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6975"/>
  </bookViews>
  <sheets>
    <sheet name="Illustration" sheetId="6" r:id="rId1"/>
    <sheet name="Comparisson" sheetId="2" r:id="rId2"/>
    <sheet name="2015-19 Capex (2009 method)" sheetId="4" r:id="rId3"/>
    <sheet name="2015-19 Capex (2014 method)" sheetId="5" r:id="rId4"/>
    <sheet name="2015-2019 Runway Trigger" sheetId="7" r:id="rId5"/>
  </sheets>
  <externalReferences>
    <externalReference r:id="rId6"/>
    <externalReference r:id="rId7"/>
    <externalReference r:id="rId8"/>
    <externalReference r:id="rId9"/>
    <externalReference r:id="rId10"/>
    <externalReference r:id="rId11"/>
    <externalReference r:id="rId12"/>
  </externalReferences>
  <definedNames>
    <definedName name="___Pax06" localSheetId="0">#REF!</definedName>
    <definedName name="___Pax06">#REF!</definedName>
    <definedName name="___Pax07" localSheetId="0">#REF!</definedName>
    <definedName name="___Pax07">#REF!</definedName>
    <definedName name="___Pax08" localSheetId="0">#REF!</definedName>
    <definedName name="___Pax08">#REF!</definedName>
    <definedName name="___Pax09" localSheetId="0">#REF!</definedName>
    <definedName name="___Pax09">#REF!</definedName>
    <definedName name="___Pax10" localSheetId="0">#REF!</definedName>
    <definedName name="___Pax10">#REF!</definedName>
    <definedName name="__Pax06" localSheetId="0">#REF!</definedName>
    <definedName name="__Pax06">#REF!</definedName>
    <definedName name="__Pax07" localSheetId="0">#REF!</definedName>
    <definedName name="__Pax07">#REF!</definedName>
    <definedName name="__Pax08" localSheetId="0">#REF!</definedName>
    <definedName name="__Pax08">#REF!</definedName>
    <definedName name="__Pax09" localSheetId="0">#REF!</definedName>
    <definedName name="__Pax09">#REF!</definedName>
    <definedName name="__Pax10" localSheetId="0">#REF!</definedName>
    <definedName name="__Pax10">#REF!</definedName>
    <definedName name="_Order1" hidden="1">0</definedName>
    <definedName name="_Pax06" localSheetId="0">#REF!</definedName>
    <definedName name="_Pax06">#REF!</definedName>
    <definedName name="_Pax07" localSheetId="0">#REF!</definedName>
    <definedName name="_Pax07">#REF!</definedName>
    <definedName name="_Pax08" localSheetId="0">#REF!</definedName>
    <definedName name="_Pax08">#REF!</definedName>
    <definedName name="_Pax09" localSheetId="0">#REF!</definedName>
    <definedName name="_Pax09">#REF!</definedName>
    <definedName name="_Pax10" localSheetId="0">#REF!</definedName>
    <definedName name="_Pax10">#REF!</definedName>
    <definedName name="ARIPL" localSheetId="0">#REF!</definedName>
    <definedName name="ARIPL">#REF!</definedName>
    <definedName name="asset_life" localSheetId="0">#REF!</definedName>
    <definedName name="asset_life">#REF!</definedName>
    <definedName name="ByActivity" localSheetId="0">#REF!</definedName>
    <definedName name="ByActivity">#REF!</definedName>
    <definedName name="ByAirport" localSheetId="0">#REF!</definedName>
    <definedName name="ByAirport">#REF!</definedName>
    <definedName name="CapBaseYear" localSheetId="0">[1]OPS!#REF!</definedName>
    <definedName name="CapBaseYear">[1]OPS!#REF!</definedName>
    <definedName name="CapComponentA" localSheetId="0">[1]Varied!#REF!</definedName>
    <definedName name="CapComponentA">[1]Varied!#REF!</definedName>
    <definedName name="CapComponents" localSheetId="0">[1]Varied!#REF!</definedName>
    <definedName name="CapComponents">[1]Varied!#REF!</definedName>
    <definedName name="CAPEX" localSheetId="0">#REF!</definedName>
    <definedName name="CAPEX">#REF!</definedName>
    <definedName name="CAPEX_summ" localSheetId="0">#REF!</definedName>
    <definedName name="CAPEX_summ">#REF!</definedName>
    <definedName name="Capex10yr" localSheetId="0">#REF!</definedName>
    <definedName name="Capex10yr">#REF!</definedName>
    <definedName name="CARsummaryQ">[2]CARcip!$B$4:$B$25</definedName>
    <definedName name="CIP_ass" localSheetId="0">#REF!</definedName>
    <definedName name="CIP_ass">#REF!</definedName>
    <definedName name="CoPL" localSheetId="0">#REF!</definedName>
    <definedName name="CoPL">#REF!</definedName>
    <definedName name="CPIbase">[3]OPS!$D$44</definedName>
    <definedName name="CVA" localSheetId="0">#REF!</definedName>
    <definedName name="CVA">#REF!</definedName>
    <definedName name="Data" localSheetId="0">#REF!</definedName>
    <definedName name="Data">#REF!</definedName>
    <definedName name="DateSpecA" localSheetId="0">[1]OPS!#REF!</definedName>
    <definedName name="DateSpecA">[1]OPS!#REF!</definedName>
    <definedName name="DEPR_prof" localSheetId="0">#REF!</definedName>
    <definedName name="DEPR_prof">#REF!</definedName>
    <definedName name="DEPR_summ" localSheetId="0">#REF!</definedName>
    <definedName name="DEPR_summ">#REF!</definedName>
    <definedName name="Drivers_price">'[4]I; Drivers'!$B$15:$B$36</definedName>
    <definedName name="Drivers_volume">'[4]I; Drivers'!$B$39:$B$52</definedName>
    <definedName name="errors" localSheetId="0">#REF!</definedName>
    <definedName name="errors">#REF!</definedName>
    <definedName name="GLRev" localSheetId="0">#REF!</definedName>
    <definedName name="GLRev">#REF!</definedName>
    <definedName name="GLRevInput" localSheetId="0">#REF!</definedName>
    <definedName name="GLRevInput">#REF!</definedName>
    <definedName name="GrpBL" localSheetId="0">#REF!</definedName>
    <definedName name="GrpBL">#REF!</definedName>
    <definedName name="GrpCF" localSheetId="0">#REF!</definedName>
    <definedName name="GrpCF">#REF!</definedName>
    <definedName name="GrpPL" localSheetId="0">#REF!</definedName>
    <definedName name="GrpPL">#REF!</definedName>
    <definedName name="GSHPL" localSheetId="0">#REF!</definedName>
    <definedName name="GSHPL">#REF!</definedName>
    <definedName name="IVA" localSheetId="0">#REF!</definedName>
    <definedName name="IVA">#REF!</definedName>
    <definedName name="O_O" localSheetId="0">#REF!</definedName>
    <definedName name="O_O">#REF!</definedName>
    <definedName name="opex" localSheetId="0">#REF!</definedName>
    <definedName name="opex">#REF!</definedName>
    <definedName name="Opex_2">[5]INPUTS_OUTPUTS!$C$4</definedName>
    <definedName name="opex_numbers" localSheetId="0">#REF!</definedName>
    <definedName name="opex_numbers">#REF!</definedName>
    <definedName name="Power" localSheetId="0">#REF!</definedName>
    <definedName name="Power">#REF!</definedName>
    <definedName name="pricebase" localSheetId="0">#REF!</definedName>
    <definedName name="pricebase">#REF!</definedName>
    <definedName name="pricebasedate">'[4]I; Timeline'!$G$25</definedName>
    <definedName name="_xlnm.Print_Area" localSheetId="4">'2015-2019 Runway Trigger'!$A$1:$BN$25</definedName>
    <definedName name="ProjDeprA">[3]controls!$W$18</definedName>
    <definedName name="ProjectTypeQ">[6]controls!$AV$2:$AV$9</definedName>
    <definedName name="RAB_update" localSheetId="0">#REF!</definedName>
    <definedName name="RAB_update">#REF!</definedName>
    <definedName name="Ratios" localSheetId="0">#REF!</definedName>
    <definedName name="Ratios">#REF!</definedName>
    <definedName name="rev" localSheetId="0">#REF!</definedName>
    <definedName name="rev">#REF!</definedName>
    <definedName name="revdata" localSheetId="0">#REF!</definedName>
    <definedName name="revdata">#REF!</definedName>
    <definedName name="RiskAutoStopPercChange">1.5</definedName>
    <definedName name="RiskCollectDistributionSamples">2</definedName>
    <definedName name="RiskExcelReportsGoInNewWorkbook">TRUE</definedName>
    <definedName name="RiskExcelReportsToGenerate">1024</definedName>
    <definedName name="RiskFixedSeed">1</definedName>
    <definedName name="RiskGenerateExcelReportsAtEndOfSimulation">TRUE</definedName>
    <definedName name="RiskHasSettings">TRUE</definedName>
    <definedName name="RiskMinimizeOnStart">FALSE</definedName>
    <definedName name="RiskMonitorConvergence">FALSE</definedName>
    <definedName name="RiskNumIterations">100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FALSE</definedName>
    <definedName name="RiskStandardRecalc">1</definedName>
    <definedName name="RiskTemplateSheetName">"SimTemplate"</definedName>
    <definedName name="RiskUpdateDisplay">FALSE</definedName>
    <definedName name="RiskUseDifferentSeedForEachSim">FALSE</definedName>
    <definedName name="RiskUseFixedSeed">FALSE</definedName>
    <definedName name="RiskUseMultipleCPUs">FALSE</definedName>
    <definedName name="RoR" localSheetId="0">#REF!</definedName>
    <definedName name="RoR">#REF!</definedName>
    <definedName name="SelectedComponentName" localSheetId="0">[1]Varied!#REF!</definedName>
    <definedName name="SelectedComponentName">[1]Varied!#REF!</definedName>
    <definedName name="t1_cap" localSheetId="0">#REF!</definedName>
    <definedName name="t1_cap">#REF!</definedName>
    <definedName name="t1_capacity" localSheetId="0">#REF!</definedName>
    <definedName name="t1_capacity">#REF!</definedName>
    <definedName name="t1_t2_cap" localSheetId="0">#REF!</definedName>
    <definedName name="t1_t2_cap">#REF!</definedName>
    <definedName name="t1_t2_capacity" localSheetId="0">#REF!</definedName>
    <definedName name="t1_t2_capacity">#REF!</definedName>
    <definedName name="t2_asset_life" localSheetId="0">#REF!</definedName>
    <definedName name="t2_asset_life">#REF!</definedName>
    <definedName name="t2_trigger" localSheetId="0">#REF!</definedName>
    <definedName name="t2_trigger">#REF!</definedName>
    <definedName name="T2dateAssume" localSheetId="0">[1]OPS!#REF!</definedName>
    <definedName name="T2dateAssume">[1]OPS!#REF!</definedName>
    <definedName name="Traffic" localSheetId="0">#REF!</definedName>
    <definedName name="Traffic">#REF!</definedName>
    <definedName name="trig_year" localSheetId="0">#REF!</definedName>
    <definedName name="trig_year">#REF!</definedName>
    <definedName name="trigger_year" localSheetId="0">#REF!</definedName>
    <definedName name="trigger_year">#REF!</definedName>
    <definedName name="WACC">[5]INPUTS_OUTPUTS!$C$4</definedName>
    <definedName name="XLSIMSIM" localSheetId="3" hidden="1">{"Sim",4,"RoR","Sims!$C$6","IVA","Sims!$C$7","CVA","Sims!$C$8","Power","Sims!$C$9","1","3","1,000","0"}</definedName>
    <definedName name="XLSIMSIM" localSheetId="4" hidden="1">{"Sim",4,"RoR","Sims!$C$6","IVA","Sims!$C$7","CVA","Sims!$C$8","Power","Sims!$C$9","1","3","1,000","0"}</definedName>
    <definedName name="XLSIMSIM" hidden="1">{"Sim",4,"RoR","Sims!$C$6","IVA","Sims!$C$7","CVA","Sims!$C$8","Power","Sims!$C$9","1","3","1,000","0"}</definedName>
    <definedName name="zdf">[6]OPS!$D$44</definedName>
  </definedNames>
  <calcPr calcId="145621"/>
</workbook>
</file>

<file path=xl/calcChain.xml><?xml version="1.0" encoding="utf-8"?>
<calcChain xmlns="http://schemas.openxmlformats.org/spreadsheetml/2006/main">
  <c r="BA22" i="7" l="1"/>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D23" i="7" s="1"/>
  <c r="E22" i="7"/>
  <c r="D22" i="7"/>
  <c r="C22" i="7"/>
  <c r="C18" i="7" s="1"/>
  <c r="D12" i="7"/>
  <c r="D16" i="7" s="1"/>
  <c r="D9" i="7"/>
  <c r="E8" i="7"/>
  <c r="F8" i="7" s="1"/>
  <c r="G8" i="7" s="1"/>
  <c r="D8" i="7"/>
  <c r="F16" i="6"/>
  <c r="G16" i="6"/>
  <c r="E16" i="6"/>
  <c r="D16" i="6"/>
  <c r="C16" i="6"/>
  <c r="B16" i="6"/>
  <c r="B18" i="6" s="1"/>
  <c r="B15" i="6"/>
  <c r="B17" i="6" s="1"/>
  <c r="H841" i="5"/>
  <c r="I841" i="5" s="1"/>
  <c r="J841" i="5" s="1"/>
  <c r="K841" i="5" s="1"/>
  <c r="L841" i="5" s="1"/>
  <c r="M841" i="5" s="1"/>
  <c r="N841" i="5" s="1"/>
  <c r="O841" i="5" s="1"/>
  <c r="P841" i="5" s="1"/>
  <c r="Q841" i="5" s="1"/>
  <c r="R841" i="5" s="1"/>
  <c r="S841" i="5" s="1"/>
  <c r="T841" i="5" s="1"/>
  <c r="U841" i="5" s="1"/>
  <c r="V841" i="5" s="1"/>
  <c r="W841" i="5" s="1"/>
  <c r="X841" i="5" s="1"/>
  <c r="Y841" i="5" s="1"/>
  <c r="Z841" i="5" s="1"/>
  <c r="AA841" i="5" s="1"/>
  <c r="AB841" i="5" s="1"/>
  <c r="AC841" i="5" s="1"/>
  <c r="AD841" i="5" s="1"/>
  <c r="AE841" i="5" s="1"/>
  <c r="AF841" i="5" s="1"/>
  <c r="AG841" i="5" s="1"/>
  <c r="AH841" i="5" s="1"/>
  <c r="AI841" i="5" s="1"/>
  <c r="AJ841" i="5" s="1"/>
  <c r="AK841" i="5" s="1"/>
  <c r="AL841" i="5" s="1"/>
  <c r="AM841" i="5" s="1"/>
  <c r="AN841" i="5" s="1"/>
  <c r="AO841" i="5" s="1"/>
  <c r="AP841" i="5" s="1"/>
  <c r="AQ841" i="5" s="1"/>
  <c r="AR841" i="5" s="1"/>
  <c r="AS841" i="5" s="1"/>
  <c r="AT841" i="5" s="1"/>
  <c r="AU841" i="5" s="1"/>
  <c r="AV841" i="5" s="1"/>
  <c r="AW841" i="5" s="1"/>
  <c r="AX841" i="5" s="1"/>
  <c r="AY841" i="5" s="1"/>
  <c r="AZ841" i="5" s="1"/>
  <c r="BA841" i="5" s="1"/>
  <c r="BB841" i="5" s="1"/>
  <c r="BC841" i="5" s="1"/>
  <c r="BD841" i="5" s="1"/>
  <c r="BE841" i="5" s="1"/>
  <c r="BF841" i="5" s="1"/>
  <c r="BG841" i="5" s="1"/>
  <c r="BH841" i="5" s="1"/>
  <c r="BI841" i="5" s="1"/>
  <c r="BJ841" i="5" s="1"/>
  <c r="BK841" i="5" s="1"/>
  <c r="BL841" i="5" s="1"/>
  <c r="BM841" i="5" s="1"/>
  <c r="BN841" i="5" s="1"/>
  <c r="BO841" i="5" s="1"/>
  <c r="BP841" i="5" s="1"/>
  <c r="BQ841" i="5" s="1"/>
  <c r="G841" i="5"/>
  <c r="B840" i="5"/>
  <c r="G842" i="5" s="1"/>
  <c r="M832" i="5"/>
  <c r="N832" i="5" s="1"/>
  <c r="O832" i="5" s="1"/>
  <c r="I832" i="5"/>
  <c r="J832" i="5" s="1"/>
  <c r="K832" i="5" s="1"/>
  <c r="L832" i="5" s="1"/>
  <c r="H832" i="5"/>
  <c r="G832" i="5"/>
  <c r="B831" i="5"/>
  <c r="M823" i="5"/>
  <c r="N823" i="5" s="1"/>
  <c r="O823" i="5" s="1"/>
  <c r="P823" i="5" s="1"/>
  <c r="I823" i="5"/>
  <c r="J823" i="5" s="1"/>
  <c r="K823" i="5" s="1"/>
  <c r="L823" i="5" s="1"/>
  <c r="H823" i="5"/>
  <c r="B822" i="5"/>
  <c r="I827" i="5" s="1"/>
  <c r="E814" i="5"/>
  <c r="F814" i="5" s="1"/>
  <c r="G814" i="5" s="1"/>
  <c r="H814" i="5" s="1"/>
  <c r="D814" i="5"/>
  <c r="B813" i="5"/>
  <c r="E805" i="5"/>
  <c r="B804" i="5"/>
  <c r="E806" i="5" s="1"/>
  <c r="E796" i="5"/>
  <c r="B795" i="5"/>
  <c r="B762" i="5"/>
  <c r="D762" i="5" s="1"/>
  <c r="D750" i="5"/>
  <c r="E750" i="5" s="1"/>
  <c r="F750" i="5" s="1"/>
  <c r="G750" i="5" s="1"/>
  <c r="H750" i="5" s="1"/>
  <c r="I750" i="5" s="1"/>
  <c r="J750" i="5" s="1"/>
  <c r="K750" i="5" s="1"/>
  <c r="L750" i="5" s="1"/>
  <c r="M750" i="5" s="1"/>
  <c r="N750" i="5" s="1"/>
  <c r="O750" i="5" s="1"/>
  <c r="P750" i="5" s="1"/>
  <c r="Q750" i="5" s="1"/>
  <c r="R750" i="5" s="1"/>
  <c r="S750" i="5" s="1"/>
  <c r="T750" i="5" s="1"/>
  <c r="U750" i="5" s="1"/>
  <c r="V750" i="5" s="1"/>
  <c r="W750" i="5" s="1"/>
  <c r="X750" i="5" s="1"/>
  <c r="Y750" i="5" s="1"/>
  <c r="Z750" i="5" s="1"/>
  <c r="AA750" i="5" s="1"/>
  <c r="AB750" i="5" s="1"/>
  <c r="AC750" i="5" s="1"/>
  <c r="AD750" i="5" s="1"/>
  <c r="AE750" i="5" s="1"/>
  <c r="AF750" i="5" s="1"/>
  <c r="AG750" i="5" s="1"/>
  <c r="AH750" i="5" s="1"/>
  <c r="AI750" i="5" s="1"/>
  <c r="AJ750" i="5" s="1"/>
  <c r="AK750" i="5" s="1"/>
  <c r="AL750" i="5" s="1"/>
  <c r="AM750" i="5" s="1"/>
  <c r="AN750" i="5" s="1"/>
  <c r="AO750" i="5" s="1"/>
  <c r="AP750" i="5" s="1"/>
  <c r="AQ750" i="5" s="1"/>
  <c r="AR750" i="5" s="1"/>
  <c r="AS750" i="5" s="1"/>
  <c r="AT750" i="5" s="1"/>
  <c r="AU750" i="5" s="1"/>
  <c r="AV750" i="5" s="1"/>
  <c r="AW750" i="5" s="1"/>
  <c r="AX750" i="5" s="1"/>
  <c r="AY750" i="5" s="1"/>
  <c r="AZ750" i="5" s="1"/>
  <c r="BA750" i="5" s="1"/>
  <c r="BB750" i="5" s="1"/>
  <c r="BC750" i="5" s="1"/>
  <c r="BD750" i="5" s="1"/>
  <c r="BE750" i="5" s="1"/>
  <c r="BF750" i="5" s="1"/>
  <c r="BG750" i="5" s="1"/>
  <c r="BH750" i="5" s="1"/>
  <c r="BI750" i="5" s="1"/>
  <c r="BJ750" i="5" s="1"/>
  <c r="BK750" i="5" s="1"/>
  <c r="BL750" i="5" s="1"/>
  <c r="BM750" i="5" s="1"/>
  <c r="BN750" i="5" s="1"/>
  <c r="B750" i="5"/>
  <c r="B761" i="5" s="1"/>
  <c r="D763" i="5" s="1"/>
  <c r="D751" i="5" s="1"/>
  <c r="D717" i="5"/>
  <c r="B717" i="5"/>
  <c r="F705" i="5"/>
  <c r="G705" i="5" s="1"/>
  <c r="H705" i="5" s="1"/>
  <c r="I705" i="5" s="1"/>
  <c r="J705" i="5" s="1"/>
  <c r="K705" i="5" s="1"/>
  <c r="L705" i="5" s="1"/>
  <c r="M705" i="5" s="1"/>
  <c r="N705" i="5" s="1"/>
  <c r="O705" i="5" s="1"/>
  <c r="P705" i="5" s="1"/>
  <c r="Q705" i="5" s="1"/>
  <c r="R705" i="5" s="1"/>
  <c r="S705" i="5" s="1"/>
  <c r="T705" i="5" s="1"/>
  <c r="U705" i="5" s="1"/>
  <c r="V705" i="5" s="1"/>
  <c r="W705" i="5" s="1"/>
  <c r="X705" i="5" s="1"/>
  <c r="Y705" i="5" s="1"/>
  <c r="Z705" i="5" s="1"/>
  <c r="AA705" i="5" s="1"/>
  <c r="AB705" i="5" s="1"/>
  <c r="AC705" i="5" s="1"/>
  <c r="AD705" i="5" s="1"/>
  <c r="AE705" i="5" s="1"/>
  <c r="AF705" i="5" s="1"/>
  <c r="AG705" i="5" s="1"/>
  <c r="AH705" i="5" s="1"/>
  <c r="AI705" i="5" s="1"/>
  <c r="AJ705" i="5" s="1"/>
  <c r="AK705" i="5" s="1"/>
  <c r="AL705" i="5" s="1"/>
  <c r="AM705" i="5" s="1"/>
  <c r="AN705" i="5" s="1"/>
  <c r="AO705" i="5" s="1"/>
  <c r="AP705" i="5" s="1"/>
  <c r="AQ705" i="5" s="1"/>
  <c r="AR705" i="5" s="1"/>
  <c r="AS705" i="5" s="1"/>
  <c r="AT705" i="5" s="1"/>
  <c r="AU705" i="5" s="1"/>
  <c r="AV705" i="5" s="1"/>
  <c r="AW705" i="5" s="1"/>
  <c r="AX705" i="5" s="1"/>
  <c r="AY705" i="5" s="1"/>
  <c r="AZ705" i="5" s="1"/>
  <c r="BA705" i="5" s="1"/>
  <c r="BB705" i="5" s="1"/>
  <c r="BC705" i="5" s="1"/>
  <c r="BD705" i="5" s="1"/>
  <c r="BE705" i="5" s="1"/>
  <c r="BF705" i="5" s="1"/>
  <c r="BG705" i="5" s="1"/>
  <c r="BH705" i="5" s="1"/>
  <c r="BI705" i="5" s="1"/>
  <c r="BJ705" i="5" s="1"/>
  <c r="BK705" i="5" s="1"/>
  <c r="BL705" i="5" s="1"/>
  <c r="BM705" i="5" s="1"/>
  <c r="BN705" i="5" s="1"/>
  <c r="D705" i="5"/>
  <c r="E705" i="5" s="1"/>
  <c r="B705" i="5"/>
  <c r="B716" i="5" s="1"/>
  <c r="D718" i="5" s="1"/>
  <c r="G672" i="5"/>
  <c r="E672" i="5"/>
  <c r="F672" i="5" s="1"/>
  <c r="B672" i="5"/>
  <c r="D672" i="5" s="1"/>
  <c r="AW660" i="5"/>
  <c r="AX660" i="5" s="1"/>
  <c r="AY660" i="5" s="1"/>
  <c r="AZ660" i="5" s="1"/>
  <c r="BA660" i="5" s="1"/>
  <c r="BB660" i="5" s="1"/>
  <c r="BC660" i="5" s="1"/>
  <c r="BD660" i="5" s="1"/>
  <c r="BE660" i="5" s="1"/>
  <c r="BF660" i="5" s="1"/>
  <c r="BG660" i="5" s="1"/>
  <c r="BH660" i="5" s="1"/>
  <c r="BI660" i="5" s="1"/>
  <c r="BJ660" i="5" s="1"/>
  <c r="BK660" i="5" s="1"/>
  <c r="BL660" i="5" s="1"/>
  <c r="BM660" i="5" s="1"/>
  <c r="BN660" i="5" s="1"/>
  <c r="F660" i="5"/>
  <c r="G660" i="5" s="1"/>
  <c r="H660" i="5" s="1"/>
  <c r="I660" i="5" s="1"/>
  <c r="J660" i="5" s="1"/>
  <c r="K660" i="5" s="1"/>
  <c r="L660" i="5" s="1"/>
  <c r="M660" i="5" s="1"/>
  <c r="N660" i="5" s="1"/>
  <c r="O660" i="5" s="1"/>
  <c r="P660" i="5" s="1"/>
  <c r="Q660" i="5" s="1"/>
  <c r="R660" i="5" s="1"/>
  <c r="S660" i="5" s="1"/>
  <c r="T660" i="5" s="1"/>
  <c r="U660" i="5" s="1"/>
  <c r="V660" i="5" s="1"/>
  <c r="W660" i="5" s="1"/>
  <c r="X660" i="5" s="1"/>
  <c r="Y660" i="5" s="1"/>
  <c r="Z660" i="5" s="1"/>
  <c r="AA660" i="5" s="1"/>
  <c r="AB660" i="5" s="1"/>
  <c r="AC660" i="5" s="1"/>
  <c r="AD660" i="5" s="1"/>
  <c r="AE660" i="5" s="1"/>
  <c r="AF660" i="5" s="1"/>
  <c r="AG660" i="5" s="1"/>
  <c r="AH660" i="5" s="1"/>
  <c r="AI660" i="5" s="1"/>
  <c r="AJ660" i="5" s="1"/>
  <c r="AK660" i="5" s="1"/>
  <c r="AL660" i="5" s="1"/>
  <c r="AM660" i="5" s="1"/>
  <c r="AN660" i="5" s="1"/>
  <c r="AO660" i="5" s="1"/>
  <c r="AP660" i="5" s="1"/>
  <c r="AQ660" i="5" s="1"/>
  <c r="AR660" i="5" s="1"/>
  <c r="AS660" i="5" s="1"/>
  <c r="AT660" i="5" s="1"/>
  <c r="AU660" i="5" s="1"/>
  <c r="AV660" i="5" s="1"/>
  <c r="E660" i="5"/>
  <c r="D660" i="5"/>
  <c r="B660" i="5"/>
  <c r="B671" i="5" s="1"/>
  <c r="B627" i="5"/>
  <c r="D627" i="5" s="1"/>
  <c r="I615" i="5"/>
  <c r="J615" i="5" s="1"/>
  <c r="K615" i="5" s="1"/>
  <c r="L615" i="5" s="1"/>
  <c r="M615" i="5" s="1"/>
  <c r="N615" i="5" s="1"/>
  <c r="O615" i="5" s="1"/>
  <c r="P615" i="5" s="1"/>
  <c r="Q615" i="5" s="1"/>
  <c r="R615" i="5" s="1"/>
  <c r="S615" i="5" s="1"/>
  <c r="T615" i="5" s="1"/>
  <c r="U615" i="5" s="1"/>
  <c r="V615" i="5" s="1"/>
  <c r="W615" i="5" s="1"/>
  <c r="X615" i="5" s="1"/>
  <c r="Y615" i="5" s="1"/>
  <c r="Z615" i="5" s="1"/>
  <c r="AA615" i="5" s="1"/>
  <c r="AB615" i="5" s="1"/>
  <c r="AC615" i="5" s="1"/>
  <c r="AD615" i="5" s="1"/>
  <c r="AE615" i="5" s="1"/>
  <c r="AF615" i="5" s="1"/>
  <c r="AG615" i="5" s="1"/>
  <c r="AH615" i="5" s="1"/>
  <c r="AI615" i="5" s="1"/>
  <c r="AJ615" i="5" s="1"/>
  <c r="AK615" i="5" s="1"/>
  <c r="AL615" i="5" s="1"/>
  <c r="AM615" i="5" s="1"/>
  <c r="AN615" i="5" s="1"/>
  <c r="AO615" i="5" s="1"/>
  <c r="AP615" i="5" s="1"/>
  <c r="AQ615" i="5" s="1"/>
  <c r="AR615" i="5" s="1"/>
  <c r="AS615" i="5" s="1"/>
  <c r="AT615" i="5" s="1"/>
  <c r="AU615" i="5" s="1"/>
  <c r="AV615" i="5" s="1"/>
  <c r="AW615" i="5" s="1"/>
  <c r="AX615" i="5" s="1"/>
  <c r="AY615" i="5" s="1"/>
  <c r="AZ615" i="5" s="1"/>
  <c r="BA615" i="5" s="1"/>
  <c r="BB615" i="5" s="1"/>
  <c r="BC615" i="5" s="1"/>
  <c r="BD615" i="5" s="1"/>
  <c r="BE615" i="5" s="1"/>
  <c r="BF615" i="5" s="1"/>
  <c r="BG615" i="5" s="1"/>
  <c r="BH615" i="5" s="1"/>
  <c r="BI615" i="5" s="1"/>
  <c r="BJ615" i="5" s="1"/>
  <c r="BK615" i="5" s="1"/>
  <c r="BL615" i="5" s="1"/>
  <c r="BM615" i="5" s="1"/>
  <c r="BN615" i="5" s="1"/>
  <c r="F615" i="5"/>
  <c r="G615" i="5" s="1"/>
  <c r="H615" i="5" s="1"/>
  <c r="E615" i="5"/>
  <c r="D615" i="5"/>
  <c r="B615" i="5"/>
  <c r="B626" i="5" s="1"/>
  <c r="D628" i="5" s="1"/>
  <c r="D582" i="5"/>
  <c r="B582" i="5"/>
  <c r="AR570" i="5"/>
  <c r="AS570" i="5" s="1"/>
  <c r="AT570" i="5" s="1"/>
  <c r="AU570" i="5" s="1"/>
  <c r="AV570" i="5" s="1"/>
  <c r="AW570" i="5" s="1"/>
  <c r="AX570" i="5" s="1"/>
  <c r="AY570" i="5" s="1"/>
  <c r="AZ570" i="5" s="1"/>
  <c r="BA570" i="5" s="1"/>
  <c r="BB570" i="5" s="1"/>
  <c r="BC570" i="5" s="1"/>
  <c r="BD570" i="5" s="1"/>
  <c r="BE570" i="5" s="1"/>
  <c r="BF570" i="5" s="1"/>
  <c r="BG570" i="5" s="1"/>
  <c r="BH570" i="5" s="1"/>
  <c r="BI570" i="5" s="1"/>
  <c r="BJ570" i="5" s="1"/>
  <c r="BK570" i="5" s="1"/>
  <c r="BL570" i="5" s="1"/>
  <c r="BM570" i="5" s="1"/>
  <c r="BN570" i="5" s="1"/>
  <c r="L570" i="5"/>
  <c r="M570" i="5" s="1"/>
  <c r="N570" i="5" s="1"/>
  <c r="O570" i="5" s="1"/>
  <c r="P570" i="5" s="1"/>
  <c r="Q570" i="5" s="1"/>
  <c r="R570" i="5" s="1"/>
  <c r="S570" i="5" s="1"/>
  <c r="T570" i="5" s="1"/>
  <c r="U570" i="5" s="1"/>
  <c r="V570" i="5" s="1"/>
  <c r="W570" i="5" s="1"/>
  <c r="X570" i="5" s="1"/>
  <c r="Y570" i="5" s="1"/>
  <c r="Z570" i="5" s="1"/>
  <c r="AA570" i="5" s="1"/>
  <c r="AB570" i="5" s="1"/>
  <c r="AC570" i="5" s="1"/>
  <c r="AD570" i="5" s="1"/>
  <c r="AE570" i="5" s="1"/>
  <c r="AF570" i="5" s="1"/>
  <c r="AG570" i="5" s="1"/>
  <c r="AH570" i="5" s="1"/>
  <c r="AI570" i="5" s="1"/>
  <c r="AJ570" i="5" s="1"/>
  <c r="AK570" i="5" s="1"/>
  <c r="AL570" i="5" s="1"/>
  <c r="AM570" i="5" s="1"/>
  <c r="AN570" i="5" s="1"/>
  <c r="AO570" i="5" s="1"/>
  <c r="AP570" i="5" s="1"/>
  <c r="AQ570" i="5" s="1"/>
  <c r="D570" i="5"/>
  <c r="E570" i="5" s="1"/>
  <c r="F570" i="5" s="1"/>
  <c r="G570" i="5" s="1"/>
  <c r="H570" i="5" s="1"/>
  <c r="I570" i="5" s="1"/>
  <c r="J570" i="5" s="1"/>
  <c r="K570" i="5" s="1"/>
  <c r="B570" i="5"/>
  <c r="B581" i="5" s="1"/>
  <c r="D537" i="5"/>
  <c r="B537" i="5"/>
  <c r="B536" i="5"/>
  <c r="D538" i="5" s="1"/>
  <c r="T525" i="5"/>
  <c r="U525" i="5" s="1"/>
  <c r="V525" i="5" s="1"/>
  <c r="W525" i="5" s="1"/>
  <c r="X525" i="5" s="1"/>
  <c r="Y525" i="5" s="1"/>
  <c r="Z525" i="5" s="1"/>
  <c r="AA525" i="5" s="1"/>
  <c r="AB525" i="5" s="1"/>
  <c r="AC525" i="5" s="1"/>
  <c r="AD525" i="5" s="1"/>
  <c r="AE525" i="5" s="1"/>
  <c r="AF525" i="5" s="1"/>
  <c r="AG525" i="5" s="1"/>
  <c r="AH525" i="5" s="1"/>
  <c r="AI525" i="5" s="1"/>
  <c r="AJ525" i="5" s="1"/>
  <c r="AK525" i="5" s="1"/>
  <c r="AL525" i="5" s="1"/>
  <c r="AM525" i="5" s="1"/>
  <c r="AN525" i="5" s="1"/>
  <c r="AO525" i="5" s="1"/>
  <c r="AP525" i="5" s="1"/>
  <c r="AQ525" i="5" s="1"/>
  <c r="AR525" i="5" s="1"/>
  <c r="AS525" i="5" s="1"/>
  <c r="AT525" i="5" s="1"/>
  <c r="AU525" i="5" s="1"/>
  <c r="AV525" i="5" s="1"/>
  <c r="AW525" i="5" s="1"/>
  <c r="AX525" i="5" s="1"/>
  <c r="AY525" i="5" s="1"/>
  <c r="AZ525" i="5" s="1"/>
  <c r="BA525" i="5" s="1"/>
  <c r="BB525" i="5" s="1"/>
  <c r="BC525" i="5" s="1"/>
  <c r="BD525" i="5" s="1"/>
  <c r="BE525" i="5" s="1"/>
  <c r="BF525" i="5" s="1"/>
  <c r="BG525" i="5" s="1"/>
  <c r="BH525" i="5" s="1"/>
  <c r="BI525" i="5" s="1"/>
  <c r="BJ525" i="5" s="1"/>
  <c r="BK525" i="5" s="1"/>
  <c r="BL525" i="5" s="1"/>
  <c r="BM525" i="5" s="1"/>
  <c r="BN525" i="5" s="1"/>
  <c r="D525" i="5"/>
  <c r="E525" i="5" s="1"/>
  <c r="F525" i="5" s="1"/>
  <c r="G525" i="5" s="1"/>
  <c r="H525" i="5" s="1"/>
  <c r="I525" i="5" s="1"/>
  <c r="J525" i="5" s="1"/>
  <c r="K525" i="5" s="1"/>
  <c r="L525" i="5" s="1"/>
  <c r="M525" i="5" s="1"/>
  <c r="N525" i="5" s="1"/>
  <c r="O525" i="5" s="1"/>
  <c r="P525" i="5" s="1"/>
  <c r="Q525" i="5" s="1"/>
  <c r="R525" i="5" s="1"/>
  <c r="S525" i="5" s="1"/>
  <c r="B525" i="5"/>
  <c r="Q492" i="5"/>
  <c r="R492" i="5" s="1"/>
  <c r="S492" i="5" s="1"/>
  <c r="T492" i="5" s="1"/>
  <c r="U492" i="5" s="1"/>
  <c r="V492" i="5" s="1"/>
  <c r="W492" i="5" s="1"/>
  <c r="X492" i="5" s="1"/>
  <c r="Y492" i="5" s="1"/>
  <c r="Z492" i="5" s="1"/>
  <c r="AA492" i="5" s="1"/>
  <c r="I492" i="5"/>
  <c r="J492" i="5" s="1"/>
  <c r="K492" i="5" s="1"/>
  <c r="L492" i="5" s="1"/>
  <c r="M492" i="5" s="1"/>
  <c r="N492" i="5" s="1"/>
  <c r="O492" i="5" s="1"/>
  <c r="P492" i="5" s="1"/>
  <c r="G492" i="5"/>
  <c r="H492" i="5" s="1"/>
  <c r="E492" i="5"/>
  <c r="F492" i="5" s="1"/>
  <c r="B492" i="5"/>
  <c r="D492" i="5" s="1"/>
  <c r="E480" i="5"/>
  <c r="F480" i="5" s="1"/>
  <c r="G480" i="5" s="1"/>
  <c r="H480" i="5" s="1"/>
  <c r="I480" i="5" s="1"/>
  <c r="J480" i="5" s="1"/>
  <c r="K480" i="5" s="1"/>
  <c r="L480" i="5" s="1"/>
  <c r="M480" i="5" s="1"/>
  <c r="N480" i="5" s="1"/>
  <c r="O480" i="5" s="1"/>
  <c r="P480" i="5" s="1"/>
  <c r="Q480" i="5" s="1"/>
  <c r="R480" i="5" s="1"/>
  <c r="S480" i="5" s="1"/>
  <c r="T480" i="5" s="1"/>
  <c r="U480" i="5" s="1"/>
  <c r="V480" i="5" s="1"/>
  <c r="W480" i="5" s="1"/>
  <c r="X480" i="5" s="1"/>
  <c r="Y480" i="5" s="1"/>
  <c r="Z480" i="5" s="1"/>
  <c r="AA480" i="5" s="1"/>
  <c r="AB480" i="5" s="1"/>
  <c r="AC480" i="5" s="1"/>
  <c r="AD480" i="5" s="1"/>
  <c r="AE480" i="5" s="1"/>
  <c r="AF480" i="5" s="1"/>
  <c r="AG480" i="5" s="1"/>
  <c r="AH480" i="5" s="1"/>
  <c r="AI480" i="5" s="1"/>
  <c r="AJ480" i="5" s="1"/>
  <c r="AK480" i="5" s="1"/>
  <c r="AL480" i="5" s="1"/>
  <c r="AM480" i="5" s="1"/>
  <c r="AN480" i="5" s="1"/>
  <c r="AO480" i="5" s="1"/>
  <c r="AP480" i="5" s="1"/>
  <c r="AQ480" i="5" s="1"/>
  <c r="AR480" i="5" s="1"/>
  <c r="AS480" i="5" s="1"/>
  <c r="AT480" i="5" s="1"/>
  <c r="AU480" i="5" s="1"/>
  <c r="AV480" i="5" s="1"/>
  <c r="AW480" i="5" s="1"/>
  <c r="AX480" i="5" s="1"/>
  <c r="AY480" i="5" s="1"/>
  <c r="AZ480" i="5" s="1"/>
  <c r="BA480" i="5" s="1"/>
  <c r="BB480" i="5" s="1"/>
  <c r="BC480" i="5" s="1"/>
  <c r="BD480" i="5" s="1"/>
  <c r="BE480" i="5" s="1"/>
  <c r="BF480" i="5" s="1"/>
  <c r="BG480" i="5" s="1"/>
  <c r="BH480" i="5" s="1"/>
  <c r="BI480" i="5" s="1"/>
  <c r="BJ480" i="5" s="1"/>
  <c r="BK480" i="5" s="1"/>
  <c r="BL480" i="5" s="1"/>
  <c r="BM480" i="5" s="1"/>
  <c r="BN480" i="5" s="1"/>
  <c r="D480" i="5"/>
  <c r="B480" i="5"/>
  <c r="B491" i="5" s="1"/>
  <c r="T495" i="5" s="1"/>
  <c r="D447" i="5"/>
  <c r="B447" i="5"/>
  <c r="D435" i="5"/>
  <c r="E435" i="5" s="1"/>
  <c r="F435" i="5" s="1"/>
  <c r="G435" i="5" s="1"/>
  <c r="H435" i="5" s="1"/>
  <c r="I435" i="5" s="1"/>
  <c r="J435" i="5" s="1"/>
  <c r="K435" i="5" s="1"/>
  <c r="L435" i="5" s="1"/>
  <c r="M435" i="5" s="1"/>
  <c r="N435" i="5" s="1"/>
  <c r="O435" i="5" s="1"/>
  <c r="P435" i="5" s="1"/>
  <c r="Q435" i="5" s="1"/>
  <c r="R435" i="5" s="1"/>
  <c r="S435" i="5" s="1"/>
  <c r="T435" i="5" s="1"/>
  <c r="U435" i="5" s="1"/>
  <c r="V435" i="5" s="1"/>
  <c r="W435" i="5" s="1"/>
  <c r="X435" i="5" s="1"/>
  <c r="Y435" i="5" s="1"/>
  <c r="Z435" i="5" s="1"/>
  <c r="AA435" i="5" s="1"/>
  <c r="AB435" i="5" s="1"/>
  <c r="AC435" i="5" s="1"/>
  <c r="AD435" i="5" s="1"/>
  <c r="AE435" i="5" s="1"/>
  <c r="AF435" i="5" s="1"/>
  <c r="AG435" i="5" s="1"/>
  <c r="AH435" i="5" s="1"/>
  <c r="AI435" i="5" s="1"/>
  <c r="AJ435" i="5" s="1"/>
  <c r="AK435" i="5" s="1"/>
  <c r="AL435" i="5" s="1"/>
  <c r="AM435" i="5" s="1"/>
  <c r="AN435" i="5" s="1"/>
  <c r="AO435" i="5" s="1"/>
  <c r="AP435" i="5" s="1"/>
  <c r="AQ435" i="5" s="1"/>
  <c r="AR435" i="5" s="1"/>
  <c r="AS435" i="5" s="1"/>
  <c r="AT435" i="5" s="1"/>
  <c r="AU435" i="5" s="1"/>
  <c r="AV435" i="5" s="1"/>
  <c r="AW435" i="5" s="1"/>
  <c r="AX435" i="5" s="1"/>
  <c r="AY435" i="5" s="1"/>
  <c r="AZ435" i="5" s="1"/>
  <c r="BA435" i="5" s="1"/>
  <c r="BB435" i="5" s="1"/>
  <c r="BC435" i="5" s="1"/>
  <c r="BD435" i="5" s="1"/>
  <c r="BE435" i="5" s="1"/>
  <c r="BF435" i="5" s="1"/>
  <c r="BG435" i="5" s="1"/>
  <c r="BH435" i="5" s="1"/>
  <c r="BI435" i="5" s="1"/>
  <c r="BJ435" i="5" s="1"/>
  <c r="BK435" i="5" s="1"/>
  <c r="BL435" i="5" s="1"/>
  <c r="BM435" i="5" s="1"/>
  <c r="BN435" i="5" s="1"/>
  <c r="B435" i="5"/>
  <c r="B446" i="5" s="1"/>
  <c r="D448" i="5" s="1"/>
  <c r="U402" i="5"/>
  <c r="V402" i="5" s="1"/>
  <c r="W402" i="5" s="1"/>
  <c r="X402" i="5" s="1"/>
  <c r="Y402" i="5" s="1"/>
  <c r="Z402" i="5" s="1"/>
  <c r="AA402" i="5" s="1"/>
  <c r="AB402" i="5" s="1"/>
  <c r="AC402" i="5" s="1"/>
  <c r="AD402" i="5" s="1"/>
  <c r="AE402" i="5" s="1"/>
  <c r="AF402" i="5" s="1"/>
  <c r="AG402" i="5" s="1"/>
  <c r="AH402" i="5" s="1"/>
  <c r="AI402" i="5" s="1"/>
  <c r="AJ402" i="5" s="1"/>
  <c r="AK402" i="5" s="1"/>
  <c r="AL402" i="5" s="1"/>
  <c r="AM402" i="5" s="1"/>
  <c r="E402" i="5"/>
  <c r="F402" i="5" s="1"/>
  <c r="G402" i="5" s="1"/>
  <c r="H402" i="5" s="1"/>
  <c r="I402" i="5" s="1"/>
  <c r="J402" i="5" s="1"/>
  <c r="K402" i="5" s="1"/>
  <c r="L402" i="5" s="1"/>
  <c r="M402" i="5" s="1"/>
  <c r="N402" i="5" s="1"/>
  <c r="O402" i="5" s="1"/>
  <c r="P402" i="5" s="1"/>
  <c r="Q402" i="5" s="1"/>
  <c r="R402" i="5" s="1"/>
  <c r="S402" i="5" s="1"/>
  <c r="T402" i="5" s="1"/>
  <c r="B402" i="5"/>
  <c r="D402" i="5" s="1"/>
  <c r="AK390" i="5"/>
  <c r="AL390" i="5" s="1"/>
  <c r="AM390" i="5" s="1"/>
  <c r="AN390" i="5" s="1"/>
  <c r="AO390" i="5" s="1"/>
  <c r="AP390" i="5" s="1"/>
  <c r="AQ390" i="5" s="1"/>
  <c r="AR390" i="5" s="1"/>
  <c r="AS390" i="5" s="1"/>
  <c r="AT390" i="5" s="1"/>
  <c r="AU390" i="5" s="1"/>
  <c r="AV390" i="5" s="1"/>
  <c r="AW390" i="5" s="1"/>
  <c r="AX390" i="5" s="1"/>
  <c r="AY390" i="5" s="1"/>
  <c r="AZ390" i="5" s="1"/>
  <c r="BA390" i="5" s="1"/>
  <c r="BB390" i="5" s="1"/>
  <c r="BC390" i="5" s="1"/>
  <c r="BD390" i="5" s="1"/>
  <c r="BE390" i="5" s="1"/>
  <c r="BF390" i="5" s="1"/>
  <c r="BG390" i="5" s="1"/>
  <c r="BH390" i="5" s="1"/>
  <c r="BI390" i="5" s="1"/>
  <c r="BJ390" i="5" s="1"/>
  <c r="BK390" i="5" s="1"/>
  <c r="BL390" i="5" s="1"/>
  <c r="BM390" i="5" s="1"/>
  <c r="BN390" i="5" s="1"/>
  <c r="M390" i="5"/>
  <c r="N390" i="5" s="1"/>
  <c r="O390" i="5" s="1"/>
  <c r="P390" i="5" s="1"/>
  <c r="Q390" i="5" s="1"/>
  <c r="R390" i="5" s="1"/>
  <c r="S390" i="5" s="1"/>
  <c r="T390" i="5" s="1"/>
  <c r="U390" i="5" s="1"/>
  <c r="V390" i="5" s="1"/>
  <c r="W390" i="5" s="1"/>
  <c r="X390" i="5" s="1"/>
  <c r="Y390" i="5" s="1"/>
  <c r="Z390" i="5" s="1"/>
  <c r="AA390" i="5" s="1"/>
  <c r="AB390" i="5" s="1"/>
  <c r="AC390" i="5" s="1"/>
  <c r="AD390" i="5" s="1"/>
  <c r="AE390" i="5" s="1"/>
  <c r="AF390" i="5" s="1"/>
  <c r="AG390" i="5" s="1"/>
  <c r="AH390" i="5" s="1"/>
  <c r="AI390" i="5" s="1"/>
  <c r="AJ390" i="5" s="1"/>
  <c r="E390" i="5"/>
  <c r="F390" i="5" s="1"/>
  <c r="G390" i="5" s="1"/>
  <c r="H390" i="5" s="1"/>
  <c r="I390" i="5" s="1"/>
  <c r="J390" i="5" s="1"/>
  <c r="K390" i="5" s="1"/>
  <c r="L390" i="5" s="1"/>
  <c r="D390" i="5"/>
  <c r="B390" i="5"/>
  <c r="B401" i="5" s="1"/>
  <c r="D403" i="5" s="1"/>
  <c r="D356" i="5"/>
  <c r="B356" i="5"/>
  <c r="N344" i="5"/>
  <c r="O344" i="5" s="1"/>
  <c r="P344" i="5" s="1"/>
  <c r="Q344" i="5" s="1"/>
  <c r="R344" i="5" s="1"/>
  <c r="S344" i="5" s="1"/>
  <c r="T344" i="5" s="1"/>
  <c r="U344" i="5" s="1"/>
  <c r="V344" i="5" s="1"/>
  <c r="W344" i="5" s="1"/>
  <c r="X344" i="5" s="1"/>
  <c r="Y344" i="5" s="1"/>
  <c r="Z344" i="5" s="1"/>
  <c r="AA344" i="5" s="1"/>
  <c r="AB344" i="5" s="1"/>
  <c r="AC344" i="5" s="1"/>
  <c r="AD344" i="5" s="1"/>
  <c r="AE344" i="5" s="1"/>
  <c r="AF344" i="5" s="1"/>
  <c r="AG344" i="5" s="1"/>
  <c r="AH344" i="5" s="1"/>
  <c r="AI344" i="5" s="1"/>
  <c r="AJ344" i="5" s="1"/>
  <c r="AK344" i="5" s="1"/>
  <c r="AL344" i="5" s="1"/>
  <c r="AM344" i="5" s="1"/>
  <c r="AN344" i="5" s="1"/>
  <c r="AO344" i="5" s="1"/>
  <c r="AP344" i="5" s="1"/>
  <c r="AQ344" i="5" s="1"/>
  <c r="AR344" i="5" s="1"/>
  <c r="AS344" i="5" s="1"/>
  <c r="AT344" i="5" s="1"/>
  <c r="AU344" i="5" s="1"/>
  <c r="AV344" i="5" s="1"/>
  <c r="AW344" i="5" s="1"/>
  <c r="AX344" i="5" s="1"/>
  <c r="AY344" i="5" s="1"/>
  <c r="AZ344" i="5" s="1"/>
  <c r="BA344" i="5" s="1"/>
  <c r="BB344" i="5" s="1"/>
  <c r="BC344" i="5" s="1"/>
  <c r="BD344" i="5" s="1"/>
  <c r="BE344" i="5" s="1"/>
  <c r="BF344" i="5" s="1"/>
  <c r="BG344" i="5" s="1"/>
  <c r="BH344" i="5" s="1"/>
  <c r="BI344" i="5" s="1"/>
  <c r="BJ344" i="5" s="1"/>
  <c r="BK344" i="5" s="1"/>
  <c r="BL344" i="5" s="1"/>
  <c r="BM344" i="5" s="1"/>
  <c r="BN344" i="5" s="1"/>
  <c r="F344" i="5"/>
  <c r="G344" i="5" s="1"/>
  <c r="H344" i="5" s="1"/>
  <c r="I344" i="5" s="1"/>
  <c r="J344" i="5" s="1"/>
  <c r="K344" i="5" s="1"/>
  <c r="L344" i="5" s="1"/>
  <c r="M344" i="5" s="1"/>
  <c r="D344" i="5"/>
  <c r="E344" i="5" s="1"/>
  <c r="B344" i="5"/>
  <c r="B355" i="5" s="1"/>
  <c r="D313" i="5"/>
  <c r="E319" i="5" s="1"/>
  <c r="F325" i="5" s="1"/>
  <c r="G331" i="5" s="1"/>
  <c r="H337" i="5" s="1"/>
  <c r="B312" i="5"/>
  <c r="D312" i="5" s="1"/>
  <c r="G300" i="5"/>
  <c r="H300" i="5" s="1"/>
  <c r="I300" i="5" s="1"/>
  <c r="J300" i="5" s="1"/>
  <c r="K300" i="5" s="1"/>
  <c r="L300" i="5" s="1"/>
  <c r="M300" i="5" s="1"/>
  <c r="N300" i="5" s="1"/>
  <c r="O300" i="5" s="1"/>
  <c r="P300" i="5" s="1"/>
  <c r="Q300" i="5" s="1"/>
  <c r="R300" i="5" s="1"/>
  <c r="S300" i="5" s="1"/>
  <c r="T300" i="5" s="1"/>
  <c r="U300" i="5" s="1"/>
  <c r="V300" i="5" s="1"/>
  <c r="W300" i="5" s="1"/>
  <c r="X300" i="5" s="1"/>
  <c r="Y300" i="5" s="1"/>
  <c r="Z300" i="5" s="1"/>
  <c r="AA300" i="5" s="1"/>
  <c r="AB300" i="5" s="1"/>
  <c r="AC300" i="5" s="1"/>
  <c r="AD300" i="5" s="1"/>
  <c r="AE300" i="5" s="1"/>
  <c r="AF300" i="5" s="1"/>
  <c r="AG300" i="5" s="1"/>
  <c r="AH300" i="5" s="1"/>
  <c r="AI300" i="5" s="1"/>
  <c r="AJ300" i="5" s="1"/>
  <c r="AK300" i="5" s="1"/>
  <c r="AL300" i="5" s="1"/>
  <c r="AM300" i="5" s="1"/>
  <c r="AN300" i="5" s="1"/>
  <c r="AO300" i="5" s="1"/>
  <c r="AP300" i="5" s="1"/>
  <c r="AQ300" i="5" s="1"/>
  <c r="AR300" i="5" s="1"/>
  <c r="AS300" i="5" s="1"/>
  <c r="AT300" i="5" s="1"/>
  <c r="AU300" i="5" s="1"/>
  <c r="AV300" i="5" s="1"/>
  <c r="AW300" i="5" s="1"/>
  <c r="AX300" i="5" s="1"/>
  <c r="AY300" i="5" s="1"/>
  <c r="AZ300" i="5" s="1"/>
  <c r="BA300" i="5" s="1"/>
  <c r="BB300" i="5" s="1"/>
  <c r="BC300" i="5" s="1"/>
  <c r="BD300" i="5" s="1"/>
  <c r="BE300" i="5" s="1"/>
  <c r="BF300" i="5" s="1"/>
  <c r="BG300" i="5" s="1"/>
  <c r="BH300" i="5" s="1"/>
  <c r="BI300" i="5" s="1"/>
  <c r="BJ300" i="5" s="1"/>
  <c r="BK300" i="5" s="1"/>
  <c r="BL300" i="5" s="1"/>
  <c r="BM300" i="5" s="1"/>
  <c r="BN300" i="5" s="1"/>
  <c r="E300" i="5"/>
  <c r="F300" i="5" s="1"/>
  <c r="D300" i="5"/>
  <c r="B300" i="5"/>
  <c r="B311" i="5" s="1"/>
  <c r="D267" i="5"/>
  <c r="B267" i="5"/>
  <c r="D255" i="5"/>
  <c r="E255" i="5" s="1"/>
  <c r="F255" i="5" s="1"/>
  <c r="G255" i="5" s="1"/>
  <c r="H255" i="5" s="1"/>
  <c r="I255" i="5" s="1"/>
  <c r="J255" i="5" s="1"/>
  <c r="K255" i="5" s="1"/>
  <c r="L255" i="5" s="1"/>
  <c r="M255" i="5" s="1"/>
  <c r="N255" i="5" s="1"/>
  <c r="O255" i="5" s="1"/>
  <c r="P255" i="5" s="1"/>
  <c r="Q255" i="5" s="1"/>
  <c r="R255" i="5" s="1"/>
  <c r="S255" i="5" s="1"/>
  <c r="T255" i="5" s="1"/>
  <c r="U255" i="5" s="1"/>
  <c r="V255" i="5" s="1"/>
  <c r="W255" i="5" s="1"/>
  <c r="X255" i="5" s="1"/>
  <c r="Y255" i="5" s="1"/>
  <c r="Z255" i="5" s="1"/>
  <c r="AA255" i="5" s="1"/>
  <c r="AB255" i="5" s="1"/>
  <c r="AC255" i="5" s="1"/>
  <c r="AD255" i="5" s="1"/>
  <c r="AE255" i="5" s="1"/>
  <c r="AF255" i="5" s="1"/>
  <c r="AG255" i="5" s="1"/>
  <c r="AH255" i="5" s="1"/>
  <c r="AI255" i="5" s="1"/>
  <c r="AJ255" i="5" s="1"/>
  <c r="AK255" i="5" s="1"/>
  <c r="AL255" i="5" s="1"/>
  <c r="AM255" i="5" s="1"/>
  <c r="AN255" i="5" s="1"/>
  <c r="AO255" i="5" s="1"/>
  <c r="AP255" i="5" s="1"/>
  <c r="AQ255" i="5" s="1"/>
  <c r="AR255" i="5" s="1"/>
  <c r="AS255" i="5" s="1"/>
  <c r="AT255" i="5" s="1"/>
  <c r="AU255" i="5" s="1"/>
  <c r="AV255" i="5" s="1"/>
  <c r="AW255" i="5" s="1"/>
  <c r="AX255" i="5" s="1"/>
  <c r="AY255" i="5" s="1"/>
  <c r="AZ255" i="5" s="1"/>
  <c r="BA255" i="5" s="1"/>
  <c r="BB255" i="5" s="1"/>
  <c r="BC255" i="5" s="1"/>
  <c r="BD255" i="5" s="1"/>
  <c r="BE255" i="5" s="1"/>
  <c r="BF255" i="5" s="1"/>
  <c r="BG255" i="5" s="1"/>
  <c r="BH255" i="5" s="1"/>
  <c r="BI255" i="5" s="1"/>
  <c r="BJ255" i="5" s="1"/>
  <c r="BK255" i="5" s="1"/>
  <c r="BL255" i="5" s="1"/>
  <c r="BM255" i="5" s="1"/>
  <c r="BN255" i="5" s="1"/>
  <c r="B255" i="5"/>
  <c r="B266" i="5" s="1"/>
  <c r="D222" i="5"/>
  <c r="B222" i="5"/>
  <c r="B221" i="5"/>
  <c r="D223" i="5" s="1"/>
  <c r="D210" i="5"/>
  <c r="E210" i="5" s="1"/>
  <c r="F210" i="5" s="1"/>
  <c r="G210" i="5" s="1"/>
  <c r="H210" i="5" s="1"/>
  <c r="I210" i="5" s="1"/>
  <c r="J210" i="5" s="1"/>
  <c r="K210" i="5" s="1"/>
  <c r="L210" i="5" s="1"/>
  <c r="M210" i="5" s="1"/>
  <c r="N210" i="5" s="1"/>
  <c r="O210" i="5" s="1"/>
  <c r="P210" i="5" s="1"/>
  <c r="Q210" i="5" s="1"/>
  <c r="R210" i="5" s="1"/>
  <c r="S210" i="5" s="1"/>
  <c r="T210" i="5" s="1"/>
  <c r="U210" i="5" s="1"/>
  <c r="V210" i="5" s="1"/>
  <c r="W210" i="5" s="1"/>
  <c r="X210" i="5" s="1"/>
  <c r="Y210" i="5" s="1"/>
  <c r="Z210" i="5" s="1"/>
  <c r="AA210" i="5" s="1"/>
  <c r="AB210" i="5" s="1"/>
  <c r="AC210" i="5" s="1"/>
  <c r="AD210" i="5" s="1"/>
  <c r="AE210" i="5" s="1"/>
  <c r="AF210" i="5" s="1"/>
  <c r="AG210" i="5" s="1"/>
  <c r="AH210" i="5" s="1"/>
  <c r="AI210" i="5" s="1"/>
  <c r="AJ210" i="5" s="1"/>
  <c r="AK210" i="5" s="1"/>
  <c r="AL210" i="5" s="1"/>
  <c r="AM210" i="5" s="1"/>
  <c r="AN210" i="5" s="1"/>
  <c r="AO210" i="5" s="1"/>
  <c r="AP210" i="5" s="1"/>
  <c r="AQ210" i="5" s="1"/>
  <c r="AR210" i="5" s="1"/>
  <c r="AS210" i="5" s="1"/>
  <c r="AT210" i="5" s="1"/>
  <c r="AU210" i="5" s="1"/>
  <c r="AV210" i="5" s="1"/>
  <c r="AW210" i="5" s="1"/>
  <c r="AX210" i="5" s="1"/>
  <c r="AY210" i="5" s="1"/>
  <c r="AZ210" i="5" s="1"/>
  <c r="BA210" i="5" s="1"/>
  <c r="BB210" i="5" s="1"/>
  <c r="BC210" i="5" s="1"/>
  <c r="BD210" i="5" s="1"/>
  <c r="BE210" i="5" s="1"/>
  <c r="BF210" i="5" s="1"/>
  <c r="BG210" i="5" s="1"/>
  <c r="BH210" i="5" s="1"/>
  <c r="BI210" i="5" s="1"/>
  <c r="BJ210" i="5" s="1"/>
  <c r="BK210" i="5" s="1"/>
  <c r="BL210" i="5" s="1"/>
  <c r="BM210" i="5" s="1"/>
  <c r="BN210" i="5" s="1"/>
  <c r="B210" i="5"/>
  <c r="I176" i="5"/>
  <c r="J176" i="5" s="1"/>
  <c r="K176" i="5" s="1"/>
  <c r="L176" i="5" s="1"/>
  <c r="L179" i="5" s="1"/>
  <c r="E176" i="5"/>
  <c r="F176" i="5" s="1"/>
  <c r="G176" i="5" s="1"/>
  <c r="H176" i="5" s="1"/>
  <c r="B176" i="5"/>
  <c r="D176" i="5" s="1"/>
  <c r="I164" i="5"/>
  <c r="J164" i="5" s="1"/>
  <c r="K164" i="5" s="1"/>
  <c r="L164" i="5" s="1"/>
  <c r="M164" i="5" s="1"/>
  <c r="N164" i="5" s="1"/>
  <c r="O164" i="5" s="1"/>
  <c r="P164" i="5" s="1"/>
  <c r="Q164" i="5" s="1"/>
  <c r="R164" i="5" s="1"/>
  <c r="S164" i="5" s="1"/>
  <c r="T164" i="5" s="1"/>
  <c r="U164" i="5" s="1"/>
  <c r="V164" i="5" s="1"/>
  <c r="W164" i="5" s="1"/>
  <c r="X164" i="5" s="1"/>
  <c r="Y164" i="5" s="1"/>
  <c r="Z164" i="5" s="1"/>
  <c r="AA164" i="5" s="1"/>
  <c r="AB164" i="5" s="1"/>
  <c r="AC164" i="5" s="1"/>
  <c r="AD164" i="5" s="1"/>
  <c r="AE164" i="5" s="1"/>
  <c r="AF164" i="5" s="1"/>
  <c r="AG164" i="5" s="1"/>
  <c r="AH164" i="5" s="1"/>
  <c r="AI164" i="5" s="1"/>
  <c r="AJ164" i="5" s="1"/>
  <c r="AK164" i="5" s="1"/>
  <c r="AL164" i="5" s="1"/>
  <c r="AM164" i="5" s="1"/>
  <c r="AN164" i="5" s="1"/>
  <c r="AO164" i="5" s="1"/>
  <c r="AP164" i="5" s="1"/>
  <c r="AQ164" i="5" s="1"/>
  <c r="AR164" i="5" s="1"/>
  <c r="AS164" i="5" s="1"/>
  <c r="AT164" i="5" s="1"/>
  <c r="AU164" i="5" s="1"/>
  <c r="AV164" i="5" s="1"/>
  <c r="AW164" i="5" s="1"/>
  <c r="AX164" i="5" s="1"/>
  <c r="AY164" i="5" s="1"/>
  <c r="AZ164" i="5" s="1"/>
  <c r="BA164" i="5" s="1"/>
  <c r="BB164" i="5" s="1"/>
  <c r="BC164" i="5" s="1"/>
  <c r="BD164" i="5" s="1"/>
  <c r="BE164" i="5" s="1"/>
  <c r="BF164" i="5" s="1"/>
  <c r="BG164" i="5" s="1"/>
  <c r="BH164" i="5" s="1"/>
  <c r="BI164" i="5" s="1"/>
  <c r="BJ164" i="5" s="1"/>
  <c r="BK164" i="5" s="1"/>
  <c r="BL164" i="5" s="1"/>
  <c r="BM164" i="5" s="1"/>
  <c r="BN164" i="5" s="1"/>
  <c r="E164" i="5"/>
  <c r="F164" i="5" s="1"/>
  <c r="G164" i="5" s="1"/>
  <c r="H164" i="5" s="1"/>
  <c r="D164" i="5"/>
  <c r="B164" i="5"/>
  <c r="B175" i="5" s="1"/>
  <c r="D177" i="5" s="1"/>
  <c r="D132" i="5"/>
  <c r="B132" i="5"/>
  <c r="B131" i="5"/>
  <c r="D133" i="5" s="1"/>
  <c r="D120" i="5"/>
  <c r="E120" i="5" s="1"/>
  <c r="F120" i="5" s="1"/>
  <c r="G120" i="5" s="1"/>
  <c r="H120" i="5" s="1"/>
  <c r="I120" i="5" s="1"/>
  <c r="J120" i="5" s="1"/>
  <c r="K120" i="5" s="1"/>
  <c r="L120" i="5" s="1"/>
  <c r="M120" i="5" s="1"/>
  <c r="N120" i="5" s="1"/>
  <c r="O120" i="5" s="1"/>
  <c r="P120" i="5" s="1"/>
  <c r="Q120" i="5" s="1"/>
  <c r="R120" i="5" s="1"/>
  <c r="S120" i="5" s="1"/>
  <c r="T120" i="5" s="1"/>
  <c r="U120" i="5" s="1"/>
  <c r="V120" i="5" s="1"/>
  <c r="W120" i="5" s="1"/>
  <c r="X120" i="5" s="1"/>
  <c r="Y120" i="5" s="1"/>
  <c r="Z120" i="5" s="1"/>
  <c r="AA120" i="5" s="1"/>
  <c r="AB120" i="5" s="1"/>
  <c r="AC120" i="5" s="1"/>
  <c r="AD120" i="5" s="1"/>
  <c r="AE120" i="5" s="1"/>
  <c r="AF120" i="5" s="1"/>
  <c r="AG120" i="5" s="1"/>
  <c r="AH120" i="5" s="1"/>
  <c r="AI120" i="5" s="1"/>
  <c r="AJ120" i="5" s="1"/>
  <c r="AK120" i="5" s="1"/>
  <c r="AL120" i="5" s="1"/>
  <c r="AM120" i="5" s="1"/>
  <c r="AN120" i="5" s="1"/>
  <c r="AO120" i="5" s="1"/>
  <c r="AP120" i="5" s="1"/>
  <c r="AQ120" i="5" s="1"/>
  <c r="AR120" i="5" s="1"/>
  <c r="AS120" i="5" s="1"/>
  <c r="AT120" i="5" s="1"/>
  <c r="AU120" i="5" s="1"/>
  <c r="AV120" i="5" s="1"/>
  <c r="AW120" i="5" s="1"/>
  <c r="AX120" i="5" s="1"/>
  <c r="AY120" i="5" s="1"/>
  <c r="AZ120" i="5" s="1"/>
  <c r="BA120" i="5" s="1"/>
  <c r="BB120" i="5" s="1"/>
  <c r="BC120" i="5" s="1"/>
  <c r="BD120" i="5" s="1"/>
  <c r="BE120" i="5" s="1"/>
  <c r="BF120" i="5" s="1"/>
  <c r="BG120" i="5" s="1"/>
  <c r="BH120" i="5" s="1"/>
  <c r="BI120" i="5" s="1"/>
  <c r="BJ120" i="5" s="1"/>
  <c r="BK120" i="5" s="1"/>
  <c r="BL120" i="5" s="1"/>
  <c r="BM120" i="5" s="1"/>
  <c r="BN120" i="5" s="1"/>
  <c r="B120" i="5"/>
  <c r="B87" i="5"/>
  <c r="D87" i="5" s="1"/>
  <c r="E75" i="5"/>
  <c r="F75" i="5" s="1"/>
  <c r="G75" i="5" s="1"/>
  <c r="H75" i="5" s="1"/>
  <c r="I75" i="5" s="1"/>
  <c r="J75" i="5" s="1"/>
  <c r="K75" i="5" s="1"/>
  <c r="L75" i="5" s="1"/>
  <c r="M75" i="5" s="1"/>
  <c r="N75" i="5" s="1"/>
  <c r="O75" i="5" s="1"/>
  <c r="P75" i="5" s="1"/>
  <c r="Q75" i="5" s="1"/>
  <c r="R75" i="5" s="1"/>
  <c r="S75" i="5" s="1"/>
  <c r="T75" i="5" s="1"/>
  <c r="U75" i="5" s="1"/>
  <c r="V75" i="5" s="1"/>
  <c r="W75" i="5" s="1"/>
  <c r="X75" i="5" s="1"/>
  <c r="Y75" i="5" s="1"/>
  <c r="Z75" i="5" s="1"/>
  <c r="AA75" i="5" s="1"/>
  <c r="AB75" i="5" s="1"/>
  <c r="AC75" i="5" s="1"/>
  <c r="AD75" i="5" s="1"/>
  <c r="AE75" i="5" s="1"/>
  <c r="AF75" i="5" s="1"/>
  <c r="AG75" i="5" s="1"/>
  <c r="AH75" i="5" s="1"/>
  <c r="AI75" i="5" s="1"/>
  <c r="AJ75" i="5" s="1"/>
  <c r="AK75" i="5" s="1"/>
  <c r="AL75" i="5" s="1"/>
  <c r="AM75" i="5" s="1"/>
  <c r="AN75" i="5" s="1"/>
  <c r="AO75" i="5" s="1"/>
  <c r="AP75" i="5" s="1"/>
  <c r="AQ75" i="5" s="1"/>
  <c r="AR75" i="5" s="1"/>
  <c r="AS75" i="5" s="1"/>
  <c r="AT75" i="5" s="1"/>
  <c r="AU75" i="5" s="1"/>
  <c r="AV75" i="5" s="1"/>
  <c r="AW75" i="5" s="1"/>
  <c r="AX75" i="5" s="1"/>
  <c r="AY75" i="5" s="1"/>
  <c r="AZ75" i="5" s="1"/>
  <c r="BA75" i="5" s="1"/>
  <c r="BB75" i="5" s="1"/>
  <c r="BC75" i="5" s="1"/>
  <c r="BD75" i="5" s="1"/>
  <c r="BE75" i="5" s="1"/>
  <c r="BF75" i="5" s="1"/>
  <c r="BG75" i="5" s="1"/>
  <c r="BH75" i="5" s="1"/>
  <c r="BI75" i="5" s="1"/>
  <c r="BJ75" i="5" s="1"/>
  <c r="BK75" i="5" s="1"/>
  <c r="BL75" i="5" s="1"/>
  <c r="BM75" i="5" s="1"/>
  <c r="BN75" i="5" s="1"/>
  <c r="D75" i="5"/>
  <c r="B75" i="5"/>
  <c r="B86" i="5" s="1"/>
  <c r="D88" i="5" s="1"/>
  <c r="F42" i="5"/>
  <c r="G42" i="5" s="1"/>
  <c r="H42" i="5" s="1"/>
  <c r="I42" i="5" s="1"/>
  <c r="J42" i="5" s="1"/>
  <c r="K42" i="5" s="1"/>
  <c r="L42" i="5" s="1"/>
  <c r="M42" i="5" s="1"/>
  <c r="N42" i="5" s="1"/>
  <c r="O42" i="5" s="1"/>
  <c r="P42" i="5" s="1"/>
  <c r="Q42" i="5" s="1"/>
  <c r="R42" i="5" s="1"/>
  <c r="S42" i="5" s="1"/>
  <c r="T42" i="5" s="1"/>
  <c r="U42" i="5" s="1"/>
  <c r="V42" i="5" s="1"/>
  <c r="W42" i="5" s="1"/>
  <c r="X42" i="5" s="1"/>
  <c r="Y42" i="5" s="1"/>
  <c r="Z42" i="5" s="1"/>
  <c r="AA42" i="5" s="1"/>
  <c r="AB42" i="5" s="1"/>
  <c r="AC42" i="5" s="1"/>
  <c r="AD42" i="5" s="1"/>
  <c r="AE42" i="5" s="1"/>
  <c r="AF42" i="5" s="1"/>
  <c r="AG42" i="5" s="1"/>
  <c r="AH42" i="5" s="1"/>
  <c r="AI42" i="5" s="1"/>
  <c r="AJ42" i="5" s="1"/>
  <c r="AK42" i="5" s="1"/>
  <c r="AL42" i="5" s="1"/>
  <c r="AM42" i="5" s="1"/>
  <c r="AN42" i="5" s="1"/>
  <c r="AO42" i="5" s="1"/>
  <c r="AP42" i="5" s="1"/>
  <c r="AQ42" i="5" s="1"/>
  <c r="AR42" i="5" s="1"/>
  <c r="AS42" i="5" s="1"/>
  <c r="AT42" i="5" s="1"/>
  <c r="AU42" i="5" s="1"/>
  <c r="AV42" i="5" s="1"/>
  <c r="AW42" i="5" s="1"/>
  <c r="AX42" i="5" s="1"/>
  <c r="AY42" i="5" s="1"/>
  <c r="AZ42" i="5" s="1"/>
  <c r="BA42" i="5" s="1"/>
  <c r="BB42" i="5" s="1"/>
  <c r="BC42" i="5" s="1"/>
  <c r="BD42" i="5" s="1"/>
  <c r="BE42" i="5" s="1"/>
  <c r="BF42" i="5" s="1"/>
  <c r="BG42" i="5" s="1"/>
  <c r="BH42" i="5" s="1"/>
  <c r="BI42" i="5" s="1"/>
  <c r="BJ42" i="5" s="1"/>
  <c r="BK42" i="5" s="1"/>
  <c r="BL42" i="5" s="1"/>
  <c r="BM42" i="5" s="1"/>
  <c r="BN42" i="5" s="1"/>
  <c r="E42" i="5"/>
  <c r="D42" i="5"/>
  <c r="B42" i="5"/>
  <c r="F30" i="5"/>
  <c r="G30" i="5" s="1"/>
  <c r="H30" i="5" s="1"/>
  <c r="I30" i="5" s="1"/>
  <c r="J30" i="5" s="1"/>
  <c r="K30" i="5" s="1"/>
  <c r="L30" i="5" s="1"/>
  <c r="M30" i="5" s="1"/>
  <c r="N30" i="5" s="1"/>
  <c r="O30" i="5" s="1"/>
  <c r="P30" i="5" s="1"/>
  <c r="Q30" i="5" s="1"/>
  <c r="R30" i="5" s="1"/>
  <c r="S30" i="5" s="1"/>
  <c r="T30" i="5" s="1"/>
  <c r="U30" i="5" s="1"/>
  <c r="V30" i="5" s="1"/>
  <c r="W30" i="5" s="1"/>
  <c r="X30" i="5" s="1"/>
  <c r="Y30" i="5" s="1"/>
  <c r="Z30" i="5" s="1"/>
  <c r="AA30" i="5" s="1"/>
  <c r="AB30" i="5" s="1"/>
  <c r="AC30" i="5" s="1"/>
  <c r="AD30" i="5" s="1"/>
  <c r="AE30" i="5" s="1"/>
  <c r="AF30" i="5" s="1"/>
  <c r="AG30" i="5" s="1"/>
  <c r="AH30" i="5" s="1"/>
  <c r="AI30" i="5" s="1"/>
  <c r="AJ30" i="5" s="1"/>
  <c r="AK30" i="5" s="1"/>
  <c r="AL30" i="5" s="1"/>
  <c r="AM30" i="5" s="1"/>
  <c r="AN30" i="5" s="1"/>
  <c r="AO30" i="5" s="1"/>
  <c r="AP30" i="5" s="1"/>
  <c r="AQ30" i="5" s="1"/>
  <c r="AR30" i="5" s="1"/>
  <c r="AS30" i="5" s="1"/>
  <c r="AT30" i="5" s="1"/>
  <c r="AU30" i="5" s="1"/>
  <c r="AV30" i="5" s="1"/>
  <c r="AW30" i="5" s="1"/>
  <c r="AX30" i="5" s="1"/>
  <c r="AY30" i="5" s="1"/>
  <c r="AZ30" i="5" s="1"/>
  <c r="BA30" i="5" s="1"/>
  <c r="BB30" i="5" s="1"/>
  <c r="BC30" i="5" s="1"/>
  <c r="BD30" i="5" s="1"/>
  <c r="BE30" i="5" s="1"/>
  <c r="BF30" i="5" s="1"/>
  <c r="BG30" i="5" s="1"/>
  <c r="BH30" i="5" s="1"/>
  <c r="BI30" i="5" s="1"/>
  <c r="BJ30" i="5" s="1"/>
  <c r="BK30" i="5" s="1"/>
  <c r="BL30" i="5" s="1"/>
  <c r="BM30" i="5" s="1"/>
  <c r="BN30" i="5" s="1"/>
  <c r="E30" i="5"/>
  <c r="D30" i="5"/>
  <c r="B30" i="5"/>
  <c r="B41" i="5" s="1"/>
  <c r="BJ46" i="5" s="1"/>
  <c r="D24" i="5"/>
  <c r="D22" i="5"/>
  <c r="E21" i="5"/>
  <c r="E25" i="5" s="1"/>
  <c r="D21" i="5"/>
  <c r="D17" i="4"/>
  <c r="G841" i="4"/>
  <c r="B840" i="4"/>
  <c r="G842" i="4" s="1"/>
  <c r="G832" i="4"/>
  <c r="H832" i="4" s="1"/>
  <c r="I832" i="4" s="1"/>
  <c r="J832" i="4" s="1"/>
  <c r="K832" i="4" s="1"/>
  <c r="L832" i="4" s="1"/>
  <c r="M832" i="4" s="1"/>
  <c r="N832" i="4" s="1"/>
  <c r="O832" i="4" s="1"/>
  <c r="P832" i="4" s="1"/>
  <c r="Q832" i="4" s="1"/>
  <c r="R832" i="4" s="1"/>
  <c r="S832" i="4" s="1"/>
  <c r="T832" i="4" s="1"/>
  <c r="U832" i="4" s="1"/>
  <c r="V832" i="4" s="1"/>
  <c r="W832" i="4" s="1"/>
  <c r="X832" i="4" s="1"/>
  <c r="Y832" i="4" s="1"/>
  <c r="Z832" i="4" s="1"/>
  <c r="AA832" i="4" s="1"/>
  <c r="AB832" i="4" s="1"/>
  <c r="AC832" i="4" s="1"/>
  <c r="AD832" i="4" s="1"/>
  <c r="AE832" i="4" s="1"/>
  <c r="AF832" i="4" s="1"/>
  <c r="AG832" i="4" s="1"/>
  <c r="AH832" i="4" s="1"/>
  <c r="AI832" i="4" s="1"/>
  <c r="AJ832" i="4" s="1"/>
  <c r="AK832" i="4" s="1"/>
  <c r="AL832" i="4" s="1"/>
  <c r="AM832" i="4" s="1"/>
  <c r="AN832" i="4" s="1"/>
  <c r="AO832" i="4" s="1"/>
  <c r="AP832" i="4" s="1"/>
  <c r="AQ832" i="4" s="1"/>
  <c r="AR832" i="4" s="1"/>
  <c r="AS832" i="4" s="1"/>
  <c r="AT832" i="4" s="1"/>
  <c r="AU832" i="4" s="1"/>
  <c r="AV832" i="4" s="1"/>
  <c r="AW832" i="4" s="1"/>
  <c r="AX832" i="4" s="1"/>
  <c r="AY832" i="4" s="1"/>
  <c r="AZ832" i="4" s="1"/>
  <c r="BA832" i="4" s="1"/>
  <c r="BB832" i="4" s="1"/>
  <c r="BC832" i="4" s="1"/>
  <c r="BD832" i="4" s="1"/>
  <c r="BE832" i="4" s="1"/>
  <c r="BF832" i="4" s="1"/>
  <c r="BG832" i="4" s="1"/>
  <c r="BH832" i="4" s="1"/>
  <c r="BI832" i="4" s="1"/>
  <c r="BJ832" i="4" s="1"/>
  <c r="BK832" i="4" s="1"/>
  <c r="BL832" i="4" s="1"/>
  <c r="BM832" i="4" s="1"/>
  <c r="BN832" i="4" s="1"/>
  <c r="BO832" i="4" s="1"/>
  <c r="BP832" i="4" s="1"/>
  <c r="BQ832" i="4" s="1"/>
  <c r="B831" i="4"/>
  <c r="G833" i="4" s="1"/>
  <c r="H823" i="4"/>
  <c r="I823" i="4" s="1"/>
  <c r="J823" i="4" s="1"/>
  <c r="K823" i="4" s="1"/>
  <c r="L823" i="4" s="1"/>
  <c r="B822" i="4"/>
  <c r="H824" i="4" s="1"/>
  <c r="D814" i="4"/>
  <c r="B813" i="4"/>
  <c r="D815" i="4" s="1"/>
  <c r="E805" i="4"/>
  <c r="B804" i="4"/>
  <c r="E806" i="4" s="1"/>
  <c r="E797" i="4"/>
  <c r="E796" i="4"/>
  <c r="B795" i="4"/>
  <c r="B762" i="4"/>
  <c r="D762" i="4" s="1"/>
  <c r="E762" i="4" s="1"/>
  <c r="F762" i="4" s="1"/>
  <c r="G762" i="4" s="1"/>
  <c r="H762" i="4" s="1"/>
  <c r="I762" i="4" s="1"/>
  <c r="J762" i="4" s="1"/>
  <c r="K762" i="4" s="1"/>
  <c r="L762" i="4" s="1"/>
  <c r="M762" i="4" s="1"/>
  <c r="N762" i="4" s="1"/>
  <c r="O762" i="4" s="1"/>
  <c r="P762" i="4" s="1"/>
  <c r="Q762" i="4" s="1"/>
  <c r="R762" i="4" s="1"/>
  <c r="S762" i="4" s="1"/>
  <c r="T762" i="4" s="1"/>
  <c r="U762" i="4" s="1"/>
  <c r="V762" i="4" s="1"/>
  <c r="W762" i="4" s="1"/>
  <c r="D750" i="4"/>
  <c r="E750" i="4" s="1"/>
  <c r="F750" i="4" s="1"/>
  <c r="G750" i="4" s="1"/>
  <c r="H750" i="4" s="1"/>
  <c r="I750" i="4" s="1"/>
  <c r="J750" i="4" s="1"/>
  <c r="K750" i="4" s="1"/>
  <c r="L750" i="4" s="1"/>
  <c r="M750" i="4" s="1"/>
  <c r="N750" i="4" s="1"/>
  <c r="O750" i="4" s="1"/>
  <c r="P750" i="4" s="1"/>
  <c r="Q750" i="4" s="1"/>
  <c r="R750" i="4" s="1"/>
  <c r="S750" i="4" s="1"/>
  <c r="T750" i="4" s="1"/>
  <c r="U750" i="4" s="1"/>
  <c r="V750" i="4" s="1"/>
  <c r="W750" i="4" s="1"/>
  <c r="X750" i="4" s="1"/>
  <c r="Y750" i="4" s="1"/>
  <c r="Z750" i="4" s="1"/>
  <c r="AA750" i="4" s="1"/>
  <c r="AB750" i="4" s="1"/>
  <c r="AC750" i="4" s="1"/>
  <c r="AD750" i="4" s="1"/>
  <c r="AE750" i="4" s="1"/>
  <c r="AF750" i="4" s="1"/>
  <c r="AG750" i="4" s="1"/>
  <c r="AH750" i="4" s="1"/>
  <c r="AI750" i="4" s="1"/>
  <c r="AJ750" i="4" s="1"/>
  <c r="AK750" i="4" s="1"/>
  <c r="AL750" i="4" s="1"/>
  <c r="AM750" i="4" s="1"/>
  <c r="AN750" i="4" s="1"/>
  <c r="AO750" i="4" s="1"/>
  <c r="AP750" i="4" s="1"/>
  <c r="AQ750" i="4" s="1"/>
  <c r="AR750" i="4" s="1"/>
  <c r="AS750" i="4" s="1"/>
  <c r="AT750" i="4" s="1"/>
  <c r="AU750" i="4" s="1"/>
  <c r="AV750" i="4" s="1"/>
  <c r="AW750" i="4" s="1"/>
  <c r="AX750" i="4" s="1"/>
  <c r="AY750" i="4" s="1"/>
  <c r="AZ750" i="4" s="1"/>
  <c r="BA750" i="4" s="1"/>
  <c r="BB750" i="4" s="1"/>
  <c r="BC750" i="4" s="1"/>
  <c r="BD750" i="4" s="1"/>
  <c r="BE750" i="4" s="1"/>
  <c r="BF750" i="4" s="1"/>
  <c r="BG750" i="4" s="1"/>
  <c r="BH750" i="4" s="1"/>
  <c r="BI750" i="4" s="1"/>
  <c r="BJ750" i="4" s="1"/>
  <c r="BK750" i="4" s="1"/>
  <c r="BL750" i="4" s="1"/>
  <c r="BM750" i="4" s="1"/>
  <c r="BN750" i="4" s="1"/>
  <c r="B750" i="4"/>
  <c r="B761" i="4" s="1"/>
  <c r="D763" i="4" s="1"/>
  <c r="D751" i="4" s="1"/>
  <c r="B717" i="4"/>
  <c r="D717" i="4" s="1"/>
  <c r="D705" i="4"/>
  <c r="E705" i="4" s="1"/>
  <c r="F705" i="4" s="1"/>
  <c r="G705" i="4" s="1"/>
  <c r="H705" i="4" s="1"/>
  <c r="I705" i="4" s="1"/>
  <c r="J705" i="4" s="1"/>
  <c r="K705" i="4" s="1"/>
  <c r="L705" i="4" s="1"/>
  <c r="M705" i="4" s="1"/>
  <c r="N705" i="4" s="1"/>
  <c r="O705" i="4" s="1"/>
  <c r="P705" i="4" s="1"/>
  <c r="Q705" i="4" s="1"/>
  <c r="R705" i="4" s="1"/>
  <c r="S705" i="4" s="1"/>
  <c r="T705" i="4" s="1"/>
  <c r="U705" i="4" s="1"/>
  <c r="V705" i="4" s="1"/>
  <c r="W705" i="4" s="1"/>
  <c r="X705" i="4" s="1"/>
  <c r="Y705" i="4" s="1"/>
  <c r="Z705" i="4" s="1"/>
  <c r="AA705" i="4" s="1"/>
  <c r="AB705" i="4" s="1"/>
  <c r="AC705" i="4" s="1"/>
  <c r="AD705" i="4" s="1"/>
  <c r="AE705" i="4" s="1"/>
  <c r="AF705" i="4" s="1"/>
  <c r="AG705" i="4" s="1"/>
  <c r="AH705" i="4" s="1"/>
  <c r="AI705" i="4" s="1"/>
  <c r="AJ705" i="4" s="1"/>
  <c r="AK705" i="4" s="1"/>
  <c r="AL705" i="4" s="1"/>
  <c r="AM705" i="4" s="1"/>
  <c r="AN705" i="4" s="1"/>
  <c r="AO705" i="4" s="1"/>
  <c r="AP705" i="4" s="1"/>
  <c r="AQ705" i="4" s="1"/>
  <c r="AR705" i="4" s="1"/>
  <c r="AS705" i="4" s="1"/>
  <c r="AT705" i="4" s="1"/>
  <c r="AU705" i="4" s="1"/>
  <c r="AV705" i="4" s="1"/>
  <c r="AW705" i="4" s="1"/>
  <c r="AX705" i="4" s="1"/>
  <c r="AY705" i="4" s="1"/>
  <c r="AZ705" i="4" s="1"/>
  <c r="BA705" i="4" s="1"/>
  <c r="BB705" i="4" s="1"/>
  <c r="BC705" i="4" s="1"/>
  <c r="BD705" i="4" s="1"/>
  <c r="BE705" i="4" s="1"/>
  <c r="BF705" i="4" s="1"/>
  <c r="BG705" i="4" s="1"/>
  <c r="BH705" i="4" s="1"/>
  <c r="BI705" i="4" s="1"/>
  <c r="BJ705" i="4" s="1"/>
  <c r="BK705" i="4" s="1"/>
  <c r="BL705" i="4" s="1"/>
  <c r="BM705" i="4" s="1"/>
  <c r="BN705" i="4" s="1"/>
  <c r="B705" i="4"/>
  <c r="B716" i="4" s="1"/>
  <c r="B672" i="4"/>
  <c r="D672" i="4" s="1"/>
  <c r="D660" i="4"/>
  <c r="E660" i="4" s="1"/>
  <c r="F660" i="4" s="1"/>
  <c r="G660" i="4" s="1"/>
  <c r="H660" i="4" s="1"/>
  <c r="I660" i="4" s="1"/>
  <c r="J660" i="4" s="1"/>
  <c r="K660" i="4" s="1"/>
  <c r="L660" i="4" s="1"/>
  <c r="M660" i="4" s="1"/>
  <c r="N660" i="4" s="1"/>
  <c r="O660" i="4" s="1"/>
  <c r="P660" i="4" s="1"/>
  <c r="Q660" i="4" s="1"/>
  <c r="R660" i="4" s="1"/>
  <c r="S660" i="4" s="1"/>
  <c r="T660" i="4" s="1"/>
  <c r="U660" i="4" s="1"/>
  <c r="V660" i="4" s="1"/>
  <c r="W660" i="4" s="1"/>
  <c r="X660" i="4" s="1"/>
  <c r="Y660" i="4" s="1"/>
  <c r="Z660" i="4" s="1"/>
  <c r="AA660" i="4" s="1"/>
  <c r="AB660" i="4" s="1"/>
  <c r="AC660" i="4" s="1"/>
  <c r="AD660" i="4" s="1"/>
  <c r="AE660" i="4" s="1"/>
  <c r="AF660" i="4" s="1"/>
  <c r="AG660" i="4" s="1"/>
  <c r="AH660" i="4" s="1"/>
  <c r="AI660" i="4" s="1"/>
  <c r="AJ660" i="4" s="1"/>
  <c r="AK660" i="4" s="1"/>
  <c r="AL660" i="4" s="1"/>
  <c r="AM660" i="4" s="1"/>
  <c r="AN660" i="4" s="1"/>
  <c r="AO660" i="4" s="1"/>
  <c r="AP660" i="4" s="1"/>
  <c r="AQ660" i="4" s="1"/>
  <c r="AR660" i="4" s="1"/>
  <c r="AS660" i="4" s="1"/>
  <c r="AT660" i="4" s="1"/>
  <c r="AU660" i="4" s="1"/>
  <c r="AV660" i="4" s="1"/>
  <c r="AW660" i="4" s="1"/>
  <c r="AX660" i="4" s="1"/>
  <c r="AY660" i="4" s="1"/>
  <c r="AZ660" i="4" s="1"/>
  <c r="BA660" i="4" s="1"/>
  <c r="BB660" i="4" s="1"/>
  <c r="BC660" i="4" s="1"/>
  <c r="BD660" i="4" s="1"/>
  <c r="BE660" i="4" s="1"/>
  <c r="BF660" i="4" s="1"/>
  <c r="BG660" i="4" s="1"/>
  <c r="BH660" i="4" s="1"/>
  <c r="BI660" i="4" s="1"/>
  <c r="BJ660" i="4" s="1"/>
  <c r="BK660" i="4" s="1"/>
  <c r="BL660" i="4" s="1"/>
  <c r="BM660" i="4" s="1"/>
  <c r="BN660" i="4" s="1"/>
  <c r="B660" i="4"/>
  <c r="B671" i="4" s="1"/>
  <c r="D673" i="4" s="1"/>
  <c r="B627" i="4"/>
  <c r="D627" i="4" s="1"/>
  <c r="D615" i="4"/>
  <c r="E615" i="4" s="1"/>
  <c r="F615" i="4" s="1"/>
  <c r="G615" i="4" s="1"/>
  <c r="H615" i="4" s="1"/>
  <c r="I615" i="4" s="1"/>
  <c r="J615" i="4" s="1"/>
  <c r="K615" i="4" s="1"/>
  <c r="L615" i="4" s="1"/>
  <c r="M615" i="4" s="1"/>
  <c r="N615" i="4" s="1"/>
  <c r="O615" i="4" s="1"/>
  <c r="P615" i="4" s="1"/>
  <c r="Q615" i="4" s="1"/>
  <c r="R615" i="4" s="1"/>
  <c r="S615" i="4" s="1"/>
  <c r="T615" i="4" s="1"/>
  <c r="U615" i="4" s="1"/>
  <c r="V615" i="4" s="1"/>
  <c r="W615" i="4" s="1"/>
  <c r="X615" i="4" s="1"/>
  <c r="Y615" i="4" s="1"/>
  <c r="Z615" i="4" s="1"/>
  <c r="AA615" i="4" s="1"/>
  <c r="AB615" i="4" s="1"/>
  <c r="AC615" i="4" s="1"/>
  <c r="AD615" i="4" s="1"/>
  <c r="AE615" i="4" s="1"/>
  <c r="AF615" i="4" s="1"/>
  <c r="AG615" i="4" s="1"/>
  <c r="AH615" i="4" s="1"/>
  <c r="AI615" i="4" s="1"/>
  <c r="AJ615" i="4" s="1"/>
  <c r="AK615" i="4" s="1"/>
  <c r="AL615" i="4" s="1"/>
  <c r="AM615" i="4" s="1"/>
  <c r="AN615" i="4" s="1"/>
  <c r="AO615" i="4" s="1"/>
  <c r="AP615" i="4" s="1"/>
  <c r="AQ615" i="4" s="1"/>
  <c r="AR615" i="4" s="1"/>
  <c r="AS615" i="4" s="1"/>
  <c r="AT615" i="4" s="1"/>
  <c r="AU615" i="4" s="1"/>
  <c r="AV615" i="4" s="1"/>
  <c r="AW615" i="4" s="1"/>
  <c r="AX615" i="4" s="1"/>
  <c r="AY615" i="4" s="1"/>
  <c r="AZ615" i="4" s="1"/>
  <c r="BA615" i="4" s="1"/>
  <c r="BB615" i="4" s="1"/>
  <c r="BC615" i="4" s="1"/>
  <c r="BD615" i="4" s="1"/>
  <c r="BE615" i="4" s="1"/>
  <c r="BF615" i="4" s="1"/>
  <c r="BG615" i="4" s="1"/>
  <c r="BH615" i="4" s="1"/>
  <c r="BI615" i="4" s="1"/>
  <c r="BJ615" i="4" s="1"/>
  <c r="BK615" i="4" s="1"/>
  <c r="BL615" i="4" s="1"/>
  <c r="BM615" i="4" s="1"/>
  <c r="BN615" i="4" s="1"/>
  <c r="B615" i="4"/>
  <c r="B626" i="4" s="1"/>
  <c r="D628" i="4" s="1"/>
  <c r="B582" i="4"/>
  <c r="D582" i="4" s="1"/>
  <c r="D570" i="4"/>
  <c r="E570" i="4" s="1"/>
  <c r="F570" i="4" s="1"/>
  <c r="G570" i="4" s="1"/>
  <c r="H570" i="4" s="1"/>
  <c r="I570" i="4" s="1"/>
  <c r="J570" i="4" s="1"/>
  <c r="K570" i="4" s="1"/>
  <c r="L570" i="4" s="1"/>
  <c r="M570" i="4" s="1"/>
  <c r="N570" i="4" s="1"/>
  <c r="O570" i="4" s="1"/>
  <c r="P570" i="4" s="1"/>
  <c r="Q570" i="4" s="1"/>
  <c r="R570" i="4" s="1"/>
  <c r="S570" i="4" s="1"/>
  <c r="T570" i="4" s="1"/>
  <c r="U570" i="4" s="1"/>
  <c r="V570" i="4" s="1"/>
  <c r="W570" i="4" s="1"/>
  <c r="X570" i="4" s="1"/>
  <c r="Y570" i="4" s="1"/>
  <c r="Z570" i="4" s="1"/>
  <c r="AA570" i="4" s="1"/>
  <c r="AB570" i="4" s="1"/>
  <c r="AC570" i="4" s="1"/>
  <c r="AD570" i="4" s="1"/>
  <c r="AE570" i="4" s="1"/>
  <c r="AF570" i="4" s="1"/>
  <c r="AG570" i="4" s="1"/>
  <c r="AH570" i="4" s="1"/>
  <c r="AI570" i="4" s="1"/>
  <c r="AJ570" i="4" s="1"/>
  <c r="AK570" i="4" s="1"/>
  <c r="AL570" i="4" s="1"/>
  <c r="AM570" i="4" s="1"/>
  <c r="AN570" i="4" s="1"/>
  <c r="AO570" i="4" s="1"/>
  <c r="AP570" i="4" s="1"/>
  <c r="AQ570" i="4" s="1"/>
  <c r="AR570" i="4" s="1"/>
  <c r="AS570" i="4" s="1"/>
  <c r="AT570" i="4" s="1"/>
  <c r="AU570" i="4" s="1"/>
  <c r="AV570" i="4" s="1"/>
  <c r="AW570" i="4" s="1"/>
  <c r="AX570" i="4" s="1"/>
  <c r="AY570" i="4" s="1"/>
  <c r="AZ570" i="4" s="1"/>
  <c r="BA570" i="4" s="1"/>
  <c r="BB570" i="4" s="1"/>
  <c r="BC570" i="4" s="1"/>
  <c r="BD570" i="4" s="1"/>
  <c r="BE570" i="4" s="1"/>
  <c r="BF570" i="4" s="1"/>
  <c r="BG570" i="4" s="1"/>
  <c r="BH570" i="4" s="1"/>
  <c r="BI570" i="4" s="1"/>
  <c r="BJ570" i="4" s="1"/>
  <c r="BK570" i="4" s="1"/>
  <c r="BL570" i="4" s="1"/>
  <c r="BM570" i="4" s="1"/>
  <c r="BN570" i="4" s="1"/>
  <c r="B570" i="4"/>
  <c r="B581" i="4" s="1"/>
  <c r="D583" i="4" s="1"/>
  <c r="B537" i="4"/>
  <c r="D537" i="4" s="1"/>
  <c r="D525" i="4"/>
  <c r="E525" i="4" s="1"/>
  <c r="F525" i="4" s="1"/>
  <c r="G525" i="4" s="1"/>
  <c r="H525" i="4" s="1"/>
  <c r="I525" i="4" s="1"/>
  <c r="J525" i="4" s="1"/>
  <c r="K525" i="4" s="1"/>
  <c r="L525" i="4" s="1"/>
  <c r="M525" i="4" s="1"/>
  <c r="N525" i="4" s="1"/>
  <c r="O525" i="4" s="1"/>
  <c r="P525" i="4" s="1"/>
  <c r="Q525" i="4" s="1"/>
  <c r="R525" i="4" s="1"/>
  <c r="S525" i="4" s="1"/>
  <c r="T525" i="4" s="1"/>
  <c r="U525" i="4" s="1"/>
  <c r="V525" i="4" s="1"/>
  <c r="W525" i="4" s="1"/>
  <c r="X525" i="4" s="1"/>
  <c r="Y525" i="4" s="1"/>
  <c r="Z525" i="4" s="1"/>
  <c r="AA525" i="4" s="1"/>
  <c r="AB525" i="4" s="1"/>
  <c r="AC525" i="4" s="1"/>
  <c r="AD525" i="4" s="1"/>
  <c r="AE525" i="4" s="1"/>
  <c r="AF525" i="4" s="1"/>
  <c r="AG525" i="4" s="1"/>
  <c r="AH525" i="4" s="1"/>
  <c r="AI525" i="4" s="1"/>
  <c r="AJ525" i="4" s="1"/>
  <c r="AK525" i="4" s="1"/>
  <c r="AL525" i="4" s="1"/>
  <c r="AM525" i="4" s="1"/>
  <c r="AN525" i="4" s="1"/>
  <c r="AO525" i="4" s="1"/>
  <c r="AP525" i="4" s="1"/>
  <c r="AQ525" i="4" s="1"/>
  <c r="AR525" i="4" s="1"/>
  <c r="AS525" i="4" s="1"/>
  <c r="AT525" i="4" s="1"/>
  <c r="AU525" i="4" s="1"/>
  <c r="AV525" i="4" s="1"/>
  <c r="AW525" i="4" s="1"/>
  <c r="AX525" i="4" s="1"/>
  <c r="AY525" i="4" s="1"/>
  <c r="AZ525" i="4" s="1"/>
  <c r="BA525" i="4" s="1"/>
  <c r="BB525" i="4" s="1"/>
  <c r="BC525" i="4" s="1"/>
  <c r="BD525" i="4" s="1"/>
  <c r="BE525" i="4" s="1"/>
  <c r="BF525" i="4" s="1"/>
  <c r="BG525" i="4" s="1"/>
  <c r="BH525" i="4" s="1"/>
  <c r="BI525" i="4" s="1"/>
  <c r="BJ525" i="4" s="1"/>
  <c r="BK525" i="4" s="1"/>
  <c r="BL525" i="4" s="1"/>
  <c r="BM525" i="4" s="1"/>
  <c r="BN525" i="4" s="1"/>
  <c r="B525" i="4"/>
  <c r="B536" i="4" s="1"/>
  <c r="D538" i="4" s="1"/>
  <c r="B492" i="4"/>
  <c r="D492" i="4" s="1"/>
  <c r="T480" i="4"/>
  <c r="U480" i="4" s="1"/>
  <c r="V480" i="4" s="1"/>
  <c r="W480" i="4" s="1"/>
  <c r="X480" i="4" s="1"/>
  <c r="Y480" i="4" s="1"/>
  <c r="Z480" i="4" s="1"/>
  <c r="AA480" i="4" s="1"/>
  <c r="AB480" i="4" s="1"/>
  <c r="AC480" i="4" s="1"/>
  <c r="AD480" i="4" s="1"/>
  <c r="AE480" i="4" s="1"/>
  <c r="AF480" i="4" s="1"/>
  <c r="AG480" i="4" s="1"/>
  <c r="AH480" i="4" s="1"/>
  <c r="AI480" i="4" s="1"/>
  <c r="AJ480" i="4" s="1"/>
  <c r="AK480" i="4" s="1"/>
  <c r="AL480" i="4" s="1"/>
  <c r="AM480" i="4" s="1"/>
  <c r="AN480" i="4" s="1"/>
  <c r="AO480" i="4" s="1"/>
  <c r="AP480" i="4" s="1"/>
  <c r="AQ480" i="4" s="1"/>
  <c r="AR480" i="4" s="1"/>
  <c r="AS480" i="4" s="1"/>
  <c r="AT480" i="4" s="1"/>
  <c r="AU480" i="4" s="1"/>
  <c r="AV480" i="4" s="1"/>
  <c r="AW480" i="4" s="1"/>
  <c r="AX480" i="4" s="1"/>
  <c r="AY480" i="4" s="1"/>
  <c r="AZ480" i="4" s="1"/>
  <c r="BA480" i="4" s="1"/>
  <c r="BB480" i="4" s="1"/>
  <c r="BC480" i="4" s="1"/>
  <c r="BD480" i="4" s="1"/>
  <c r="BE480" i="4" s="1"/>
  <c r="BF480" i="4" s="1"/>
  <c r="BG480" i="4" s="1"/>
  <c r="BH480" i="4" s="1"/>
  <c r="BI480" i="4" s="1"/>
  <c r="BJ480" i="4" s="1"/>
  <c r="BK480" i="4" s="1"/>
  <c r="BL480" i="4" s="1"/>
  <c r="BM480" i="4" s="1"/>
  <c r="BN480" i="4" s="1"/>
  <c r="D480" i="4"/>
  <c r="E480" i="4" s="1"/>
  <c r="F480" i="4" s="1"/>
  <c r="G480" i="4" s="1"/>
  <c r="H480" i="4" s="1"/>
  <c r="I480" i="4" s="1"/>
  <c r="J480" i="4" s="1"/>
  <c r="K480" i="4" s="1"/>
  <c r="L480" i="4" s="1"/>
  <c r="M480" i="4" s="1"/>
  <c r="N480" i="4" s="1"/>
  <c r="O480" i="4" s="1"/>
  <c r="P480" i="4" s="1"/>
  <c r="Q480" i="4" s="1"/>
  <c r="R480" i="4" s="1"/>
  <c r="S480" i="4" s="1"/>
  <c r="B480" i="4"/>
  <c r="B491" i="4" s="1"/>
  <c r="D493" i="4" s="1"/>
  <c r="B447" i="4"/>
  <c r="D447" i="4" s="1"/>
  <c r="D435" i="4"/>
  <c r="E435" i="4" s="1"/>
  <c r="F435" i="4" s="1"/>
  <c r="G435" i="4" s="1"/>
  <c r="H435" i="4" s="1"/>
  <c r="I435" i="4" s="1"/>
  <c r="J435" i="4" s="1"/>
  <c r="K435" i="4" s="1"/>
  <c r="L435" i="4" s="1"/>
  <c r="M435" i="4" s="1"/>
  <c r="N435" i="4" s="1"/>
  <c r="O435" i="4" s="1"/>
  <c r="P435" i="4" s="1"/>
  <c r="Q435" i="4" s="1"/>
  <c r="R435" i="4" s="1"/>
  <c r="S435" i="4" s="1"/>
  <c r="T435" i="4" s="1"/>
  <c r="U435" i="4" s="1"/>
  <c r="V435" i="4" s="1"/>
  <c r="W435" i="4" s="1"/>
  <c r="X435" i="4" s="1"/>
  <c r="Y435" i="4" s="1"/>
  <c r="Z435" i="4" s="1"/>
  <c r="AA435" i="4" s="1"/>
  <c r="AB435" i="4" s="1"/>
  <c r="AC435" i="4" s="1"/>
  <c r="AD435" i="4" s="1"/>
  <c r="AE435" i="4" s="1"/>
  <c r="AF435" i="4" s="1"/>
  <c r="AG435" i="4" s="1"/>
  <c r="AH435" i="4" s="1"/>
  <c r="AI435" i="4" s="1"/>
  <c r="AJ435" i="4" s="1"/>
  <c r="AK435" i="4" s="1"/>
  <c r="AL435" i="4" s="1"/>
  <c r="AM435" i="4" s="1"/>
  <c r="AN435" i="4" s="1"/>
  <c r="AO435" i="4" s="1"/>
  <c r="AP435" i="4" s="1"/>
  <c r="AQ435" i="4" s="1"/>
  <c r="AR435" i="4" s="1"/>
  <c r="AS435" i="4" s="1"/>
  <c r="AT435" i="4" s="1"/>
  <c r="AU435" i="4" s="1"/>
  <c r="AV435" i="4" s="1"/>
  <c r="AW435" i="4" s="1"/>
  <c r="AX435" i="4" s="1"/>
  <c r="AY435" i="4" s="1"/>
  <c r="AZ435" i="4" s="1"/>
  <c r="BA435" i="4" s="1"/>
  <c r="BB435" i="4" s="1"/>
  <c r="BC435" i="4" s="1"/>
  <c r="BD435" i="4" s="1"/>
  <c r="BE435" i="4" s="1"/>
  <c r="BF435" i="4" s="1"/>
  <c r="BG435" i="4" s="1"/>
  <c r="BH435" i="4" s="1"/>
  <c r="BI435" i="4" s="1"/>
  <c r="BJ435" i="4" s="1"/>
  <c r="BK435" i="4" s="1"/>
  <c r="BL435" i="4" s="1"/>
  <c r="BM435" i="4" s="1"/>
  <c r="BN435" i="4" s="1"/>
  <c r="B435" i="4"/>
  <c r="B446" i="4" s="1"/>
  <c r="D448" i="4" s="1"/>
  <c r="B402" i="4"/>
  <c r="D402" i="4" s="1"/>
  <c r="D390" i="4"/>
  <c r="E390" i="4" s="1"/>
  <c r="F390" i="4" s="1"/>
  <c r="G390" i="4" s="1"/>
  <c r="H390" i="4" s="1"/>
  <c r="I390" i="4" s="1"/>
  <c r="J390" i="4" s="1"/>
  <c r="K390" i="4" s="1"/>
  <c r="L390" i="4" s="1"/>
  <c r="M390" i="4" s="1"/>
  <c r="N390" i="4" s="1"/>
  <c r="O390" i="4" s="1"/>
  <c r="P390" i="4" s="1"/>
  <c r="Q390" i="4" s="1"/>
  <c r="R390" i="4" s="1"/>
  <c r="S390" i="4" s="1"/>
  <c r="T390" i="4" s="1"/>
  <c r="U390" i="4" s="1"/>
  <c r="V390" i="4" s="1"/>
  <c r="W390" i="4" s="1"/>
  <c r="X390" i="4" s="1"/>
  <c r="Y390" i="4" s="1"/>
  <c r="Z390" i="4" s="1"/>
  <c r="AA390" i="4" s="1"/>
  <c r="AB390" i="4" s="1"/>
  <c r="AC390" i="4" s="1"/>
  <c r="AD390" i="4" s="1"/>
  <c r="AE390" i="4" s="1"/>
  <c r="AF390" i="4" s="1"/>
  <c r="AG390" i="4" s="1"/>
  <c r="AH390" i="4" s="1"/>
  <c r="AI390" i="4" s="1"/>
  <c r="AJ390" i="4" s="1"/>
  <c r="AK390" i="4" s="1"/>
  <c r="AL390" i="4" s="1"/>
  <c r="AM390" i="4" s="1"/>
  <c r="AN390" i="4" s="1"/>
  <c r="AO390" i="4" s="1"/>
  <c r="AP390" i="4" s="1"/>
  <c r="AQ390" i="4" s="1"/>
  <c r="AR390" i="4" s="1"/>
  <c r="AS390" i="4" s="1"/>
  <c r="AT390" i="4" s="1"/>
  <c r="AU390" i="4" s="1"/>
  <c r="AV390" i="4" s="1"/>
  <c r="AW390" i="4" s="1"/>
  <c r="AX390" i="4" s="1"/>
  <c r="AY390" i="4" s="1"/>
  <c r="AZ390" i="4" s="1"/>
  <c r="BA390" i="4" s="1"/>
  <c r="BB390" i="4" s="1"/>
  <c r="BC390" i="4" s="1"/>
  <c r="BD390" i="4" s="1"/>
  <c r="BE390" i="4" s="1"/>
  <c r="BF390" i="4" s="1"/>
  <c r="BG390" i="4" s="1"/>
  <c r="BH390" i="4" s="1"/>
  <c r="BI390" i="4" s="1"/>
  <c r="BJ390" i="4" s="1"/>
  <c r="BK390" i="4" s="1"/>
  <c r="BL390" i="4" s="1"/>
  <c r="BM390" i="4" s="1"/>
  <c r="BN390" i="4" s="1"/>
  <c r="B390" i="4"/>
  <c r="B401" i="4" s="1"/>
  <c r="B356" i="4"/>
  <c r="D356" i="4" s="1"/>
  <c r="D344" i="4"/>
  <c r="E344" i="4" s="1"/>
  <c r="F344" i="4" s="1"/>
  <c r="G344" i="4" s="1"/>
  <c r="H344" i="4" s="1"/>
  <c r="I344" i="4" s="1"/>
  <c r="J344" i="4" s="1"/>
  <c r="K344" i="4" s="1"/>
  <c r="L344" i="4" s="1"/>
  <c r="M344" i="4" s="1"/>
  <c r="N344" i="4" s="1"/>
  <c r="O344" i="4" s="1"/>
  <c r="P344" i="4" s="1"/>
  <c r="Q344" i="4" s="1"/>
  <c r="R344" i="4" s="1"/>
  <c r="S344" i="4" s="1"/>
  <c r="T344" i="4" s="1"/>
  <c r="U344" i="4" s="1"/>
  <c r="V344" i="4" s="1"/>
  <c r="W344" i="4" s="1"/>
  <c r="X344" i="4" s="1"/>
  <c r="Y344" i="4" s="1"/>
  <c r="Z344" i="4" s="1"/>
  <c r="AA344" i="4" s="1"/>
  <c r="AB344" i="4" s="1"/>
  <c r="AC344" i="4" s="1"/>
  <c r="AD344" i="4" s="1"/>
  <c r="AE344" i="4" s="1"/>
  <c r="AF344" i="4" s="1"/>
  <c r="AG344" i="4" s="1"/>
  <c r="AH344" i="4" s="1"/>
  <c r="AI344" i="4" s="1"/>
  <c r="AJ344" i="4" s="1"/>
  <c r="AK344" i="4" s="1"/>
  <c r="AL344" i="4" s="1"/>
  <c r="AM344" i="4" s="1"/>
  <c r="AN344" i="4" s="1"/>
  <c r="AO344" i="4" s="1"/>
  <c r="AP344" i="4" s="1"/>
  <c r="AQ344" i="4" s="1"/>
  <c r="AR344" i="4" s="1"/>
  <c r="AS344" i="4" s="1"/>
  <c r="AT344" i="4" s="1"/>
  <c r="AU344" i="4" s="1"/>
  <c r="AV344" i="4" s="1"/>
  <c r="AW344" i="4" s="1"/>
  <c r="AX344" i="4" s="1"/>
  <c r="AY344" i="4" s="1"/>
  <c r="AZ344" i="4" s="1"/>
  <c r="BA344" i="4" s="1"/>
  <c r="BB344" i="4" s="1"/>
  <c r="BC344" i="4" s="1"/>
  <c r="BD344" i="4" s="1"/>
  <c r="BE344" i="4" s="1"/>
  <c r="BF344" i="4" s="1"/>
  <c r="BG344" i="4" s="1"/>
  <c r="BH344" i="4" s="1"/>
  <c r="BI344" i="4" s="1"/>
  <c r="BJ344" i="4" s="1"/>
  <c r="BK344" i="4" s="1"/>
  <c r="BL344" i="4" s="1"/>
  <c r="BM344" i="4" s="1"/>
  <c r="BN344" i="4" s="1"/>
  <c r="B344" i="4"/>
  <c r="B355" i="4" s="1"/>
  <c r="D357" i="4" s="1"/>
  <c r="B312" i="4"/>
  <c r="D300" i="4"/>
  <c r="E300" i="4" s="1"/>
  <c r="F300" i="4" s="1"/>
  <c r="G300" i="4" s="1"/>
  <c r="H300" i="4" s="1"/>
  <c r="I300" i="4" s="1"/>
  <c r="J300" i="4" s="1"/>
  <c r="K300" i="4" s="1"/>
  <c r="L300" i="4" s="1"/>
  <c r="M300" i="4" s="1"/>
  <c r="N300" i="4" s="1"/>
  <c r="O300" i="4" s="1"/>
  <c r="P300" i="4" s="1"/>
  <c r="Q300" i="4" s="1"/>
  <c r="R300" i="4" s="1"/>
  <c r="S300" i="4" s="1"/>
  <c r="T300" i="4" s="1"/>
  <c r="U300" i="4" s="1"/>
  <c r="V300" i="4" s="1"/>
  <c r="W300" i="4" s="1"/>
  <c r="X300" i="4" s="1"/>
  <c r="Y300" i="4" s="1"/>
  <c r="Z300" i="4" s="1"/>
  <c r="AA300" i="4" s="1"/>
  <c r="AB300" i="4" s="1"/>
  <c r="AC300" i="4" s="1"/>
  <c r="AD300" i="4" s="1"/>
  <c r="AE300" i="4" s="1"/>
  <c r="AF300" i="4" s="1"/>
  <c r="AG300" i="4" s="1"/>
  <c r="AH300" i="4" s="1"/>
  <c r="AI300" i="4" s="1"/>
  <c r="AJ300" i="4" s="1"/>
  <c r="AK300" i="4" s="1"/>
  <c r="AL300" i="4" s="1"/>
  <c r="AM300" i="4" s="1"/>
  <c r="AN300" i="4" s="1"/>
  <c r="AO300" i="4" s="1"/>
  <c r="AP300" i="4" s="1"/>
  <c r="AQ300" i="4" s="1"/>
  <c r="AR300" i="4" s="1"/>
  <c r="AS300" i="4" s="1"/>
  <c r="AT300" i="4" s="1"/>
  <c r="AU300" i="4" s="1"/>
  <c r="AV300" i="4" s="1"/>
  <c r="AW300" i="4" s="1"/>
  <c r="AX300" i="4" s="1"/>
  <c r="AY300" i="4" s="1"/>
  <c r="AZ300" i="4" s="1"/>
  <c r="BA300" i="4" s="1"/>
  <c r="BB300" i="4" s="1"/>
  <c r="BC300" i="4" s="1"/>
  <c r="BD300" i="4" s="1"/>
  <c r="BE300" i="4" s="1"/>
  <c r="BF300" i="4" s="1"/>
  <c r="BG300" i="4" s="1"/>
  <c r="BH300" i="4" s="1"/>
  <c r="BI300" i="4" s="1"/>
  <c r="BJ300" i="4" s="1"/>
  <c r="BK300" i="4" s="1"/>
  <c r="BL300" i="4" s="1"/>
  <c r="BM300" i="4" s="1"/>
  <c r="BN300" i="4" s="1"/>
  <c r="B300" i="4"/>
  <c r="B311" i="4" s="1"/>
  <c r="D313" i="4" s="1"/>
  <c r="B267" i="4"/>
  <c r="D267" i="4" s="1"/>
  <c r="E267" i="4" s="1"/>
  <c r="F267" i="4" s="1"/>
  <c r="G267" i="4" s="1"/>
  <c r="H267" i="4" s="1"/>
  <c r="I267" i="4" s="1"/>
  <c r="J267" i="4" s="1"/>
  <c r="K267" i="4" s="1"/>
  <c r="L267" i="4" s="1"/>
  <c r="M267" i="4" s="1"/>
  <c r="N267" i="4" s="1"/>
  <c r="O267" i="4" s="1"/>
  <c r="P267" i="4" s="1"/>
  <c r="Q267" i="4" s="1"/>
  <c r="R267" i="4" s="1"/>
  <c r="S267" i="4" s="1"/>
  <c r="T267" i="4" s="1"/>
  <c r="U267" i="4" s="1"/>
  <c r="V267" i="4" s="1"/>
  <c r="W267" i="4" s="1"/>
  <c r="X267" i="4" s="1"/>
  <c r="Y267" i="4" s="1"/>
  <c r="Z267" i="4" s="1"/>
  <c r="AA267" i="4" s="1"/>
  <c r="AB267" i="4" s="1"/>
  <c r="AC267" i="4" s="1"/>
  <c r="AD267" i="4" s="1"/>
  <c r="AE267" i="4" s="1"/>
  <c r="AF267" i="4" s="1"/>
  <c r="AG267" i="4" s="1"/>
  <c r="AH267" i="4" s="1"/>
  <c r="AI267" i="4" s="1"/>
  <c r="AJ267" i="4" s="1"/>
  <c r="AK267" i="4" s="1"/>
  <c r="AL267" i="4" s="1"/>
  <c r="AM267" i="4" s="1"/>
  <c r="AN267" i="4" s="1"/>
  <c r="AO267" i="4" s="1"/>
  <c r="AP267" i="4" s="1"/>
  <c r="AQ267" i="4" s="1"/>
  <c r="AR267" i="4" s="1"/>
  <c r="AS267" i="4" s="1"/>
  <c r="AT267" i="4" s="1"/>
  <c r="AU267" i="4" s="1"/>
  <c r="AV267" i="4" s="1"/>
  <c r="AW267" i="4" s="1"/>
  <c r="AX267" i="4" s="1"/>
  <c r="AY267" i="4" s="1"/>
  <c r="AZ267" i="4" s="1"/>
  <c r="BA267" i="4" s="1"/>
  <c r="BB267" i="4" s="1"/>
  <c r="BC267" i="4" s="1"/>
  <c r="BD267" i="4" s="1"/>
  <c r="BE267" i="4" s="1"/>
  <c r="BF267" i="4" s="1"/>
  <c r="BG267" i="4" s="1"/>
  <c r="BH267" i="4" s="1"/>
  <c r="BI267" i="4" s="1"/>
  <c r="BJ267" i="4" s="1"/>
  <c r="BK267" i="4" s="1"/>
  <c r="BL267" i="4" s="1"/>
  <c r="BM267" i="4" s="1"/>
  <c r="BN267" i="4" s="1"/>
  <c r="E255" i="4"/>
  <c r="F255" i="4" s="1"/>
  <c r="G255" i="4" s="1"/>
  <c r="H255" i="4" s="1"/>
  <c r="I255" i="4" s="1"/>
  <c r="J255" i="4" s="1"/>
  <c r="K255" i="4" s="1"/>
  <c r="L255" i="4" s="1"/>
  <c r="M255" i="4" s="1"/>
  <c r="N255" i="4" s="1"/>
  <c r="O255" i="4" s="1"/>
  <c r="P255" i="4" s="1"/>
  <c r="Q255" i="4" s="1"/>
  <c r="R255" i="4" s="1"/>
  <c r="S255" i="4" s="1"/>
  <c r="T255" i="4" s="1"/>
  <c r="U255" i="4" s="1"/>
  <c r="V255" i="4" s="1"/>
  <c r="W255" i="4" s="1"/>
  <c r="X255" i="4" s="1"/>
  <c r="Y255" i="4" s="1"/>
  <c r="Z255" i="4" s="1"/>
  <c r="AA255" i="4" s="1"/>
  <c r="AB255" i="4" s="1"/>
  <c r="AC255" i="4" s="1"/>
  <c r="AD255" i="4" s="1"/>
  <c r="AE255" i="4" s="1"/>
  <c r="AF255" i="4" s="1"/>
  <c r="AG255" i="4" s="1"/>
  <c r="AH255" i="4" s="1"/>
  <c r="AI255" i="4" s="1"/>
  <c r="AJ255" i="4" s="1"/>
  <c r="AK255" i="4" s="1"/>
  <c r="AL255" i="4" s="1"/>
  <c r="AM255" i="4" s="1"/>
  <c r="AN255" i="4" s="1"/>
  <c r="AO255" i="4" s="1"/>
  <c r="AP255" i="4" s="1"/>
  <c r="AQ255" i="4" s="1"/>
  <c r="AR255" i="4" s="1"/>
  <c r="AS255" i="4" s="1"/>
  <c r="AT255" i="4" s="1"/>
  <c r="AU255" i="4" s="1"/>
  <c r="AV255" i="4" s="1"/>
  <c r="AW255" i="4" s="1"/>
  <c r="AX255" i="4" s="1"/>
  <c r="AY255" i="4" s="1"/>
  <c r="AZ255" i="4" s="1"/>
  <c r="BA255" i="4" s="1"/>
  <c r="BB255" i="4" s="1"/>
  <c r="BC255" i="4" s="1"/>
  <c r="BD255" i="4" s="1"/>
  <c r="BE255" i="4" s="1"/>
  <c r="BF255" i="4" s="1"/>
  <c r="BG255" i="4" s="1"/>
  <c r="BH255" i="4" s="1"/>
  <c r="BI255" i="4" s="1"/>
  <c r="BJ255" i="4" s="1"/>
  <c r="BK255" i="4" s="1"/>
  <c r="BL255" i="4" s="1"/>
  <c r="BM255" i="4" s="1"/>
  <c r="BN255" i="4" s="1"/>
  <c r="D255" i="4"/>
  <c r="B255" i="4"/>
  <c r="B266" i="4" s="1"/>
  <c r="B222" i="4"/>
  <c r="D222" i="4" s="1"/>
  <c r="D210" i="4"/>
  <c r="E210" i="4" s="1"/>
  <c r="F210" i="4" s="1"/>
  <c r="G210" i="4" s="1"/>
  <c r="H210" i="4" s="1"/>
  <c r="I210" i="4" s="1"/>
  <c r="J210" i="4" s="1"/>
  <c r="K210" i="4" s="1"/>
  <c r="L210" i="4" s="1"/>
  <c r="M210" i="4" s="1"/>
  <c r="N210" i="4" s="1"/>
  <c r="O210" i="4" s="1"/>
  <c r="P210" i="4" s="1"/>
  <c r="Q210" i="4" s="1"/>
  <c r="R210" i="4" s="1"/>
  <c r="S210" i="4" s="1"/>
  <c r="T210" i="4" s="1"/>
  <c r="U210" i="4" s="1"/>
  <c r="V210" i="4" s="1"/>
  <c r="W210" i="4" s="1"/>
  <c r="X210" i="4" s="1"/>
  <c r="Y210" i="4" s="1"/>
  <c r="Z210" i="4" s="1"/>
  <c r="AA210" i="4" s="1"/>
  <c r="AB210" i="4" s="1"/>
  <c r="AC210" i="4" s="1"/>
  <c r="AD210" i="4" s="1"/>
  <c r="AE210" i="4" s="1"/>
  <c r="AF210" i="4" s="1"/>
  <c r="AG210" i="4" s="1"/>
  <c r="AH210" i="4" s="1"/>
  <c r="AI210" i="4" s="1"/>
  <c r="AJ210" i="4" s="1"/>
  <c r="AK210" i="4" s="1"/>
  <c r="AL210" i="4" s="1"/>
  <c r="AM210" i="4" s="1"/>
  <c r="AN210" i="4" s="1"/>
  <c r="AO210" i="4" s="1"/>
  <c r="AP210" i="4" s="1"/>
  <c r="AQ210" i="4" s="1"/>
  <c r="AR210" i="4" s="1"/>
  <c r="AS210" i="4" s="1"/>
  <c r="AT210" i="4" s="1"/>
  <c r="AU210" i="4" s="1"/>
  <c r="AV210" i="4" s="1"/>
  <c r="AW210" i="4" s="1"/>
  <c r="AX210" i="4" s="1"/>
  <c r="AY210" i="4" s="1"/>
  <c r="AZ210" i="4" s="1"/>
  <c r="BA210" i="4" s="1"/>
  <c r="BB210" i="4" s="1"/>
  <c r="BC210" i="4" s="1"/>
  <c r="BD210" i="4" s="1"/>
  <c r="BE210" i="4" s="1"/>
  <c r="BF210" i="4" s="1"/>
  <c r="BG210" i="4" s="1"/>
  <c r="BH210" i="4" s="1"/>
  <c r="BI210" i="4" s="1"/>
  <c r="BJ210" i="4" s="1"/>
  <c r="BK210" i="4" s="1"/>
  <c r="BL210" i="4" s="1"/>
  <c r="BM210" i="4" s="1"/>
  <c r="BN210" i="4" s="1"/>
  <c r="B210" i="4"/>
  <c r="B221" i="4" s="1"/>
  <c r="D223" i="4" s="1"/>
  <c r="B176" i="4"/>
  <c r="D176" i="4" s="1"/>
  <c r="D164" i="4"/>
  <c r="E164" i="4" s="1"/>
  <c r="F164" i="4" s="1"/>
  <c r="G164" i="4" s="1"/>
  <c r="H164" i="4" s="1"/>
  <c r="I164" i="4" s="1"/>
  <c r="J164" i="4" s="1"/>
  <c r="K164" i="4" s="1"/>
  <c r="L164" i="4" s="1"/>
  <c r="M164" i="4" s="1"/>
  <c r="N164" i="4" s="1"/>
  <c r="O164" i="4" s="1"/>
  <c r="P164" i="4" s="1"/>
  <c r="Q164" i="4" s="1"/>
  <c r="R164" i="4" s="1"/>
  <c r="S164" i="4" s="1"/>
  <c r="T164" i="4" s="1"/>
  <c r="U164" i="4" s="1"/>
  <c r="V164" i="4" s="1"/>
  <c r="W164" i="4" s="1"/>
  <c r="X164" i="4" s="1"/>
  <c r="Y164" i="4" s="1"/>
  <c r="Z164" i="4" s="1"/>
  <c r="AA164" i="4" s="1"/>
  <c r="AB164" i="4" s="1"/>
  <c r="AC164" i="4" s="1"/>
  <c r="AD164" i="4" s="1"/>
  <c r="AE164" i="4" s="1"/>
  <c r="AF164" i="4" s="1"/>
  <c r="AG164" i="4" s="1"/>
  <c r="AH164" i="4" s="1"/>
  <c r="AI164" i="4" s="1"/>
  <c r="AJ164" i="4" s="1"/>
  <c r="AK164" i="4" s="1"/>
  <c r="AL164" i="4" s="1"/>
  <c r="AM164" i="4" s="1"/>
  <c r="AN164" i="4" s="1"/>
  <c r="AO164" i="4" s="1"/>
  <c r="AP164" i="4" s="1"/>
  <c r="AQ164" i="4" s="1"/>
  <c r="AR164" i="4" s="1"/>
  <c r="AS164" i="4" s="1"/>
  <c r="AT164" i="4" s="1"/>
  <c r="AU164" i="4" s="1"/>
  <c r="AV164" i="4" s="1"/>
  <c r="AW164" i="4" s="1"/>
  <c r="AX164" i="4" s="1"/>
  <c r="AY164" i="4" s="1"/>
  <c r="AZ164" i="4" s="1"/>
  <c r="BA164" i="4" s="1"/>
  <c r="BB164" i="4" s="1"/>
  <c r="BC164" i="4" s="1"/>
  <c r="BD164" i="4" s="1"/>
  <c r="BE164" i="4" s="1"/>
  <c r="BF164" i="4" s="1"/>
  <c r="BG164" i="4" s="1"/>
  <c r="BH164" i="4" s="1"/>
  <c r="BI164" i="4" s="1"/>
  <c r="BJ164" i="4" s="1"/>
  <c r="BK164" i="4" s="1"/>
  <c r="BL164" i="4" s="1"/>
  <c r="BM164" i="4" s="1"/>
  <c r="BN164" i="4" s="1"/>
  <c r="B164" i="4"/>
  <c r="B175" i="4" s="1"/>
  <c r="D177" i="4" s="1"/>
  <c r="B132" i="4"/>
  <c r="D132" i="4" s="1"/>
  <c r="E132" i="4" s="1"/>
  <c r="F132" i="4" s="1"/>
  <c r="G132" i="4" s="1"/>
  <c r="H132" i="4" s="1"/>
  <c r="I132" i="4" s="1"/>
  <c r="J132" i="4" s="1"/>
  <c r="K132" i="4" s="1"/>
  <c r="L132" i="4" s="1"/>
  <c r="M132" i="4" s="1"/>
  <c r="N132" i="4" s="1"/>
  <c r="O132" i="4" s="1"/>
  <c r="P132" i="4" s="1"/>
  <c r="P135" i="4" s="1"/>
  <c r="E120" i="4"/>
  <c r="F120" i="4" s="1"/>
  <c r="G120" i="4" s="1"/>
  <c r="H120" i="4" s="1"/>
  <c r="I120" i="4" s="1"/>
  <c r="J120" i="4" s="1"/>
  <c r="K120" i="4" s="1"/>
  <c r="L120" i="4" s="1"/>
  <c r="M120" i="4" s="1"/>
  <c r="N120" i="4" s="1"/>
  <c r="O120" i="4" s="1"/>
  <c r="P120" i="4" s="1"/>
  <c r="Q120" i="4" s="1"/>
  <c r="R120" i="4" s="1"/>
  <c r="S120" i="4" s="1"/>
  <c r="T120" i="4" s="1"/>
  <c r="U120" i="4" s="1"/>
  <c r="V120" i="4" s="1"/>
  <c r="W120" i="4" s="1"/>
  <c r="X120" i="4" s="1"/>
  <c r="Y120" i="4" s="1"/>
  <c r="Z120" i="4" s="1"/>
  <c r="AA120" i="4" s="1"/>
  <c r="AB120" i="4" s="1"/>
  <c r="AC120" i="4" s="1"/>
  <c r="AD120" i="4" s="1"/>
  <c r="AE120" i="4" s="1"/>
  <c r="AF120" i="4" s="1"/>
  <c r="AG120" i="4" s="1"/>
  <c r="AH120" i="4" s="1"/>
  <c r="AI120" i="4" s="1"/>
  <c r="AJ120" i="4" s="1"/>
  <c r="AK120" i="4" s="1"/>
  <c r="AL120" i="4" s="1"/>
  <c r="AM120" i="4" s="1"/>
  <c r="AN120" i="4" s="1"/>
  <c r="AO120" i="4" s="1"/>
  <c r="AP120" i="4" s="1"/>
  <c r="AQ120" i="4" s="1"/>
  <c r="AR120" i="4" s="1"/>
  <c r="AS120" i="4" s="1"/>
  <c r="AT120" i="4" s="1"/>
  <c r="AU120" i="4" s="1"/>
  <c r="AV120" i="4" s="1"/>
  <c r="AW120" i="4" s="1"/>
  <c r="AX120" i="4" s="1"/>
  <c r="AY120" i="4" s="1"/>
  <c r="AZ120" i="4" s="1"/>
  <c r="BA120" i="4" s="1"/>
  <c r="BB120" i="4" s="1"/>
  <c r="BC120" i="4" s="1"/>
  <c r="BD120" i="4" s="1"/>
  <c r="BE120" i="4" s="1"/>
  <c r="BF120" i="4" s="1"/>
  <c r="BG120" i="4" s="1"/>
  <c r="BH120" i="4" s="1"/>
  <c r="BI120" i="4" s="1"/>
  <c r="BJ120" i="4" s="1"/>
  <c r="BK120" i="4" s="1"/>
  <c r="BL120" i="4" s="1"/>
  <c r="BM120" i="4" s="1"/>
  <c r="BN120" i="4" s="1"/>
  <c r="D120" i="4"/>
  <c r="B120" i="4"/>
  <c r="B131" i="4" s="1"/>
  <c r="D133" i="4" s="1"/>
  <c r="B87" i="4"/>
  <c r="D87" i="4" s="1"/>
  <c r="E87" i="4" s="1"/>
  <c r="F87" i="4" s="1"/>
  <c r="G87" i="4" s="1"/>
  <c r="H87" i="4" s="1"/>
  <c r="I87" i="4" s="1"/>
  <c r="J87" i="4" s="1"/>
  <c r="K87" i="4" s="1"/>
  <c r="L87" i="4" s="1"/>
  <c r="M87" i="4" s="1"/>
  <c r="D75" i="4"/>
  <c r="E75" i="4" s="1"/>
  <c r="F75" i="4" s="1"/>
  <c r="G75" i="4" s="1"/>
  <c r="H75" i="4" s="1"/>
  <c r="I75" i="4" s="1"/>
  <c r="J75" i="4" s="1"/>
  <c r="K75" i="4" s="1"/>
  <c r="L75" i="4" s="1"/>
  <c r="M75" i="4" s="1"/>
  <c r="N75" i="4" s="1"/>
  <c r="O75" i="4" s="1"/>
  <c r="P75" i="4" s="1"/>
  <c r="Q75" i="4" s="1"/>
  <c r="R75" i="4" s="1"/>
  <c r="S75" i="4" s="1"/>
  <c r="T75" i="4" s="1"/>
  <c r="U75" i="4" s="1"/>
  <c r="V75" i="4" s="1"/>
  <c r="W75" i="4" s="1"/>
  <c r="X75" i="4" s="1"/>
  <c r="Y75" i="4" s="1"/>
  <c r="Z75" i="4" s="1"/>
  <c r="AA75" i="4" s="1"/>
  <c r="AB75" i="4" s="1"/>
  <c r="AC75" i="4" s="1"/>
  <c r="AD75" i="4" s="1"/>
  <c r="AE75" i="4" s="1"/>
  <c r="AF75" i="4" s="1"/>
  <c r="AG75" i="4" s="1"/>
  <c r="AH75" i="4" s="1"/>
  <c r="AI75" i="4" s="1"/>
  <c r="AJ75" i="4" s="1"/>
  <c r="AK75" i="4" s="1"/>
  <c r="AL75" i="4" s="1"/>
  <c r="AM75" i="4" s="1"/>
  <c r="AN75" i="4" s="1"/>
  <c r="AO75" i="4" s="1"/>
  <c r="AP75" i="4" s="1"/>
  <c r="AQ75" i="4" s="1"/>
  <c r="AR75" i="4" s="1"/>
  <c r="AS75" i="4" s="1"/>
  <c r="AT75" i="4" s="1"/>
  <c r="AU75" i="4" s="1"/>
  <c r="AV75" i="4" s="1"/>
  <c r="AW75" i="4" s="1"/>
  <c r="AX75" i="4" s="1"/>
  <c r="AY75" i="4" s="1"/>
  <c r="AZ75" i="4" s="1"/>
  <c r="BA75" i="4" s="1"/>
  <c r="BB75" i="4" s="1"/>
  <c r="BC75" i="4" s="1"/>
  <c r="BD75" i="4" s="1"/>
  <c r="BE75" i="4" s="1"/>
  <c r="BF75" i="4" s="1"/>
  <c r="BG75" i="4" s="1"/>
  <c r="BH75" i="4" s="1"/>
  <c r="BI75" i="4" s="1"/>
  <c r="BJ75" i="4" s="1"/>
  <c r="BK75" i="4" s="1"/>
  <c r="BL75" i="4" s="1"/>
  <c r="BM75" i="4" s="1"/>
  <c r="BN75" i="4" s="1"/>
  <c r="B75" i="4"/>
  <c r="D76" i="4" s="1"/>
  <c r="B42" i="4"/>
  <c r="D42" i="4" s="1"/>
  <c r="D30" i="4"/>
  <c r="E30" i="4" s="1"/>
  <c r="F30" i="4" s="1"/>
  <c r="G30" i="4" s="1"/>
  <c r="H30" i="4" s="1"/>
  <c r="I30" i="4" s="1"/>
  <c r="J30" i="4" s="1"/>
  <c r="K30" i="4" s="1"/>
  <c r="L30" i="4" s="1"/>
  <c r="M30" i="4" s="1"/>
  <c r="N30" i="4" s="1"/>
  <c r="O30" i="4" s="1"/>
  <c r="P30" i="4" s="1"/>
  <c r="Q30" i="4" s="1"/>
  <c r="R30" i="4" s="1"/>
  <c r="S30" i="4" s="1"/>
  <c r="T30" i="4" s="1"/>
  <c r="U30" i="4" s="1"/>
  <c r="V30" i="4" s="1"/>
  <c r="W30" i="4" s="1"/>
  <c r="X30" i="4" s="1"/>
  <c r="Y30" i="4" s="1"/>
  <c r="Z30" i="4" s="1"/>
  <c r="AA30" i="4" s="1"/>
  <c r="AB30" i="4" s="1"/>
  <c r="AC30" i="4" s="1"/>
  <c r="AD30" i="4" s="1"/>
  <c r="AE30" i="4" s="1"/>
  <c r="AF30" i="4" s="1"/>
  <c r="AG30" i="4" s="1"/>
  <c r="AH30" i="4" s="1"/>
  <c r="AI30" i="4" s="1"/>
  <c r="AJ30" i="4" s="1"/>
  <c r="AK30" i="4" s="1"/>
  <c r="AL30" i="4" s="1"/>
  <c r="AM30" i="4" s="1"/>
  <c r="AN30" i="4" s="1"/>
  <c r="AO30" i="4" s="1"/>
  <c r="AP30" i="4" s="1"/>
  <c r="AQ30" i="4" s="1"/>
  <c r="AR30" i="4" s="1"/>
  <c r="AS30" i="4" s="1"/>
  <c r="AT30" i="4" s="1"/>
  <c r="AU30" i="4" s="1"/>
  <c r="AV30" i="4" s="1"/>
  <c r="AW30" i="4" s="1"/>
  <c r="AX30" i="4" s="1"/>
  <c r="AY30" i="4" s="1"/>
  <c r="AZ30" i="4" s="1"/>
  <c r="BA30" i="4" s="1"/>
  <c r="BB30" i="4" s="1"/>
  <c r="BC30" i="4" s="1"/>
  <c r="BD30" i="4" s="1"/>
  <c r="BE30" i="4" s="1"/>
  <c r="BF30" i="4" s="1"/>
  <c r="BG30" i="4" s="1"/>
  <c r="BH30" i="4" s="1"/>
  <c r="BI30" i="4" s="1"/>
  <c r="BJ30" i="4" s="1"/>
  <c r="BK30" i="4" s="1"/>
  <c r="BL30" i="4" s="1"/>
  <c r="BM30" i="4" s="1"/>
  <c r="BN30" i="4" s="1"/>
  <c r="B30" i="4"/>
  <c r="B41" i="4" s="1"/>
  <c r="D24" i="4"/>
  <c r="D22" i="4"/>
  <c r="E21" i="4"/>
  <c r="E24" i="4" s="1"/>
  <c r="D21" i="4"/>
  <c r="D23" i="4" s="1"/>
  <c r="D76" i="5" l="1"/>
  <c r="D268" i="5"/>
  <c r="E274" i="5" s="1"/>
  <c r="F280" i="5" s="1"/>
  <c r="G286" i="5" s="1"/>
  <c r="H292" i="5" s="1"/>
  <c r="D269" i="5"/>
  <c r="E275" i="5" s="1"/>
  <c r="F281" i="5" s="1"/>
  <c r="G287" i="5" s="1"/>
  <c r="H293" i="5" s="1"/>
  <c r="D90" i="5"/>
  <c r="E96" i="5" s="1"/>
  <c r="F102" i="5" s="1"/>
  <c r="G108" i="5" s="1"/>
  <c r="H114" i="5" s="1"/>
  <c r="D583" i="5"/>
  <c r="D584" i="5"/>
  <c r="E496" i="5"/>
  <c r="F502" i="5" s="1"/>
  <c r="G508" i="5" s="1"/>
  <c r="H514" i="5" s="1"/>
  <c r="I520" i="5" s="1"/>
  <c r="D541" i="5"/>
  <c r="W404" i="5"/>
  <c r="U496" i="5"/>
  <c r="E807" i="5"/>
  <c r="H826" i="5"/>
  <c r="D495" i="5"/>
  <c r="K178" i="5"/>
  <c r="L184" i="5" s="1"/>
  <c r="M190" i="5" s="1"/>
  <c r="N196" i="5" s="1"/>
  <c r="O202" i="5" s="1"/>
  <c r="B86" i="4"/>
  <c r="D816" i="4"/>
  <c r="M314" i="4"/>
  <c r="D312" i="4"/>
  <c r="E312" i="4" s="1"/>
  <c r="Q799" i="4"/>
  <c r="L798" i="4"/>
  <c r="F134" i="4"/>
  <c r="R449" i="4"/>
  <c r="F540" i="4"/>
  <c r="H135" i="4"/>
  <c r="D315" i="4"/>
  <c r="G449" i="4"/>
  <c r="N540" i="4"/>
  <c r="I799" i="4"/>
  <c r="E816" i="4"/>
  <c r="Z844" i="4"/>
  <c r="D225" i="4"/>
  <c r="I314" i="4"/>
  <c r="E450" i="4"/>
  <c r="E539" i="4"/>
  <c r="S540" i="4"/>
  <c r="T798" i="4"/>
  <c r="S835" i="4"/>
  <c r="F44" i="4"/>
  <c r="I225" i="4"/>
  <c r="M450" i="4"/>
  <c r="M539" i="4"/>
  <c r="P834" i="4"/>
  <c r="E808" i="4"/>
  <c r="M807" i="4"/>
  <c r="AB826" i="4"/>
  <c r="Q826" i="4"/>
  <c r="T825" i="4"/>
  <c r="K843" i="4"/>
  <c r="E45" i="4"/>
  <c r="E135" i="4"/>
  <c r="F225" i="4"/>
  <c r="F315" i="4"/>
  <c r="K314" i="4"/>
  <c r="I449" i="4"/>
  <c r="G450" i="4"/>
  <c r="P449" i="4"/>
  <c r="G539" i="4"/>
  <c r="O539" i="4"/>
  <c r="H540" i="4"/>
  <c r="P540" i="4"/>
  <c r="V539" i="4"/>
  <c r="F629" i="4"/>
  <c r="N629" i="4"/>
  <c r="V629" i="4"/>
  <c r="J630" i="4"/>
  <c r="R630" i="4"/>
  <c r="Z629" i="4"/>
  <c r="E799" i="4"/>
  <c r="W799" i="4"/>
  <c r="O799" i="4"/>
  <c r="G799" i="4"/>
  <c r="R798" i="4"/>
  <c r="J798" i="4"/>
  <c r="J808" i="4"/>
  <c r="K807" i="4"/>
  <c r="Y826" i="4"/>
  <c r="N826" i="4"/>
  <c r="AB825" i="4"/>
  <c r="Q825" i="4"/>
  <c r="M835" i="4"/>
  <c r="K834" i="4"/>
  <c r="D629" i="4"/>
  <c r="L629" i="4"/>
  <c r="T629" i="4"/>
  <c r="H630" i="4"/>
  <c r="P630" i="4"/>
  <c r="AB629" i="4"/>
  <c r="L808" i="4"/>
  <c r="AD825" i="4"/>
  <c r="I825" i="4"/>
  <c r="D718" i="4"/>
  <c r="E724" i="4" s="1"/>
  <c r="F730" i="4" s="1"/>
  <c r="G736" i="4" s="1"/>
  <c r="H742" i="4" s="1"/>
  <c r="H843" i="4"/>
  <c r="L843" i="4"/>
  <c r="P843" i="4"/>
  <c r="T843" i="4"/>
  <c r="T845" i="4" s="1"/>
  <c r="X843" i="4"/>
  <c r="AB843" i="4"/>
  <c r="H844" i="4"/>
  <c r="L844" i="4"/>
  <c r="P844" i="4"/>
  <c r="T844" i="4"/>
  <c r="X844" i="4"/>
  <c r="AB844" i="4"/>
  <c r="J843" i="4"/>
  <c r="N843" i="4"/>
  <c r="R843" i="4"/>
  <c r="V843" i="4"/>
  <c r="Z843" i="4"/>
  <c r="Z845" i="4" s="1"/>
  <c r="AD843" i="4"/>
  <c r="M843" i="4"/>
  <c r="M845" i="4" s="1"/>
  <c r="U843" i="4"/>
  <c r="AC843" i="4"/>
  <c r="K844" i="4"/>
  <c r="Q844" i="4"/>
  <c r="V844" i="4"/>
  <c r="AA844" i="4"/>
  <c r="H834" i="4"/>
  <c r="O843" i="4"/>
  <c r="W843" i="4"/>
  <c r="AE843" i="4"/>
  <c r="M844" i="4"/>
  <c r="R844" i="4"/>
  <c r="W844" i="4"/>
  <c r="AC844" i="4"/>
  <c r="I834" i="4"/>
  <c r="M834" i="4"/>
  <c r="Q834" i="4"/>
  <c r="U834" i="4"/>
  <c r="Y834" i="4"/>
  <c r="J835" i="4"/>
  <c r="N835" i="4"/>
  <c r="R835" i="4"/>
  <c r="V835" i="4"/>
  <c r="Z835" i="4"/>
  <c r="G835" i="4"/>
  <c r="K825" i="4"/>
  <c r="O825" i="4"/>
  <c r="S825" i="4"/>
  <c r="W825" i="4"/>
  <c r="W827" i="4" s="1"/>
  <c r="AA825" i="4"/>
  <c r="AE825" i="4"/>
  <c r="K826" i="4"/>
  <c r="O826" i="4"/>
  <c r="S826" i="4"/>
  <c r="W826" i="4"/>
  <c r="AA826" i="4"/>
  <c r="AE826" i="4"/>
  <c r="H825" i="4"/>
  <c r="Q843" i="4"/>
  <c r="I844" i="4"/>
  <c r="S844" i="4"/>
  <c r="AD844" i="4"/>
  <c r="G844" i="4"/>
  <c r="L834" i="4"/>
  <c r="R834" i="4"/>
  <c r="W834" i="4"/>
  <c r="I835" i="4"/>
  <c r="O835" i="4"/>
  <c r="T835" i="4"/>
  <c r="Y835" i="4"/>
  <c r="J825" i="4"/>
  <c r="P825" i="4"/>
  <c r="U825" i="4"/>
  <c r="Z825" i="4"/>
  <c r="AF825" i="4"/>
  <c r="M826" i="4"/>
  <c r="R826" i="4"/>
  <c r="X826" i="4"/>
  <c r="AC826" i="4"/>
  <c r="F816" i="4"/>
  <c r="G817" i="4"/>
  <c r="F807" i="4"/>
  <c r="J807" i="4"/>
  <c r="N807" i="4"/>
  <c r="I808" i="4"/>
  <c r="M808" i="4"/>
  <c r="E807" i="4"/>
  <c r="I798" i="4"/>
  <c r="M798" i="4"/>
  <c r="Q798" i="4"/>
  <c r="Q800" i="4" s="1"/>
  <c r="U798" i="4"/>
  <c r="F799" i="4"/>
  <c r="J799" i="4"/>
  <c r="J800" i="4" s="1"/>
  <c r="N799" i="4"/>
  <c r="R799" i="4"/>
  <c r="V799" i="4"/>
  <c r="E719" i="4"/>
  <c r="Y629" i="4"/>
  <c r="X630" i="4"/>
  <c r="AB630" i="4"/>
  <c r="W630" i="4"/>
  <c r="S630" i="4"/>
  <c r="O630" i="4"/>
  <c r="K630" i="4"/>
  <c r="G630" i="4"/>
  <c r="W629" i="4"/>
  <c r="S629" i="4"/>
  <c r="O629" i="4"/>
  <c r="O631" i="4" s="1"/>
  <c r="K629" i="4"/>
  <c r="G629" i="4"/>
  <c r="U539" i="4"/>
  <c r="T540" i="4"/>
  <c r="Q540" i="4"/>
  <c r="M540" i="4"/>
  <c r="M541" i="4" s="1"/>
  <c r="I540" i="4"/>
  <c r="E540" i="4"/>
  <c r="E541" i="4" s="1"/>
  <c r="P539" i="4"/>
  <c r="L539" i="4"/>
  <c r="H539" i="4"/>
  <c r="H541" i="4" s="1"/>
  <c r="D539" i="4"/>
  <c r="O449" i="4"/>
  <c r="N450" i="4"/>
  <c r="R450" i="4"/>
  <c r="L450" i="4"/>
  <c r="H450" i="4"/>
  <c r="D450" i="4"/>
  <c r="J449" i="4"/>
  <c r="F449" i="4"/>
  <c r="F451" i="4" s="1"/>
  <c r="J314" i="4"/>
  <c r="J315" i="4"/>
  <c r="I315" i="4"/>
  <c r="G315" i="4"/>
  <c r="H314" i="4"/>
  <c r="D314" i="4"/>
  <c r="D316" i="4" s="1"/>
  <c r="J224" i="4"/>
  <c r="G225" i="4"/>
  <c r="H224" i="4"/>
  <c r="D224" i="4"/>
  <c r="D226" i="4" s="1"/>
  <c r="G135" i="4"/>
  <c r="F135" i="4"/>
  <c r="F136" i="4" s="1"/>
  <c r="E134" i="4"/>
  <c r="F45" i="4"/>
  <c r="E44" i="4"/>
  <c r="S843" i="4"/>
  <c r="J844" i="4"/>
  <c r="U844" i="4"/>
  <c r="AE844" i="4"/>
  <c r="G843" i="4"/>
  <c r="G846" i="4" s="1"/>
  <c r="H842" i="4" s="1"/>
  <c r="N834" i="4"/>
  <c r="N836" i="4" s="1"/>
  <c r="S834" i="4"/>
  <c r="S836" i="4" s="1"/>
  <c r="X834" i="4"/>
  <c r="K835" i="4"/>
  <c r="K836" i="4" s="1"/>
  <c r="P835" i="4"/>
  <c r="I843" i="4"/>
  <c r="Y843" i="4"/>
  <c r="N844" i="4"/>
  <c r="Y844" i="4"/>
  <c r="J834" i="4"/>
  <c r="O834" i="4"/>
  <c r="T834" i="4"/>
  <c r="Z834" i="4"/>
  <c r="L835" i="4"/>
  <c r="Q835" i="4"/>
  <c r="W835" i="4"/>
  <c r="W836" i="4" s="1"/>
  <c r="G834" i="4"/>
  <c r="G836" i="4" s="1"/>
  <c r="M825" i="4"/>
  <c r="R825" i="4"/>
  <c r="X825" i="4"/>
  <c r="X827" i="4" s="1"/>
  <c r="AC825" i="4"/>
  <c r="AC827" i="4" s="1"/>
  <c r="J826" i="4"/>
  <c r="P826" i="4"/>
  <c r="U826" i="4"/>
  <c r="Z826" i="4"/>
  <c r="AF826" i="4"/>
  <c r="H826" i="4"/>
  <c r="E817" i="4"/>
  <c r="D817" i="4"/>
  <c r="H807" i="4"/>
  <c r="L807" i="4"/>
  <c r="G808" i="4"/>
  <c r="K808" i="4"/>
  <c r="K809" i="4" s="1"/>
  <c r="G798" i="4"/>
  <c r="G800" i="4" s="1"/>
  <c r="K798" i="4"/>
  <c r="O798" i="4"/>
  <c r="S798" i="4"/>
  <c r="W798" i="4"/>
  <c r="W800" i="4" s="1"/>
  <c r="H799" i="4"/>
  <c r="L799" i="4"/>
  <c r="P799" i="4"/>
  <c r="T799" i="4"/>
  <c r="X799" i="4"/>
  <c r="E798" i="4"/>
  <c r="D720" i="4"/>
  <c r="AA629" i="4"/>
  <c r="Z630" i="4"/>
  <c r="U630" i="4"/>
  <c r="Q630" i="4"/>
  <c r="M630" i="4"/>
  <c r="I630" i="4"/>
  <c r="E630" i="4"/>
  <c r="U629" i="4"/>
  <c r="Q629" i="4"/>
  <c r="M629" i="4"/>
  <c r="I629" i="4"/>
  <c r="I631" i="4" s="1"/>
  <c r="E629" i="4"/>
  <c r="S539" i="4"/>
  <c r="W539" i="4"/>
  <c r="V540" i="4"/>
  <c r="O540" i="4"/>
  <c r="K540" i="4"/>
  <c r="G540" i="4"/>
  <c r="R539" i="4"/>
  <c r="N539" i="4"/>
  <c r="N541" i="4" s="1"/>
  <c r="J539" i="4"/>
  <c r="F539" i="4"/>
  <c r="Q449" i="4"/>
  <c r="P450" i="4"/>
  <c r="J450" i="4"/>
  <c r="F450" i="4"/>
  <c r="L449" i="4"/>
  <c r="L451" i="4" s="1"/>
  <c r="H449" i="4"/>
  <c r="H451" i="4" s="1"/>
  <c r="D449" i="4"/>
  <c r="D451" i="4" s="1"/>
  <c r="L314" i="4"/>
  <c r="L315" i="4"/>
  <c r="E315" i="4"/>
  <c r="E316" i="4" s="1"/>
  <c r="F314" i="4"/>
  <c r="J225" i="4"/>
  <c r="E225" i="4"/>
  <c r="F224" i="4"/>
  <c r="G134" i="4"/>
  <c r="G136" i="4" s="1"/>
  <c r="D135" i="4"/>
  <c r="D45" i="4"/>
  <c r="E224" i="4"/>
  <c r="H225" i="4"/>
  <c r="E314" i="4"/>
  <c r="H315" i="4"/>
  <c r="M315" i="4"/>
  <c r="M316" i="4" s="1"/>
  <c r="D452" i="4"/>
  <c r="E448" i="4" s="1"/>
  <c r="E452" i="4" s="1"/>
  <c r="F448" i="4" s="1"/>
  <c r="K449" i="4"/>
  <c r="I450" i="4"/>
  <c r="Q450" i="4"/>
  <c r="N449" i="4"/>
  <c r="N451" i="4" s="1"/>
  <c r="I539" i="4"/>
  <c r="I541" i="4" s="1"/>
  <c r="Q539" i="4"/>
  <c r="J540" i="4"/>
  <c r="R540" i="4"/>
  <c r="W540" i="4"/>
  <c r="T539" i="4"/>
  <c r="T541" i="4" s="1"/>
  <c r="H629" i="4"/>
  <c r="H631" i="4" s="1"/>
  <c r="P629" i="4"/>
  <c r="P631" i="4" s="1"/>
  <c r="D630" i="4"/>
  <c r="L630" i="4"/>
  <c r="T630" i="4"/>
  <c r="AA630" i="4"/>
  <c r="X629" i="4"/>
  <c r="D719" i="4"/>
  <c r="U799" i="4"/>
  <c r="M799" i="4"/>
  <c r="X798" i="4"/>
  <c r="X800" i="4" s="1"/>
  <c r="P798" i="4"/>
  <c r="H798" i="4"/>
  <c r="H800" i="4" s="1"/>
  <c r="H808" i="4"/>
  <c r="I807" i="4"/>
  <c r="F817" i="4"/>
  <c r="V826" i="4"/>
  <c r="L826" i="4"/>
  <c r="Y825" i="4"/>
  <c r="N825" i="4"/>
  <c r="N827" i="4" s="1"/>
  <c r="X835" i="4"/>
  <c r="H835" i="4"/>
  <c r="O844" i="4"/>
  <c r="D44" i="4"/>
  <c r="D46" i="4" s="1"/>
  <c r="D134" i="4"/>
  <c r="D136" i="4" s="1"/>
  <c r="H134" i="4"/>
  <c r="G224" i="4"/>
  <c r="I224" i="4"/>
  <c r="G314" i="4"/>
  <c r="K315" i="4"/>
  <c r="E449" i="4"/>
  <c r="E451" i="4" s="1"/>
  <c r="M449" i="4"/>
  <c r="K450" i="4"/>
  <c r="O450" i="4"/>
  <c r="K539" i="4"/>
  <c r="D540" i="4"/>
  <c r="L540" i="4"/>
  <c r="U540" i="4"/>
  <c r="J629" i="4"/>
  <c r="J631" i="4" s="1"/>
  <c r="R629" i="4"/>
  <c r="F630" i="4"/>
  <c r="N630" i="4"/>
  <c r="V630" i="4"/>
  <c r="Y630" i="4"/>
  <c r="E720" i="4"/>
  <c r="S799" i="4"/>
  <c r="K799" i="4"/>
  <c r="V798" i="4"/>
  <c r="N798" i="4"/>
  <c r="F798" i="4"/>
  <c r="N808" i="4"/>
  <c r="F808" i="4"/>
  <c r="G807" i="4"/>
  <c r="G816" i="4"/>
  <c r="AD826" i="4"/>
  <c r="T826" i="4"/>
  <c r="I826" i="4"/>
  <c r="V825" i="4"/>
  <c r="L825" i="4"/>
  <c r="U835" i="4"/>
  <c r="V834" i="4"/>
  <c r="V836" i="4" s="1"/>
  <c r="AA843" i="4"/>
  <c r="AA845" i="4" s="1"/>
  <c r="E321" i="4"/>
  <c r="F327" i="4" s="1"/>
  <c r="G333" i="4" s="1"/>
  <c r="H339" i="4" s="1"/>
  <c r="C21" i="6"/>
  <c r="D21" i="6" s="1"/>
  <c r="E21" i="6" s="1"/>
  <c r="F21" i="6" s="1"/>
  <c r="G21" i="6" s="1"/>
  <c r="G10" i="7"/>
  <c r="H8" i="7"/>
  <c r="I8" i="7" s="1"/>
  <c r="J8" i="7" s="1"/>
  <c r="K8" i="7" s="1"/>
  <c r="K12" i="7"/>
  <c r="G12" i="7"/>
  <c r="G14" i="7" s="1"/>
  <c r="J11" i="7"/>
  <c r="F11" i="7"/>
  <c r="I10" i="7"/>
  <c r="E10" i="7"/>
  <c r="J12" i="7"/>
  <c r="F12" i="7"/>
  <c r="I11" i="7"/>
  <c r="E11" i="7"/>
  <c r="H10" i="7"/>
  <c r="D10" i="7"/>
  <c r="I12" i="7"/>
  <c r="E12" i="7"/>
  <c r="H11" i="7"/>
  <c r="D11" i="7"/>
  <c r="F10" i="7"/>
  <c r="D13" i="7"/>
  <c r="E9" i="7" s="1"/>
  <c r="E13" i="7" s="1"/>
  <c r="F9" i="7" s="1"/>
  <c r="J10" i="7"/>
  <c r="J18" i="7" s="1"/>
  <c r="G11" i="7"/>
  <c r="H12" i="7"/>
  <c r="H14" i="7" s="1"/>
  <c r="D24" i="7"/>
  <c r="B21" i="6"/>
  <c r="BK52" i="5"/>
  <c r="BL58" i="5" s="1"/>
  <c r="BM64" i="5" s="1"/>
  <c r="BN70" i="5" s="1"/>
  <c r="E94" i="5"/>
  <c r="F100" i="5" s="1"/>
  <c r="G106" i="5" s="1"/>
  <c r="H112" i="5" s="1"/>
  <c r="BL46" i="5"/>
  <c r="M185" i="5"/>
  <c r="N191" i="5" s="1"/>
  <c r="O197" i="5" s="1"/>
  <c r="P203" i="5" s="1"/>
  <c r="M44" i="5"/>
  <c r="X44" i="5"/>
  <c r="AH44" i="5"/>
  <c r="AX44" i="5"/>
  <c r="BN44" i="5"/>
  <c r="S45" i="5"/>
  <c r="AI45" i="5"/>
  <c r="AY45" i="5"/>
  <c r="BJ45" i="5"/>
  <c r="J46" i="5"/>
  <c r="Z46" i="5"/>
  <c r="AP46" i="5"/>
  <c r="BF46" i="5"/>
  <c r="AD134" i="5"/>
  <c r="BC135" i="5"/>
  <c r="F21" i="5"/>
  <c r="G21" i="5" s="1"/>
  <c r="D23" i="5"/>
  <c r="D26" i="5" s="1"/>
  <c r="E22" i="5" s="1"/>
  <c r="E24" i="5"/>
  <c r="F25" i="5"/>
  <c r="D43" i="5"/>
  <c r="D44" i="5"/>
  <c r="I44" i="5"/>
  <c r="N44" i="5"/>
  <c r="T44" i="5"/>
  <c r="Y44" i="5"/>
  <c r="AD44" i="5"/>
  <c r="AJ44" i="5"/>
  <c r="AO44" i="5"/>
  <c r="AT44" i="5"/>
  <c r="AZ44" i="5"/>
  <c r="BE44" i="5"/>
  <c r="BJ44" i="5"/>
  <c r="E45" i="5"/>
  <c r="J45" i="5"/>
  <c r="O45" i="5"/>
  <c r="U45" i="5"/>
  <c r="Z45" i="5"/>
  <c r="AE45" i="5"/>
  <c r="AK45" i="5"/>
  <c r="AP45" i="5"/>
  <c r="AU45" i="5"/>
  <c r="BA45" i="5"/>
  <c r="BF45" i="5"/>
  <c r="BK45" i="5"/>
  <c r="F46" i="5"/>
  <c r="K46" i="5"/>
  <c r="P46" i="5"/>
  <c r="V46" i="5"/>
  <c r="AA46" i="5"/>
  <c r="AF46" i="5"/>
  <c r="AL46" i="5"/>
  <c r="AQ46" i="5"/>
  <c r="AV46" i="5"/>
  <c r="BB46" i="5"/>
  <c r="BG46" i="5"/>
  <c r="D89" i="5"/>
  <c r="D91" i="5"/>
  <c r="P134" i="5"/>
  <c r="AV134" i="5"/>
  <c r="Q135" i="5"/>
  <c r="AW135" i="5"/>
  <c r="R136" i="5"/>
  <c r="D165" i="5"/>
  <c r="E183" i="5"/>
  <c r="F189" i="5" s="1"/>
  <c r="G195" i="5" s="1"/>
  <c r="H201" i="5" s="1"/>
  <c r="M176" i="5"/>
  <c r="X410" i="5"/>
  <c r="Y416" i="5" s="1"/>
  <c r="Z422" i="5" s="1"/>
  <c r="AA428" i="5" s="1"/>
  <c r="H44" i="5"/>
  <c r="AC44" i="5"/>
  <c r="AS44" i="5"/>
  <c r="I45" i="5"/>
  <c r="Y45" i="5"/>
  <c r="AO45" i="5"/>
  <c r="BE45" i="5"/>
  <c r="T46" i="5"/>
  <c r="AJ46" i="5"/>
  <c r="AZ46" i="5"/>
  <c r="V134" i="5"/>
  <c r="P136" i="5"/>
  <c r="E23" i="5"/>
  <c r="F24" i="5"/>
  <c r="G25" i="5"/>
  <c r="BM46" i="5"/>
  <c r="BI46" i="5"/>
  <c r="BE46" i="5"/>
  <c r="BA46" i="5"/>
  <c r="AW46" i="5"/>
  <c r="AS46" i="5"/>
  <c r="AO46" i="5"/>
  <c r="AK46" i="5"/>
  <c r="AG46" i="5"/>
  <c r="AC46" i="5"/>
  <c r="Y46" i="5"/>
  <c r="U46" i="5"/>
  <c r="Q46" i="5"/>
  <c r="M46" i="5"/>
  <c r="I46" i="5"/>
  <c r="E46" i="5"/>
  <c r="BL45" i="5"/>
  <c r="BH45" i="5"/>
  <c r="BD45" i="5"/>
  <c r="AZ45" i="5"/>
  <c r="AV45" i="5"/>
  <c r="AR45" i="5"/>
  <c r="AN45" i="5"/>
  <c r="AJ45" i="5"/>
  <c r="AF45" i="5"/>
  <c r="AB45" i="5"/>
  <c r="X45" i="5"/>
  <c r="T45" i="5"/>
  <c r="P45" i="5"/>
  <c r="L45" i="5"/>
  <c r="H45" i="5"/>
  <c r="D45" i="5"/>
  <c r="BK44" i="5"/>
  <c r="BG44" i="5"/>
  <c r="BC44" i="5"/>
  <c r="AY44" i="5"/>
  <c r="AU44" i="5"/>
  <c r="AQ44" i="5"/>
  <c r="AM44" i="5"/>
  <c r="AI44" i="5"/>
  <c r="AE44" i="5"/>
  <c r="AA44" i="5"/>
  <c r="W44" i="5"/>
  <c r="S44" i="5"/>
  <c r="O44" i="5"/>
  <c r="K44" i="5"/>
  <c r="G44" i="5"/>
  <c r="E44" i="5"/>
  <c r="J44" i="5"/>
  <c r="P44" i="5"/>
  <c r="U44" i="5"/>
  <c r="Z44" i="5"/>
  <c r="AF44" i="5"/>
  <c r="AK44" i="5"/>
  <c r="AP44" i="5"/>
  <c r="AV44" i="5"/>
  <c r="BA44" i="5"/>
  <c r="BF44" i="5"/>
  <c r="BL44" i="5"/>
  <c r="F45" i="5"/>
  <c r="K45" i="5"/>
  <c r="Q45" i="5"/>
  <c r="V45" i="5"/>
  <c r="AA45" i="5"/>
  <c r="AG45" i="5"/>
  <c r="AL45" i="5"/>
  <c r="AQ45" i="5"/>
  <c r="AW45" i="5"/>
  <c r="BB45" i="5"/>
  <c r="BG45" i="5"/>
  <c r="BM45" i="5"/>
  <c r="G46" i="5"/>
  <c r="L46" i="5"/>
  <c r="R46" i="5"/>
  <c r="W46" i="5"/>
  <c r="AB46" i="5"/>
  <c r="AH46" i="5"/>
  <c r="AM46" i="5"/>
  <c r="AR46" i="5"/>
  <c r="AX46" i="5"/>
  <c r="BC46" i="5"/>
  <c r="BH46" i="5"/>
  <c r="BN46" i="5"/>
  <c r="D78" i="5"/>
  <c r="E87" i="5"/>
  <c r="E90" i="5" s="1"/>
  <c r="D121" i="5"/>
  <c r="AH134" i="5"/>
  <c r="BN134" i="5"/>
  <c r="AI135" i="5"/>
  <c r="D136" i="5"/>
  <c r="AX136" i="5"/>
  <c r="E139" i="5"/>
  <c r="F145" i="5" s="1"/>
  <c r="G151" i="5" s="1"/>
  <c r="H157" i="5" s="1"/>
  <c r="L180" i="5"/>
  <c r="H180" i="5"/>
  <c r="D180" i="5"/>
  <c r="K179" i="5"/>
  <c r="G179" i="5"/>
  <c r="J178" i="5"/>
  <c r="F178" i="5"/>
  <c r="K180" i="5"/>
  <c r="G180" i="5"/>
  <c r="J179" i="5"/>
  <c r="F179" i="5"/>
  <c r="M178" i="5"/>
  <c r="I178" i="5"/>
  <c r="E178" i="5"/>
  <c r="J180" i="5"/>
  <c r="F180" i="5"/>
  <c r="M179" i="5"/>
  <c r="I179" i="5"/>
  <c r="E179" i="5"/>
  <c r="L178" i="5"/>
  <c r="H178" i="5"/>
  <c r="D178" i="5"/>
  <c r="D181" i="5" s="1"/>
  <c r="D179" i="5"/>
  <c r="E180" i="5"/>
  <c r="F226" i="5"/>
  <c r="E225" i="5"/>
  <c r="D224" i="5"/>
  <c r="D227" i="5" s="1"/>
  <c r="F225" i="5"/>
  <c r="E224" i="5"/>
  <c r="E226" i="5"/>
  <c r="D225" i="5"/>
  <c r="D226" i="5"/>
  <c r="E222" i="5"/>
  <c r="F222" i="5" s="1"/>
  <c r="X405" i="5"/>
  <c r="V502" i="5"/>
  <c r="W508" i="5" s="1"/>
  <c r="X514" i="5" s="1"/>
  <c r="Y520" i="5" s="1"/>
  <c r="R44" i="5"/>
  <c r="AN44" i="5"/>
  <c r="BD44" i="5"/>
  <c r="BI44" i="5"/>
  <c r="N45" i="5"/>
  <c r="AD45" i="5"/>
  <c r="AT45" i="5"/>
  <c r="D46" i="5"/>
  <c r="O46" i="5"/>
  <c r="AE46" i="5"/>
  <c r="AU46" i="5"/>
  <c r="BK46" i="5"/>
  <c r="BM136" i="5"/>
  <c r="BE136" i="5"/>
  <c r="AW136" i="5"/>
  <c r="AO136" i="5"/>
  <c r="AG136" i="5"/>
  <c r="Y136" i="5"/>
  <c r="Q136" i="5"/>
  <c r="I136" i="5"/>
  <c r="BL135" i="5"/>
  <c r="BD135" i="5"/>
  <c r="AV135" i="5"/>
  <c r="AN135" i="5"/>
  <c r="AF135" i="5"/>
  <c r="X135" i="5"/>
  <c r="P135" i="5"/>
  <c r="H135" i="5"/>
  <c r="D135" i="5"/>
  <c r="BK134" i="5"/>
  <c r="BC134" i="5"/>
  <c r="AU134" i="5"/>
  <c r="AM134" i="5"/>
  <c r="AE134" i="5"/>
  <c r="W134" i="5"/>
  <c r="O134" i="5"/>
  <c r="K134" i="5"/>
  <c r="G134" i="5"/>
  <c r="E132" i="5"/>
  <c r="F132" i="5" s="1"/>
  <c r="G132" i="5" s="1"/>
  <c r="H132" i="5" s="1"/>
  <c r="I132" i="5" s="1"/>
  <c r="J132" i="5" s="1"/>
  <c r="K132" i="5" s="1"/>
  <c r="L132" i="5" s="1"/>
  <c r="M132" i="5" s="1"/>
  <c r="N132" i="5" s="1"/>
  <c r="O132" i="5" s="1"/>
  <c r="P132" i="5" s="1"/>
  <c r="Q132" i="5" s="1"/>
  <c r="R132" i="5" s="1"/>
  <c r="S132" i="5" s="1"/>
  <c r="T132" i="5" s="1"/>
  <c r="U132" i="5" s="1"/>
  <c r="V132" i="5" s="1"/>
  <c r="W132" i="5" s="1"/>
  <c r="X132" i="5" s="1"/>
  <c r="Y132" i="5" s="1"/>
  <c r="Z132" i="5" s="1"/>
  <c r="AA132" i="5" s="1"/>
  <c r="AB132" i="5" s="1"/>
  <c r="AC132" i="5" s="1"/>
  <c r="AD132" i="5" s="1"/>
  <c r="AE132" i="5" s="1"/>
  <c r="AF132" i="5" s="1"/>
  <c r="AG132" i="5" s="1"/>
  <c r="AH132" i="5" s="1"/>
  <c r="AI132" i="5" s="1"/>
  <c r="AJ132" i="5" s="1"/>
  <c r="AK132" i="5" s="1"/>
  <c r="AL132" i="5" s="1"/>
  <c r="AM132" i="5" s="1"/>
  <c r="AN132" i="5" s="1"/>
  <c r="AO132" i="5" s="1"/>
  <c r="AP132" i="5" s="1"/>
  <c r="AQ132" i="5" s="1"/>
  <c r="AR132" i="5" s="1"/>
  <c r="AS132" i="5" s="1"/>
  <c r="AT132" i="5" s="1"/>
  <c r="AU132" i="5" s="1"/>
  <c r="AV132" i="5" s="1"/>
  <c r="AW132" i="5" s="1"/>
  <c r="AX132" i="5" s="1"/>
  <c r="AY132" i="5" s="1"/>
  <c r="AZ132" i="5" s="1"/>
  <c r="BA132" i="5" s="1"/>
  <c r="BB132" i="5" s="1"/>
  <c r="BC132" i="5" s="1"/>
  <c r="BD132" i="5" s="1"/>
  <c r="BE132" i="5" s="1"/>
  <c r="BF132" i="5" s="1"/>
  <c r="BG132" i="5" s="1"/>
  <c r="BH132" i="5" s="1"/>
  <c r="BI132" i="5" s="1"/>
  <c r="BJ132" i="5" s="1"/>
  <c r="BK132" i="5" s="1"/>
  <c r="BL132" i="5" s="1"/>
  <c r="BM132" i="5" s="1"/>
  <c r="BN132" i="5" s="1"/>
  <c r="BN136" i="5" s="1"/>
  <c r="BL136" i="5"/>
  <c r="BD136" i="5"/>
  <c r="AZ136" i="5"/>
  <c r="AV136" i="5"/>
  <c r="AR136" i="5"/>
  <c r="AN136" i="5"/>
  <c r="AJ136" i="5"/>
  <c r="AF136" i="5"/>
  <c r="AB136" i="5"/>
  <c r="X136" i="5"/>
  <c r="BK136" i="5"/>
  <c r="BG136" i="5"/>
  <c r="BC136" i="5"/>
  <c r="AY136" i="5"/>
  <c r="AU136" i="5"/>
  <c r="AQ136" i="5"/>
  <c r="AM136" i="5"/>
  <c r="AI136" i="5"/>
  <c r="AE136" i="5"/>
  <c r="AA136" i="5"/>
  <c r="W136" i="5"/>
  <c r="S136" i="5"/>
  <c r="O136" i="5"/>
  <c r="K136" i="5"/>
  <c r="G136" i="5"/>
  <c r="BN135" i="5"/>
  <c r="BJ135" i="5"/>
  <c r="BF135" i="5"/>
  <c r="BB135" i="5"/>
  <c r="AX135" i="5"/>
  <c r="AT135" i="5"/>
  <c r="AP135" i="5"/>
  <c r="AL135" i="5"/>
  <c r="AH135" i="5"/>
  <c r="AD135" i="5"/>
  <c r="Z135" i="5"/>
  <c r="V135" i="5"/>
  <c r="R135" i="5"/>
  <c r="N135" i="5"/>
  <c r="J135" i="5"/>
  <c r="F135" i="5"/>
  <c r="BM134" i="5"/>
  <c r="BI134" i="5"/>
  <c r="BE134" i="5"/>
  <c r="BA134" i="5"/>
  <c r="AW134" i="5"/>
  <c r="AS134" i="5"/>
  <c r="AO134" i="5"/>
  <c r="AK134" i="5"/>
  <c r="AG134" i="5"/>
  <c r="AC134" i="5"/>
  <c r="Y134" i="5"/>
  <c r="U134" i="5"/>
  <c r="Q134" i="5"/>
  <c r="M134" i="5"/>
  <c r="I134" i="5"/>
  <c r="E134" i="5"/>
  <c r="N134" i="5"/>
  <c r="AL134" i="5"/>
  <c r="BJ134" i="5"/>
  <c r="W135" i="5"/>
  <c r="AU135" i="5"/>
  <c r="BK135" i="5"/>
  <c r="Z136" i="5"/>
  <c r="E229" i="5"/>
  <c r="F235" i="5" s="1"/>
  <c r="G241" i="5" s="1"/>
  <c r="H247" i="5" s="1"/>
  <c r="D211" i="5"/>
  <c r="F23" i="5"/>
  <c r="G24" i="5"/>
  <c r="D25" i="5"/>
  <c r="F44" i="5"/>
  <c r="L44" i="5"/>
  <c r="Q44" i="5"/>
  <c r="V44" i="5"/>
  <c r="AB44" i="5"/>
  <c r="AG44" i="5"/>
  <c r="AL44" i="5"/>
  <c r="AR44" i="5"/>
  <c r="AW44" i="5"/>
  <c r="BB44" i="5"/>
  <c r="BH44" i="5"/>
  <c r="BM44" i="5"/>
  <c r="G45" i="5"/>
  <c r="M45" i="5"/>
  <c r="R45" i="5"/>
  <c r="W45" i="5"/>
  <c r="AC45" i="5"/>
  <c r="AH45" i="5"/>
  <c r="AM45" i="5"/>
  <c r="AS45" i="5"/>
  <c r="AX45" i="5"/>
  <c r="BC45" i="5"/>
  <c r="BI45" i="5"/>
  <c r="BN45" i="5"/>
  <c r="H46" i="5"/>
  <c r="N46" i="5"/>
  <c r="S46" i="5"/>
  <c r="X46" i="5"/>
  <c r="AD46" i="5"/>
  <c r="AI46" i="5"/>
  <c r="AN46" i="5"/>
  <c r="AT46" i="5"/>
  <c r="AY46" i="5"/>
  <c r="BD46" i="5"/>
  <c r="D134" i="5"/>
  <c r="D137" i="5" s="1"/>
  <c r="L134" i="5"/>
  <c r="T134" i="5"/>
  <c r="AB134" i="5"/>
  <c r="AJ134" i="5"/>
  <c r="AR134" i="5"/>
  <c r="AZ134" i="5"/>
  <c r="BH134" i="5"/>
  <c r="E135" i="5"/>
  <c r="M135" i="5"/>
  <c r="U135" i="5"/>
  <c r="AC135" i="5"/>
  <c r="AK135" i="5"/>
  <c r="AS135" i="5"/>
  <c r="BA135" i="5"/>
  <c r="BI135" i="5"/>
  <c r="F136" i="5"/>
  <c r="N136" i="5"/>
  <c r="V136" i="5"/>
  <c r="AL136" i="5"/>
  <c r="BB136" i="5"/>
  <c r="G178" i="5"/>
  <c r="H179" i="5"/>
  <c r="I180" i="5"/>
  <c r="D357" i="5"/>
  <c r="J358" i="5"/>
  <c r="D358" i="5"/>
  <c r="AN402" i="5"/>
  <c r="AM404" i="5"/>
  <c r="Y406" i="5"/>
  <c r="D272" i="5"/>
  <c r="D256" i="5"/>
  <c r="D271" i="5"/>
  <c r="U501" i="5"/>
  <c r="V507" i="5" s="1"/>
  <c r="W513" i="5" s="1"/>
  <c r="X519" i="5" s="1"/>
  <c r="D314" i="5"/>
  <c r="D315" i="5"/>
  <c r="E312" i="5"/>
  <c r="F312" i="5" s="1"/>
  <c r="G312" i="5" s="1"/>
  <c r="H312" i="5" s="1"/>
  <c r="I312" i="5" s="1"/>
  <c r="J312" i="5" s="1"/>
  <c r="K312" i="5" s="1"/>
  <c r="L312" i="5" s="1"/>
  <c r="M312" i="5" s="1"/>
  <c r="D316" i="5"/>
  <c r="E314" i="5"/>
  <c r="F315" i="5"/>
  <c r="G316" i="5"/>
  <c r="AB492" i="5"/>
  <c r="AA494" i="5"/>
  <c r="S494" i="5"/>
  <c r="D257" i="5"/>
  <c r="D270" i="5"/>
  <c r="E267" i="5"/>
  <c r="D301" i="5"/>
  <c r="G404" i="5"/>
  <c r="H405" i="5"/>
  <c r="I406" i="5"/>
  <c r="E634" i="5"/>
  <c r="F640" i="5" s="1"/>
  <c r="G646" i="5" s="1"/>
  <c r="H652" i="5" s="1"/>
  <c r="D616" i="5"/>
  <c r="K404" i="5"/>
  <c r="AA404" i="5"/>
  <c r="L405" i="5"/>
  <c r="AB405" i="5"/>
  <c r="M406" i="5"/>
  <c r="AC406" i="5"/>
  <c r="D436" i="5"/>
  <c r="E454" i="5"/>
  <c r="F460" i="5" s="1"/>
  <c r="G466" i="5" s="1"/>
  <c r="H472" i="5" s="1"/>
  <c r="D451" i="5"/>
  <c r="D529" i="5"/>
  <c r="E547" i="5"/>
  <c r="F553" i="5" s="1"/>
  <c r="G559" i="5" s="1"/>
  <c r="H565" i="5" s="1"/>
  <c r="G360" i="5"/>
  <c r="F359" i="5"/>
  <c r="E358" i="5"/>
  <c r="D360" i="5"/>
  <c r="D391" i="5"/>
  <c r="E409" i="5"/>
  <c r="F415" i="5" s="1"/>
  <c r="G421" i="5" s="1"/>
  <c r="H427" i="5" s="1"/>
  <c r="O404" i="5"/>
  <c r="AE404" i="5"/>
  <c r="P405" i="5"/>
  <c r="AF405" i="5"/>
  <c r="Q406" i="5"/>
  <c r="AG406" i="5"/>
  <c r="K451" i="5"/>
  <c r="J450" i="5"/>
  <c r="I449" i="5"/>
  <c r="J451" i="5"/>
  <c r="I450" i="5"/>
  <c r="H449" i="5"/>
  <c r="D449" i="5"/>
  <c r="D452" i="5" s="1"/>
  <c r="I451" i="5"/>
  <c r="H450" i="5"/>
  <c r="D450" i="5"/>
  <c r="G449" i="5"/>
  <c r="E447" i="5"/>
  <c r="F447" i="5" s="1"/>
  <c r="G447" i="5" s="1"/>
  <c r="H447" i="5" s="1"/>
  <c r="I447" i="5" s="1"/>
  <c r="J447" i="5" s="1"/>
  <c r="K447" i="5" s="1"/>
  <c r="L447" i="5" s="1"/>
  <c r="M447" i="5" s="1"/>
  <c r="N447" i="5" s="1"/>
  <c r="N450" i="5" s="1"/>
  <c r="F449" i="5"/>
  <c r="G450" i="5"/>
  <c r="H451" i="5"/>
  <c r="E501" i="5"/>
  <c r="F507" i="5" s="1"/>
  <c r="G513" i="5" s="1"/>
  <c r="H519" i="5" s="1"/>
  <c r="D483" i="5"/>
  <c r="E356" i="5"/>
  <c r="F356" i="5" s="1"/>
  <c r="G356" i="5" s="1"/>
  <c r="H356" i="5" s="1"/>
  <c r="I356" i="5" s="1"/>
  <c r="J356" i="5" s="1"/>
  <c r="K356" i="5" s="1"/>
  <c r="L356" i="5" s="1"/>
  <c r="M356" i="5" s="1"/>
  <c r="N356" i="5" s="1"/>
  <c r="O356" i="5" s="1"/>
  <c r="N358" i="5"/>
  <c r="D359" i="5"/>
  <c r="O359" i="5"/>
  <c r="E360" i="5"/>
  <c r="AN406" i="5"/>
  <c r="AJ406" i="5"/>
  <c r="AF406" i="5"/>
  <c r="AB406" i="5"/>
  <c r="X406" i="5"/>
  <c r="T406" i="5"/>
  <c r="P406" i="5"/>
  <c r="L406" i="5"/>
  <c r="H406" i="5"/>
  <c r="D406" i="5"/>
  <c r="AM405" i="5"/>
  <c r="AI405" i="5"/>
  <c r="AE405" i="5"/>
  <c r="AA405" i="5"/>
  <c r="W405" i="5"/>
  <c r="S405" i="5"/>
  <c r="O405" i="5"/>
  <c r="K405" i="5"/>
  <c r="G405" i="5"/>
  <c r="AL404" i="5"/>
  <c r="AH404" i="5"/>
  <c r="AD404" i="5"/>
  <c r="Z404" i="5"/>
  <c r="V404" i="5"/>
  <c r="R404" i="5"/>
  <c r="N404" i="5"/>
  <c r="J404" i="5"/>
  <c r="F404" i="5"/>
  <c r="AM406" i="5"/>
  <c r="AI406" i="5"/>
  <c r="AE406" i="5"/>
  <c r="AA406" i="5"/>
  <c r="W406" i="5"/>
  <c r="S406" i="5"/>
  <c r="O406" i="5"/>
  <c r="K406" i="5"/>
  <c r="G406" i="5"/>
  <c r="AL405" i="5"/>
  <c r="AH405" i="5"/>
  <c r="AD405" i="5"/>
  <c r="Z405" i="5"/>
  <c r="V405" i="5"/>
  <c r="R405" i="5"/>
  <c r="N405" i="5"/>
  <c r="J405" i="5"/>
  <c r="F405" i="5"/>
  <c r="AK404" i="5"/>
  <c r="AG404" i="5"/>
  <c r="AC404" i="5"/>
  <c r="Y404" i="5"/>
  <c r="U404" i="5"/>
  <c r="Q404" i="5"/>
  <c r="M404" i="5"/>
  <c r="I404" i="5"/>
  <c r="E404" i="5"/>
  <c r="AL406" i="5"/>
  <c r="AH406" i="5"/>
  <c r="AD406" i="5"/>
  <c r="Z406" i="5"/>
  <c r="V406" i="5"/>
  <c r="R406" i="5"/>
  <c r="N406" i="5"/>
  <c r="J406" i="5"/>
  <c r="F406" i="5"/>
  <c r="AK405" i="5"/>
  <c r="AG405" i="5"/>
  <c r="AC405" i="5"/>
  <c r="Y405" i="5"/>
  <c r="U405" i="5"/>
  <c r="Q405" i="5"/>
  <c r="M405" i="5"/>
  <c r="I405" i="5"/>
  <c r="E405" i="5"/>
  <c r="AN404" i="5"/>
  <c r="AJ404" i="5"/>
  <c r="AF404" i="5"/>
  <c r="AB404" i="5"/>
  <c r="X404" i="5"/>
  <c r="T404" i="5"/>
  <c r="P404" i="5"/>
  <c r="L404" i="5"/>
  <c r="H404" i="5"/>
  <c r="D404" i="5"/>
  <c r="D407" i="5" s="1"/>
  <c r="S404" i="5"/>
  <c r="AI404" i="5"/>
  <c r="D405" i="5"/>
  <c r="T405" i="5"/>
  <c r="AJ405" i="5"/>
  <c r="E406" i="5"/>
  <c r="U406" i="5"/>
  <c r="AK406" i="5"/>
  <c r="J449" i="5"/>
  <c r="K450" i="5"/>
  <c r="L451" i="5"/>
  <c r="K494" i="5"/>
  <c r="L495" i="5"/>
  <c r="M496" i="5"/>
  <c r="AB496" i="5"/>
  <c r="X496" i="5"/>
  <c r="T496" i="5"/>
  <c r="P496" i="5"/>
  <c r="L496" i="5"/>
  <c r="H496" i="5"/>
  <c r="D496" i="5"/>
  <c r="AA495" i="5"/>
  <c r="W495" i="5"/>
  <c r="S495" i="5"/>
  <c r="O495" i="5"/>
  <c r="K495" i="5"/>
  <c r="G495" i="5"/>
  <c r="Z494" i="5"/>
  <c r="V494" i="5"/>
  <c r="R494" i="5"/>
  <c r="N494" i="5"/>
  <c r="J494" i="5"/>
  <c r="F494" i="5"/>
  <c r="Z496" i="5"/>
  <c r="V496" i="5"/>
  <c r="R496" i="5"/>
  <c r="N496" i="5"/>
  <c r="J496" i="5"/>
  <c r="F496" i="5"/>
  <c r="Y495" i="5"/>
  <c r="U495" i="5"/>
  <c r="Q495" i="5"/>
  <c r="M495" i="5"/>
  <c r="I495" i="5"/>
  <c r="E495" i="5"/>
  <c r="AB494" i="5"/>
  <c r="X494" i="5"/>
  <c r="T494" i="5"/>
  <c r="P494" i="5"/>
  <c r="L494" i="5"/>
  <c r="H494" i="5"/>
  <c r="D494" i="5"/>
  <c r="D493" i="5"/>
  <c r="E494" i="5"/>
  <c r="M494" i="5"/>
  <c r="U494" i="5"/>
  <c r="F495" i="5"/>
  <c r="N495" i="5"/>
  <c r="V495" i="5"/>
  <c r="G496" i="5"/>
  <c r="O496" i="5"/>
  <c r="W496" i="5"/>
  <c r="K541" i="5"/>
  <c r="J540" i="5"/>
  <c r="I539" i="5"/>
  <c r="J541" i="5"/>
  <c r="I540" i="5"/>
  <c r="H539" i="5"/>
  <c r="D539" i="5"/>
  <c r="I541" i="5"/>
  <c r="H540" i="5"/>
  <c r="D540" i="5"/>
  <c r="G539" i="5"/>
  <c r="E537" i="5"/>
  <c r="F537" i="5" s="1"/>
  <c r="G537" i="5" s="1"/>
  <c r="H537" i="5" s="1"/>
  <c r="I537" i="5" s="1"/>
  <c r="J537" i="5" s="1"/>
  <c r="K537" i="5" s="1"/>
  <c r="L537" i="5" s="1"/>
  <c r="M537" i="5" s="1"/>
  <c r="N537" i="5" s="1"/>
  <c r="N540" i="5" s="1"/>
  <c r="F539" i="5"/>
  <c r="G540" i="5"/>
  <c r="H541" i="5"/>
  <c r="G494" i="5"/>
  <c r="O494" i="5"/>
  <c r="W494" i="5"/>
  <c r="H495" i="5"/>
  <c r="P495" i="5"/>
  <c r="X495" i="5"/>
  <c r="I496" i="5"/>
  <c r="Q496" i="5"/>
  <c r="Y496" i="5"/>
  <c r="I494" i="5"/>
  <c r="Q494" i="5"/>
  <c r="Y494" i="5"/>
  <c r="J495" i="5"/>
  <c r="R495" i="5"/>
  <c r="Z495" i="5"/>
  <c r="K496" i="5"/>
  <c r="S496" i="5"/>
  <c r="AA496" i="5"/>
  <c r="D542" i="5"/>
  <c r="D526" i="5"/>
  <c r="E544" i="5"/>
  <c r="F550" i="5" s="1"/>
  <c r="G556" i="5" s="1"/>
  <c r="H562" i="5" s="1"/>
  <c r="E590" i="5"/>
  <c r="F596" i="5" s="1"/>
  <c r="G602" i="5" s="1"/>
  <c r="H608" i="5" s="1"/>
  <c r="D572" i="5"/>
  <c r="D629" i="5"/>
  <c r="D632" i="5" s="1"/>
  <c r="D630" i="5"/>
  <c r="E627" i="5"/>
  <c r="D631" i="5"/>
  <c r="D587" i="5"/>
  <c r="D571" i="5"/>
  <c r="H672" i="5"/>
  <c r="I672" i="5" s="1"/>
  <c r="I675" i="5" s="1"/>
  <c r="G674" i="5"/>
  <c r="D585" i="5"/>
  <c r="E582" i="5"/>
  <c r="D586" i="5"/>
  <c r="E584" i="5"/>
  <c r="E589" i="5"/>
  <c r="F595" i="5" s="1"/>
  <c r="G601" i="5" s="1"/>
  <c r="H607" i="5" s="1"/>
  <c r="BM721" i="5"/>
  <c r="BE721" i="5"/>
  <c r="AW721" i="5"/>
  <c r="AO721" i="5"/>
  <c r="AG721" i="5"/>
  <c r="Y721" i="5"/>
  <c r="Q721" i="5"/>
  <c r="I721" i="5"/>
  <c r="BL720" i="5"/>
  <c r="BD720" i="5"/>
  <c r="AV720" i="5"/>
  <c r="AN720" i="5"/>
  <c r="AF720" i="5"/>
  <c r="X720" i="5"/>
  <c r="P720" i="5"/>
  <c r="H720" i="5"/>
  <c r="D720" i="5"/>
  <c r="BK719" i="5"/>
  <c r="BC719" i="5"/>
  <c r="AU719" i="5"/>
  <c r="AM719" i="5"/>
  <c r="AE719" i="5"/>
  <c r="W719" i="5"/>
  <c r="O719" i="5"/>
  <c r="G719" i="5"/>
  <c r="E717" i="5"/>
  <c r="F717" i="5" s="1"/>
  <c r="G717" i="5" s="1"/>
  <c r="H717" i="5" s="1"/>
  <c r="I717" i="5" s="1"/>
  <c r="J717" i="5" s="1"/>
  <c r="K717" i="5" s="1"/>
  <c r="L717" i="5" s="1"/>
  <c r="M717" i="5" s="1"/>
  <c r="N717" i="5" s="1"/>
  <c r="O717" i="5" s="1"/>
  <c r="P717" i="5" s="1"/>
  <c r="Q717" i="5" s="1"/>
  <c r="R717" i="5" s="1"/>
  <c r="S717" i="5" s="1"/>
  <c r="T717" i="5" s="1"/>
  <c r="U717" i="5" s="1"/>
  <c r="V717" i="5" s="1"/>
  <c r="W717" i="5" s="1"/>
  <c r="X717" i="5" s="1"/>
  <c r="Y717" i="5" s="1"/>
  <c r="Z717" i="5" s="1"/>
  <c r="AA717" i="5" s="1"/>
  <c r="AB717" i="5" s="1"/>
  <c r="AC717" i="5" s="1"/>
  <c r="AD717" i="5" s="1"/>
  <c r="AE717" i="5" s="1"/>
  <c r="AF717" i="5" s="1"/>
  <c r="AG717" i="5" s="1"/>
  <c r="AH717" i="5" s="1"/>
  <c r="AI717" i="5" s="1"/>
  <c r="AJ717" i="5" s="1"/>
  <c r="AK717" i="5" s="1"/>
  <c r="AL717" i="5" s="1"/>
  <c r="AM717" i="5" s="1"/>
  <c r="AN717" i="5" s="1"/>
  <c r="AO717" i="5" s="1"/>
  <c r="AP717" i="5" s="1"/>
  <c r="AQ717" i="5" s="1"/>
  <c r="AR717" i="5" s="1"/>
  <c r="AS717" i="5" s="1"/>
  <c r="AT717" i="5" s="1"/>
  <c r="AU717" i="5" s="1"/>
  <c r="AV717" i="5" s="1"/>
  <c r="AW717" i="5" s="1"/>
  <c r="AX717" i="5" s="1"/>
  <c r="AY717" i="5" s="1"/>
  <c r="AZ717" i="5" s="1"/>
  <c r="BA717" i="5" s="1"/>
  <c r="BB717" i="5" s="1"/>
  <c r="BC717" i="5" s="1"/>
  <c r="BD717" i="5" s="1"/>
  <c r="BE717" i="5" s="1"/>
  <c r="BF717" i="5" s="1"/>
  <c r="BG717" i="5" s="1"/>
  <c r="BH717" i="5" s="1"/>
  <c r="BI717" i="5" s="1"/>
  <c r="BJ717" i="5" s="1"/>
  <c r="BK717" i="5" s="1"/>
  <c r="BL717" i="5" s="1"/>
  <c r="BM717" i="5" s="1"/>
  <c r="BN717" i="5" s="1"/>
  <c r="BL721" i="5"/>
  <c r="BD721" i="5"/>
  <c r="AZ721" i="5"/>
  <c r="AV721" i="5"/>
  <c r="AN721" i="5"/>
  <c r="AJ721" i="5"/>
  <c r="AF721" i="5"/>
  <c r="X721" i="5"/>
  <c r="T721" i="5"/>
  <c r="P721" i="5"/>
  <c r="H721" i="5"/>
  <c r="D721" i="5"/>
  <c r="BK720" i="5"/>
  <c r="BC720" i="5"/>
  <c r="AY720" i="5"/>
  <c r="AU720" i="5"/>
  <c r="AM720" i="5"/>
  <c r="AI720" i="5"/>
  <c r="AE720" i="5"/>
  <c r="W720" i="5"/>
  <c r="S720" i="5"/>
  <c r="O720" i="5"/>
  <c r="G720" i="5"/>
  <c r="BN719" i="5"/>
  <c r="BJ719" i="5"/>
  <c r="BB719" i="5"/>
  <c r="AX719" i="5"/>
  <c r="AT719" i="5"/>
  <c r="AL719" i="5"/>
  <c r="AH719" i="5"/>
  <c r="AD719" i="5"/>
  <c r="V719" i="5"/>
  <c r="R719" i="5"/>
  <c r="N719" i="5"/>
  <c r="F719" i="5"/>
  <c r="BK721" i="5"/>
  <c r="BG721" i="5"/>
  <c r="AY721" i="5"/>
  <c r="AU721" i="5"/>
  <c r="AQ721" i="5"/>
  <c r="AI721" i="5"/>
  <c r="AE721" i="5"/>
  <c r="AA721" i="5"/>
  <c r="S721" i="5"/>
  <c r="O721" i="5"/>
  <c r="K721" i="5"/>
  <c r="G721" i="5"/>
  <c r="BN720" i="5"/>
  <c r="BJ720" i="5"/>
  <c r="BF720" i="5"/>
  <c r="AX720" i="5"/>
  <c r="AT720" i="5"/>
  <c r="AP720" i="5"/>
  <c r="AL720" i="5"/>
  <c r="AH720" i="5"/>
  <c r="AD720" i="5"/>
  <c r="Z720" i="5"/>
  <c r="V720" i="5"/>
  <c r="R720" i="5"/>
  <c r="N720" i="5"/>
  <c r="J720" i="5"/>
  <c r="F720" i="5"/>
  <c r="BM719" i="5"/>
  <c r="BI719" i="5"/>
  <c r="BE719" i="5"/>
  <c r="BA719" i="5"/>
  <c r="AW719" i="5"/>
  <c r="AS719" i="5"/>
  <c r="AO719" i="5"/>
  <c r="AK719" i="5"/>
  <c r="AG719" i="5"/>
  <c r="AC719" i="5"/>
  <c r="Y719" i="5"/>
  <c r="U719" i="5"/>
  <c r="Q719" i="5"/>
  <c r="M719" i="5"/>
  <c r="I719" i="5"/>
  <c r="E719" i="5"/>
  <c r="BN721" i="5"/>
  <c r="AX721" i="5"/>
  <c r="AH721" i="5"/>
  <c r="R721" i="5"/>
  <c r="BM720" i="5"/>
  <c r="AW720" i="5"/>
  <c r="AG720" i="5"/>
  <c r="Q720" i="5"/>
  <c r="BL719" i="5"/>
  <c r="AV719" i="5"/>
  <c r="AF719" i="5"/>
  <c r="P719" i="5"/>
  <c r="BJ721" i="5"/>
  <c r="AT721" i="5"/>
  <c r="AD721" i="5"/>
  <c r="N721" i="5"/>
  <c r="BI720" i="5"/>
  <c r="AS720" i="5"/>
  <c r="AC720" i="5"/>
  <c r="M720" i="5"/>
  <c r="BH719" i="5"/>
  <c r="AR719" i="5"/>
  <c r="AB719" i="5"/>
  <c r="L719" i="5"/>
  <c r="BF721" i="5"/>
  <c r="AP721" i="5"/>
  <c r="Z721" i="5"/>
  <c r="J721" i="5"/>
  <c r="BE720" i="5"/>
  <c r="AO720" i="5"/>
  <c r="Y720" i="5"/>
  <c r="I720" i="5"/>
  <c r="BD719" i="5"/>
  <c r="AN719" i="5"/>
  <c r="X719" i="5"/>
  <c r="H719" i="5"/>
  <c r="F721" i="5"/>
  <c r="E720" i="5"/>
  <c r="D719" i="5"/>
  <c r="BB721" i="5"/>
  <c r="BA720" i="5"/>
  <c r="AZ719" i="5"/>
  <c r="AL721" i="5"/>
  <c r="AK720" i="5"/>
  <c r="AJ719" i="5"/>
  <c r="T719" i="5"/>
  <c r="U720" i="5"/>
  <c r="V721" i="5"/>
  <c r="D675" i="5"/>
  <c r="E676" i="5"/>
  <c r="F676" i="5"/>
  <c r="E675" i="5"/>
  <c r="D674" i="5"/>
  <c r="D676" i="5"/>
  <c r="G675" i="5"/>
  <c r="F674" i="5"/>
  <c r="D673" i="5"/>
  <c r="E674" i="5"/>
  <c r="F675" i="5"/>
  <c r="G676" i="5"/>
  <c r="D722" i="5"/>
  <c r="E724" i="5"/>
  <c r="F730" i="5" s="1"/>
  <c r="G736" i="5" s="1"/>
  <c r="H742" i="5" s="1"/>
  <c r="D706" i="5"/>
  <c r="E769" i="5"/>
  <c r="F775" i="5" s="1"/>
  <c r="G781" i="5" s="1"/>
  <c r="H787" i="5" s="1"/>
  <c r="E766" i="5"/>
  <c r="H766" i="5"/>
  <c r="D766" i="5"/>
  <c r="I765" i="5"/>
  <c r="H764" i="5"/>
  <c r="D764" i="5"/>
  <c r="D767" i="5" s="1"/>
  <c r="H765" i="5"/>
  <c r="D765" i="5"/>
  <c r="G764" i="5"/>
  <c r="E762" i="5"/>
  <c r="F762" i="5" s="1"/>
  <c r="G762" i="5" s="1"/>
  <c r="H762" i="5" s="1"/>
  <c r="I762" i="5" s="1"/>
  <c r="F766" i="5"/>
  <c r="G765" i="5"/>
  <c r="F764" i="5"/>
  <c r="E764" i="5"/>
  <c r="F765" i="5"/>
  <c r="I814" i="5"/>
  <c r="H816" i="5"/>
  <c r="E797" i="5"/>
  <c r="E810" i="5"/>
  <c r="F806" i="5" s="1"/>
  <c r="E800" i="5"/>
  <c r="E808" i="5"/>
  <c r="F805" i="5"/>
  <c r="G805" i="5" s="1"/>
  <c r="H805" i="5" s="1"/>
  <c r="I805" i="5" s="1"/>
  <c r="J805" i="5" s="1"/>
  <c r="J807" i="5" s="1"/>
  <c r="E809" i="5"/>
  <c r="G807" i="5"/>
  <c r="P826" i="5"/>
  <c r="Q823" i="5"/>
  <c r="O825" i="5"/>
  <c r="P832" i="5"/>
  <c r="Q832" i="5" s="1"/>
  <c r="R832" i="5" s="1"/>
  <c r="S832" i="5" s="1"/>
  <c r="T832" i="5" s="1"/>
  <c r="U832" i="5" s="1"/>
  <c r="V832" i="5" s="1"/>
  <c r="W832" i="5" s="1"/>
  <c r="X832" i="5" s="1"/>
  <c r="Y832" i="5" s="1"/>
  <c r="Z832" i="5" s="1"/>
  <c r="AA832" i="5" s="1"/>
  <c r="AB832" i="5" s="1"/>
  <c r="AC832" i="5" s="1"/>
  <c r="AD832" i="5" s="1"/>
  <c r="AE832" i="5" s="1"/>
  <c r="AF832" i="5" s="1"/>
  <c r="AG832" i="5" s="1"/>
  <c r="AH832" i="5" s="1"/>
  <c r="AI832" i="5" s="1"/>
  <c r="AJ832" i="5" s="1"/>
  <c r="AK832" i="5" s="1"/>
  <c r="AL832" i="5" s="1"/>
  <c r="AM832" i="5" s="1"/>
  <c r="AN832" i="5" s="1"/>
  <c r="AO832" i="5" s="1"/>
  <c r="AP832" i="5" s="1"/>
  <c r="AQ832" i="5" s="1"/>
  <c r="AR832" i="5" s="1"/>
  <c r="AS832" i="5" s="1"/>
  <c r="AT832" i="5" s="1"/>
  <c r="AU832" i="5" s="1"/>
  <c r="AU836" i="5" s="1"/>
  <c r="O834" i="5"/>
  <c r="F796" i="5"/>
  <c r="G796" i="5" s="1"/>
  <c r="H796" i="5" s="1"/>
  <c r="I796" i="5" s="1"/>
  <c r="J796" i="5" s="1"/>
  <c r="J799" i="5" s="1"/>
  <c r="E799" i="5"/>
  <c r="F800" i="5"/>
  <c r="I807" i="5"/>
  <c r="D815" i="5"/>
  <c r="F816" i="5"/>
  <c r="E798" i="5"/>
  <c r="G818" i="5"/>
  <c r="F817" i="5"/>
  <c r="I816" i="5"/>
  <c r="E816" i="5"/>
  <c r="F818" i="5"/>
  <c r="I818" i="5"/>
  <c r="E818" i="5"/>
  <c r="H817" i="5"/>
  <c r="D817" i="5"/>
  <c r="D816" i="5"/>
  <c r="D818" i="5"/>
  <c r="Q825" i="5"/>
  <c r="E817" i="5"/>
  <c r="H818" i="5"/>
  <c r="G816" i="5"/>
  <c r="G817" i="5"/>
  <c r="K825" i="5"/>
  <c r="K834" i="5"/>
  <c r="H825" i="5"/>
  <c r="L825" i="5"/>
  <c r="P825" i="5"/>
  <c r="I826" i="5"/>
  <c r="Q826" i="5"/>
  <c r="J827" i="5"/>
  <c r="H824" i="5"/>
  <c r="I825" i="5"/>
  <c r="M825" i="5"/>
  <c r="L826" i="5"/>
  <c r="M827" i="5"/>
  <c r="P827" i="5"/>
  <c r="L827" i="5"/>
  <c r="H827" i="5"/>
  <c r="O826" i="5"/>
  <c r="K826" i="5"/>
  <c r="O827" i="5"/>
  <c r="K827" i="5"/>
  <c r="N826" i="5"/>
  <c r="J826" i="5"/>
  <c r="J825" i="5"/>
  <c r="N825" i="5"/>
  <c r="M826" i="5"/>
  <c r="N827" i="5"/>
  <c r="G833" i="5"/>
  <c r="AE834" i="5"/>
  <c r="AT836" i="5"/>
  <c r="AL836" i="5"/>
  <c r="AD836" i="5"/>
  <c r="V836" i="5"/>
  <c r="N836" i="5"/>
  <c r="J836" i="5"/>
  <c r="AS835" i="5"/>
  <c r="AK835" i="5"/>
  <c r="AC835" i="5"/>
  <c r="U835" i="5"/>
  <c r="M835" i="5"/>
  <c r="I835" i="5"/>
  <c r="AR834" i="5"/>
  <c r="AJ834" i="5"/>
  <c r="AB834" i="5"/>
  <c r="T834" i="5"/>
  <c r="L834" i="5"/>
  <c r="H834" i="5"/>
  <c r="AS836" i="5"/>
  <c r="AK836" i="5"/>
  <c r="AC836" i="5"/>
  <c r="U836" i="5"/>
  <c r="M836" i="5"/>
  <c r="I836" i="5"/>
  <c r="AR835" i="5"/>
  <c r="AJ835" i="5"/>
  <c r="AB835" i="5"/>
  <c r="T835" i="5"/>
  <c r="L835" i="5"/>
  <c r="H835" i="5"/>
  <c r="AN836" i="5"/>
  <c r="AF836" i="5"/>
  <c r="X836" i="5"/>
  <c r="P836" i="5"/>
  <c r="L836" i="5"/>
  <c r="H836" i="5"/>
  <c r="AU835" i="5"/>
  <c r="AM835" i="5"/>
  <c r="AE835" i="5"/>
  <c r="W835" i="5"/>
  <c r="O835" i="5"/>
  <c r="K835" i="5"/>
  <c r="G835" i="5"/>
  <c r="AT834" i="5"/>
  <c r="AL834" i="5"/>
  <c r="AD834" i="5"/>
  <c r="V834" i="5"/>
  <c r="N834" i="5"/>
  <c r="J834" i="5"/>
  <c r="AQ836" i="5"/>
  <c r="AI836" i="5"/>
  <c r="AA836" i="5"/>
  <c r="S836" i="5"/>
  <c r="O836" i="5"/>
  <c r="K836" i="5"/>
  <c r="G836" i="5"/>
  <c r="AP835" i="5"/>
  <c r="AH835" i="5"/>
  <c r="Z835" i="5"/>
  <c r="R835" i="5"/>
  <c r="N835" i="5"/>
  <c r="J835" i="5"/>
  <c r="AO834" i="5"/>
  <c r="AG834" i="5"/>
  <c r="Y834" i="5"/>
  <c r="Q834" i="5"/>
  <c r="M834" i="5"/>
  <c r="I834" i="5"/>
  <c r="AI834" i="5"/>
  <c r="G834" i="5"/>
  <c r="AM834" i="5"/>
  <c r="BP845" i="5"/>
  <c r="BL845" i="5"/>
  <c r="BH845" i="5"/>
  <c r="BD845" i="5"/>
  <c r="AZ845" i="5"/>
  <c r="AV845" i="5"/>
  <c r="AR845" i="5"/>
  <c r="AN845" i="5"/>
  <c r="AJ845" i="5"/>
  <c r="AF845" i="5"/>
  <c r="AB845" i="5"/>
  <c r="X845" i="5"/>
  <c r="T845" i="5"/>
  <c r="P845" i="5"/>
  <c r="L845" i="5"/>
  <c r="H845" i="5"/>
  <c r="BO844" i="5"/>
  <c r="BK844" i="5"/>
  <c r="BG844" i="5"/>
  <c r="BC844" i="5"/>
  <c r="AY844" i="5"/>
  <c r="AU844" i="5"/>
  <c r="AQ844" i="5"/>
  <c r="AM844" i="5"/>
  <c r="AI844" i="5"/>
  <c r="AE844" i="5"/>
  <c r="AA844" i="5"/>
  <c r="W844" i="5"/>
  <c r="S844" i="5"/>
  <c r="O844" i="5"/>
  <c r="K844" i="5"/>
  <c r="G844" i="5"/>
  <c r="BN843" i="5"/>
  <c r="BJ843" i="5"/>
  <c r="BF843" i="5"/>
  <c r="BB843" i="5"/>
  <c r="AX843" i="5"/>
  <c r="AT843" i="5"/>
  <c r="AP843" i="5"/>
  <c r="AL843" i="5"/>
  <c r="AH843" i="5"/>
  <c r="AD843" i="5"/>
  <c r="Z843" i="5"/>
  <c r="V843" i="5"/>
  <c r="R843" i="5"/>
  <c r="N843" i="5"/>
  <c r="J843" i="5"/>
  <c r="BO845" i="5"/>
  <c r="BK845" i="5"/>
  <c r="BG845" i="5"/>
  <c r="BC845" i="5"/>
  <c r="AY845" i="5"/>
  <c r="AU845" i="5"/>
  <c r="AQ845" i="5"/>
  <c r="AM845" i="5"/>
  <c r="AI845" i="5"/>
  <c r="AE845" i="5"/>
  <c r="AA845" i="5"/>
  <c r="W845" i="5"/>
  <c r="S845" i="5"/>
  <c r="O845" i="5"/>
  <c r="K845" i="5"/>
  <c r="G845" i="5"/>
  <c r="BN844" i="5"/>
  <c r="BJ844" i="5"/>
  <c r="BF844" i="5"/>
  <c r="BB844" i="5"/>
  <c r="AX844" i="5"/>
  <c r="AT844" i="5"/>
  <c r="AP844" i="5"/>
  <c r="AL844" i="5"/>
  <c r="AH844" i="5"/>
  <c r="AD844" i="5"/>
  <c r="Z844" i="5"/>
  <c r="V844" i="5"/>
  <c r="R844" i="5"/>
  <c r="N844" i="5"/>
  <c r="J844" i="5"/>
  <c r="BQ843" i="5"/>
  <c r="BM843" i="5"/>
  <c r="BI843" i="5"/>
  <c r="BE843" i="5"/>
  <c r="BA843" i="5"/>
  <c r="AW843" i="5"/>
  <c r="AS843" i="5"/>
  <c r="AO843" i="5"/>
  <c r="AK843" i="5"/>
  <c r="AG843" i="5"/>
  <c r="AC843" i="5"/>
  <c r="Y843" i="5"/>
  <c r="U843" i="5"/>
  <c r="Q843" i="5"/>
  <c r="M843" i="5"/>
  <c r="I843" i="5"/>
  <c r="BN845" i="5"/>
  <c r="BJ845" i="5"/>
  <c r="BF845" i="5"/>
  <c r="BB845" i="5"/>
  <c r="AX845" i="5"/>
  <c r="AT845" i="5"/>
  <c r="AP845" i="5"/>
  <c r="AL845" i="5"/>
  <c r="AH845" i="5"/>
  <c r="AD845" i="5"/>
  <c r="Z845" i="5"/>
  <c r="V845" i="5"/>
  <c r="R845" i="5"/>
  <c r="N845" i="5"/>
  <c r="J845" i="5"/>
  <c r="BQ844" i="5"/>
  <c r="BM844" i="5"/>
  <c r="BI844" i="5"/>
  <c r="BE844" i="5"/>
  <c r="BA844" i="5"/>
  <c r="AW844" i="5"/>
  <c r="AS844" i="5"/>
  <c r="AO844" i="5"/>
  <c r="AK844" i="5"/>
  <c r="AG844" i="5"/>
  <c r="AC844" i="5"/>
  <c r="Y844" i="5"/>
  <c r="U844" i="5"/>
  <c r="Q844" i="5"/>
  <c r="M844" i="5"/>
  <c r="I844" i="5"/>
  <c r="BP843" i="5"/>
  <c r="BL843" i="5"/>
  <c r="BH843" i="5"/>
  <c r="BD843" i="5"/>
  <c r="AZ843" i="5"/>
  <c r="AV843" i="5"/>
  <c r="AR843" i="5"/>
  <c r="AN843" i="5"/>
  <c r="AJ843" i="5"/>
  <c r="AF843" i="5"/>
  <c r="AB843" i="5"/>
  <c r="X843" i="5"/>
  <c r="T843" i="5"/>
  <c r="P843" i="5"/>
  <c r="L843" i="5"/>
  <c r="H843" i="5"/>
  <c r="BQ845" i="5"/>
  <c r="BM845" i="5"/>
  <c r="BI845" i="5"/>
  <c r="BE845" i="5"/>
  <c r="BA845" i="5"/>
  <c r="AW845" i="5"/>
  <c r="AS845" i="5"/>
  <c r="AO845" i="5"/>
  <c r="AK845" i="5"/>
  <c r="AG845" i="5"/>
  <c r="AC845" i="5"/>
  <c r="Y845" i="5"/>
  <c r="U845" i="5"/>
  <c r="Q845" i="5"/>
  <c r="M845" i="5"/>
  <c r="I845" i="5"/>
  <c r="BP844" i="5"/>
  <c r="BL844" i="5"/>
  <c r="BH844" i="5"/>
  <c r="BD844" i="5"/>
  <c r="AZ844" i="5"/>
  <c r="AV844" i="5"/>
  <c r="AR844" i="5"/>
  <c r="AN844" i="5"/>
  <c r="AJ844" i="5"/>
  <c r="AF844" i="5"/>
  <c r="AB844" i="5"/>
  <c r="X844" i="5"/>
  <c r="T844" i="5"/>
  <c r="P844" i="5"/>
  <c r="L844" i="5"/>
  <c r="H844" i="5"/>
  <c r="BO843" i="5"/>
  <c r="BK843" i="5"/>
  <c r="BG843" i="5"/>
  <c r="BC843" i="5"/>
  <c r="AY843" i="5"/>
  <c r="AU843" i="5"/>
  <c r="AQ843" i="5"/>
  <c r="AM843" i="5"/>
  <c r="AI843" i="5"/>
  <c r="AE843" i="5"/>
  <c r="AA843" i="5"/>
  <c r="W843" i="5"/>
  <c r="S843" i="5"/>
  <c r="O843" i="5"/>
  <c r="K843" i="5"/>
  <c r="G843" i="5"/>
  <c r="G846" i="5" s="1"/>
  <c r="H842" i="5" s="1"/>
  <c r="H846" i="5" s="1"/>
  <c r="I842" i="5" s="1"/>
  <c r="I846" i="5" s="1"/>
  <c r="J842" i="5" s="1"/>
  <c r="J846" i="5" s="1"/>
  <c r="K842" i="5" s="1"/>
  <c r="K846" i="5" s="1"/>
  <c r="L842" i="5" s="1"/>
  <c r="L846" i="5" s="1"/>
  <c r="M842" i="5" s="1"/>
  <c r="M846" i="5" s="1"/>
  <c r="N842" i="5" s="1"/>
  <c r="N846" i="5" s="1"/>
  <c r="O842" i="5" s="1"/>
  <c r="O846" i="5" s="1"/>
  <c r="P842" i="5" s="1"/>
  <c r="P846" i="5" s="1"/>
  <c r="Q842" i="5" s="1"/>
  <c r="Q846" i="5" s="1"/>
  <c r="R842" i="5" s="1"/>
  <c r="R846" i="5" s="1"/>
  <c r="S842" i="5" s="1"/>
  <c r="S846" i="5" s="1"/>
  <c r="T842" i="5" s="1"/>
  <c r="T846" i="5" s="1"/>
  <c r="U842" i="5" s="1"/>
  <c r="U846" i="5" s="1"/>
  <c r="V842" i="5" s="1"/>
  <c r="V846" i="5" s="1"/>
  <c r="W842" i="5" s="1"/>
  <c r="W846" i="5" s="1"/>
  <c r="X842" i="5" s="1"/>
  <c r="X846" i="5" s="1"/>
  <c r="Y842" i="5" s="1"/>
  <c r="Y846" i="5" s="1"/>
  <c r="Z842" i="5" s="1"/>
  <c r="Z846" i="5" s="1"/>
  <c r="AA842" i="5" s="1"/>
  <c r="AA846" i="5" s="1"/>
  <c r="AB842" i="5" s="1"/>
  <c r="AB846" i="5" s="1"/>
  <c r="AC842" i="5" s="1"/>
  <c r="AC846" i="5" s="1"/>
  <c r="AD842" i="5" s="1"/>
  <c r="AD846" i="5" s="1"/>
  <c r="AE842" i="5" s="1"/>
  <c r="AE846" i="5" s="1"/>
  <c r="AF842" i="5" s="1"/>
  <c r="AF846" i="5" s="1"/>
  <c r="AG842" i="5" s="1"/>
  <c r="AG846" i="5" s="1"/>
  <c r="AH842" i="5" s="1"/>
  <c r="AH846" i="5" s="1"/>
  <c r="AI842" i="5" s="1"/>
  <c r="AI846" i="5" s="1"/>
  <c r="AJ842" i="5" s="1"/>
  <c r="AJ846" i="5" s="1"/>
  <c r="AK842" i="5" s="1"/>
  <c r="AK846" i="5" s="1"/>
  <c r="AL842" i="5" s="1"/>
  <c r="AL846" i="5" s="1"/>
  <c r="AM842" i="5" s="1"/>
  <c r="AM846" i="5" s="1"/>
  <c r="AN842" i="5" s="1"/>
  <c r="AN846" i="5" s="1"/>
  <c r="AO842" i="5" s="1"/>
  <c r="AO846" i="5" s="1"/>
  <c r="AP842" i="5" s="1"/>
  <c r="AP846" i="5" s="1"/>
  <c r="AQ842" i="5" s="1"/>
  <c r="AQ846" i="5" s="1"/>
  <c r="AR842" i="5" s="1"/>
  <c r="AR846" i="5" s="1"/>
  <c r="AS842" i="5" s="1"/>
  <c r="AS846" i="5" s="1"/>
  <c r="AT842" i="5" s="1"/>
  <c r="AT846" i="5" s="1"/>
  <c r="AU842" i="5" s="1"/>
  <c r="AU846" i="5" s="1"/>
  <c r="AV842" i="5" s="1"/>
  <c r="AV846" i="5" s="1"/>
  <c r="AW842" i="5" s="1"/>
  <c r="AW846" i="5" s="1"/>
  <c r="AX842" i="5" s="1"/>
  <c r="AX846" i="5" s="1"/>
  <c r="AY842" i="5" s="1"/>
  <c r="AY846" i="5" s="1"/>
  <c r="AZ842" i="5" s="1"/>
  <c r="AZ846" i="5" s="1"/>
  <c r="BA842" i="5" s="1"/>
  <c r="BA846" i="5" s="1"/>
  <c r="BB842" i="5" s="1"/>
  <c r="BB846" i="5" s="1"/>
  <c r="BC842" i="5" s="1"/>
  <c r="BC846" i="5" s="1"/>
  <c r="BD842" i="5" s="1"/>
  <c r="BD846" i="5" s="1"/>
  <c r="BE842" i="5" s="1"/>
  <c r="BE846" i="5" s="1"/>
  <c r="BF842" i="5" s="1"/>
  <c r="BF846" i="5" s="1"/>
  <c r="BG842" i="5" s="1"/>
  <c r="BG846" i="5" s="1"/>
  <c r="BH842" i="5" s="1"/>
  <c r="BH846" i="5" s="1"/>
  <c r="BI842" i="5" s="1"/>
  <c r="BI846" i="5" s="1"/>
  <c r="BJ842" i="5" s="1"/>
  <c r="BJ846" i="5" s="1"/>
  <c r="BK842" i="5" s="1"/>
  <c r="BK846" i="5" s="1"/>
  <c r="BL842" i="5" s="1"/>
  <c r="BL846" i="5" s="1"/>
  <c r="BM842" i="5" s="1"/>
  <c r="BM846" i="5" s="1"/>
  <c r="BN842" i="5" s="1"/>
  <c r="BN846" i="5" s="1"/>
  <c r="BO842" i="5" s="1"/>
  <c r="BO846" i="5" s="1"/>
  <c r="BP842" i="5" s="1"/>
  <c r="BP846" i="5" s="1"/>
  <c r="BQ842" i="5" s="1"/>
  <c r="BQ846" i="5" s="1"/>
  <c r="G845" i="4"/>
  <c r="E537" i="4"/>
  <c r="M90" i="4"/>
  <c r="N96" i="4" s="1"/>
  <c r="O102" i="4" s="1"/>
  <c r="P108" i="4" s="1"/>
  <c r="Q114" i="4" s="1"/>
  <c r="N87" i="4"/>
  <c r="O87" i="4" s="1"/>
  <c r="P87" i="4" s="1"/>
  <c r="Q87" i="4" s="1"/>
  <c r="R87" i="4" s="1"/>
  <c r="S87" i="4" s="1"/>
  <c r="T87" i="4" s="1"/>
  <c r="U87" i="4" s="1"/>
  <c r="M823" i="4"/>
  <c r="N823" i="4" s="1"/>
  <c r="O823" i="4" s="1"/>
  <c r="P823" i="4" s="1"/>
  <c r="F21" i="4"/>
  <c r="G21" i="4" s="1"/>
  <c r="H21" i="4" s="1"/>
  <c r="H23" i="4" s="1"/>
  <c r="D26" i="4"/>
  <c r="E22" i="4" s="1"/>
  <c r="Q141" i="4"/>
  <c r="R147" i="4" s="1"/>
  <c r="S153" i="4" s="1"/>
  <c r="T159" i="4" s="1"/>
  <c r="R91" i="4"/>
  <c r="D165" i="4"/>
  <c r="E183" i="4"/>
  <c r="F189" i="4" s="1"/>
  <c r="G195" i="4" s="1"/>
  <c r="H201" i="4" s="1"/>
  <c r="BF271" i="4"/>
  <c r="D179" i="4"/>
  <c r="D178" i="4"/>
  <c r="D180" i="4"/>
  <c r="E176" i="4"/>
  <c r="F176" i="4" s="1"/>
  <c r="G176" i="4" s="1"/>
  <c r="H176" i="4" s="1"/>
  <c r="I176" i="4" s="1"/>
  <c r="J176" i="4" s="1"/>
  <c r="K176" i="4" s="1"/>
  <c r="L176" i="4" s="1"/>
  <c r="M176" i="4" s="1"/>
  <c r="N176" i="4" s="1"/>
  <c r="O176" i="4" s="1"/>
  <c r="P176" i="4" s="1"/>
  <c r="Q176" i="4" s="1"/>
  <c r="R176" i="4" s="1"/>
  <c r="S176" i="4" s="1"/>
  <c r="T176" i="4" s="1"/>
  <c r="U176" i="4" s="1"/>
  <c r="V176" i="4" s="1"/>
  <c r="W176" i="4" s="1"/>
  <c r="X176" i="4" s="1"/>
  <c r="Y176" i="4" s="1"/>
  <c r="Z176" i="4" s="1"/>
  <c r="AA176" i="4" s="1"/>
  <c r="AB176" i="4" s="1"/>
  <c r="AC176" i="4" s="1"/>
  <c r="AD176" i="4" s="1"/>
  <c r="AE176" i="4" s="1"/>
  <c r="AF176" i="4" s="1"/>
  <c r="AG176" i="4" s="1"/>
  <c r="AH176" i="4" s="1"/>
  <c r="AI176" i="4" s="1"/>
  <c r="AJ176" i="4" s="1"/>
  <c r="AK176" i="4" s="1"/>
  <c r="AL176" i="4" s="1"/>
  <c r="AM176" i="4" s="1"/>
  <c r="AN176" i="4" s="1"/>
  <c r="AO176" i="4" s="1"/>
  <c r="AP176" i="4" s="1"/>
  <c r="AQ176" i="4" s="1"/>
  <c r="AR176" i="4" s="1"/>
  <c r="AS176" i="4" s="1"/>
  <c r="AT176" i="4" s="1"/>
  <c r="AU176" i="4" s="1"/>
  <c r="AV176" i="4" s="1"/>
  <c r="AW176" i="4" s="1"/>
  <c r="AX176" i="4" s="1"/>
  <c r="AY176" i="4" s="1"/>
  <c r="AZ176" i="4" s="1"/>
  <c r="BA176" i="4" s="1"/>
  <c r="BB176" i="4" s="1"/>
  <c r="BC176" i="4" s="1"/>
  <c r="BD176" i="4" s="1"/>
  <c r="BE176" i="4" s="1"/>
  <c r="BF176" i="4" s="1"/>
  <c r="BG176" i="4" s="1"/>
  <c r="BH176" i="4" s="1"/>
  <c r="BI176" i="4" s="1"/>
  <c r="BJ176" i="4" s="1"/>
  <c r="BK176" i="4" s="1"/>
  <c r="BL176" i="4" s="1"/>
  <c r="BM176" i="4" s="1"/>
  <c r="BN176" i="4" s="1"/>
  <c r="BN179" i="4" s="1"/>
  <c r="X269" i="4"/>
  <c r="Z271" i="4"/>
  <c r="F312" i="4"/>
  <c r="G312" i="4" s="1"/>
  <c r="E42" i="4"/>
  <c r="F42" i="4" s="1"/>
  <c r="G42" i="4" s="1"/>
  <c r="H42" i="4" s="1"/>
  <c r="I42" i="4" s="1"/>
  <c r="J42" i="4" s="1"/>
  <c r="K42" i="4" s="1"/>
  <c r="L42" i="4" s="1"/>
  <c r="M42" i="4" s="1"/>
  <c r="N42" i="4" s="1"/>
  <c r="O42" i="4" s="1"/>
  <c r="P42" i="4" s="1"/>
  <c r="Q42" i="4" s="1"/>
  <c r="R42" i="4" s="1"/>
  <c r="S42" i="4" s="1"/>
  <c r="T42" i="4" s="1"/>
  <c r="U42" i="4" s="1"/>
  <c r="V42" i="4" s="1"/>
  <c r="W42" i="4" s="1"/>
  <c r="X42" i="4" s="1"/>
  <c r="Y42" i="4" s="1"/>
  <c r="Z42" i="4" s="1"/>
  <c r="AA42" i="4" s="1"/>
  <c r="AB42" i="4" s="1"/>
  <c r="AC42" i="4" s="1"/>
  <c r="AD42" i="4" s="1"/>
  <c r="AE42" i="4" s="1"/>
  <c r="AF42" i="4" s="1"/>
  <c r="AG42" i="4" s="1"/>
  <c r="AH42" i="4" s="1"/>
  <c r="AI42" i="4" s="1"/>
  <c r="AJ42" i="4" s="1"/>
  <c r="AK42" i="4" s="1"/>
  <c r="AL42" i="4" s="1"/>
  <c r="AM42" i="4" s="1"/>
  <c r="AN42" i="4" s="1"/>
  <c r="AO42" i="4" s="1"/>
  <c r="AP42" i="4" s="1"/>
  <c r="AQ42" i="4" s="1"/>
  <c r="AR42" i="4" s="1"/>
  <c r="AS42" i="4" s="1"/>
  <c r="AT42" i="4" s="1"/>
  <c r="AU42" i="4" s="1"/>
  <c r="AV42" i="4" s="1"/>
  <c r="AW42" i="4" s="1"/>
  <c r="AX42" i="4" s="1"/>
  <c r="AY42" i="4" s="1"/>
  <c r="AZ42" i="4" s="1"/>
  <c r="BA42" i="4" s="1"/>
  <c r="BB42" i="4" s="1"/>
  <c r="BC42" i="4" s="1"/>
  <c r="BD42" i="4" s="1"/>
  <c r="BE42" i="4" s="1"/>
  <c r="BF42" i="4" s="1"/>
  <c r="BG42" i="4" s="1"/>
  <c r="BH42" i="4" s="1"/>
  <c r="BI42" i="4" s="1"/>
  <c r="BJ42" i="4" s="1"/>
  <c r="BK42" i="4" s="1"/>
  <c r="BL42" i="4" s="1"/>
  <c r="BM42" i="4" s="1"/>
  <c r="BN42" i="4" s="1"/>
  <c r="BN44" i="4" s="1"/>
  <c r="V44" i="4"/>
  <c r="D43" i="4"/>
  <c r="V45" i="4"/>
  <c r="D89" i="4"/>
  <c r="E90" i="4"/>
  <c r="F91" i="4"/>
  <c r="Q132" i="4"/>
  <c r="F179" i="4"/>
  <c r="AN269" i="4"/>
  <c r="AO270" i="4"/>
  <c r="AP271" i="4"/>
  <c r="P89" i="4"/>
  <c r="O134" i="4"/>
  <c r="E222" i="4"/>
  <c r="F222" i="4" s="1"/>
  <c r="G222" i="4" s="1"/>
  <c r="H222" i="4" s="1"/>
  <c r="I222" i="4" s="1"/>
  <c r="J222" i="4" s="1"/>
  <c r="K222" i="4" s="1"/>
  <c r="L222" i="4" s="1"/>
  <c r="M222" i="4" s="1"/>
  <c r="N222" i="4" s="1"/>
  <c r="O222" i="4" s="1"/>
  <c r="P222" i="4" s="1"/>
  <c r="Q222" i="4" s="1"/>
  <c r="R222" i="4" s="1"/>
  <c r="S222" i="4" s="1"/>
  <c r="T222" i="4" s="1"/>
  <c r="U222" i="4" s="1"/>
  <c r="V222" i="4" s="1"/>
  <c r="W222" i="4" s="1"/>
  <c r="X222" i="4" s="1"/>
  <c r="Y222" i="4" s="1"/>
  <c r="Z222" i="4" s="1"/>
  <c r="AA222" i="4" s="1"/>
  <c r="AB222" i="4" s="1"/>
  <c r="AC222" i="4" s="1"/>
  <c r="AD222" i="4" s="1"/>
  <c r="AE222" i="4" s="1"/>
  <c r="AF222" i="4" s="1"/>
  <c r="AG222" i="4" s="1"/>
  <c r="AH222" i="4" s="1"/>
  <c r="AI222" i="4" s="1"/>
  <c r="AJ222" i="4" s="1"/>
  <c r="AK222" i="4" s="1"/>
  <c r="AL222" i="4" s="1"/>
  <c r="AM222" i="4" s="1"/>
  <c r="AN222" i="4" s="1"/>
  <c r="AO222" i="4" s="1"/>
  <c r="AP222" i="4" s="1"/>
  <c r="AQ222" i="4" s="1"/>
  <c r="AR222" i="4" s="1"/>
  <c r="AS222" i="4" s="1"/>
  <c r="AT222" i="4" s="1"/>
  <c r="AU222" i="4" s="1"/>
  <c r="AV222" i="4" s="1"/>
  <c r="AW222" i="4" s="1"/>
  <c r="AX222" i="4" s="1"/>
  <c r="AY222" i="4" s="1"/>
  <c r="AZ222" i="4" s="1"/>
  <c r="BA222" i="4" s="1"/>
  <c r="BB222" i="4" s="1"/>
  <c r="BC222" i="4" s="1"/>
  <c r="BD222" i="4" s="1"/>
  <c r="BE222" i="4" s="1"/>
  <c r="BF222" i="4" s="1"/>
  <c r="BG222" i="4" s="1"/>
  <c r="BH222" i="4" s="1"/>
  <c r="BI222" i="4" s="1"/>
  <c r="BJ222" i="4" s="1"/>
  <c r="BK222" i="4" s="1"/>
  <c r="BL222" i="4" s="1"/>
  <c r="BM222" i="4" s="1"/>
  <c r="BN222" i="4" s="1"/>
  <c r="BN225" i="4" s="1"/>
  <c r="D211" i="4"/>
  <c r="E229" i="4"/>
  <c r="F235" i="4" s="1"/>
  <c r="G241" i="4" s="1"/>
  <c r="H247" i="4" s="1"/>
  <c r="Y270" i="4"/>
  <c r="E25" i="4"/>
  <c r="X44" i="4"/>
  <c r="BL44" i="4"/>
  <c r="AO45" i="4"/>
  <c r="R46" i="4"/>
  <c r="BF46" i="4"/>
  <c r="Q91" i="4"/>
  <c r="M91" i="4"/>
  <c r="I91" i="4"/>
  <c r="E91" i="4"/>
  <c r="P90" i="4"/>
  <c r="L90" i="4"/>
  <c r="H90" i="4"/>
  <c r="D90" i="4"/>
  <c r="O89" i="4"/>
  <c r="K89" i="4"/>
  <c r="G89" i="4"/>
  <c r="D88" i="4"/>
  <c r="H89" i="4"/>
  <c r="I90" i="4"/>
  <c r="J91" i="4"/>
  <c r="I136" i="4"/>
  <c r="BA178" i="4"/>
  <c r="L180" i="4"/>
  <c r="BD269" i="4"/>
  <c r="BE270" i="4"/>
  <c r="U45" i="4"/>
  <c r="F25" i="4"/>
  <c r="AG44" i="4"/>
  <c r="BM44" i="4"/>
  <c r="AH45" i="4"/>
  <c r="BN45" i="4"/>
  <c r="AI46" i="4"/>
  <c r="L89" i="4"/>
  <c r="N91" i="4"/>
  <c r="D121" i="4"/>
  <c r="E139" i="4"/>
  <c r="F145" i="4" s="1"/>
  <c r="G151" i="4" s="1"/>
  <c r="H157" i="4" s="1"/>
  <c r="K134" i="4"/>
  <c r="L135" i="4"/>
  <c r="M136" i="4"/>
  <c r="BF178" i="4"/>
  <c r="R180" i="4"/>
  <c r="AE226" i="4"/>
  <c r="BM271" i="4"/>
  <c r="BI271" i="4"/>
  <c r="BE271" i="4"/>
  <c r="BA271" i="4"/>
  <c r="AW271" i="4"/>
  <c r="AS271" i="4"/>
  <c r="AO271" i="4"/>
  <c r="AK271" i="4"/>
  <c r="AG271" i="4"/>
  <c r="AC271" i="4"/>
  <c r="Y271" i="4"/>
  <c r="U271" i="4"/>
  <c r="Q271" i="4"/>
  <c r="M271" i="4"/>
  <c r="I271" i="4"/>
  <c r="E271" i="4"/>
  <c r="BL270" i="4"/>
  <c r="BH270" i="4"/>
  <c r="BD270" i="4"/>
  <c r="AZ270" i="4"/>
  <c r="AV270" i="4"/>
  <c r="AR270" i="4"/>
  <c r="AN270" i="4"/>
  <c r="AJ270" i="4"/>
  <c r="AF270" i="4"/>
  <c r="AB270" i="4"/>
  <c r="X270" i="4"/>
  <c r="T270" i="4"/>
  <c r="P270" i="4"/>
  <c r="L270" i="4"/>
  <c r="H270" i="4"/>
  <c r="D270" i="4"/>
  <c r="BK269" i="4"/>
  <c r="BG269" i="4"/>
  <c r="BC269" i="4"/>
  <c r="AY269" i="4"/>
  <c r="AU269" i="4"/>
  <c r="AQ269" i="4"/>
  <c r="AM269" i="4"/>
  <c r="AI269" i="4"/>
  <c r="AE269" i="4"/>
  <c r="AA269" i="4"/>
  <c r="W269" i="4"/>
  <c r="S269" i="4"/>
  <c r="O269" i="4"/>
  <c r="K269" i="4"/>
  <c r="G269" i="4"/>
  <c r="D268" i="4"/>
  <c r="BB271" i="4"/>
  <c r="AL271" i="4"/>
  <c r="V271" i="4"/>
  <c r="F271" i="4"/>
  <c r="BA270" i="4"/>
  <c r="AK270" i="4"/>
  <c r="U270" i="4"/>
  <c r="E270" i="4"/>
  <c r="AZ269" i="4"/>
  <c r="AJ269" i="4"/>
  <c r="T269" i="4"/>
  <c r="D269" i="4"/>
  <c r="BN271" i="4"/>
  <c r="AX271" i="4"/>
  <c r="AH271" i="4"/>
  <c r="R271" i="4"/>
  <c r="BM270" i="4"/>
  <c r="AW270" i="4"/>
  <c r="AG270" i="4"/>
  <c r="Q270" i="4"/>
  <c r="BL269" i="4"/>
  <c r="AV269" i="4"/>
  <c r="AF269" i="4"/>
  <c r="P269" i="4"/>
  <c r="BJ271" i="4"/>
  <c r="AT271" i="4"/>
  <c r="AD271" i="4"/>
  <c r="N271" i="4"/>
  <c r="BI270" i="4"/>
  <c r="AS270" i="4"/>
  <c r="AC270" i="4"/>
  <c r="M270" i="4"/>
  <c r="BH269" i="4"/>
  <c r="AR269" i="4"/>
  <c r="AB269" i="4"/>
  <c r="L269" i="4"/>
  <c r="H269" i="4"/>
  <c r="I270" i="4"/>
  <c r="J271" i="4"/>
  <c r="D494" i="4"/>
  <c r="D497" i="4" s="1"/>
  <c r="D495" i="4"/>
  <c r="E492" i="4"/>
  <c r="F492" i="4" s="1"/>
  <c r="D496" i="4"/>
  <c r="E23" i="4"/>
  <c r="F24" i="4"/>
  <c r="G25" i="4"/>
  <c r="E89" i="4"/>
  <c r="I89" i="4"/>
  <c r="M89" i="4"/>
  <c r="Q89" i="4"/>
  <c r="F90" i="4"/>
  <c r="J90" i="4"/>
  <c r="N90" i="4"/>
  <c r="R90" i="4"/>
  <c r="G91" i="4"/>
  <c r="K91" i="4"/>
  <c r="O91" i="4"/>
  <c r="L134" i="4"/>
  <c r="P134" i="4"/>
  <c r="I135" i="4"/>
  <c r="M135" i="4"/>
  <c r="Q135" i="4"/>
  <c r="J136" i="4"/>
  <c r="N136" i="4"/>
  <c r="D301" i="4"/>
  <c r="E319" i="4"/>
  <c r="F325" i="4" s="1"/>
  <c r="G331" i="4" s="1"/>
  <c r="H337" i="4" s="1"/>
  <c r="F23" i="4"/>
  <c r="G24" i="4"/>
  <c r="D25" i="4"/>
  <c r="H25" i="4"/>
  <c r="F89" i="4"/>
  <c r="J89" i="4"/>
  <c r="N89" i="4"/>
  <c r="R89" i="4"/>
  <c r="G90" i="4"/>
  <c r="K90" i="4"/>
  <c r="O90" i="4"/>
  <c r="D91" i="4"/>
  <c r="H91" i="4"/>
  <c r="L91" i="4"/>
  <c r="P91" i="4"/>
  <c r="I134" i="4"/>
  <c r="M134" i="4"/>
  <c r="Q134" i="4"/>
  <c r="J135" i="4"/>
  <c r="N135" i="4"/>
  <c r="K136" i="4"/>
  <c r="O136" i="4"/>
  <c r="BL271" i="4"/>
  <c r="D303" i="4"/>
  <c r="E363" i="4"/>
  <c r="F369" i="4" s="1"/>
  <c r="G375" i="4" s="1"/>
  <c r="H381" i="4" s="1"/>
  <c r="D345" i="4"/>
  <c r="J134" i="4"/>
  <c r="N134" i="4"/>
  <c r="K135" i="4"/>
  <c r="O135" i="4"/>
  <c r="L136" i="4"/>
  <c r="P136" i="4"/>
  <c r="D358" i="4"/>
  <c r="D361" i="4" s="1"/>
  <c r="D359" i="4"/>
  <c r="G358" i="4"/>
  <c r="E356" i="4"/>
  <c r="F356" i="4" s="1"/>
  <c r="G356" i="4" s="1"/>
  <c r="H356" i="4" s="1"/>
  <c r="I356" i="4" s="1"/>
  <c r="J356" i="4" s="1"/>
  <c r="J360" i="4" s="1"/>
  <c r="G359" i="4"/>
  <c r="F359" i="4"/>
  <c r="E358" i="4"/>
  <c r="D360" i="4"/>
  <c r="E269" i="4"/>
  <c r="I269" i="4"/>
  <c r="M269" i="4"/>
  <c r="Q269" i="4"/>
  <c r="U269" i="4"/>
  <c r="Y269" i="4"/>
  <c r="AC269" i="4"/>
  <c r="AG269" i="4"/>
  <c r="AK269" i="4"/>
  <c r="AO269" i="4"/>
  <c r="AS269" i="4"/>
  <c r="AW269" i="4"/>
  <c r="BA269" i="4"/>
  <c r="BE269" i="4"/>
  <c r="BI269" i="4"/>
  <c r="BM269" i="4"/>
  <c r="F270" i="4"/>
  <c r="J270" i="4"/>
  <c r="N270" i="4"/>
  <c r="R270" i="4"/>
  <c r="V270" i="4"/>
  <c r="Z270" i="4"/>
  <c r="AD270" i="4"/>
  <c r="AH270" i="4"/>
  <c r="AL270" i="4"/>
  <c r="AP270" i="4"/>
  <c r="AT270" i="4"/>
  <c r="AX270" i="4"/>
  <c r="BB270" i="4"/>
  <c r="BF270" i="4"/>
  <c r="BJ270" i="4"/>
  <c r="BN270" i="4"/>
  <c r="G271" i="4"/>
  <c r="K271" i="4"/>
  <c r="O271" i="4"/>
  <c r="S271" i="4"/>
  <c r="W271" i="4"/>
  <c r="AA271" i="4"/>
  <c r="AE271" i="4"/>
  <c r="AI271" i="4"/>
  <c r="AM271" i="4"/>
  <c r="AQ271" i="4"/>
  <c r="AU271" i="4"/>
  <c r="AY271" i="4"/>
  <c r="BC271" i="4"/>
  <c r="BG271" i="4"/>
  <c r="BK271" i="4"/>
  <c r="D404" i="4"/>
  <c r="D405" i="4"/>
  <c r="G404" i="4"/>
  <c r="E402" i="4"/>
  <c r="F402" i="4" s="1"/>
  <c r="G402" i="4" s="1"/>
  <c r="H402" i="4" s="1"/>
  <c r="I402" i="4" s="1"/>
  <c r="J402" i="4" s="1"/>
  <c r="K402" i="4" s="1"/>
  <c r="L402" i="4" s="1"/>
  <c r="M402" i="4" s="1"/>
  <c r="N402" i="4" s="1"/>
  <c r="O402" i="4" s="1"/>
  <c r="P402" i="4" s="1"/>
  <c r="Q402" i="4" s="1"/>
  <c r="Q405" i="4" s="1"/>
  <c r="D406" i="4"/>
  <c r="G405" i="4"/>
  <c r="F404" i="4"/>
  <c r="D403" i="4"/>
  <c r="S450" i="4"/>
  <c r="E447" i="4"/>
  <c r="F447" i="4" s="1"/>
  <c r="G447" i="4" s="1"/>
  <c r="H447" i="4" s="1"/>
  <c r="I447" i="4" s="1"/>
  <c r="J447" i="4" s="1"/>
  <c r="K447" i="4" s="1"/>
  <c r="L447" i="4" s="1"/>
  <c r="M447" i="4" s="1"/>
  <c r="N447" i="4" s="1"/>
  <c r="O447" i="4" s="1"/>
  <c r="P447" i="4" s="1"/>
  <c r="Q447" i="4" s="1"/>
  <c r="R447" i="4" s="1"/>
  <c r="S447" i="4" s="1"/>
  <c r="T447" i="4" s="1"/>
  <c r="U447" i="4" s="1"/>
  <c r="V447" i="4" s="1"/>
  <c r="V450" i="4" s="1"/>
  <c r="F269" i="4"/>
  <c r="J269" i="4"/>
  <c r="N269" i="4"/>
  <c r="R269" i="4"/>
  <c r="V269" i="4"/>
  <c r="Z269" i="4"/>
  <c r="AD269" i="4"/>
  <c r="AH269" i="4"/>
  <c r="AL269" i="4"/>
  <c r="AP269" i="4"/>
  <c r="AT269" i="4"/>
  <c r="AX269" i="4"/>
  <c r="BB269" i="4"/>
  <c r="BF269" i="4"/>
  <c r="BJ269" i="4"/>
  <c r="BN269" i="4"/>
  <c r="G270" i="4"/>
  <c r="K270" i="4"/>
  <c r="O270" i="4"/>
  <c r="S270" i="4"/>
  <c r="W270" i="4"/>
  <c r="AA270" i="4"/>
  <c r="AE270" i="4"/>
  <c r="AI270" i="4"/>
  <c r="AM270" i="4"/>
  <c r="AQ270" i="4"/>
  <c r="AU270" i="4"/>
  <c r="AY270" i="4"/>
  <c r="BC270" i="4"/>
  <c r="BG270" i="4"/>
  <c r="BK270" i="4"/>
  <c r="D271" i="4"/>
  <c r="H271" i="4"/>
  <c r="L271" i="4"/>
  <c r="P271" i="4"/>
  <c r="T271" i="4"/>
  <c r="X271" i="4"/>
  <c r="AB271" i="4"/>
  <c r="AF271" i="4"/>
  <c r="AJ271" i="4"/>
  <c r="AN271" i="4"/>
  <c r="AR271" i="4"/>
  <c r="AV271" i="4"/>
  <c r="AZ271" i="4"/>
  <c r="BD271" i="4"/>
  <c r="BH271" i="4"/>
  <c r="F537" i="4"/>
  <c r="E454" i="4"/>
  <c r="F460" i="4" s="1"/>
  <c r="G466" i="4" s="1"/>
  <c r="H472" i="4" s="1"/>
  <c r="D436" i="4"/>
  <c r="D481" i="4"/>
  <c r="E499" i="4"/>
  <c r="F505" i="4" s="1"/>
  <c r="G511" i="4" s="1"/>
  <c r="H517" i="4" s="1"/>
  <c r="E589" i="4"/>
  <c r="F595" i="4" s="1"/>
  <c r="G601" i="4" s="1"/>
  <c r="H607" i="4" s="1"/>
  <c r="D571" i="4"/>
  <c r="D584" i="4"/>
  <c r="D587" i="4" s="1"/>
  <c r="D585" i="4"/>
  <c r="D586" i="4"/>
  <c r="E582" i="4"/>
  <c r="F582" i="4" s="1"/>
  <c r="G582" i="4" s="1"/>
  <c r="H582" i="4" s="1"/>
  <c r="E679" i="4"/>
  <c r="F685" i="4" s="1"/>
  <c r="G691" i="4" s="1"/>
  <c r="H697" i="4" s="1"/>
  <c r="D661" i="4"/>
  <c r="E627" i="4"/>
  <c r="F627" i="4" s="1"/>
  <c r="G627" i="4" s="1"/>
  <c r="H627" i="4" s="1"/>
  <c r="I627" i="4" s="1"/>
  <c r="D676" i="4"/>
  <c r="D675" i="4"/>
  <c r="E672" i="4"/>
  <c r="F672" i="4" s="1"/>
  <c r="G672" i="4" s="1"/>
  <c r="H672" i="4" s="1"/>
  <c r="I672" i="4" s="1"/>
  <c r="J672" i="4" s="1"/>
  <c r="J674" i="4" s="1"/>
  <c r="E674" i="4"/>
  <c r="D674" i="4"/>
  <c r="D706" i="4"/>
  <c r="X762" i="4"/>
  <c r="Y762" i="4" s="1"/>
  <c r="Z762" i="4" s="1"/>
  <c r="AA762" i="4" s="1"/>
  <c r="AB762" i="4" s="1"/>
  <c r="AC762" i="4" s="1"/>
  <c r="AD762" i="4" s="1"/>
  <c r="AE762" i="4" s="1"/>
  <c r="AF762" i="4" s="1"/>
  <c r="AG762" i="4" s="1"/>
  <c r="AH762" i="4" s="1"/>
  <c r="AI762" i="4" s="1"/>
  <c r="AJ762" i="4" s="1"/>
  <c r="AK762" i="4" s="1"/>
  <c r="AL762" i="4" s="1"/>
  <c r="AM762" i="4" s="1"/>
  <c r="AN762" i="4" s="1"/>
  <c r="AO762" i="4" s="1"/>
  <c r="AP762" i="4" s="1"/>
  <c r="AQ762" i="4" s="1"/>
  <c r="AR762" i="4" s="1"/>
  <c r="AS762" i="4" s="1"/>
  <c r="AT762" i="4" s="1"/>
  <c r="AU762" i="4" s="1"/>
  <c r="AV762" i="4" s="1"/>
  <c r="AW762" i="4" s="1"/>
  <c r="AX762" i="4" s="1"/>
  <c r="AY762" i="4" s="1"/>
  <c r="AZ762" i="4" s="1"/>
  <c r="AZ766" i="4" s="1"/>
  <c r="W764" i="4"/>
  <c r="E717" i="4"/>
  <c r="F717" i="4" s="1"/>
  <c r="G717" i="4" s="1"/>
  <c r="H717" i="4" s="1"/>
  <c r="I717" i="4" s="1"/>
  <c r="I721" i="4" s="1"/>
  <c r="O764" i="4"/>
  <c r="AU764" i="4"/>
  <c r="D765" i="4"/>
  <c r="E766" i="4"/>
  <c r="E769" i="4"/>
  <c r="F775" i="4" s="1"/>
  <c r="G781" i="4" s="1"/>
  <c r="H787" i="4" s="1"/>
  <c r="G764" i="4"/>
  <c r="T765" i="4"/>
  <c r="U766" i="4"/>
  <c r="AN766" i="4"/>
  <c r="AJ766" i="4"/>
  <c r="T766" i="4"/>
  <c r="P766" i="4"/>
  <c r="L766" i="4"/>
  <c r="H766" i="4"/>
  <c r="D766" i="4"/>
  <c r="AU765" i="4"/>
  <c r="AE765" i="4"/>
  <c r="AA765" i="4"/>
  <c r="W765" i="4"/>
  <c r="S765" i="4"/>
  <c r="O765" i="4"/>
  <c r="K765" i="4"/>
  <c r="G765" i="4"/>
  <c r="AP764" i="4"/>
  <c r="AL764" i="4"/>
  <c r="V764" i="4"/>
  <c r="R764" i="4"/>
  <c r="N764" i="4"/>
  <c r="J764" i="4"/>
  <c r="F764" i="4"/>
  <c r="AU766" i="4"/>
  <c r="AE766" i="4"/>
  <c r="AA766" i="4"/>
  <c r="W766" i="4"/>
  <c r="S766" i="4"/>
  <c r="O766" i="4"/>
  <c r="K766" i="4"/>
  <c r="G766" i="4"/>
  <c r="AP765" i="4"/>
  <c r="AL765" i="4"/>
  <c r="V765" i="4"/>
  <c r="R765" i="4"/>
  <c r="N765" i="4"/>
  <c r="J765" i="4"/>
  <c r="F765" i="4"/>
  <c r="AT766" i="4"/>
  <c r="AH766" i="4"/>
  <c r="AD766" i="4"/>
  <c r="V766" i="4"/>
  <c r="R766" i="4"/>
  <c r="N766" i="4"/>
  <c r="J766" i="4"/>
  <c r="F766" i="4"/>
  <c r="AW765" i="4"/>
  <c r="AS765" i="4"/>
  <c r="AG765" i="4"/>
  <c r="AC765" i="4"/>
  <c r="U765" i="4"/>
  <c r="Q765" i="4"/>
  <c r="M765" i="4"/>
  <c r="I765" i="4"/>
  <c r="E765" i="4"/>
  <c r="AZ764" i="4"/>
  <c r="AV764" i="4"/>
  <c r="AJ764" i="4"/>
  <c r="AF764" i="4"/>
  <c r="T764" i="4"/>
  <c r="P764" i="4"/>
  <c r="L764" i="4"/>
  <c r="H764" i="4"/>
  <c r="D764" i="4"/>
  <c r="D767" i="4" s="1"/>
  <c r="E764" i="4"/>
  <c r="M764" i="4"/>
  <c r="U764" i="4"/>
  <c r="AC764" i="4"/>
  <c r="AK764" i="4"/>
  <c r="P765" i="4"/>
  <c r="AF765" i="4"/>
  <c r="AV765" i="4"/>
  <c r="Q766" i="4"/>
  <c r="AW766" i="4"/>
  <c r="F805" i="4"/>
  <c r="G805" i="4" s="1"/>
  <c r="H805" i="4" s="1"/>
  <c r="I805" i="4" s="1"/>
  <c r="J805" i="4" s="1"/>
  <c r="K805" i="4" s="1"/>
  <c r="L805" i="4" s="1"/>
  <c r="M805" i="4" s="1"/>
  <c r="N805" i="4" s="1"/>
  <c r="O805" i="4" s="1"/>
  <c r="P805" i="4" s="1"/>
  <c r="Q805" i="4" s="1"/>
  <c r="R805" i="4" s="1"/>
  <c r="S805" i="4" s="1"/>
  <c r="T805" i="4" s="1"/>
  <c r="U805" i="4" s="1"/>
  <c r="V805" i="4" s="1"/>
  <c r="W805" i="4" s="1"/>
  <c r="X805" i="4" s="1"/>
  <c r="Y805" i="4" s="1"/>
  <c r="Z805" i="4" s="1"/>
  <c r="AA805" i="4" s="1"/>
  <c r="AB805" i="4" s="1"/>
  <c r="AC805" i="4" s="1"/>
  <c r="AD805" i="4" s="1"/>
  <c r="AE805" i="4" s="1"/>
  <c r="AF805" i="4" s="1"/>
  <c r="AG805" i="4" s="1"/>
  <c r="AH805" i="4" s="1"/>
  <c r="AI805" i="4" s="1"/>
  <c r="AJ805" i="4" s="1"/>
  <c r="AK805" i="4" s="1"/>
  <c r="AL805" i="4" s="1"/>
  <c r="AM805" i="4" s="1"/>
  <c r="AN805" i="4" s="1"/>
  <c r="AO805" i="4" s="1"/>
  <c r="AP805" i="4" s="1"/>
  <c r="AQ805" i="4" s="1"/>
  <c r="AR805" i="4" s="1"/>
  <c r="AS805" i="4" s="1"/>
  <c r="AT805" i="4" s="1"/>
  <c r="AU805" i="4" s="1"/>
  <c r="AV805" i="4" s="1"/>
  <c r="AW805" i="4" s="1"/>
  <c r="AX805" i="4" s="1"/>
  <c r="AY805" i="4" s="1"/>
  <c r="AZ805" i="4" s="1"/>
  <c r="BA805" i="4" s="1"/>
  <c r="BB805" i="4" s="1"/>
  <c r="BC805" i="4" s="1"/>
  <c r="BD805" i="4" s="1"/>
  <c r="BE805" i="4" s="1"/>
  <c r="BF805" i="4" s="1"/>
  <c r="BG805" i="4" s="1"/>
  <c r="BH805" i="4" s="1"/>
  <c r="BI805" i="4" s="1"/>
  <c r="BJ805" i="4" s="1"/>
  <c r="BK805" i="4" s="1"/>
  <c r="BL805" i="4" s="1"/>
  <c r="BM805" i="4" s="1"/>
  <c r="BN805" i="4" s="1"/>
  <c r="BO805" i="4" s="1"/>
  <c r="BO807" i="4" s="1"/>
  <c r="I764" i="4"/>
  <c r="Q764" i="4"/>
  <c r="Y764" i="4"/>
  <c r="AG764" i="4"/>
  <c r="H765" i="4"/>
  <c r="X765" i="4"/>
  <c r="I766" i="4"/>
  <c r="Y766" i="4"/>
  <c r="AO766" i="4"/>
  <c r="K764" i="4"/>
  <c r="S764" i="4"/>
  <c r="AA764" i="4"/>
  <c r="AI764" i="4"/>
  <c r="L765" i="4"/>
  <c r="AB765" i="4"/>
  <c r="M766" i="4"/>
  <c r="AC766" i="4"/>
  <c r="AS766" i="4"/>
  <c r="E810" i="4"/>
  <c r="F806" i="4" s="1"/>
  <c r="F796" i="4"/>
  <c r="BA816" i="4"/>
  <c r="AJ816" i="4"/>
  <c r="D819" i="4"/>
  <c r="E815" i="4" s="1"/>
  <c r="BK818" i="4"/>
  <c r="BC817" i="4"/>
  <c r="E814" i="4"/>
  <c r="F814" i="4" s="1"/>
  <c r="G814" i="4" s="1"/>
  <c r="H814" i="4" s="1"/>
  <c r="I814" i="4" s="1"/>
  <c r="J814" i="4" s="1"/>
  <c r="K814" i="4" s="1"/>
  <c r="L814" i="4" s="1"/>
  <c r="M814" i="4" s="1"/>
  <c r="N814" i="4" s="1"/>
  <c r="O814" i="4" s="1"/>
  <c r="P814" i="4" s="1"/>
  <c r="Q814" i="4" s="1"/>
  <c r="R814" i="4" s="1"/>
  <c r="S814" i="4" s="1"/>
  <c r="T814" i="4" s="1"/>
  <c r="U814" i="4" s="1"/>
  <c r="V814" i="4" s="1"/>
  <c r="W814" i="4" s="1"/>
  <c r="X814" i="4" s="1"/>
  <c r="Y814" i="4" s="1"/>
  <c r="Z814" i="4" s="1"/>
  <c r="AA814" i="4" s="1"/>
  <c r="AB814" i="4" s="1"/>
  <c r="AC814" i="4" s="1"/>
  <c r="AD814" i="4" s="1"/>
  <c r="AE814" i="4" s="1"/>
  <c r="AF814" i="4" s="1"/>
  <c r="AG814" i="4" s="1"/>
  <c r="AH814" i="4" s="1"/>
  <c r="AI814" i="4" s="1"/>
  <c r="AJ814" i="4" s="1"/>
  <c r="AK814" i="4" s="1"/>
  <c r="AL814" i="4" s="1"/>
  <c r="AM814" i="4" s="1"/>
  <c r="AN814" i="4" s="1"/>
  <c r="AO814" i="4" s="1"/>
  <c r="AP814" i="4" s="1"/>
  <c r="AQ814" i="4" s="1"/>
  <c r="AR814" i="4" s="1"/>
  <c r="AS814" i="4" s="1"/>
  <c r="AT814" i="4" s="1"/>
  <c r="AU814" i="4" s="1"/>
  <c r="AV814" i="4" s="1"/>
  <c r="AW814" i="4" s="1"/>
  <c r="AX814" i="4" s="1"/>
  <c r="AY814" i="4" s="1"/>
  <c r="AZ814" i="4" s="1"/>
  <c r="BA814" i="4" s="1"/>
  <c r="BB814" i="4" s="1"/>
  <c r="BC814" i="4" s="1"/>
  <c r="BD814" i="4" s="1"/>
  <c r="BE814" i="4" s="1"/>
  <c r="BF814" i="4" s="1"/>
  <c r="BG814" i="4" s="1"/>
  <c r="BH814" i="4" s="1"/>
  <c r="BI814" i="4" s="1"/>
  <c r="BJ814" i="4" s="1"/>
  <c r="BK814" i="4" s="1"/>
  <c r="BL814" i="4" s="1"/>
  <c r="BM814" i="4" s="1"/>
  <c r="BN814" i="4" s="1"/>
  <c r="BN818" i="4" s="1"/>
  <c r="AX816" i="4"/>
  <c r="K817" i="4"/>
  <c r="AB818" i="4"/>
  <c r="BM836" i="4"/>
  <c r="H828" i="4"/>
  <c r="I824" i="4" s="1"/>
  <c r="I828" i="4" s="1"/>
  <c r="J824" i="4" s="1"/>
  <c r="J828" i="4" s="1"/>
  <c r="K824" i="4" s="1"/>
  <c r="K828" i="4" s="1"/>
  <c r="L824" i="4" s="1"/>
  <c r="AB834" i="4"/>
  <c r="AH834" i="4"/>
  <c r="AM834" i="4"/>
  <c r="AR834" i="4"/>
  <c r="AY834" i="4"/>
  <c r="BG834" i="4"/>
  <c r="BO834" i="4"/>
  <c r="AB835" i="4"/>
  <c r="AR835" i="4"/>
  <c r="BH835" i="4"/>
  <c r="AC836" i="4"/>
  <c r="AS836" i="4"/>
  <c r="BI836" i="4"/>
  <c r="AD834" i="4"/>
  <c r="AI834" i="4"/>
  <c r="AN834" i="4"/>
  <c r="AT834" i="4"/>
  <c r="BB834" i="4"/>
  <c r="BJ834" i="4"/>
  <c r="AF835" i="4"/>
  <c r="AV835" i="4"/>
  <c r="BL835" i="4"/>
  <c r="AG836" i="4"/>
  <c r="AW836" i="4"/>
  <c r="BO836" i="4"/>
  <c r="BK836" i="4"/>
  <c r="BG836" i="4"/>
  <c r="BC836" i="4"/>
  <c r="AY836" i="4"/>
  <c r="AU836" i="4"/>
  <c r="AQ836" i="4"/>
  <c r="AM836" i="4"/>
  <c r="AI836" i="4"/>
  <c r="AE836" i="4"/>
  <c r="AA836" i="4"/>
  <c r="BN835" i="4"/>
  <c r="BJ835" i="4"/>
  <c r="BF835" i="4"/>
  <c r="BB835" i="4"/>
  <c r="AX835" i="4"/>
  <c r="AT835" i="4"/>
  <c r="AP835" i="4"/>
  <c r="AL835" i="4"/>
  <c r="AH835" i="4"/>
  <c r="AD835" i="4"/>
  <c r="BQ834" i="4"/>
  <c r="BM834" i="4"/>
  <c r="BI834" i="4"/>
  <c r="BE834" i="4"/>
  <c r="BA834" i="4"/>
  <c r="AW834" i="4"/>
  <c r="AS834" i="4"/>
  <c r="AO834" i="4"/>
  <c r="AK834" i="4"/>
  <c r="AG834" i="4"/>
  <c r="AC834" i="4"/>
  <c r="BN836" i="4"/>
  <c r="BJ836" i="4"/>
  <c r="BF836" i="4"/>
  <c r="BB836" i="4"/>
  <c r="AX836" i="4"/>
  <c r="AT836" i="4"/>
  <c r="AP836" i="4"/>
  <c r="AL836" i="4"/>
  <c r="AH836" i="4"/>
  <c r="AD836" i="4"/>
  <c r="BQ835" i="4"/>
  <c r="BM835" i="4"/>
  <c r="BI835" i="4"/>
  <c r="BE835" i="4"/>
  <c r="BA835" i="4"/>
  <c r="AW835" i="4"/>
  <c r="AS835" i="4"/>
  <c r="AO835" i="4"/>
  <c r="AK835" i="4"/>
  <c r="AG835" i="4"/>
  <c r="AC835" i="4"/>
  <c r="BP834" i="4"/>
  <c r="BL834" i="4"/>
  <c r="BH834" i="4"/>
  <c r="BD834" i="4"/>
  <c r="AZ834" i="4"/>
  <c r="AV834" i="4"/>
  <c r="BP836" i="4"/>
  <c r="BL836" i="4"/>
  <c r="BH836" i="4"/>
  <c r="BD836" i="4"/>
  <c r="AZ836" i="4"/>
  <c r="AV836" i="4"/>
  <c r="AR836" i="4"/>
  <c r="AN836" i="4"/>
  <c r="AJ836" i="4"/>
  <c r="AF836" i="4"/>
  <c r="AB836" i="4"/>
  <c r="BO835" i="4"/>
  <c r="BK835" i="4"/>
  <c r="BG835" i="4"/>
  <c r="BC835" i="4"/>
  <c r="AY835" i="4"/>
  <c r="AU835" i="4"/>
  <c r="AQ835" i="4"/>
  <c r="AM835" i="4"/>
  <c r="AI835" i="4"/>
  <c r="AE835" i="4"/>
  <c r="AE834" i="4"/>
  <c r="AJ834" i="4"/>
  <c r="AP834" i="4"/>
  <c r="AU834" i="4"/>
  <c r="BC834" i="4"/>
  <c r="BK834" i="4"/>
  <c r="AJ835" i="4"/>
  <c r="AZ835" i="4"/>
  <c r="BP835" i="4"/>
  <c r="AK836" i="4"/>
  <c r="BA836" i="4"/>
  <c r="BQ836" i="4"/>
  <c r="AA834" i="4"/>
  <c r="AF834" i="4"/>
  <c r="AL834" i="4"/>
  <c r="AQ834" i="4"/>
  <c r="AX834" i="4"/>
  <c r="BF834" i="4"/>
  <c r="BN834" i="4"/>
  <c r="AA835" i="4"/>
  <c r="AN835" i="4"/>
  <c r="BD835" i="4"/>
  <c r="AO836" i="4"/>
  <c r="BE836" i="4"/>
  <c r="H841" i="4"/>
  <c r="E26" i="5" l="1"/>
  <c r="F22" i="5" s="1"/>
  <c r="F26" i="5" s="1"/>
  <c r="G22" i="5" s="1"/>
  <c r="L809" i="4"/>
  <c r="R451" i="4"/>
  <c r="E26" i="4"/>
  <c r="F22" i="4" s="1"/>
  <c r="D818" i="4"/>
  <c r="P836" i="4"/>
  <c r="E136" i="4"/>
  <c r="F142" i="4" s="1"/>
  <c r="G148" i="4" s="1"/>
  <c r="H154" i="4" s="1"/>
  <c r="I160" i="4" s="1"/>
  <c r="E721" i="4"/>
  <c r="G451" i="4"/>
  <c r="H457" i="4" s="1"/>
  <c r="I463" i="4" s="1"/>
  <c r="J469" i="4" s="1"/>
  <c r="K475" i="4" s="1"/>
  <c r="V87" i="4"/>
  <c r="W87" i="4" s="1"/>
  <c r="X87" i="4" s="1"/>
  <c r="Y87" i="4" s="1"/>
  <c r="Z87" i="4" s="1"/>
  <c r="U89" i="4"/>
  <c r="BF226" i="4"/>
  <c r="L818" i="4"/>
  <c r="AI816" i="4"/>
  <c r="AW764" i="4"/>
  <c r="AG766" i="4"/>
  <c r="AL766" i="4"/>
  <c r="AM772" i="4" s="1"/>
  <c r="AN778" i="4" s="1"/>
  <c r="AO784" i="4" s="1"/>
  <c r="AP790" i="4" s="1"/>
  <c r="AT765" i="4"/>
  <c r="AM766" i="4"/>
  <c r="AN772" i="4" s="1"/>
  <c r="AO778" i="4" s="1"/>
  <c r="AP784" i="4" s="1"/>
  <c r="AQ790" i="4" s="1"/>
  <c r="Z764" i="4"/>
  <c r="AR766" i="4"/>
  <c r="AS772" i="4" s="1"/>
  <c r="AT778" i="4" s="1"/>
  <c r="AU784" i="4" s="1"/>
  <c r="AV790" i="4" s="1"/>
  <c r="AE764" i="4"/>
  <c r="F675" i="4"/>
  <c r="G681" i="4" s="1"/>
  <c r="H687" i="4" s="1"/>
  <c r="I693" i="4" s="1"/>
  <c r="J699" i="4" s="1"/>
  <c r="U449" i="4"/>
  <c r="AC224" i="4"/>
  <c r="BG179" i="4"/>
  <c r="AK178" i="4"/>
  <c r="AL184" i="4" s="1"/>
  <c r="AM190" i="4" s="1"/>
  <c r="AN196" i="4" s="1"/>
  <c r="AO202" i="4" s="1"/>
  <c r="AA46" i="4"/>
  <c r="BF45" i="4"/>
  <c r="Z45" i="4"/>
  <c r="BE44" i="4"/>
  <c r="Y44" i="4"/>
  <c r="AT46" i="4"/>
  <c r="AU52" i="4" s="1"/>
  <c r="AV58" i="4" s="1"/>
  <c r="AW64" i="4" s="1"/>
  <c r="AX70" i="4" s="1"/>
  <c r="BH44" i="4"/>
  <c r="BC226" i="4"/>
  <c r="BB179" i="4"/>
  <c r="AF178" i="4"/>
  <c r="AG184" i="4" s="1"/>
  <c r="AH190" i="4" s="1"/>
  <c r="AI196" i="4" s="1"/>
  <c r="AJ202" i="4" s="1"/>
  <c r="AP46" i="4"/>
  <c r="J46" i="4"/>
  <c r="K52" i="4" s="1"/>
  <c r="L58" i="4" s="1"/>
  <c r="M64" i="4" s="1"/>
  <c r="N70" i="4" s="1"/>
  <c r="AG45" i="4"/>
  <c r="BD44" i="4"/>
  <c r="BE50" i="4" s="1"/>
  <c r="BF56" i="4" s="1"/>
  <c r="BG62" i="4" s="1"/>
  <c r="BH68" i="4" s="1"/>
  <c r="H44" i="4"/>
  <c r="BE224" i="4"/>
  <c r="BF230" i="4" s="1"/>
  <c r="BG236" i="4" s="1"/>
  <c r="BH242" i="4" s="1"/>
  <c r="BI248" i="4" s="1"/>
  <c r="BM179" i="4"/>
  <c r="BJ46" i="4"/>
  <c r="BK52" i="4" s="1"/>
  <c r="BL58" i="4" s="1"/>
  <c r="BM64" i="4" s="1"/>
  <c r="BN70" i="4" s="1"/>
  <c r="AV178" i="4"/>
  <c r="BI44" i="4"/>
  <c r="BJ50" i="4" s="1"/>
  <c r="BK56" i="4" s="1"/>
  <c r="BL62" i="4" s="1"/>
  <c r="BM68" i="4" s="1"/>
  <c r="AH44" i="4"/>
  <c r="BC45" i="4"/>
  <c r="BD51" i="4" s="1"/>
  <c r="BE57" i="4" s="1"/>
  <c r="BF63" i="4" s="1"/>
  <c r="BG69" i="4" s="1"/>
  <c r="X45" i="4"/>
  <c r="F178" i="4"/>
  <c r="G184" i="4" s="1"/>
  <c r="H190" i="4" s="1"/>
  <c r="I196" i="4" s="1"/>
  <c r="J202" i="4" s="1"/>
  <c r="M451" i="4"/>
  <c r="E800" i="4"/>
  <c r="L800" i="4"/>
  <c r="AB631" i="4"/>
  <c r="I800" i="4"/>
  <c r="P827" i="4"/>
  <c r="O836" i="4"/>
  <c r="M836" i="4"/>
  <c r="AI45" i="4"/>
  <c r="G837" i="4"/>
  <c r="H833" i="4" s="1"/>
  <c r="H837" i="4" s="1"/>
  <c r="I833" i="4" s="1"/>
  <c r="I837" i="4" s="1"/>
  <c r="J833" i="4" s="1"/>
  <c r="J837" i="4" s="1"/>
  <c r="K833" i="4" s="1"/>
  <c r="K837" i="4" s="1"/>
  <c r="L833" i="4" s="1"/>
  <c r="L837" i="4" s="1"/>
  <c r="M833" i="4" s="1"/>
  <c r="M837" i="4" s="1"/>
  <c r="N833" i="4" s="1"/>
  <c r="N837" i="4" s="1"/>
  <c r="O833" i="4" s="1"/>
  <c r="O837" i="4" s="1"/>
  <c r="P833" i="4" s="1"/>
  <c r="P837" i="4" s="1"/>
  <c r="Q833" i="4" s="1"/>
  <c r="Q837" i="4" s="1"/>
  <c r="R833" i="4" s="1"/>
  <c r="R837" i="4" s="1"/>
  <c r="S833" i="4" s="1"/>
  <c r="S837" i="4" s="1"/>
  <c r="T833" i="4" s="1"/>
  <c r="T837" i="4" s="1"/>
  <c r="U833" i="4" s="1"/>
  <c r="U837" i="4" s="1"/>
  <c r="V833" i="4" s="1"/>
  <c r="V837" i="4" s="1"/>
  <c r="W833" i="4" s="1"/>
  <c r="W837" i="4" s="1"/>
  <c r="X833" i="4" s="1"/>
  <c r="X837" i="4" s="1"/>
  <c r="Y833" i="4" s="1"/>
  <c r="Y837" i="4" s="1"/>
  <c r="Z833" i="4" s="1"/>
  <c r="Z837" i="4" s="1"/>
  <c r="AA833" i="4" s="1"/>
  <c r="AA837" i="4" s="1"/>
  <c r="AB833" i="4" s="1"/>
  <c r="AB837" i="4" s="1"/>
  <c r="AC833" i="4" s="1"/>
  <c r="AC837" i="4" s="1"/>
  <c r="AD833" i="4" s="1"/>
  <c r="AD837" i="4" s="1"/>
  <c r="AE833" i="4" s="1"/>
  <c r="AE837" i="4" s="1"/>
  <c r="AF833" i="4" s="1"/>
  <c r="AF837" i="4" s="1"/>
  <c r="AG833" i="4" s="1"/>
  <c r="AG837" i="4" s="1"/>
  <c r="AH833" i="4" s="1"/>
  <c r="AH837" i="4" s="1"/>
  <c r="AI833" i="4" s="1"/>
  <c r="AI837" i="4" s="1"/>
  <c r="AJ833" i="4" s="1"/>
  <c r="AJ837" i="4" s="1"/>
  <c r="AK833" i="4" s="1"/>
  <c r="AK837" i="4" s="1"/>
  <c r="AL833" i="4" s="1"/>
  <c r="AL837" i="4" s="1"/>
  <c r="AM833" i="4" s="1"/>
  <c r="AM837" i="4" s="1"/>
  <c r="AN833" i="4" s="1"/>
  <c r="AN837" i="4" s="1"/>
  <c r="AO833" i="4" s="1"/>
  <c r="AO837" i="4" s="1"/>
  <c r="AP833" i="4" s="1"/>
  <c r="AP837" i="4" s="1"/>
  <c r="AQ833" i="4" s="1"/>
  <c r="AQ837" i="4" s="1"/>
  <c r="AR833" i="4" s="1"/>
  <c r="AR837" i="4" s="1"/>
  <c r="AS833" i="4" s="1"/>
  <c r="AS837" i="4" s="1"/>
  <c r="AT833" i="4" s="1"/>
  <c r="AT837" i="4" s="1"/>
  <c r="AU833" i="4" s="1"/>
  <c r="AU837" i="4" s="1"/>
  <c r="AV833" i="4" s="1"/>
  <c r="AV837" i="4" s="1"/>
  <c r="AW833" i="4" s="1"/>
  <c r="AW837" i="4" s="1"/>
  <c r="AX833" i="4" s="1"/>
  <c r="AX837" i="4" s="1"/>
  <c r="AY833" i="4" s="1"/>
  <c r="AY837" i="4" s="1"/>
  <c r="AZ833" i="4" s="1"/>
  <c r="AZ837" i="4" s="1"/>
  <c r="BA833" i="4" s="1"/>
  <c r="BA837" i="4" s="1"/>
  <c r="BB833" i="4" s="1"/>
  <c r="BB837" i="4" s="1"/>
  <c r="BC833" i="4" s="1"/>
  <c r="BC837" i="4" s="1"/>
  <c r="BD833" i="4" s="1"/>
  <c r="BD837" i="4" s="1"/>
  <c r="BE833" i="4" s="1"/>
  <c r="BE837" i="4" s="1"/>
  <c r="BF833" i="4" s="1"/>
  <c r="BF837" i="4" s="1"/>
  <c r="BG833" i="4" s="1"/>
  <c r="BG837" i="4" s="1"/>
  <c r="BH833" i="4" s="1"/>
  <c r="BH837" i="4" s="1"/>
  <c r="BI833" i="4" s="1"/>
  <c r="BI837" i="4" s="1"/>
  <c r="BJ833" i="4" s="1"/>
  <c r="BJ837" i="4" s="1"/>
  <c r="BK833" i="4" s="1"/>
  <c r="BK837" i="4" s="1"/>
  <c r="BL833" i="4" s="1"/>
  <c r="BL837" i="4" s="1"/>
  <c r="BM833" i="4" s="1"/>
  <c r="BM837" i="4" s="1"/>
  <c r="BN833" i="4" s="1"/>
  <c r="BN837" i="4" s="1"/>
  <c r="BO833" i="4" s="1"/>
  <c r="BO837" i="4" s="1"/>
  <c r="BP833" i="4" s="1"/>
  <c r="BP837" i="4" s="1"/>
  <c r="BQ833" i="4" s="1"/>
  <c r="BQ837" i="4" s="1"/>
  <c r="AH816" i="4"/>
  <c r="AG816" i="4"/>
  <c r="AL818" i="4"/>
  <c r="AY764" i="4"/>
  <c r="AZ770" i="4" s="1"/>
  <c r="BA776" i="4" s="1"/>
  <c r="BB782" i="4" s="1"/>
  <c r="BC788" i="4" s="1"/>
  <c r="X764" i="4"/>
  <c r="AN764" i="4"/>
  <c r="AK765" i="4"/>
  <c r="Z765" i="4"/>
  <c r="AA771" i="4" s="1"/>
  <c r="AB777" i="4" s="1"/>
  <c r="AC783" i="4" s="1"/>
  <c r="AD789" i="4" s="1"/>
  <c r="AT764" i="4"/>
  <c r="AM765" i="4"/>
  <c r="AN771" i="4" s="1"/>
  <c r="AO777" i="4" s="1"/>
  <c r="AP783" i="4" s="1"/>
  <c r="AQ789" i="4" s="1"/>
  <c r="X766" i="4"/>
  <c r="AA817" i="4"/>
  <c r="J816" i="4"/>
  <c r="AD817" i="4"/>
  <c r="AK818" i="4"/>
  <c r="S817" i="4"/>
  <c r="AR765" i="4"/>
  <c r="AQ764" i="4"/>
  <c r="AR770" i="4" s="1"/>
  <c r="AS776" i="4" s="1"/>
  <c r="AT782" i="4" s="1"/>
  <c r="AU788" i="4" s="1"/>
  <c r="AN765" i="4"/>
  <c r="AO764" i="4"/>
  <c r="AP770" i="4" s="1"/>
  <c r="AQ776" i="4" s="1"/>
  <c r="AR782" i="4" s="1"/>
  <c r="AS788" i="4" s="1"/>
  <c r="AS764" i="4"/>
  <c r="AB764" i="4"/>
  <c r="AC770" i="4" s="1"/>
  <c r="AD776" i="4" s="1"/>
  <c r="AE782" i="4" s="1"/>
  <c r="AF788" i="4" s="1"/>
  <c r="AR764" i="4"/>
  <c r="Y765" i="4"/>
  <c r="Z771" i="4" s="1"/>
  <c r="AA777" i="4" s="1"/>
  <c r="AB783" i="4" s="1"/>
  <c r="AC789" i="4" s="1"/>
  <c r="AO765" i="4"/>
  <c r="Z766" i="4"/>
  <c r="AA772" i="4" s="1"/>
  <c r="AB778" i="4" s="1"/>
  <c r="AC784" i="4" s="1"/>
  <c r="AD790" i="4" s="1"/>
  <c r="AP766" i="4"/>
  <c r="AD765" i="4"/>
  <c r="AE771" i="4" s="1"/>
  <c r="AF777" i="4" s="1"/>
  <c r="AG783" i="4" s="1"/>
  <c r="AH789" i="4" s="1"/>
  <c r="AQ766" i="4"/>
  <c r="AD764" i="4"/>
  <c r="AE770" i="4" s="1"/>
  <c r="AF776" i="4" s="1"/>
  <c r="AG782" i="4" s="1"/>
  <c r="AH788" i="4" s="1"/>
  <c r="AQ765" i="4"/>
  <c r="AB766" i="4"/>
  <c r="AC772" i="4" s="1"/>
  <c r="AD778" i="4" s="1"/>
  <c r="AE784" i="4" s="1"/>
  <c r="AF790" i="4" s="1"/>
  <c r="AK766" i="4"/>
  <c r="F676" i="4"/>
  <c r="G676" i="4"/>
  <c r="H404" i="4"/>
  <c r="I410" i="4" s="1"/>
  <c r="J416" i="4" s="1"/>
  <c r="K422" i="4" s="1"/>
  <c r="L428" i="4" s="1"/>
  <c r="H360" i="4"/>
  <c r="BH180" i="4"/>
  <c r="BI186" i="4" s="1"/>
  <c r="BJ192" i="4" s="1"/>
  <c r="BK198" i="4" s="1"/>
  <c r="BL204" i="4" s="1"/>
  <c r="AL179" i="4"/>
  <c r="P178" i="4"/>
  <c r="Q184" i="4" s="1"/>
  <c r="R190" i="4" s="1"/>
  <c r="S196" i="4" s="1"/>
  <c r="T202" i="4" s="1"/>
  <c r="AY46" i="4"/>
  <c r="S46" i="4"/>
  <c r="T52" i="4" s="1"/>
  <c r="U58" i="4" s="1"/>
  <c r="V64" i="4" s="1"/>
  <c r="W70" i="4" s="1"/>
  <c r="AX45" i="4"/>
  <c r="R45" i="4"/>
  <c r="S51" i="4" s="1"/>
  <c r="T57" i="4" s="1"/>
  <c r="U63" i="4" s="1"/>
  <c r="V69" i="4" s="1"/>
  <c r="AW44" i="4"/>
  <c r="Q44" i="4"/>
  <c r="R50" i="4" s="1"/>
  <c r="S56" i="4" s="1"/>
  <c r="T62" i="4" s="1"/>
  <c r="U68" i="4" s="1"/>
  <c r="V46" i="4"/>
  <c r="T44" i="4"/>
  <c r="U50" i="4" s="1"/>
  <c r="V56" i="4" s="1"/>
  <c r="W62" i="4" s="1"/>
  <c r="X68" i="4" s="1"/>
  <c r="BC180" i="4"/>
  <c r="AG179" i="4"/>
  <c r="AH185" i="4" s="1"/>
  <c r="AI191" i="4" s="1"/>
  <c r="AJ197" i="4" s="1"/>
  <c r="AK203" i="4" s="1"/>
  <c r="J178" i="4"/>
  <c r="AH46" i="4"/>
  <c r="AI52" i="4" s="1"/>
  <c r="AJ58" i="4" s="1"/>
  <c r="AK64" i="4" s="1"/>
  <c r="AL70" i="4" s="1"/>
  <c r="BM45" i="4"/>
  <c r="Y45" i="4"/>
  <c r="AN44" i="4"/>
  <c r="BD224" i="4"/>
  <c r="BE230" i="4" s="1"/>
  <c r="BF236" i="4" s="1"/>
  <c r="BG242" i="4" s="1"/>
  <c r="BH248" i="4" s="1"/>
  <c r="BF225" i="4"/>
  <c r="V179" i="4"/>
  <c r="L44" i="4"/>
  <c r="AB180" i="4"/>
  <c r="AC186" i="4" s="1"/>
  <c r="AD192" i="4" s="1"/>
  <c r="AE198" i="4" s="1"/>
  <c r="AF204" i="4" s="1"/>
  <c r="BK46" i="4"/>
  <c r="U44" i="4"/>
  <c r="BB44" i="4"/>
  <c r="AJ46" i="4"/>
  <c r="AK52" i="4" s="1"/>
  <c r="AL58" i="4" s="1"/>
  <c r="AM64" i="4" s="1"/>
  <c r="AN70" i="4" s="1"/>
  <c r="Y46" i="4"/>
  <c r="BN180" i="4"/>
  <c r="AD827" i="4"/>
  <c r="AB827" i="4"/>
  <c r="AE818" i="4"/>
  <c r="N816" i="4"/>
  <c r="AM180" i="4"/>
  <c r="Q179" i="4"/>
  <c r="R185" i="4" s="1"/>
  <c r="S191" i="4" s="1"/>
  <c r="T197" i="4" s="1"/>
  <c r="U203" i="4" s="1"/>
  <c r="AQ46" i="4"/>
  <c r="K46" i="4"/>
  <c r="L52" i="4" s="1"/>
  <c r="M58" i="4" s="1"/>
  <c r="N64" i="4" s="1"/>
  <c r="O70" i="4" s="1"/>
  <c r="AP45" i="4"/>
  <c r="J45" i="4"/>
  <c r="AO44" i="4"/>
  <c r="I44" i="4"/>
  <c r="J50" i="4" s="1"/>
  <c r="K56" i="4" s="1"/>
  <c r="L62" i="4" s="1"/>
  <c r="M68" i="4" s="1"/>
  <c r="BI45" i="4"/>
  <c r="AH180" i="4"/>
  <c r="AI186" i="4" s="1"/>
  <c r="AJ192" i="4" s="1"/>
  <c r="AK198" i="4" s="1"/>
  <c r="AL204" i="4" s="1"/>
  <c r="K179" i="4"/>
  <c r="BN46" i="4"/>
  <c r="Z46" i="4"/>
  <c r="BE45" i="4"/>
  <c r="BF51" i="4" s="1"/>
  <c r="BG57" i="4" s="1"/>
  <c r="BH63" i="4" s="1"/>
  <c r="BI69" i="4" s="1"/>
  <c r="I45" i="4"/>
  <c r="AF44" i="4"/>
  <c r="AG50" i="4" s="1"/>
  <c r="AH56" i="4" s="1"/>
  <c r="AI62" i="4" s="1"/>
  <c r="AJ68" i="4" s="1"/>
  <c r="BE225" i="4"/>
  <c r="R224" i="4"/>
  <c r="S230" i="4" s="1"/>
  <c r="T236" i="4" s="1"/>
  <c r="U242" i="4" s="1"/>
  <c r="V248" i="4" s="1"/>
  <c r="G180" i="4"/>
  <c r="W46" i="4"/>
  <c r="W45" i="4"/>
  <c r="BD46" i="4"/>
  <c r="BE52" i="4" s="1"/>
  <c r="BF58" i="4" s="1"/>
  <c r="BG64" i="4" s="1"/>
  <c r="BH70" i="4" s="1"/>
  <c r="W180" i="4"/>
  <c r="H136" i="4"/>
  <c r="I142" i="4" s="1"/>
  <c r="J148" i="4" s="1"/>
  <c r="K154" i="4" s="1"/>
  <c r="L160" i="4" s="1"/>
  <c r="F316" i="4"/>
  <c r="T800" i="4"/>
  <c r="H827" i="4"/>
  <c r="T451" i="4"/>
  <c r="S451" i="4"/>
  <c r="I405" i="4"/>
  <c r="J411" i="4" s="1"/>
  <c r="K417" i="4" s="1"/>
  <c r="L423" i="4" s="1"/>
  <c r="M429" i="4" s="1"/>
  <c r="BJ225" i="4"/>
  <c r="W226" i="4"/>
  <c r="X232" i="4" s="1"/>
  <c r="Y238" i="4" s="1"/>
  <c r="Z244" i="4" s="1"/>
  <c r="AA250" i="4" s="1"/>
  <c r="W89" i="4"/>
  <c r="P224" i="4"/>
  <c r="Q230" i="4" s="1"/>
  <c r="R236" i="4" s="1"/>
  <c r="S242" i="4" s="1"/>
  <c r="T248" i="4" s="1"/>
  <c r="Q225" i="4"/>
  <c r="R226" i="4"/>
  <c r="S232" i="4" s="1"/>
  <c r="T238" i="4" s="1"/>
  <c r="U244" i="4" s="1"/>
  <c r="V250" i="4" s="1"/>
  <c r="Q224" i="4"/>
  <c r="R225" i="4"/>
  <c r="S231" i="4" s="1"/>
  <c r="T237" i="4" s="1"/>
  <c r="U243" i="4" s="1"/>
  <c r="V249" i="4" s="1"/>
  <c r="S226" i="4"/>
  <c r="T224" i="4"/>
  <c r="U230" i="4" s="1"/>
  <c r="V236" i="4" s="1"/>
  <c r="W242" i="4" s="1"/>
  <c r="X248" i="4" s="1"/>
  <c r="U225" i="4"/>
  <c r="V226" i="4"/>
  <c r="W232" i="4" s="1"/>
  <c r="X238" i="4" s="1"/>
  <c r="Y244" i="4" s="1"/>
  <c r="Z250" i="4" s="1"/>
  <c r="Z224" i="4"/>
  <c r="AA230" i="4" s="1"/>
  <c r="AB236" i="4" s="1"/>
  <c r="AC242" i="4" s="1"/>
  <c r="AD248" i="4" s="1"/>
  <c r="BN224" i="4"/>
  <c r="AU225" i="4"/>
  <c r="AR226" i="4"/>
  <c r="AS232" i="4" s="1"/>
  <c r="AT238" i="4" s="1"/>
  <c r="AU244" i="4" s="1"/>
  <c r="AV250" i="4" s="1"/>
  <c r="AA224" i="4"/>
  <c r="AB230" i="4" s="1"/>
  <c r="AC236" i="4" s="1"/>
  <c r="AD242" i="4" s="1"/>
  <c r="AE248" i="4" s="1"/>
  <c r="U90" i="4"/>
  <c r="P800" i="4"/>
  <c r="D721" i="4"/>
  <c r="E727" i="4" s="1"/>
  <c r="F733" i="4" s="1"/>
  <c r="G739" i="4" s="1"/>
  <c r="H745" i="4" s="1"/>
  <c r="Q541" i="4"/>
  <c r="Q451" i="4"/>
  <c r="R457" i="4" s="1"/>
  <c r="S463" i="4" s="1"/>
  <c r="T469" i="4" s="1"/>
  <c r="U475" i="4" s="1"/>
  <c r="R541" i="4"/>
  <c r="O800" i="4"/>
  <c r="G809" i="4"/>
  <c r="E818" i="4"/>
  <c r="T836" i="4"/>
  <c r="S845" i="4"/>
  <c r="D541" i="4"/>
  <c r="E547" i="4" s="1"/>
  <c r="F553" i="4" s="1"/>
  <c r="G559" i="4" s="1"/>
  <c r="H565" i="4" s="1"/>
  <c r="N809" i="4"/>
  <c r="L836" i="4"/>
  <c r="S827" i="4"/>
  <c r="O845" i="4"/>
  <c r="P845" i="4"/>
  <c r="I719" i="4"/>
  <c r="T631" i="4"/>
  <c r="G720" i="4"/>
  <c r="BG226" i="4"/>
  <c r="BH232" i="4" s="1"/>
  <c r="BI238" i="4" s="1"/>
  <c r="BJ244" i="4" s="1"/>
  <c r="BK250" i="4" s="1"/>
  <c r="BH224" i="4"/>
  <c r="BI225" i="4"/>
  <c r="BJ231" i="4" s="1"/>
  <c r="BK237" i="4" s="1"/>
  <c r="BL243" i="4" s="1"/>
  <c r="BM249" i="4" s="1"/>
  <c r="BJ224" i="4"/>
  <c r="BK230" i="4" s="1"/>
  <c r="BL236" i="4" s="1"/>
  <c r="BM242" i="4" s="1"/>
  <c r="BN248" i="4" s="1"/>
  <c r="AQ225" i="4"/>
  <c r="AR231" i="4" s="1"/>
  <c r="AS237" i="4" s="1"/>
  <c r="AT243" i="4" s="1"/>
  <c r="AU249" i="4" s="1"/>
  <c r="AB226" i="4"/>
  <c r="Q226" i="4"/>
  <c r="G719" i="4"/>
  <c r="H725" i="4" s="1"/>
  <c r="I731" i="4" s="1"/>
  <c r="J737" i="4" s="1"/>
  <c r="K743" i="4" s="1"/>
  <c r="F720" i="4"/>
  <c r="G726" i="4" s="1"/>
  <c r="H732" i="4" s="1"/>
  <c r="I738" i="4" s="1"/>
  <c r="J744" i="4" s="1"/>
  <c r="H721" i="4"/>
  <c r="O541" i="4"/>
  <c r="BJ817" i="4"/>
  <c r="AJ817" i="4"/>
  <c r="AK817" i="4"/>
  <c r="AF818" i="4"/>
  <c r="U450" i="4"/>
  <c r="H406" i="4"/>
  <c r="I412" i="4" s="1"/>
  <c r="J418" i="4" s="1"/>
  <c r="K424" i="4" s="1"/>
  <c r="L430" i="4" s="1"/>
  <c r="H405" i="4"/>
  <c r="D137" i="4"/>
  <c r="E133" i="4" s="1"/>
  <c r="AD225" i="4"/>
  <c r="BA224" i="4"/>
  <c r="BB230" i="4" s="1"/>
  <c r="BC236" i="4" s="1"/>
  <c r="BD242" i="4" s="1"/>
  <c r="BE248" i="4" s="1"/>
  <c r="X90" i="4"/>
  <c r="AX46" i="4"/>
  <c r="AW45" i="4"/>
  <c r="Q45" i="4"/>
  <c r="R51" i="4" s="1"/>
  <c r="S57" i="4" s="1"/>
  <c r="T63" i="4" s="1"/>
  <c r="U69" i="4" s="1"/>
  <c r="AV44" i="4"/>
  <c r="P44" i="4"/>
  <c r="Q50" i="4" s="1"/>
  <c r="R56" i="4" s="1"/>
  <c r="S62" i="4" s="1"/>
  <c r="T68" i="4" s="1"/>
  <c r="AL225" i="4"/>
  <c r="AM231" i="4" s="1"/>
  <c r="AN237" i="4" s="1"/>
  <c r="AO243" i="4" s="1"/>
  <c r="AP249" i="4" s="1"/>
  <c r="X224" i="4"/>
  <c r="Y230" i="4" s="1"/>
  <c r="Z236" i="4" s="1"/>
  <c r="AA242" i="4" s="1"/>
  <c r="AB248" i="4" s="1"/>
  <c r="Y225" i="4"/>
  <c r="Z226" i="4"/>
  <c r="Y224" i="4"/>
  <c r="Z225" i="4"/>
  <c r="AA231" i="4" s="1"/>
  <c r="AB237" i="4" s="1"/>
  <c r="AC243" i="4" s="1"/>
  <c r="AD249" i="4" s="1"/>
  <c r="AA226" i="4"/>
  <c r="AB224" i="4"/>
  <c r="AC225" i="4"/>
  <c r="AD226" i="4"/>
  <c r="AE232" i="4" s="1"/>
  <c r="AF238" i="4" s="1"/>
  <c r="AG244" i="4" s="1"/>
  <c r="AH250" i="4" s="1"/>
  <c r="AP224" i="4"/>
  <c r="S225" i="4"/>
  <c r="T231" i="4" s="1"/>
  <c r="U237" i="4" s="1"/>
  <c r="V243" i="4" s="1"/>
  <c r="W249" i="4" s="1"/>
  <c r="BK225" i="4"/>
  <c r="BL231" i="4" s="1"/>
  <c r="BM237" i="4" s="1"/>
  <c r="BN243" i="4" s="1"/>
  <c r="AV226" i="4"/>
  <c r="AW232" i="4" s="1"/>
  <c r="AX238" i="4" s="1"/>
  <c r="AY244" i="4" s="1"/>
  <c r="AZ250" i="4" s="1"/>
  <c r="BG224" i="4"/>
  <c r="AK45" i="4"/>
  <c r="AL51" i="4" s="1"/>
  <c r="AM57" i="4" s="1"/>
  <c r="AN63" i="4" s="1"/>
  <c r="AO69" i="4" s="1"/>
  <c r="BJ45" i="4"/>
  <c r="BK51" i="4" s="1"/>
  <c r="BL57" i="4" s="1"/>
  <c r="BM63" i="4" s="1"/>
  <c r="BN69" i="4" s="1"/>
  <c r="X46" i="4"/>
  <c r="Y52" i="4" s="1"/>
  <c r="Z58" i="4" s="1"/>
  <c r="AA64" i="4" s="1"/>
  <c r="AB70" i="4" s="1"/>
  <c r="AM44" i="4"/>
  <c r="V827" i="4"/>
  <c r="G818" i="4"/>
  <c r="K541" i="4"/>
  <c r="I809" i="4"/>
  <c r="F541" i="4"/>
  <c r="R827" i="4"/>
  <c r="I316" i="4"/>
  <c r="E809" i="4"/>
  <c r="H720" i="4"/>
  <c r="I726" i="4" s="1"/>
  <c r="J732" i="4" s="1"/>
  <c r="K738" i="4" s="1"/>
  <c r="L744" i="4" s="1"/>
  <c r="G721" i="4"/>
  <c r="H727" i="4" s="1"/>
  <c r="I733" i="4" s="1"/>
  <c r="J739" i="4" s="1"/>
  <c r="K745" i="4" s="1"/>
  <c r="P451" i="4"/>
  <c r="Q457" i="4" s="1"/>
  <c r="R463" i="4" s="1"/>
  <c r="S469" i="4" s="1"/>
  <c r="T475" i="4" s="1"/>
  <c r="J717" i="4"/>
  <c r="I720" i="4"/>
  <c r="V451" i="4"/>
  <c r="W457" i="4" s="1"/>
  <c r="X463" i="4" s="1"/>
  <c r="Y469" i="4" s="1"/>
  <c r="Z475" i="4" s="1"/>
  <c r="W91" i="4"/>
  <c r="V90" i="4"/>
  <c r="BK226" i="4"/>
  <c r="BL232" i="4" s="1"/>
  <c r="BM238" i="4" s="1"/>
  <c r="BN244" i="4" s="1"/>
  <c r="BI224" i="4"/>
  <c r="BJ230" i="4" s="1"/>
  <c r="BK236" i="4" s="1"/>
  <c r="BL242" i="4" s="1"/>
  <c r="BM248" i="4" s="1"/>
  <c r="U224" i="4"/>
  <c r="Y91" i="4"/>
  <c r="AV224" i="4"/>
  <c r="AW230" i="4" s="1"/>
  <c r="AX236" i="4" s="1"/>
  <c r="AY242" i="4" s="1"/>
  <c r="AZ248" i="4" s="1"/>
  <c r="AW225" i="4"/>
  <c r="AX231" i="4" s="1"/>
  <c r="AY237" i="4" s="1"/>
  <c r="AZ243" i="4" s="1"/>
  <c r="BA249" i="4" s="1"/>
  <c r="AX226" i="4"/>
  <c r="AW224" i="4"/>
  <c r="AX225" i="4"/>
  <c r="AY226" i="4"/>
  <c r="AZ232" i="4" s="1"/>
  <c r="BA238" i="4" s="1"/>
  <c r="BB244" i="4" s="1"/>
  <c r="BC250" i="4" s="1"/>
  <c r="AZ224" i="4"/>
  <c r="BA230" i="4" s="1"/>
  <c r="BB236" i="4" s="1"/>
  <c r="BC242" i="4" s="1"/>
  <c r="BD248" i="4" s="1"/>
  <c r="BA225" i="4"/>
  <c r="BJ226" i="4"/>
  <c r="BK232" i="4" s="1"/>
  <c r="BL238" i="4" s="1"/>
  <c r="BM244" i="4" s="1"/>
  <c r="BN250" i="4" s="1"/>
  <c r="AT224" i="4"/>
  <c r="AU230" i="4" s="1"/>
  <c r="AV236" i="4" s="1"/>
  <c r="AW242" i="4" s="1"/>
  <c r="AX248" i="4" s="1"/>
  <c r="AA225" i="4"/>
  <c r="AB231" i="4" s="1"/>
  <c r="AC237" i="4" s="1"/>
  <c r="AD243" i="4" s="1"/>
  <c r="AE249" i="4" s="1"/>
  <c r="T226" i="4"/>
  <c r="BL226" i="4"/>
  <c r="P225" i="4"/>
  <c r="Q231" i="4" s="1"/>
  <c r="R237" i="4" s="1"/>
  <c r="S243" i="4" s="1"/>
  <c r="T249" i="4" s="1"/>
  <c r="F721" i="4"/>
  <c r="G727" i="4" s="1"/>
  <c r="H733" i="4" s="1"/>
  <c r="I739" i="4" s="1"/>
  <c r="J745" i="4" s="1"/>
  <c r="J541" i="4"/>
  <c r="Q631" i="4"/>
  <c r="F46" i="4"/>
  <c r="G52" i="4" s="1"/>
  <c r="H58" i="4" s="1"/>
  <c r="I64" i="4" s="1"/>
  <c r="J70" i="4" s="1"/>
  <c r="G631" i="4"/>
  <c r="W631" i="4"/>
  <c r="Y631" i="4"/>
  <c r="N800" i="4"/>
  <c r="Z827" i="4"/>
  <c r="J845" i="4"/>
  <c r="D631" i="4"/>
  <c r="E637" i="4" s="1"/>
  <c r="F643" i="4" s="1"/>
  <c r="G649" i="4" s="1"/>
  <c r="H655" i="4" s="1"/>
  <c r="F226" i="4"/>
  <c r="G232" i="4" s="1"/>
  <c r="H238" i="4" s="1"/>
  <c r="I244" i="4" s="1"/>
  <c r="J250" i="4" s="1"/>
  <c r="F719" i="4"/>
  <c r="H719" i="4"/>
  <c r="V800" i="4"/>
  <c r="F800" i="4"/>
  <c r="F818" i="4"/>
  <c r="R845" i="4"/>
  <c r="F631" i="4"/>
  <c r="I451" i="4"/>
  <c r="M809" i="4"/>
  <c r="E801" i="4"/>
  <c r="F797" i="4" s="1"/>
  <c r="D227" i="4"/>
  <c r="E233" i="4" s="1"/>
  <c r="F239" i="4" s="1"/>
  <c r="G245" i="4" s="1"/>
  <c r="H251" i="4" s="1"/>
  <c r="D542" i="4"/>
  <c r="E538" i="4" s="1"/>
  <c r="E542" i="4" s="1"/>
  <c r="F538" i="4" s="1"/>
  <c r="F542" i="4" s="1"/>
  <c r="G538" i="4" s="1"/>
  <c r="G542" i="4" s="1"/>
  <c r="H538" i="4" s="1"/>
  <c r="H542" i="4" s="1"/>
  <c r="I538" i="4" s="1"/>
  <c r="I542" i="4" s="1"/>
  <c r="J538" i="4" s="1"/>
  <c r="J542" i="4" s="1"/>
  <c r="K538" i="4" s="1"/>
  <c r="K542" i="4" s="1"/>
  <c r="L538" i="4" s="1"/>
  <c r="L542" i="4" s="1"/>
  <c r="M538" i="4" s="1"/>
  <c r="M542" i="4" s="1"/>
  <c r="N538" i="4" s="1"/>
  <c r="N542" i="4" s="1"/>
  <c r="O538" i="4" s="1"/>
  <c r="O542" i="4" s="1"/>
  <c r="P538" i="4" s="1"/>
  <c r="P542" i="4" s="1"/>
  <c r="Q538" i="4" s="1"/>
  <c r="Q542" i="4" s="1"/>
  <c r="R538" i="4" s="1"/>
  <c r="R542" i="4" s="1"/>
  <c r="S538" i="4" s="1"/>
  <c r="S542" i="4" s="1"/>
  <c r="T538" i="4" s="1"/>
  <c r="T542" i="4" s="1"/>
  <c r="U538" i="4" s="1"/>
  <c r="U542" i="4" s="1"/>
  <c r="V538" i="4" s="1"/>
  <c r="V542" i="4" s="1"/>
  <c r="W538" i="4" s="1"/>
  <c r="W542" i="4" s="1"/>
  <c r="G226" i="4"/>
  <c r="H232" i="4" s="1"/>
  <c r="I238" i="4" s="1"/>
  <c r="J244" i="4" s="1"/>
  <c r="K250" i="4" s="1"/>
  <c r="Y827" i="4"/>
  <c r="K451" i="4"/>
  <c r="L316" i="4"/>
  <c r="W541" i="4"/>
  <c r="M631" i="4"/>
  <c r="K800" i="4"/>
  <c r="Y845" i="4"/>
  <c r="X836" i="4"/>
  <c r="AE845" i="4"/>
  <c r="E46" i="4"/>
  <c r="J451" i="4"/>
  <c r="U541" i="4"/>
  <c r="S631" i="4"/>
  <c r="X631" i="4"/>
  <c r="R800" i="4"/>
  <c r="U800" i="4"/>
  <c r="J809" i="4"/>
  <c r="AF827" i="4"/>
  <c r="J827" i="4"/>
  <c r="Q845" i="4"/>
  <c r="AE827" i="4"/>
  <c r="O827" i="4"/>
  <c r="Y836" i="4"/>
  <c r="I836" i="4"/>
  <c r="H836" i="4"/>
  <c r="AD845" i="4"/>
  <c r="N845" i="4"/>
  <c r="AB845" i="4"/>
  <c r="L845" i="4"/>
  <c r="D722" i="4"/>
  <c r="E718" i="4" s="1"/>
  <c r="V541" i="4"/>
  <c r="G541" i="4"/>
  <c r="K316" i="4"/>
  <c r="T827" i="4"/>
  <c r="F452" i="4"/>
  <c r="G448" i="4" s="1"/>
  <c r="G452" i="4" s="1"/>
  <c r="H448" i="4" s="1"/>
  <c r="H452" i="4" s="1"/>
  <c r="I448" i="4" s="1"/>
  <c r="I452" i="4" s="1"/>
  <c r="J448" i="4" s="1"/>
  <c r="J452" i="4" s="1"/>
  <c r="K448" i="4" s="1"/>
  <c r="K452" i="4" s="1"/>
  <c r="L448" i="4" s="1"/>
  <c r="L452" i="4" s="1"/>
  <c r="M448" i="4" s="1"/>
  <c r="M452" i="4" s="1"/>
  <c r="N448" i="4" s="1"/>
  <c r="N452" i="4" s="1"/>
  <c r="O448" i="4" s="1"/>
  <c r="O452" i="4" s="1"/>
  <c r="P448" i="4" s="1"/>
  <c r="P452" i="4" s="1"/>
  <c r="Q448" i="4" s="1"/>
  <c r="Q452" i="4" s="1"/>
  <c r="R448" i="4" s="1"/>
  <c r="R452" i="4" s="1"/>
  <c r="S541" i="4"/>
  <c r="AA631" i="4"/>
  <c r="H809" i="4"/>
  <c r="M827" i="4"/>
  <c r="J836" i="4"/>
  <c r="I845" i="4"/>
  <c r="L541" i="4"/>
  <c r="F809" i="4"/>
  <c r="AA827" i="4"/>
  <c r="K827" i="4"/>
  <c r="U836" i="4"/>
  <c r="AC845" i="4"/>
  <c r="X845" i="4"/>
  <c r="H845" i="4"/>
  <c r="V631" i="4"/>
  <c r="D632" i="4"/>
  <c r="E628" i="4" s="1"/>
  <c r="E632" i="4" s="1"/>
  <c r="F628" i="4" s="1"/>
  <c r="F632" i="4" s="1"/>
  <c r="G628" i="4" s="1"/>
  <c r="G632" i="4" s="1"/>
  <c r="H628" i="4" s="1"/>
  <c r="H632" i="4" s="1"/>
  <c r="I628" i="4" s="1"/>
  <c r="I632" i="4" s="1"/>
  <c r="J628" i="4" s="1"/>
  <c r="J632" i="4" s="1"/>
  <c r="K628" i="4" s="1"/>
  <c r="K632" i="4" s="1"/>
  <c r="L628" i="4" s="1"/>
  <c r="L632" i="4" s="1"/>
  <c r="M628" i="4" s="1"/>
  <c r="M632" i="4" s="1"/>
  <c r="N628" i="4" s="1"/>
  <c r="N632" i="4" s="1"/>
  <c r="O628" i="4" s="1"/>
  <c r="O632" i="4" s="1"/>
  <c r="P628" i="4" s="1"/>
  <c r="P632" i="4" s="1"/>
  <c r="Q628" i="4" s="1"/>
  <c r="Q632" i="4" s="1"/>
  <c r="R628" i="4" s="1"/>
  <c r="R632" i="4" s="1"/>
  <c r="S628" i="4" s="1"/>
  <c r="S632" i="4" s="1"/>
  <c r="T628" i="4" s="1"/>
  <c r="T632" i="4" s="1"/>
  <c r="U628" i="4" s="1"/>
  <c r="U632" i="4" s="1"/>
  <c r="V628" i="4" s="1"/>
  <c r="V632" i="4" s="1"/>
  <c r="W628" i="4" s="1"/>
  <c r="W632" i="4" s="1"/>
  <c r="X628" i="4" s="1"/>
  <c r="X632" i="4" s="1"/>
  <c r="Y628" i="4" s="1"/>
  <c r="Y632" i="4" s="1"/>
  <c r="Z628" i="4" s="1"/>
  <c r="Z632" i="4" s="1"/>
  <c r="AA628" i="4" s="1"/>
  <c r="AA632" i="4" s="1"/>
  <c r="AB628" i="4" s="1"/>
  <c r="AB632" i="4" s="1"/>
  <c r="L827" i="4"/>
  <c r="R631" i="4"/>
  <c r="G316" i="4"/>
  <c r="H322" i="4" s="1"/>
  <c r="I328" i="4" s="1"/>
  <c r="J334" i="4" s="1"/>
  <c r="K340" i="4" s="1"/>
  <c r="E226" i="4"/>
  <c r="E631" i="4"/>
  <c r="U631" i="4"/>
  <c r="S800" i="4"/>
  <c r="Z836" i="4"/>
  <c r="H226" i="4"/>
  <c r="H316" i="4"/>
  <c r="J316" i="4"/>
  <c r="O451" i="4"/>
  <c r="P541" i="4"/>
  <c r="K631" i="4"/>
  <c r="E722" i="4"/>
  <c r="F718" i="4" s="1"/>
  <c r="M800" i="4"/>
  <c r="U827" i="4"/>
  <c r="R836" i="4"/>
  <c r="Q836" i="4"/>
  <c r="W845" i="4"/>
  <c r="U845" i="4"/>
  <c r="V845" i="4"/>
  <c r="I827" i="4"/>
  <c r="L631" i="4"/>
  <c r="Q827" i="4"/>
  <c r="Z631" i="4"/>
  <c r="N631" i="4"/>
  <c r="D317" i="4"/>
  <c r="E313" i="4" s="1"/>
  <c r="E317" i="4" s="1"/>
  <c r="F313" i="4" s="1"/>
  <c r="F317" i="4" s="1"/>
  <c r="G313" i="4" s="1"/>
  <c r="G317" i="4" s="1"/>
  <c r="H313" i="4" s="1"/>
  <c r="H317" i="4" s="1"/>
  <c r="I313" i="4" s="1"/>
  <c r="I317" i="4" s="1"/>
  <c r="J313" i="4" s="1"/>
  <c r="J317" i="4" s="1"/>
  <c r="K845" i="4"/>
  <c r="B23" i="6"/>
  <c r="B22" i="6"/>
  <c r="F18" i="7"/>
  <c r="F13" i="7"/>
  <c r="G9" i="7" s="1"/>
  <c r="G13" i="7" s="1"/>
  <c r="H9" i="7" s="1"/>
  <c r="H13" i="7" s="1"/>
  <c r="I9" i="7" s="1"/>
  <c r="I13" i="7" s="1"/>
  <c r="J9" i="7" s="1"/>
  <c r="J13" i="7" s="1"/>
  <c r="K9" i="7" s="1"/>
  <c r="D18" i="7"/>
  <c r="E18" i="7"/>
  <c r="K10" i="7"/>
  <c r="L8" i="7"/>
  <c r="K11" i="7"/>
  <c r="H18" i="7"/>
  <c r="I18" i="7"/>
  <c r="G18" i="7"/>
  <c r="O546" i="5"/>
  <c r="P552" i="5" s="1"/>
  <c r="Q558" i="5" s="1"/>
  <c r="R564" i="5" s="1"/>
  <c r="E78" i="5"/>
  <c r="F96" i="5"/>
  <c r="G102" i="5" s="1"/>
  <c r="H108" i="5" s="1"/>
  <c r="I114" i="5" s="1"/>
  <c r="E638" i="5"/>
  <c r="F644" i="5" s="1"/>
  <c r="G650" i="5" s="1"/>
  <c r="H656" i="5" s="1"/>
  <c r="E628" i="5"/>
  <c r="D620" i="5"/>
  <c r="D440" i="5"/>
  <c r="E458" i="5"/>
  <c r="F464" i="5" s="1"/>
  <c r="G470" i="5" s="1"/>
  <c r="H476" i="5" s="1"/>
  <c r="E448" i="5"/>
  <c r="J681" i="5"/>
  <c r="K687" i="5" s="1"/>
  <c r="L693" i="5" s="1"/>
  <c r="M699" i="5" s="1"/>
  <c r="O456" i="5"/>
  <c r="P462" i="5" s="1"/>
  <c r="Q468" i="5" s="1"/>
  <c r="R474" i="5" s="1"/>
  <c r="D125" i="5"/>
  <c r="E143" i="5"/>
  <c r="F149" i="5" s="1"/>
  <c r="G155" i="5" s="1"/>
  <c r="H161" i="5" s="1"/>
  <c r="E133" i="5"/>
  <c r="H682" i="5"/>
  <c r="I688" i="5" s="1"/>
  <c r="J694" i="5" s="1"/>
  <c r="K700" i="5" s="1"/>
  <c r="BB726" i="5"/>
  <c r="BC732" i="5" s="1"/>
  <c r="BD738" i="5" s="1"/>
  <c r="BE744" i="5" s="1"/>
  <c r="BF726" i="5"/>
  <c r="BG732" i="5" s="1"/>
  <c r="BH738" i="5" s="1"/>
  <c r="BI744" i="5" s="1"/>
  <c r="BI725" i="5"/>
  <c r="BJ731" i="5" s="1"/>
  <c r="BK737" i="5" s="1"/>
  <c r="BL743" i="5" s="1"/>
  <c r="BM725" i="5"/>
  <c r="BN731" i="5" s="1"/>
  <c r="R725" i="5"/>
  <c r="S731" i="5" s="1"/>
  <c r="T737" i="5" s="1"/>
  <c r="U743" i="5" s="1"/>
  <c r="BN725" i="5"/>
  <c r="AI726" i="5"/>
  <c r="AJ732" i="5" s="1"/>
  <c r="AK738" i="5" s="1"/>
  <c r="AL744" i="5" s="1"/>
  <c r="T727" i="5"/>
  <c r="U733" i="5" s="1"/>
  <c r="V739" i="5" s="1"/>
  <c r="W745" i="5" s="1"/>
  <c r="G725" i="5"/>
  <c r="H731" i="5" s="1"/>
  <c r="I737" i="5" s="1"/>
  <c r="J743" i="5" s="1"/>
  <c r="BC725" i="5"/>
  <c r="BD731" i="5" s="1"/>
  <c r="BE737" i="5" s="1"/>
  <c r="BF743" i="5" s="1"/>
  <c r="AN726" i="5"/>
  <c r="AO732" i="5" s="1"/>
  <c r="AP738" i="5" s="1"/>
  <c r="AQ744" i="5" s="1"/>
  <c r="I727" i="5"/>
  <c r="J733" i="5" s="1"/>
  <c r="K739" i="5" s="1"/>
  <c r="L745" i="5" s="1"/>
  <c r="BE727" i="5"/>
  <c r="BF733" i="5" s="1"/>
  <c r="BG739" i="5" s="1"/>
  <c r="BH745" i="5" s="1"/>
  <c r="AN725" i="5"/>
  <c r="AO731" i="5" s="1"/>
  <c r="AP737" i="5" s="1"/>
  <c r="AQ743" i="5" s="1"/>
  <c r="Y726" i="5"/>
  <c r="Z732" i="5" s="1"/>
  <c r="AA738" i="5" s="1"/>
  <c r="AB744" i="5" s="1"/>
  <c r="AO726" i="5"/>
  <c r="AP732" i="5" s="1"/>
  <c r="AQ738" i="5" s="1"/>
  <c r="AR744" i="5" s="1"/>
  <c r="Z727" i="5"/>
  <c r="AA733" i="5" s="1"/>
  <c r="AB739" i="5" s="1"/>
  <c r="AC745" i="5" s="1"/>
  <c r="S501" i="5"/>
  <c r="T507" i="5" s="1"/>
  <c r="U513" i="5" s="1"/>
  <c r="V519" i="5" s="1"/>
  <c r="R502" i="5"/>
  <c r="S508" i="5" s="1"/>
  <c r="T514" i="5" s="1"/>
  <c r="U520" i="5" s="1"/>
  <c r="P500" i="5"/>
  <c r="Q506" i="5" s="1"/>
  <c r="R512" i="5" s="1"/>
  <c r="S518" i="5" s="1"/>
  <c r="P502" i="5"/>
  <c r="Q508" i="5" s="1"/>
  <c r="R514" i="5" s="1"/>
  <c r="S520" i="5" s="1"/>
  <c r="I500" i="5"/>
  <c r="J506" i="5" s="1"/>
  <c r="K512" i="5" s="1"/>
  <c r="L518" i="5" s="1"/>
  <c r="J501" i="5"/>
  <c r="K507" i="5" s="1"/>
  <c r="L513" i="5" s="1"/>
  <c r="M519" i="5" s="1"/>
  <c r="AA500" i="5"/>
  <c r="AB506" i="5" s="1"/>
  <c r="AC512" i="5" s="1"/>
  <c r="AD518" i="5" s="1"/>
  <c r="AC502" i="5"/>
  <c r="AD508" i="5" s="1"/>
  <c r="AE514" i="5" s="1"/>
  <c r="AF520" i="5" s="1"/>
  <c r="U411" i="5"/>
  <c r="V417" i="5" s="1"/>
  <c r="W423" i="5" s="1"/>
  <c r="X429" i="5" s="1"/>
  <c r="AG410" i="5"/>
  <c r="AH416" i="5" s="1"/>
  <c r="AI422" i="5" s="1"/>
  <c r="AJ428" i="5" s="1"/>
  <c r="R411" i="5"/>
  <c r="S417" i="5" s="1"/>
  <c r="T423" i="5" s="1"/>
  <c r="U429" i="5" s="1"/>
  <c r="AI412" i="5"/>
  <c r="AJ418" i="5" s="1"/>
  <c r="AK424" i="5" s="1"/>
  <c r="AL430" i="5" s="1"/>
  <c r="AH410" i="5"/>
  <c r="AI416" i="5" s="1"/>
  <c r="AJ422" i="5" s="1"/>
  <c r="AK428" i="5" s="1"/>
  <c r="S411" i="5"/>
  <c r="T417" i="5" s="1"/>
  <c r="U423" i="5" s="1"/>
  <c r="V429" i="5" s="1"/>
  <c r="T412" i="5"/>
  <c r="U418" i="5" s="1"/>
  <c r="V424" i="5" s="1"/>
  <c r="W430" i="5" s="1"/>
  <c r="AM410" i="5"/>
  <c r="AN416" i="5" s="1"/>
  <c r="AO422" i="5" s="1"/>
  <c r="AP428" i="5" s="1"/>
  <c r="X411" i="5"/>
  <c r="Y417" i="5" s="1"/>
  <c r="Z423" i="5" s="1"/>
  <c r="AA429" i="5" s="1"/>
  <c r="AO412" i="5"/>
  <c r="AP418" i="5" s="1"/>
  <c r="AQ424" i="5" s="1"/>
  <c r="AR430" i="5" s="1"/>
  <c r="P365" i="5"/>
  <c r="Q371" i="5" s="1"/>
  <c r="R377" i="5" s="1"/>
  <c r="S383" i="5" s="1"/>
  <c r="H455" i="5"/>
  <c r="I461" i="5" s="1"/>
  <c r="J467" i="5" s="1"/>
  <c r="K473" i="5" s="1"/>
  <c r="I456" i="5"/>
  <c r="J462" i="5" s="1"/>
  <c r="K468" i="5" s="1"/>
  <c r="L474" i="5" s="1"/>
  <c r="J457" i="5"/>
  <c r="K463" i="5" s="1"/>
  <c r="L469" i="5" s="1"/>
  <c r="M475" i="5" s="1"/>
  <c r="I455" i="5"/>
  <c r="J461" i="5" s="1"/>
  <c r="K467" i="5" s="1"/>
  <c r="L473" i="5" s="1"/>
  <c r="J456" i="5"/>
  <c r="K462" i="5" s="1"/>
  <c r="L468" i="5" s="1"/>
  <c r="M474" i="5" s="1"/>
  <c r="J455" i="5"/>
  <c r="K461" i="5" s="1"/>
  <c r="L467" i="5" s="1"/>
  <c r="M473" i="5" s="1"/>
  <c r="K456" i="5"/>
  <c r="L462" i="5" s="1"/>
  <c r="M468" i="5" s="1"/>
  <c r="N474" i="5" s="1"/>
  <c r="AF410" i="5"/>
  <c r="AG416" i="5" s="1"/>
  <c r="AH422" i="5" s="1"/>
  <c r="AI428" i="5" s="1"/>
  <c r="E403" i="5"/>
  <c r="D395" i="5"/>
  <c r="E413" i="5"/>
  <c r="F419" i="5" s="1"/>
  <c r="G425" i="5" s="1"/>
  <c r="H431" i="5" s="1"/>
  <c r="F364" i="5"/>
  <c r="G370" i="5" s="1"/>
  <c r="H376" i="5" s="1"/>
  <c r="I382" i="5" s="1"/>
  <c r="G365" i="5"/>
  <c r="H371" i="5" s="1"/>
  <c r="I377" i="5" s="1"/>
  <c r="J383" i="5" s="1"/>
  <c r="M411" i="5"/>
  <c r="N417" i="5" s="1"/>
  <c r="O423" i="5" s="1"/>
  <c r="P429" i="5" s="1"/>
  <c r="AB500" i="5"/>
  <c r="AC506" i="5" s="1"/>
  <c r="AD512" i="5" s="1"/>
  <c r="AE518" i="5" s="1"/>
  <c r="H322" i="5"/>
  <c r="I328" i="5" s="1"/>
  <c r="J334" i="5" s="1"/>
  <c r="K340" i="5" s="1"/>
  <c r="E322" i="5"/>
  <c r="F328" i="5" s="1"/>
  <c r="G334" i="5" s="1"/>
  <c r="H340" i="5" s="1"/>
  <c r="D304" i="5"/>
  <c r="N312" i="5"/>
  <c r="M314" i="5"/>
  <c r="E316" i="5"/>
  <c r="D302" i="5"/>
  <c r="E320" i="5"/>
  <c r="F326" i="5" s="1"/>
  <c r="G332" i="5" s="1"/>
  <c r="H338" i="5" s="1"/>
  <c r="F316" i="5"/>
  <c r="D260" i="5"/>
  <c r="E268" i="5"/>
  <c r="E278" i="5"/>
  <c r="F284" i="5" s="1"/>
  <c r="G290" i="5" s="1"/>
  <c r="H296" i="5" s="1"/>
  <c r="BB141" i="5"/>
  <c r="BC147" i="5" s="1"/>
  <c r="BD153" i="5" s="1"/>
  <c r="BE159" i="5" s="1"/>
  <c r="U140" i="5"/>
  <c r="V146" i="5" s="1"/>
  <c r="W152" i="5" s="1"/>
  <c r="X158" i="5" s="1"/>
  <c r="I52" i="5"/>
  <c r="J58" i="5" s="1"/>
  <c r="K64" i="5" s="1"/>
  <c r="L70" i="5" s="1"/>
  <c r="H51" i="5"/>
  <c r="I57" i="5" s="1"/>
  <c r="J63" i="5" s="1"/>
  <c r="K69" i="5" s="1"/>
  <c r="AX50" i="5"/>
  <c r="AY56" i="5" s="1"/>
  <c r="AZ62" i="5" s="1"/>
  <c r="BA68" i="5" s="1"/>
  <c r="O140" i="5"/>
  <c r="P146" i="5" s="1"/>
  <c r="Q152" i="5" s="1"/>
  <c r="R158" i="5" s="1"/>
  <c r="AX140" i="5"/>
  <c r="AY146" i="5" s="1"/>
  <c r="AZ152" i="5" s="1"/>
  <c r="BA158" i="5" s="1"/>
  <c r="AI141" i="5"/>
  <c r="AJ147" i="5" s="1"/>
  <c r="AK153" i="5" s="1"/>
  <c r="AL159" i="5" s="1"/>
  <c r="T142" i="5"/>
  <c r="U148" i="5" s="1"/>
  <c r="V154" i="5" s="1"/>
  <c r="W160" i="5" s="1"/>
  <c r="AZ142" i="5"/>
  <c r="BA148" i="5" s="1"/>
  <c r="BB154" i="5" s="1"/>
  <c r="BC160" i="5" s="1"/>
  <c r="BE142" i="5"/>
  <c r="BF148" i="5" s="1"/>
  <c r="BG154" i="5" s="1"/>
  <c r="BH160" i="5" s="1"/>
  <c r="AN140" i="5"/>
  <c r="AO146" i="5" s="1"/>
  <c r="AP152" i="5" s="1"/>
  <c r="AQ158" i="5" s="1"/>
  <c r="Y141" i="5"/>
  <c r="Z147" i="5" s="1"/>
  <c r="AA153" i="5" s="1"/>
  <c r="AB159" i="5" s="1"/>
  <c r="BE141" i="5"/>
  <c r="BF147" i="5" s="1"/>
  <c r="BG153" i="5" s="1"/>
  <c r="BH159" i="5" s="1"/>
  <c r="AP142" i="5"/>
  <c r="AQ148" i="5" s="1"/>
  <c r="AR154" i="5" s="1"/>
  <c r="AS160" i="5" s="1"/>
  <c r="AV52" i="5"/>
  <c r="AW58" i="5" s="1"/>
  <c r="AX64" i="5" s="1"/>
  <c r="AY70" i="5" s="1"/>
  <c r="G184" i="5"/>
  <c r="H190" i="5" s="1"/>
  <c r="I196" i="5" s="1"/>
  <c r="J202" i="5" s="1"/>
  <c r="H185" i="5"/>
  <c r="I191" i="5" s="1"/>
  <c r="J197" i="5" s="1"/>
  <c r="K203" i="5" s="1"/>
  <c r="I186" i="5"/>
  <c r="J192" i="5" s="1"/>
  <c r="K198" i="5" s="1"/>
  <c r="L204" i="5" s="1"/>
  <c r="AY142" i="5"/>
  <c r="AZ148" i="5" s="1"/>
  <c r="BA154" i="5" s="1"/>
  <c r="BB160" i="5" s="1"/>
  <c r="E142" i="5"/>
  <c r="F148" i="5" s="1"/>
  <c r="G154" i="5" s="1"/>
  <c r="H160" i="5" s="1"/>
  <c r="D124" i="5"/>
  <c r="AJ141" i="5"/>
  <c r="AK147" i="5" s="1"/>
  <c r="AL153" i="5" s="1"/>
  <c r="AM159" i="5" s="1"/>
  <c r="AI140" i="5"/>
  <c r="AJ146" i="5" s="1"/>
  <c r="AK152" i="5" s="1"/>
  <c r="AL158" i="5" s="1"/>
  <c r="AS52" i="5"/>
  <c r="AT58" i="5" s="1"/>
  <c r="AU64" i="5" s="1"/>
  <c r="AV70" i="5" s="1"/>
  <c r="X52" i="5"/>
  <c r="Y58" i="5" s="1"/>
  <c r="Z64" i="5" s="1"/>
  <c r="AA70" i="5" s="1"/>
  <c r="BN51" i="5"/>
  <c r="AR51" i="5"/>
  <c r="AS57" i="5" s="1"/>
  <c r="AT63" i="5" s="1"/>
  <c r="AU69" i="5" s="1"/>
  <c r="W51" i="5"/>
  <c r="X57" i="5" s="1"/>
  <c r="Y63" i="5" s="1"/>
  <c r="Z69" i="5" s="1"/>
  <c r="BM50" i="5"/>
  <c r="BN56" i="5" s="1"/>
  <c r="AQ50" i="5"/>
  <c r="AR56" i="5" s="1"/>
  <c r="AS62" i="5" s="1"/>
  <c r="AT68" i="5" s="1"/>
  <c r="V50" i="5"/>
  <c r="W56" i="5" s="1"/>
  <c r="X62" i="5" s="1"/>
  <c r="Y68" i="5" s="1"/>
  <c r="H50" i="5"/>
  <c r="I56" i="5" s="1"/>
  <c r="J62" i="5" s="1"/>
  <c r="K68" i="5" s="1"/>
  <c r="X50" i="5"/>
  <c r="Y56" i="5" s="1"/>
  <c r="Z62" i="5" s="1"/>
  <c r="AA68" i="5" s="1"/>
  <c r="AN50" i="5"/>
  <c r="AO56" i="5" s="1"/>
  <c r="AP62" i="5" s="1"/>
  <c r="AQ68" i="5" s="1"/>
  <c r="BD50" i="5"/>
  <c r="BE56" i="5" s="1"/>
  <c r="BF62" i="5" s="1"/>
  <c r="BG68" i="5" s="1"/>
  <c r="I51" i="5"/>
  <c r="J57" i="5" s="1"/>
  <c r="K63" i="5" s="1"/>
  <c r="L69" i="5" s="1"/>
  <c r="Y51" i="5"/>
  <c r="Z57" i="5" s="1"/>
  <c r="AA63" i="5" s="1"/>
  <c r="AB69" i="5" s="1"/>
  <c r="AO51" i="5"/>
  <c r="AP57" i="5" s="1"/>
  <c r="AQ63" i="5" s="1"/>
  <c r="AR69" i="5" s="1"/>
  <c r="BE51" i="5"/>
  <c r="BF57" i="5" s="1"/>
  <c r="BG63" i="5" s="1"/>
  <c r="BH69" i="5" s="1"/>
  <c r="J52" i="5"/>
  <c r="K58" i="5" s="1"/>
  <c r="L64" i="5" s="1"/>
  <c r="M70" i="5" s="1"/>
  <c r="Z52" i="5"/>
  <c r="AA58" i="5" s="1"/>
  <c r="AB64" i="5" s="1"/>
  <c r="AC70" i="5" s="1"/>
  <c r="AP52" i="5"/>
  <c r="AQ58" i="5" s="1"/>
  <c r="AR64" i="5" s="1"/>
  <c r="AS70" i="5" s="1"/>
  <c r="BF52" i="5"/>
  <c r="BG58" i="5" s="1"/>
  <c r="BH64" i="5" s="1"/>
  <c r="BI70" i="5" s="1"/>
  <c r="Q142" i="5"/>
  <c r="R148" i="5" s="1"/>
  <c r="S154" i="5" s="1"/>
  <c r="T160" i="5" s="1"/>
  <c r="W140" i="5"/>
  <c r="X146" i="5" s="1"/>
  <c r="Y152" i="5" s="1"/>
  <c r="Z158" i="5" s="1"/>
  <c r="BF51" i="5"/>
  <c r="BG57" i="5" s="1"/>
  <c r="BH63" i="5" s="1"/>
  <c r="BI69" i="5" s="1"/>
  <c r="AT50" i="5"/>
  <c r="AU56" i="5" s="1"/>
  <c r="AV62" i="5" s="1"/>
  <c r="AW68" i="5" s="1"/>
  <c r="E177" i="5"/>
  <c r="D169" i="5"/>
  <c r="E187" i="5"/>
  <c r="F193" i="5" s="1"/>
  <c r="G199" i="5" s="1"/>
  <c r="H205" i="5" s="1"/>
  <c r="S142" i="5"/>
  <c r="T148" i="5" s="1"/>
  <c r="U154" i="5" s="1"/>
  <c r="V160" i="5" s="1"/>
  <c r="AX141" i="5"/>
  <c r="AY147" i="5" s="1"/>
  <c r="AZ153" i="5" s="1"/>
  <c r="BA159" i="5" s="1"/>
  <c r="R141" i="5"/>
  <c r="S147" i="5" s="1"/>
  <c r="T153" i="5" s="1"/>
  <c r="U159" i="5" s="1"/>
  <c r="AW140" i="5"/>
  <c r="AX146" i="5" s="1"/>
  <c r="AY152" i="5" s="1"/>
  <c r="AZ158" i="5" s="1"/>
  <c r="Q140" i="5"/>
  <c r="R146" i="5" s="1"/>
  <c r="S152" i="5" s="1"/>
  <c r="T158" i="5" s="1"/>
  <c r="AR52" i="5"/>
  <c r="AS58" i="5" s="1"/>
  <c r="AT64" i="5" s="1"/>
  <c r="AU70" i="5" s="1"/>
  <c r="W52" i="5"/>
  <c r="X58" i="5" s="1"/>
  <c r="Y64" i="5" s="1"/>
  <c r="Z70" i="5" s="1"/>
  <c r="BL51" i="5"/>
  <c r="BM57" i="5" s="1"/>
  <c r="BN63" i="5" s="1"/>
  <c r="AQ51" i="5"/>
  <c r="AR57" i="5" s="1"/>
  <c r="AS63" i="5" s="1"/>
  <c r="AT69" i="5" s="1"/>
  <c r="V51" i="5"/>
  <c r="W57" i="5" s="1"/>
  <c r="X63" i="5" s="1"/>
  <c r="Y69" i="5" s="1"/>
  <c r="BK50" i="5"/>
  <c r="BL56" i="5" s="1"/>
  <c r="BM62" i="5" s="1"/>
  <c r="BN68" i="5" s="1"/>
  <c r="AP50" i="5"/>
  <c r="AQ56" i="5" s="1"/>
  <c r="AR62" i="5" s="1"/>
  <c r="AS68" i="5" s="1"/>
  <c r="U50" i="5"/>
  <c r="V56" i="5" s="1"/>
  <c r="W62" i="5" s="1"/>
  <c r="X68" i="5" s="1"/>
  <c r="D47" i="5"/>
  <c r="E49" i="5"/>
  <c r="F55" i="5" s="1"/>
  <c r="G61" i="5" s="1"/>
  <c r="H67" i="5" s="1"/>
  <c r="D31" i="5"/>
  <c r="BD141" i="5"/>
  <c r="BE147" i="5" s="1"/>
  <c r="BF153" i="5" s="1"/>
  <c r="BG159" i="5" s="1"/>
  <c r="AE140" i="5"/>
  <c r="AF146" i="5" s="1"/>
  <c r="AG152" i="5" s="1"/>
  <c r="AH158" i="5" s="1"/>
  <c r="AA52" i="5"/>
  <c r="AB58" i="5" s="1"/>
  <c r="AC64" i="5" s="1"/>
  <c r="AD70" i="5" s="1"/>
  <c r="AJ51" i="5"/>
  <c r="AK57" i="5" s="1"/>
  <c r="AL63" i="5" s="1"/>
  <c r="AM69" i="5" s="1"/>
  <c r="AI50" i="5"/>
  <c r="AJ56" i="5" s="1"/>
  <c r="AK62" i="5" s="1"/>
  <c r="AL68" i="5" s="1"/>
  <c r="E233" i="5"/>
  <c r="F239" i="5" s="1"/>
  <c r="G245" i="5" s="1"/>
  <c r="H251" i="5" s="1"/>
  <c r="D215" i="5"/>
  <c r="E223" i="5"/>
  <c r="AC834" i="5"/>
  <c r="AS834" i="5"/>
  <c r="AD835" i="5"/>
  <c r="AT835" i="5"/>
  <c r="AE836" i="5"/>
  <c r="R834" i="5"/>
  <c r="AH834" i="5"/>
  <c r="S835" i="5"/>
  <c r="AI835" i="5"/>
  <c r="T836" i="5"/>
  <c r="AJ836" i="5"/>
  <c r="P835" i="5"/>
  <c r="AF835" i="5"/>
  <c r="Q836" i="5"/>
  <c r="AG836" i="5"/>
  <c r="P834" i="5"/>
  <c r="AF834" i="5"/>
  <c r="Q835" i="5"/>
  <c r="AG835" i="5"/>
  <c r="R836" i="5"/>
  <c r="AH836" i="5"/>
  <c r="H828" i="5"/>
  <c r="I824" i="5" s="1"/>
  <c r="I828" i="5" s="1"/>
  <c r="J824" i="5" s="1"/>
  <c r="J828" i="5" s="1"/>
  <c r="K824" i="5" s="1"/>
  <c r="K828" i="5" s="1"/>
  <c r="L824" i="5" s="1"/>
  <c r="L828" i="5" s="1"/>
  <c r="M824" i="5" s="1"/>
  <c r="M828" i="5" s="1"/>
  <c r="N824" i="5" s="1"/>
  <c r="N828" i="5" s="1"/>
  <c r="O824" i="5" s="1"/>
  <c r="O828" i="5" s="1"/>
  <c r="P824" i="5" s="1"/>
  <c r="P828" i="5" s="1"/>
  <c r="Q824" i="5" s="1"/>
  <c r="Q828" i="5" s="1"/>
  <c r="R824" i="5" s="1"/>
  <c r="I798" i="5"/>
  <c r="R823" i="5"/>
  <c r="Q827" i="5"/>
  <c r="F807" i="5"/>
  <c r="F810" i="5" s="1"/>
  <c r="G806" i="5" s="1"/>
  <c r="G810" i="5" s="1"/>
  <c r="H806" i="5" s="1"/>
  <c r="G808" i="5"/>
  <c r="H809" i="5"/>
  <c r="H808" i="5"/>
  <c r="I809" i="5"/>
  <c r="H807" i="5"/>
  <c r="I808" i="5"/>
  <c r="J809" i="5"/>
  <c r="G771" i="5"/>
  <c r="H777" i="5" s="1"/>
  <c r="I783" i="5" s="1"/>
  <c r="J789" i="5" s="1"/>
  <c r="F770" i="5"/>
  <c r="G776" i="5" s="1"/>
  <c r="H782" i="5" s="1"/>
  <c r="I788" i="5" s="1"/>
  <c r="G772" i="5"/>
  <c r="H778" i="5" s="1"/>
  <c r="I784" i="5" s="1"/>
  <c r="J790" i="5" s="1"/>
  <c r="J762" i="5"/>
  <c r="I764" i="5"/>
  <c r="E771" i="5"/>
  <c r="F777" i="5" s="1"/>
  <c r="G783" i="5" s="1"/>
  <c r="H789" i="5" s="1"/>
  <c r="D753" i="5"/>
  <c r="G766" i="5"/>
  <c r="E770" i="5"/>
  <c r="F776" i="5" s="1"/>
  <c r="G782" i="5" s="1"/>
  <c r="H788" i="5" s="1"/>
  <c r="D752" i="5"/>
  <c r="E765" i="5"/>
  <c r="I766" i="5"/>
  <c r="E772" i="5"/>
  <c r="F778" i="5" s="1"/>
  <c r="G784" i="5" s="1"/>
  <c r="H790" i="5" s="1"/>
  <c r="D754" i="5"/>
  <c r="H675" i="5"/>
  <c r="E679" i="5"/>
  <c r="F685" i="5" s="1"/>
  <c r="G691" i="5" s="1"/>
  <c r="H697" i="5" s="1"/>
  <c r="D661" i="5"/>
  <c r="D677" i="5"/>
  <c r="E682" i="5"/>
  <c r="F688" i="5" s="1"/>
  <c r="G694" i="5" s="1"/>
  <c r="H700" i="5" s="1"/>
  <c r="D664" i="5"/>
  <c r="E680" i="5"/>
  <c r="F686" i="5" s="1"/>
  <c r="G692" i="5" s="1"/>
  <c r="H698" i="5" s="1"/>
  <c r="D662" i="5"/>
  <c r="F681" i="5"/>
  <c r="G687" i="5" s="1"/>
  <c r="H693" i="5" s="1"/>
  <c r="I699" i="5" s="1"/>
  <c r="G682" i="5"/>
  <c r="H688" i="5" s="1"/>
  <c r="I694" i="5" s="1"/>
  <c r="J700" i="5" s="1"/>
  <c r="V726" i="5"/>
  <c r="W732" i="5" s="1"/>
  <c r="X738" i="5" s="1"/>
  <c r="Y744" i="5" s="1"/>
  <c r="AL726" i="5"/>
  <c r="AM732" i="5" s="1"/>
  <c r="AN738" i="5" s="1"/>
  <c r="AO744" i="5" s="1"/>
  <c r="BC727" i="5"/>
  <c r="BD733" i="5" s="1"/>
  <c r="BE739" i="5" s="1"/>
  <c r="BF745" i="5" s="1"/>
  <c r="I725" i="5"/>
  <c r="J731" i="5" s="1"/>
  <c r="K737" i="5" s="1"/>
  <c r="L743" i="5" s="1"/>
  <c r="J726" i="5"/>
  <c r="K732" i="5" s="1"/>
  <c r="L738" i="5" s="1"/>
  <c r="M744" i="5" s="1"/>
  <c r="K727" i="5"/>
  <c r="L733" i="5" s="1"/>
  <c r="M739" i="5" s="1"/>
  <c r="N745" i="5" s="1"/>
  <c r="M725" i="5"/>
  <c r="N731" i="5" s="1"/>
  <c r="O737" i="5" s="1"/>
  <c r="P743" i="5" s="1"/>
  <c r="N726" i="5"/>
  <c r="O732" i="5" s="1"/>
  <c r="P738" i="5" s="1"/>
  <c r="Q744" i="5" s="1"/>
  <c r="O727" i="5"/>
  <c r="P733" i="5" s="1"/>
  <c r="Q739" i="5" s="1"/>
  <c r="R745" i="5" s="1"/>
  <c r="Q725" i="5"/>
  <c r="R731" i="5" s="1"/>
  <c r="S737" i="5" s="1"/>
  <c r="T743" i="5" s="1"/>
  <c r="R726" i="5"/>
  <c r="S732" i="5" s="1"/>
  <c r="T738" i="5" s="1"/>
  <c r="U744" i="5" s="1"/>
  <c r="S727" i="5"/>
  <c r="T733" i="5" s="1"/>
  <c r="U739" i="5" s="1"/>
  <c r="V745" i="5" s="1"/>
  <c r="F725" i="5"/>
  <c r="G731" i="5" s="1"/>
  <c r="H737" i="5" s="1"/>
  <c r="I743" i="5" s="1"/>
  <c r="V725" i="5"/>
  <c r="W731" i="5" s="1"/>
  <c r="X737" i="5" s="1"/>
  <c r="Y743" i="5" s="1"/>
  <c r="AL725" i="5"/>
  <c r="AM731" i="5" s="1"/>
  <c r="AN737" i="5" s="1"/>
  <c r="AO743" i="5" s="1"/>
  <c r="BB725" i="5"/>
  <c r="BC731" i="5" s="1"/>
  <c r="BD737" i="5" s="1"/>
  <c r="BE743" i="5" s="1"/>
  <c r="G726" i="5"/>
  <c r="H732" i="5" s="1"/>
  <c r="I738" i="5" s="1"/>
  <c r="J744" i="5" s="1"/>
  <c r="W726" i="5"/>
  <c r="X732" i="5" s="1"/>
  <c r="Y738" i="5" s="1"/>
  <c r="Z744" i="5" s="1"/>
  <c r="AM726" i="5"/>
  <c r="AN732" i="5" s="1"/>
  <c r="AO738" i="5" s="1"/>
  <c r="AP744" i="5" s="1"/>
  <c r="BB720" i="5"/>
  <c r="H727" i="5"/>
  <c r="I733" i="5" s="1"/>
  <c r="J739" i="5" s="1"/>
  <c r="K745" i="5" s="1"/>
  <c r="W721" i="5"/>
  <c r="AM721" i="5"/>
  <c r="BC721" i="5"/>
  <c r="J719" i="5"/>
  <c r="Z719" i="5"/>
  <c r="AP719" i="5"/>
  <c r="BF719" i="5"/>
  <c r="K720" i="5"/>
  <c r="AA720" i="5"/>
  <c r="AQ720" i="5"/>
  <c r="BG720" i="5"/>
  <c r="L721" i="5"/>
  <c r="AB721" i="5"/>
  <c r="AR721" i="5"/>
  <c r="BH721" i="5"/>
  <c r="K719" i="5"/>
  <c r="AA719" i="5"/>
  <c r="AQ719" i="5"/>
  <c r="BG719" i="5"/>
  <c r="L720" i="5"/>
  <c r="AB720" i="5"/>
  <c r="AR720" i="5"/>
  <c r="BH720" i="5"/>
  <c r="M721" i="5"/>
  <c r="AC721" i="5"/>
  <c r="AS721" i="5"/>
  <c r="BI721" i="5"/>
  <c r="F590" i="5"/>
  <c r="G596" i="5" s="1"/>
  <c r="H602" i="5" s="1"/>
  <c r="I608" i="5" s="1"/>
  <c r="E572" i="5"/>
  <c r="D575" i="5"/>
  <c r="E583" i="5"/>
  <c r="E593" i="5"/>
  <c r="F599" i="5" s="1"/>
  <c r="G605" i="5" s="1"/>
  <c r="H611" i="5" s="1"/>
  <c r="L502" i="5"/>
  <c r="M508" i="5" s="1"/>
  <c r="N514" i="5" s="1"/>
  <c r="O520" i="5" s="1"/>
  <c r="K501" i="5"/>
  <c r="L507" i="5" s="1"/>
  <c r="M513" i="5" s="1"/>
  <c r="N519" i="5" s="1"/>
  <c r="J500" i="5"/>
  <c r="K506" i="5" s="1"/>
  <c r="L512" i="5" s="1"/>
  <c r="M518" i="5" s="1"/>
  <c r="L541" i="5"/>
  <c r="K540" i="5"/>
  <c r="J539" i="5"/>
  <c r="J502" i="5"/>
  <c r="K508" i="5" s="1"/>
  <c r="L514" i="5" s="1"/>
  <c r="M520" i="5" s="1"/>
  <c r="I501" i="5"/>
  <c r="J507" i="5" s="1"/>
  <c r="K513" i="5" s="1"/>
  <c r="L519" i="5" s="1"/>
  <c r="H500" i="5"/>
  <c r="I506" i="5" s="1"/>
  <c r="J512" i="5" s="1"/>
  <c r="K518" i="5" s="1"/>
  <c r="K539" i="5"/>
  <c r="L540" i="5"/>
  <c r="M541" i="5"/>
  <c r="L539" i="5"/>
  <c r="M540" i="5"/>
  <c r="N541" i="5"/>
  <c r="M539" i="5"/>
  <c r="H502" i="5"/>
  <c r="I508" i="5" s="1"/>
  <c r="J514" i="5" s="1"/>
  <c r="K520" i="5" s="1"/>
  <c r="G501" i="5"/>
  <c r="H507" i="5" s="1"/>
  <c r="I513" i="5" s="1"/>
  <c r="J519" i="5" s="1"/>
  <c r="F500" i="5"/>
  <c r="G506" i="5" s="1"/>
  <c r="H512" i="5" s="1"/>
  <c r="I518" i="5" s="1"/>
  <c r="M500" i="5"/>
  <c r="N506" i="5" s="1"/>
  <c r="O512" i="5" s="1"/>
  <c r="P518" i="5" s="1"/>
  <c r="AC500" i="5"/>
  <c r="AD506" i="5" s="1"/>
  <c r="AE512" i="5" s="1"/>
  <c r="AF518" i="5" s="1"/>
  <c r="N501" i="5"/>
  <c r="O507" i="5" s="1"/>
  <c r="P513" i="5" s="1"/>
  <c r="Q519" i="5" s="1"/>
  <c r="O502" i="5"/>
  <c r="P508" i="5" s="1"/>
  <c r="Q514" i="5" s="1"/>
  <c r="R520" i="5" s="1"/>
  <c r="O500" i="5"/>
  <c r="P506" i="5" s="1"/>
  <c r="Q512" i="5" s="1"/>
  <c r="R518" i="5" s="1"/>
  <c r="P501" i="5"/>
  <c r="Q507" i="5" s="1"/>
  <c r="R513" i="5" s="1"/>
  <c r="S519" i="5" s="1"/>
  <c r="Q502" i="5"/>
  <c r="R508" i="5" s="1"/>
  <c r="S514" i="5" s="1"/>
  <c r="T520" i="5" s="1"/>
  <c r="L500" i="5"/>
  <c r="M506" i="5" s="1"/>
  <c r="N512" i="5" s="1"/>
  <c r="O518" i="5" s="1"/>
  <c r="M457" i="5"/>
  <c r="N463" i="5" s="1"/>
  <c r="O469" i="5" s="1"/>
  <c r="P475" i="5" s="1"/>
  <c r="L456" i="5"/>
  <c r="M462" i="5" s="1"/>
  <c r="N468" i="5" s="1"/>
  <c r="O474" i="5" s="1"/>
  <c r="K455" i="5"/>
  <c r="L461" i="5" s="1"/>
  <c r="M467" i="5" s="1"/>
  <c r="N473" i="5" s="1"/>
  <c r="F412" i="5"/>
  <c r="G418" i="5" s="1"/>
  <c r="H424" i="5" s="1"/>
  <c r="I430" i="5" s="1"/>
  <c r="E411" i="5"/>
  <c r="F417" i="5" s="1"/>
  <c r="G423" i="5" s="1"/>
  <c r="H429" i="5" s="1"/>
  <c r="D393" i="5"/>
  <c r="E410" i="5"/>
  <c r="F416" i="5" s="1"/>
  <c r="G422" i="5" s="1"/>
  <c r="H428" i="5" s="1"/>
  <c r="D392" i="5"/>
  <c r="U410" i="5"/>
  <c r="V416" i="5" s="1"/>
  <c r="W422" i="5" s="1"/>
  <c r="X428" i="5" s="1"/>
  <c r="AK410" i="5"/>
  <c r="AL416" i="5" s="1"/>
  <c r="AM422" i="5" s="1"/>
  <c r="AN428" i="5" s="1"/>
  <c r="F411" i="5"/>
  <c r="G417" i="5" s="1"/>
  <c r="H423" i="5" s="1"/>
  <c r="I429" i="5" s="1"/>
  <c r="V411" i="5"/>
  <c r="W417" i="5" s="1"/>
  <c r="X423" i="5" s="1"/>
  <c r="Y429" i="5" s="1"/>
  <c r="AL411" i="5"/>
  <c r="AM417" i="5" s="1"/>
  <c r="AN423" i="5" s="1"/>
  <c r="AO429" i="5" s="1"/>
  <c r="G412" i="5"/>
  <c r="H418" i="5" s="1"/>
  <c r="I424" i="5" s="1"/>
  <c r="J430" i="5" s="1"/>
  <c r="W412" i="5"/>
  <c r="X418" i="5" s="1"/>
  <c r="Y424" i="5" s="1"/>
  <c r="Z430" i="5" s="1"/>
  <c r="AM412" i="5"/>
  <c r="AN418" i="5" s="1"/>
  <c r="AO424" i="5" s="1"/>
  <c r="AP430" i="5" s="1"/>
  <c r="F410" i="5"/>
  <c r="G416" i="5" s="1"/>
  <c r="H422" i="5" s="1"/>
  <c r="I428" i="5" s="1"/>
  <c r="V410" i="5"/>
  <c r="W416" i="5" s="1"/>
  <c r="X422" i="5" s="1"/>
  <c r="Y428" i="5" s="1"/>
  <c r="AL410" i="5"/>
  <c r="AM416" i="5" s="1"/>
  <c r="AN422" i="5" s="1"/>
  <c r="AO428" i="5" s="1"/>
  <c r="G411" i="5"/>
  <c r="H417" i="5" s="1"/>
  <c r="I423" i="5" s="1"/>
  <c r="J429" i="5" s="1"/>
  <c r="W411" i="5"/>
  <c r="X417" i="5" s="1"/>
  <c r="Y423" i="5" s="1"/>
  <c r="Z429" i="5" s="1"/>
  <c r="AM411" i="5"/>
  <c r="AN417" i="5" s="1"/>
  <c r="AO423" i="5" s="1"/>
  <c r="AP429" i="5" s="1"/>
  <c r="H412" i="5"/>
  <c r="I418" i="5" s="1"/>
  <c r="J424" i="5" s="1"/>
  <c r="K430" i="5" s="1"/>
  <c r="X412" i="5"/>
  <c r="Y418" i="5" s="1"/>
  <c r="Z424" i="5" s="1"/>
  <c r="AA430" i="5" s="1"/>
  <c r="AN412" i="5"/>
  <c r="AO418" i="5" s="1"/>
  <c r="AP424" i="5" s="1"/>
  <c r="AQ430" i="5" s="1"/>
  <c r="K410" i="5"/>
  <c r="L416" i="5" s="1"/>
  <c r="M422" i="5" s="1"/>
  <c r="N428" i="5" s="1"/>
  <c r="AA410" i="5"/>
  <c r="AB416" i="5" s="1"/>
  <c r="AC422" i="5" s="1"/>
  <c r="AD428" i="5" s="1"/>
  <c r="L411" i="5"/>
  <c r="M417" i="5" s="1"/>
  <c r="N423" i="5" s="1"/>
  <c r="O429" i="5" s="1"/>
  <c r="AB411" i="5"/>
  <c r="AC417" i="5" s="1"/>
  <c r="AD423" i="5" s="1"/>
  <c r="AE429" i="5" s="1"/>
  <c r="M412" i="5"/>
  <c r="N418" i="5" s="1"/>
  <c r="O424" i="5" s="1"/>
  <c r="P430" i="5" s="1"/>
  <c r="AC412" i="5"/>
  <c r="AD418" i="5" s="1"/>
  <c r="AE424" i="5" s="1"/>
  <c r="AF430" i="5" s="1"/>
  <c r="J360" i="5"/>
  <c r="I359" i="5"/>
  <c r="H358" i="5"/>
  <c r="K449" i="5"/>
  <c r="L450" i="5"/>
  <c r="M451" i="5"/>
  <c r="L449" i="5"/>
  <c r="M450" i="5"/>
  <c r="N451" i="5"/>
  <c r="M449" i="5"/>
  <c r="R412" i="5"/>
  <c r="S418" i="5" s="1"/>
  <c r="T424" i="5" s="1"/>
  <c r="U430" i="5" s="1"/>
  <c r="Q411" i="5"/>
  <c r="R417" i="5" s="1"/>
  <c r="S423" i="5" s="1"/>
  <c r="T429" i="5" s="1"/>
  <c r="P410" i="5"/>
  <c r="Q416" i="5" s="1"/>
  <c r="R422" i="5" s="1"/>
  <c r="S428" i="5" s="1"/>
  <c r="I358" i="5"/>
  <c r="J359" i="5"/>
  <c r="K360" i="5"/>
  <c r="H410" i="5"/>
  <c r="I416" i="5" s="1"/>
  <c r="J422" i="5" s="1"/>
  <c r="K428" i="5" s="1"/>
  <c r="K316" i="5"/>
  <c r="J315" i="5"/>
  <c r="I314" i="5"/>
  <c r="AC492" i="5"/>
  <c r="AB495" i="5"/>
  <c r="F314" i="5"/>
  <c r="G315" i="5"/>
  <c r="H316" i="5"/>
  <c r="G314" i="5"/>
  <c r="H315" i="5"/>
  <c r="I316" i="5"/>
  <c r="H314" i="5"/>
  <c r="I315" i="5"/>
  <c r="J316" i="5"/>
  <c r="Z412" i="5"/>
  <c r="AA418" i="5" s="1"/>
  <c r="AB424" i="5" s="1"/>
  <c r="AC430" i="5" s="1"/>
  <c r="F360" i="5"/>
  <c r="D361" i="5"/>
  <c r="E363" i="5"/>
  <c r="F369" i="5" s="1"/>
  <c r="G375" i="5" s="1"/>
  <c r="H381" i="5" s="1"/>
  <c r="D345" i="5"/>
  <c r="H184" i="5"/>
  <c r="I190" i="5" s="1"/>
  <c r="J196" i="5" s="1"/>
  <c r="K202" i="5" s="1"/>
  <c r="O142" i="5"/>
  <c r="P148" i="5" s="1"/>
  <c r="Q154" i="5" s="1"/>
  <c r="R160" i="5" s="1"/>
  <c r="AT141" i="5"/>
  <c r="AU147" i="5" s="1"/>
  <c r="AV153" i="5" s="1"/>
  <c r="AW159" i="5" s="1"/>
  <c r="N141" i="5"/>
  <c r="O147" i="5" s="1"/>
  <c r="P153" i="5" s="1"/>
  <c r="Q159" i="5" s="1"/>
  <c r="AS140" i="5"/>
  <c r="AT146" i="5" s="1"/>
  <c r="AU152" i="5" s="1"/>
  <c r="AV158" i="5" s="1"/>
  <c r="M140" i="5"/>
  <c r="N146" i="5" s="1"/>
  <c r="O152" i="5" s="1"/>
  <c r="P158" i="5" s="1"/>
  <c r="AU52" i="5"/>
  <c r="AV58" i="5" s="1"/>
  <c r="AW64" i="5" s="1"/>
  <c r="AX70" i="5" s="1"/>
  <c r="Y52" i="5"/>
  <c r="Z58" i="5" s="1"/>
  <c r="AA64" i="5" s="1"/>
  <c r="AB70" i="5" s="1"/>
  <c r="AT51" i="5"/>
  <c r="AU57" i="5" s="1"/>
  <c r="AV63" i="5" s="1"/>
  <c r="AW69" i="5" s="1"/>
  <c r="X51" i="5"/>
  <c r="Y57" i="5" s="1"/>
  <c r="Z63" i="5" s="1"/>
  <c r="AA69" i="5" s="1"/>
  <c r="BN50" i="5"/>
  <c r="AS50" i="5"/>
  <c r="AT56" i="5" s="1"/>
  <c r="AU62" i="5" s="1"/>
  <c r="AV68" i="5" s="1"/>
  <c r="W50" i="5"/>
  <c r="X56" i="5" s="1"/>
  <c r="Y62" i="5" s="1"/>
  <c r="Z68" i="5" s="1"/>
  <c r="X141" i="5"/>
  <c r="Y147" i="5" s="1"/>
  <c r="Z153" i="5" s="1"/>
  <c r="AA159" i="5" s="1"/>
  <c r="F140" i="5"/>
  <c r="G146" i="5" s="1"/>
  <c r="H152" i="5" s="1"/>
  <c r="I158" i="5" s="1"/>
  <c r="V140" i="5"/>
  <c r="W146" i="5" s="1"/>
  <c r="X152" i="5" s="1"/>
  <c r="Y158" i="5" s="1"/>
  <c r="AL140" i="5"/>
  <c r="AM146" i="5" s="1"/>
  <c r="AN152" i="5" s="1"/>
  <c r="AO158" i="5" s="1"/>
  <c r="BB140" i="5"/>
  <c r="BC146" i="5" s="1"/>
  <c r="BD152" i="5" s="1"/>
  <c r="BE158" i="5" s="1"/>
  <c r="G141" i="5"/>
  <c r="H147" i="5" s="1"/>
  <c r="I153" i="5" s="1"/>
  <c r="J159" i="5" s="1"/>
  <c r="W141" i="5"/>
  <c r="X147" i="5" s="1"/>
  <c r="Y153" i="5" s="1"/>
  <c r="Z159" i="5" s="1"/>
  <c r="AM141" i="5"/>
  <c r="AN147" i="5" s="1"/>
  <c r="AO153" i="5" s="1"/>
  <c r="AP159" i="5" s="1"/>
  <c r="BC141" i="5"/>
  <c r="BD147" i="5" s="1"/>
  <c r="BE153" i="5" s="1"/>
  <c r="BF159" i="5" s="1"/>
  <c r="H142" i="5"/>
  <c r="I148" i="5" s="1"/>
  <c r="J154" i="5" s="1"/>
  <c r="K160" i="5" s="1"/>
  <c r="X142" i="5"/>
  <c r="Y148" i="5" s="1"/>
  <c r="Z154" i="5" s="1"/>
  <c r="AA160" i="5" s="1"/>
  <c r="AN142" i="5"/>
  <c r="AO148" i="5" s="1"/>
  <c r="AP154" i="5" s="1"/>
  <c r="AQ160" i="5" s="1"/>
  <c r="BD142" i="5"/>
  <c r="BE148" i="5" s="1"/>
  <c r="BF154" i="5" s="1"/>
  <c r="BG160" i="5" s="1"/>
  <c r="AC142" i="5"/>
  <c r="AD148" i="5" s="1"/>
  <c r="AE154" i="5" s="1"/>
  <c r="AF160" i="5" s="1"/>
  <c r="AS142" i="5"/>
  <c r="AT148" i="5" s="1"/>
  <c r="AU154" i="5" s="1"/>
  <c r="AV160" i="5" s="1"/>
  <c r="BH136" i="5"/>
  <c r="L140" i="5"/>
  <c r="M146" i="5" s="1"/>
  <c r="N152" i="5" s="1"/>
  <c r="O158" i="5" s="1"/>
  <c r="AA134" i="5"/>
  <c r="AQ134" i="5"/>
  <c r="BG134" i="5"/>
  <c r="L135" i="5"/>
  <c r="AB135" i="5"/>
  <c r="AR135" i="5"/>
  <c r="BH135" i="5"/>
  <c r="M136" i="5"/>
  <c r="AC136" i="5"/>
  <c r="AS136" i="5"/>
  <c r="BI136" i="5"/>
  <c r="AF52" i="5"/>
  <c r="AG58" i="5" s="1"/>
  <c r="AH64" i="5" s="1"/>
  <c r="AI70" i="5" s="1"/>
  <c r="AE51" i="5"/>
  <c r="AF57" i="5" s="1"/>
  <c r="AG63" i="5" s="1"/>
  <c r="AH69" i="5" s="1"/>
  <c r="AO50" i="5"/>
  <c r="AP56" i="5" s="1"/>
  <c r="AQ62" i="5" s="1"/>
  <c r="AR68" i="5" s="1"/>
  <c r="Y411" i="5"/>
  <c r="Z417" i="5" s="1"/>
  <c r="AA423" i="5" s="1"/>
  <c r="AB429" i="5" s="1"/>
  <c r="F186" i="5"/>
  <c r="G192" i="5" s="1"/>
  <c r="H198" i="5" s="1"/>
  <c r="I204" i="5" s="1"/>
  <c r="E185" i="5"/>
  <c r="F191" i="5" s="1"/>
  <c r="G197" i="5" s="1"/>
  <c r="H203" i="5" s="1"/>
  <c r="D167" i="5"/>
  <c r="E184" i="5"/>
  <c r="F190" i="5" s="1"/>
  <c r="G196" i="5" s="1"/>
  <c r="H202" i="5" s="1"/>
  <c r="D166" i="5"/>
  <c r="F185" i="5"/>
  <c r="G191" i="5" s="1"/>
  <c r="H197" i="5" s="1"/>
  <c r="I203" i="5" s="1"/>
  <c r="G186" i="5"/>
  <c r="H192" i="5" s="1"/>
  <c r="I198" i="5" s="1"/>
  <c r="J204" i="5" s="1"/>
  <c r="F184" i="5"/>
  <c r="G190" i="5" s="1"/>
  <c r="H196" i="5" s="1"/>
  <c r="I202" i="5" s="1"/>
  <c r="G185" i="5"/>
  <c r="H191" i="5" s="1"/>
  <c r="I197" i="5" s="1"/>
  <c r="J203" i="5" s="1"/>
  <c r="H186" i="5"/>
  <c r="I192" i="5" s="1"/>
  <c r="J198" i="5" s="1"/>
  <c r="K204" i="5" s="1"/>
  <c r="K184" i="5"/>
  <c r="L185" i="5"/>
  <c r="M186" i="5"/>
  <c r="N192" i="5" s="1"/>
  <c r="O198" i="5" s="1"/>
  <c r="P204" i="5" s="1"/>
  <c r="AH136" i="5"/>
  <c r="BG135" i="5"/>
  <c r="AA135" i="5"/>
  <c r="BF134" i="5"/>
  <c r="Z134" i="5"/>
  <c r="BI52" i="5"/>
  <c r="BJ58" i="5" s="1"/>
  <c r="BK64" i="5" s="1"/>
  <c r="BL70" i="5" s="1"/>
  <c r="AN52" i="5"/>
  <c r="AO58" i="5" s="1"/>
  <c r="AP64" i="5" s="1"/>
  <c r="AQ70" i="5" s="1"/>
  <c r="S52" i="5"/>
  <c r="T58" i="5" s="1"/>
  <c r="U64" i="5" s="1"/>
  <c r="V70" i="5" s="1"/>
  <c r="BH51" i="5"/>
  <c r="BI57" i="5" s="1"/>
  <c r="BJ63" i="5" s="1"/>
  <c r="BK69" i="5" s="1"/>
  <c r="AM51" i="5"/>
  <c r="AN57" i="5" s="1"/>
  <c r="AO63" i="5" s="1"/>
  <c r="AP69" i="5" s="1"/>
  <c r="R51" i="5"/>
  <c r="S57" i="5" s="1"/>
  <c r="T63" i="5" s="1"/>
  <c r="U69" i="5" s="1"/>
  <c r="BG50" i="5"/>
  <c r="BH56" i="5" s="1"/>
  <c r="BI62" i="5" s="1"/>
  <c r="BJ68" i="5" s="1"/>
  <c r="AL50" i="5"/>
  <c r="AM56" i="5" s="1"/>
  <c r="AN62" i="5" s="1"/>
  <c r="AO68" i="5" s="1"/>
  <c r="Q50" i="5"/>
  <c r="R56" i="5" s="1"/>
  <c r="S62" i="5" s="1"/>
  <c r="T68" i="5" s="1"/>
  <c r="L50" i="5"/>
  <c r="M56" i="5" s="1"/>
  <c r="N62" i="5" s="1"/>
  <c r="O68" i="5" s="1"/>
  <c r="AB50" i="5"/>
  <c r="AC56" i="5" s="1"/>
  <c r="AD62" i="5" s="1"/>
  <c r="AE68" i="5" s="1"/>
  <c r="AR50" i="5"/>
  <c r="AS56" i="5" s="1"/>
  <c r="AT62" i="5" s="1"/>
  <c r="AU68" i="5" s="1"/>
  <c r="BH50" i="5"/>
  <c r="BI56" i="5" s="1"/>
  <c r="BJ62" i="5" s="1"/>
  <c r="BK68" i="5" s="1"/>
  <c r="M51" i="5"/>
  <c r="N57" i="5" s="1"/>
  <c r="O63" i="5" s="1"/>
  <c r="P69" i="5" s="1"/>
  <c r="AC51" i="5"/>
  <c r="AD57" i="5" s="1"/>
  <c r="AE63" i="5" s="1"/>
  <c r="AF69" i="5" s="1"/>
  <c r="AS51" i="5"/>
  <c r="AT57" i="5" s="1"/>
  <c r="AU63" i="5" s="1"/>
  <c r="AV69" i="5" s="1"/>
  <c r="BI51" i="5"/>
  <c r="BJ57" i="5" s="1"/>
  <c r="BK63" i="5" s="1"/>
  <c r="BL69" i="5" s="1"/>
  <c r="N52" i="5"/>
  <c r="O58" i="5" s="1"/>
  <c r="P64" i="5" s="1"/>
  <c r="Q70" i="5" s="1"/>
  <c r="AD52" i="5"/>
  <c r="AE58" i="5" s="1"/>
  <c r="AF64" i="5" s="1"/>
  <c r="AG70" i="5" s="1"/>
  <c r="AT52" i="5"/>
  <c r="AU58" i="5" s="1"/>
  <c r="AV64" i="5" s="1"/>
  <c r="AW70" i="5" s="1"/>
  <c r="BJ52" i="5"/>
  <c r="AM135" i="5"/>
  <c r="BA52" i="5"/>
  <c r="BB58" i="5" s="1"/>
  <c r="BC64" i="5" s="1"/>
  <c r="BD70" i="5" s="1"/>
  <c r="AP51" i="5"/>
  <c r="AQ57" i="5" s="1"/>
  <c r="AR63" i="5" s="1"/>
  <c r="AS69" i="5" s="1"/>
  <c r="AD50" i="5"/>
  <c r="AE56" i="5" s="1"/>
  <c r="AF62" i="5" s="1"/>
  <c r="AG68" i="5" s="1"/>
  <c r="N176" i="5"/>
  <c r="M180" i="5"/>
  <c r="BJ136" i="5"/>
  <c r="J136" i="5"/>
  <c r="AO135" i="5"/>
  <c r="I135" i="5"/>
  <c r="AN134" i="5"/>
  <c r="H134" i="5"/>
  <c r="E89" i="5"/>
  <c r="E97" i="5"/>
  <c r="F103" i="5" s="1"/>
  <c r="G109" i="5" s="1"/>
  <c r="H115" i="5" s="1"/>
  <c r="D79" i="5"/>
  <c r="D77" i="5"/>
  <c r="D80" i="5" s="1"/>
  <c r="E76" i="5" s="1"/>
  <c r="E95" i="5"/>
  <c r="F101" i="5" s="1"/>
  <c r="G107" i="5" s="1"/>
  <c r="H113" i="5" s="1"/>
  <c r="BH52" i="5"/>
  <c r="BI58" i="5" s="1"/>
  <c r="BJ64" i="5" s="1"/>
  <c r="BK70" i="5" s="1"/>
  <c r="AM52" i="5"/>
  <c r="AN58" i="5" s="1"/>
  <c r="AO64" i="5" s="1"/>
  <c r="AP70" i="5" s="1"/>
  <c r="Q52" i="5"/>
  <c r="R58" i="5" s="1"/>
  <c r="S64" i="5" s="1"/>
  <c r="T70" i="5" s="1"/>
  <c r="BG51" i="5"/>
  <c r="BH57" i="5" s="1"/>
  <c r="BI63" i="5" s="1"/>
  <c r="BJ69" i="5" s="1"/>
  <c r="AL51" i="5"/>
  <c r="AM57" i="5" s="1"/>
  <c r="AN63" i="5" s="1"/>
  <c r="AO69" i="5" s="1"/>
  <c r="P51" i="5"/>
  <c r="Q57" i="5" s="1"/>
  <c r="R63" i="5" s="1"/>
  <c r="S69" i="5" s="1"/>
  <c r="BF50" i="5"/>
  <c r="BG56" i="5" s="1"/>
  <c r="BH62" i="5" s="1"/>
  <c r="BI68" i="5" s="1"/>
  <c r="AK50" i="5"/>
  <c r="AL56" i="5" s="1"/>
  <c r="AM62" i="5" s="1"/>
  <c r="AN68" i="5" s="1"/>
  <c r="O50" i="5"/>
  <c r="P56" i="5" s="1"/>
  <c r="Q62" i="5" s="1"/>
  <c r="R68" i="5" s="1"/>
  <c r="H21" i="5"/>
  <c r="G23" i="5"/>
  <c r="G26" i="5" s="1"/>
  <c r="H22" i="5" s="1"/>
  <c r="AE135" i="5"/>
  <c r="F134" i="5"/>
  <c r="K52" i="5"/>
  <c r="L58" i="5" s="1"/>
  <c r="M64" i="5" s="1"/>
  <c r="N70" i="5" s="1"/>
  <c r="T51" i="5"/>
  <c r="U57" i="5" s="1"/>
  <c r="V63" i="5" s="1"/>
  <c r="W69" i="5" s="1"/>
  <c r="Y50" i="5"/>
  <c r="Z56" i="5" s="1"/>
  <c r="AA62" i="5" s="1"/>
  <c r="AB68" i="5" s="1"/>
  <c r="X32" i="5"/>
  <c r="K796" i="5"/>
  <c r="J798" i="5"/>
  <c r="D710" i="5"/>
  <c r="E728" i="5"/>
  <c r="F734" i="5" s="1"/>
  <c r="G740" i="5" s="1"/>
  <c r="H746" i="5" s="1"/>
  <c r="E718" i="5"/>
  <c r="G681" i="5"/>
  <c r="H687" i="5" s="1"/>
  <c r="I693" i="5" s="1"/>
  <c r="J699" i="5" s="1"/>
  <c r="F682" i="5"/>
  <c r="G688" i="5" s="1"/>
  <c r="H694" i="5" s="1"/>
  <c r="I700" i="5" s="1"/>
  <c r="E664" i="5"/>
  <c r="W727" i="5"/>
  <c r="X733" i="5" s="1"/>
  <c r="Y739" i="5" s="1"/>
  <c r="Z745" i="5" s="1"/>
  <c r="BE725" i="5"/>
  <c r="BF731" i="5" s="1"/>
  <c r="BG737" i="5" s="1"/>
  <c r="BH743" i="5" s="1"/>
  <c r="BJ726" i="5"/>
  <c r="BK732" i="5" s="1"/>
  <c r="BL738" i="5" s="1"/>
  <c r="BM744" i="5" s="1"/>
  <c r="BN726" i="5"/>
  <c r="AH725" i="5"/>
  <c r="AI731" i="5" s="1"/>
  <c r="AJ737" i="5" s="1"/>
  <c r="AK743" i="5" s="1"/>
  <c r="AY726" i="5"/>
  <c r="AZ732" i="5" s="1"/>
  <c r="BA738" i="5" s="1"/>
  <c r="BB744" i="5" s="1"/>
  <c r="AJ727" i="5"/>
  <c r="AK733" i="5" s="1"/>
  <c r="AL739" i="5" s="1"/>
  <c r="AM745" i="5" s="1"/>
  <c r="W725" i="5"/>
  <c r="X731" i="5" s="1"/>
  <c r="Y737" i="5" s="1"/>
  <c r="Z743" i="5" s="1"/>
  <c r="X726" i="5"/>
  <c r="Y732" i="5" s="1"/>
  <c r="Z738" i="5" s="1"/>
  <c r="AA744" i="5" s="1"/>
  <c r="Y727" i="5"/>
  <c r="Z733" i="5" s="1"/>
  <c r="AA739" i="5" s="1"/>
  <c r="AB745" i="5" s="1"/>
  <c r="H725" i="5"/>
  <c r="I731" i="5" s="1"/>
  <c r="J737" i="5" s="1"/>
  <c r="K743" i="5" s="1"/>
  <c r="BD725" i="5"/>
  <c r="BE731" i="5" s="1"/>
  <c r="BF737" i="5" s="1"/>
  <c r="BG743" i="5" s="1"/>
  <c r="J727" i="5"/>
  <c r="K733" i="5" s="1"/>
  <c r="L739" i="5" s="1"/>
  <c r="M745" i="5" s="1"/>
  <c r="BF727" i="5"/>
  <c r="BG733" i="5" s="1"/>
  <c r="BH739" i="5" s="1"/>
  <c r="BI745" i="5" s="1"/>
  <c r="Q501" i="5"/>
  <c r="R507" i="5" s="1"/>
  <c r="S513" i="5" s="1"/>
  <c r="T519" i="5" s="1"/>
  <c r="K547" i="5"/>
  <c r="L553" i="5" s="1"/>
  <c r="M559" i="5" s="1"/>
  <c r="N565" i="5" s="1"/>
  <c r="Y500" i="5"/>
  <c r="Z506" i="5" s="1"/>
  <c r="AA512" i="5" s="1"/>
  <c r="AB518" i="5" s="1"/>
  <c r="K502" i="5"/>
  <c r="L508" i="5" s="1"/>
  <c r="M514" i="5" s="1"/>
  <c r="N520" i="5" s="1"/>
  <c r="K500" i="5"/>
  <c r="L506" i="5" s="1"/>
  <c r="M512" i="5" s="1"/>
  <c r="N518" i="5" s="1"/>
  <c r="AB501" i="5"/>
  <c r="AC507" i="5" s="1"/>
  <c r="AD513" i="5" s="1"/>
  <c r="AE519" i="5" s="1"/>
  <c r="Q410" i="5"/>
  <c r="R416" i="5" s="1"/>
  <c r="S422" i="5" s="1"/>
  <c r="T428" i="5" s="1"/>
  <c r="S412" i="5"/>
  <c r="T418" i="5" s="1"/>
  <c r="U424" i="5" s="1"/>
  <c r="V430" i="5" s="1"/>
  <c r="R410" i="5"/>
  <c r="S416" i="5" s="1"/>
  <c r="T422" i="5" s="1"/>
  <c r="U428" i="5" s="1"/>
  <c r="AI411" i="5"/>
  <c r="AJ417" i="5" s="1"/>
  <c r="AK423" i="5" s="1"/>
  <c r="AL429" i="5" s="1"/>
  <c r="W410" i="5"/>
  <c r="G393" i="5"/>
  <c r="H411" i="5"/>
  <c r="I417" i="5" s="1"/>
  <c r="J423" i="5" s="1"/>
  <c r="K429" i="5" s="1"/>
  <c r="Y412" i="5"/>
  <c r="Z418" i="5" s="1"/>
  <c r="AA424" i="5" s="1"/>
  <c r="AB430" i="5" s="1"/>
  <c r="K457" i="5"/>
  <c r="L463" i="5" s="1"/>
  <c r="M469" i="5" s="1"/>
  <c r="N475" i="5" s="1"/>
  <c r="L457" i="5"/>
  <c r="M463" i="5" s="1"/>
  <c r="N469" i="5" s="1"/>
  <c r="O475" i="5" s="1"/>
  <c r="AH412" i="5"/>
  <c r="AI418" i="5" s="1"/>
  <c r="AJ424" i="5" s="1"/>
  <c r="AK430" i="5" s="1"/>
  <c r="D348" i="5"/>
  <c r="E366" i="5"/>
  <c r="F372" i="5" s="1"/>
  <c r="G378" i="5" s="1"/>
  <c r="H384" i="5" s="1"/>
  <c r="L410" i="5"/>
  <c r="M416" i="5" s="1"/>
  <c r="N422" i="5" s="1"/>
  <c r="O428" i="5" s="1"/>
  <c r="I411" i="5"/>
  <c r="J417" i="5" s="1"/>
  <c r="K423" i="5" s="1"/>
  <c r="L429" i="5" s="1"/>
  <c r="F320" i="5"/>
  <c r="G326" i="5" s="1"/>
  <c r="H332" i="5" s="1"/>
  <c r="I338" i="5" s="1"/>
  <c r="E302" i="5"/>
  <c r="K364" i="5"/>
  <c r="L370" i="5" s="1"/>
  <c r="M376" i="5" s="1"/>
  <c r="N382" i="5" s="1"/>
  <c r="V141" i="5"/>
  <c r="W147" i="5" s="1"/>
  <c r="X153" i="5" s="1"/>
  <c r="Y159" i="5" s="1"/>
  <c r="AZ52" i="5"/>
  <c r="BA58" i="5" s="1"/>
  <c r="BB64" i="5" s="1"/>
  <c r="BC70" i="5" s="1"/>
  <c r="AY51" i="5"/>
  <c r="AZ57" i="5" s="1"/>
  <c r="BA63" i="5" s="1"/>
  <c r="BB69" i="5" s="1"/>
  <c r="G50" i="5"/>
  <c r="H56" i="5" s="1"/>
  <c r="I62" i="5" s="1"/>
  <c r="J68" i="5" s="1"/>
  <c r="R140" i="5"/>
  <c r="S146" i="5" s="1"/>
  <c r="T152" i="5" s="1"/>
  <c r="U158" i="5" s="1"/>
  <c r="BN140" i="5"/>
  <c r="AY141" i="5"/>
  <c r="AZ147" i="5" s="1"/>
  <c r="BA153" i="5" s="1"/>
  <c r="BB159" i="5" s="1"/>
  <c r="Y142" i="5"/>
  <c r="Z148" i="5" s="1"/>
  <c r="AA154" i="5" s="1"/>
  <c r="AB160" i="5" s="1"/>
  <c r="H140" i="5"/>
  <c r="I146" i="5" s="1"/>
  <c r="J152" i="5" s="1"/>
  <c r="K158" i="5" s="1"/>
  <c r="BD140" i="5"/>
  <c r="BE146" i="5" s="1"/>
  <c r="BF152" i="5" s="1"/>
  <c r="BG158" i="5" s="1"/>
  <c r="AO141" i="5"/>
  <c r="AP147" i="5" s="1"/>
  <c r="AQ153" i="5" s="1"/>
  <c r="AR159" i="5" s="1"/>
  <c r="BF142" i="5"/>
  <c r="BG148" i="5" s="1"/>
  <c r="BH154" i="5" s="1"/>
  <c r="BI160" i="5" s="1"/>
  <c r="BE50" i="5"/>
  <c r="BF56" i="5" s="1"/>
  <c r="BG62" i="5" s="1"/>
  <c r="BH68" i="5" s="1"/>
  <c r="F808" i="5"/>
  <c r="G800" i="5"/>
  <c r="F799" i="5"/>
  <c r="D819" i="5"/>
  <c r="E815" i="5" s="1"/>
  <c r="E819" i="5" s="1"/>
  <c r="F815" i="5" s="1"/>
  <c r="F819" i="5" s="1"/>
  <c r="G815" i="5" s="1"/>
  <c r="G819" i="5" s="1"/>
  <c r="H815" i="5" s="1"/>
  <c r="H819" i="5" s="1"/>
  <c r="I815" i="5" s="1"/>
  <c r="I819" i="5" s="1"/>
  <c r="J815" i="5" s="1"/>
  <c r="AV832" i="5"/>
  <c r="AU834" i="5"/>
  <c r="I800" i="5"/>
  <c r="H799" i="5"/>
  <c r="G798" i="5"/>
  <c r="H800" i="5"/>
  <c r="G799" i="5"/>
  <c r="F798" i="5"/>
  <c r="J814" i="5"/>
  <c r="I817" i="5"/>
  <c r="G770" i="5"/>
  <c r="H776" i="5" s="1"/>
  <c r="I782" i="5" s="1"/>
  <c r="J788" i="5" s="1"/>
  <c r="F752" i="5"/>
  <c r="H771" i="5"/>
  <c r="I777" i="5" s="1"/>
  <c r="J783" i="5" s="1"/>
  <c r="K789" i="5" s="1"/>
  <c r="H770" i="5"/>
  <c r="I776" i="5" s="1"/>
  <c r="J782" i="5" s="1"/>
  <c r="K788" i="5" s="1"/>
  <c r="I771" i="5"/>
  <c r="J777" i="5" s="1"/>
  <c r="K783" i="5" s="1"/>
  <c r="L789" i="5" s="1"/>
  <c r="I770" i="5"/>
  <c r="J776" i="5" s="1"/>
  <c r="K782" i="5" s="1"/>
  <c r="L788" i="5" s="1"/>
  <c r="J771" i="5"/>
  <c r="K777" i="5" s="1"/>
  <c r="L783" i="5" s="1"/>
  <c r="M789" i="5" s="1"/>
  <c r="I772" i="5"/>
  <c r="J778" i="5" s="1"/>
  <c r="K784" i="5" s="1"/>
  <c r="L790" i="5" s="1"/>
  <c r="E754" i="5"/>
  <c r="F772" i="5"/>
  <c r="G778" i="5" s="1"/>
  <c r="H784" i="5" s="1"/>
  <c r="I790" i="5" s="1"/>
  <c r="E773" i="5"/>
  <c r="F779" i="5" s="1"/>
  <c r="G785" i="5" s="1"/>
  <c r="H791" i="5" s="1"/>
  <c r="E763" i="5"/>
  <c r="D755" i="5"/>
  <c r="G680" i="5"/>
  <c r="H686" i="5" s="1"/>
  <c r="I692" i="5" s="1"/>
  <c r="J698" i="5" s="1"/>
  <c r="H681" i="5"/>
  <c r="I687" i="5" s="1"/>
  <c r="J693" i="5" s="1"/>
  <c r="K699" i="5" s="1"/>
  <c r="H676" i="5"/>
  <c r="H674" i="5"/>
  <c r="AM727" i="5"/>
  <c r="AN733" i="5" s="1"/>
  <c r="AO739" i="5" s="1"/>
  <c r="AP745" i="5" s="1"/>
  <c r="E725" i="5"/>
  <c r="F731" i="5" s="1"/>
  <c r="G737" i="5" s="1"/>
  <c r="H743" i="5" s="1"/>
  <c r="D707" i="5"/>
  <c r="Y725" i="5"/>
  <c r="Z731" i="5" s="1"/>
  <c r="AA737" i="5" s="1"/>
  <c r="AB743" i="5" s="1"/>
  <c r="Z726" i="5"/>
  <c r="AA732" i="5" s="1"/>
  <c r="AB738" i="5" s="1"/>
  <c r="AC744" i="5" s="1"/>
  <c r="Y708" i="5"/>
  <c r="AA727" i="5"/>
  <c r="AB733" i="5" s="1"/>
  <c r="AC739" i="5" s="1"/>
  <c r="AD745" i="5" s="1"/>
  <c r="AC725" i="5"/>
  <c r="AD731" i="5" s="1"/>
  <c r="AE737" i="5" s="1"/>
  <c r="AF743" i="5" s="1"/>
  <c r="AD726" i="5"/>
  <c r="AE732" i="5" s="1"/>
  <c r="AF738" i="5" s="1"/>
  <c r="AG744" i="5" s="1"/>
  <c r="AE727" i="5"/>
  <c r="AF733" i="5" s="1"/>
  <c r="AG739" i="5" s="1"/>
  <c r="AH745" i="5" s="1"/>
  <c r="AG725" i="5"/>
  <c r="AH731" i="5" s="1"/>
  <c r="AI737" i="5" s="1"/>
  <c r="AJ743" i="5" s="1"/>
  <c r="AH726" i="5"/>
  <c r="AI732" i="5" s="1"/>
  <c r="AJ738" i="5" s="1"/>
  <c r="AK744" i="5" s="1"/>
  <c r="AI727" i="5"/>
  <c r="AJ733" i="5" s="1"/>
  <c r="AK739" i="5" s="1"/>
  <c r="AL745" i="5" s="1"/>
  <c r="J725" i="5"/>
  <c r="K731" i="5" s="1"/>
  <c r="L737" i="5" s="1"/>
  <c r="M743" i="5" s="1"/>
  <c r="I707" i="5"/>
  <c r="Z725" i="5"/>
  <c r="AA731" i="5" s="1"/>
  <c r="AB737" i="5" s="1"/>
  <c r="AC743" i="5" s="1"/>
  <c r="AP725" i="5"/>
  <c r="AQ731" i="5" s="1"/>
  <c r="AR737" i="5" s="1"/>
  <c r="AS743" i="5" s="1"/>
  <c r="BF725" i="5"/>
  <c r="BG731" i="5" s="1"/>
  <c r="BH737" i="5" s="1"/>
  <c r="BI743" i="5" s="1"/>
  <c r="K726" i="5"/>
  <c r="L732" i="5" s="1"/>
  <c r="M738" i="5" s="1"/>
  <c r="N744" i="5" s="1"/>
  <c r="AA726" i="5"/>
  <c r="AB732" i="5" s="1"/>
  <c r="AC738" i="5" s="1"/>
  <c r="AD744" i="5" s="1"/>
  <c r="Z708" i="5"/>
  <c r="AQ726" i="5"/>
  <c r="AR732" i="5" s="1"/>
  <c r="AS738" i="5" s="1"/>
  <c r="AT744" i="5" s="1"/>
  <c r="BG726" i="5"/>
  <c r="BH732" i="5" s="1"/>
  <c r="BI738" i="5" s="1"/>
  <c r="BJ744" i="5" s="1"/>
  <c r="L727" i="5"/>
  <c r="M733" i="5" s="1"/>
  <c r="N739" i="5" s="1"/>
  <c r="O745" i="5" s="1"/>
  <c r="K709" i="5"/>
  <c r="AB727" i="5"/>
  <c r="AC733" i="5" s="1"/>
  <c r="AD739" i="5" s="1"/>
  <c r="AE745" i="5" s="1"/>
  <c r="AR727" i="5"/>
  <c r="AS733" i="5" s="1"/>
  <c r="AT739" i="5" s="1"/>
  <c r="AU745" i="5" s="1"/>
  <c r="BH727" i="5"/>
  <c r="BI733" i="5" s="1"/>
  <c r="BJ739" i="5" s="1"/>
  <c r="BK745" i="5" s="1"/>
  <c r="O725" i="5"/>
  <c r="P731" i="5" s="1"/>
  <c r="Q737" i="5" s="1"/>
  <c r="R743" i="5" s="1"/>
  <c r="AE725" i="5"/>
  <c r="AF731" i="5" s="1"/>
  <c r="AG737" i="5" s="1"/>
  <c r="AH743" i="5" s="1"/>
  <c r="AU725" i="5"/>
  <c r="AV731" i="5" s="1"/>
  <c r="AW737" i="5" s="1"/>
  <c r="AX743" i="5" s="1"/>
  <c r="BK725" i="5"/>
  <c r="BL731" i="5" s="1"/>
  <c r="BM737" i="5" s="1"/>
  <c r="BN743" i="5" s="1"/>
  <c r="P726" i="5"/>
  <c r="Q732" i="5" s="1"/>
  <c r="R738" i="5" s="1"/>
  <c r="S744" i="5" s="1"/>
  <c r="AF726" i="5"/>
  <c r="AG732" i="5" s="1"/>
  <c r="AH738" i="5" s="1"/>
  <c r="AI744" i="5" s="1"/>
  <c r="AV726" i="5"/>
  <c r="AW732" i="5" s="1"/>
  <c r="AX738" i="5" s="1"/>
  <c r="AY744" i="5" s="1"/>
  <c r="BL726" i="5"/>
  <c r="BM732" i="5" s="1"/>
  <c r="BN738" i="5" s="1"/>
  <c r="Q727" i="5"/>
  <c r="R733" i="5" s="1"/>
  <c r="S739" i="5" s="1"/>
  <c r="T745" i="5" s="1"/>
  <c r="AG727" i="5"/>
  <c r="AH733" i="5" s="1"/>
  <c r="AI739" i="5" s="1"/>
  <c r="AJ745" i="5" s="1"/>
  <c r="AW727" i="5"/>
  <c r="AX733" i="5" s="1"/>
  <c r="AY739" i="5" s="1"/>
  <c r="AZ745" i="5" s="1"/>
  <c r="BM727" i="5"/>
  <c r="BN733" i="5" s="1"/>
  <c r="P725" i="5"/>
  <c r="Q731" i="5" s="1"/>
  <c r="R737" i="5" s="1"/>
  <c r="S743" i="5" s="1"/>
  <c r="AF725" i="5"/>
  <c r="AG731" i="5" s="1"/>
  <c r="AH737" i="5" s="1"/>
  <c r="AI743" i="5" s="1"/>
  <c r="AV725" i="5"/>
  <c r="AW731" i="5" s="1"/>
  <c r="AX737" i="5" s="1"/>
  <c r="AY743" i="5" s="1"/>
  <c r="BL725" i="5"/>
  <c r="BM731" i="5" s="1"/>
  <c r="BN737" i="5" s="1"/>
  <c r="Q726" i="5"/>
  <c r="R732" i="5" s="1"/>
  <c r="S738" i="5" s="1"/>
  <c r="T744" i="5" s="1"/>
  <c r="AG726" i="5"/>
  <c r="AH732" i="5" s="1"/>
  <c r="AI738" i="5" s="1"/>
  <c r="AJ744" i="5" s="1"/>
  <c r="AW726" i="5"/>
  <c r="AX732" i="5" s="1"/>
  <c r="AY738" i="5" s="1"/>
  <c r="AZ744" i="5" s="1"/>
  <c r="BM726" i="5"/>
  <c r="BN732" i="5" s="1"/>
  <c r="R727" i="5"/>
  <c r="S733" i="5" s="1"/>
  <c r="T739" i="5" s="1"/>
  <c r="U745" i="5" s="1"/>
  <c r="AH727" i="5"/>
  <c r="AI733" i="5" s="1"/>
  <c r="AJ739" i="5" s="1"/>
  <c r="AK745" i="5" s="1"/>
  <c r="AX727" i="5"/>
  <c r="AY733" i="5" s="1"/>
  <c r="AZ739" i="5" s="1"/>
  <c r="BA745" i="5" s="1"/>
  <c r="BN727" i="5"/>
  <c r="E637" i="5"/>
  <c r="F643" i="5" s="1"/>
  <c r="G649" i="5" s="1"/>
  <c r="H655" i="5" s="1"/>
  <c r="D619" i="5"/>
  <c r="F627" i="5"/>
  <c r="E629" i="5"/>
  <c r="E636" i="5"/>
  <c r="F642" i="5" s="1"/>
  <c r="G648" i="5" s="1"/>
  <c r="H654" i="5" s="1"/>
  <c r="D618" i="5"/>
  <c r="E631" i="5"/>
  <c r="E635" i="5"/>
  <c r="F641" i="5" s="1"/>
  <c r="G647" i="5" s="1"/>
  <c r="H653" i="5" s="1"/>
  <c r="D617" i="5"/>
  <c r="E630" i="5"/>
  <c r="I547" i="5"/>
  <c r="J553" i="5" s="1"/>
  <c r="K559" i="5" s="1"/>
  <c r="L565" i="5" s="1"/>
  <c r="H546" i="5"/>
  <c r="I552" i="5" s="1"/>
  <c r="J558" i="5" s="1"/>
  <c r="K564" i="5" s="1"/>
  <c r="G545" i="5"/>
  <c r="H551" i="5" s="1"/>
  <c r="I557" i="5" s="1"/>
  <c r="J563" i="5" s="1"/>
  <c r="E499" i="5"/>
  <c r="F505" i="5" s="1"/>
  <c r="G511" i="5" s="1"/>
  <c r="H517" i="5" s="1"/>
  <c r="D497" i="5"/>
  <c r="D481" i="5"/>
  <c r="Q500" i="5"/>
  <c r="R506" i="5" s="1"/>
  <c r="S512" i="5" s="1"/>
  <c r="T518" i="5" s="1"/>
  <c r="R501" i="5"/>
  <c r="S507" i="5" s="1"/>
  <c r="T513" i="5" s="1"/>
  <c r="U519" i="5" s="1"/>
  <c r="S502" i="5"/>
  <c r="T508" i="5" s="1"/>
  <c r="U514" i="5" s="1"/>
  <c r="V520" i="5" s="1"/>
  <c r="S500" i="5"/>
  <c r="T506" i="5" s="1"/>
  <c r="U512" i="5" s="1"/>
  <c r="V518" i="5" s="1"/>
  <c r="T501" i="5"/>
  <c r="E502" i="5"/>
  <c r="D484" i="5"/>
  <c r="U502" i="5"/>
  <c r="I410" i="5"/>
  <c r="J416" i="5" s="1"/>
  <c r="K422" i="5" s="1"/>
  <c r="L428" i="5" s="1"/>
  <c r="Y410" i="5"/>
  <c r="Z416" i="5" s="1"/>
  <c r="AA422" i="5" s="1"/>
  <c r="AB428" i="5" s="1"/>
  <c r="AO410" i="5"/>
  <c r="AP416" i="5" s="1"/>
  <c r="AQ422" i="5" s="1"/>
  <c r="AR428" i="5" s="1"/>
  <c r="J411" i="5"/>
  <c r="K417" i="5" s="1"/>
  <c r="L423" i="5" s="1"/>
  <c r="M429" i="5" s="1"/>
  <c r="Z411" i="5"/>
  <c r="AA417" i="5" s="1"/>
  <c r="AB423" i="5" s="1"/>
  <c r="AC429" i="5" s="1"/>
  <c r="K412" i="5"/>
  <c r="L418" i="5" s="1"/>
  <c r="M424" i="5" s="1"/>
  <c r="N430" i="5" s="1"/>
  <c r="AA412" i="5"/>
  <c r="AB418" i="5" s="1"/>
  <c r="AC424" i="5" s="1"/>
  <c r="AD430" i="5" s="1"/>
  <c r="J410" i="5"/>
  <c r="K416" i="5" s="1"/>
  <c r="L422" i="5" s="1"/>
  <c r="M428" i="5" s="1"/>
  <c r="Z410" i="5"/>
  <c r="AA416" i="5" s="1"/>
  <c r="AB422" i="5" s="1"/>
  <c r="AC428" i="5" s="1"/>
  <c r="K411" i="5"/>
  <c r="L417" i="5" s="1"/>
  <c r="M423" i="5" s="1"/>
  <c r="N429" i="5" s="1"/>
  <c r="AA411" i="5"/>
  <c r="AB417" i="5" s="1"/>
  <c r="AC423" i="5" s="1"/>
  <c r="AD429" i="5" s="1"/>
  <c r="L412" i="5"/>
  <c r="M418" i="5" s="1"/>
  <c r="N424" i="5" s="1"/>
  <c r="O430" i="5" s="1"/>
  <c r="AB412" i="5"/>
  <c r="AC418" i="5" s="1"/>
  <c r="AD424" i="5" s="1"/>
  <c r="AE430" i="5" s="1"/>
  <c r="O410" i="5"/>
  <c r="P416" i="5" s="1"/>
  <c r="Q422" i="5" s="1"/>
  <c r="R428" i="5" s="1"/>
  <c r="AE410" i="5"/>
  <c r="AF416" i="5" s="1"/>
  <c r="AG422" i="5" s="1"/>
  <c r="AH428" i="5" s="1"/>
  <c r="P411" i="5"/>
  <c r="Q417" i="5" s="1"/>
  <c r="R423" i="5" s="1"/>
  <c r="S429" i="5" s="1"/>
  <c r="AF411" i="5"/>
  <c r="AG417" i="5" s="1"/>
  <c r="AH423" i="5" s="1"/>
  <c r="AI429" i="5" s="1"/>
  <c r="Q412" i="5"/>
  <c r="R418" i="5" s="1"/>
  <c r="S424" i="5" s="1"/>
  <c r="T430" i="5" s="1"/>
  <c r="AG412" i="5"/>
  <c r="AH418" i="5" s="1"/>
  <c r="AI424" i="5" s="1"/>
  <c r="AJ430" i="5" s="1"/>
  <c r="E348" i="5"/>
  <c r="F366" i="5"/>
  <c r="G372" i="5" s="1"/>
  <c r="H378" i="5" s="1"/>
  <c r="I384" i="5" s="1"/>
  <c r="D347" i="5"/>
  <c r="E365" i="5"/>
  <c r="F371" i="5" s="1"/>
  <c r="G377" i="5" s="1"/>
  <c r="H383" i="5" s="1"/>
  <c r="P356" i="5"/>
  <c r="O358" i="5"/>
  <c r="I457" i="5"/>
  <c r="J463" i="5" s="1"/>
  <c r="K469" i="5" s="1"/>
  <c r="L475" i="5" s="1"/>
  <c r="H456" i="5"/>
  <c r="I462" i="5" s="1"/>
  <c r="J468" i="5" s="1"/>
  <c r="K474" i="5" s="1"/>
  <c r="G455" i="5"/>
  <c r="H461" i="5" s="1"/>
  <c r="I467" i="5" s="1"/>
  <c r="J473" i="5" s="1"/>
  <c r="J437" i="5" s="1"/>
  <c r="N360" i="5"/>
  <c r="M359" i="5"/>
  <c r="L358" i="5"/>
  <c r="M358" i="5"/>
  <c r="N359" i="5"/>
  <c r="O360" i="5"/>
  <c r="M360" i="5"/>
  <c r="L359" i="5"/>
  <c r="K358" i="5"/>
  <c r="J314" i="5"/>
  <c r="K315" i="5"/>
  <c r="L316" i="5"/>
  <c r="K314" i="5"/>
  <c r="L315" i="5"/>
  <c r="M316" i="5"/>
  <c r="L314" i="5"/>
  <c r="M315" i="5"/>
  <c r="D317" i="5"/>
  <c r="AN410" i="5"/>
  <c r="AO416" i="5" s="1"/>
  <c r="AP422" i="5" s="1"/>
  <c r="AQ428" i="5" s="1"/>
  <c r="E359" i="5"/>
  <c r="L360" i="5"/>
  <c r="I168" i="5"/>
  <c r="J186" i="5"/>
  <c r="K192" i="5" s="1"/>
  <c r="L198" i="5" s="1"/>
  <c r="M204" i="5" s="1"/>
  <c r="I185" i="5"/>
  <c r="J191" i="5" s="1"/>
  <c r="K197" i="5" s="1"/>
  <c r="L203" i="5" s="1"/>
  <c r="BC142" i="5"/>
  <c r="BD148" i="5" s="1"/>
  <c r="BE154" i="5" s="1"/>
  <c r="BF160" i="5" s="1"/>
  <c r="G142" i="5"/>
  <c r="H148" i="5" s="1"/>
  <c r="I154" i="5" s="1"/>
  <c r="J160" i="5" s="1"/>
  <c r="AL141" i="5"/>
  <c r="AM147" i="5" s="1"/>
  <c r="AN153" i="5" s="1"/>
  <c r="AO159" i="5" s="1"/>
  <c r="F141" i="5"/>
  <c r="G147" i="5" s="1"/>
  <c r="H153" i="5" s="1"/>
  <c r="I159" i="5" s="1"/>
  <c r="AK140" i="5"/>
  <c r="AL146" i="5" s="1"/>
  <c r="AM152" i="5" s="1"/>
  <c r="AN158" i="5" s="1"/>
  <c r="E140" i="5"/>
  <c r="F146" i="5" s="1"/>
  <c r="G152" i="5" s="1"/>
  <c r="H158" i="5" s="1"/>
  <c r="D122" i="5"/>
  <c r="AO52" i="5"/>
  <c r="AP58" i="5" s="1"/>
  <c r="AQ64" i="5" s="1"/>
  <c r="AR70" i="5" s="1"/>
  <c r="T52" i="5"/>
  <c r="U58" i="5" s="1"/>
  <c r="V64" i="5" s="1"/>
  <c r="W70" i="5" s="1"/>
  <c r="BJ51" i="5"/>
  <c r="BK57" i="5" s="1"/>
  <c r="BL63" i="5" s="1"/>
  <c r="BM69" i="5" s="1"/>
  <c r="AN51" i="5"/>
  <c r="AO57" i="5" s="1"/>
  <c r="AP63" i="5" s="1"/>
  <c r="AQ69" i="5" s="1"/>
  <c r="S51" i="5"/>
  <c r="T57" i="5" s="1"/>
  <c r="U63" i="5" s="1"/>
  <c r="V69" i="5" s="1"/>
  <c r="BI50" i="5"/>
  <c r="BJ56" i="5" s="1"/>
  <c r="BK62" i="5" s="1"/>
  <c r="BL68" i="5" s="1"/>
  <c r="AM50" i="5"/>
  <c r="AN56" i="5" s="1"/>
  <c r="AO62" i="5" s="1"/>
  <c r="AP68" i="5" s="1"/>
  <c r="R50" i="5"/>
  <c r="S56" i="5" s="1"/>
  <c r="T62" i="5" s="1"/>
  <c r="U68" i="5" s="1"/>
  <c r="AA142" i="5"/>
  <c r="AB148" i="5" s="1"/>
  <c r="AC154" i="5" s="1"/>
  <c r="AD160" i="5" s="1"/>
  <c r="BK140" i="5"/>
  <c r="BL146" i="5" s="1"/>
  <c r="BM152" i="5" s="1"/>
  <c r="BN158" i="5" s="1"/>
  <c r="J140" i="5"/>
  <c r="K146" i="5" s="1"/>
  <c r="L152" i="5" s="1"/>
  <c r="M158" i="5" s="1"/>
  <c r="Z140" i="5"/>
  <c r="AA146" i="5" s="1"/>
  <c r="AB152" i="5" s="1"/>
  <c r="AC158" i="5" s="1"/>
  <c r="AP140" i="5"/>
  <c r="AQ146" i="5" s="1"/>
  <c r="AR152" i="5" s="1"/>
  <c r="AS158" i="5" s="1"/>
  <c r="BF140" i="5"/>
  <c r="BG146" i="5" s="1"/>
  <c r="BH152" i="5" s="1"/>
  <c r="BI158" i="5" s="1"/>
  <c r="K141" i="5"/>
  <c r="L147" i="5" s="1"/>
  <c r="M153" i="5" s="1"/>
  <c r="N159" i="5" s="1"/>
  <c r="AA141" i="5"/>
  <c r="AB147" i="5" s="1"/>
  <c r="AC153" i="5" s="1"/>
  <c r="AD159" i="5" s="1"/>
  <c r="AQ141" i="5"/>
  <c r="AR147" i="5" s="1"/>
  <c r="AS153" i="5" s="1"/>
  <c r="AT159" i="5" s="1"/>
  <c r="BG141" i="5"/>
  <c r="BH147" i="5" s="1"/>
  <c r="BI153" i="5" s="1"/>
  <c r="BJ159" i="5" s="1"/>
  <c r="L142" i="5"/>
  <c r="M148" i="5" s="1"/>
  <c r="N154" i="5" s="1"/>
  <c r="O160" i="5" s="1"/>
  <c r="AB142" i="5"/>
  <c r="AC148" i="5" s="1"/>
  <c r="AD154" i="5" s="1"/>
  <c r="AE160" i="5" s="1"/>
  <c r="AR142" i="5"/>
  <c r="AS148" i="5" s="1"/>
  <c r="AT154" i="5" s="1"/>
  <c r="AU160" i="5" s="1"/>
  <c r="BH142" i="5"/>
  <c r="BI148" i="5" s="1"/>
  <c r="BJ154" i="5" s="1"/>
  <c r="BK160" i="5" s="1"/>
  <c r="AG142" i="5"/>
  <c r="AH148" i="5" s="1"/>
  <c r="AI154" i="5" s="1"/>
  <c r="AJ160" i="5" s="1"/>
  <c r="AW142" i="5"/>
  <c r="AX148" i="5" s="1"/>
  <c r="AY154" i="5" s="1"/>
  <c r="AZ160" i="5" s="1"/>
  <c r="BM142" i="5"/>
  <c r="BN148" i="5" s="1"/>
  <c r="P140" i="5"/>
  <c r="Q146" i="5" s="1"/>
  <c r="R152" i="5" s="1"/>
  <c r="S158" i="5" s="1"/>
  <c r="AF140" i="5"/>
  <c r="AG146" i="5" s="1"/>
  <c r="AH152" i="5" s="1"/>
  <c r="AI158" i="5" s="1"/>
  <c r="AV140" i="5"/>
  <c r="AW146" i="5" s="1"/>
  <c r="AX152" i="5" s="1"/>
  <c r="AY158" i="5" s="1"/>
  <c r="BL140" i="5"/>
  <c r="BM146" i="5" s="1"/>
  <c r="BN152" i="5" s="1"/>
  <c r="Q141" i="5"/>
  <c r="R147" i="5" s="1"/>
  <c r="S153" i="5" s="1"/>
  <c r="T159" i="5" s="1"/>
  <c r="AG141" i="5"/>
  <c r="AH147" i="5" s="1"/>
  <c r="AI153" i="5" s="1"/>
  <c r="AJ159" i="5" s="1"/>
  <c r="AW141" i="5"/>
  <c r="AX147" i="5" s="1"/>
  <c r="AY153" i="5" s="1"/>
  <c r="AZ159" i="5" s="1"/>
  <c r="BM141" i="5"/>
  <c r="BN147" i="5" s="1"/>
  <c r="R142" i="5"/>
  <c r="S148" i="5" s="1"/>
  <c r="T154" i="5" s="1"/>
  <c r="U160" i="5" s="1"/>
  <c r="AH142" i="5"/>
  <c r="AI148" i="5" s="1"/>
  <c r="AJ154" i="5" s="1"/>
  <c r="AK160" i="5" s="1"/>
  <c r="AX142" i="5"/>
  <c r="AY148" i="5" s="1"/>
  <c r="AZ154" i="5" s="1"/>
  <c r="BA160" i="5" s="1"/>
  <c r="BN142" i="5"/>
  <c r="P52" i="5"/>
  <c r="Q58" i="5" s="1"/>
  <c r="R64" i="5" s="1"/>
  <c r="S70" i="5" s="1"/>
  <c r="O51" i="5"/>
  <c r="P57" i="5" s="1"/>
  <c r="Q63" i="5" s="1"/>
  <c r="R69" i="5" s="1"/>
  <c r="S50" i="5"/>
  <c r="T56" i="5" s="1"/>
  <c r="U62" i="5" s="1"/>
  <c r="V68" i="5" s="1"/>
  <c r="E231" i="5"/>
  <c r="F237" i="5" s="1"/>
  <c r="G243" i="5" s="1"/>
  <c r="H249" i="5" s="1"/>
  <c r="D213" i="5"/>
  <c r="F232" i="5"/>
  <c r="G238" i="5" s="1"/>
  <c r="H244" i="5" s="1"/>
  <c r="I250" i="5" s="1"/>
  <c r="F230" i="5"/>
  <c r="G236" i="5" s="1"/>
  <c r="H242" i="5" s="1"/>
  <c r="I248" i="5" s="1"/>
  <c r="G231" i="5"/>
  <c r="H237" i="5" s="1"/>
  <c r="I243" i="5" s="1"/>
  <c r="J249" i="5" s="1"/>
  <c r="E230" i="5"/>
  <c r="F236" i="5" s="1"/>
  <c r="G242" i="5" s="1"/>
  <c r="H248" i="5" s="1"/>
  <c r="D212" i="5"/>
  <c r="F231" i="5"/>
  <c r="G237" i="5" s="1"/>
  <c r="H243" i="5" s="1"/>
  <c r="I249" i="5" s="1"/>
  <c r="G232" i="5"/>
  <c r="H238" i="5" s="1"/>
  <c r="I244" i="5" s="1"/>
  <c r="J250" i="5" s="1"/>
  <c r="I184" i="5"/>
  <c r="J190" i="5" s="1"/>
  <c r="K196" i="5" s="1"/>
  <c r="L202" i="5" s="1"/>
  <c r="J185" i="5"/>
  <c r="K191" i="5" s="1"/>
  <c r="L197" i="5" s="1"/>
  <c r="M203" i="5" s="1"/>
  <c r="K186" i="5"/>
  <c r="L192" i="5" s="1"/>
  <c r="M198" i="5" s="1"/>
  <c r="N204" i="5" s="1"/>
  <c r="J184" i="5"/>
  <c r="K190" i="5" s="1"/>
  <c r="L196" i="5" s="1"/>
  <c r="M202" i="5" s="1"/>
  <c r="K185" i="5"/>
  <c r="L191" i="5" s="1"/>
  <c r="M197" i="5" s="1"/>
  <c r="N203" i="5" s="1"/>
  <c r="L186" i="5"/>
  <c r="M192" i="5" s="1"/>
  <c r="N198" i="5" s="1"/>
  <c r="O204" i="5" s="1"/>
  <c r="T136" i="5"/>
  <c r="AY135" i="5"/>
  <c r="S135" i="5"/>
  <c r="AX134" i="5"/>
  <c r="R134" i="5"/>
  <c r="F87" i="5"/>
  <c r="E91" i="5"/>
  <c r="BD52" i="5"/>
  <c r="BE58" i="5" s="1"/>
  <c r="BF64" i="5" s="1"/>
  <c r="BG70" i="5" s="1"/>
  <c r="AI52" i="5"/>
  <c r="AJ58" i="5" s="1"/>
  <c r="AK64" i="5" s="1"/>
  <c r="AL70" i="5" s="1"/>
  <c r="M52" i="5"/>
  <c r="N58" i="5" s="1"/>
  <c r="O64" i="5" s="1"/>
  <c r="P70" i="5" s="1"/>
  <c r="BC51" i="5"/>
  <c r="BD57" i="5" s="1"/>
  <c r="BE63" i="5" s="1"/>
  <c r="BF69" i="5" s="1"/>
  <c r="AH51" i="5"/>
  <c r="AI57" i="5" s="1"/>
  <c r="AJ63" i="5" s="1"/>
  <c r="AK69" i="5" s="1"/>
  <c r="L51" i="5"/>
  <c r="M57" i="5" s="1"/>
  <c r="N63" i="5" s="1"/>
  <c r="O69" i="5" s="1"/>
  <c r="BB50" i="5"/>
  <c r="BC56" i="5" s="1"/>
  <c r="BD62" i="5" s="1"/>
  <c r="BE68" i="5" s="1"/>
  <c r="AG50" i="5"/>
  <c r="AH56" i="5" s="1"/>
  <c r="AI62" i="5" s="1"/>
  <c r="AJ68" i="5" s="1"/>
  <c r="K50" i="5"/>
  <c r="L56" i="5" s="1"/>
  <c r="M62" i="5" s="1"/>
  <c r="N68" i="5" s="1"/>
  <c r="P50" i="5"/>
  <c r="Q56" i="5" s="1"/>
  <c r="R62" i="5" s="1"/>
  <c r="S68" i="5" s="1"/>
  <c r="S32" i="5" s="1"/>
  <c r="AF50" i="5"/>
  <c r="AG56" i="5" s="1"/>
  <c r="AH62" i="5" s="1"/>
  <c r="AI68" i="5" s="1"/>
  <c r="AV50" i="5"/>
  <c r="AW56" i="5" s="1"/>
  <c r="AX62" i="5" s="1"/>
  <c r="AY68" i="5" s="1"/>
  <c r="BL50" i="5"/>
  <c r="BM56" i="5" s="1"/>
  <c r="BN62" i="5" s="1"/>
  <c r="BN32" i="5" s="1"/>
  <c r="Q51" i="5"/>
  <c r="R57" i="5" s="1"/>
  <c r="S63" i="5" s="1"/>
  <c r="T69" i="5" s="1"/>
  <c r="AG51" i="5"/>
  <c r="AH57" i="5" s="1"/>
  <c r="AI63" i="5" s="1"/>
  <c r="AJ69" i="5" s="1"/>
  <c r="AW51" i="5"/>
  <c r="AX57" i="5" s="1"/>
  <c r="AY63" i="5" s="1"/>
  <c r="AZ69" i="5" s="1"/>
  <c r="BM51" i="5"/>
  <c r="BN57" i="5" s="1"/>
  <c r="R52" i="5"/>
  <c r="S58" i="5" s="1"/>
  <c r="T64" i="5" s="1"/>
  <c r="U70" i="5" s="1"/>
  <c r="AH52" i="5"/>
  <c r="AI58" i="5" s="1"/>
  <c r="AJ64" i="5" s="1"/>
  <c r="AK70" i="5" s="1"/>
  <c r="AX52" i="5"/>
  <c r="AY58" i="5" s="1"/>
  <c r="AZ64" i="5" s="1"/>
  <c r="BA70" i="5" s="1"/>
  <c r="BN52" i="5"/>
  <c r="O135" i="5"/>
  <c r="AK52" i="5"/>
  <c r="AL58" i="5" s="1"/>
  <c r="AM64" i="5" s="1"/>
  <c r="AN70" i="5" s="1"/>
  <c r="Z51" i="5"/>
  <c r="AA57" i="5" s="1"/>
  <c r="AB63" i="5" s="1"/>
  <c r="AC69" i="5" s="1"/>
  <c r="I50" i="5"/>
  <c r="J56" i="5" s="1"/>
  <c r="K62" i="5" s="1"/>
  <c r="L68" i="5" s="1"/>
  <c r="AT136" i="5"/>
  <c r="BM135" i="5"/>
  <c r="AG135" i="5"/>
  <c r="BL134" i="5"/>
  <c r="AF134" i="5"/>
  <c r="BC52" i="5"/>
  <c r="BD58" i="5" s="1"/>
  <c r="BE64" i="5" s="1"/>
  <c r="BF70" i="5" s="1"/>
  <c r="AG52" i="5"/>
  <c r="AH58" i="5" s="1"/>
  <c r="AI64" i="5" s="1"/>
  <c r="AJ70" i="5" s="1"/>
  <c r="L52" i="5"/>
  <c r="M58" i="5" s="1"/>
  <c r="N64" i="5" s="1"/>
  <c r="O70" i="5" s="1"/>
  <c r="BB51" i="5"/>
  <c r="BC57" i="5" s="1"/>
  <c r="BD63" i="5" s="1"/>
  <c r="BE69" i="5" s="1"/>
  <c r="AF51" i="5"/>
  <c r="AG57" i="5" s="1"/>
  <c r="AH63" i="5" s="1"/>
  <c r="AI69" i="5" s="1"/>
  <c r="K51" i="5"/>
  <c r="L57" i="5" s="1"/>
  <c r="M63" i="5" s="1"/>
  <c r="N69" i="5" s="1"/>
  <c r="BA50" i="5"/>
  <c r="BB56" i="5" s="1"/>
  <c r="BC62" i="5" s="1"/>
  <c r="BD68" i="5" s="1"/>
  <c r="AE50" i="5"/>
  <c r="AF56" i="5" s="1"/>
  <c r="AG62" i="5" s="1"/>
  <c r="AH68" i="5" s="1"/>
  <c r="J50" i="5"/>
  <c r="K56" i="5" s="1"/>
  <c r="L62" i="5" s="1"/>
  <c r="M68" i="5" s="1"/>
  <c r="AP136" i="5"/>
  <c r="G135" i="5"/>
  <c r="BG52" i="5"/>
  <c r="BH58" i="5" s="1"/>
  <c r="BI64" i="5" s="1"/>
  <c r="BJ70" i="5" s="1"/>
  <c r="BK51" i="5"/>
  <c r="BL57" i="5" s="1"/>
  <c r="BM63" i="5" s="1"/>
  <c r="BN69" i="5" s="1"/>
  <c r="N50" i="5"/>
  <c r="O56" i="5" s="1"/>
  <c r="P62" i="5" s="1"/>
  <c r="Q68" i="5" s="1"/>
  <c r="D92" i="5"/>
  <c r="G837" i="5"/>
  <c r="H833" i="5" s="1"/>
  <c r="H837" i="5" s="1"/>
  <c r="I833" i="5" s="1"/>
  <c r="I837" i="5" s="1"/>
  <c r="J833" i="5" s="1"/>
  <c r="J837" i="5" s="1"/>
  <c r="K833" i="5" s="1"/>
  <c r="K837" i="5" s="1"/>
  <c r="L833" i="5" s="1"/>
  <c r="L837" i="5" s="1"/>
  <c r="M833" i="5" s="1"/>
  <c r="M837" i="5" s="1"/>
  <c r="N833" i="5" s="1"/>
  <c r="N837" i="5" s="1"/>
  <c r="O833" i="5" s="1"/>
  <c r="O837" i="5" s="1"/>
  <c r="P833" i="5" s="1"/>
  <c r="P837" i="5" s="1"/>
  <c r="Q833" i="5" s="1"/>
  <c r="Q837" i="5" s="1"/>
  <c r="R833" i="5" s="1"/>
  <c r="J808" i="5"/>
  <c r="K805" i="5"/>
  <c r="F809" i="5"/>
  <c r="F680" i="5"/>
  <c r="G686" i="5" s="1"/>
  <c r="H692" i="5" s="1"/>
  <c r="I698" i="5" s="1"/>
  <c r="E662" i="5"/>
  <c r="E681" i="5"/>
  <c r="F687" i="5" s="1"/>
  <c r="G693" i="5" s="1"/>
  <c r="H699" i="5" s="1"/>
  <c r="D663" i="5"/>
  <c r="AK725" i="5"/>
  <c r="AL731" i="5" s="1"/>
  <c r="AM737" i="5" s="1"/>
  <c r="AN743" i="5" s="1"/>
  <c r="G727" i="5"/>
  <c r="H733" i="5" s="1"/>
  <c r="I739" i="5" s="1"/>
  <c r="J745" i="5" s="1"/>
  <c r="BG727" i="5"/>
  <c r="BH733" i="5" s="1"/>
  <c r="BI739" i="5" s="1"/>
  <c r="BJ745" i="5" s="1"/>
  <c r="BK727" i="5"/>
  <c r="BL733" i="5" s="1"/>
  <c r="BM739" i="5" s="1"/>
  <c r="BN745" i="5" s="1"/>
  <c r="AX725" i="5"/>
  <c r="AY731" i="5" s="1"/>
  <c r="AZ737" i="5" s="1"/>
  <c r="BA743" i="5" s="1"/>
  <c r="S726" i="5"/>
  <c r="T732" i="5" s="1"/>
  <c r="U738" i="5" s="1"/>
  <c r="V744" i="5" s="1"/>
  <c r="AZ727" i="5"/>
  <c r="BA733" i="5" s="1"/>
  <c r="BB739" i="5" s="1"/>
  <c r="BC745" i="5" s="1"/>
  <c r="AM725" i="5"/>
  <c r="AN731" i="5" s="1"/>
  <c r="AO737" i="5" s="1"/>
  <c r="AP743" i="5" s="1"/>
  <c r="H726" i="5"/>
  <c r="I732" i="5" s="1"/>
  <c r="J738" i="5" s="1"/>
  <c r="K744" i="5" s="1"/>
  <c r="BD726" i="5"/>
  <c r="BE732" i="5" s="1"/>
  <c r="BF738" i="5" s="1"/>
  <c r="BG744" i="5" s="1"/>
  <c r="AO727" i="5"/>
  <c r="AP733" i="5" s="1"/>
  <c r="AQ739" i="5" s="1"/>
  <c r="AR745" i="5" s="1"/>
  <c r="X725" i="5"/>
  <c r="Y731" i="5" s="1"/>
  <c r="Z737" i="5" s="1"/>
  <c r="AA743" i="5" s="1"/>
  <c r="I726" i="5"/>
  <c r="J732" i="5" s="1"/>
  <c r="K738" i="5" s="1"/>
  <c r="L744" i="5" s="1"/>
  <c r="BE726" i="5"/>
  <c r="BF732" i="5" s="1"/>
  <c r="BG738" i="5" s="1"/>
  <c r="BH744" i="5" s="1"/>
  <c r="AP727" i="5"/>
  <c r="AQ733" i="5" s="1"/>
  <c r="AR739" i="5" s="1"/>
  <c r="AS745" i="5" s="1"/>
  <c r="J672" i="5"/>
  <c r="I674" i="5"/>
  <c r="T502" i="5"/>
  <c r="U508" i="5" s="1"/>
  <c r="V514" i="5" s="1"/>
  <c r="W520" i="5" s="1"/>
  <c r="S484" i="5"/>
  <c r="R500" i="5"/>
  <c r="S506" i="5" s="1"/>
  <c r="T512" i="5" s="1"/>
  <c r="U518" i="5" s="1"/>
  <c r="H545" i="5"/>
  <c r="I551" i="5" s="1"/>
  <c r="J557" i="5" s="1"/>
  <c r="K563" i="5" s="1"/>
  <c r="I546" i="5"/>
  <c r="J552" i="5" s="1"/>
  <c r="K558" i="5" s="1"/>
  <c r="L564" i="5" s="1"/>
  <c r="J547" i="5"/>
  <c r="K553" i="5" s="1"/>
  <c r="L559" i="5" s="1"/>
  <c r="M565" i="5" s="1"/>
  <c r="I545" i="5"/>
  <c r="J551" i="5" s="1"/>
  <c r="K557" i="5" s="1"/>
  <c r="L563" i="5" s="1"/>
  <c r="J546" i="5"/>
  <c r="K552" i="5" s="1"/>
  <c r="L558" i="5" s="1"/>
  <c r="M564" i="5" s="1"/>
  <c r="J545" i="5"/>
  <c r="K551" i="5" s="1"/>
  <c r="L557" i="5" s="1"/>
  <c r="M563" i="5" s="1"/>
  <c r="K546" i="5"/>
  <c r="L552" i="5" s="1"/>
  <c r="M558" i="5" s="1"/>
  <c r="N564" i="5" s="1"/>
  <c r="L547" i="5"/>
  <c r="M553" i="5" s="1"/>
  <c r="N559" i="5" s="1"/>
  <c r="O565" i="5" s="1"/>
  <c r="O501" i="5"/>
  <c r="P507" i="5" s="1"/>
  <c r="Q513" i="5" s="1"/>
  <c r="R519" i="5" s="1"/>
  <c r="M482" i="5"/>
  <c r="N500" i="5"/>
  <c r="O506" i="5" s="1"/>
  <c r="P512" i="5" s="1"/>
  <c r="Q518" i="5" s="1"/>
  <c r="Z501" i="5"/>
  <c r="AA507" i="5" s="1"/>
  <c r="AB513" i="5" s="1"/>
  <c r="AC519" i="5" s="1"/>
  <c r="AA502" i="5"/>
  <c r="AB508" i="5" s="1"/>
  <c r="AC514" i="5" s="1"/>
  <c r="AD520" i="5" s="1"/>
  <c r="L501" i="5"/>
  <c r="M507" i="5" s="1"/>
  <c r="N513" i="5" s="1"/>
  <c r="O519" i="5" s="1"/>
  <c r="M502" i="5"/>
  <c r="N508" i="5" s="1"/>
  <c r="O514" i="5" s="1"/>
  <c r="P520" i="5" s="1"/>
  <c r="M501" i="5"/>
  <c r="N507" i="5" s="1"/>
  <c r="O513" i="5" s="1"/>
  <c r="P519" i="5" s="1"/>
  <c r="V412" i="5"/>
  <c r="W418" i="5" s="1"/>
  <c r="X424" i="5" s="1"/>
  <c r="Y430" i="5" s="1"/>
  <c r="Y394" i="5" s="1"/>
  <c r="T410" i="5"/>
  <c r="U416" i="5" s="1"/>
  <c r="V422" i="5" s="1"/>
  <c r="W428" i="5" s="1"/>
  <c r="AH411" i="5"/>
  <c r="AI417" i="5" s="1"/>
  <c r="AJ423" i="5" s="1"/>
  <c r="AK429" i="5" s="1"/>
  <c r="AJ412" i="5"/>
  <c r="AK418" i="5" s="1"/>
  <c r="AL424" i="5" s="1"/>
  <c r="AM430" i="5" s="1"/>
  <c r="G410" i="5"/>
  <c r="H416" i="5" s="1"/>
  <c r="I422" i="5" s="1"/>
  <c r="J428" i="5" s="1"/>
  <c r="AN411" i="5"/>
  <c r="AO417" i="5" s="1"/>
  <c r="AP423" i="5" s="1"/>
  <c r="AQ429" i="5" s="1"/>
  <c r="I412" i="5"/>
  <c r="J418" i="5" s="1"/>
  <c r="K424" i="5" s="1"/>
  <c r="L430" i="5" s="1"/>
  <c r="O364" i="5"/>
  <c r="P370" i="5" s="1"/>
  <c r="Q376" i="5" s="1"/>
  <c r="R382" i="5" s="1"/>
  <c r="AG411" i="5"/>
  <c r="AH417" i="5" s="1"/>
  <c r="AI423" i="5" s="1"/>
  <c r="AJ429" i="5" s="1"/>
  <c r="H366" i="5"/>
  <c r="I372" i="5" s="1"/>
  <c r="J378" i="5" s="1"/>
  <c r="K384" i="5" s="1"/>
  <c r="N412" i="5"/>
  <c r="O418" i="5" s="1"/>
  <c r="P424" i="5" s="1"/>
  <c r="Q430" i="5" s="1"/>
  <c r="G321" i="5"/>
  <c r="H327" i="5" s="1"/>
  <c r="I333" i="5" s="1"/>
  <c r="J339" i="5" s="1"/>
  <c r="E321" i="5"/>
  <c r="F327" i="5" s="1"/>
  <c r="G333" i="5" s="1"/>
  <c r="H339" i="5" s="1"/>
  <c r="D303" i="5"/>
  <c r="E315" i="5"/>
  <c r="W142" i="5"/>
  <c r="X148" i="5" s="1"/>
  <c r="Y154" i="5" s="1"/>
  <c r="Z160" i="5" s="1"/>
  <c r="BA140" i="5"/>
  <c r="BB146" i="5" s="1"/>
  <c r="BC152" i="5" s="1"/>
  <c r="BD158" i="5" s="1"/>
  <c r="AE52" i="5"/>
  <c r="AF58" i="5" s="1"/>
  <c r="AG64" i="5" s="1"/>
  <c r="AH70" i="5" s="1"/>
  <c r="AD51" i="5"/>
  <c r="AE57" i="5" s="1"/>
  <c r="AF63" i="5" s="1"/>
  <c r="AG69" i="5" s="1"/>
  <c r="AC50" i="5"/>
  <c r="AD56" i="5" s="1"/>
  <c r="AE62" i="5" s="1"/>
  <c r="AF68" i="5" s="1"/>
  <c r="AV141" i="5"/>
  <c r="AW147" i="5" s="1"/>
  <c r="AX153" i="5" s="1"/>
  <c r="AY159" i="5" s="1"/>
  <c r="AH140" i="5"/>
  <c r="AI146" i="5" s="1"/>
  <c r="AJ152" i="5" s="1"/>
  <c r="AK158" i="5" s="1"/>
  <c r="S141" i="5"/>
  <c r="T147" i="5" s="1"/>
  <c r="U153" i="5" s="1"/>
  <c r="V159" i="5" s="1"/>
  <c r="AJ142" i="5"/>
  <c r="AK148" i="5" s="1"/>
  <c r="AL154" i="5" s="1"/>
  <c r="AM160" i="5" s="1"/>
  <c r="AO142" i="5"/>
  <c r="AP148" i="5" s="1"/>
  <c r="AQ154" i="5" s="1"/>
  <c r="AR160" i="5" s="1"/>
  <c r="X140" i="5"/>
  <c r="Y146" i="5" s="1"/>
  <c r="Z152" i="5" s="1"/>
  <c r="AA158" i="5" s="1"/>
  <c r="I141" i="5"/>
  <c r="J147" i="5" s="1"/>
  <c r="K153" i="5" s="1"/>
  <c r="L159" i="5" s="1"/>
  <c r="J142" i="5"/>
  <c r="K148" i="5" s="1"/>
  <c r="L154" i="5" s="1"/>
  <c r="M160" i="5" s="1"/>
  <c r="Z142" i="5"/>
  <c r="AA148" i="5" s="1"/>
  <c r="AB154" i="5" s="1"/>
  <c r="AC160" i="5" s="1"/>
  <c r="AU51" i="5"/>
  <c r="AV57" i="5" s="1"/>
  <c r="AW63" i="5" s="1"/>
  <c r="AX69" i="5" s="1"/>
  <c r="AT33" i="5"/>
  <c r="G809" i="5"/>
  <c r="W834" i="5"/>
  <c r="S834" i="5"/>
  <c r="U834" i="5"/>
  <c r="AK834" i="5"/>
  <c r="V835" i="5"/>
  <c r="AL835" i="5"/>
  <c r="W836" i="5"/>
  <c r="AM836" i="5"/>
  <c r="Z834" i="5"/>
  <c r="AP834" i="5"/>
  <c r="AA835" i="5"/>
  <c r="AQ835" i="5"/>
  <c r="AB836" i="5"/>
  <c r="AR836" i="5"/>
  <c r="X835" i="5"/>
  <c r="AN835" i="5"/>
  <c r="Y836" i="5"/>
  <c r="AO836" i="5"/>
  <c r="X834" i="5"/>
  <c r="AN834" i="5"/>
  <c r="Y835" i="5"/>
  <c r="AO835" i="5"/>
  <c r="Z836" i="5"/>
  <c r="AP836" i="5"/>
  <c r="AQ834" i="5"/>
  <c r="J800" i="5"/>
  <c r="I799" i="5"/>
  <c r="H798" i="5"/>
  <c r="AA834" i="5"/>
  <c r="E801" i="5"/>
  <c r="F797" i="5" s="1"/>
  <c r="F801" i="5" s="1"/>
  <c r="G797" i="5" s="1"/>
  <c r="G801" i="5" s="1"/>
  <c r="H797" i="5" s="1"/>
  <c r="U725" i="5"/>
  <c r="V731" i="5" s="1"/>
  <c r="W737" i="5" s="1"/>
  <c r="X743" i="5" s="1"/>
  <c r="BA725" i="5"/>
  <c r="BB731" i="5" s="1"/>
  <c r="BC737" i="5" s="1"/>
  <c r="BD743" i="5" s="1"/>
  <c r="F726" i="5"/>
  <c r="G732" i="5" s="1"/>
  <c r="H738" i="5" s="1"/>
  <c r="I744" i="5" s="1"/>
  <c r="AO725" i="5"/>
  <c r="AP731" i="5" s="1"/>
  <c r="AQ737" i="5" s="1"/>
  <c r="AR743" i="5" s="1"/>
  <c r="AN707" i="5"/>
  <c r="AP726" i="5"/>
  <c r="AQ732" i="5" s="1"/>
  <c r="AR738" i="5" s="1"/>
  <c r="AS744" i="5" s="1"/>
  <c r="AQ727" i="5"/>
  <c r="AR733" i="5" s="1"/>
  <c r="AS739" i="5" s="1"/>
  <c r="AT745" i="5" s="1"/>
  <c r="AS725" i="5"/>
  <c r="AT731" i="5" s="1"/>
  <c r="AU737" i="5" s="1"/>
  <c r="AV743" i="5" s="1"/>
  <c r="AT726" i="5"/>
  <c r="AU732" i="5" s="1"/>
  <c r="AV738" i="5" s="1"/>
  <c r="AW744" i="5" s="1"/>
  <c r="AU727" i="5"/>
  <c r="AV733" i="5" s="1"/>
  <c r="AW739" i="5" s="1"/>
  <c r="AX745" i="5" s="1"/>
  <c r="AW725" i="5"/>
  <c r="AX731" i="5" s="1"/>
  <c r="AY737" i="5" s="1"/>
  <c r="AZ743" i="5" s="1"/>
  <c r="AX726" i="5"/>
  <c r="AY732" i="5" s="1"/>
  <c r="AZ738" i="5" s="1"/>
  <c r="BA744" i="5" s="1"/>
  <c r="AY727" i="5"/>
  <c r="AZ733" i="5" s="1"/>
  <c r="BA739" i="5" s="1"/>
  <c r="BB745" i="5" s="1"/>
  <c r="N725" i="5"/>
  <c r="O731" i="5" s="1"/>
  <c r="P737" i="5" s="1"/>
  <c r="Q743" i="5" s="1"/>
  <c r="AD725" i="5"/>
  <c r="AE731" i="5" s="1"/>
  <c r="AF737" i="5" s="1"/>
  <c r="AG743" i="5" s="1"/>
  <c r="AT725" i="5"/>
  <c r="AU731" i="5" s="1"/>
  <c r="AV737" i="5" s="1"/>
  <c r="AW743" i="5" s="1"/>
  <c r="BJ725" i="5"/>
  <c r="BK731" i="5" s="1"/>
  <c r="BL737" i="5" s="1"/>
  <c r="BM743" i="5" s="1"/>
  <c r="O726" i="5"/>
  <c r="P732" i="5" s="1"/>
  <c r="Q738" i="5" s="1"/>
  <c r="R744" i="5" s="1"/>
  <c r="R708" i="5" s="1"/>
  <c r="AE726" i="5"/>
  <c r="AF732" i="5" s="1"/>
  <c r="AG738" i="5" s="1"/>
  <c r="AH744" i="5" s="1"/>
  <c r="AU726" i="5"/>
  <c r="AV732" i="5" s="1"/>
  <c r="AW738" i="5" s="1"/>
  <c r="AX744" i="5" s="1"/>
  <c r="BK726" i="5"/>
  <c r="BL732" i="5" s="1"/>
  <c r="BM738" i="5" s="1"/>
  <c r="BN744" i="5" s="1"/>
  <c r="BN708" i="5" s="1"/>
  <c r="P727" i="5"/>
  <c r="Q733" i="5" s="1"/>
  <c r="R739" i="5" s="1"/>
  <c r="S745" i="5" s="1"/>
  <c r="AF727" i="5"/>
  <c r="AG733" i="5" s="1"/>
  <c r="AH739" i="5" s="1"/>
  <c r="AI745" i="5" s="1"/>
  <c r="AV727" i="5"/>
  <c r="AW733" i="5" s="1"/>
  <c r="AX739" i="5" s="1"/>
  <c r="AY745" i="5" s="1"/>
  <c r="BL727" i="5"/>
  <c r="BM733" i="5" s="1"/>
  <c r="BN739" i="5" s="1"/>
  <c r="BN709" i="5" s="1"/>
  <c r="S725" i="5"/>
  <c r="T731" i="5" s="1"/>
  <c r="U737" i="5" s="1"/>
  <c r="V743" i="5" s="1"/>
  <c r="AI725" i="5"/>
  <c r="AJ731" i="5" s="1"/>
  <c r="AK737" i="5" s="1"/>
  <c r="AL743" i="5" s="1"/>
  <c r="AH707" i="5"/>
  <c r="AY725" i="5"/>
  <c r="AZ731" i="5" s="1"/>
  <c r="BA737" i="5" s="1"/>
  <c r="BB743" i="5" s="1"/>
  <c r="T726" i="5"/>
  <c r="U732" i="5" s="1"/>
  <c r="V738" i="5" s="1"/>
  <c r="W744" i="5" s="1"/>
  <c r="AJ726" i="5"/>
  <c r="AK732" i="5" s="1"/>
  <c r="AL738" i="5" s="1"/>
  <c r="AM744" i="5" s="1"/>
  <c r="AI708" i="5"/>
  <c r="AZ726" i="5"/>
  <c r="BA732" i="5" s="1"/>
  <c r="BB738" i="5" s="1"/>
  <c r="BC744" i="5" s="1"/>
  <c r="E727" i="5"/>
  <c r="F733" i="5" s="1"/>
  <c r="G739" i="5" s="1"/>
  <c r="H745" i="5" s="1"/>
  <c r="D709" i="5"/>
  <c r="U727" i="5"/>
  <c r="V733" i="5" s="1"/>
  <c r="W739" i="5" s="1"/>
  <c r="X745" i="5" s="1"/>
  <c r="AK727" i="5"/>
  <c r="AL733" i="5" s="1"/>
  <c r="AM739" i="5" s="1"/>
  <c r="AN745" i="5" s="1"/>
  <c r="AJ709" i="5"/>
  <c r="BA727" i="5"/>
  <c r="BB733" i="5" s="1"/>
  <c r="BC739" i="5" s="1"/>
  <c r="BD745" i="5" s="1"/>
  <c r="AZ709" i="5"/>
  <c r="S719" i="5"/>
  <c r="AI719" i="5"/>
  <c r="AY719" i="5"/>
  <c r="D708" i="5"/>
  <c r="E726" i="5"/>
  <c r="F732" i="5" s="1"/>
  <c r="G738" i="5" s="1"/>
  <c r="H744" i="5" s="1"/>
  <c r="T720" i="5"/>
  <c r="AJ720" i="5"/>
  <c r="AZ720" i="5"/>
  <c r="E721" i="5"/>
  <c r="U721" i="5"/>
  <c r="AK721" i="5"/>
  <c r="BA721" i="5"/>
  <c r="I676" i="5"/>
  <c r="E592" i="5"/>
  <c r="F598" i="5" s="1"/>
  <c r="G604" i="5" s="1"/>
  <c r="H610" i="5" s="1"/>
  <c r="D574" i="5"/>
  <c r="E585" i="5"/>
  <c r="F582" i="5"/>
  <c r="D573" i="5"/>
  <c r="E591" i="5"/>
  <c r="F597" i="5" s="1"/>
  <c r="G603" i="5" s="1"/>
  <c r="H609" i="5" s="1"/>
  <c r="E586" i="5"/>
  <c r="H680" i="5"/>
  <c r="I686" i="5" s="1"/>
  <c r="J692" i="5" s="1"/>
  <c r="K698" i="5" s="1"/>
  <c r="G662" i="5"/>
  <c r="D530" i="5"/>
  <c r="E548" i="5"/>
  <c r="F554" i="5" s="1"/>
  <c r="G560" i="5" s="1"/>
  <c r="H566" i="5" s="1"/>
  <c r="E538" i="5"/>
  <c r="AB502" i="5"/>
  <c r="AC508" i="5" s="1"/>
  <c r="AD514" i="5" s="1"/>
  <c r="AE520" i="5" s="1"/>
  <c r="AA501" i="5"/>
  <c r="AB507" i="5" s="1"/>
  <c r="AC513" i="5" s="1"/>
  <c r="AD519" i="5" s="1"/>
  <c r="Z500" i="5"/>
  <c r="AA506" i="5" s="1"/>
  <c r="AB512" i="5" s="1"/>
  <c r="AC518" i="5" s="1"/>
  <c r="Z502" i="5"/>
  <c r="AA508" i="5" s="1"/>
  <c r="AB514" i="5" s="1"/>
  <c r="AC520" i="5" s="1"/>
  <c r="Y501" i="5"/>
  <c r="Z507" i="5" s="1"/>
  <c r="AA513" i="5" s="1"/>
  <c r="AB519" i="5" s="1"/>
  <c r="X500" i="5"/>
  <c r="Y506" i="5" s="1"/>
  <c r="Z512" i="5" s="1"/>
  <c r="AA518" i="5" s="1"/>
  <c r="O537" i="5"/>
  <c r="N539" i="5"/>
  <c r="E546" i="5"/>
  <c r="F552" i="5" s="1"/>
  <c r="G558" i="5" s="1"/>
  <c r="H564" i="5" s="1"/>
  <c r="D528" i="5"/>
  <c r="E541" i="5"/>
  <c r="D527" i="5"/>
  <c r="E545" i="5"/>
  <c r="F551" i="5" s="1"/>
  <c r="G557" i="5" s="1"/>
  <c r="H563" i="5" s="1"/>
  <c r="E540" i="5"/>
  <c r="F541" i="5"/>
  <c r="E539" i="5"/>
  <c r="F540" i="5"/>
  <c r="G541" i="5"/>
  <c r="X502" i="5"/>
  <c r="Y508" i="5" s="1"/>
  <c r="Z514" i="5" s="1"/>
  <c r="AA520" i="5" s="1"/>
  <c r="W501" i="5"/>
  <c r="X507" i="5" s="1"/>
  <c r="Y513" i="5" s="1"/>
  <c r="Z519" i="5" s="1"/>
  <c r="V500" i="5"/>
  <c r="W506" i="5" s="1"/>
  <c r="X512" i="5" s="1"/>
  <c r="Y518" i="5" s="1"/>
  <c r="E500" i="5"/>
  <c r="F506" i="5" s="1"/>
  <c r="G512" i="5" s="1"/>
  <c r="H518" i="5" s="1"/>
  <c r="D482" i="5"/>
  <c r="U500" i="5"/>
  <c r="V506" i="5" s="1"/>
  <c r="W512" i="5" s="1"/>
  <c r="X518" i="5" s="1"/>
  <c r="T482" i="5"/>
  <c r="E483" i="5"/>
  <c r="F501" i="5"/>
  <c r="G507" i="5" s="1"/>
  <c r="H513" i="5" s="1"/>
  <c r="I519" i="5" s="1"/>
  <c r="V501" i="5"/>
  <c r="W507" i="5" s="1"/>
  <c r="X513" i="5" s="1"/>
  <c r="Y519" i="5" s="1"/>
  <c r="G502" i="5"/>
  <c r="H508" i="5" s="1"/>
  <c r="I514" i="5" s="1"/>
  <c r="J520" i="5" s="1"/>
  <c r="W502" i="5"/>
  <c r="X508" i="5" s="1"/>
  <c r="Y514" i="5" s="1"/>
  <c r="Z520" i="5" s="1"/>
  <c r="F482" i="5"/>
  <c r="G500" i="5"/>
  <c r="H506" i="5" s="1"/>
  <c r="I512" i="5" s="1"/>
  <c r="J518" i="5" s="1"/>
  <c r="W500" i="5"/>
  <c r="X506" i="5" s="1"/>
  <c r="Y512" i="5" s="1"/>
  <c r="Z518" i="5" s="1"/>
  <c r="H501" i="5"/>
  <c r="I507" i="5" s="1"/>
  <c r="J513" i="5" s="1"/>
  <c r="K519" i="5" s="1"/>
  <c r="X501" i="5"/>
  <c r="Y507" i="5" s="1"/>
  <c r="Z513" i="5" s="1"/>
  <c r="AA519" i="5" s="1"/>
  <c r="I502" i="5"/>
  <c r="J508" i="5" s="1"/>
  <c r="K514" i="5" s="1"/>
  <c r="L520" i="5" s="1"/>
  <c r="L484" i="5" s="1"/>
  <c r="Y502" i="5"/>
  <c r="Z508" i="5" s="1"/>
  <c r="AA514" i="5" s="1"/>
  <c r="AB520" i="5" s="1"/>
  <c r="N502" i="5"/>
  <c r="O508" i="5" s="1"/>
  <c r="P514" i="5" s="1"/>
  <c r="Q520" i="5" s="1"/>
  <c r="AL412" i="5"/>
  <c r="AM418" i="5" s="1"/>
  <c r="AN424" i="5" s="1"/>
  <c r="AO430" i="5" s="1"/>
  <c r="AK411" i="5"/>
  <c r="AL417" i="5" s="1"/>
  <c r="AM423" i="5" s="1"/>
  <c r="AN429" i="5" s="1"/>
  <c r="AJ410" i="5"/>
  <c r="AK416" i="5" s="1"/>
  <c r="AL422" i="5" s="1"/>
  <c r="AM428" i="5" s="1"/>
  <c r="M410" i="5"/>
  <c r="N416" i="5" s="1"/>
  <c r="O422" i="5" s="1"/>
  <c r="P428" i="5" s="1"/>
  <c r="AC410" i="5"/>
  <c r="AD416" i="5" s="1"/>
  <c r="AE422" i="5" s="1"/>
  <c r="AF428" i="5" s="1"/>
  <c r="N411" i="5"/>
  <c r="O417" i="5" s="1"/>
  <c r="P423" i="5" s="1"/>
  <c r="Q429" i="5" s="1"/>
  <c r="M393" i="5"/>
  <c r="AD411" i="5"/>
  <c r="AE417" i="5" s="1"/>
  <c r="AF423" i="5" s="1"/>
  <c r="AG429" i="5" s="1"/>
  <c r="O412" i="5"/>
  <c r="P418" i="5" s="1"/>
  <c r="Q424" i="5" s="1"/>
  <c r="R430" i="5" s="1"/>
  <c r="AE412" i="5"/>
  <c r="AF418" i="5" s="1"/>
  <c r="AG424" i="5" s="1"/>
  <c r="AH430" i="5" s="1"/>
  <c r="N410" i="5"/>
  <c r="O416" i="5" s="1"/>
  <c r="P422" i="5" s="1"/>
  <c r="Q428" i="5" s="1"/>
  <c r="Q392" i="5" s="1"/>
  <c r="AD410" i="5"/>
  <c r="AE416" i="5" s="1"/>
  <c r="AF422" i="5" s="1"/>
  <c r="AG428" i="5" s="1"/>
  <c r="O411" i="5"/>
  <c r="P417" i="5" s="1"/>
  <c r="Q423" i="5" s="1"/>
  <c r="R429" i="5" s="1"/>
  <c r="N393" i="5"/>
  <c r="AE411" i="5"/>
  <c r="AF417" i="5" s="1"/>
  <c r="AG423" i="5" s="1"/>
  <c r="AH429" i="5" s="1"/>
  <c r="P412" i="5"/>
  <c r="Q418" i="5" s="1"/>
  <c r="R424" i="5" s="1"/>
  <c r="S430" i="5" s="1"/>
  <c r="AF412" i="5"/>
  <c r="AG418" i="5" s="1"/>
  <c r="AH424" i="5" s="1"/>
  <c r="AI430" i="5" s="1"/>
  <c r="R392" i="5"/>
  <c r="S410" i="5"/>
  <c r="T416" i="5" s="1"/>
  <c r="U422" i="5" s="1"/>
  <c r="V428" i="5" s="1"/>
  <c r="AI410" i="5"/>
  <c r="AJ416" i="5" s="1"/>
  <c r="AK422" i="5" s="1"/>
  <c r="AL428" i="5" s="1"/>
  <c r="T411" i="5"/>
  <c r="U417" i="5" s="1"/>
  <c r="V423" i="5" s="1"/>
  <c r="W429" i="5" s="1"/>
  <c r="AJ411" i="5"/>
  <c r="AK417" i="5" s="1"/>
  <c r="AL423" i="5" s="1"/>
  <c r="AM429" i="5" s="1"/>
  <c r="E412" i="5"/>
  <c r="F418" i="5" s="1"/>
  <c r="G424" i="5" s="1"/>
  <c r="H430" i="5" s="1"/>
  <c r="H394" i="5" s="1"/>
  <c r="D394" i="5"/>
  <c r="U412" i="5"/>
  <c r="V418" i="5" s="1"/>
  <c r="W424" i="5" s="1"/>
  <c r="X430" i="5" s="1"/>
  <c r="T394" i="5"/>
  <c r="AK412" i="5"/>
  <c r="AL418" i="5" s="1"/>
  <c r="AM424" i="5" s="1"/>
  <c r="AN430" i="5" s="1"/>
  <c r="O447" i="5"/>
  <c r="N449" i="5"/>
  <c r="E456" i="5"/>
  <c r="F462" i="5" s="1"/>
  <c r="G468" i="5" s="1"/>
  <c r="H474" i="5" s="1"/>
  <c r="D438" i="5"/>
  <c r="E451" i="5"/>
  <c r="D437" i="5"/>
  <c r="E455" i="5"/>
  <c r="F461" i="5" s="1"/>
  <c r="G467" i="5" s="1"/>
  <c r="H473" i="5" s="1"/>
  <c r="E450" i="5"/>
  <c r="F451" i="5"/>
  <c r="E449" i="5"/>
  <c r="F450" i="5"/>
  <c r="G451" i="5"/>
  <c r="I360" i="5"/>
  <c r="H359" i="5"/>
  <c r="G358" i="5"/>
  <c r="E457" i="5"/>
  <c r="F463" i="5" s="1"/>
  <c r="G469" i="5" s="1"/>
  <c r="H475" i="5" s="1"/>
  <c r="D439" i="5"/>
  <c r="AD412" i="5"/>
  <c r="AE418" i="5" s="1"/>
  <c r="AF424" i="5" s="1"/>
  <c r="AG430" i="5" s="1"/>
  <c r="AC411" i="5"/>
  <c r="AD417" i="5" s="1"/>
  <c r="AE423" i="5" s="1"/>
  <c r="AF429" i="5" s="1"/>
  <c r="AB410" i="5"/>
  <c r="AC416" i="5" s="1"/>
  <c r="AD422" i="5" s="1"/>
  <c r="AE428" i="5" s="1"/>
  <c r="AA392" i="5"/>
  <c r="H360" i="5"/>
  <c r="G359" i="5"/>
  <c r="F358" i="5"/>
  <c r="J412" i="5"/>
  <c r="K418" i="5" s="1"/>
  <c r="L424" i="5" s="1"/>
  <c r="M430" i="5" s="1"/>
  <c r="M394" i="5" s="1"/>
  <c r="E270" i="5"/>
  <c r="F267" i="5"/>
  <c r="D258" i="5"/>
  <c r="E276" i="5"/>
  <c r="F282" i="5" s="1"/>
  <c r="G288" i="5" s="1"/>
  <c r="H294" i="5" s="1"/>
  <c r="E271" i="5"/>
  <c r="E269" i="5"/>
  <c r="T500" i="5"/>
  <c r="U506" i="5" s="1"/>
  <c r="V512" i="5" s="1"/>
  <c r="W518" i="5" s="1"/>
  <c r="D259" i="5"/>
  <c r="E277" i="5"/>
  <c r="F283" i="5" s="1"/>
  <c r="G289" i="5" s="1"/>
  <c r="H295" i="5" s="1"/>
  <c r="AO402" i="5"/>
  <c r="AN405" i="5"/>
  <c r="E364" i="5"/>
  <c r="F370" i="5" s="1"/>
  <c r="G376" i="5" s="1"/>
  <c r="H382" i="5" s="1"/>
  <c r="D346" i="5"/>
  <c r="K359" i="5"/>
  <c r="AM142" i="5"/>
  <c r="AN148" i="5" s="1"/>
  <c r="AO154" i="5" s="1"/>
  <c r="AP160" i="5" s="1"/>
  <c r="BJ141" i="5"/>
  <c r="BK147" i="5" s="1"/>
  <c r="BL153" i="5" s="1"/>
  <c r="BM159" i="5" s="1"/>
  <c r="AD141" i="5"/>
  <c r="AE147" i="5" s="1"/>
  <c r="AF153" i="5" s="1"/>
  <c r="AG159" i="5" s="1"/>
  <c r="BI140" i="5"/>
  <c r="BJ146" i="5" s="1"/>
  <c r="BK152" i="5" s="1"/>
  <c r="BL158" i="5" s="1"/>
  <c r="AC140" i="5"/>
  <c r="AD146" i="5" s="1"/>
  <c r="AE152" i="5" s="1"/>
  <c r="AF158" i="5" s="1"/>
  <c r="BE52" i="5"/>
  <c r="BF58" i="5" s="1"/>
  <c r="BG64" i="5" s="1"/>
  <c r="BH70" i="5" s="1"/>
  <c r="AJ52" i="5"/>
  <c r="AK58" i="5" s="1"/>
  <c r="AL64" i="5" s="1"/>
  <c r="AM70" i="5" s="1"/>
  <c r="N34" i="5"/>
  <c r="O52" i="5"/>
  <c r="P58" i="5" s="1"/>
  <c r="Q64" i="5" s="1"/>
  <c r="R70" i="5" s="1"/>
  <c r="BD51" i="5"/>
  <c r="BE57" i="5" s="1"/>
  <c r="BF63" i="5" s="1"/>
  <c r="BG69" i="5" s="1"/>
  <c r="BG33" i="5" s="1"/>
  <c r="AI51" i="5"/>
  <c r="AJ57" i="5" s="1"/>
  <c r="AK63" i="5" s="1"/>
  <c r="AL69" i="5" s="1"/>
  <c r="AH33" i="5"/>
  <c r="N51" i="5"/>
  <c r="O57" i="5" s="1"/>
  <c r="P63" i="5" s="1"/>
  <c r="Q69" i="5" s="1"/>
  <c r="BC50" i="5"/>
  <c r="BD56" i="5" s="1"/>
  <c r="BE62" i="5" s="1"/>
  <c r="BF68" i="5" s="1"/>
  <c r="AH50" i="5"/>
  <c r="AI56" i="5" s="1"/>
  <c r="AJ62" i="5" s="1"/>
  <c r="AK68" i="5" s="1"/>
  <c r="AG32" i="5"/>
  <c r="M50" i="5"/>
  <c r="N56" i="5" s="1"/>
  <c r="O62" i="5" s="1"/>
  <c r="P68" i="5" s="1"/>
  <c r="BL141" i="5"/>
  <c r="BM147" i="5" s="1"/>
  <c r="BN153" i="5" s="1"/>
  <c r="AM140" i="5"/>
  <c r="AN146" i="5" s="1"/>
  <c r="AO152" i="5" s="1"/>
  <c r="AP158" i="5" s="1"/>
  <c r="N140" i="5"/>
  <c r="O146" i="5" s="1"/>
  <c r="P152" i="5" s="1"/>
  <c r="Q158" i="5" s="1"/>
  <c r="AD140" i="5"/>
  <c r="AE146" i="5" s="1"/>
  <c r="AF152" i="5" s="1"/>
  <c r="AG158" i="5" s="1"/>
  <c r="AT140" i="5"/>
  <c r="AU146" i="5" s="1"/>
  <c r="AV152" i="5" s="1"/>
  <c r="AW158" i="5" s="1"/>
  <c r="BJ140" i="5"/>
  <c r="BK146" i="5" s="1"/>
  <c r="BL152" i="5" s="1"/>
  <c r="BM158" i="5" s="1"/>
  <c r="O141" i="5"/>
  <c r="P147" i="5" s="1"/>
  <c r="Q153" i="5" s="1"/>
  <c r="R159" i="5" s="1"/>
  <c r="AE141" i="5"/>
  <c r="AF147" i="5" s="1"/>
  <c r="AG153" i="5" s="1"/>
  <c r="AH159" i="5" s="1"/>
  <c r="AU141" i="5"/>
  <c r="AV147" i="5" s="1"/>
  <c r="AW153" i="5" s="1"/>
  <c r="AX159" i="5" s="1"/>
  <c r="BK141" i="5"/>
  <c r="BL147" i="5" s="1"/>
  <c r="BM153" i="5" s="1"/>
  <c r="BN159" i="5" s="1"/>
  <c r="P142" i="5"/>
  <c r="Q148" i="5" s="1"/>
  <c r="R154" i="5" s="1"/>
  <c r="S160" i="5" s="1"/>
  <c r="AF142" i="5"/>
  <c r="AG148" i="5" s="1"/>
  <c r="AH154" i="5" s="1"/>
  <c r="AI160" i="5" s="1"/>
  <c r="AV142" i="5"/>
  <c r="AW148" i="5" s="1"/>
  <c r="AX154" i="5" s="1"/>
  <c r="AY160" i="5" s="1"/>
  <c r="BL142" i="5"/>
  <c r="BM148" i="5" s="1"/>
  <c r="BN154" i="5" s="1"/>
  <c r="AK142" i="5"/>
  <c r="AL148" i="5" s="1"/>
  <c r="AM154" i="5" s="1"/>
  <c r="AN160" i="5" s="1"/>
  <c r="BA142" i="5"/>
  <c r="BB148" i="5" s="1"/>
  <c r="BC154" i="5" s="1"/>
  <c r="BD160" i="5" s="1"/>
  <c r="S134" i="5"/>
  <c r="AI134" i="5"/>
  <c r="AY134" i="5"/>
  <c r="D123" i="5"/>
  <c r="E141" i="5"/>
  <c r="F147" i="5" s="1"/>
  <c r="G153" i="5" s="1"/>
  <c r="H159" i="5" s="1"/>
  <c r="T135" i="5"/>
  <c r="AJ135" i="5"/>
  <c r="AZ135" i="5"/>
  <c r="E136" i="5"/>
  <c r="U136" i="5"/>
  <c r="AK136" i="5"/>
  <c r="BA136" i="5"/>
  <c r="BL52" i="5"/>
  <c r="BM58" i="5" s="1"/>
  <c r="BN64" i="5" s="1"/>
  <c r="E52" i="5"/>
  <c r="F58" i="5" s="1"/>
  <c r="G64" i="5" s="1"/>
  <c r="H70" i="5" s="1"/>
  <c r="D34" i="5"/>
  <c r="BJ50" i="5"/>
  <c r="BK56" i="5" s="1"/>
  <c r="BL62" i="5" s="1"/>
  <c r="BM68" i="5" s="1"/>
  <c r="G222" i="5"/>
  <c r="F224" i="5"/>
  <c r="E232" i="5"/>
  <c r="F238" i="5" s="1"/>
  <c r="G244" i="5" s="1"/>
  <c r="H250" i="5" s="1"/>
  <c r="D214" i="5"/>
  <c r="M184" i="5"/>
  <c r="N190" i="5" s="1"/>
  <c r="O196" i="5" s="1"/>
  <c r="P202" i="5" s="1"/>
  <c r="N185" i="5"/>
  <c r="O191" i="5" s="1"/>
  <c r="P197" i="5" s="1"/>
  <c r="Q203" i="5" s="1"/>
  <c r="N184" i="5"/>
  <c r="O190" i="5" s="1"/>
  <c r="P196" i="5" s="1"/>
  <c r="Q202" i="5" s="1"/>
  <c r="E186" i="5"/>
  <c r="F192" i="5" s="1"/>
  <c r="G198" i="5" s="1"/>
  <c r="H204" i="5" s="1"/>
  <c r="D168" i="5"/>
  <c r="L136" i="5"/>
  <c r="AQ135" i="5"/>
  <c r="K135" i="5"/>
  <c r="AP134" i="5"/>
  <c r="J134" i="5"/>
  <c r="AY52" i="5"/>
  <c r="AZ58" i="5" s="1"/>
  <c r="BA64" i="5" s="1"/>
  <c r="BB70" i="5" s="1"/>
  <c r="AC52" i="5"/>
  <c r="AD58" i="5" s="1"/>
  <c r="AE64" i="5" s="1"/>
  <c r="AF70" i="5" s="1"/>
  <c r="H52" i="5"/>
  <c r="I58" i="5" s="1"/>
  <c r="J64" i="5" s="1"/>
  <c r="K70" i="5" s="1"/>
  <c r="K34" i="5" s="1"/>
  <c r="AX51" i="5"/>
  <c r="AY57" i="5" s="1"/>
  <c r="AZ63" i="5" s="1"/>
  <c r="BA69" i="5" s="1"/>
  <c r="AB51" i="5"/>
  <c r="AC57" i="5" s="1"/>
  <c r="AD63" i="5" s="1"/>
  <c r="AE69" i="5" s="1"/>
  <c r="G51" i="5"/>
  <c r="H57" i="5" s="1"/>
  <c r="I63" i="5" s="1"/>
  <c r="J69" i="5" s="1"/>
  <c r="AW50" i="5"/>
  <c r="AX56" i="5" s="1"/>
  <c r="AY62" i="5" s="1"/>
  <c r="AZ68" i="5" s="1"/>
  <c r="AA50" i="5"/>
  <c r="AB56" i="5" s="1"/>
  <c r="AC62" i="5" s="1"/>
  <c r="AD68" i="5" s="1"/>
  <c r="F50" i="5"/>
  <c r="G56" i="5" s="1"/>
  <c r="H62" i="5" s="1"/>
  <c r="I68" i="5" s="1"/>
  <c r="I32" i="5" s="1"/>
  <c r="T50" i="5"/>
  <c r="U56" i="5" s="1"/>
  <c r="V62" i="5" s="1"/>
  <c r="W68" i="5" s="1"/>
  <c r="AJ50" i="5"/>
  <c r="AK56" i="5" s="1"/>
  <c r="AL62" i="5" s="1"/>
  <c r="AM68" i="5" s="1"/>
  <c r="AZ50" i="5"/>
  <c r="BA56" i="5" s="1"/>
  <c r="BB62" i="5" s="1"/>
  <c r="BC68" i="5" s="1"/>
  <c r="E51" i="5"/>
  <c r="F57" i="5" s="1"/>
  <c r="G63" i="5" s="1"/>
  <c r="H69" i="5" s="1"/>
  <c r="D33" i="5"/>
  <c r="U51" i="5"/>
  <c r="V57" i="5" s="1"/>
  <c r="W63" i="5" s="1"/>
  <c r="X69" i="5" s="1"/>
  <c r="T33" i="5"/>
  <c r="AK51" i="5"/>
  <c r="AL57" i="5" s="1"/>
  <c r="AM63" i="5" s="1"/>
  <c r="AN69" i="5" s="1"/>
  <c r="BA51" i="5"/>
  <c r="BB57" i="5" s="1"/>
  <c r="BC63" i="5" s="1"/>
  <c r="BD69" i="5" s="1"/>
  <c r="F52" i="5"/>
  <c r="G58" i="5" s="1"/>
  <c r="H64" i="5" s="1"/>
  <c r="I70" i="5" s="1"/>
  <c r="V52" i="5"/>
  <c r="W58" i="5" s="1"/>
  <c r="X64" i="5" s="1"/>
  <c r="Y70" i="5" s="1"/>
  <c r="AL52" i="5"/>
  <c r="AM58" i="5" s="1"/>
  <c r="AN64" i="5" s="1"/>
  <c r="AO70" i="5" s="1"/>
  <c r="BB52" i="5"/>
  <c r="BC58" i="5" s="1"/>
  <c r="BD64" i="5" s="1"/>
  <c r="BE70" i="5" s="1"/>
  <c r="BA34" i="5"/>
  <c r="BF136" i="5"/>
  <c r="BB134" i="5"/>
  <c r="U52" i="5"/>
  <c r="V58" i="5" s="1"/>
  <c r="W64" i="5" s="1"/>
  <c r="X70" i="5" s="1"/>
  <c r="T34" i="5"/>
  <c r="J51" i="5"/>
  <c r="K57" i="5" s="1"/>
  <c r="L63" i="5" s="1"/>
  <c r="M69" i="5" s="1"/>
  <c r="M33" i="5" s="1"/>
  <c r="AD136" i="5"/>
  <c r="BE135" i="5"/>
  <c r="Y135" i="5"/>
  <c r="BD134" i="5"/>
  <c r="X134" i="5"/>
  <c r="AW52" i="5"/>
  <c r="AX58" i="5" s="1"/>
  <c r="AY64" i="5" s="1"/>
  <c r="AZ70" i="5" s="1"/>
  <c r="AB52" i="5"/>
  <c r="AC58" i="5" s="1"/>
  <c r="AD64" i="5" s="1"/>
  <c r="AE70" i="5" s="1"/>
  <c r="G52" i="5"/>
  <c r="H58" i="5" s="1"/>
  <c r="I64" i="5" s="1"/>
  <c r="J70" i="5" s="1"/>
  <c r="AV51" i="5"/>
  <c r="AW57" i="5" s="1"/>
  <c r="AX63" i="5" s="1"/>
  <c r="AY69" i="5" s="1"/>
  <c r="Z33" i="5"/>
  <c r="AA51" i="5"/>
  <c r="AB57" i="5" s="1"/>
  <c r="AC63" i="5" s="1"/>
  <c r="AD69" i="5" s="1"/>
  <c r="F51" i="5"/>
  <c r="G57" i="5" s="1"/>
  <c r="H63" i="5" s="1"/>
  <c r="I69" i="5" s="1"/>
  <c r="E33" i="5"/>
  <c r="AT32" i="5"/>
  <c r="AU50" i="5"/>
  <c r="AV56" i="5" s="1"/>
  <c r="AW62" i="5" s="1"/>
  <c r="AX68" i="5" s="1"/>
  <c r="Z50" i="5"/>
  <c r="AA56" i="5" s="1"/>
  <c r="AB62" i="5" s="1"/>
  <c r="AC68" i="5" s="1"/>
  <c r="D32" i="5"/>
  <c r="D10" i="5" s="1"/>
  <c r="C8" i="2" s="1"/>
  <c r="E50" i="5"/>
  <c r="F56" i="5" s="1"/>
  <c r="G62" i="5" s="1"/>
  <c r="H68" i="5" s="1"/>
  <c r="H136" i="5"/>
  <c r="AT134" i="5"/>
  <c r="AQ52" i="5"/>
  <c r="AR58" i="5" s="1"/>
  <c r="AS64" i="5" s="1"/>
  <c r="AT70" i="5" s="1"/>
  <c r="AT34" i="5" s="1"/>
  <c r="AP34" i="5"/>
  <c r="AZ51" i="5"/>
  <c r="BA57" i="5" s="1"/>
  <c r="BB63" i="5" s="1"/>
  <c r="BC69" i="5" s="1"/>
  <c r="AY50" i="5"/>
  <c r="AZ56" i="5" s="1"/>
  <c r="BA62" i="5" s="1"/>
  <c r="BB68" i="5" s="1"/>
  <c r="BM52" i="5"/>
  <c r="BN58" i="5" s="1"/>
  <c r="G492" i="4"/>
  <c r="G496" i="4" s="1"/>
  <c r="F494" i="4"/>
  <c r="G500" i="4" s="1"/>
  <c r="H506" i="4" s="1"/>
  <c r="I512" i="4" s="1"/>
  <c r="J518" i="4" s="1"/>
  <c r="I841" i="4"/>
  <c r="L828" i="4"/>
  <c r="M824" i="4" s="1"/>
  <c r="M828" i="4" s="1"/>
  <c r="N824" i="4" s="1"/>
  <c r="N828" i="4" s="1"/>
  <c r="O824" i="4" s="1"/>
  <c r="O828" i="4" s="1"/>
  <c r="P824" i="4" s="1"/>
  <c r="P828" i="4" s="1"/>
  <c r="Q824" i="4" s="1"/>
  <c r="AM817" i="4"/>
  <c r="Y816" i="4"/>
  <c r="AH817" i="4"/>
  <c r="BN817" i="4"/>
  <c r="AI818" i="4"/>
  <c r="AM816" i="4"/>
  <c r="H817" i="4"/>
  <c r="AN817" i="4"/>
  <c r="I818" i="4"/>
  <c r="AO818" i="4"/>
  <c r="H816" i="4"/>
  <c r="AN816" i="4"/>
  <c r="I817" i="4"/>
  <c r="AO817" i="4"/>
  <c r="J818" i="4"/>
  <c r="AP818" i="4"/>
  <c r="AU817" i="4"/>
  <c r="AC816" i="4"/>
  <c r="G360" i="4"/>
  <c r="I358" i="4"/>
  <c r="J364" i="4" s="1"/>
  <c r="K370" i="4" s="1"/>
  <c r="L376" i="4" s="1"/>
  <c r="M382" i="4" s="1"/>
  <c r="H358" i="4"/>
  <c r="I364" i="4" s="1"/>
  <c r="J370" i="4" s="1"/>
  <c r="K376" i="4" s="1"/>
  <c r="L382" i="4" s="1"/>
  <c r="F26" i="4"/>
  <c r="G22" i="4" s="1"/>
  <c r="BH818" i="4"/>
  <c r="BG817" i="4"/>
  <c r="BN816" i="4"/>
  <c r="Z816" i="4"/>
  <c r="BD818" i="4"/>
  <c r="BM816" i="4"/>
  <c r="N817" i="4"/>
  <c r="AT817" i="4"/>
  <c r="O818" i="4"/>
  <c r="AU818" i="4"/>
  <c r="S816" i="4"/>
  <c r="AY816" i="4"/>
  <c r="T817" i="4"/>
  <c r="AZ817" i="4"/>
  <c r="U818" i="4"/>
  <c r="BA818" i="4"/>
  <c r="T816" i="4"/>
  <c r="AZ816" i="4"/>
  <c r="U817" i="4"/>
  <c r="BA817" i="4"/>
  <c r="V818" i="4"/>
  <c r="BB818" i="4"/>
  <c r="T818" i="4"/>
  <c r="AT816" i="4"/>
  <c r="AE817" i="4"/>
  <c r="U816" i="4"/>
  <c r="AX766" i="4"/>
  <c r="AY772" i="4" s="1"/>
  <c r="AZ778" i="4" s="1"/>
  <c r="BA784" i="4" s="1"/>
  <c r="BB790" i="4" s="1"/>
  <c r="AH765" i="4"/>
  <c r="AI771" i="4" s="1"/>
  <c r="AJ777" i="4" s="1"/>
  <c r="AK783" i="4" s="1"/>
  <c r="AL789" i="4" s="1"/>
  <c r="AX765" i="4"/>
  <c r="AI766" i="4"/>
  <c r="AJ772" i="4" s="1"/>
  <c r="AK778" i="4" s="1"/>
  <c r="AL784" i="4" s="1"/>
  <c r="AM790" i="4" s="1"/>
  <c r="AY766" i="4"/>
  <c r="AZ772" i="4" s="1"/>
  <c r="BA778" i="4" s="1"/>
  <c r="BB784" i="4" s="1"/>
  <c r="BC790" i="4" s="1"/>
  <c r="AH764" i="4"/>
  <c r="AI770" i="4" s="1"/>
  <c r="AJ776" i="4" s="1"/>
  <c r="AK782" i="4" s="1"/>
  <c r="AL788" i="4" s="1"/>
  <c r="AX764" i="4"/>
  <c r="AI765" i="4"/>
  <c r="AJ771" i="4" s="1"/>
  <c r="AK777" i="4" s="1"/>
  <c r="AL783" i="4" s="1"/>
  <c r="AM789" i="4" s="1"/>
  <c r="AY765" i="4"/>
  <c r="AZ771" i="4" s="1"/>
  <c r="BA777" i="4" s="1"/>
  <c r="BB783" i="4" s="1"/>
  <c r="BC789" i="4" s="1"/>
  <c r="AF766" i="4"/>
  <c r="AG772" i="4" s="1"/>
  <c r="AH778" i="4" s="1"/>
  <c r="AI784" i="4" s="1"/>
  <c r="AJ790" i="4" s="1"/>
  <c r="AV766" i="4"/>
  <c r="AM764" i="4"/>
  <c r="AN770" i="4" s="1"/>
  <c r="AO776" i="4" s="1"/>
  <c r="AP782" i="4" s="1"/>
  <c r="AQ788" i="4" s="1"/>
  <c r="AJ765" i="4"/>
  <c r="AK771" i="4" s="1"/>
  <c r="AL777" i="4" s="1"/>
  <c r="AM783" i="4" s="1"/>
  <c r="AN789" i="4" s="1"/>
  <c r="T449" i="4"/>
  <c r="U455" i="4" s="1"/>
  <c r="V461" i="4" s="1"/>
  <c r="W467" i="4" s="1"/>
  <c r="X473" i="4" s="1"/>
  <c r="I406" i="4"/>
  <c r="J412" i="4" s="1"/>
  <c r="K418" i="4" s="1"/>
  <c r="L424" i="4" s="1"/>
  <c r="M430" i="4" s="1"/>
  <c r="J406" i="4"/>
  <c r="K412" i="4" s="1"/>
  <c r="L418" i="4" s="1"/>
  <c r="M424" i="4" s="1"/>
  <c r="N430" i="4" s="1"/>
  <c r="F358" i="4"/>
  <c r="G364" i="4" s="1"/>
  <c r="H370" i="4" s="1"/>
  <c r="I376" i="4" s="1"/>
  <c r="J382" i="4" s="1"/>
  <c r="J359" i="4"/>
  <c r="K365" i="4" s="1"/>
  <c r="L371" i="4" s="1"/>
  <c r="M377" i="4" s="1"/>
  <c r="N383" i="4" s="1"/>
  <c r="H359" i="4"/>
  <c r="I359" i="4"/>
  <c r="J365" i="4" s="1"/>
  <c r="K371" i="4" s="1"/>
  <c r="L377" i="4" s="1"/>
  <c r="M383" i="4" s="1"/>
  <c r="AR818" i="4"/>
  <c r="AQ817" i="4"/>
  <c r="BF816" i="4"/>
  <c r="R816" i="4"/>
  <c r="AN818" i="4"/>
  <c r="BE816" i="4"/>
  <c r="R817" i="4"/>
  <c r="AX817" i="4"/>
  <c r="S818" i="4"/>
  <c r="AY818" i="4"/>
  <c r="W816" i="4"/>
  <c r="BC816" i="4"/>
  <c r="X817" i="4"/>
  <c r="BD817" i="4"/>
  <c r="Y818" i="4"/>
  <c r="BE818" i="4"/>
  <c r="X816" i="4"/>
  <c r="BD816" i="4"/>
  <c r="Y817" i="4"/>
  <c r="BE817" i="4"/>
  <c r="Z818" i="4"/>
  <c r="BF818" i="4"/>
  <c r="AL816" i="4"/>
  <c r="AV818" i="4"/>
  <c r="BI816" i="4"/>
  <c r="J727" i="4"/>
  <c r="K733" i="4" s="1"/>
  <c r="L739" i="4" s="1"/>
  <c r="M745" i="4" s="1"/>
  <c r="I360" i="4"/>
  <c r="J366" i="4" s="1"/>
  <c r="K372" i="4" s="1"/>
  <c r="L378" i="4" s="1"/>
  <c r="M384" i="4" s="1"/>
  <c r="AV225" i="4"/>
  <c r="AW231" i="4" s="1"/>
  <c r="AX237" i="4" s="1"/>
  <c r="AY243" i="4" s="1"/>
  <c r="AZ249" i="4" s="1"/>
  <c r="AW226" i="4"/>
  <c r="AX232" i="4" s="1"/>
  <c r="AY238" i="4" s="1"/>
  <c r="AZ244" i="4" s="1"/>
  <c r="BA250" i="4" s="1"/>
  <c r="O226" i="4"/>
  <c r="P232" i="4" s="1"/>
  <c r="Q238" i="4" s="1"/>
  <c r="R244" i="4" s="1"/>
  <c r="S250" i="4" s="1"/>
  <c r="AG178" i="4"/>
  <c r="AH184" i="4" s="1"/>
  <c r="AI190" i="4" s="1"/>
  <c r="AJ196" i="4" s="1"/>
  <c r="AK202" i="4" s="1"/>
  <c r="M179" i="4"/>
  <c r="N185" i="4" s="1"/>
  <c r="O191" i="4" s="1"/>
  <c r="P197" i="4" s="1"/>
  <c r="Q203" i="4" s="1"/>
  <c r="BC179" i="4"/>
  <c r="BD185" i="4" s="1"/>
  <c r="BE191" i="4" s="1"/>
  <c r="BF197" i="4" s="1"/>
  <c r="BG203" i="4" s="1"/>
  <c r="AI180" i="4"/>
  <c r="AJ186" i="4" s="1"/>
  <c r="AK192" i="4" s="1"/>
  <c r="AL198" i="4" s="1"/>
  <c r="AM204" i="4" s="1"/>
  <c r="X178" i="4"/>
  <c r="Y184" i="4" s="1"/>
  <c r="Z190" i="4" s="1"/>
  <c r="AA196" i="4" s="1"/>
  <c r="AB202" i="4" s="1"/>
  <c r="AT179" i="4"/>
  <c r="Z179" i="4"/>
  <c r="AV180" i="4"/>
  <c r="AW186" i="4" s="1"/>
  <c r="AX192" i="4" s="1"/>
  <c r="AY198" i="4" s="1"/>
  <c r="AZ204" i="4" s="1"/>
  <c r="BC178" i="4"/>
  <c r="BD184" i="4" s="1"/>
  <c r="BE190" i="4" s="1"/>
  <c r="BF196" i="4" s="1"/>
  <c r="BG202" i="4" s="1"/>
  <c r="AN179" i="4"/>
  <c r="AO185" i="4" s="1"/>
  <c r="AP191" i="4" s="1"/>
  <c r="AQ197" i="4" s="1"/>
  <c r="AR203" i="4" s="1"/>
  <c r="AO180" i="4"/>
  <c r="AP186" i="4" s="1"/>
  <c r="AQ192" i="4" s="1"/>
  <c r="AR198" i="4" s="1"/>
  <c r="AS204" i="4" s="1"/>
  <c r="AC45" i="4"/>
  <c r="AD51" i="4" s="1"/>
  <c r="AE57" i="4" s="1"/>
  <c r="AF63" i="4" s="1"/>
  <c r="AG69" i="4" s="1"/>
  <c r="AE224" i="4"/>
  <c r="AF230" i="4" s="1"/>
  <c r="BK224" i="4"/>
  <c r="BL230" i="4" s="1"/>
  <c r="BM236" i="4" s="1"/>
  <c r="BN242" i="4" s="1"/>
  <c r="AB225" i="4"/>
  <c r="BH225" i="4"/>
  <c r="BI231" i="4" s="1"/>
  <c r="BJ237" i="4" s="1"/>
  <c r="BK243" i="4" s="1"/>
  <c r="BL249" i="4" s="1"/>
  <c r="AC226" i="4"/>
  <c r="AD232" i="4" s="1"/>
  <c r="AE238" i="4" s="1"/>
  <c r="AF244" i="4" s="1"/>
  <c r="AG250" i="4" s="1"/>
  <c r="BI226" i="4"/>
  <c r="BJ232" i="4" s="1"/>
  <c r="BK238" i="4" s="1"/>
  <c r="BL244" i="4" s="1"/>
  <c r="BM250" i="4" s="1"/>
  <c r="AS224" i="4"/>
  <c r="BC44" i="4"/>
  <c r="BD50" i="4" s="1"/>
  <c r="BE56" i="4" s="1"/>
  <c r="BF62" i="4" s="1"/>
  <c r="BG68" i="4" s="1"/>
  <c r="AN45" i="4"/>
  <c r="AO51" i="4" s="1"/>
  <c r="AP57" i="4" s="1"/>
  <c r="AQ63" i="4" s="1"/>
  <c r="AR69" i="4" s="1"/>
  <c r="AO46" i="4"/>
  <c r="AP52" i="4" s="1"/>
  <c r="AQ58" i="4" s="1"/>
  <c r="AR64" i="4" s="1"/>
  <c r="AS70" i="4" s="1"/>
  <c r="AL178" i="4"/>
  <c r="R179" i="4"/>
  <c r="S185" i="4" s="1"/>
  <c r="T191" i="4" s="1"/>
  <c r="U197" i="4" s="1"/>
  <c r="V203" i="4" s="1"/>
  <c r="BI179" i="4"/>
  <c r="BJ185" i="4" s="1"/>
  <c r="BK191" i="4" s="1"/>
  <c r="BL197" i="4" s="1"/>
  <c r="BM203" i="4" s="1"/>
  <c r="AN180" i="4"/>
  <c r="AO186" i="4" s="1"/>
  <c r="AP192" i="4" s="1"/>
  <c r="AQ198" i="4" s="1"/>
  <c r="AR204" i="4" s="1"/>
  <c r="AS178" i="4"/>
  <c r="Y178" i="4"/>
  <c r="Z184" i="4" s="1"/>
  <c r="AA190" i="4" s="1"/>
  <c r="AB196" i="4" s="1"/>
  <c r="AC202" i="4" s="1"/>
  <c r="AU179" i="4"/>
  <c r="AV185" i="4" s="1"/>
  <c r="AW191" i="4" s="1"/>
  <c r="AX197" i="4" s="1"/>
  <c r="AY203" i="4" s="1"/>
  <c r="G178" i="4"/>
  <c r="H184" i="4" s="1"/>
  <c r="I190" i="4" s="1"/>
  <c r="J196" i="4" s="1"/>
  <c r="K202" i="4" s="1"/>
  <c r="BD179" i="4"/>
  <c r="BE185" i="4" s="1"/>
  <c r="BF191" i="4" s="1"/>
  <c r="BG197" i="4" s="1"/>
  <c r="BH203" i="4" s="1"/>
  <c r="BE180" i="4"/>
  <c r="BF186" i="4" s="1"/>
  <c r="BG192" i="4" s="1"/>
  <c r="BH198" i="4" s="1"/>
  <c r="BI204" i="4" s="1"/>
  <c r="BB225" i="4"/>
  <c r="BC231" i="4" s="1"/>
  <c r="BD237" i="4" s="1"/>
  <c r="BE243" i="4" s="1"/>
  <c r="BF249" i="4" s="1"/>
  <c r="AM226" i="4"/>
  <c r="AN232" i="4" s="1"/>
  <c r="AO238" i="4" s="1"/>
  <c r="AP244" i="4" s="1"/>
  <c r="AQ250" i="4" s="1"/>
  <c r="AK224" i="4"/>
  <c r="AL230" i="4" s="1"/>
  <c r="AM236" i="4" s="1"/>
  <c r="AN242" i="4" s="1"/>
  <c r="AO248" i="4" s="1"/>
  <c r="AF224" i="4"/>
  <c r="AG230" i="4" s="1"/>
  <c r="AH236" i="4" s="1"/>
  <c r="AI242" i="4" s="1"/>
  <c r="AJ248" i="4" s="1"/>
  <c r="BL224" i="4"/>
  <c r="BM230" i="4" s="1"/>
  <c r="BN236" i="4" s="1"/>
  <c r="AG225" i="4"/>
  <c r="AH231" i="4" s="1"/>
  <c r="AI237" i="4" s="1"/>
  <c r="AJ243" i="4" s="1"/>
  <c r="AK249" i="4" s="1"/>
  <c r="BM225" i="4"/>
  <c r="BN231" i="4" s="1"/>
  <c r="AH226" i="4"/>
  <c r="AI232" i="4" s="1"/>
  <c r="AJ238" i="4" s="1"/>
  <c r="AK244" i="4" s="1"/>
  <c r="AL250" i="4" s="1"/>
  <c r="BN226" i="4"/>
  <c r="AG224" i="4"/>
  <c r="AH230" i="4" s="1"/>
  <c r="AI236" i="4" s="1"/>
  <c r="AJ242" i="4" s="1"/>
  <c r="AK248" i="4" s="1"/>
  <c r="BM224" i="4"/>
  <c r="BN230" i="4" s="1"/>
  <c r="AH225" i="4"/>
  <c r="AI226" i="4"/>
  <c r="AJ232" i="4" s="1"/>
  <c r="AJ224" i="4"/>
  <c r="AK230" i="4" s="1"/>
  <c r="AL236" i="4" s="1"/>
  <c r="AM242" i="4" s="1"/>
  <c r="AN248" i="4" s="1"/>
  <c r="AK225" i="4"/>
  <c r="AL231" i="4" s="1"/>
  <c r="AM237" i="4" s="1"/>
  <c r="AN243" i="4" s="1"/>
  <c r="AO249" i="4" s="1"/>
  <c r="AT226" i="4"/>
  <c r="AU232" i="4" s="1"/>
  <c r="AV238" i="4" s="1"/>
  <c r="AW244" i="4" s="1"/>
  <c r="AX250" i="4" s="1"/>
  <c r="AD224" i="4"/>
  <c r="AE230" i="4" s="1"/>
  <c r="AF236" i="4" s="1"/>
  <c r="AG242" i="4" s="1"/>
  <c r="AH248" i="4" s="1"/>
  <c r="AX224" i="4"/>
  <c r="AY230" i="4" s="1"/>
  <c r="AZ236" i="4" s="1"/>
  <c r="BA242" i="4" s="1"/>
  <c r="BB248" i="4" s="1"/>
  <c r="K225" i="4"/>
  <c r="L231" i="4" s="1"/>
  <c r="M237" i="4" s="1"/>
  <c r="N243" i="4" s="1"/>
  <c r="O249" i="4" s="1"/>
  <c r="AE225" i="4"/>
  <c r="AF231" i="4" s="1"/>
  <c r="AG237" i="4" s="1"/>
  <c r="AH243" i="4" s="1"/>
  <c r="AI249" i="4" s="1"/>
  <c r="AY225" i="4"/>
  <c r="AZ231" i="4" s="1"/>
  <c r="BA237" i="4" s="1"/>
  <c r="BB243" i="4" s="1"/>
  <c r="BC249" i="4" s="1"/>
  <c r="L226" i="4"/>
  <c r="M232" i="4" s="1"/>
  <c r="N238" i="4" s="1"/>
  <c r="O244" i="4" s="1"/>
  <c r="P250" i="4" s="1"/>
  <c r="AF226" i="4"/>
  <c r="AG232" i="4" s="1"/>
  <c r="AH238" i="4" s="1"/>
  <c r="AZ226" i="4"/>
  <c r="BA232" i="4" s="1"/>
  <c r="BB238" i="4" s="1"/>
  <c r="BC244" i="4" s="1"/>
  <c r="BD250" i="4" s="1"/>
  <c r="K224" i="4"/>
  <c r="L230" i="4" s="1"/>
  <c r="M236" i="4" s="1"/>
  <c r="N242" i="4" s="1"/>
  <c r="O248" i="4" s="1"/>
  <c r="AQ224" i="4"/>
  <c r="AR230" i="4" s="1"/>
  <c r="AS236" i="4" s="1"/>
  <c r="AT242" i="4" s="1"/>
  <c r="AU248" i="4" s="1"/>
  <c r="AF225" i="4"/>
  <c r="AG231" i="4" s="1"/>
  <c r="BL225" i="4"/>
  <c r="BM231" i="4" s="1"/>
  <c r="BN237" i="4" s="1"/>
  <c r="AG226" i="4"/>
  <c r="AH232" i="4" s="1"/>
  <c r="AI238" i="4" s="1"/>
  <c r="AJ244" i="4" s="1"/>
  <c r="AK250" i="4" s="1"/>
  <c r="BM226" i="4"/>
  <c r="BN232" i="4" s="1"/>
  <c r="AP178" i="4"/>
  <c r="AD46" i="4"/>
  <c r="AE52" i="4" s="1"/>
  <c r="AF58" i="4" s="1"/>
  <c r="AG64" i="4" s="1"/>
  <c r="AH70" i="4" s="1"/>
  <c r="AR44" i="4"/>
  <c r="AS50" i="4" s="1"/>
  <c r="AT56" i="4" s="1"/>
  <c r="AU62" i="4" s="1"/>
  <c r="AV68" i="4" s="1"/>
  <c r="M224" i="4"/>
  <c r="N230" i="4" s="1"/>
  <c r="O236" i="4" s="1"/>
  <c r="P242" i="4" s="1"/>
  <c r="Q248" i="4" s="1"/>
  <c r="AW179" i="4"/>
  <c r="Z178" i="4"/>
  <c r="AA184" i="4" s="1"/>
  <c r="AB190" i="4" s="1"/>
  <c r="AC196" i="4" s="1"/>
  <c r="AD202" i="4" s="1"/>
  <c r="BC46" i="4"/>
  <c r="BD52" i="4" s="1"/>
  <c r="BE58" i="4" s="1"/>
  <c r="BF64" i="4" s="1"/>
  <c r="BG70" i="4" s="1"/>
  <c r="BB45" i="4"/>
  <c r="BC51" i="4" s="1"/>
  <c r="BD57" i="4" s="1"/>
  <c r="BE63" i="4" s="1"/>
  <c r="BF69" i="4" s="1"/>
  <c r="BA44" i="4"/>
  <c r="BB50" i="4" s="1"/>
  <c r="BC56" i="4" s="1"/>
  <c r="BD62" i="4" s="1"/>
  <c r="BE68" i="4" s="1"/>
  <c r="AL44" i="4"/>
  <c r="AM50" i="4" s="1"/>
  <c r="AN56" i="4" s="1"/>
  <c r="AO62" i="4" s="1"/>
  <c r="AP68" i="4" s="1"/>
  <c r="G45" i="4"/>
  <c r="H51" i="4" s="1"/>
  <c r="I57" i="4" s="1"/>
  <c r="J63" i="4" s="1"/>
  <c r="K69" i="4" s="1"/>
  <c r="AM45" i="4"/>
  <c r="H46" i="4"/>
  <c r="I52" i="4" s="1"/>
  <c r="J58" i="4" s="1"/>
  <c r="K64" i="4" s="1"/>
  <c r="L70" i="4" s="1"/>
  <c r="AN46" i="4"/>
  <c r="AO52" i="4" s="1"/>
  <c r="AP58" i="4" s="1"/>
  <c r="AQ64" i="4" s="1"/>
  <c r="AR70" i="4" s="1"/>
  <c r="G44" i="4"/>
  <c r="H50" i="4" s="1"/>
  <c r="I56" i="4" s="1"/>
  <c r="J62" i="4" s="1"/>
  <c r="K68" i="4" s="1"/>
  <c r="BD45" i="4"/>
  <c r="BE51" i="4" s="1"/>
  <c r="BF57" i="4" s="1"/>
  <c r="BG63" i="4" s="1"/>
  <c r="BH69" i="4" s="1"/>
  <c r="BE46" i="4"/>
  <c r="BF52" i="4" s="1"/>
  <c r="BG58" i="4" s="1"/>
  <c r="BH64" i="4" s="1"/>
  <c r="BI70" i="4" s="1"/>
  <c r="BL178" i="4"/>
  <c r="BM184" i="4" s="1"/>
  <c r="BN190" i="4" s="1"/>
  <c r="L178" i="4"/>
  <c r="BB178" i="4"/>
  <c r="BC184" i="4" s="1"/>
  <c r="BD190" i="4" s="1"/>
  <c r="BE196" i="4" s="1"/>
  <c r="BF202" i="4" s="1"/>
  <c r="AH179" i="4"/>
  <c r="N180" i="4"/>
  <c r="O186" i="4" s="1"/>
  <c r="P192" i="4" s="1"/>
  <c r="Q198" i="4" s="1"/>
  <c r="R204" i="4" s="1"/>
  <c r="BJ180" i="4"/>
  <c r="BK186" i="4" s="1"/>
  <c r="BL192" i="4" s="1"/>
  <c r="BM198" i="4" s="1"/>
  <c r="BN204" i="4" s="1"/>
  <c r="BN178" i="4"/>
  <c r="Z180" i="4"/>
  <c r="AA186" i="4" s="1"/>
  <c r="AB192" i="4" s="1"/>
  <c r="AC198" i="4" s="1"/>
  <c r="AD204" i="4" s="1"/>
  <c r="AT178" i="4"/>
  <c r="AU184" i="4" s="1"/>
  <c r="AV190" i="4" s="1"/>
  <c r="AW196" i="4" s="1"/>
  <c r="AX202" i="4" s="1"/>
  <c r="F180" i="4"/>
  <c r="G186" i="4" s="1"/>
  <c r="H192" i="4" s="1"/>
  <c r="I198" i="4" s="1"/>
  <c r="J204" i="4" s="1"/>
  <c r="W178" i="4"/>
  <c r="H179" i="4"/>
  <c r="I185" i="4" s="1"/>
  <c r="J191" i="4" s="1"/>
  <c r="K197" i="4" s="1"/>
  <c r="L203" i="4" s="1"/>
  <c r="I180" i="4"/>
  <c r="J186" i="4" s="1"/>
  <c r="K192" i="4" s="1"/>
  <c r="L198" i="4" s="1"/>
  <c r="M204" i="4" s="1"/>
  <c r="Q90" i="4"/>
  <c r="R96" i="4" s="1"/>
  <c r="S102" i="4" s="1"/>
  <c r="T108" i="4" s="1"/>
  <c r="U114" i="4" s="1"/>
  <c r="H24" i="4"/>
  <c r="Q823" i="4"/>
  <c r="V225" i="4"/>
  <c r="W231" i="4" s="1"/>
  <c r="X237" i="4" s="1"/>
  <c r="Y243" i="4" s="1"/>
  <c r="Z249" i="4" s="1"/>
  <c r="AN224" i="4"/>
  <c r="AO230" i="4" s="1"/>
  <c r="AP236" i="4" s="1"/>
  <c r="AQ242" i="4" s="1"/>
  <c r="AR248" i="4" s="1"/>
  <c r="AO225" i="4"/>
  <c r="AP231" i="4" s="1"/>
  <c r="AQ237" i="4" s="1"/>
  <c r="AR243" i="4" s="1"/>
  <c r="AS249" i="4" s="1"/>
  <c r="J226" i="4"/>
  <c r="AP226" i="4"/>
  <c r="AO224" i="4"/>
  <c r="AP230" i="4" s="1"/>
  <c r="AQ236" i="4" s="1"/>
  <c r="AR242" i="4" s="1"/>
  <c r="AS248" i="4" s="1"/>
  <c r="AP225" i="4"/>
  <c r="AQ231" i="4" s="1"/>
  <c r="AR237" i="4" s="1"/>
  <c r="AS243" i="4" s="1"/>
  <c r="AT249" i="4" s="1"/>
  <c r="K226" i="4"/>
  <c r="AQ226" i="4"/>
  <c r="L224" i="4"/>
  <c r="M230" i="4" s="1"/>
  <c r="N236" i="4" s="1"/>
  <c r="O242" i="4" s="1"/>
  <c r="P248" i="4" s="1"/>
  <c r="AR224" i="4"/>
  <c r="AS230" i="4" s="1"/>
  <c r="AT236" i="4" s="1"/>
  <c r="AU242" i="4" s="1"/>
  <c r="AV248" i="4" s="1"/>
  <c r="M225" i="4"/>
  <c r="AS225" i="4"/>
  <c r="N226" i="4"/>
  <c r="O232" i="4" s="1"/>
  <c r="P238" i="4" s="1"/>
  <c r="Q244" i="4" s="1"/>
  <c r="R250" i="4" s="1"/>
  <c r="BB226" i="4"/>
  <c r="BC232" i="4" s="1"/>
  <c r="BD238" i="4" s="1"/>
  <c r="BE244" i="4" s="1"/>
  <c r="BF250" i="4" s="1"/>
  <c r="N224" i="4"/>
  <c r="AH224" i="4"/>
  <c r="AI230" i="4" s="1"/>
  <c r="AJ236" i="4" s="1"/>
  <c r="AK242" i="4" s="1"/>
  <c r="AL248" i="4" s="1"/>
  <c r="BF224" i="4"/>
  <c r="BG230" i="4" s="1"/>
  <c r="BH236" i="4" s="1"/>
  <c r="BI242" i="4" s="1"/>
  <c r="BJ248" i="4" s="1"/>
  <c r="O225" i="4"/>
  <c r="P231" i="4" s="1"/>
  <c r="Q237" i="4" s="1"/>
  <c r="R243" i="4" s="1"/>
  <c r="S249" i="4" s="1"/>
  <c r="AI225" i="4"/>
  <c r="AJ231" i="4" s="1"/>
  <c r="AK237" i="4" s="1"/>
  <c r="AL243" i="4" s="1"/>
  <c r="AM249" i="4" s="1"/>
  <c r="BG225" i="4"/>
  <c r="P226" i="4"/>
  <c r="Q232" i="4" s="1"/>
  <c r="R238" i="4" s="1"/>
  <c r="S244" i="4" s="1"/>
  <c r="T250" i="4" s="1"/>
  <c r="AJ226" i="4"/>
  <c r="AK232" i="4" s="1"/>
  <c r="AL238" i="4" s="1"/>
  <c r="AM244" i="4" s="1"/>
  <c r="AN250" i="4" s="1"/>
  <c r="BH226" i="4"/>
  <c r="O224" i="4"/>
  <c r="P230" i="4" s="1"/>
  <c r="Q236" i="4" s="1"/>
  <c r="R242" i="4" s="1"/>
  <c r="S248" i="4" s="1"/>
  <c r="AU224" i="4"/>
  <c r="L225" i="4"/>
  <c r="M231" i="4" s="1"/>
  <c r="N237" i="4" s="1"/>
  <c r="O243" i="4" s="1"/>
  <c r="P249" i="4" s="1"/>
  <c r="AR225" i="4"/>
  <c r="AS231" i="4" s="1"/>
  <c r="AT237" i="4" s="1"/>
  <c r="AU243" i="4" s="1"/>
  <c r="AV249" i="4" s="1"/>
  <c r="M226" i="4"/>
  <c r="N232" i="4" s="1"/>
  <c r="O238" i="4" s="1"/>
  <c r="P244" i="4" s="1"/>
  <c r="Q250" i="4" s="1"/>
  <c r="AS226" i="4"/>
  <c r="AT232" i="4" s="1"/>
  <c r="AR180" i="4"/>
  <c r="AS186" i="4" s="1"/>
  <c r="AT192" i="4" s="1"/>
  <c r="AU198" i="4" s="1"/>
  <c r="AV204" i="4" s="1"/>
  <c r="AB44" i="4"/>
  <c r="AC50" i="4" s="1"/>
  <c r="AD56" i="4" s="1"/>
  <c r="AE62" i="4" s="1"/>
  <c r="AF68" i="4" s="1"/>
  <c r="AX180" i="4"/>
  <c r="AY186" i="4" s="1"/>
  <c r="AZ192" i="4" s="1"/>
  <c r="BA198" i="4" s="1"/>
  <c r="BB204" i="4" s="1"/>
  <c r="AA179" i="4"/>
  <c r="AB185" i="4" s="1"/>
  <c r="AC191" i="4" s="1"/>
  <c r="AD197" i="4" s="1"/>
  <c r="AE203" i="4" s="1"/>
  <c r="E178" i="4"/>
  <c r="F184" i="4" s="1"/>
  <c r="V91" i="4"/>
  <c r="W97" i="4" s="1"/>
  <c r="X103" i="4" s="1"/>
  <c r="Y109" i="4" s="1"/>
  <c r="Z115" i="4" s="1"/>
  <c r="T89" i="4"/>
  <c r="U95" i="4" s="1"/>
  <c r="V101" i="4" s="1"/>
  <c r="W107" i="4" s="1"/>
  <c r="X113" i="4" s="1"/>
  <c r="AE46" i="4"/>
  <c r="AD45" i="4"/>
  <c r="AE51" i="4" s="1"/>
  <c r="AF57" i="4" s="1"/>
  <c r="AG63" i="4" s="1"/>
  <c r="AH69" i="4" s="1"/>
  <c r="AC44" i="4"/>
  <c r="R44" i="4"/>
  <c r="AX44" i="4"/>
  <c r="S45" i="4"/>
  <c r="T51" i="4" s="1"/>
  <c r="U57" i="4" s="1"/>
  <c r="V63" i="4" s="1"/>
  <c r="W69" i="4" s="1"/>
  <c r="AY45" i="4"/>
  <c r="AZ51" i="4" s="1"/>
  <c r="BA57" i="4" s="1"/>
  <c r="BB63" i="4" s="1"/>
  <c r="BC69" i="4" s="1"/>
  <c r="T46" i="4"/>
  <c r="U52" i="4" s="1"/>
  <c r="V58" i="4" s="1"/>
  <c r="W64" i="4" s="1"/>
  <c r="X70" i="4" s="1"/>
  <c r="AZ46" i="4"/>
  <c r="BA52" i="4" s="1"/>
  <c r="BB58" i="4" s="1"/>
  <c r="BC64" i="4" s="1"/>
  <c r="BD70" i="4" s="1"/>
  <c r="W44" i="4"/>
  <c r="X50" i="4" s="1"/>
  <c r="Y56" i="4" s="1"/>
  <c r="H45" i="4"/>
  <c r="I46" i="4"/>
  <c r="J52" i="4" s="1"/>
  <c r="K58" i="4" s="1"/>
  <c r="L64" i="4" s="1"/>
  <c r="M70" i="4" s="1"/>
  <c r="I21" i="4"/>
  <c r="I23" i="4" s="1"/>
  <c r="U178" i="4"/>
  <c r="V184" i="4" s="1"/>
  <c r="W190" i="4" s="1"/>
  <c r="X196" i="4" s="1"/>
  <c r="Y202" i="4" s="1"/>
  <c r="Q178" i="4"/>
  <c r="BH178" i="4"/>
  <c r="BI184" i="4" s="1"/>
  <c r="BJ190" i="4" s="1"/>
  <c r="BK196" i="4" s="1"/>
  <c r="BL202" i="4" s="1"/>
  <c r="AM179" i="4"/>
  <c r="AN185" i="4" s="1"/>
  <c r="AO191" i="4" s="1"/>
  <c r="AP197" i="4" s="1"/>
  <c r="AQ203" i="4" s="1"/>
  <c r="S180" i="4"/>
  <c r="T186" i="4" s="1"/>
  <c r="U192" i="4" s="1"/>
  <c r="V198" i="4" s="1"/>
  <c r="W204" i="4" s="1"/>
  <c r="R178" i="4"/>
  <c r="S184" i="4" s="1"/>
  <c r="T190" i="4" s="1"/>
  <c r="U196" i="4" s="1"/>
  <c r="V202" i="4" s="1"/>
  <c r="Y179" i="4"/>
  <c r="Z185" i="4" s="1"/>
  <c r="AA191" i="4" s="1"/>
  <c r="AB197" i="4" s="1"/>
  <c r="AC203" i="4" s="1"/>
  <c r="AU180" i="4"/>
  <c r="AV186" i="4" s="1"/>
  <c r="AW192" i="4" s="1"/>
  <c r="AX198" i="4" s="1"/>
  <c r="AY204" i="4" s="1"/>
  <c r="E179" i="4"/>
  <c r="F185" i="4" s="1"/>
  <c r="G191" i="4" s="1"/>
  <c r="H197" i="4" s="1"/>
  <c r="I203" i="4" s="1"/>
  <c r="AA180" i="4"/>
  <c r="AM178" i="4"/>
  <c r="AN184" i="4" s="1"/>
  <c r="AO190" i="4" s="1"/>
  <c r="AP196" i="4" s="1"/>
  <c r="AQ202" i="4" s="1"/>
  <c r="X179" i="4"/>
  <c r="Y185" i="4" s="1"/>
  <c r="Z191" i="4" s="1"/>
  <c r="AA197" i="4" s="1"/>
  <c r="AB203" i="4" s="1"/>
  <c r="Y180" i="4"/>
  <c r="Z186" i="4" s="1"/>
  <c r="AA192" i="4" s="1"/>
  <c r="AB198" i="4" s="1"/>
  <c r="AC204" i="4" s="1"/>
  <c r="BB46" i="4"/>
  <c r="BC52" i="4" s="1"/>
  <c r="BD58" i="4" s="1"/>
  <c r="BE64" i="4" s="1"/>
  <c r="BF70" i="4" s="1"/>
  <c r="G23" i="4"/>
  <c r="E545" i="4"/>
  <c r="F551" i="4" s="1"/>
  <c r="G557" i="4" s="1"/>
  <c r="H563" i="4" s="1"/>
  <c r="D527" i="4"/>
  <c r="K680" i="4"/>
  <c r="L686" i="4" s="1"/>
  <c r="M692" i="4" s="1"/>
  <c r="N698" i="4" s="1"/>
  <c r="R411" i="4"/>
  <c r="S417" i="4" s="1"/>
  <c r="T423" i="4" s="1"/>
  <c r="U429" i="4" s="1"/>
  <c r="E367" i="4"/>
  <c r="F373" i="4" s="1"/>
  <c r="G379" i="4" s="1"/>
  <c r="H385" i="4" s="1"/>
  <c r="E357" i="4"/>
  <c r="D349" i="4"/>
  <c r="AC771" i="4"/>
  <c r="AD777" i="4" s="1"/>
  <c r="AE783" i="4" s="1"/>
  <c r="AF789" i="4" s="1"/>
  <c r="L770" i="4"/>
  <c r="M776" i="4" s="1"/>
  <c r="N782" i="4" s="1"/>
  <c r="O788" i="4" s="1"/>
  <c r="Z772" i="4"/>
  <c r="AA778" i="4" s="1"/>
  <c r="AB784" i="4" s="1"/>
  <c r="AC790" i="4" s="1"/>
  <c r="BE808" i="4"/>
  <c r="AP809" i="4"/>
  <c r="BJ808" i="4"/>
  <c r="AE809" i="4"/>
  <c r="AP807" i="4"/>
  <c r="AA808" i="4"/>
  <c r="BG808" i="4"/>
  <c r="AR809" i="4"/>
  <c r="AM807" i="4"/>
  <c r="X808" i="4"/>
  <c r="BD808" i="4"/>
  <c r="AO809" i="4"/>
  <c r="AW771" i="4"/>
  <c r="AX777" i="4" s="1"/>
  <c r="AY783" i="4" s="1"/>
  <c r="AZ789" i="4" s="1"/>
  <c r="I770" i="4"/>
  <c r="J776" i="4" s="1"/>
  <c r="K782" i="4" s="1"/>
  <c r="L788" i="4" s="1"/>
  <c r="J771" i="4"/>
  <c r="K777" i="4" s="1"/>
  <c r="L783" i="4" s="1"/>
  <c r="M789" i="4" s="1"/>
  <c r="K772" i="4"/>
  <c r="L778" i="4" s="1"/>
  <c r="M784" i="4" s="1"/>
  <c r="N790" i="4" s="1"/>
  <c r="S771" i="4"/>
  <c r="T777" i="4" s="1"/>
  <c r="U783" i="4" s="1"/>
  <c r="V789" i="4" s="1"/>
  <c r="G770" i="4"/>
  <c r="H776" i="4" s="1"/>
  <c r="I782" i="4" s="1"/>
  <c r="J788" i="4" s="1"/>
  <c r="I772" i="4"/>
  <c r="J778" i="4" s="1"/>
  <c r="K784" i="4" s="1"/>
  <c r="L790" i="4" s="1"/>
  <c r="U771" i="4"/>
  <c r="V777" i="4" s="1"/>
  <c r="W783" i="4" s="1"/>
  <c r="X789" i="4" s="1"/>
  <c r="G682" i="4"/>
  <c r="H688" i="4" s="1"/>
  <c r="I694" i="4" s="1"/>
  <c r="J700" i="4" s="1"/>
  <c r="H682" i="4"/>
  <c r="I688" i="4" s="1"/>
  <c r="J694" i="4" s="1"/>
  <c r="K700" i="4" s="1"/>
  <c r="F674" i="4"/>
  <c r="H676" i="4"/>
  <c r="J627" i="4"/>
  <c r="E636" i="4"/>
  <c r="F642" i="4" s="1"/>
  <c r="G648" i="4" s="1"/>
  <c r="H654" i="4" s="1"/>
  <c r="D618" i="4"/>
  <c r="E635" i="4"/>
  <c r="F641" i="4" s="1"/>
  <c r="G647" i="4" s="1"/>
  <c r="H653" i="4" s="1"/>
  <c r="D617" i="4"/>
  <c r="E634" i="4"/>
  <c r="F640" i="4" s="1"/>
  <c r="G646" i="4" s="1"/>
  <c r="H652" i="4" s="1"/>
  <c r="D616" i="4"/>
  <c r="G546" i="4"/>
  <c r="H552" i="4" s="1"/>
  <c r="I558" i="4" s="1"/>
  <c r="J564" i="4" s="1"/>
  <c r="H585" i="4"/>
  <c r="I582" i="4"/>
  <c r="E322" i="4"/>
  <c r="F328" i="4" s="1"/>
  <c r="G334" i="4" s="1"/>
  <c r="H340" i="4" s="1"/>
  <c r="D304" i="4"/>
  <c r="F320" i="4"/>
  <c r="G326" i="4" s="1"/>
  <c r="H332" i="4" s="1"/>
  <c r="I338" i="4" s="1"/>
  <c r="Q277" i="4"/>
  <c r="R283" i="4" s="1"/>
  <c r="S289" i="4" s="1"/>
  <c r="T295" i="4" s="1"/>
  <c r="AV276" i="4"/>
  <c r="AW282" i="4" s="1"/>
  <c r="AX288" i="4" s="1"/>
  <c r="AY294" i="4" s="1"/>
  <c r="P276" i="4"/>
  <c r="Q282" i="4" s="1"/>
  <c r="R288" i="4" s="1"/>
  <c r="S294" i="4" s="1"/>
  <c r="AU275" i="4"/>
  <c r="AV281" i="4" s="1"/>
  <c r="AW287" i="4" s="1"/>
  <c r="AX293" i="4" s="1"/>
  <c r="O275" i="4"/>
  <c r="P281" i="4" s="1"/>
  <c r="Q287" i="4" s="1"/>
  <c r="R293" i="4" s="1"/>
  <c r="G455" i="4"/>
  <c r="H461" i="4" s="1"/>
  <c r="I467" i="4" s="1"/>
  <c r="J473" i="4" s="1"/>
  <c r="E456" i="4"/>
  <c r="F462" i="4" s="1"/>
  <c r="G468" i="4" s="1"/>
  <c r="H474" i="4" s="1"/>
  <c r="D438" i="4"/>
  <c r="F457" i="4"/>
  <c r="G463" i="4" s="1"/>
  <c r="H469" i="4" s="1"/>
  <c r="I475" i="4" s="1"/>
  <c r="V456" i="4"/>
  <c r="W462" i="4" s="1"/>
  <c r="X468" i="4" s="1"/>
  <c r="Y474" i="4" s="1"/>
  <c r="V455" i="4"/>
  <c r="W461" i="4" s="1"/>
  <c r="X467" i="4" s="1"/>
  <c r="Y473" i="4" s="1"/>
  <c r="W456" i="4"/>
  <c r="X462" i="4" s="1"/>
  <c r="Y468" i="4" s="1"/>
  <c r="Z474" i="4" s="1"/>
  <c r="H411" i="4"/>
  <c r="I417" i="4" s="1"/>
  <c r="J423" i="4" s="1"/>
  <c r="K429" i="4" s="1"/>
  <c r="I411" i="4"/>
  <c r="J417" i="4" s="1"/>
  <c r="K423" i="4" s="1"/>
  <c r="L429" i="4" s="1"/>
  <c r="AR277" i="4"/>
  <c r="AS283" i="4" s="1"/>
  <c r="AT289" i="4" s="1"/>
  <c r="AU295" i="4" s="1"/>
  <c r="L277" i="4"/>
  <c r="M283" i="4" s="1"/>
  <c r="N289" i="4" s="1"/>
  <c r="O295" i="4" s="1"/>
  <c r="AQ276" i="4"/>
  <c r="AR282" i="4" s="1"/>
  <c r="AS288" i="4" s="1"/>
  <c r="AT294" i="4" s="1"/>
  <c r="K276" i="4"/>
  <c r="L282" i="4" s="1"/>
  <c r="M288" i="4" s="1"/>
  <c r="N294" i="4" s="1"/>
  <c r="AP275" i="4"/>
  <c r="AQ281" i="4" s="1"/>
  <c r="AR287" i="4" s="1"/>
  <c r="AS293" i="4" s="1"/>
  <c r="J275" i="4"/>
  <c r="K281" i="4" s="1"/>
  <c r="L287" i="4" s="1"/>
  <c r="M293" i="4" s="1"/>
  <c r="F364" i="4"/>
  <c r="G370" i="4" s="1"/>
  <c r="H376" i="4" s="1"/>
  <c r="I382" i="4" s="1"/>
  <c r="H366" i="4"/>
  <c r="I372" i="4" s="1"/>
  <c r="J378" i="4" s="1"/>
  <c r="K384" i="4" s="1"/>
  <c r="H365" i="4"/>
  <c r="I371" i="4" s="1"/>
  <c r="J377" i="4" s="1"/>
  <c r="K383" i="4" s="1"/>
  <c r="H364" i="4"/>
  <c r="I370" i="4" s="1"/>
  <c r="J376" i="4" s="1"/>
  <c r="K382" i="4" s="1"/>
  <c r="L141" i="4"/>
  <c r="M147" i="4" s="1"/>
  <c r="N153" i="4" s="1"/>
  <c r="O159" i="4" s="1"/>
  <c r="K140" i="4"/>
  <c r="L146" i="4" s="1"/>
  <c r="M152" i="4" s="1"/>
  <c r="N158" i="4" s="1"/>
  <c r="BM277" i="4"/>
  <c r="BN283" i="4" s="1"/>
  <c r="R140" i="4"/>
  <c r="S146" i="4" s="1"/>
  <c r="T152" i="4" s="1"/>
  <c r="U158" i="4" s="1"/>
  <c r="M97" i="4"/>
  <c r="N103" i="4" s="1"/>
  <c r="O109" i="4" s="1"/>
  <c r="P115" i="4" s="1"/>
  <c r="L96" i="4"/>
  <c r="M102" i="4" s="1"/>
  <c r="N108" i="4" s="1"/>
  <c r="O114" i="4" s="1"/>
  <c r="K95" i="4"/>
  <c r="L101" i="4" s="1"/>
  <c r="M107" i="4" s="1"/>
  <c r="N113" i="4" s="1"/>
  <c r="K142" i="4"/>
  <c r="L148" i="4" s="1"/>
  <c r="M154" i="4" s="1"/>
  <c r="N160" i="4" s="1"/>
  <c r="I140" i="4"/>
  <c r="J146" i="4" s="1"/>
  <c r="K152" i="4" s="1"/>
  <c r="L158" i="4" s="1"/>
  <c r="H97" i="4"/>
  <c r="I103" i="4" s="1"/>
  <c r="J109" i="4" s="1"/>
  <c r="K115" i="4" s="1"/>
  <c r="G96" i="4"/>
  <c r="H102" i="4" s="1"/>
  <c r="I108" i="4" s="1"/>
  <c r="J114" i="4" s="1"/>
  <c r="F95" i="4"/>
  <c r="G101" i="4" s="1"/>
  <c r="H107" i="4" s="1"/>
  <c r="I113" i="4" s="1"/>
  <c r="AC275" i="4"/>
  <c r="AD281" i="4" s="1"/>
  <c r="AE287" i="4" s="1"/>
  <c r="AF293" i="4" s="1"/>
  <c r="AE277" i="4"/>
  <c r="AF283" i="4" s="1"/>
  <c r="AG289" i="4" s="1"/>
  <c r="AH295" i="4" s="1"/>
  <c r="AH276" i="4"/>
  <c r="AI282" i="4" s="1"/>
  <c r="AJ288" i="4" s="1"/>
  <c r="AK294" i="4" s="1"/>
  <c r="U275" i="4"/>
  <c r="V281" i="4" s="1"/>
  <c r="W287" i="4" s="1"/>
  <c r="X293" i="4" s="1"/>
  <c r="W277" i="4"/>
  <c r="X283" i="4" s="1"/>
  <c r="Y289" i="4" s="1"/>
  <c r="Z295" i="4" s="1"/>
  <c r="X275" i="4"/>
  <c r="Y281" i="4" s="1"/>
  <c r="Z287" i="4" s="1"/>
  <c r="AA293" i="4" s="1"/>
  <c r="AN275" i="4"/>
  <c r="AO281" i="4" s="1"/>
  <c r="AP287" i="4" s="1"/>
  <c r="AQ293" i="4" s="1"/>
  <c r="I276" i="4"/>
  <c r="J282" i="4" s="1"/>
  <c r="K288" i="4" s="1"/>
  <c r="L294" i="4" s="1"/>
  <c r="AO276" i="4"/>
  <c r="J277" i="4"/>
  <c r="K283" i="4" s="1"/>
  <c r="L289" i="4" s="1"/>
  <c r="M295" i="4" s="1"/>
  <c r="AP277" i="4"/>
  <c r="AQ283" i="4" s="1"/>
  <c r="AR289" i="4" s="1"/>
  <c r="AS295" i="4" s="1"/>
  <c r="AF232" i="4"/>
  <c r="AG238" i="4" s="1"/>
  <c r="AH244" i="4" s="1"/>
  <c r="AI250" i="4" s="1"/>
  <c r="BH185" i="4"/>
  <c r="BI191" i="4" s="1"/>
  <c r="BJ197" i="4" s="1"/>
  <c r="BK203" i="4" s="1"/>
  <c r="K51" i="4"/>
  <c r="L57" i="4" s="1"/>
  <c r="M63" i="4" s="1"/>
  <c r="N69" i="4" s="1"/>
  <c r="AP50" i="4"/>
  <c r="AQ56" i="4" s="1"/>
  <c r="AR62" i="4" s="1"/>
  <c r="AS68" i="4" s="1"/>
  <c r="BD232" i="4"/>
  <c r="BE238" i="4" s="1"/>
  <c r="BF244" i="4" s="1"/>
  <c r="BG250" i="4" s="1"/>
  <c r="M186" i="4"/>
  <c r="N192" i="4" s="1"/>
  <c r="O198" i="4" s="1"/>
  <c r="P204" i="4" s="1"/>
  <c r="H95" i="4"/>
  <c r="I101" i="4" s="1"/>
  <c r="J107" i="4" s="1"/>
  <c r="K113" i="4" s="1"/>
  <c r="I96" i="4"/>
  <c r="J102" i="4" s="1"/>
  <c r="K108" i="4" s="1"/>
  <c r="L114" i="4" s="1"/>
  <c r="J97" i="4"/>
  <c r="K103" i="4" s="1"/>
  <c r="L109" i="4" s="1"/>
  <c r="M115" i="4" s="1"/>
  <c r="AA52" i="4"/>
  <c r="AB58" i="4" s="1"/>
  <c r="AC64" i="4" s="1"/>
  <c r="AD70" i="4" s="1"/>
  <c r="Z51" i="4"/>
  <c r="AA57" i="4" s="1"/>
  <c r="AB63" i="4" s="1"/>
  <c r="AC69" i="4" s="1"/>
  <c r="Y50" i="4"/>
  <c r="Z56" i="4" s="1"/>
  <c r="AA62" i="4" s="1"/>
  <c r="AB68" i="4" s="1"/>
  <c r="R231" i="4"/>
  <c r="S237" i="4" s="1"/>
  <c r="T243" i="4" s="1"/>
  <c r="U249" i="4" s="1"/>
  <c r="R230" i="4"/>
  <c r="S236" i="4" s="1"/>
  <c r="T242" i="4" s="1"/>
  <c r="U248" i="4" s="1"/>
  <c r="T232" i="4"/>
  <c r="U238" i="4" s="1"/>
  <c r="V244" i="4" s="1"/>
  <c r="W250" i="4" s="1"/>
  <c r="V231" i="4"/>
  <c r="W237" i="4" s="1"/>
  <c r="X243" i="4" s="1"/>
  <c r="Y249" i="4" s="1"/>
  <c r="O230" i="4"/>
  <c r="P236" i="4" s="1"/>
  <c r="Q242" i="4" s="1"/>
  <c r="R248" i="4" s="1"/>
  <c r="AV231" i="4"/>
  <c r="AW237" i="4" s="1"/>
  <c r="AX243" i="4" s="1"/>
  <c r="AY249" i="4" s="1"/>
  <c r="R232" i="4"/>
  <c r="S238" i="4" s="1"/>
  <c r="T244" i="4" s="1"/>
  <c r="U250" i="4" s="1"/>
  <c r="AQ184" i="4"/>
  <c r="AR190" i="4" s="1"/>
  <c r="AS196" i="4" s="1"/>
  <c r="AT202" i="4" s="1"/>
  <c r="F51" i="4"/>
  <c r="G57" i="4" s="1"/>
  <c r="H63" i="4" s="1"/>
  <c r="I69" i="4" s="1"/>
  <c r="AX185" i="4"/>
  <c r="AY191" i="4" s="1"/>
  <c r="AZ197" i="4" s="1"/>
  <c r="BA203" i="4" s="1"/>
  <c r="X52" i="4"/>
  <c r="Y58" i="4" s="1"/>
  <c r="Z64" i="4" s="1"/>
  <c r="AA70" i="4" s="1"/>
  <c r="W51" i="4"/>
  <c r="X57" i="4" s="1"/>
  <c r="Y63" i="4" s="1"/>
  <c r="Z69" i="4" s="1"/>
  <c r="V50" i="4"/>
  <c r="W56" i="4" s="1"/>
  <c r="X62" i="4" s="1"/>
  <c r="Y68" i="4" s="1"/>
  <c r="W50" i="4"/>
  <c r="X56" i="4" s="1"/>
  <c r="Y62" i="4" s="1"/>
  <c r="Z68" i="4" s="1"/>
  <c r="BC50" i="4"/>
  <c r="BD56" i="4" s="1"/>
  <c r="BE62" i="4" s="1"/>
  <c r="BF68" i="4" s="1"/>
  <c r="X51" i="4"/>
  <c r="Y57" i="4" s="1"/>
  <c r="Z63" i="4" s="1"/>
  <c r="AA69" i="4" s="1"/>
  <c r="AN50" i="4"/>
  <c r="AO56" i="4" s="1"/>
  <c r="AP62" i="4" s="1"/>
  <c r="AQ68" i="4" s="1"/>
  <c r="I51" i="4"/>
  <c r="J57" i="4" s="1"/>
  <c r="K63" i="4" s="1"/>
  <c r="L69" i="4" s="1"/>
  <c r="F322" i="4"/>
  <c r="G328" i="4" s="1"/>
  <c r="H334" i="4" s="1"/>
  <c r="I340" i="4" s="1"/>
  <c r="AM184" i="4"/>
  <c r="AN190" i="4" s="1"/>
  <c r="AO196" i="4" s="1"/>
  <c r="AP202" i="4" s="1"/>
  <c r="AU185" i="4"/>
  <c r="AV191" i="4" s="1"/>
  <c r="AW197" i="4" s="1"/>
  <c r="AX203" i="4" s="1"/>
  <c r="E184" i="4"/>
  <c r="D166" i="4"/>
  <c r="AA185" i="4"/>
  <c r="AB191" i="4" s="1"/>
  <c r="AC197" i="4" s="1"/>
  <c r="AD203" i="4" s="1"/>
  <c r="X184" i="4"/>
  <c r="Y190" i="4" s="1"/>
  <c r="Z196" i="4" s="1"/>
  <c r="AA202" i="4" s="1"/>
  <c r="E50" i="4"/>
  <c r="F56" i="4" s="1"/>
  <c r="G62" i="4" s="1"/>
  <c r="H68" i="4" s="1"/>
  <c r="D32" i="4"/>
  <c r="AP816" i="4"/>
  <c r="X818" i="4"/>
  <c r="W817" i="4"/>
  <c r="AW816" i="4"/>
  <c r="Q816" i="4"/>
  <c r="V817" i="4"/>
  <c r="AL817" i="4"/>
  <c r="BB817" i="4"/>
  <c r="W818" i="4"/>
  <c r="AM818" i="4"/>
  <c r="BC818" i="4"/>
  <c r="K816" i="4"/>
  <c r="AA816" i="4"/>
  <c r="AQ816" i="4"/>
  <c r="BG816" i="4"/>
  <c r="L817" i="4"/>
  <c r="AB817" i="4"/>
  <c r="AR817" i="4"/>
  <c r="BH817" i="4"/>
  <c r="M818" i="4"/>
  <c r="AC818" i="4"/>
  <c r="AS818" i="4"/>
  <c r="BI818" i="4"/>
  <c r="L816" i="4"/>
  <c r="AB816" i="4"/>
  <c r="AR816" i="4"/>
  <c r="BH816" i="4"/>
  <c r="M817" i="4"/>
  <c r="AC817" i="4"/>
  <c r="AS817" i="4"/>
  <c r="BI817" i="4"/>
  <c r="N818" i="4"/>
  <c r="AD818" i="4"/>
  <c r="AT818" i="4"/>
  <c r="BJ818" i="4"/>
  <c r="AY817" i="4"/>
  <c r="BJ816" i="4"/>
  <c r="AD816" i="4"/>
  <c r="P818" i="4"/>
  <c r="O817" i="4"/>
  <c r="AS816" i="4"/>
  <c r="M816" i="4"/>
  <c r="N772" i="4"/>
  <c r="O778" i="4" s="1"/>
  <c r="P784" i="4" s="1"/>
  <c r="Q790" i="4" s="1"/>
  <c r="M771" i="4"/>
  <c r="N777" i="4" s="1"/>
  <c r="O783" i="4" s="1"/>
  <c r="P789" i="4" s="1"/>
  <c r="AJ770" i="4"/>
  <c r="AK776" i="4" s="1"/>
  <c r="AL782" i="4" s="1"/>
  <c r="AM788" i="4" s="1"/>
  <c r="J772" i="4"/>
  <c r="K778" i="4" s="1"/>
  <c r="L784" i="4" s="1"/>
  <c r="M790" i="4" s="1"/>
  <c r="I771" i="4"/>
  <c r="J777" i="4" s="1"/>
  <c r="K783" i="4" s="1"/>
  <c r="L789" i="4" s="1"/>
  <c r="AH770" i="4"/>
  <c r="AI776" i="4" s="1"/>
  <c r="AJ782" i="4" s="1"/>
  <c r="AK788" i="4" s="1"/>
  <c r="AZ818" i="4"/>
  <c r="AF807" i="4"/>
  <c r="AT808" i="4"/>
  <c r="AB807" i="4"/>
  <c r="R808" i="4"/>
  <c r="AC807" i="4"/>
  <c r="V808" i="4"/>
  <c r="AD807" i="4"/>
  <c r="Z808" i="4"/>
  <c r="AR807" i="4"/>
  <c r="BH807" i="4"/>
  <c r="AC808" i="4"/>
  <c r="AS808" i="4"/>
  <c r="BI808" i="4"/>
  <c r="AD809" i="4"/>
  <c r="AT809" i="4"/>
  <c r="BJ809" i="4"/>
  <c r="BN808" i="4"/>
  <c r="S809" i="4"/>
  <c r="AI809" i="4"/>
  <c r="AY809" i="4"/>
  <c r="BO809" i="4"/>
  <c r="AT807" i="4"/>
  <c r="BJ807" i="4"/>
  <c r="O808" i="4"/>
  <c r="AE808" i="4"/>
  <c r="AU808" i="4"/>
  <c r="BK808" i="4"/>
  <c r="P809" i="4"/>
  <c r="AF809" i="4"/>
  <c r="AV809" i="4"/>
  <c r="BL809" i="4"/>
  <c r="AA807" i="4"/>
  <c r="AQ807" i="4"/>
  <c r="BG807" i="4"/>
  <c r="AB808" i="4"/>
  <c r="AR808" i="4"/>
  <c r="BH808" i="4"/>
  <c r="AC809" i="4"/>
  <c r="AS809" i="4"/>
  <c r="BI809" i="4"/>
  <c r="AH772" i="4"/>
  <c r="AI778" i="4" s="1"/>
  <c r="AJ784" i="4" s="1"/>
  <c r="AK790" i="4" s="1"/>
  <c r="AG771" i="4"/>
  <c r="AH777" i="4" s="1"/>
  <c r="AI783" i="4" s="1"/>
  <c r="AJ789" i="4" s="1"/>
  <c r="AT770" i="4"/>
  <c r="AU776" i="4" s="1"/>
  <c r="AV782" i="4" s="1"/>
  <c r="AW788" i="4" s="1"/>
  <c r="N770" i="4"/>
  <c r="O776" i="4" s="1"/>
  <c r="P782" i="4" s="1"/>
  <c r="Q788" i="4" s="1"/>
  <c r="M770" i="4"/>
  <c r="N776" i="4" s="1"/>
  <c r="O782" i="4" s="1"/>
  <c r="P788" i="4" s="1"/>
  <c r="AS770" i="4"/>
  <c r="AT776" i="4" s="1"/>
  <c r="AU782" i="4" s="1"/>
  <c r="AV788" i="4" s="1"/>
  <c r="N771" i="4"/>
  <c r="O777" i="4" s="1"/>
  <c r="P783" i="4" s="1"/>
  <c r="Q789" i="4" s="1"/>
  <c r="AD771" i="4"/>
  <c r="AE777" i="4" s="1"/>
  <c r="AF783" i="4" s="1"/>
  <c r="AG789" i="4" s="1"/>
  <c r="AT771" i="4"/>
  <c r="AU777" i="4" s="1"/>
  <c r="AV783" i="4" s="1"/>
  <c r="AW789" i="4" s="1"/>
  <c r="O772" i="4"/>
  <c r="P778" i="4" s="1"/>
  <c r="Q784" i="4" s="1"/>
  <c r="R790" i="4" s="1"/>
  <c r="AE772" i="4"/>
  <c r="AF778" i="4" s="1"/>
  <c r="AG784" i="4" s="1"/>
  <c r="AH790" i="4" s="1"/>
  <c r="AU772" i="4"/>
  <c r="AV778" i="4" s="1"/>
  <c r="AW784" i="4" s="1"/>
  <c r="AX790" i="4" s="1"/>
  <c r="G771" i="4"/>
  <c r="H777" i="4" s="1"/>
  <c r="I783" i="4" s="1"/>
  <c r="J789" i="4" s="1"/>
  <c r="W771" i="4"/>
  <c r="X777" i="4" s="1"/>
  <c r="Y783" i="4" s="1"/>
  <c r="Z789" i="4" s="1"/>
  <c r="AM771" i="4"/>
  <c r="AN777" i="4" s="1"/>
  <c r="AO783" i="4" s="1"/>
  <c r="AP789" i="4" s="1"/>
  <c r="H772" i="4"/>
  <c r="I778" i="4" s="1"/>
  <c r="J784" i="4" s="1"/>
  <c r="K790" i="4" s="1"/>
  <c r="X772" i="4"/>
  <c r="Y778" i="4" s="1"/>
  <c r="Z784" i="4" s="1"/>
  <c r="AA790" i="4" s="1"/>
  <c r="K770" i="4"/>
  <c r="L776" i="4" s="1"/>
  <c r="M782" i="4" s="1"/>
  <c r="N788" i="4" s="1"/>
  <c r="AA770" i="4"/>
  <c r="AB776" i="4" s="1"/>
  <c r="AC782" i="4" s="1"/>
  <c r="AD788" i="4" s="1"/>
  <c r="AQ770" i="4"/>
  <c r="AR776" i="4" s="1"/>
  <c r="AS782" i="4" s="1"/>
  <c r="AT788" i="4" s="1"/>
  <c r="L771" i="4"/>
  <c r="M777" i="4" s="1"/>
  <c r="N783" i="4" s="1"/>
  <c r="O789" i="4" s="1"/>
  <c r="AB771" i="4"/>
  <c r="AC777" i="4" s="1"/>
  <c r="AD783" i="4" s="1"/>
  <c r="AE789" i="4" s="1"/>
  <c r="AR771" i="4"/>
  <c r="AS777" i="4" s="1"/>
  <c r="AT783" i="4" s="1"/>
  <c r="AU789" i="4" s="1"/>
  <c r="M772" i="4"/>
  <c r="N778" i="4" s="1"/>
  <c r="O784" i="4" s="1"/>
  <c r="P790" i="4" s="1"/>
  <c r="F772" i="4"/>
  <c r="G778" i="4" s="1"/>
  <c r="H784" i="4" s="1"/>
  <c r="I790" i="4" s="1"/>
  <c r="X770" i="4"/>
  <c r="Y776" i="4" s="1"/>
  <c r="Z782" i="4" s="1"/>
  <c r="AA788" i="4" s="1"/>
  <c r="G674" i="4"/>
  <c r="H675" i="4"/>
  <c r="I676" i="4"/>
  <c r="H674" i="4"/>
  <c r="I675" i="4"/>
  <c r="G545" i="4"/>
  <c r="H551" i="4" s="1"/>
  <c r="I557" i="4" s="1"/>
  <c r="J563" i="4" s="1"/>
  <c r="G584" i="4"/>
  <c r="E592" i="4"/>
  <c r="F598" i="4" s="1"/>
  <c r="G604" i="4" s="1"/>
  <c r="H610" i="4" s="1"/>
  <c r="D574" i="4"/>
  <c r="E591" i="4"/>
  <c r="F597" i="4" s="1"/>
  <c r="G603" i="4" s="1"/>
  <c r="H609" i="4" s="1"/>
  <c r="D573" i="4"/>
  <c r="E586" i="4"/>
  <c r="E584" i="4"/>
  <c r="E593" i="4"/>
  <c r="F599" i="4" s="1"/>
  <c r="G605" i="4" s="1"/>
  <c r="H611" i="4" s="1"/>
  <c r="D575" i="4"/>
  <c r="E583" i="4"/>
  <c r="D485" i="4"/>
  <c r="E503" i="4"/>
  <c r="F509" i="4" s="1"/>
  <c r="G515" i="4" s="1"/>
  <c r="H521" i="4" s="1"/>
  <c r="E493" i="4"/>
  <c r="G537" i="4"/>
  <c r="O406" i="4"/>
  <c r="N405" i="4"/>
  <c r="M404" i="4"/>
  <c r="O455" i="4"/>
  <c r="P461" i="4" s="1"/>
  <c r="Q467" i="4" s="1"/>
  <c r="R473" i="4" s="1"/>
  <c r="K406" i="4"/>
  <c r="J405" i="4"/>
  <c r="I404" i="4"/>
  <c r="BI277" i="4"/>
  <c r="BJ283" i="4" s="1"/>
  <c r="BK289" i="4" s="1"/>
  <c r="BL295" i="4" s="1"/>
  <c r="AS277" i="4"/>
  <c r="AT283" i="4" s="1"/>
  <c r="AU289" i="4" s="1"/>
  <c r="AV295" i="4" s="1"/>
  <c r="AC277" i="4"/>
  <c r="AD283" i="4" s="1"/>
  <c r="AE289" i="4" s="1"/>
  <c r="AF295" i="4" s="1"/>
  <c r="M277" i="4"/>
  <c r="N283" i="4" s="1"/>
  <c r="O289" i="4" s="1"/>
  <c r="P295" i="4" s="1"/>
  <c r="BH276" i="4"/>
  <c r="BI282" i="4" s="1"/>
  <c r="BJ288" i="4" s="1"/>
  <c r="BK294" i="4" s="1"/>
  <c r="AR276" i="4"/>
  <c r="AS282" i="4" s="1"/>
  <c r="AT288" i="4" s="1"/>
  <c r="AU294" i="4" s="1"/>
  <c r="AB276" i="4"/>
  <c r="AC282" i="4" s="1"/>
  <c r="L276" i="4"/>
  <c r="M282" i="4" s="1"/>
  <c r="N288" i="4" s="1"/>
  <c r="O294" i="4" s="1"/>
  <c r="BG275" i="4"/>
  <c r="BH281" i="4" s="1"/>
  <c r="BI287" i="4" s="1"/>
  <c r="BJ293" i="4" s="1"/>
  <c r="AQ275" i="4"/>
  <c r="AR281" i="4" s="1"/>
  <c r="AS287" i="4" s="1"/>
  <c r="AT293" i="4" s="1"/>
  <c r="AA275" i="4"/>
  <c r="AB281" i="4" s="1"/>
  <c r="AC287" i="4" s="1"/>
  <c r="AD293" i="4" s="1"/>
  <c r="K275" i="4"/>
  <c r="L281" i="4" s="1"/>
  <c r="M287" i="4" s="1"/>
  <c r="N293" i="4" s="1"/>
  <c r="W447" i="4"/>
  <c r="V449" i="4"/>
  <c r="D439" i="4"/>
  <c r="E457" i="4"/>
  <c r="F463" i="4" s="1"/>
  <c r="G469" i="4" s="1"/>
  <c r="H475" i="4" s="1"/>
  <c r="J404" i="4"/>
  <c r="K405" i="4"/>
  <c r="L406" i="4"/>
  <c r="K404" i="4"/>
  <c r="L405" i="4"/>
  <c r="M406" i="4"/>
  <c r="L404" i="4"/>
  <c r="M405" i="4"/>
  <c r="N406" i="4"/>
  <c r="BD277" i="4"/>
  <c r="BE283" i="4" s="1"/>
  <c r="BF289" i="4" s="1"/>
  <c r="BG295" i="4" s="1"/>
  <c r="AN277" i="4"/>
  <c r="AO283" i="4" s="1"/>
  <c r="AP289" i="4" s="1"/>
  <c r="AQ295" i="4" s="1"/>
  <c r="X277" i="4"/>
  <c r="Y283" i="4" s="1"/>
  <c r="Z289" i="4" s="1"/>
  <c r="AA295" i="4" s="1"/>
  <c r="H277" i="4"/>
  <c r="I283" i="4" s="1"/>
  <c r="J289" i="4" s="1"/>
  <c r="K295" i="4" s="1"/>
  <c r="BC276" i="4"/>
  <c r="BD282" i="4" s="1"/>
  <c r="BE288" i="4" s="1"/>
  <c r="BF294" i="4" s="1"/>
  <c r="AM276" i="4"/>
  <c r="AN282" i="4" s="1"/>
  <c r="AO288" i="4" s="1"/>
  <c r="AP294" i="4" s="1"/>
  <c r="W276" i="4"/>
  <c r="X282" i="4" s="1"/>
  <c r="Y288" i="4" s="1"/>
  <c r="Z294" i="4" s="1"/>
  <c r="G276" i="4"/>
  <c r="H282" i="4" s="1"/>
  <c r="I288" i="4" s="1"/>
  <c r="J294" i="4" s="1"/>
  <c r="BB275" i="4"/>
  <c r="BC281" i="4" s="1"/>
  <c r="BD287" i="4" s="1"/>
  <c r="BE293" i="4" s="1"/>
  <c r="AL275" i="4"/>
  <c r="AM281" i="4" s="1"/>
  <c r="AN287" i="4" s="1"/>
  <c r="AO293" i="4" s="1"/>
  <c r="V275" i="4"/>
  <c r="W281" i="4" s="1"/>
  <c r="X287" i="4" s="1"/>
  <c r="Y293" i="4" s="1"/>
  <c r="F275" i="4"/>
  <c r="G281" i="4" s="1"/>
  <c r="H287" i="4" s="1"/>
  <c r="I293" i="4" s="1"/>
  <c r="H141" i="4"/>
  <c r="I147" i="4" s="1"/>
  <c r="J153" i="4" s="1"/>
  <c r="K159" i="4" s="1"/>
  <c r="G140" i="4"/>
  <c r="H146" i="4" s="1"/>
  <c r="I152" i="4" s="1"/>
  <c r="J158" i="4" s="1"/>
  <c r="P142" i="4"/>
  <c r="Q148" i="4" s="1"/>
  <c r="R154" i="4" s="1"/>
  <c r="S160" i="4" s="1"/>
  <c r="O141" i="4"/>
  <c r="P147" i="4" s="1"/>
  <c r="Q153" i="4" s="1"/>
  <c r="R159" i="4" s="1"/>
  <c r="N140" i="4"/>
  <c r="O146" i="4" s="1"/>
  <c r="P152" i="4" s="1"/>
  <c r="Q158" i="4" s="1"/>
  <c r="X91" i="4"/>
  <c r="I97" i="4"/>
  <c r="J103" i="4" s="1"/>
  <c r="K109" i="4" s="1"/>
  <c r="L115" i="4" s="1"/>
  <c r="W90" i="4"/>
  <c r="H96" i="4"/>
  <c r="I102" i="4" s="1"/>
  <c r="J108" i="4" s="1"/>
  <c r="K114" i="4" s="1"/>
  <c r="V89" i="4"/>
  <c r="G95" i="4"/>
  <c r="H101" i="4" s="1"/>
  <c r="I107" i="4" s="1"/>
  <c r="J113" i="4" s="1"/>
  <c r="G142" i="4"/>
  <c r="H148" i="4" s="1"/>
  <c r="I154" i="4" s="1"/>
  <c r="J160" i="4" s="1"/>
  <c r="F141" i="4"/>
  <c r="G147" i="4" s="1"/>
  <c r="H153" i="4" s="1"/>
  <c r="I159" i="4" s="1"/>
  <c r="E140" i="4"/>
  <c r="F146" i="4" s="1"/>
  <c r="G152" i="4" s="1"/>
  <c r="H158" i="4" s="1"/>
  <c r="D122" i="4"/>
  <c r="S91" i="4"/>
  <c r="S96" i="4"/>
  <c r="T102" i="4" s="1"/>
  <c r="U108" i="4" s="1"/>
  <c r="V114" i="4" s="1"/>
  <c r="R95" i="4"/>
  <c r="S101" i="4" s="1"/>
  <c r="T107" i="4" s="1"/>
  <c r="U113" i="4" s="1"/>
  <c r="D484" i="4"/>
  <c r="E502" i="4"/>
  <c r="F508" i="4" s="1"/>
  <c r="G514" i="4" s="1"/>
  <c r="H520" i="4" s="1"/>
  <c r="E501" i="4"/>
  <c r="F507" i="4" s="1"/>
  <c r="G513" i="4" s="1"/>
  <c r="H519" i="4" s="1"/>
  <c r="D483" i="4"/>
  <c r="E496" i="4"/>
  <c r="D482" i="4"/>
  <c r="E500" i="4"/>
  <c r="F506" i="4" s="1"/>
  <c r="G512" i="4" s="1"/>
  <c r="H518" i="4" s="1"/>
  <c r="E495" i="4"/>
  <c r="F496" i="4"/>
  <c r="E494" i="4"/>
  <c r="F495" i="4"/>
  <c r="J276" i="4"/>
  <c r="K282" i="4" s="1"/>
  <c r="L288" i="4" s="1"/>
  <c r="M294" i="4" s="1"/>
  <c r="AS275" i="4"/>
  <c r="AT281" i="4" s="1"/>
  <c r="AU287" i="4" s="1"/>
  <c r="AV293" i="4" s="1"/>
  <c r="AT276" i="4"/>
  <c r="AU282" i="4" s="1"/>
  <c r="AV288" i="4" s="1"/>
  <c r="AW294" i="4" s="1"/>
  <c r="AU277" i="4"/>
  <c r="AV283" i="4" s="1"/>
  <c r="AW289" i="4" s="1"/>
  <c r="AX295" i="4" s="1"/>
  <c r="AW275" i="4"/>
  <c r="AX281" i="4" s="1"/>
  <c r="AY287" i="4" s="1"/>
  <c r="AZ293" i="4" s="1"/>
  <c r="AX276" i="4"/>
  <c r="AY282" i="4" s="1"/>
  <c r="AZ288" i="4" s="1"/>
  <c r="BA294" i="4" s="1"/>
  <c r="AY277" i="4"/>
  <c r="AZ283" i="4" s="1"/>
  <c r="BA289" i="4" s="1"/>
  <c r="BB295" i="4" s="1"/>
  <c r="AK275" i="4"/>
  <c r="AL281" i="4" s="1"/>
  <c r="AM287" i="4" s="1"/>
  <c r="AN293" i="4" s="1"/>
  <c r="AL276" i="4"/>
  <c r="AM282" i="4" s="1"/>
  <c r="AN288" i="4" s="1"/>
  <c r="AO294" i="4" s="1"/>
  <c r="AM277" i="4"/>
  <c r="AN283" i="4" s="1"/>
  <c r="AO289" i="4" s="1"/>
  <c r="AP295" i="4" s="1"/>
  <c r="L275" i="4"/>
  <c r="M281" i="4" s="1"/>
  <c r="N287" i="4" s="1"/>
  <c r="O293" i="4" s="1"/>
  <c r="AB275" i="4"/>
  <c r="AC281" i="4" s="1"/>
  <c r="AD287" i="4" s="1"/>
  <c r="AE293" i="4" s="1"/>
  <c r="AR275" i="4"/>
  <c r="AS281" i="4" s="1"/>
  <c r="AT287" i="4" s="1"/>
  <c r="AU293" i="4" s="1"/>
  <c r="BH275" i="4"/>
  <c r="BI281" i="4" s="1"/>
  <c r="BJ287" i="4" s="1"/>
  <c r="BK293" i="4" s="1"/>
  <c r="M276" i="4"/>
  <c r="N282" i="4" s="1"/>
  <c r="O288" i="4" s="1"/>
  <c r="P294" i="4" s="1"/>
  <c r="AC276" i="4"/>
  <c r="AD282" i="4" s="1"/>
  <c r="AE288" i="4" s="1"/>
  <c r="AF294" i="4" s="1"/>
  <c r="AS276" i="4"/>
  <c r="AT282" i="4" s="1"/>
  <c r="AU288" i="4" s="1"/>
  <c r="AV294" i="4" s="1"/>
  <c r="BI276" i="4"/>
  <c r="BJ282" i="4" s="1"/>
  <c r="BK288" i="4" s="1"/>
  <c r="BL294" i="4" s="1"/>
  <c r="N277" i="4"/>
  <c r="O283" i="4" s="1"/>
  <c r="P289" i="4" s="1"/>
  <c r="Q295" i="4" s="1"/>
  <c r="AD277" i="4"/>
  <c r="AE283" i="4" s="1"/>
  <c r="AF289" i="4" s="1"/>
  <c r="AG295" i="4" s="1"/>
  <c r="AT277" i="4"/>
  <c r="AU283" i="4" s="1"/>
  <c r="AV289" i="4" s="1"/>
  <c r="AW295" i="4" s="1"/>
  <c r="BJ277" i="4"/>
  <c r="BK283" i="4" s="1"/>
  <c r="BL289" i="4" s="1"/>
  <c r="BM295" i="4" s="1"/>
  <c r="BK231" i="4"/>
  <c r="BL237" i="4" s="1"/>
  <c r="BM243" i="4" s="1"/>
  <c r="BN249" i="4" s="1"/>
  <c r="AM185" i="4"/>
  <c r="AN191" i="4" s="1"/>
  <c r="AO197" i="4" s="1"/>
  <c r="AP203" i="4" s="1"/>
  <c r="N142" i="4"/>
  <c r="O148" i="4" s="1"/>
  <c r="P154" i="4" s="1"/>
  <c r="Q160" i="4" s="1"/>
  <c r="M141" i="4"/>
  <c r="N147" i="4" s="1"/>
  <c r="O153" i="4" s="1"/>
  <c r="P159" i="4" s="1"/>
  <c r="L140" i="4"/>
  <c r="M146" i="4" s="1"/>
  <c r="N152" i="4" s="1"/>
  <c r="O158" i="4" s="1"/>
  <c r="O97" i="4"/>
  <c r="P103" i="4" s="1"/>
  <c r="Q109" i="4" s="1"/>
  <c r="R115" i="4" s="1"/>
  <c r="AJ52" i="4"/>
  <c r="AK58" i="4" s="1"/>
  <c r="AL64" i="4" s="1"/>
  <c r="AM70" i="4" s="1"/>
  <c r="AI51" i="4"/>
  <c r="AJ57" i="4" s="1"/>
  <c r="AK63" i="4" s="1"/>
  <c r="AL69" i="4" s="1"/>
  <c r="BN50" i="4"/>
  <c r="AH50" i="4"/>
  <c r="AI56" i="4" s="1"/>
  <c r="AJ62" i="4" s="1"/>
  <c r="AK68" i="4" s="1"/>
  <c r="W52" i="4"/>
  <c r="X58" i="4" s="1"/>
  <c r="Y64" i="4" s="1"/>
  <c r="Z70" i="4" s="1"/>
  <c r="V230" i="4"/>
  <c r="W236" i="4" s="1"/>
  <c r="X242" i="4" s="1"/>
  <c r="Y248" i="4" s="1"/>
  <c r="BC185" i="4"/>
  <c r="BD191" i="4" s="1"/>
  <c r="BE197" i="4" s="1"/>
  <c r="BF203" i="4" s="1"/>
  <c r="Z91" i="4"/>
  <c r="Y90" i="4"/>
  <c r="X89" i="4"/>
  <c r="L95" i="4"/>
  <c r="M101" i="4" s="1"/>
  <c r="N107" i="4" s="1"/>
  <c r="O113" i="4" s="1"/>
  <c r="M96" i="4"/>
  <c r="N97" i="4"/>
  <c r="O103" i="4" s="1"/>
  <c r="P109" i="4" s="1"/>
  <c r="Q115" i="4" s="1"/>
  <c r="AY52" i="4"/>
  <c r="AZ58" i="4" s="1"/>
  <c r="BA64" i="4" s="1"/>
  <c r="BB70" i="4" s="1"/>
  <c r="S52" i="4"/>
  <c r="T58" i="4" s="1"/>
  <c r="U64" i="4" s="1"/>
  <c r="V70" i="4" s="1"/>
  <c r="AX51" i="4"/>
  <c r="AY57" i="4" s="1"/>
  <c r="AZ63" i="4" s="1"/>
  <c r="BA69" i="4" s="1"/>
  <c r="AW50" i="4"/>
  <c r="AX56" i="4" s="1"/>
  <c r="AY62" i="4" s="1"/>
  <c r="AZ68" i="4" s="1"/>
  <c r="Z276" i="4"/>
  <c r="AA282" i="4" s="1"/>
  <c r="AB288" i="4" s="1"/>
  <c r="AC294" i="4" s="1"/>
  <c r="G231" i="4"/>
  <c r="H237" i="4" s="1"/>
  <c r="I243" i="4" s="1"/>
  <c r="J249" i="4" s="1"/>
  <c r="Z231" i="4"/>
  <c r="AA237" i="4" s="1"/>
  <c r="AB243" i="4" s="1"/>
  <c r="AC249" i="4" s="1"/>
  <c r="BF231" i="4"/>
  <c r="BG237" i="4" s="1"/>
  <c r="BH243" i="4" s="1"/>
  <c r="BI249" i="4" s="1"/>
  <c r="AA232" i="4"/>
  <c r="AB238" i="4" s="1"/>
  <c r="AC244" i="4" s="1"/>
  <c r="AD250" i="4" s="1"/>
  <c r="BG232" i="4"/>
  <c r="BH238" i="4" s="1"/>
  <c r="BI244" i="4" s="1"/>
  <c r="BJ250" i="4" s="1"/>
  <c r="Z230" i="4"/>
  <c r="AA236" i="4" s="1"/>
  <c r="AB242" i="4" s="1"/>
  <c r="AC248" i="4" s="1"/>
  <c r="BG231" i="4"/>
  <c r="BH237" i="4" s="1"/>
  <c r="BI243" i="4" s="1"/>
  <c r="BJ249" i="4" s="1"/>
  <c r="AB232" i="4"/>
  <c r="AC238" i="4" s="1"/>
  <c r="AD244" i="4" s="1"/>
  <c r="AE250" i="4" s="1"/>
  <c r="AC230" i="4"/>
  <c r="AD236" i="4" s="1"/>
  <c r="AE242" i="4" s="1"/>
  <c r="AF248" i="4" s="1"/>
  <c r="BI230" i="4"/>
  <c r="BJ236" i="4" s="1"/>
  <c r="BK242" i="4" s="1"/>
  <c r="BL248" i="4" s="1"/>
  <c r="AD231" i="4"/>
  <c r="AE237" i="4" s="1"/>
  <c r="AF243" i="4" s="1"/>
  <c r="AG249" i="4" s="1"/>
  <c r="E232" i="4"/>
  <c r="F238" i="4" s="1"/>
  <c r="G244" i="4" s="1"/>
  <c r="H250" i="4" s="1"/>
  <c r="D214" i="4"/>
  <c r="U232" i="4"/>
  <c r="V238" i="4" s="1"/>
  <c r="W244" i="4" s="1"/>
  <c r="X250" i="4" s="1"/>
  <c r="S224" i="4"/>
  <c r="AI224" i="4"/>
  <c r="AY224" i="4"/>
  <c r="D213" i="4"/>
  <c r="E231" i="4"/>
  <c r="F237" i="4" s="1"/>
  <c r="G243" i="4" s="1"/>
  <c r="H249" i="4" s="1"/>
  <c r="T225" i="4"/>
  <c r="AJ225" i="4"/>
  <c r="AZ225" i="4"/>
  <c r="U226" i="4"/>
  <c r="AK226" i="4"/>
  <c r="BA226" i="4"/>
  <c r="P140" i="4"/>
  <c r="Q146" i="4" s="1"/>
  <c r="R152" i="4" s="1"/>
  <c r="S158" i="4" s="1"/>
  <c r="AQ277" i="4"/>
  <c r="AR283" i="4" s="1"/>
  <c r="AS289" i="4" s="1"/>
  <c r="AT295" i="4" s="1"/>
  <c r="AT225" i="4"/>
  <c r="E141" i="4"/>
  <c r="F147" i="4" s="1"/>
  <c r="G153" i="4" s="1"/>
  <c r="H159" i="4" s="1"/>
  <c r="D123" i="4"/>
  <c r="R132" i="4"/>
  <c r="Q136" i="4"/>
  <c r="G97" i="4"/>
  <c r="H103" i="4" s="1"/>
  <c r="I109" i="4" s="1"/>
  <c r="J115" i="4" s="1"/>
  <c r="F96" i="4"/>
  <c r="G102" i="4" s="1"/>
  <c r="H108" i="4" s="1"/>
  <c r="I114" i="4" s="1"/>
  <c r="E95" i="4"/>
  <c r="F101" i="4" s="1"/>
  <c r="G107" i="4" s="1"/>
  <c r="H113" i="4" s="1"/>
  <c r="D77" i="4"/>
  <c r="D80" i="4" s="1"/>
  <c r="E76" i="4" s="1"/>
  <c r="AU46" i="4"/>
  <c r="O46" i="4"/>
  <c r="AT45" i="4"/>
  <c r="N45" i="4"/>
  <c r="AS44" i="4"/>
  <c r="M44" i="4"/>
  <c r="J44" i="4"/>
  <c r="Z44" i="4"/>
  <c r="AP44" i="4"/>
  <c r="BF44" i="4"/>
  <c r="K45" i="4"/>
  <c r="AA45" i="4"/>
  <c r="AQ45" i="4"/>
  <c r="BG45" i="4"/>
  <c r="L46" i="4"/>
  <c r="AB46" i="4"/>
  <c r="AR46" i="4"/>
  <c r="BH46" i="4"/>
  <c r="K44" i="4"/>
  <c r="AA44" i="4"/>
  <c r="AQ44" i="4"/>
  <c r="BG44" i="4"/>
  <c r="L45" i="4"/>
  <c r="AB45" i="4"/>
  <c r="AR45" i="4"/>
  <c r="BH45" i="4"/>
  <c r="M46" i="4"/>
  <c r="AC46" i="4"/>
  <c r="AS46" i="4"/>
  <c r="BI46" i="4"/>
  <c r="H312" i="4"/>
  <c r="X186" i="4"/>
  <c r="Y192" i="4" s="1"/>
  <c r="Z198" i="4" s="1"/>
  <c r="AA204" i="4" s="1"/>
  <c r="V178" i="4"/>
  <c r="AR178" i="4"/>
  <c r="BM178" i="4"/>
  <c r="W179" i="4"/>
  <c r="AS179" i="4"/>
  <c r="X180" i="4"/>
  <c r="AT180" i="4"/>
  <c r="H178" i="4"/>
  <c r="AC178" i="4"/>
  <c r="AX178" i="4"/>
  <c r="I179" i="4"/>
  <c r="AD179" i="4"/>
  <c r="AY179" i="4"/>
  <c r="J180" i="4"/>
  <c r="AE180" i="4"/>
  <c r="AZ180" i="4"/>
  <c r="I178" i="4"/>
  <c r="AD178" i="4"/>
  <c r="AZ178" i="4"/>
  <c r="J179" i="4"/>
  <c r="AE179" i="4"/>
  <c r="BA179" i="4"/>
  <c r="K180" i="4"/>
  <c r="AF180" i="4"/>
  <c r="BB180" i="4"/>
  <c r="K178" i="4"/>
  <c r="AA178" i="4"/>
  <c r="AQ178" i="4"/>
  <c r="BG178" i="4"/>
  <c r="L179" i="4"/>
  <c r="AB179" i="4"/>
  <c r="AR179" i="4"/>
  <c r="BH179" i="4"/>
  <c r="M180" i="4"/>
  <c r="AC180" i="4"/>
  <c r="AS180" i="4"/>
  <c r="BI180" i="4"/>
  <c r="AL46" i="4"/>
  <c r="M45" i="4"/>
  <c r="D181" i="4"/>
  <c r="BG46" i="4"/>
  <c r="BM807" i="4"/>
  <c r="X807" i="4"/>
  <c r="Y807" i="4"/>
  <c r="BD807" i="4"/>
  <c r="AO808" i="4"/>
  <c r="Z809" i="4"/>
  <c r="BF809" i="4"/>
  <c r="AU809" i="4"/>
  <c r="BF807" i="4"/>
  <c r="AQ808" i="4"/>
  <c r="AB809" i="4"/>
  <c r="BH809" i="4"/>
  <c r="BC807" i="4"/>
  <c r="AN808" i="4"/>
  <c r="Y809" i="4"/>
  <c r="AX772" i="4"/>
  <c r="AY778" i="4" s="1"/>
  <c r="AZ784" i="4" s="1"/>
  <c r="BA790" i="4" s="1"/>
  <c r="V770" i="4"/>
  <c r="W776" i="4" s="1"/>
  <c r="X782" i="4" s="1"/>
  <c r="Y788" i="4" s="1"/>
  <c r="AO770" i="4"/>
  <c r="AP776" i="4" s="1"/>
  <c r="AQ782" i="4" s="1"/>
  <c r="AR788" i="4" s="1"/>
  <c r="AQ772" i="4"/>
  <c r="AY771" i="4"/>
  <c r="AZ777" i="4" s="1"/>
  <c r="BA783" i="4" s="1"/>
  <c r="BB789" i="4" s="1"/>
  <c r="W770" i="4"/>
  <c r="X776" i="4" s="1"/>
  <c r="Y782" i="4" s="1"/>
  <c r="Z788" i="4" s="1"/>
  <c r="H771" i="4"/>
  <c r="I777" i="4" s="1"/>
  <c r="J783" i="4" s="1"/>
  <c r="K789" i="4" s="1"/>
  <c r="AO772" i="4"/>
  <c r="AP778" i="4" s="1"/>
  <c r="AQ784" i="4" s="1"/>
  <c r="AR790" i="4" s="1"/>
  <c r="AL772" i="4"/>
  <c r="AM778" i="4" s="1"/>
  <c r="AN784" i="4" s="1"/>
  <c r="AO790" i="4" s="1"/>
  <c r="D707" i="4"/>
  <c r="E725" i="4"/>
  <c r="F731" i="4" s="1"/>
  <c r="G737" i="4" s="1"/>
  <c r="H743" i="4" s="1"/>
  <c r="F726" i="4"/>
  <c r="G732" i="4" s="1"/>
  <c r="H738" i="4" s="1"/>
  <c r="I744" i="4" s="1"/>
  <c r="G725" i="4"/>
  <c r="H731" i="4" s="1"/>
  <c r="I737" i="4" s="1"/>
  <c r="J743" i="4" s="1"/>
  <c r="H726" i="4"/>
  <c r="I732" i="4" s="1"/>
  <c r="J738" i="4" s="1"/>
  <c r="K744" i="4" s="1"/>
  <c r="I727" i="4"/>
  <c r="J733" i="4" s="1"/>
  <c r="K739" i="4" s="1"/>
  <c r="L745" i="4" s="1"/>
  <c r="F680" i="4"/>
  <c r="G686" i="4" s="1"/>
  <c r="H692" i="4" s="1"/>
  <c r="I698" i="4" s="1"/>
  <c r="E681" i="4"/>
  <c r="F687" i="4" s="1"/>
  <c r="G693" i="4" s="1"/>
  <c r="H699" i="4" s="1"/>
  <c r="D663" i="4"/>
  <c r="E676" i="4"/>
  <c r="G675" i="4"/>
  <c r="F545" i="4"/>
  <c r="G551" i="4" s="1"/>
  <c r="H557" i="4" s="1"/>
  <c r="I563" i="4" s="1"/>
  <c r="D440" i="4"/>
  <c r="E458" i="4"/>
  <c r="F464" i="4" s="1"/>
  <c r="G470" i="4" s="1"/>
  <c r="H476" i="4" s="1"/>
  <c r="G321" i="4"/>
  <c r="H327" i="4" s="1"/>
  <c r="I333" i="4" s="1"/>
  <c r="J339" i="4" s="1"/>
  <c r="AW277" i="4"/>
  <c r="AX283" i="4" s="1"/>
  <c r="AY289" i="4" s="1"/>
  <c r="AZ295" i="4" s="1"/>
  <c r="AG277" i="4"/>
  <c r="AH283" i="4" s="1"/>
  <c r="AI289" i="4" s="1"/>
  <c r="AJ295" i="4" s="1"/>
  <c r="BL276" i="4"/>
  <c r="BM282" i="4" s="1"/>
  <c r="BN288" i="4" s="1"/>
  <c r="AF276" i="4"/>
  <c r="AG282" i="4" s="1"/>
  <c r="AH288" i="4" s="1"/>
  <c r="AI294" i="4" s="1"/>
  <c r="BK275" i="4"/>
  <c r="BL281" i="4" s="1"/>
  <c r="BM287" i="4" s="1"/>
  <c r="BN293" i="4" s="1"/>
  <c r="AE275" i="4"/>
  <c r="AF281" i="4" s="1"/>
  <c r="AG287" i="4" s="1"/>
  <c r="AH293" i="4" s="1"/>
  <c r="I457" i="4"/>
  <c r="J463" i="4" s="1"/>
  <c r="K469" i="4" s="1"/>
  <c r="L475" i="4" s="1"/>
  <c r="D437" i="4"/>
  <c r="E455" i="4"/>
  <c r="F461" i="4" s="1"/>
  <c r="G467" i="4" s="1"/>
  <c r="H473" i="4" s="1"/>
  <c r="F456" i="4"/>
  <c r="G462" i="4" s="1"/>
  <c r="H468" i="4" s="1"/>
  <c r="I474" i="4" s="1"/>
  <c r="G457" i="4"/>
  <c r="H463" i="4" s="1"/>
  <c r="I469" i="4" s="1"/>
  <c r="J475" i="4" s="1"/>
  <c r="F455" i="4"/>
  <c r="G461" i="4" s="1"/>
  <c r="H467" i="4" s="1"/>
  <c r="I473" i="4" s="1"/>
  <c r="G456" i="4"/>
  <c r="H462" i="4" s="1"/>
  <c r="I468" i="4" s="1"/>
  <c r="J474" i="4" s="1"/>
  <c r="G410" i="4"/>
  <c r="H416" i="4" s="1"/>
  <c r="I422" i="4" s="1"/>
  <c r="J428" i="4" s="1"/>
  <c r="H410" i="4"/>
  <c r="I416" i="4" s="1"/>
  <c r="J422" i="4" s="1"/>
  <c r="K428" i="4" s="1"/>
  <c r="BH277" i="4"/>
  <c r="BI283" i="4" s="1"/>
  <c r="BJ289" i="4" s="1"/>
  <c r="BK295" i="4" s="1"/>
  <c r="AB277" i="4"/>
  <c r="AC283" i="4" s="1"/>
  <c r="AD289" i="4" s="1"/>
  <c r="AE295" i="4" s="1"/>
  <c r="BG276" i="4"/>
  <c r="BH282" i="4" s="1"/>
  <c r="BI288" i="4" s="1"/>
  <c r="BJ294" i="4" s="1"/>
  <c r="AA276" i="4"/>
  <c r="AB282" i="4" s="1"/>
  <c r="AC288" i="4" s="1"/>
  <c r="AD294" i="4" s="1"/>
  <c r="BF275" i="4"/>
  <c r="BG281" i="4" s="1"/>
  <c r="BH287" i="4" s="1"/>
  <c r="BI293" i="4" s="1"/>
  <c r="Z275" i="4"/>
  <c r="AA281" i="4" s="1"/>
  <c r="AB287" i="4" s="1"/>
  <c r="AC293" i="4" s="1"/>
  <c r="D348" i="4"/>
  <c r="E366" i="4"/>
  <c r="F372" i="4" s="1"/>
  <c r="G378" i="4" s="1"/>
  <c r="H384" i="4" s="1"/>
  <c r="G365" i="4"/>
  <c r="H371" i="4" s="1"/>
  <c r="I377" i="4" s="1"/>
  <c r="J383" i="4" s="1"/>
  <c r="I366" i="4"/>
  <c r="J372" i="4" s="1"/>
  <c r="K378" i="4" s="1"/>
  <c r="L384" i="4" s="1"/>
  <c r="I365" i="4"/>
  <c r="J371" i="4" s="1"/>
  <c r="K377" i="4" s="1"/>
  <c r="L383" i="4" s="1"/>
  <c r="K366" i="4"/>
  <c r="L372" i="4" s="1"/>
  <c r="M378" i="4" s="1"/>
  <c r="N384" i="4" s="1"/>
  <c r="M142" i="4"/>
  <c r="N148" i="4" s="1"/>
  <c r="O154" i="4" s="1"/>
  <c r="P160" i="4" s="1"/>
  <c r="J141" i="4"/>
  <c r="K147" i="4" s="1"/>
  <c r="L153" i="4" s="1"/>
  <c r="M159" i="4" s="1"/>
  <c r="X97" i="4"/>
  <c r="Y103" i="4" s="1"/>
  <c r="Z109" i="4" s="1"/>
  <c r="AA115" i="4" s="1"/>
  <c r="W96" i="4"/>
  <c r="X102" i="4" s="1"/>
  <c r="Y108" i="4" s="1"/>
  <c r="Z114" i="4" s="1"/>
  <c r="V95" i="4"/>
  <c r="W101" i="4" s="1"/>
  <c r="X107" i="4" s="1"/>
  <c r="Y113" i="4" s="1"/>
  <c r="K277" i="4"/>
  <c r="L283" i="4" s="1"/>
  <c r="M289" i="4" s="1"/>
  <c r="N295" i="4" s="1"/>
  <c r="AD276" i="4"/>
  <c r="AE282" i="4" s="1"/>
  <c r="AF288" i="4" s="1"/>
  <c r="AG294" i="4" s="1"/>
  <c r="AG275" i="4"/>
  <c r="AH281" i="4" s="1"/>
  <c r="AI287" i="4" s="1"/>
  <c r="AJ293" i="4" s="1"/>
  <c r="AI277" i="4"/>
  <c r="AJ283" i="4" s="1"/>
  <c r="AK289" i="4" s="1"/>
  <c r="AL295" i="4" s="1"/>
  <c r="V276" i="4"/>
  <c r="W282" i="4" s="1"/>
  <c r="X288" i="4" s="1"/>
  <c r="Y294" i="4" s="1"/>
  <c r="H275" i="4"/>
  <c r="I281" i="4" s="1"/>
  <c r="J287" i="4" s="1"/>
  <c r="K293" i="4" s="1"/>
  <c r="BD275" i="4"/>
  <c r="BE281" i="4" s="1"/>
  <c r="BF287" i="4" s="1"/>
  <c r="BG293" i="4" s="1"/>
  <c r="Y276" i="4"/>
  <c r="Z282" i="4" s="1"/>
  <c r="AA288" i="4" s="1"/>
  <c r="AB294" i="4" s="1"/>
  <c r="BE276" i="4"/>
  <c r="BF282" i="4" s="1"/>
  <c r="BG288" i="4" s="1"/>
  <c r="BH294" i="4" s="1"/>
  <c r="Z277" i="4"/>
  <c r="AA283" i="4" s="1"/>
  <c r="AB289" i="4" s="1"/>
  <c r="AC295" i="4" s="1"/>
  <c r="BF277" i="4"/>
  <c r="BG283" i="4" s="1"/>
  <c r="BH289" i="4" s="1"/>
  <c r="BI295" i="4" s="1"/>
  <c r="AD230" i="4"/>
  <c r="AE236" i="4" s="1"/>
  <c r="AF242" i="4" s="1"/>
  <c r="AG248" i="4" s="1"/>
  <c r="AR52" i="4"/>
  <c r="AS58" i="4" s="1"/>
  <c r="AT64" i="4" s="1"/>
  <c r="AU70" i="4" s="1"/>
  <c r="AQ51" i="4"/>
  <c r="AR57" i="4" s="1"/>
  <c r="AS63" i="4" s="1"/>
  <c r="AT69" i="4" s="1"/>
  <c r="BI50" i="4"/>
  <c r="BJ56" i="4" s="1"/>
  <c r="BK62" i="4" s="1"/>
  <c r="BL68" i="4" s="1"/>
  <c r="BB184" i="4"/>
  <c r="BC190" i="4" s="1"/>
  <c r="BD196" i="4" s="1"/>
  <c r="BE202" i="4" s="1"/>
  <c r="X95" i="4"/>
  <c r="Y101" i="4" s="1"/>
  <c r="Z107" i="4" s="1"/>
  <c r="AA113" i="4" s="1"/>
  <c r="Y96" i="4"/>
  <c r="Z102" i="4" s="1"/>
  <c r="AA108" i="4" s="1"/>
  <c r="AB114" i="4" s="1"/>
  <c r="Z97" i="4"/>
  <c r="AA103" i="4" s="1"/>
  <c r="AB109" i="4" s="1"/>
  <c r="AC115" i="4" s="1"/>
  <c r="BG52" i="4"/>
  <c r="BH58" i="4" s="1"/>
  <c r="BI64" i="4" s="1"/>
  <c r="BJ70" i="4" s="1"/>
  <c r="AY232" i="4"/>
  <c r="AZ238" i="4" s="1"/>
  <c r="BA244" i="4" s="1"/>
  <c r="BB250" i="4" s="1"/>
  <c r="AX230" i="4"/>
  <c r="AY236" i="4" s="1"/>
  <c r="AZ242" i="4" s="1"/>
  <c r="BA248" i="4" s="1"/>
  <c r="AY231" i="4"/>
  <c r="AZ237" i="4" s="1"/>
  <c r="BA243" i="4" s="1"/>
  <c r="BB249" i="4" s="1"/>
  <c r="BB231" i="4"/>
  <c r="BC237" i="4" s="1"/>
  <c r="BD243" i="4" s="1"/>
  <c r="BE249" i="4" s="1"/>
  <c r="BM232" i="4"/>
  <c r="BN238" i="4" s="1"/>
  <c r="V96" i="4"/>
  <c r="W102" i="4" s="1"/>
  <c r="X108" i="4" s="1"/>
  <c r="Y114" i="4" s="1"/>
  <c r="G50" i="4"/>
  <c r="H56" i="4" s="1"/>
  <c r="I62" i="4" s="1"/>
  <c r="J68" i="4" s="1"/>
  <c r="AN51" i="4"/>
  <c r="AO57" i="4" s="1"/>
  <c r="AP63" i="4" s="1"/>
  <c r="AQ69" i="4" s="1"/>
  <c r="Y51" i="4"/>
  <c r="Z57" i="4" s="1"/>
  <c r="AA63" i="4" s="1"/>
  <c r="AB69" i="4" s="1"/>
  <c r="Z52" i="4"/>
  <c r="AA58" i="4" s="1"/>
  <c r="AB64" i="4" s="1"/>
  <c r="AC70" i="4" s="1"/>
  <c r="R184" i="4"/>
  <c r="S190" i="4" s="1"/>
  <c r="T196" i="4" s="1"/>
  <c r="U202" i="4" s="1"/>
  <c r="AT184" i="4"/>
  <c r="AU190" i="4" s="1"/>
  <c r="AV196" i="4" s="1"/>
  <c r="AW202" i="4" s="1"/>
  <c r="E186" i="4"/>
  <c r="F192" i="4" s="1"/>
  <c r="G198" i="4" s="1"/>
  <c r="H204" i="4" s="1"/>
  <c r="D168" i="4"/>
  <c r="AB186" i="4"/>
  <c r="AC192" i="4" s="1"/>
  <c r="AD198" i="4" s="1"/>
  <c r="AE204" i="4" s="1"/>
  <c r="H818" i="4"/>
  <c r="J817" i="4"/>
  <c r="AO816" i="4"/>
  <c r="I816" i="4"/>
  <c r="Z817" i="4"/>
  <c r="AP817" i="4"/>
  <c r="BF817" i="4"/>
  <c r="K818" i="4"/>
  <c r="AA818" i="4"/>
  <c r="AQ818" i="4"/>
  <c r="BG818" i="4"/>
  <c r="O816" i="4"/>
  <c r="AE816" i="4"/>
  <c r="AU816" i="4"/>
  <c r="BK816" i="4"/>
  <c r="P817" i="4"/>
  <c r="AF817" i="4"/>
  <c r="AV817" i="4"/>
  <c r="BL817" i="4"/>
  <c r="Q818" i="4"/>
  <c r="AG818" i="4"/>
  <c r="AW818" i="4"/>
  <c r="BM818" i="4"/>
  <c r="P816" i="4"/>
  <c r="AF816" i="4"/>
  <c r="AV816" i="4"/>
  <c r="BL816" i="4"/>
  <c r="Q817" i="4"/>
  <c r="AG817" i="4"/>
  <c r="AW817" i="4"/>
  <c r="BM817" i="4"/>
  <c r="R818" i="4"/>
  <c r="AH818" i="4"/>
  <c r="AX818" i="4"/>
  <c r="AJ818" i="4"/>
  <c r="AI817" i="4"/>
  <c r="BB816" i="4"/>
  <c r="V816" i="4"/>
  <c r="BL818" i="4"/>
  <c r="BK817" i="4"/>
  <c r="AK816" i="4"/>
  <c r="E819" i="4"/>
  <c r="F815" i="4" s="1"/>
  <c r="F819" i="4" s="1"/>
  <c r="G815" i="4" s="1"/>
  <c r="G796" i="4"/>
  <c r="AB770" i="4"/>
  <c r="AC776" i="4" s="1"/>
  <c r="AD782" i="4" s="1"/>
  <c r="AE788" i="4" s="1"/>
  <c r="Z770" i="4"/>
  <c r="AA776" i="4" s="1"/>
  <c r="Z807" i="4"/>
  <c r="AD808" i="4"/>
  <c r="U807" i="4"/>
  <c r="AG807" i="4"/>
  <c r="AH808" i="4"/>
  <c r="AK807" i="4"/>
  <c r="AL808" i="4"/>
  <c r="AO807" i="4"/>
  <c r="AP808" i="4"/>
  <c r="AV807" i="4"/>
  <c r="BL807" i="4"/>
  <c r="Q808" i="4"/>
  <c r="AG808" i="4"/>
  <c r="AW808" i="4"/>
  <c r="BM808" i="4"/>
  <c r="R809" i="4"/>
  <c r="AH809" i="4"/>
  <c r="AX809" i="4"/>
  <c r="BN809" i="4"/>
  <c r="W809" i="4"/>
  <c r="AM809" i="4"/>
  <c r="BC809" i="4"/>
  <c r="AH807" i="4"/>
  <c r="AX807" i="4"/>
  <c r="BN807" i="4"/>
  <c r="S808" i="4"/>
  <c r="AI808" i="4"/>
  <c r="AY808" i="4"/>
  <c r="BO808" i="4"/>
  <c r="T809" i="4"/>
  <c r="AJ809" i="4"/>
  <c r="AZ809" i="4"/>
  <c r="O807" i="4"/>
  <c r="AE807" i="4"/>
  <c r="AU807" i="4"/>
  <c r="BK807" i="4"/>
  <c r="P808" i="4"/>
  <c r="AF808" i="4"/>
  <c r="AV808" i="4"/>
  <c r="BL808" i="4"/>
  <c r="Q809" i="4"/>
  <c r="AG809" i="4"/>
  <c r="AW809" i="4"/>
  <c r="BM809" i="4"/>
  <c r="R772" i="4"/>
  <c r="S778" i="4" s="1"/>
  <c r="T784" i="4" s="1"/>
  <c r="U790" i="4" s="1"/>
  <c r="Q771" i="4"/>
  <c r="R777" i="4" s="1"/>
  <c r="S783" i="4" s="1"/>
  <c r="T789" i="4" s="1"/>
  <c r="AL770" i="4"/>
  <c r="AM776" i="4" s="1"/>
  <c r="AN782" i="4" s="1"/>
  <c r="AO788" i="4" s="1"/>
  <c r="F770" i="4"/>
  <c r="G776" i="4" s="1"/>
  <c r="Q770" i="4"/>
  <c r="R776" i="4" s="1"/>
  <c r="S782" i="4" s="1"/>
  <c r="T788" i="4" s="1"/>
  <c r="AG770" i="4"/>
  <c r="AH776" i="4" s="1"/>
  <c r="AI782" i="4" s="1"/>
  <c r="AJ788" i="4" s="1"/>
  <c r="AW770" i="4"/>
  <c r="AX776" i="4" s="1"/>
  <c r="AY782" i="4" s="1"/>
  <c r="AZ788" i="4" s="1"/>
  <c r="R771" i="4"/>
  <c r="S777" i="4" s="1"/>
  <c r="T783" i="4" s="1"/>
  <c r="U789" i="4" s="1"/>
  <c r="AH771" i="4"/>
  <c r="AI777" i="4" s="1"/>
  <c r="AJ783" i="4" s="1"/>
  <c r="AK789" i="4" s="1"/>
  <c r="AX771" i="4"/>
  <c r="AY777" i="4" s="1"/>
  <c r="AZ783" i="4" s="1"/>
  <c r="BA789" i="4" s="1"/>
  <c r="S772" i="4"/>
  <c r="T778" i="4" s="1"/>
  <c r="U784" i="4" s="1"/>
  <c r="V790" i="4" s="1"/>
  <c r="AI772" i="4"/>
  <c r="AJ778" i="4" s="1"/>
  <c r="AK784" i="4" s="1"/>
  <c r="AL790" i="4" s="1"/>
  <c r="K771" i="4"/>
  <c r="L777" i="4" s="1"/>
  <c r="M783" i="4" s="1"/>
  <c r="N789" i="4" s="1"/>
  <c r="AQ771" i="4"/>
  <c r="AR777" i="4" s="1"/>
  <c r="AS783" i="4" s="1"/>
  <c r="AT789" i="4" s="1"/>
  <c r="L772" i="4"/>
  <c r="M778" i="4" s="1"/>
  <c r="N784" i="4" s="1"/>
  <c r="O790" i="4" s="1"/>
  <c r="AB772" i="4"/>
  <c r="AC778" i="4" s="1"/>
  <c r="AD784" i="4" s="1"/>
  <c r="AE790" i="4" s="1"/>
  <c r="AR772" i="4"/>
  <c r="AS778" i="4" s="1"/>
  <c r="AT784" i="4" s="1"/>
  <c r="AU790" i="4" s="1"/>
  <c r="O770" i="4"/>
  <c r="P776" i="4" s="1"/>
  <c r="Q782" i="4" s="1"/>
  <c r="R788" i="4" s="1"/>
  <c r="AU770" i="4"/>
  <c r="AV776" i="4" s="1"/>
  <c r="AW782" i="4" s="1"/>
  <c r="AX788" i="4" s="1"/>
  <c r="P771" i="4"/>
  <c r="Q777" i="4" s="1"/>
  <c r="R783" i="4" s="1"/>
  <c r="S789" i="4" s="1"/>
  <c r="AF771" i="4"/>
  <c r="AG777" i="4" s="1"/>
  <c r="AH783" i="4" s="1"/>
  <c r="AI789" i="4" s="1"/>
  <c r="AV771" i="4"/>
  <c r="AW777" i="4" s="1"/>
  <c r="AX783" i="4" s="1"/>
  <c r="AY789" i="4" s="1"/>
  <c r="Q772" i="4"/>
  <c r="R778" i="4" s="1"/>
  <c r="S784" i="4" s="1"/>
  <c r="T790" i="4" s="1"/>
  <c r="AW772" i="4"/>
  <c r="AX778" i="4" s="1"/>
  <c r="AY784" i="4" s="1"/>
  <c r="AZ790" i="4" s="1"/>
  <c r="H770" i="4"/>
  <c r="I776" i="4" s="1"/>
  <c r="J782" i="4" s="1"/>
  <c r="K788" i="4" s="1"/>
  <c r="E771" i="4"/>
  <c r="F777" i="4" s="1"/>
  <c r="G783" i="4" s="1"/>
  <c r="H789" i="4" s="1"/>
  <c r="D753" i="4"/>
  <c r="AV770" i="4"/>
  <c r="AW776" i="4" s="1"/>
  <c r="AX782" i="4" s="1"/>
  <c r="AY788" i="4" s="1"/>
  <c r="BA762" i="4"/>
  <c r="AZ765" i="4"/>
  <c r="E680" i="4"/>
  <c r="F686" i="4" s="1"/>
  <c r="G692" i="4" s="1"/>
  <c r="H698" i="4" s="1"/>
  <c r="D662" i="4"/>
  <c r="D677" i="4"/>
  <c r="G585" i="4"/>
  <c r="H586" i="4"/>
  <c r="D572" i="4"/>
  <c r="E590" i="4"/>
  <c r="F596" i="4" s="1"/>
  <c r="G602" i="4" s="1"/>
  <c r="H608" i="4" s="1"/>
  <c r="E585" i="4"/>
  <c r="F586" i="4"/>
  <c r="F585" i="4"/>
  <c r="G586" i="4"/>
  <c r="D526" i="4"/>
  <c r="E544" i="4"/>
  <c r="F550" i="4" s="1"/>
  <c r="G556" i="4" s="1"/>
  <c r="H562" i="4" s="1"/>
  <c r="D528" i="4"/>
  <c r="E546" i="4"/>
  <c r="F552" i="4" s="1"/>
  <c r="G558" i="4" s="1"/>
  <c r="H564" i="4" s="1"/>
  <c r="F547" i="4"/>
  <c r="G553" i="4" s="1"/>
  <c r="H559" i="4" s="1"/>
  <c r="I565" i="4" s="1"/>
  <c r="F546" i="4"/>
  <c r="G552" i="4" s="1"/>
  <c r="H558" i="4" s="1"/>
  <c r="I564" i="4" s="1"/>
  <c r="BE277" i="4"/>
  <c r="BF283" i="4" s="1"/>
  <c r="BG289" i="4" s="1"/>
  <c r="BH295" i="4" s="1"/>
  <c r="AO277" i="4"/>
  <c r="AP283" i="4" s="1"/>
  <c r="AQ289" i="4" s="1"/>
  <c r="AR295" i="4" s="1"/>
  <c r="Y277" i="4"/>
  <c r="Z283" i="4" s="1"/>
  <c r="AA289" i="4" s="1"/>
  <c r="AB295" i="4" s="1"/>
  <c r="I277" i="4"/>
  <c r="J283" i="4" s="1"/>
  <c r="K289" i="4" s="1"/>
  <c r="L295" i="4" s="1"/>
  <c r="BD276" i="4"/>
  <c r="BE282" i="4" s="1"/>
  <c r="BF288" i="4" s="1"/>
  <c r="BG294" i="4" s="1"/>
  <c r="AN276" i="4"/>
  <c r="AO282" i="4" s="1"/>
  <c r="AP288" i="4" s="1"/>
  <c r="AQ294" i="4" s="1"/>
  <c r="X276" i="4"/>
  <c r="Y282" i="4" s="1"/>
  <c r="Z288" i="4" s="1"/>
  <c r="AA294" i="4" s="1"/>
  <c r="H276" i="4"/>
  <c r="I282" i="4" s="1"/>
  <c r="J288" i="4" s="1"/>
  <c r="K294" i="4" s="1"/>
  <c r="BC275" i="4"/>
  <c r="BD281" i="4" s="1"/>
  <c r="BE287" i="4" s="1"/>
  <c r="BF293" i="4" s="1"/>
  <c r="AM275" i="4"/>
  <c r="AN281" i="4" s="1"/>
  <c r="AO287" i="4" s="1"/>
  <c r="AP293" i="4" s="1"/>
  <c r="W275" i="4"/>
  <c r="X281" i="4" s="1"/>
  <c r="Y287" i="4" s="1"/>
  <c r="Z293" i="4" s="1"/>
  <c r="G275" i="4"/>
  <c r="H281" i="4" s="1"/>
  <c r="I287" i="4" s="1"/>
  <c r="J293" i="4" s="1"/>
  <c r="S449" i="4"/>
  <c r="T450" i="4"/>
  <c r="U451" i="4"/>
  <c r="G406" i="4"/>
  <c r="F405" i="4"/>
  <c r="E404" i="4"/>
  <c r="N404" i="4"/>
  <c r="O405" i="4"/>
  <c r="P406" i="4"/>
  <c r="O404" i="4"/>
  <c r="P405" i="4"/>
  <c r="Q406" i="4"/>
  <c r="P404" i="4"/>
  <c r="G322" i="4"/>
  <c r="H328" i="4" s="1"/>
  <c r="I334" i="4" s="1"/>
  <c r="J340" i="4" s="1"/>
  <c r="F321" i="4"/>
  <c r="E303" i="4"/>
  <c r="E320" i="4"/>
  <c r="F326" i="4" s="1"/>
  <c r="G332" i="4" s="1"/>
  <c r="H338" i="4" s="1"/>
  <c r="D302" i="4"/>
  <c r="AZ277" i="4"/>
  <c r="BA283" i="4" s="1"/>
  <c r="BB289" i="4" s="1"/>
  <c r="BC295" i="4" s="1"/>
  <c r="AJ277" i="4"/>
  <c r="AK283" i="4" s="1"/>
  <c r="AL289" i="4" s="1"/>
  <c r="AM295" i="4" s="1"/>
  <c r="T277" i="4"/>
  <c r="U283" i="4" s="1"/>
  <c r="V289" i="4" s="1"/>
  <c r="W295" i="4" s="1"/>
  <c r="AY276" i="4"/>
  <c r="AZ282" i="4" s="1"/>
  <c r="BA288" i="4" s="1"/>
  <c r="BB294" i="4" s="1"/>
  <c r="AI276" i="4"/>
  <c r="AJ282" i="4" s="1"/>
  <c r="AK288" i="4" s="1"/>
  <c r="AL294" i="4" s="1"/>
  <c r="S276" i="4"/>
  <c r="T282" i="4" s="1"/>
  <c r="U288" i="4" s="1"/>
  <c r="V294" i="4" s="1"/>
  <c r="BN275" i="4"/>
  <c r="AX275" i="4"/>
  <c r="AY281" i="4" s="1"/>
  <c r="AZ287" i="4" s="1"/>
  <c r="BA293" i="4" s="1"/>
  <c r="AH275" i="4"/>
  <c r="AI281" i="4" s="1"/>
  <c r="AJ287" i="4" s="1"/>
  <c r="AK293" i="4" s="1"/>
  <c r="R275" i="4"/>
  <c r="S281" i="4" s="1"/>
  <c r="T287" i="4" s="1"/>
  <c r="U293" i="4" s="1"/>
  <c r="E142" i="4"/>
  <c r="F148" i="4" s="1"/>
  <c r="G154" i="4" s="1"/>
  <c r="H160" i="4" s="1"/>
  <c r="D124" i="4"/>
  <c r="L142" i="4"/>
  <c r="M148" i="4" s="1"/>
  <c r="N154" i="4" s="1"/>
  <c r="O160" i="4" s="1"/>
  <c r="K141" i="4"/>
  <c r="L147" i="4" s="1"/>
  <c r="M153" i="4" s="1"/>
  <c r="N159" i="4" s="1"/>
  <c r="J140" i="4"/>
  <c r="K146" i="4" s="1"/>
  <c r="L152" i="4" s="1"/>
  <c r="M158" i="4" s="1"/>
  <c r="T91" i="4"/>
  <c r="E97" i="4"/>
  <c r="F103" i="4" s="1"/>
  <c r="G109" i="4" s="1"/>
  <c r="H115" i="4" s="1"/>
  <c r="D79" i="4"/>
  <c r="S90" i="4"/>
  <c r="S95" i="4"/>
  <c r="T101" i="4" s="1"/>
  <c r="U107" i="4" s="1"/>
  <c r="V113" i="4" s="1"/>
  <c r="R141" i="4"/>
  <c r="S147" i="4" s="1"/>
  <c r="T153" i="4" s="1"/>
  <c r="U159" i="4" s="1"/>
  <c r="Q140" i="4"/>
  <c r="R146" i="4" s="1"/>
  <c r="S152" i="4" s="1"/>
  <c r="T158" i="4" s="1"/>
  <c r="P97" i="4"/>
  <c r="Q103" i="4" s="1"/>
  <c r="R109" i="4" s="1"/>
  <c r="S115" i="4" s="1"/>
  <c r="O96" i="4"/>
  <c r="P102" i="4" s="1"/>
  <c r="Q108" i="4" s="1"/>
  <c r="R114" i="4" s="1"/>
  <c r="N95" i="4"/>
  <c r="O101" i="4" s="1"/>
  <c r="P107" i="4" s="1"/>
  <c r="Q113" i="4" s="1"/>
  <c r="I275" i="4"/>
  <c r="J281" i="4" s="1"/>
  <c r="K287" i="4" s="1"/>
  <c r="L293" i="4" s="1"/>
  <c r="BI275" i="4"/>
  <c r="BJ281" i="4" s="1"/>
  <c r="BK287" i="4" s="1"/>
  <c r="BL293" i="4" s="1"/>
  <c r="BJ276" i="4"/>
  <c r="BK282" i="4" s="1"/>
  <c r="BL288" i="4" s="1"/>
  <c r="BM294" i="4" s="1"/>
  <c r="BK277" i="4"/>
  <c r="BL283" i="4" s="1"/>
  <c r="BM289" i="4" s="1"/>
  <c r="BN295" i="4" s="1"/>
  <c r="BM275" i="4"/>
  <c r="BN281" i="4" s="1"/>
  <c r="BN276" i="4"/>
  <c r="BA275" i="4"/>
  <c r="BB281" i="4" s="1"/>
  <c r="BC287" i="4" s="1"/>
  <c r="BD293" i="4" s="1"/>
  <c r="BB276" i="4"/>
  <c r="BC282" i="4" s="1"/>
  <c r="BD288" i="4" s="1"/>
  <c r="BE294" i="4" s="1"/>
  <c r="BC277" i="4"/>
  <c r="BD283" i="4" s="1"/>
  <c r="BE289" i="4" s="1"/>
  <c r="BF295" i="4" s="1"/>
  <c r="P275" i="4"/>
  <c r="Q281" i="4" s="1"/>
  <c r="R287" i="4" s="1"/>
  <c r="S293" i="4" s="1"/>
  <c r="AF275" i="4"/>
  <c r="AG281" i="4" s="1"/>
  <c r="AH287" i="4" s="1"/>
  <c r="AI293" i="4" s="1"/>
  <c r="AV275" i="4"/>
  <c r="AW281" i="4" s="1"/>
  <c r="AX287" i="4" s="1"/>
  <c r="AY293" i="4" s="1"/>
  <c r="BL275" i="4"/>
  <c r="BM281" i="4" s="1"/>
  <c r="BN287" i="4" s="1"/>
  <c r="Q276" i="4"/>
  <c r="R282" i="4" s="1"/>
  <c r="S288" i="4" s="1"/>
  <c r="T294" i="4" s="1"/>
  <c r="AG276" i="4"/>
  <c r="AH282" i="4" s="1"/>
  <c r="AI288" i="4" s="1"/>
  <c r="AJ294" i="4" s="1"/>
  <c r="AW276" i="4"/>
  <c r="AX282" i="4" s="1"/>
  <c r="AY288" i="4" s="1"/>
  <c r="AZ294" i="4" s="1"/>
  <c r="BM276" i="4"/>
  <c r="BN282" i="4" s="1"/>
  <c r="R277" i="4"/>
  <c r="S283" i="4" s="1"/>
  <c r="T289" i="4" s="1"/>
  <c r="U295" i="4" s="1"/>
  <c r="AH277" i="4"/>
  <c r="AI283" i="4" s="1"/>
  <c r="AJ289" i="4" s="1"/>
  <c r="AK295" i="4" s="1"/>
  <c r="AX277" i="4"/>
  <c r="AY283" i="4" s="1"/>
  <c r="AZ289" i="4" s="1"/>
  <c r="BA295" i="4" s="1"/>
  <c r="BN277" i="4"/>
  <c r="AE231" i="4"/>
  <c r="AF237" i="4" s="1"/>
  <c r="AG243" i="4" s="1"/>
  <c r="AH249" i="4" s="1"/>
  <c r="AN186" i="4"/>
  <c r="AO192" i="4" s="1"/>
  <c r="AP198" i="4" s="1"/>
  <c r="AQ204" i="4" s="1"/>
  <c r="M95" i="4"/>
  <c r="N101" i="4" s="1"/>
  <c r="O107" i="4" s="1"/>
  <c r="P113" i="4" s="1"/>
  <c r="AB52" i="4"/>
  <c r="AC58" i="4" s="1"/>
  <c r="AD64" i="4" s="1"/>
  <c r="AE70" i="4" s="1"/>
  <c r="BG51" i="4"/>
  <c r="BH57" i="4" s="1"/>
  <c r="BI63" i="4" s="1"/>
  <c r="BJ69" i="4" s="1"/>
  <c r="AA51" i="4"/>
  <c r="AB57" i="4" s="1"/>
  <c r="AC63" i="4" s="1"/>
  <c r="AD69" i="4" s="1"/>
  <c r="BF50" i="4"/>
  <c r="BG56" i="4" s="1"/>
  <c r="BH62" i="4" s="1"/>
  <c r="BI68" i="4" s="1"/>
  <c r="Z50" i="4"/>
  <c r="AA56" i="4" s="1"/>
  <c r="AB62" i="4" s="1"/>
  <c r="AC68" i="4" s="1"/>
  <c r="BJ51" i="4"/>
  <c r="BK57" i="4" s="1"/>
  <c r="BL63" i="4" s="1"/>
  <c r="BM69" i="4" s="1"/>
  <c r="BF276" i="4"/>
  <c r="BG282" i="4" s="1"/>
  <c r="BH288" i="4" s="1"/>
  <c r="BI294" i="4" s="1"/>
  <c r="BD186" i="4"/>
  <c r="BE192" i="4" s="1"/>
  <c r="BF198" i="4" s="1"/>
  <c r="BG204" i="4" s="1"/>
  <c r="K184" i="4"/>
  <c r="L190" i="4" s="1"/>
  <c r="M196" i="4" s="1"/>
  <c r="N202" i="4" s="1"/>
  <c r="J142" i="4"/>
  <c r="K148" i="4" s="1"/>
  <c r="L154" i="4" s="1"/>
  <c r="M160" i="4" s="1"/>
  <c r="I141" i="4"/>
  <c r="J147" i="4" s="1"/>
  <c r="K153" i="4" s="1"/>
  <c r="L159" i="4" s="1"/>
  <c r="H140" i="4"/>
  <c r="I146" i="4" s="1"/>
  <c r="J152" i="4" s="1"/>
  <c r="K158" i="4" s="1"/>
  <c r="K97" i="4"/>
  <c r="L103" i="4" s="1"/>
  <c r="M109" i="4" s="1"/>
  <c r="N115" i="4" s="1"/>
  <c r="J96" i="4"/>
  <c r="K102" i="4" s="1"/>
  <c r="L108" i="4" s="1"/>
  <c r="M114" i="4" s="1"/>
  <c r="I95" i="4"/>
  <c r="J101" i="4" s="1"/>
  <c r="K107" i="4" s="1"/>
  <c r="L113" i="4" s="1"/>
  <c r="P95" i="4"/>
  <c r="Q101" i="4" s="1"/>
  <c r="R107" i="4" s="1"/>
  <c r="S113" i="4" s="1"/>
  <c r="Q96" i="4"/>
  <c r="R102" i="4" s="1"/>
  <c r="S108" i="4" s="1"/>
  <c r="T114" i="4" s="1"/>
  <c r="R97" i="4"/>
  <c r="S103" i="4" s="1"/>
  <c r="T109" i="4" s="1"/>
  <c r="U115" i="4" s="1"/>
  <c r="AQ52" i="4"/>
  <c r="AR58" i="4" s="1"/>
  <c r="AS64" i="4" s="1"/>
  <c r="AT70" i="4" s="1"/>
  <c r="AP51" i="4"/>
  <c r="AQ57" i="4" s="1"/>
  <c r="AR63" i="4" s="1"/>
  <c r="AS69" i="4" s="1"/>
  <c r="J51" i="4"/>
  <c r="K57" i="4" s="1"/>
  <c r="L63" i="4" s="1"/>
  <c r="M69" i="4" s="1"/>
  <c r="AO50" i="4"/>
  <c r="AP56" i="4" s="1"/>
  <c r="AQ62" i="4" s="1"/>
  <c r="AR68" i="4" s="1"/>
  <c r="I50" i="4"/>
  <c r="J56" i="4" s="1"/>
  <c r="K62" i="4" s="1"/>
  <c r="L68" i="4" s="1"/>
  <c r="E223" i="4"/>
  <c r="E230" i="4"/>
  <c r="F236" i="4" s="1"/>
  <c r="G242" i="4" s="1"/>
  <c r="H248" i="4" s="1"/>
  <c r="D212" i="4"/>
  <c r="F231" i="4"/>
  <c r="G237" i="4" s="1"/>
  <c r="H243" i="4" s="1"/>
  <c r="I249" i="4" s="1"/>
  <c r="AL226" i="4"/>
  <c r="G230" i="4"/>
  <c r="H236" i="4" s="1"/>
  <c r="I242" i="4" s="1"/>
  <c r="J248" i="4" s="1"/>
  <c r="V224" i="4"/>
  <c r="AL224" i="4"/>
  <c r="BB224" i="4"/>
  <c r="W225" i="4"/>
  <c r="AM225" i="4"/>
  <c r="BC225" i="4"/>
  <c r="X226" i="4"/>
  <c r="AN226" i="4"/>
  <c r="BD226" i="4"/>
  <c r="W224" i="4"/>
  <c r="AM224" i="4"/>
  <c r="BC224" i="4"/>
  <c r="X225" i="4"/>
  <c r="AN225" i="4"/>
  <c r="BD225" i="4"/>
  <c r="I226" i="4"/>
  <c r="Y226" i="4"/>
  <c r="AO226" i="4"/>
  <c r="BE226" i="4"/>
  <c r="BN185" i="4"/>
  <c r="Q95" i="4"/>
  <c r="R101" i="4" s="1"/>
  <c r="S107" i="4" s="1"/>
  <c r="T113" i="4" s="1"/>
  <c r="BA45" i="4"/>
  <c r="AP276" i="4"/>
  <c r="AQ282" i="4" s="1"/>
  <c r="AR288" i="4" s="1"/>
  <c r="AS294" i="4" s="1"/>
  <c r="N225" i="4"/>
  <c r="G185" i="4"/>
  <c r="H191" i="4" s="1"/>
  <c r="I197" i="4" s="1"/>
  <c r="J203" i="4" s="1"/>
  <c r="AM46" i="4"/>
  <c r="G46" i="4"/>
  <c r="AL45" i="4"/>
  <c r="AK44" i="4"/>
  <c r="N44" i="4"/>
  <c r="AD44" i="4"/>
  <c r="AT44" i="4"/>
  <c r="BJ44" i="4"/>
  <c r="O45" i="4"/>
  <c r="AE45" i="4"/>
  <c r="AU45" i="4"/>
  <c r="BK45" i="4"/>
  <c r="P46" i="4"/>
  <c r="AF46" i="4"/>
  <c r="AV46" i="4"/>
  <c r="BL46" i="4"/>
  <c r="O44" i="4"/>
  <c r="AE44" i="4"/>
  <c r="AU44" i="4"/>
  <c r="BK44" i="4"/>
  <c r="P45" i="4"/>
  <c r="AF45" i="4"/>
  <c r="AV45" i="4"/>
  <c r="BL45" i="4"/>
  <c r="Q46" i="4"/>
  <c r="AG46" i="4"/>
  <c r="AW46" i="4"/>
  <c r="BM46" i="4"/>
  <c r="AA277" i="4"/>
  <c r="AB283" i="4" s="1"/>
  <c r="AC289" i="4" s="1"/>
  <c r="AD295" i="4" s="1"/>
  <c r="AQ179" i="4"/>
  <c r="AB178" i="4"/>
  <c r="AW178" i="4"/>
  <c r="G179" i="4"/>
  <c r="AC179" i="4"/>
  <c r="AX179" i="4"/>
  <c r="H180" i="4"/>
  <c r="AD180" i="4"/>
  <c r="AY180" i="4"/>
  <c r="M178" i="4"/>
  <c r="AH178" i="4"/>
  <c r="BD178" i="4"/>
  <c r="N179" i="4"/>
  <c r="AI179" i="4"/>
  <c r="BE179" i="4"/>
  <c r="O180" i="4"/>
  <c r="AJ180" i="4"/>
  <c r="BF180" i="4"/>
  <c r="N178" i="4"/>
  <c r="AJ178" i="4"/>
  <c r="BE178" i="4"/>
  <c r="O179" i="4"/>
  <c r="AK179" i="4"/>
  <c r="BF179" i="4"/>
  <c r="P180" i="4"/>
  <c r="AL180" i="4"/>
  <c r="BG180" i="4"/>
  <c r="O178" i="4"/>
  <c r="AE178" i="4"/>
  <c r="AU178" i="4"/>
  <c r="BK178" i="4"/>
  <c r="P179" i="4"/>
  <c r="AF179" i="4"/>
  <c r="AV179" i="4"/>
  <c r="BL179" i="4"/>
  <c r="Q180" i="4"/>
  <c r="AG180" i="4"/>
  <c r="AW180" i="4"/>
  <c r="BM180" i="4"/>
  <c r="N46" i="4"/>
  <c r="AZ44" i="4"/>
  <c r="BG277" i="4"/>
  <c r="AD772" i="4"/>
  <c r="AE778" i="4" s="1"/>
  <c r="AF784" i="4" s="1"/>
  <c r="AG790" i="4" s="1"/>
  <c r="Y771" i="4"/>
  <c r="Z777" i="4" s="1"/>
  <c r="AA783" i="4" s="1"/>
  <c r="AB789" i="4" s="1"/>
  <c r="J770" i="4"/>
  <c r="K776" i="4" s="1"/>
  <c r="L782" i="4" s="1"/>
  <c r="M788" i="4" s="1"/>
  <c r="AS807" i="4"/>
  <c r="V807" i="4"/>
  <c r="F810" i="4"/>
  <c r="G806" i="4" s="1"/>
  <c r="G810" i="4" s="1"/>
  <c r="H806" i="4" s="1"/>
  <c r="H810" i="4" s="1"/>
  <c r="I806" i="4" s="1"/>
  <c r="I810" i="4" s="1"/>
  <c r="J806" i="4" s="1"/>
  <c r="J810" i="4" s="1"/>
  <c r="K806" i="4" s="1"/>
  <c r="K810" i="4" s="1"/>
  <c r="L806" i="4" s="1"/>
  <c r="L810" i="4" s="1"/>
  <c r="M806" i="4" s="1"/>
  <c r="M810" i="4" s="1"/>
  <c r="N806" i="4" s="1"/>
  <c r="N810" i="4" s="1"/>
  <c r="O806" i="4" s="1"/>
  <c r="AN807" i="4"/>
  <c r="Y808" i="4"/>
  <c r="O809" i="4"/>
  <c r="BK809" i="4"/>
  <c r="W807" i="4"/>
  <c r="BE809" i="4"/>
  <c r="Y770" i="4"/>
  <c r="Z776" i="4" s="1"/>
  <c r="AA782" i="4" s="1"/>
  <c r="AB788" i="4" s="1"/>
  <c r="AP771" i="4"/>
  <c r="AQ777" i="4" s="1"/>
  <c r="AR783" i="4" s="1"/>
  <c r="AS789" i="4" s="1"/>
  <c r="T772" i="4"/>
  <c r="U778" i="4" s="1"/>
  <c r="V784" i="4" s="1"/>
  <c r="W790" i="4" s="1"/>
  <c r="AM770" i="4"/>
  <c r="AN776" i="4" s="1"/>
  <c r="AO782" i="4" s="1"/>
  <c r="AP788" i="4" s="1"/>
  <c r="X771" i="4"/>
  <c r="Y777" i="4" s="1"/>
  <c r="Z783" i="4" s="1"/>
  <c r="AA789" i="4" s="1"/>
  <c r="Y772" i="4"/>
  <c r="Z778" i="4" s="1"/>
  <c r="AA784" i="4" s="1"/>
  <c r="AB790" i="4" s="1"/>
  <c r="E763" i="4"/>
  <c r="E773" i="4"/>
  <c r="F779" i="4" s="1"/>
  <c r="G785" i="4" s="1"/>
  <c r="H791" i="4" s="1"/>
  <c r="D755" i="4"/>
  <c r="K672" i="4"/>
  <c r="J675" i="4"/>
  <c r="H846" i="4"/>
  <c r="I842" i="4" s="1"/>
  <c r="F801" i="4"/>
  <c r="G797" i="4" s="1"/>
  <c r="AT772" i="4"/>
  <c r="AU778" i="4" s="1"/>
  <c r="AV784" i="4" s="1"/>
  <c r="AW790" i="4" s="1"/>
  <c r="AS771" i="4"/>
  <c r="AT777" i="4" s="1"/>
  <c r="AU783" i="4" s="1"/>
  <c r="AV789" i="4" s="1"/>
  <c r="T770" i="4"/>
  <c r="U776" i="4" s="1"/>
  <c r="V782" i="4" s="1"/>
  <c r="W788" i="4" s="1"/>
  <c r="AP772" i="4"/>
  <c r="AQ778" i="4" s="1"/>
  <c r="AR784" i="4" s="1"/>
  <c r="AS790" i="4" s="1"/>
  <c r="AO771" i="4"/>
  <c r="AP777" i="4" s="1"/>
  <c r="AQ783" i="4" s="1"/>
  <c r="AR789" i="4" s="1"/>
  <c r="R770" i="4"/>
  <c r="S776" i="4" s="1"/>
  <c r="T782" i="4" s="1"/>
  <c r="U788" i="4" s="1"/>
  <c r="P807" i="4"/>
  <c r="BI807" i="4"/>
  <c r="Q807" i="4"/>
  <c r="AW807" i="4"/>
  <c r="AX808" i="4"/>
  <c r="R807" i="4"/>
  <c r="BA807" i="4"/>
  <c r="BB808" i="4"/>
  <c r="T807" i="4"/>
  <c r="BE807" i="4"/>
  <c r="AJ807" i="4"/>
  <c r="AZ807" i="4"/>
  <c r="U808" i="4"/>
  <c r="AK808" i="4"/>
  <c r="BA808" i="4"/>
  <c r="V809" i="4"/>
  <c r="AL809" i="4"/>
  <c r="BB809" i="4"/>
  <c r="BF808" i="4"/>
  <c r="AA809" i="4"/>
  <c r="AQ809" i="4"/>
  <c r="BG809" i="4"/>
  <c r="AL807" i="4"/>
  <c r="BB807" i="4"/>
  <c r="W808" i="4"/>
  <c r="AM808" i="4"/>
  <c r="BC808" i="4"/>
  <c r="X809" i="4"/>
  <c r="AN809" i="4"/>
  <c r="BD809" i="4"/>
  <c r="S807" i="4"/>
  <c r="AI807" i="4"/>
  <c r="AY807" i="4"/>
  <c r="T808" i="4"/>
  <c r="AJ808" i="4"/>
  <c r="AZ808" i="4"/>
  <c r="U809" i="4"/>
  <c r="AK809" i="4"/>
  <c r="BA809" i="4"/>
  <c r="AD770" i="4"/>
  <c r="AE776" i="4" s="1"/>
  <c r="AF782" i="4" s="1"/>
  <c r="AG788" i="4" s="1"/>
  <c r="E770" i="4"/>
  <c r="F776" i="4" s="1"/>
  <c r="G782" i="4" s="1"/>
  <c r="H788" i="4" s="1"/>
  <c r="D752" i="4"/>
  <c r="U770" i="4"/>
  <c r="V776" i="4" s="1"/>
  <c r="W782" i="4" s="1"/>
  <c r="X788" i="4" s="1"/>
  <c r="AK770" i="4"/>
  <c r="AL776" i="4" s="1"/>
  <c r="AM782" i="4" s="1"/>
  <c r="AN788" i="4" s="1"/>
  <c r="BA770" i="4"/>
  <c r="BB776" i="4" s="1"/>
  <c r="BC782" i="4" s="1"/>
  <c r="BD788" i="4" s="1"/>
  <c r="F771" i="4"/>
  <c r="G777" i="4" s="1"/>
  <c r="H783" i="4" s="1"/>
  <c r="I789" i="4" s="1"/>
  <c r="V771" i="4"/>
  <c r="W777" i="4" s="1"/>
  <c r="X783" i="4" s="1"/>
  <c r="Y789" i="4" s="1"/>
  <c r="AL771" i="4"/>
  <c r="AM777" i="4" s="1"/>
  <c r="AN783" i="4" s="1"/>
  <c r="AO789" i="4" s="1"/>
  <c r="G772" i="4"/>
  <c r="H778" i="4" s="1"/>
  <c r="I784" i="4" s="1"/>
  <c r="J790" i="4" s="1"/>
  <c r="W772" i="4"/>
  <c r="X778" i="4" s="1"/>
  <c r="Y784" i="4" s="1"/>
  <c r="Z790" i="4" s="1"/>
  <c r="O771" i="4"/>
  <c r="P777" i="4" s="1"/>
  <c r="Q783" i="4" s="1"/>
  <c r="R789" i="4" s="1"/>
  <c r="AU771" i="4"/>
  <c r="AV777" i="4" s="1"/>
  <c r="AW783" i="4" s="1"/>
  <c r="AX789" i="4" s="1"/>
  <c r="P772" i="4"/>
  <c r="Q778" i="4" s="1"/>
  <c r="R784" i="4" s="1"/>
  <c r="S790" i="4" s="1"/>
  <c r="AF772" i="4"/>
  <c r="AG778" i="4" s="1"/>
  <c r="AH784" i="4" s="1"/>
  <c r="AI790" i="4" s="1"/>
  <c r="AV772" i="4"/>
  <c r="AW778" i="4" s="1"/>
  <c r="AX784" i="4" s="1"/>
  <c r="AY790" i="4" s="1"/>
  <c r="S770" i="4"/>
  <c r="T776" i="4" s="1"/>
  <c r="U782" i="4" s="1"/>
  <c r="V788" i="4" s="1"/>
  <c r="AY770" i="4"/>
  <c r="AZ776" i="4" s="1"/>
  <c r="BA782" i="4" s="1"/>
  <c r="BB788" i="4" s="1"/>
  <c r="T771" i="4"/>
  <c r="U777" i="4" s="1"/>
  <c r="V783" i="4" s="1"/>
  <c r="W789" i="4" s="1"/>
  <c r="E772" i="4"/>
  <c r="F778" i="4" s="1"/>
  <c r="G784" i="4" s="1"/>
  <c r="H790" i="4" s="1"/>
  <c r="D754" i="4"/>
  <c r="U772" i="4"/>
  <c r="V778" i="4" s="1"/>
  <c r="W784" i="4" s="1"/>
  <c r="X790" i="4" s="1"/>
  <c r="AK772" i="4"/>
  <c r="AL778" i="4" s="1"/>
  <c r="AM784" i="4" s="1"/>
  <c r="AN790" i="4" s="1"/>
  <c r="BA772" i="4"/>
  <c r="BB778" i="4" s="1"/>
  <c r="BC784" i="4" s="1"/>
  <c r="BD790" i="4" s="1"/>
  <c r="V772" i="4"/>
  <c r="W778" i="4" s="1"/>
  <c r="X784" i="4" s="1"/>
  <c r="Y790" i="4" s="1"/>
  <c r="AF770" i="4"/>
  <c r="AG776" i="4" s="1"/>
  <c r="AH782" i="4" s="1"/>
  <c r="AI788" i="4" s="1"/>
  <c r="P770" i="4"/>
  <c r="F725" i="4"/>
  <c r="G731" i="4" s="1"/>
  <c r="H737" i="4" s="1"/>
  <c r="I743" i="4" s="1"/>
  <c r="E726" i="4"/>
  <c r="F732" i="4" s="1"/>
  <c r="G738" i="4" s="1"/>
  <c r="H744" i="4" s="1"/>
  <c r="D708" i="4"/>
  <c r="E675" i="4"/>
  <c r="E682" i="4"/>
  <c r="F688" i="4" s="1"/>
  <c r="G694" i="4" s="1"/>
  <c r="H700" i="4" s="1"/>
  <c r="D664" i="4"/>
  <c r="J676" i="4"/>
  <c r="I674" i="4"/>
  <c r="F584" i="4"/>
  <c r="H584" i="4"/>
  <c r="H321" i="4"/>
  <c r="I327" i="4" s="1"/>
  <c r="J333" i="4" s="1"/>
  <c r="K339" i="4" s="1"/>
  <c r="G320" i="4"/>
  <c r="H326" i="4" s="1"/>
  <c r="I332" i="4" s="1"/>
  <c r="J338" i="4" s="1"/>
  <c r="P456" i="4"/>
  <c r="Q462" i="4" s="1"/>
  <c r="R468" i="4" s="1"/>
  <c r="S474" i="4" s="1"/>
  <c r="BA277" i="4"/>
  <c r="BB283" i="4" s="1"/>
  <c r="BC289" i="4" s="1"/>
  <c r="BD295" i="4" s="1"/>
  <c r="AK277" i="4"/>
  <c r="AL283" i="4" s="1"/>
  <c r="AM289" i="4" s="1"/>
  <c r="AN295" i="4" s="1"/>
  <c r="U277" i="4"/>
  <c r="V283" i="4" s="1"/>
  <c r="W289" i="4" s="1"/>
  <c r="X295" i="4" s="1"/>
  <c r="E277" i="4"/>
  <c r="F283" i="4" s="1"/>
  <c r="G289" i="4" s="1"/>
  <c r="H295" i="4" s="1"/>
  <c r="D259" i="4"/>
  <c r="AZ276" i="4"/>
  <c r="BA282" i="4" s="1"/>
  <c r="BB288" i="4" s="1"/>
  <c r="BC294" i="4" s="1"/>
  <c r="AJ276" i="4"/>
  <c r="AK282" i="4" s="1"/>
  <c r="AL288" i="4" s="1"/>
  <c r="AM294" i="4" s="1"/>
  <c r="T276" i="4"/>
  <c r="U282" i="4" s="1"/>
  <c r="V288" i="4" s="1"/>
  <c r="W294" i="4" s="1"/>
  <c r="AY275" i="4"/>
  <c r="AZ281" i="4" s="1"/>
  <c r="BA287" i="4" s="1"/>
  <c r="BB293" i="4" s="1"/>
  <c r="AI275" i="4"/>
  <c r="AJ281" i="4" s="1"/>
  <c r="AK287" i="4" s="1"/>
  <c r="AL293" i="4" s="1"/>
  <c r="S275" i="4"/>
  <c r="T281" i="4" s="1"/>
  <c r="U287" i="4" s="1"/>
  <c r="V293" i="4" s="1"/>
  <c r="P455" i="4"/>
  <c r="Q461" i="4" s="1"/>
  <c r="R467" i="4" s="1"/>
  <c r="S473" i="4" s="1"/>
  <c r="Q456" i="4"/>
  <c r="R462" i="4" s="1"/>
  <c r="S468" i="4" s="1"/>
  <c r="T474" i="4" s="1"/>
  <c r="S455" i="4"/>
  <c r="T461" i="4" s="1"/>
  <c r="U467" i="4" s="1"/>
  <c r="V473" i="4" s="1"/>
  <c r="T456" i="4"/>
  <c r="U462" i="4" s="1"/>
  <c r="V468" i="4" s="1"/>
  <c r="W474" i="4" s="1"/>
  <c r="U457" i="4"/>
  <c r="V463" i="4" s="1"/>
  <c r="W469" i="4" s="1"/>
  <c r="X475" i="4" s="1"/>
  <c r="Q455" i="4"/>
  <c r="R461" i="4" s="1"/>
  <c r="S467" i="4" s="1"/>
  <c r="T473" i="4" s="1"/>
  <c r="R456" i="4"/>
  <c r="S462" i="4" s="1"/>
  <c r="T468" i="4" s="1"/>
  <c r="U474" i="4" s="1"/>
  <c r="S457" i="4"/>
  <c r="T463" i="4" s="1"/>
  <c r="U469" i="4" s="1"/>
  <c r="V475" i="4" s="1"/>
  <c r="R455" i="4"/>
  <c r="S461" i="4" s="1"/>
  <c r="T467" i="4" s="1"/>
  <c r="U473" i="4" s="1"/>
  <c r="S456" i="4"/>
  <c r="T462" i="4" s="1"/>
  <c r="U468" i="4" s="1"/>
  <c r="V474" i="4" s="1"/>
  <c r="T457" i="4"/>
  <c r="U463" i="4" s="1"/>
  <c r="V469" i="4" s="1"/>
  <c r="W475" i="4" s="1"/>
  <c r="E409" i="4"/>
  <c r="F415" i="4" s="1"/>
  <c r="G421" i="4" s="1"/>
  <c r="H427" i="4" s="1"/>
  <c r="D391" i="4"/>
  <c r="D407" i="4"/>
  <c r="E412" i="4"/>
  <c r="F418" i="4" s="1"/>
  <c r="G424" i="4" s="1"/>
  <c r="H430" i="4" s="1"/>
  <c r="D394" i="4"/>
  <c r="R402" i="4"/>
  <c r="Q404" i="4"/>
  <c r="E411" i="4"/>
  <c r="F417" i="4" s="1"/>
  <c r="G423" i="4" s="1"/>
  <c r="H429" i="4" s="1"/>
  <c r="D393" i="4"/>
  <c r="E406" i="4"/>
  <c r="D392" i="4"/>
  <c r="E410" i="4"/>
  <c r="F416" i="4" s="1"/>
  <c r="G422" i="4" s="1"/>
  <c r="H428" i="4" s="1"/>
  <c r="E405" i="4"/>
  <c r="F406" i="4"/>
  <c r="BL277" i="4"/>
  <c r="BM283" i="4" s="1"/>
  <c r="BN289" i="4" s="1"/>
  <c r="AV277" i="4"/>
  <c r="AW283" i="4" s="1"/>
  <c r="AX289" i="4" s="1"/>
  <c r="AY295" i="4" s="1"/>
  <c r="AF277" i="4"/>
  <c r="AG283" i="4" s="1"/>
  <c r="AH289" i="4" s="1"/>
  <c r="AI295" i="4" s="1"/>
  <c r="P277" i="4"/>
  <c r="Q283" i="4" s="1"/>
  <c r="R289" i="4" s="1"/>
  <c r="S295" i="4" s="1"/>
  <c r="BK276" i="4"/>
  <c r="BL282" i="4" s="1"/>
  <c r="BM288" i="4" s="1"/>
  <c r="BN294" i="4" s="1"/>
  <c r="AU276" i="4"/>
  <c r="AV282" i="4" s="1"/>
  <c r="AW288" i="4" s="1"/>
  <c r="AX294" i="4" s="1"/>
  <c r="AE276" i="4"/>
  <c r="AF282" i="4" s="1"/>
  <c r="AG288" i="4" s="1"/>
  <c r="AH294" i="4" s="1"/>
  <c r="O276" i="4"/>
  <c r="P282" i="4" s="1"/>
  <c r="Q288" i="4" s="1"/>
  <c r="R294" i="4" s="1"/>
  <c r="BJ275" i="4"/>
  <c r="BK281" i="4" s="1"/>
  <c r="BL287" i="4" s="1"/>
  <c r="BM293" i="4" s="1"/>
  <c r="AT275" i="4"/>
  <c r="AU281" i="4" s="1"/>
  <c r="AV287" i="4" s="1"/>
  <c r="AW293" i="4" s="1"/>
  <c r="AD275" i="4"/>
  <c r="AE281" i="4" s="1"/>
  <c r="AF287" i="4" s="1"/>
  <c r="AG293" i="4" s="1"/>
  <c r="N275" i="4"/>
  <c r="O281" i="4" s="1"/>
  <c r="P287" i="4" s="1"/>
  <c r="Q293" i="4" s="1"/>
  <c r="K356" i="4"/>
  <c r="J358" i="4"/>
  <c r="E365" i="4"/>
  <c r="F371" i="4" s="1"/>
  <c r="G377" i="4" s="1"/>
  <c r="H383" i="4" s="1"/>
  <c r="D347" i="4"/>
  <c r="E360" i="4"/>
  <c r="D346" i="4"/>
  <c r="E364" i="4"/>
  <c r="F370" i="4" s="1"/>
  <c r="E359" i="4"/>
  <c r="F360" i="4"/>
  <c r="Q142" i="4"/>
  <c r="R148" i="4" s="1"/>
  <c r="S154" i="4" s="1"/>
  <c r="T160" i="4" s="1"/>
  <c r="P141" i="4"/>
  <c r="O140" i="4"/>
  <c r="P146" i="4" s="1"/>
  <c r="Q152" i="4" s="1"/>
  <c r="R158" i="4" s="1"/>
  <c r="H142" i="4"/>
  <c r="I148" i="4" s="1"/>
  <c r="J154" i="4" s="1"/>
  <c r="K160" i="4" s="1"/>
  <c r="G141" i="4"/>
  <c r="H147" i="4" s="1"/>
  <c r="I153" i="4" s="1"/>
  <c r="J159" i="4" s="1"/>
  <c r="F140" i="4"/>
  <c r="G146" i="4" s="1"/>
  <c r="H152" i="4" s="1"/>
  <c r="I158" i="4" s="1"/>
  <c r="Q97" i="4"/>
  <c r="P96" i="4"/>
  <c r="Q102" i="4" s="1"/>
  <c r="R108" i="4" s="1"/>
  <c r="S114" i="4" s="1"/>
  <c r="O95" i="4"/>
  <c r="P101" i="4" s="1"/>
  <c r="Q107" i="4" s="1"/>
  <c r="R113" i="4" s="1"/>
  <c r="O142" i="4"/>
  <c r="P148" i="4" s="1"/>
  <c r="Q154" i="4" s="1"/>
  <c r="R160" i="4" s="1"/>
  <c r="N141" i="4"/>
  <c r="O147" i="4" s="1"/>
  <c r="P153" i="4" s="1"/>
  <c r="Q159" i="4" s="1"/>
  <c r="M140" i="4"/>
  <c r="N146" i="4" s="1"/>
  <c r="O152" i="4" s="1"/>
  <c r="P158" i="4" s="1"/>
  <c r="L97" i="4"/>
  <c r="M103" i="4" s="1"/>
  <c r="N109" i="4" s="1"/>
  <c r="O115" i="4" s="1"/>
  <c r="Z90" i="4"/>
  <c r="K96" i="4"/>
  <c r="L102" i="4" s="1"/>
  <c r="M108" i="4" s="1"/>
  <c r="N114" i="4" s="1"/>
  <c r="Y89" i="4"/>
  <c r="J95" i="4"/>
  <c r="K101" i="4" s="1"/>
  <c r="L107" i="4" s="1"/>
  <c r="M113" i="4" s="1"/>
  <c r="M275" i="4"/>
  <c r="N281" i="4" s="1"/>
  <c r="O287" i="4" s="1"/>
  <c r="P293" i="4" s="1"/>
  <c r="N276" i="4"/>
  <c r="O282" i="4" s="1"/>
  <c r="P288" i="4" s="1"/>
  <c r="Q294" i="4" s="1"/>
  <c r="O277" i="4"/>
  <c r="P283" i="4" s="1"/>
  <c r="Q289" i="4" s="1"/>
  <c r="R295" i="4" s="1"/>
  <c r="Q275" i="4"/>
  <c r="R281" i="4" s="1"/>
  <c r="S287" i="4" s="1"/>
  <c r="T293" i="4" s="1"/>
  <c r="R276" i="4"/>
  <c r="S282" i="4" s="1"/>
  <c r="T288" i="4" s="1"/>
  <c r="U294" i="4" s="1"/>
  <c r="S277" i="4"/>
  <c r="T283" i="4" s="1"/>
  <c r="U289" i="4" s="1"/>
  <c r="V295" i="4" s="1"/>
  <c r="E275" i="4"/>
  <c r="F281" i="4" s="1"/>
  <c r="G287" i="4" s="1"/>
  <c r="H293" i="4" s="1"/>
  <c r="D257" i="4"/>
  <c r="F276" i="4"/>
  <c r="G282" i="4" s="1"/>
  <c r="H288" i="4" s="1"/>
  <c r="I294" i="4" s="1"/>
  <c r="G277" i="4"/>
  <c r="H283" i="4" s="1"/>
  <c r="I289" i="4" s="1"/>
  <c r="J295" i="4" s="1"/>
  <c r="D272" i="4"/>
  <c r="D256" i="4"/>
  <c r="E274" i="4"/>
  <c r="F280" i="4" s="1"/>
  <c r="G286" i="4" s="1"/>
  <c r="H292" i="4" s="1"/>
  <c r="T275" i="4"/>
  <c r="U281" i="4" s="1"/>
  <c r="V287" i="4" s="1"/>
  <c r="W293" i="4" s="1"/>
  <c r="AJ275" i="4"/>
  <c r="AK281" i="4" s="1"/>
  <c r="AL287" i="4" s="1"/>
  <c r="AM293" i="4" s="1"/>
  <c r="AZ275" i="4"/>
  <c r="D258" i="4"/>
  <c r="E276" i="4"/>
  <c r="F282" i="4" s="1"/>
  <c r="G288" i="4" s="1"/>
  <c r="H294" i="4" s="1"/>
  <c r="U276" i="4"/>
  <c r="V282" i="4" s="1"/>
  <c r="W288" i="4" s="1"/>
  <c r="X294" i="4" s="1"/>
  <c r="AK276" i="4"/>
  <c r="AL282" i="4" s="1"/>
  <c r="AM288" i="4" s="1"/>
  <c r="AN294" i="4" s="1"/>
  <c r="BA276" i="4"/>
  <c r="BB282" i="4" s="1"/>
  <c r="BC288" i="4" s="1"/>
  <c r="BD294" i="4" s="1"/>
  <c r="F277" i="4"/>
  <c r="G283" i="4" s="1"/>
  <c r="H289" i="4" s="1"/>
  <c r="I295" i="4" s="1"/>
  <c r="V277" i="4"/>
  <c r="W283" i="4" s="1"/>
  <c r="X289" i="4" s="1"/>
  <c r="Y295" i="4" s="1"/>
  <c r="AL277" i="4"/>
  <c r="AM283" i="4" s="1"/>
  <c r="AN289" i="4" s="1"/>
  <c r="AO295" i="4" s="1"/>
  <c r="BB277" i="4"/>
  <c r="S186" i="4"/>
  <c r="T192" i="4" s="1"/>
  <c r="U198" i="4" s="1"/>
  <c r="V204" i="4" s="1"/>
  <c r="BG184" i="4"/>
  <c r="BH190" i="4" s="1"/>
  <c r="BI196" i="4" s="1"/>
  <c r="BJ202" i="4" s="1"/>
  <c r="AZ52" i="4"/>
  <c r="BA58" i="4" s="1"/>
  <c r="BB64" i="4" s="1"/>
  <c r="BC70" i="4" s="1"/>
  <c r="AY51" i="4"/>
  <c r="AZ57" i="4" s="1"/>
  <c r="BA63" i="4" s="1"/>
  <c r="BB69" i="4" s="1"/>
  <c r="AX50" i="4"/>
  <c r="AY56" i="4" s="1"/>
  <c r="AZ62" i="4" s="1"/>
  <c r="BA68" i="4" s="1"/>
  <c r="V51" i="4"/>
  <c r="W57" i="4" s="1"/>
  <c r="X63" i="4" s="1"/>
  <c r="Y69" i="4" s="1"/>
  <c r="BE275" i="4"/>
  <c r="L185" i="4"/>
  <c r="M191" i="4" s="1"/>
  <c r="N197" i="4" s="1"/>
  <c r="O203" i="4" s="1"/>
  <c r="D92" i="4"/>
  <c r="E94" i="4"/>
  <c r="F100" i="4" s="1"/>
  <c r="G106" i="4" s="1"/>
  <c r="H112" i="4" s="1"/>
  <c r="S89" i="4"/>
  <c r="D78" i="4"/>
  <c r="E96" i="4"/>
  <c r="F102" i="4" s="1"/>
  <c r="G108" i="4" s="1"/>
  <c r="H114" i="4" s="1"/>
  <c r="T90" i="4"/>
  <c r="F97" i="4"/>
  <c r="G103" i="4" s="1"/>
  <c r="H109" i="4" s="1"/>
  <c r="I115" i="4" s="1"/>
  <c r="U91" i="4"/>
  <c r="BN51" i="4"/>
  <c r="AH51" i="4"/>
  <c r="AI57" i="4" s="1"/>
  <c r="AJ63" i="4" s="1"/>
  <c r="AK69" i="4" s="1"/>
  <c r="BM50" i="4"/>
  <c r="BN56" i="4" s="1"/>
  <c r="F230" i="4"/>
  <c r="G236" i="4" s="1"/>
  <c r="H242" i="4" s="1"/>
  <c r="I248" i="4" s="1"/>
  <c r="I230" i="4"/>
  <c r="J236" i="4" s="1"/>
  <c r="K242" i="4" s="1"/>
  <c r="L248" i="4" s="1"/>
  <c r="J231" i="4"/>
  <c r="K237" i="4" s="1"/>
  <c r="L243" i="4" s="1"/>
  <c r="M249" i="4" s="1"/>
  <c r="K232" i="4"/>
  <c r="L238" i="4" s="1"/>
  <c r="M244" i="4" s="1"/>
  <c r="N250" i="4" s="1"/>
  <c r="AQ232" i="4"/>
  <c r="AR238" i="4" s="1"/>
  <c r="AS244" i="4" s="1"/>
  <c r="AT250" i="4" s="1"/>
  <c r="J230" i="4"/>
  <c r="K236" i="4" s="1"/>
  <c r="L242" i="4" s="1"/>
  <c r="M248" i="4" s="1"/>
  <c r="K231" i="4"/>
  <c r="L237" i="4" s="1"/>
  <c r="M243" i="4" s="1"/>
  <c r="N249" i="4" s="1"/>
  <c r="L232" i="4"/>
  <c r="M238" i="4" s="1"/>
  <c r="N244" i="4" s="1"/>
  <c r="O250" i="4" s="1"/>
  <c r="AR232" i="4"/>
  <c r="AS238" i="4" s="1"/>
  <c r="AT244" i="4" s="1"/>
  <c r="AU250" i="4" s="1"/>
  <c r="N231" i="4"/>
  <c r="O237" i="4" s="1"/>
  <c r="P243" i="4" s="1"/>
  <c r="Q249" i="4" s="1"/>
  <c r="AT231" i="4"/>
  <c r="AU237" i="4" s="1"/>
  <c r="AV243" i="4" s="1"/>
  <c r="AW249" i="4" s="1"/>
  <c r="K230" i="4"/>
  <c r="L236" i="4" s="1"/>
  <c r="M242" i="4" s="1"/>
  <c r="N248" i="4" s="1"/>
  <c r="AQ230" i="4"/>
  <c r="AR236" i="4" s="1"/>
  <c r="AS242" i="4" s="1"/>
  <c r="AT248" i="4" s="1"/>
  <c r="BH231" i="4"/>
  <c r="BI237" i="4" s="1"/>
  <c r="BJ243" i="4" s="1"/>
  <c r="BK249" i="4" s="1"/>
  <c r="AC232" i="4"/>
  <c r="AD238" i="4" s="1"/>
  <c r="AE244" i="4" s="1"/>
  <c r="AF250" i="4" s="1"/>
  <c r="BI232" i="4"/>
  <c r="BJ238" i="4" s="1"/>
  <c r="BK244" i="4" s="1"/>
  <c r="BL250" i="4" s="1"/>
  <c r="BH230" i="4"/>
  <c r="BI236" i="4" s="1"/>
  <c r="BJ242" i="4" s="1"/>
  <c r="BK248" i="4" s="1"/>
  <c r="AC231" i="4"/>
  <c r="AD237" i="4" s="1"/>
  <c r="AE243" i="4" s="1"/>
  <c r="AF249" i="4" s="1"/>
  <c r="W185" i="4"/>
  <c r="X191" i="4" s="1"/>
  <c r="Y197" i="4" s="1"/>
  <c r="Z203" i="4" s="1"/>
  <c r="M50" i="4"/>
  <c r="N56" i="4" s="1"/>
  <c r="O62" i="4" s="1"/>
  <c r="P68" i="4" s="1"/>
  <c r="AO275" i="4"/>
  <c r="AP281" i="4" s="1"/>
  <c r="AQ287" i="4" s="1"/>
  <c r="AR293" i="4" s="1"/>
  <c r="AT230" i="4"/>
  <c r="AU236" i="4" s="1"/>
  <c r="AV242" i="4" s="1"/>
  <c r="AW248" i="4" s="1"/>
  <c r="H186" i="4"/>
  <c r="I192" i="4" s="1"/>
  <c r="J198" i="4" s="1"/>
  <c r="K204" i="4" s="1"/>
  <c r="AW184" i="4"/>
  <c r="AX190" i="4" s="1"/>
  <c r="AY196" i="4" s="1"/>
  <c r="AZ202" i="4" s="1"/>
  <c r="BL52" i="4"/>
  <c r="BM58" i="4" s="1"/>
  <c r="BN64" i="4" s="1"/>
  <c r="AF52" i="4"/>
  <c r="AG58" i="4" s="1"/>
  <c r="AH64" i="4" s="1"/>
  <c r="AI70" i="4" s="1"/>
  <c r="AD50" i="4"/>
  <c r="AE56" i="4" s="1"/>
  <c r="AF62" i="4" s="1"/>
  <c r="AG68" i="4" s="1"/>
  <c r="D47" i="4"/>
  <c r="D31" i="4"/>
  <c r="E49" i="4"/>
  <c r="F55" i="4" s="1"/>
  <c r="G61" i="4" s="1"/>
  <c r="H67" i="4" s="1"/>
  <c r="S50" i="4"/>
  <c r="T56" i="4" s="1"/>
  <c r="U62" i="4" s="1"/>
  <c r="V68" i="4" s="1"/>
  <c r="AI50" i="4"/>
  <c r="AJ56" i="4" s="1"/>
  <c r="AK62" i="4" s="1"/>
  <c r="AL68" i="4" s="1"/>
  <c r="AY50" i="4"/>
  <c r="AZ56" i="4" s="1"/>
  <c r="BA62" i="4" s="1"/>
  <c r="BB68" i="4" s="1"/>
  <c r="AJ51" i="4"/>
  <c r="AK57" i="4" s="1"/>
  <c r="AL63" i="4" s="1"/>
  <c r="AM69" i="4" s="1"/>
  <c r="E52" i="4"/>
  <c r="F58" i="4" s="1"/>
  <c r="G64" i="4" s="1"/>
  <c r="H70" i="4" s="1"/>
  <c r="D34" i="4"/>
  <c r="S44" i="4"/>
  <c r="AI44" i="4"/>
  <c r="AY44" i="4"/>
  <c r="D33" i="4"/>
  <c r="E51" i="4"/>
  <c r="F57" i="4" s="1"/>
  <c r="G63" i="4" s="1"/>
  <c r="H69" i="4" s="1"/>
  <c r="T45" i="4"/>
  <c r="AJ45" i="4"/>
  <c r="AZ45" i="4"/>
  <c r="U46" i="4"/>
  <c r="AK46" i="4"/>
  <c r="BA46" i="4"/>
  <c r="I24" i="4"/>
  <c r="Y275" i="4"/>
  <c r="Z281" i="4" s="1"/>
  <c r="AA287" i="4" s="1"/>
  <c r="AB293" i="4" s="1"/>
  <c r="M184" i="4"/>
  <c r="N190" i="4" s="1"/>
  <c r="O196" i="4" s="1"/>
  <c r="P202" i="4" s="1"/>
  <c r="AI185" i="4"/>
  <c r="AJ191" i="4" s="1"/>
  <c r="AK197" i="4" s="1"/>
  <c r="AL203" i="4" s="1"/>
  <c r="BD180" i="4"/>
  <c r="AN178" i="4"/>
  <c r="BI178" i="4"/>
  <c r="S179" i="4"/>
  <c r="AO179" i="4"/>
  <c r="BJ179" i="4"/>
  <c r="T180" i="4"/>
  <c r="AP180" i="4"/>
  <c r="BK180" i="4"/>
  <c r="T178" i="4"/>
  <c r="AO178" i="4"/>
  <c r="BJ178" i="4"/>
  <c r="U179" i="4"/>
  <c r="AP179" i="4"/>
  <c r="BK179" i="4"/>
  <c r="V180" i="4"/>
  <c r="AQ180" i="4"/>
  <c r="BL180" i="4"/>
  <c r="S178" i="4"/>
  <c r="AI178" i="4"/>
  <c r="AY178" i="4"/>
  <c r="E185" i="4"/>
  <c r="F191" i="4" s="1"/>
  <c r="G197" i="4" s="1"/>
  <c r="H203" i="4" s="1"/>
  <c r="D167" i="4"/>
  <c r="T179" i="4"/>
  <c r="AJ179" i="4"/>
  <c r="AZ179" i="4"/>
  <c r="E180" i="4"/>
  <c r="U180" i="4"/>
  <c r="AK180" i="4"/>
  <c r="BA180" i="4"/>
  <c r="AS45" i="4"/>
  <c r="AJ44" i="4"/>
  <c r="AU226" i="4"/>
  <c r="S97" i="4"/>
  <c r="T103" i="4" s="1"/>
  <c r="U109" i="4" s="1"/>
  <c r="V115" i="4" s="1"/>
  <c r="J34" i="5" l="1"/>
  <c r="U34" i="5"/>
  <c r="AW33" i="5"/>
  <c r="AD393" i="5"/>
  <c r="AC393" i="5"/>
  <c r="AA483" i="5"/>
  <c r="BB34" i="5"/>
  <c r="BN33" i="5"/>
  <c r="K33" i="5"/>
  <c r="AJ394" i="5"/>
  <c r="R707" i="5"/>
  <c r="AG708" i="5"/>
  <c r="BI34" i="5"/>
  <c r="K393" i="5"/>
  <c r="R484" i="5"/>
  <c r="H707" i="5"/>
  <c r="H810" i="5"/>
  <c r="I806" i="5" s="1"/>
  <c r="I810" i="5" s="1"/>
  <c r="J806" i="5" s="1"/>
  <c r="J810" i="5" s="1"/>
  <c r="K806" i="5" s="1"/>
  <c r="BN707" i="5"/>
  <c r="E32" i="5"/>
  <c r="F33" i="5"/>
  <c r="AL33" i="5"/>
  <c r="H708" i="5"/>
  <c r="AX709" i="5"/>
  <c r="AV707" i="5"/>
  <c r="H801" i="5"/>
  <c r="I797" i="5" s="1"/>
  <c r="I801" i="5" s="1"/>
  <c r="J797" i="5" s="1"/>
  <c r="J801" i="5" s="1"/>
  <c r="K797" i="5" s="1"/>
  <c r="AN34" i="5"/>
  <c r="AF32" i="5"/>
  <c r="F662" i="5"/>
  <c r="Y393" i="5"/>
  <c r="E482" i="5"/>
  <c r="BL32" i="5"/>
  <c r="AY709" i="5"/>
  <c r="BF34" i="5"/>
  <c r="Q34" i="5"/>
  <c r="AH34" i="5"/>
  <c r="AO707" i="5"/>
  <c r="BF33" i="5"/>
  <c r="H166" i="5"/>
  <c r="E168" i="5"/>
  <c r="AI34" i="5"/>
  <c r="AA33" i="5"/>
  <c r="E394" i="5"/>
  <c r="O483" i="5"/>
  <c r="I484" i="5"/>
  <c r="BD33" i="5"/>
  <c r="AZ33" i="5"/>
  <c r="BD34" i="5"/>
  <c r="Y484" i="5"/>
  <c r="AA484" i="5"/>
  <c r="AW708" i="5"/>
  <c r="AF393" i="5"/>
  <c r="AG393" i="5"/>
  <c r="Z484" i="5"/>
  <c r="L32" i="5"/>
  <c r="BN34" i="5"/>
  <c r="BB33" i="5"/>
  <c r="I166" i="5"/>
  <c r="AE393" i="5"/>
  <c r="Q483" i="5"/>
  <c r="AP708" i="5"/>
  <c r="J708" i="5"/>
  <c r="G663" i="5"/>
  <c r="R34" i="5"/>
  <c r="J166" i="5"/>
  <c r="J168" i="5"/>
  <c r="U392" i="5"/>
  <c r="K482" i="5"/>
  <c r="G482" i="5"/>
  <c r="R709" i="5"/>
  <c r="AU33" i="5"/>
  <c r="E143" i="4"/>
  <c r="F149" i="4" s="1"/>
  <c r="G155" i="4" s="1"/>
  <c r="H161" i="4" s="1"/>
  <c r="E213" i="4"/>
  <c r="AW752" i="4"/>
  <c r="AX770" i="4"/>
  <c r="AY776" i="4" s="1"/>
  <c r="AZ782" i="4" s="1"/>
  <c r="BA788" i="4" s="1"/>
  <c r="F304" i="4"/>
  <c r="E728" i="4"/>
  <c r="F734" i="4" s="1"/>
  <c r="G740" i="4" s="1"/>
  <c r="H746" i="4" s="1"/>
  <c r="D619" i="4"/>
  <c r="J21" i="4"/>
  <c r="D125" i="4"/>
  <c r="E753" i="4"/>
  <c r="F259" i="4"/>
  <c r="D709" i="4"/>
  <c r="D215" i="4"/>
  <c r="I25" i="4"/>
  <c r="BJ258" i="4"/>
  <c r="D710" i="4"/>
  <c r="AE212" i="4"/>
  <c r="AA87" i="4"/>
  <c r="Z89" i="4"/>
  <c r="AA95" i="4" s="1"/>
  <c r="AB101" i="4" s="1"/>
  <c r="AC107" i="4" s="1"/>
  <c r="AD113" i="4" s="1"/>
  <c r="Z62" i="4"/>
  <c r="AA68" i="4" s="1"/>
  <c r="Y32" i="4"/>
  <c r="AY257" i="4"/>
  <c r="P257" i="4"/>
  <c r="AC257" i="4"/>
  <c r="T214" i="4"/>
  <c r="AS212" i="4"/>
  <c r="F722" i="4"/>
  <c r="G718" i="4" s="1"/>
  <c r="G722" i="4" s="1"/>
  <c r="H718" i="4" s="1"/>
  <c r="H722" i="4" s="1"/>
  <c r="I718" i="4" s="1"/>
  <c r="I722" i="4" s="1"/>
  <c r="J718" i="4" s="1"/>
  <c r="L257" i="4"/>
  <c r="X257" i="4"/>
  <c r="AZ259" i="4"/>
  <c r="AJ754" i="4"/>
  <c r="AL754" i="4"/>
  <c r="AU752" i="4"/>
  <c r="G494" i="4"/>
  <c r="D529" i="4"/>
  <c r="E323" i="4"/>
  <c r="F329" i="4" s="1"/>
  <c r="G335" i="4" s="1"/>
  <c r="H341" i="4" s="1"/>
  <c r="K717" i="4"/>
  <c r="J721" i="4"/>
  <c r="J709" i="4" s="1"/>
  <c r="J720" i="4"/>
  <c r="K726" i="4" s="1"/>
  <c r="L732" i="4" s="1"/>
  <c r="M738" i="4" s="1"/>
  <c r="N744" i="4" s="1"/>
  <c r="J719" i="4"/>
  <c r="K725" i="4" s="1"/>
  <c r="L731" i="4" s="1"/>
  <c r="M737" i="4" s="1"/>
  <c r="N743" i="4" s="1"/>
  <c r="BL213" i="4"/>
  <c r="BK212" i="4"/>
  <c r="AN257" i="4"/>
  <c r="D305" i="4"/>
  <c r="BE32" i="4"/>
  <c r="AH237" i="4"/>
  <c r="AI243" i="4" s="1"/>
  <c r="AJ249" i="4" s="1"/>
  <c r="AG213" i="4"/>
  <c r="AI244" i="4"/>
  <c r="AJ250" i="4" s="1"/>
  <c r="AJ214" i="4" s="1"/>
  <c r="AH214" i="4"/>
  <c r="AU238" i="4"/>
  <c r="AV244" i="4" s="1"/>
  <c r="AW250" i="4" s="1"/>
  <c r="AT214" i="4"/>
  <c r="AG236" i="4"/>
  <c r="AF212" i="4"/>
  <c r="BN213" i="4"/>
  <c r="Q258" i="4"/>
  <c r="AX257" i="4"/>
  <c r="AD753" i="4"/>
  <c r="BN258" i="4"/>
  <c r="AB258" i="4"/>
  <c r="E527" i="4"/>
  <c r="I78" i="4"/>
  <c r="N122" i="4"/>
  <c r="BN212" i="4"/>
  <c r="AR257" i="4"/>
  <c r="E79" i="4"/>
  <c r="S257" i="4"/>
  <c r="N124" i="4"/>
  <c r="AI258" i="4"/>
  <c r="S754" i="4"/>
  <c r="O810" i="4"/>
  <c r="P806" i="4" s="1"/>
  <c r="P810" i="4" s="1"/>
  <c r="Q806" i="4" s="1"/>
  <c r="BF33" i="4"/>
  <c r="AT212" i="4"/>
  <c r="K18" i="7"/>
  <c r="L12" i="7"/>
  <c r="M8" i="7"/>
  <c r="L10" i="7"/>
  <c r="L11" i="7"/>
  <c r="K13" i="7"/>
  <c r="L9" i="7" s="1"/>
  <c r="K140" i="5"/>
  <c r="G225" i="5"/>
  <c r="H222" i="5"/>
  <c r="G226" i="5"/>
  <c r="G224" i="5"/>
  <c r="AZ140" i="5"/>
  <c r="F346" i="5"/>
  <c r="G364" i="5"/>
  <c r="H370" i="5" s="1"/>
  <c r="I376" i="5" s="1"/>
  <c r="J382" i="5" s="1"/>
  <c r="I365" i="5"/>
  <c r="J371" i="5" s="1"/>
  <c r="K377" i="5" s="1"/>
  <c r="L383" i="5" s="1"/>
  <c r="AE394" i="5"/>
  <c r="O545" i="5"/>
  <c r="P551" i="5" s="1"/>
  <c r="Q557" i="5" s="1"/>
  <c r="R563" i="5" s="1"/>
  <c r="AJ708" i="5"/>
  <c r="AK726" i="5"/>
  <c r="J680" i="5"/>
  <c r="K686" i="5" s="1"/>
  <c r="L692" i="5" s="1"/>
  <c r="M698" i="5" s="1"/>
  <c r="AE33" i="5"/>
  <c r="N322" i="5"/>
  <c r="O328" i="5" s="1"/>
  <c r="P334" i="5" s="1"/>
  <c r="Q340" i="5" s="1"/>
  <c r="M364" i="5"/>
  <c r="N370" i="5" s="1"/>
  <c r="O376" i="5" s="1"/>
  <c r="P382" i="5" s="1"/>
  <c r="F636" i="5"/>
  <c r="G642" i="5" s="1"/>
  <c r="H648" i="5" s="1"/>
  <c r="I654" i="5" s="1"/>
  <c r="E618" i="5"/>
  <c r="O33" i="5"/>
  <c r="AP141" i="5"/>
  <c r="O176" i="5"/>
  <c r="N179" i="5"/>
  <c r="N180" i="5"/>
  <c r="N178" i="5"/>
  <c r="P32" i="5"/>
  <c r="N142" i="5"/>
  <c r="I322" i="5"/>
  <c r="J328" i="5" s="1"/>
  <c r="K334" i="5" s="1"/>
  <c r="L340" i="5" s="1"/>
  <c r="AD492" i="5"/>
  <c r="AC496" i="5"/>
  <c r="AC494" i="5"/>
  <c r="AC495" i="5"/>
  <c r="G392" i="5"/>
  <c r="K366" i="5"/>
  <c r="L372" i="5" s="1"/>
  <c r="M378" i="5" s="1"/>
  <c r="N384" i="5" s="1"/>
  <c r="M545" i="5"/>
  <c r="N551" i="5" s="1"/>
  <c r="O557" i="5" s="1"/>
  <c r="P563" i="5" s="1"/>
  <c r="BJ727" i="5"/>
  <c r="BI709" i="5"/>
  <c r="BI727" i="5"/>
  <c r="BJ733" i="5" s="1"/>
  <c r="BK739" i="5" s="1"/>
  <c r="BL745" i="5" s="1"/>
  <c r="BH709" i="5"/>
  <c r="BG725" i="5"/>
  <c r="BH731" i="5" s="1"/>
  <c r="BI737" i="5" s="1"/>
  <c r="BJ743" i="5" s="1"/>
  <c r="BF707" i="5"/>
  <c r="P707" i="5"/>
  <c r="J709" i="5"/>
  <c r="F664" i="5"/>
  <c r="E683" i="5"/>
  <c r="F689" i="5" s="1"/>
  <c r="G695" i="5" s="1"/>
  <c r="H701" i="5" s="1"/>
  <c r="E673" i="5"/>
  <c r="D665" i="5"/>
  <c r="AO32" i="5"/>
  <c r="U33" i="5"/>
  <c r="BK33" i="5"/>
  <c r="AQ34" i="5"/>
  <c r="AW123" i="5"/>
  <c r="X33" i="5"/>
  <c r="G167" i="5"/>
  <c r="F274" i="5"/>
  <c r="G280" i="5" s="1"/>
  <c r="H286" i="5" s="1"/>
  <c r="I292" i="5" s="1"/>
  <c r="E272" i="5"/>
  <c r="E256" i="5"/>
  <c r="W393" i="5"/>
  <c r="AG392" i="5"/>
  <c r="Z482" i="5"/>
  <c r="AY33" i="5"/>
  <c r="AU140" i="5"/>
  <c r="Y32" i="5"/>
  <c r="AA34" i="5"/>
  <c r="Y140" i="5"/>
  <c r="X122" i="5"/>
  <c r="AE142" i="5"/>
  <c r="AY32" i="5"/>
  <c r="Z32" i="5"/>
  <c r="AB34" i="5"/>
  <c r="AQ140" i="5"/>
  <c r="AR146" i="5" s="1"/>
  <c r="AS152" i="5" s="1"/>
  <c r="AT158" i="5" s="1"/>
  <c r="BI32" i="5"/>
  <c r="V142" i="5"/>
  <c r="U141" i="5"/>
  <c r="AJ140" i="5"/>
  <c r="BC33" i="5"/>
  <c r="F277" i="5"/>
  <c r="G283" i="5" s="1"/>
  <c r="H289" i="5" s="1"/>
  <c r="I295" i="5" s="1"/>
  <c r="E259" i="5"/>
  <c r="F276" i="5"/>
  <c r="G282" i="5" s="1"/>
  <c r="H288" i="5" s="1"/>
  <c r="I294" i="5" s="1"/>
  <c r="E258" i="5"/>
  <c r="H365" i="5"/>
  <c r="I371" i="5" s="1"/>
  <c r="J377" i="5" s="1"/>
  <c r="K383" i="5" s="1"/>
  <c r="AB393" i="5"/>
  <c r="J366" i="5"/>
  <c r="K372" i="5" s="1"/>
  <c r="L378" i="5" s="1"/>
  <c r="M384" i="5" s="1"/>
  <c r="G457" i="5"/>
  <c r="H463" i="5" s="1"/>
  <c r="I469" i="5" s="1"/>
  <c r="J475" i="5" s="1"/>
  <c r="F457" i="5"/>
  <c r="G463" i="5" s="1"/>
  <c r="H469" i="5" s="1"/>
  <c r="I475" i="5" s="1"/>
  <c r="E439" i="5"/>
  <c r="P447" i="5"/>
  <c r="O450" i="5"/>
  <c r="O449" i="5"/>
  <c r="O451" i="5"/>
  <c r="AI393" i="5"/>
  <c r="AH392" i="5"/>
  <c r="AC392" i="5"/>
  <c r="AK394" i="5"/>
  <c r="V482" i="5"/>
  <c r="U482" i="5"/>
  <c r="G547" i="5"/>
  <c r="H553" i="5" s="1"/>
  <c r="I559" i="5" s="1"/>
  <c r="J565" i="5" s="1"/>
  <c r="F529" i="5"/>
  <c r="F547" i="5"/>
  <c r="G553" i="5" s="1"/>
  <c r="H559" i="5" s="1"/>
  <c r="I565" i="5" s="1"/>
  <c r="E529" i="5"/>
  <c r="O540" i="5"/>
  <c r="P537" i="5"/>
  <c r="O539" i="5"/>
  <c r="O541" i="5"/>
  <c r="Y482" i="5"/>
  <c r="V727" i="5"/>
  <c r="U709" i="5"/>
  <c r="T708" i="5"/>
  <c r="U726" i="5"/>
  <c r="AJ725" i="5"/>
  <c r="AI707" i="5"/>
  <c r="AB32" i="5"/>
  <c r="F392" i="5"/>
  <c r="U394" i="5"/>
  <c r="Q482" i="5"/>
  <c r="K672" i="5"/>
  <c r="J675" i="5"/>
  <c r="J674" i="5"/>
  <c r="J676" i="5"/>
  <c r="R837" i="5"/>
  <c r="S833" i="5" s="1"/>
  <c r="S837" i="5" s="1"/>
  <c r="T833" i="5" s="1"/>
  <c r="T837" i="5" s="1"/>
  <c r="U833" i="5" s="1"/>
  <c r="U837" i="5" s="1"/>
  <c r="V833" i="5" s="1"/>
  <c r="V837" i="5" s="1"/>
  <c r="W833" i="5" s="1"/>
  <c r="W837" i="5" s="1"/>
  <c r="X833" i="5" s="1"/>
  <c r="X837" i="5" s="1"/>
  <c r="Y833" i="5" s="1"/>
  <c r="Y837" i="5" s="1"/>
  <c r="Z833" i="5" s="1"/>
  <c r="Z837" i="5" s="1"/>
  <c r="AA833" i="5" s="1"/>
  <c r="AA837" i="5" s="1"/>
  <c r="AB833" i="5" s="1"/>
  <c r="AB837" i="5" s="1"/>
  <c r="AC833" i="5" s="1"/>
  <c r="AC837" i="5" s="1"/>
  <c r="AD833" i="5" s="1"/>
  <c r="AD837" i="5" s="1"/>
  <c r="AE833" i="5" s="1"/>
  <c r="AE837" i="5" s="1"/>
  <c r="AF833" i="5" s="1"/>
  <c r="AF837" i="5" s="1"/>
  <c r="AG833" i="5" s="1"/>
  <c r="AG837" i="5" s="1"/>
  <c r="AH833" i="5" s="1"/>
  <c r="AH837" i="5" s="1"/>
  <c r="AI833" i="5" s="1"/>
  <c r="AI837" i="5" s="1"/>
  <c r="AJ833" i="5" s="1"/>
  <c r="AJ837" i="5" s="1"/>
  <c r="AK833" i="5" s="1"/>
  <c r="AK837" i="5" s="1"/>
  <c r="AL833" i="5" s="1"/>
  <c r="AL837" i="5" s="1"/>
  <c r="AM833" i="5" s="1"/>
  <c r="AM837" i="5" s="1"/>
  <c r="AN833" i="5" s="1"/>
  <c r="AN837" i="5" s="1"/>
  <c r="AO833" i="5" s="1"/>
  <c r="AO837" i="5" s="1"/>
  <c r="AP833" i="5" s="1"/>
  <c r="AP837" i="5" s="1"/>
  <c r="AQ833" i="5" s="1"/>
  <c r="AQ837" i="5" s="1"/>
  <c r="AR833" i="5" s="1"/>
  <c r="AR837" i="5" s="1"/>
  <c r="AS833" i="5" s="1"/>
  <c r="AS837" i="5" s="1"/>
  <c r="AT833" i="5" s="1"/>
  <c r="AT837" i="5" s="1"/>
  <c r="AU833" i="5" s="1"/>
  <c r="AU837" i="5" s="1"/>
  <c r="AV833" i="5" s="1"/>
  <c r="AZ32" i="5"/>
  <c r="BN141" i="5"/>
  <c r="BN123" i="5" s="1"/>
  <c r="BM123" i="5"/>
  <c r="Y33" i="5"/>
  <c r="P141" i="5"/>
  <c r="AV33" i="5"/>
  <c r="P33" i="5"/>
  <c r="AU32" i="5"/>
  <c r="O32" i="5"/>
  <c r="G87" i="5"/>
  <c r="F89" i="5"/>
  <c r="F91" i="5"/>
  <c r="F90" i="5"/>
  <c r="AZ141" i="5"/>
  <c r="BA147" i="5" s="1"/>
  <c r="BB153" i="5" s="1"/>
  <c r="BC159" i="5" s="1"/>
  <c r="AY123" i="5"/>
  <c r="J167" i="5"/>
  <c r="R32" i="5"/>
  <c r="O34" i="5"/>
  <c r="AA124" i="5"/>
  <c r="Q32" i="5"/>
  <c r="BH32" i="5"/>
  <c r="AM33" i="5"/>
  <c r="S34" i="5"/>
  <c r="E123" i="5"/>
  <c r="H167" i="5"/>
  <c r="M366" i="5"/>
  <c r="N372" i="5" s="1"/>
  <c r="O378" i="5" s="1"/>
  <c r="P384" i="5" s="1"/>
  <c r="E323" i="5"/>
  <c r="F329" i="5" s="1"/>
  <c r="G335" i="5" s="1"/>
  <c r="H341" i="5" s="1"/>
  <c r="E313" i="5"/>
  <c r="D305" i="5"/>
  <c r="M321" i="5"/>
  <c r="N327" i="5" s="1"/>
  <c r="O333" i="5" s="1"/>
  <c r="P339" i="5" s="1"/>
  <c r="K320" i="5"/>
  <c r="L326" i="5" s="1"/>
  <c r="M332" i="5" s="1"/>
  <c r="N338" i="5" s="1"/>
  <c r="P366" i="5"/>
  <c r="Q372" i="5" s="1"/>
  <c r="R378" i="5" s="1"/>
  <c r="S384" i="5" s="1"/>
  <c r="N365" i="5"/>
  <c r="O371" i="5" s="1"/>
  <c r="P377" i="5" s="1"/>
  <c r="Q383" i="5" s="1"/>
  <c r="P364" i="5"/>
  <c r="Q370" i="5" s="1"/>
  <c r="R376" i="5" s="1"/>
  <c r="S382" i="5" s="1"/>
  <c r="P394" i="5"/>
  <c r="K394" i="5"/>
  <c r="J393" i="5"/>
  <c r="J394" i="5"/>
  <c r="I393" i="5"/>
  <c r="T484" i="5"/>
  <c r="U507" i="5"/>
  <c r="T483" i="5"/>
  <c r="P482" i="5"/>
  <c r="I682" i="5"/>
  <c r="J688" i="5" s="1"/>
  <c r="K694" i="5" s="1"/>
  <c r="L700" i="5" s="1"/>
  <c r="H664" i="5"/>
  <c r="F32" i="5"/>
  <c r="AY34" i="5"/>
  <c r="H393" i="5"/>
  <c r="X394" i="5"/>
  <c r="X416" i="5"/>
  <c r="W392" i="5"/>
  <c r="P392" i="5"/>
  <c r="X482" i="5"/>
  <c r="P483" i="5"/>
  <c r="G707" i="5"/>
  <c r="AI709" i="5"/>
  <c r="AG707" i="5"/>
  <c r="F663" i="5"/>
  <c r="I21" i="5"/>
  <c r="H24" i="5"/>
  <c r="H23" i="5"/>
  <c r="H26" i="5" s="1"/>
  <c r="I22" i="5" s="1"/>
  <c r="H25" i="5"/>
  <c r="AJ32" i="5"/>
  <c r="I140" i="5"/>
  <c r="K142" i="5"/>
  <c r="AC32" i="5"/>
  <c r="AZ34" i="5"/>
  <c r="BK58" i="5"/>
  <c r="BJ34" i="5"/>
  <c r="BH33" i="5"/>
  <c r="AB33" i="5"/>
  <c r="BG32" i="5"/>
  <c r="AA32" i="5"/>
  <c r="BF32" i="5"/>
  <c r="BH34" i="5"/>
  <c r="BH141" i="5"/>
  <c r="BI147" i="5" s="1"/>
  <c r="BJ153" i="5" s="1"/>
  <c r="BK159" i="5" s="1"/>
  <c r="M191" i="5"/>
  <c r="L167" i="5"/>
  <c r="G168" i="5"/>
  <c r="E167" i="5"/>
  <c r="X393" i="5"/>
  <c r="AD33" i="5"/>
  <c r="BJ142" i="5"/>
  <c r="BK148" i="5" s="1"/>
  <c r="BL154" i="5" s="1"/>
  <c r="BM160" i="5" s="1"/>
  <c r="BI141" i="5"/>
  <c r="BH140" i="5"/>
  <c r="AB124" i="5"/>
  <c r="F123" i="5"/>
  <c r="E122" i="5"/>
  <c r="V32" i="5"/>
  <c r="BM32" i="5"/>
  <c r="AS33" i="5"/>
  <c r="X34" i="5"/>
  <c r="J322" i="5"/>
  <c r="K328" i="5" s="1"/>
  <c r="L334" i="5" s="1"/>
  <c r="M340" i="5" s="1"/>
  <c r="H321" i="5"/>
  <c r="I327" i="5" s="1"/>
  <c r="J333" i="5" s="1"/>
  <c r="K339" i="5" s="1"/>
  <c r="J320" i="5"/>
  <c r="K326" i="5" s="1"/>
  <c r="L332" i="5" s="1"/>
  <c r="M338" i="5" s="1"/>
  <c r="O392" i="5"/>
  <c r="N456" i="5"/>
  <c r="L455" i="5"/>
  <c r="M461" i="5" s="1"/>
  <c r="N467" i="5" s="1"/>
  <c r="O473" i="5" s="1"/>
  <c r="K437" i="5"/>
  <c r="AB394" i="5"/>
  <c r="AM394" i="5"/>
  <c r="G394" i="5"/>
  <c r="V393" i="5"/>
  <c r="V394" i="5"/>
  <c r="AK393" i="5"/>
  <c r="E393" i="5"/>
  <c r="T392" i="5"/>
  <c r="P484" i="5"/>
  <c r="L482" i="5"/>
  <c r="F483" i="5"/>
  <c r="N545" i="5"/>
  <c r="O551" i="5" s="1"/>
  <c r="P557" i="5" s="1"/>
  <c r="Q563" i="5" s="1"/>
  <c r="N547" i="5"/>
  <c r="O553" i="5" s="1"/>
  <c r="P559" i="5" s="1"/>
  <c r="Q565" i="5" s="1"/>
  <c r="K484" i="5"/>
  <c r="AT727" i="5"/>
  <c r="AS726" i="5"/>
  <c r="AR725" i="5"/>
  <c r="AQ707" i="5"/>
  <c r="AS727" i="5"/>
  <c r="AT733" i="5" s="1"/>
  <c r="AU739" i="5" s="1"/>
  <c r="AV745" i="5" s="1"/>
  <c r="AR709" i="5"/>
  <c r="AR726" i="5"/>
  <c r="AS732" i="5" s="1"/>
  <c r="AT738" i="5" s="1"/>
  <c r="AU744" i="5" s="1"/>
  <c r="AQ708" i="5"/>
  <c r="AP707" i="5"/>
  <c r="AQ725" i="5"/>
  <c r="AR731" i="5" s="1"/>
  <c r="AS737" i="5" s="1"/>
  <c r="AT743" i="5" s="1"/>
  <c r="AN727" i="5"/>
  <c r="BC726" i="5"/>
  <c r="J770" i="5"/>
  <c r="K776" i="5" s="1"/>
  <c r="L782" i="5" s="1"/>
  <c r="M788" i="5" s="1"/>
  <c r="I752" i="5"/>
  <c r="E752" i="5"/>
  <c r="AH32" i="5"/>
  <c r="Z34" i="5"/>
  <c r="E43" i="5"/>
  <c r="D35" i="5"/>
  <c r="E53" i="5"/>
  <c r="F59" i="5" s="1"/>
  <c r="G65" i="5" s="1"/>
  <c r="H71" i="5" s="1"/>
  <c r="BE33" i="5"/>
  <c r="AO34" i="5"/>
  <c r="I34" i="5"/>
  <c r="AM32" i="5"/>
  <c r="G32" i="5"/>
  <c r="V33" i="5"/>
  <c r="H168" i="5"/>
  <c r="S124" i="5"/>
  <c r="AW32" i="5"/>
  <c r="F322" i="5"/>
  <c r="G328" i="5" s="1"/>
  <c r="H334" i="5" s="1"/>
  <c r="I340" i="5" s="1"/>
  <c r="E304" i="5"/>
  <c r="AA482" i="5"/>
  <c r="AN394" i="5"/>
  <c r="R393" i="5"/>
  <c r="AH394" i="5"/>
  <c r="AF392" i="5"/>
  <c r="AB484" i="5"/>
  <c r="Q484" i="5"/>
  <c r="F707" i="5"/>
  <c r="AH708" i="5"/>
  <c r="Q707" i="5"/>
  <c r="F454" i="5"/>
  <c r="G460" i="5" s="1"/>
  <c r="H466" i="5" s="1"/>
  <c r="I472" i="5" s="1"/>
  <c r="E436" i="5"/>
  <c r="E452" i="5"/>
  <c r="BF141" i="5"/>
  <c r="BE123" i="5"/>
  <c r="M142" i="5"/>
  <c r="N148" i="5" s="1"/>
  <c r="O154" i="5" s="1"/>
  <c r="P160" i="5" s="1"/>
  <c r="AK141" i="5"/>
  <c r="E257" i="5"/>
  <c r="F275" i="5"/>
  <c r="G281" i="5" s="1"/>
  <c r="H287" i="5" s="1"/>
  <c r="I293" i="5" s="1"/>
  <c r="E437" i="5"/>
  <c r="F455" i="5"/>
  <c r="AD394" i="5"/>
  <c r="E527" i="5"/>
  <c r="F545" i="5"/>
  <c r="AL727" i="5"/>
  <c r="AK709" i="5"/>
  <c r="T141" i="5"/>
  <c r="U147" i="5" s="1"/>
  <c r="V153" i="5" s="1"/>
  <c r="W159" i="5" s="1"/>
  <c r="N366" i="5"/>
  <c r="O372" i="5" s="1"/>
  <c r="P378" i="5" s="1"/>
  <c r="Q384" i="5" s="1"/>
  <c r="F508" i="5"/>
  <c r="E484" i="5"/>
  <c r="R482" i="5"/>
  <c r="E493" i="5"/>
  <c r="E503" i="5"/>
  <c r="F509" i="5" s="1"/>
  <c r="G515" i="5" s="1"/>
  <c r="H521" i="5" s="1"/>
  <c r="D485" i="5"/>
  <c r="I680" i="5"/>
  <c r="J686" i="5" s="1"/>
  <c r="K692" i="5" s="1"/>
  <c r="L698" i="5" s="1"/>
  <c r="H662" i="5"/>
  <c r="AG394" i="5"/>
  <c r="AL34" i="5"/>
  <c r="I320" i="5"/>
  <c r="J326" i="5" s="1"/>
  <c r="K332" i="5" s="1"/>
  <c r="L338" i="5" s="1"/>
  <c r="O457" i="5"/>
  <c r="P463" i="5" s="1"/>
  <c r="Q469" i="5" s="1"/>
  <c r="R475" i="5" s="1"/>
  <c r="E587" i="5"/>
  <c r="F589" i="5"/>
  <c r="G595" i="5" s="1"/>
  <c r="H601" i="5" s="1"/>
  <c r="I607" i="5" s="1"/>
  <c r="E571" i="5"/>
  <c r="BH725" i="5"/>
  <c r="BG707" i="5"/>
  <c r="I142" i="5"/>
  <c r="BE140" i="5"/>
  <c r="I33" i="5"/>
  <c r="D11" i="5"/>
  <c r="C9" i="2" s="1"/>
  <c r="L141" i="5"/>
  <c r="M147" i="5" s="1"/>
  <c r="N153" i="5" s="1"/>
  <c r="O159" i="5" s="1"/>
  <c r="T140" i="5"/>
  <c r="AO411" i="5"/>
  <c r="AP417" i="5" s="1"/>
  <c r="AQ423" i="5" s="1"/>
  <c r="AR429" i="5" s="1"/>
  <c r="AN393" i="5"/>
  <c r="I394" i="5"/>
  <c r="H457" i="5"/>
  <c r="F456" i="5"/>
  <c r="G462" i="5" s="1"/>
  <c r="H468" i="5" s="1"/>
  <c r="I474" i="5" s="1"/>
  <c r="E438" i="5"/>
  <c r="O394" i="5"/>
  <c r="N394" i="5"/>
  <c r="L392" i="5"/>
  <c r="AJ393" i="5"/>
  <c r="H547" i="5"/>
  <c r="G529" i="5"/>
  <c r="F546" i="5"/>
  <c r="G552" i="5" s="1"/>
  <c r="H558" i="5" s="1"/>
  <c r="I564" i="5" s="1"/>
  <c r="E528" i="5"/>
  <c r="W482" i="5"/>
  <c r="Z483" i="5"/>
  <c r="F544" i="5"/>
  <c r="G550" i="5" s="1"/>
  <c r="H556" i="5" s="1"/>
  <c r="I562" i="5" s="1"/>
  <c r="E526" i="5"/>
  <c r="E542" i="5"/>
  <c r="G582" i="5"/>
  <c r="F586" i="5"/>
  <c r="F584" i="5"/>
  <c r="F585" i="5"/>
  <c r="J682" i="5"/>
  <c r="K688" i="5" s="1"/>
  <c r="L694" i="5" s="1"/>
  <c r="M700" i="5" s="1"/>
  <c r="I664" i="5"/>
  <c r="F727" i="5"/>
  <c r="E709" i="5"/>
  <c r="T725" i="5"/>
  <c r="S707" i="5"/>
  <c r="AX707" i="5"/>
  <c r="AO708" i="5"/>
  <c r="E708" i="5"/>
  <c r="AD34" i="5"/>
  <c r="AI394" i="5"/>
  <c r="S392" i="5"/>
  <c r="L483" i="5"/>
  <c r="N483" i="5"/>
  <c r="G708" i="5"/>
  <c r="E98" i="5"/>
  <c r="F104" i="5" s="1"/>
  <c r="G110" i="5" s="1"/>
  <c r="H116" i="5" s="1"/>
  <c r="E88" i="5"/>
  <c r="BJ33" i="5"/>
  <c r="H141" i="5"/>
  <c r="G123" i="5"/>
  <c r="AD32" i="5"/>
  <c r="J33" i="5"/>
  <c r="AF34" i="5"/>
  <c r="AG140" i="5"/>
  <c r="AF122" i="5"/>
  <c r="AU142" i="5"/>
  <c r="AG34" i="5"/>
  <c r="BA32" i="5"/>
  <c r="AG33" i="5"/>
  <c r="R122" i="5"/>
  <c r="S140" i="5"/>
  <c r="T146" i="5" s="1"/>
  <c r="U152" i="5" s="1"/>
  <c r="V158" i="5" s="1"/>
  <c r="U142" i="5"/>
  <c r="V148" i="5" s="1"/>
  <c r="W154" i="5" s="1"/>
  <c r="X160" i="5" s="1"/>
  <c r="T124" i="5"/>
  <c r="E213" i="5"/>
  <c r="F213" i="5"/>
  <c r="E214" i="5"/>
  <c r="O122" i="5"/>
  <c r="F365" i="5"/>
  <c r="E347" i="5"/>
  <c r="N321" i="5"/>
  <c r="O327" i="5" s="1"/>
  <c r="P333" i="5" s="1"/>
  <c r="Q339" i="5" s="1"/>
  <c r="L320" i="5"/>
  <c r="M326" i="5" s="1"/>
  <c r="N332" i="5" s="1"/>
  <c r="O338" i="5" s="1"/>
  <c r="L364" i="5"/>
  <c r="M370" i="5" s="1"/>
  <c r="N376" i="5" s="1"/>
  <c r="O382" i="5" s="1"/>
  <c r="O365" i="5"/>
  <c r="O366" i="5"/>
  <c r="P372" i="5" s="1"/>
  <c r="Q378" i="5" s="1"/>
  <c r="R384" i="5" s="1"/>
  <c r="Q356" i="5"/>
  <c r="P359" i="5"/>
  <c r="P360" i="5"/>
  <c r="P358" i="5"/>
  <c r="O393" i="5"/>
  <c r="N392" i="5"/>
  <c r="I392" i="5"/>
  <c r="V508" i="5"/>
  <c r="U484" i="5"/>
  <c r="S483" i="5"/>
  <c r="F635" i="5"/>
  <c r="G641" i="5" s="1"/>
  <c r="H647" i="5" s="1"/>
  <c r="I653" i="5" s="1"/>
  <c r="E617" i="5"/>
  <c r="BE707" i="5"/>
  <c r="Y707" i="5"/>
  <c r="AH709" i="5"/>
  <c r="AF707" i="5"/>
  <c r="X707" i="5"/>
  <c r="K814" i="5"/>
  <c r="J816" i="5"/>
  <c r="J818" i="5"/>
  <c r="J817" i="5"/>
  <c r="AW832" i="5"/>
  <c r="AV836" i="5"/>
  <c r="AV834" i="5"/>
  <c r="AV835" i="5"/>
  <c r="V392" i="5"/>
  <c r="J482" i="5"/>
  <c r="S33" i="5"/>
  <c r="G140" i="5"/>
  <c r="F122" i="5"/>
  <c r="N32" i="5"/>
  <c r="BE32" i="5"/>
  <c r="P34" i="5"/>
  <c r="BG34" i="5"/>
  <c r="AO140" i="5"/>
  <c r="AN122" i="5"/>
  <c r="BK142" i="5"/>
  <c r="AS34" i="5"/>
  <c r="M34" i="5"/>
  <c r="AK32" i="5"/>
  <c r="Q33" i="5"/>
  <c r="AM34" i="5"/>
  <c r="AA140" i="5"/>
  <c r="AB146" i="5" s="1"/>
  <c r="AC152" i="5" s="1"/>
  <c r="AD158" i="5" s="1"/>
  <c r="AI142" i="5"/>
  <c r="K167" i="5"/>
  <c r="E166" i="5"/>
  <c r="AT142" i="5"/>
  <c r="AU148" i="5" s="1"/>
  <c r="AV154" i="5" s="1"/>
  <c r="AW160" i="5" s="1"/>
  <c r="AS141" i="5"/>
  <c r="AR140" i="5"/>
  <c r="BI142" i="5"/>
  <c r="BJ148" i="5" s="1"/>
  <c r="BK154" i="5" s="1"/>
  <c r="BL160" i="5" s="1"/>
  <c r="G166" i="5"/>
  <c r="E367" i="5"/>
  <c r="F373" i="5" s="1"/>
  <c r="G379" i="5" s="1"/>
  <c r="H385" i="5" s="1"/>
  <c r="E357" i="5"/>
  <c r="D349" i="5"/>
  <c r="K322" i="5"/>
  <c r="L328" i="5" s="1"/>
  <c r="M334" i="5" s="1"/>
  <c r="N340" i="5" s="1"/>
  <c r="I321" i="5"/>
  <c r="J327" i="5" s="1"/>
  <c r="K333" i="5" s="1"/>
  <c r="L339" i="5" s="1"/>
  <c r="G320" i="5"/>
  <c r="H326" i="5" s="1"/>
  <c r="I332" i="5" s="1"/>
  <c r="J338" i="5" s="1"/>
  <c r="F302" i="5"/>
  <c r="K321" i="5"/>
  <c r="L327" i="5" s="1"/>
  <c r="M333" i="5" s="1"/>
  <c r="N339" i="5" s="1"/>
  <c r="L366" i="5"/>
  <c r="M372" i="5" s="1"/>
  <c r="N378" i="5" s="1"/>
  <c r="O384" i="5" s="1"/>
  <c r="Q394" i="5"/>
  <c r="M455" i="5"/>
  <c r="N461" i="5" s="1"/>
  <c r="O467" i="5" s="1"/>
  <c r="P473" i="5" s="1"/>
  <c r="I364" i="5"/>
  <c r="J370" i="5" s="1"/>
  <c r="K376" i="5" s="1"/>
  <c r="L382" i="5" s="1"/>
  <c r="AA393" i="5"/>
  <c r="AK392" i="5"/>
  <c r="E392" i="5"/>
  <c r="L439" i="5"/>
  <c r="N482" i="5"/>
  <c r="M483" i="5"/>
  <c r="O547" i="5"/>
  <c r="P553" i="5" s="1"/>
  <c r="Q559" i="5" s="1"/>
  <c r="R565" i="5" s="1"/>
  <c r="M546" i="5"/>
  <c r="N552" i="5" s="1"/>
  <c r="O558" i="5" s="1"/>
  <c r="P564" i="5" s="1"/>
  <c r="H483" i="5"/>
  <c r="K545" i="5"/>
  <c r="L551" i="5" s="1"/>
  <c r="M557" i="5" s="1"/>
  <c r="N563" i="5" s="1"/>
  <c r="J527" i="5"/>
  <c r="I482" i="5"/>
  <c r="AD727" i="5"/>
  <c r="AC726" i="5"/>
  <c r="AB725" i="5"/>
  <c r="AA707" i="5"/>
  <c r="AC727" i="5"/>
  <c r="AD733" i="5" s="1"/>
  <c r="AE739" i="5" s="1"/>
  <c r="AF745" i="5" s="1"/>
  <c r="AB709" i="5"/>
  <c r="AB726" i="5"/>
  <c r="AC732" i="5" s="1"/>
  <c r="AD738" i="5" s="1"/>
  <c r="AE744" i="5" s="1"/>
  <c r="AA708" i="5"/>
  <c r="AA725" i="5"/>
  <c r="AB731" i="5" s="1"/>
  <c r="AC737" i="5" s="1"/>
  <c r="AD743" i="5" s="1"/>
  <c r="Z707" i="5"/>
  <c r="X727" i="5"/>
  <c r="F708" i="5"/>
  <c r="E707" i="5"/>
  <c r="Q708" i="5"/>
  <c r="I708" i="5"/>
  <c r="E663" i="5"/>
  <c r="J772" i="5"/>
  <c r="K778" i="5" s="1"/>
  <c r="L784" i="5" s="1"/>
  <c r="M790" i="5" s="1"/>
  <c r="H772" i="5"/>
  <c r="G754" i="5"/>
  <c r="K762" i="5"/>
  <c r="J765" i="5"/>
  <c r="J764" i="5"/>
  <c r="J766" i="5"/>
  <c r="S823" i="5"/>
  <c r="R826" i="5"/>
  <c r="R827" i="5"/>
  <c r="R825" i="5"/>
  <c r="R828" i="5" s="1"/>
  <c r="S824" i="5" s="1"/>
  <c r="E227" i="5"/>
  <c r="F229" i="5"/>
  <c r="G235" i="5" s="1"/>
  <c r="H241" i="5" s="1"/>
  <c r="I247" i="5" s="1"/>
  <c r="E211" i="5"/>
  <c r="T32" i="5"/>
  <c r="BJ32" i="5"/>
  <c r="V34" i="5"/>
  <c r="P122" i="5"/>
  <c r="E181" i="5"/>
  <c r="E165" i="5"/>
  <c r="F183" i="5"/>
  <c r="G189" i="5" s="1"/>
  <c r="H195" i="5" s="1"/>
  <c r="I201" i="5" s="1"/>
  <c r="AN33" i="5"/>
  <c r="H33" i="5"/>
  <c r="AP32" i="5"/>
  <c r="BM33" i="5"/>
  <c r="AR34" i="5"/>
  <c r="F166" i="5"/>
  <c r="H34" i="5"/>
  <c r="G322" i="5"/>
  <c r="F304" i="5"/>
  <c r="N320" i="5"/>
  <c r="O326" i="5" s="1"/>
  <c r="P332" i="5" s="1"/>
  <c r="Q338" i="5" s="1"/>
  <c r="L393" i="5"/>
  <c r="E407" i="5"/>
  <c r="E391" i="5"/>
  <c r="F409" i="5"/>
  <c r="G415" i="5" s="1"/>
  <c r="H421" i="5" s="1"/>
  <c r="I427" i="5" s="1"/>
  <c r="AL392" i="5"/>
  <c r="I483" i="5"/>
  <c r="O484" i="5"/>
  <c r="E137" i="5"/>
  <c r="F139" i="5"/>
  <c r="G145" i="5" s="1"/>
  <c r="H151" i="5" s="1"/>
  <c r="I157" i="5" s="1"/>
  <c r="E121" i="5"/>
  <c r="E632" i="5"/>
  <c r="E616" i="5"/>
  <c r="F634" i="5"/>
  <c r="G640" i="5" s="1"/>
  <c r="H646" i="5" s="1"/>
  <c r="I652" i="5" s="1"/>
  <c r="AL142" i="5"/>
  <c r="G267" i="5"/>
  <c r="F271" i="5"/>
  <c r="F270" i="5"/>
  <c r="F269" i="5"/>
  <c r="O455" i="5"/>
  <c r="P461" i="5" s="1"/>
  <c r="Q467" i="5" s="1"/>
  <c r="R473" i="5" s="1"/>
  <c r="AB392" i="5"/>
  <c r="AI392" i="5"/>
  <c r="X483" i="5"/>
  <c r="AZ725" i="5"/>
  <c r="AY707" i="5"/>
  <c r="AH141" i="5"/>
  <c r="AW34" i="5"/>
  <c r="F97" i="5"/>
  <c r="G103" i="5" s="1"/>
  <c r="H109" i="5" s="1"/>
  <c r="I115" i="5" s="1"/>
  <c r="E79" i="5"/>
  <c r="L321" i="5"/>
  <c r="M327" i="5" s="1"/>
  <c r="N333" i="5" s="1"/>
  <c r="O339" i="5" s="1"/>
  <c r="AD392" i="5"/>
  <c r="E77" i="5"/>
  <c r="E80" i="5" s="1"/>
  <c r="F76" i="5" s="1"/>
  <c r="F95" i="5"/>
  <c r="G101" i="5" s="1"/>
  <c r="H107" i="5" s="1"/>
  <c r="I113" i="5" s="1"/>
  <c r="AC34" i="5"/>
  <c r="AB141" i="5"/>
  <c r="AC147" i="5" s="1"/>
  <c r="AD153" i="5" s="1"/>
  <c r="AE159" i="5" s="1"/>
  <c r="M141" i="5"/>
  <c r="J364" i="5"/>
  <c r="M456" i="5"/>
  <c r="N462" i="5" s="1"/>
  <c r="O468" i="5" s="1"/>
  <c r="P474" i="5" s="1"/>
  <c r="L438" i="5"/>
  <c r="J392" i="5"/>
  <c r="L529" i="5"/>
  <c r="M547" i="5"/>
  <c r="N553" i="5" s="1"/>
  <c r="O559" i="5" s="1"/>
  <c r="P565" i="5" s="1"/>
  <c r="BI726" i="5"/>
  <c r="BH726" i="5"/>
  <c r="BI732" i="5" s="1"/>
  <c r="BJ738" i="5" s="1"/>
  <c r="BK744" i="5" s="1"/>
  <c r="BG708" i="5"/>
  <c r="BD727" i="5"/>
  <c r="BC140" i="5"/>
  <c r="AK34" i="5"/>
  <c r="E34" i="5"/>
  <c r="AJ33" i="5"/>
  <c r="AV32" i="5"/>
  <c r="G34" i="5"/>
  <c r="AX34" i="5"/>
  <c r="F142" i="5"/>
  <c r="E124" i="5"/>
  <c r="I366" i="5"/>
  <c r="J372" i="5" s="1"/>
  <c r="K378" i="5" s="1"/>
  <c r="L384" i="5" s="1"/>
  <c r="AX32" i="5"/>
  <c r="F34" i="5"/>
  <c r="AV34" i="5"/>
  <c r="Z141" i="5"/>
  <c r="Y123" i="5"/>
  <c r="BG142" i="5"/>
  <c r="BF124" i="5"/>
  <c r="AI32" i="5"/>
  <c r="AR141" i="5"/>
  <c r="AS147" i="5" s="1"/>
  <c r="AT153" i="5" s="1"/>
  <c r="AU159" i="5" s="1"/>
  <c r="G230" i="5"/>
  <c r="H236" i="5" s="1"/>
  <c r="I242" i="5" s="1"/>
  <c r="J248" i="5" s="1"/>
  <c r="F212" i="5"/>
  <c r="D12" i="5"/>
  <c r="C10" i="2" s="1"/>
  <c r="BB142" i="5"/>
  <c r="BA124" i="5"/>
  <c r="AZ123" i="5"/>
  <c r="BA141" i="5"/>
  <c r="AZ124" i="5"/>
  <c r="BB32" i="5"/>
  <c r="L365" i="5"/>
  <c r="M371" i="5" s="1"/>
  <c r="N377" i="5" s="1"/>
  <c r="O383" i="5" s="1"/>
  <c r="AP402" i="5"/>
  <c r="AO406" i="5"/>
  <c r="AO404" i="5"/>
  <c r="AO405" i="5"/>
  <c r="S482" i="5"/>
  <c r="AC394" i="5"/>
  <c r="H364" i="5"/>
  <c r="I370" i="5" s="1"/>
  <c r="J376" i="5" s="1"/>
  <c r="K382" i="5" s="1"/>
  <c r="F438" i="5"/>
  <c r="G456" i="5"/>
  <c r="S393" i="5"/>
  <c r="M392" i="5"/>
  <c r="M484" i="5"/>
  <c r="G483" i="5"/>
  <c r="G546" i="5"/>
  <c r="F592" i="5"/>
  <c r="G598" i="5" s="1"/>
  <c r="H604" i="5" s="1"/>
  <c r="I610" i="5" s="1"/>
  <c r="E574" i="5"/>
  <c r="F591" i="5"/>
  <c r="G597" i="5" s="1"/>
  <c r="H603" i="5" s="1"/>
  <c r="I609" i="5" s="1"/>
  <c r="E573" i="5"/>
  <c r="BB727" i="5"/>
  <c r="BA709" i="5"/>
  <c r="AZ708" i="5"/>
  <c r="BA726" i="5"/>
  <c r="T709" i="5"/>
  <c r="AY708" i="5"/>
  <c r="S708" i="5"/>
  <c r="AC33" i="5"/>
  <c r="E303" i="5"/>
  <c r="F321" i="5"/>
  <c r="AM393" i="5"/>
  <c r="K483" i="5"/>
  <c r="Y483" i="5"/>
  <c r="AW707" i="5"/>
  <c r="L805" i="5"/>
  <c r="K809" i="5"/>
  <c r="K807" i="5"/>
  <c r="K810" i="5" s="1"/>
  <c r="L806" i="5" s="1"/>
  <c r="K808" i="5"/>
  <c r="M32" i="5"/>
  <c r="AQ142" i="5"/>
  <c r="AP124" i="5"/>
  <c r="BA33" i="5"/>
  <c r="BM140" i="5"/>
  <c r="BL122" i="5"/>
  <c r="H32" i="5"/>
  <c r="AJ34" i="5"/>
  <c r="BL33" i="5"/>
  <c r="AF33" i="5"/>
  <c r="BK32" i="5"/>
  <c r="AE32" i="5"/>
  <c r="J32" i="5"/>
  <c r="L34" i="5"/>
  <c r="BC34" i="5"/>
  <c r="AY140" i="5"/>
  <c r="AZ146" i="5" s="1"/>
  <c r="BA152" i="5" s="1"/>
  <c r="BB158" i="5" s="1"/>
  <c r="K168" i="5"/>
  <c r="I167" i="5"/>
  <c r="F214" i="5"/>
  <c r="E212" i="5"/>
  <c r="N33" i="5"/>
  <c r="Z124" i="5"/>
  <c r="AL32" i="5"/>
  <c r="R33" i="5"/>
  <c r="BI33" i="5"/>
  <c r="AM392" i="5"/>
  <c r="M320" i="5"/>
  <c r="N326" i="5" s="1"/>
  <c r="O332" i="5" s="1"/>
  <c r="P338" i="5" s="1"/>
  <c r="M322" i="5"/>
  <c r="N328" i="5" s="1"/>
  <c r="O334" i="5" s="1"/>
  <c r="P340" i="5" s="1"/>
  <c r="M365" i="5"/>
  <c r="N371" i="5" s="1"/>
  <c r="O377" i="5" s="1"/>
  <c r="P383" i="5" s="1"/>
  <c r="N364" i="5"/>
  <c r="AF394" i="5"/>
  <c r="AA394" i="5"/>
  <c r="Z393" i="5"/>
  <c r="Z394" i="5"/>
  <c r="AN392" i="5"/>
  <c r="H392" i="5"/>
  <c r="F637" i="5"/>
  <c r="G643" i="5" s="1"/>
  <c r="H649" i="5" s="1"/>
  <c r="I655" i="5" s="1"/>
  <c r="E619" i="5"/>
  <c r="G627" i="5"/>
  <c r="F629" i="5"/>
  <c r="F630" i="5"/>
  <c r="F631" i="5"/>
  <c r="E767" i="5"/>
  <c r="F769" i="5"/>
  <c r="G775" i="5" s="1"/>
  <c r="H781" i="5" s="1"/>
  <c r="I787" i="5" s="1"/>
  <c r="E751" i="5"/>
  <c r="H752" i="5"/>
  <c r="G752" i="5"/>
  <c r="J819" i="5"/>
  <c r="K815" i="5" s="1"/>
  <c r="BD32" i="5"/>
  <c r="AX123" i="5"/>
  <c r="Q122" i="5"/>
  <c r="AX33" i="5"/>
  <c r="K392" i="5"/>
  <c r="AH393" i="5"/>
  <c r="R394" i="5"/>
  <c r="J484" i="5"/>
  <c r="AX708" i="5"/>
  <c r="BM708" i="5"/>
  <c r="BD707" i="5"/>
  <c r="E722" i="5"/>
  <c r="F724" i="5"/>
  <c r="G730" i="5" s="1"/>
  <c r="H736" i="5" s="1"/>
  <c r="I742" i="5" s="1"/>
  <c r="E706" i="5"/>
  <c r="L796" i="5"/>
  <c r="K799" i="5"/>
  <c r="K798" i="5"/>
  <c r="K801" i="5" s="1"/>
  <c r="L797" i="5" s="1"/>
  <c r="K800" i="5"/>
  <c r="AF141" i="5"/>
  <c r="AK33" i="5"/>
  <c r="J141" i="5"/>
  <c r="M168" i="5"/>
  <c r="N186" i="5"/>
  <c r="O192" i="5" s="1"/>
  <c r="P198" i="5" s="1"/>
  <c r="Q204" i="5" s="1"/>
  <c r="AO33" i="5"/>
  <c r="AN141" i="5"/>
  <c r="AR33" i="5"/>
  <c r="L33" i="5"/>
  <c r="AQ32" i="5"/>
  <c r="K32" i="5"/>
  <c r="BG140" i="5"/>
  <c r="BH146" i="5" s="1"/>
  <c r="BI152" i="5" s="1"/>
  <c r="BJ158" i="5" s="1"/>
  <c r="L168" i="5"/>
  <c r="L190" i="5"/>
  <c r="K166" i="5"/>
  <c r="F167" i="5"/>
  <c r="F168" i="5"/>
  <c r="AN32" i="5"/>
  <c r="AE34" i="5"/>
  <c r="AD142" i="5"/>
  <c r="AE148" i="5" s="1"/>
  <c r="AF154" i="5" s="1"/>
  <c r="AG160" i="5" s="1"/>
  <c r="AC124" i="5"/>
  <c r="AC141" i="5"/>
  <c r="AB140" i="5"/>
  <c r="AR32" i="5"/>
  <c r="W33" i="5"/>
  <c r="G366" i="5"/>
  <c r="F348" i="5"/>
  <c r="J321" i="5"/>
  <c r="K327" i="5" s="1"/>
  <c r="L333" i="5" s="1"/>
  <c r="M339" i="5" s="1"/>
  <c r="G302" i="5"/>
  <c r="H320" i="5"/>
  <c r="I326" i="5" s="1"/>
  <c r="J332" i="5" s="1"/>
  <c r="K338" i="5" s="1"/>
  <c r="K302" i="5" s="1"/>
  <c r="AC501" i="5"/>
  <c r="AD507" i="5" s="1"/>
  <c r="AE513" i="5" s="1"/>
  <c r="AF519" i="5" s="1"/>
  <c r="AB483" i="5"/>
  <c r="L322" i="5"/>
  <c r="M328" i="5" s="1"/>
  <c r="N334" i="5" s="1"/>
  <c r="O340" i="5" s="1"/>
  <c r="K304" i="5"/>
  <c r="K365" i="5"/>
  <c r="L371" i="5" s="1"/>
  <c r="M377" i="5" s="1"/>
  <c r="N383" i="5" s="1"/>
  <c r="J347" i="5"/>
  <c r="P393" i="5"/>
  <c r="N455" i="5"/>
  <c r="O461" i="5" s="1"/>
  <c r="P467" i="5" s="1"/>
  <c r="Q473" i="5" s="1"/>
  <c r="N457" i="5"/>
  <c r="O463" i="5" s="1"/>
  <c r="P469" i="5" s="1"/>
  <c r="Q475" i="5" s="1"/>
  <c r="M439" i="5"/>
  <c r="J365" i="5"/>
  <c r="K371" i="5" s="1"/>
  <c r="L377" i="5" s="1"/>
  <c r="M383" i="5" s="1"/>
  <c r="L394" i="5"/>
  <c r="W394" i="5"/>
  <c r="AL393" i="5"/>
  <c r="F393" i="5"/>
  <c r="AL394" i="5"/>
  <c r="F394" i="5"/>
  <c r="U393" i="5"/>
  <c r="AJ392" i="5"/>
  <c r="K438" i="5"/>
  <c r="N484" i="5"/>
  <c r="AB482" i="5"/>
  <c r="N546" i="5"/>
  <c r="M528" i="5"/>
  <c r="L545" i="5"/>
  <c r="M551" i="5" s="1"/>
  <c r="N557" i="5" s="1"/>
  <c r="O563" i="5" s="1"/>
  <c r="K527" i="5"/>
  <c r="L546" i="5"/>
  <c r="M552" i="5" s="1"/>
  <c r="N558" i="5" s="1"/>
  <c r="O564" i="5" s="1"/>
  <c r="K528" i="5"/>
  <c r="J483" i="5"/>
  <c r="N727" i="5"/>
  <c r="M726" i="5"/>
  <c r="L725" i="5"/>
  <c r="M727" i="5"/>
  <c r="N733" i="5" s="1"/>
  <c r="O739" i="5" s="1"/>
  <c r="P745" i="5" s="1"/>
  <c r="L709" i="5"/>
  <c r="L726" i="5"/>
  <c r="M732" i="5" s="1"/>
  <c r="N738" i="5" s="1"/>
  <c r="O744" i="5" s="1"/>
  <c r="K708" i="5"/>
  <c r="K725" i="5"/>
  <c r="L731" i="5" s="1"/>
  <c r="M737" i="5" s="1"/>
  <c r="N743" i="5" s="1"/>
  <c r="J707" i="5"/>
  <c r="I681" i="5"/>
  <c r="H663" i="5"/>
  <c r="E753" i="5"/>
  <c r="F771" i="5"/>
  <c r="F754" i="5"/>
  <c r="AI33" i="5"/>
  <c r="D9" i="5"/>
  <c r="AP33" i="5"/>
  <c r="R124" i="5"/>
  <c r="AS32" i="5"/>
  <c r="BE34" i="5"/>
  <c r="Y34" i="5"/>
  <c r="BC32" i="5"/>
  <c r="W32" i="5"/>
  <c r="U32" i="5"/>
  <c r="AQ33" i="5"/>
  <c r="W34" i="5"/>
  <c r="AU34" i="5"/>
  <c r="AY124" i="5"/>
  <c r="G33" i="5"/>
  <c r="O312" i="5"/>
  <c r="N315" i="5"/>
  <c r="N314" i="5"/>
  <c r="N316" i="5"/>
  <c r="E346" i="5"/>
  <c r="AE392" i="5"/>
  <c r="S394" i="5"/>
  <c r="Q393" i="5"/>
  <c r="T393" i="5"/>
  <c r="H482" i="5"/>
  <c r="O482" i="5"/>
  <c r="R483" i="5"/>
  <c r="S709" i="5"/>
  <c r="BM707" i="5"/>
  <c r="BL707" i="5"/>
  <c r="G664" i="5"/>
  <c r="F708" i="4"/>
  <c r="E528" i="4"/>
  <c r="F439" i="4"/>
  <c r="E438" i="4"/>
  <c r="K123" i="4"/>
  <c r="J123" i="4"/>
  <c r="G124" i="4"/>
  <c r="E122" i="4"/>
  <c r="F123" i="4"/>
  <c r="G327" i="4"/>
  <c r="F303" i="4"/>
  <c r="K754" i="4"/>
  <c r="BF258" i="4"/>
  <c r="G190" i="4"/>
  <c r="H196" i="4" s="1"/>
  <c r="I202" i="4" s="1"/>
  <c r="AP282" i="4"/>
  <c r="AQ288" i="4" s="1"/>
  <c r="AR294" i="4" s="1"/>
  <c r="AO258" i="4"/>
  <c r="AU212" i="4"/>
  <c r="R823" i="4"/>
  <c r="AI231" i="4"/>
  <c r="AH213" i="4"/>
  <c r="G26" i="4"/>
  <c r="H22" i="4" s="1"/>
  <c r="H26" i="4" s="1"/>
  <c r="I22" i="4" s="1"/>
  <c r="I26" i="4" s="1"/>
  <c r="J22" i="4" s="1"/>
  <c r="BA281" i="4"/>
  <c r="BB287" i="4" s="1"/>
  <c r="BC293" i="4" s="1"/>
  <c r="BC257" i="4" s="1"/>
  <c r="AZ257" i="4"/>
  <c r="Q776" i="4"/>
  <c r="R782" i="4" s="1"/>
  <c r="P752" i="4"/>
  <c r="Q810" i="4"/>
  <c r="R806" i="4" s="1"/>
  <c r="R810" i="4" s="1"/>
  <c r="S806" i="4" s="1"/>
  <c r="S810" i="4" s="1"/>
  <c r="T806" i="4" s="1"/>
  <c r="T810" i="4" s="1"/>
  <c r="U806" i="4" s="1"/>
  <c r="U810" i="4" s="1"/>
  <c r="V806" i="4" s="1"/>
  <c r="V810" i="4" s="1"/>
  <c r="W806" i="4" s="1"/>
  <c r="W810" i="4" s="1"/>
  <c r="X806" i="4" s="1"/>
  <c r="X810" i="4" s="1"/>
  <c r="Y806" i="4" s="1"/>
  <c r="Y810" i="4" s="1"/>
  <c r="Z806" i="4" s="1"/>
  <c r="Z810" i="4" s="1"/>
  <c r="AA806" i="4" s="1"/>
  <c r="AA810" i="4" s="1"/>
  <c r="AB806" i="4" s="1"/>
  <c r="AB810" i="4" s="1"/>
  <c r="AC806" i="4" s="1"/>
  <c r="AC810" i="4" s="1"/>
  <c r="AD806" i="4" s="1"/>
  <c r="AD810" i="4" s="1"/>
  <c r="AE806" i="4" s="1"/>
  <c r="AE810" i="4" s="1"/>
  <c r="AF806" i="4" s="1"/>
  <c r="AF810" i="4" s="1"/>
  <c r="AG806" i="4" s="1"/>
  <c r="AG810" i="4" s="1"/>
  <c r="AH806" i="4" s="1"/>
  <c r="AH810" i="4" s="1"/>
  <c r="AI806" i="4" s="1"/>
  <c r="AI810" i="4" s="1"/>
  <c r="AJ806" i="4" s="1"/>
  <c r="AJ810" i="4" s="1"/>
  <c r="AK806" i="4" s="1"/>
  <c r="AK810" i="4" s="1"/>
  <c r="AL806" i="4" s="1"/>
  <c r="AL810" i="4" s="1"/>
  <c r="AM806" i="4" s="1"/>
  <c r="AM810" i="4" s="1"/>
  <c r="AN806" i="4" s="1"/>
  <c r="AN810" i="4" s="1"/>
  <c r="AO806" i="4" s="1"/>
  <c r="AO810" i="4" s="1"/>
  <c r="AP806" i="4" s="1"/>
  <c r="AP810" i="4" s="1"/>
  <c r="AQ806" i="4" s="1"/>
  <c r="AQ810" i="4" s="1"/>
  <c r="AR806" i="4" s="1"/>
  <c r="AR810" i="4" s="1"/>
  <c r="AS806" i="4" s="1"/>
  <c r="AS810" i="4" s="1"/>
  <c r="AT806" i="4" s="1"/>
  <c r="AT810" i="4" s="1"/>
  <c r="AU806" i="4" s="1"/>
  <c r="AU810" i="4" s="1"/>
  <c r="AV806" i="4" s="1"/>
  <c r="AV810" i="4" s="1"/>
  <c r="AW806" i="4" s="1"/>
  <c r="AW810" i="4" s="1"/>
  <c r="AX806" i="4" s="1"/>
  <c r="AX810" i="4" s="1"/>
  <c r="AY806" i="4" s="1"/>
  <c r="AY810" i="4" s="1"/>
  <c r="AZ806" i="4" s="1"/>
  <c r="AZ810" i="4" s="1"/>
  <c r="BA806" i="4" s="1"/>
  <c r="BA810" i="4" s="1"/>
  <c r="BB806" i="4" s="1"/>
  <c r="BB810" i="4" s="1"/>
  <c r="BC806" i="4" s="1"/>
  <c r="BC810" i="4" s="1"/>
  <c r="BD806" i="4" s="1"/>
  <c r="BD810" i="4" s="1"/>
  <c r="BE806" i="4" s="1"/>
  <c r="BE810" i="4" s="1"/>
  <c r="BF806" i="4" s="1"/>
  <c r="BF810" i="4" s="1"/>
  <c r="BG806" i="4" s="1"/>
  <c r="BG810" i="4" s="1"/>
  <c r="BH806" i="4" s="1"/>
  <c r="BH810" i="4" s="1"/>
  <c r="BI806" i="4" s="1"/>
  <c r="BI810" i="4" s="1"/>
  <c r="BJ806" i="4" s="1"/>
  <c r="BJ810" i="4" s="1"/>
  <c r="BK806" i="4" s="1"/>
  <c r="BK810" i="4" s="1"/>
  <c r="BL806" i="4" s="1"/>
  <c r="BL810" i="4" s="1"/>
  <c r="BM806" i="4" s="1"/>
  <c r="BM810" i="4" s="1"/>
  <c r="BN806" i="4" s="1"/>
  <c r="BN810" i="4" s="1"/>
  <c r="BO806" i="4" s="1"/>
  <c r="BO810" i="4" s="1"/>
  <c r="BH283" i="4"/>
  <c r="BI289" i="4" s="1"/>
  <c r="BJ295" i="4" s="1"/>
  <c r="BG259" i="4"/>
  <c r="P122" i="4"/>
  <c r="E212" i="4"/>
  <c r="BF281" i="4"/>
  <c r="BG287" i="4" s="1"/>
  <c r="BH293" i="4" s="1"/>
  <c r="BH257" i="4" s="1"/>
  <c r="BE257" i="4"/>
  <c r="BC283" i="4"/>
  <c r="BD289" i="4" s="1"/>
  <c r="BE295" i="4" s="1"/>
  <c r="BE259" i="4" s="1"/>
  <c r="BB259" i="4"/>
  <c r="R259" i="4"/>
  <c r="R103" i="4"/>
  <c r="S109" i="4" s="1"/>
  <c r="T115" i="4" s="1"/>
  <c r="Q79" i="4"/>
  <c r="AK238" i="4"/>
  <c r="AL244" i="4" s="1"/>
  <c r="AM250" i="4" s="1"/>
  <c r="AR778" i="4"/>
  <c r="AS784" i="4" s="1"/>
  <c r="AT790" i="4" s="1"/>
  <c r="AT754" i="4" s="1"/>
  <c r="AQ754" i="4"/>
  <c r="AR212" i="4"/>
  <c r="AK259" i="4"/>
  <c r="G376" i="4"/>
  <c r="H382" i="4" s="1"/>
  <c r="H346" i="4" s="1"/>
  <c r="F346" i="4"/>
  <c r="AJ259" i="4"/>
  <c r="H782" i="4"/>
  <c r="I788" i="4" s="1"/>
  <c r="I752" i="4" s="1"/>
  <c r="G752" i="4"/>
  <c r="AB782" i="4"/>
  <c r="AC788" i="4" s="1"/>
  <c r="AC752" i="4" s="1"/>
  <c r="AA752" i="4"/>
  <c r="I123" i="4"/>
  <c r="AD288" i="4"/>
  <c r="AC258" i="4"/>
  <c r="AV230" i="4"/>
  <c r="AW236" i="4" s="1"/>
  <c r="AX242" i="4" s="1"/>
  <c r="AY248" i="4" s="1"/>
  <c r="Q78" i="4"/>
  <c r="E259" i="4"/>
  <c r="L122" i="4"/>
  <c r="BN214" i="4"/>
  <c r="R214" i="4"/>
  <c r="BM212" i="4"/>
  <c r="N77" i="4"/>
  <c r="R257" i="4"/>
  <c r="E707" i="4"/>
  <c r="AZ754" i="4"/>
  <c r="T754" i="4"/>
  <c r="AL752" i="4"/>
  <c r="T752" i="4"/>
  <c r="BI258" i="4"/>
  <c r="AJ258" i="4"/>
  <c r="AI257" i="4"/>
  <c r="E529" i="4"/>
  <c r="F190" i="4"/>
  <c r="G196" i="4" s="1"/>
  <c r="H202" i="4" s="1"/>
  <c r="E166" i="4"/>
  <c r="S753" i="4"/>
  <c r="G819" i="4"/>
  <c r="H815" i="4" s="1"/>
  <c r="H819" i="4" s="1"/>
  <c r="I815" i="4" s="1"/>
  <c r="I819" i="4" s="1"/>
  <c r="J815" i="4" s="1"/>
  <c r="J819" i="4" s="1"/>
  <c r="K815" i="4" s="1"/>
  <c r="K819" i="4" s="1"/>
  <c r="L815" i="4" s="1"/>
  <c r="L819" i="4" s="1"/>
  <c r="M815" i="4" s="1"/>
  <c r="M819" i="4" s="1"/>
  <c r="N815" i="4" s="1"/>
  <c r="N819" i="4" s="1"/>
  <c r="O815" i="4" s="1"/>
  <c r="O819" i="4" s="1"/>
  <c r="P815" i="4" s="1"/>
  <c r="P819" i="4" s="1"/>
  <c r="Q815" i="4" s="1"/>
  <c r="Q819" i="4" s="1"/>
  <c r="R815" i="4" s="1"/>
  <c r="R819" i="4" s="1"/>
  <c r="S815" i="4" s="1"/>
  <c r="S819" i="4" s="1"/>
  <c r="T815" i="4" s="1"/>
  <c r="T819" i="4" s="1"/>
  <c r="U815" i="4" s="1"/>
  <c r="U819" i="4" s="1"/>
  <c r="V815" i="4" s="1"/>
  <c r="V819" i="4" s="1"/>
  <c r="W815" i="4" s="1"/>
  <c r="W819" i="4" s="1"/>
  <c r="X815" i="4" s="1"/>
  <c r="X819" i="4" s="1"/>
  <c r="Y815" i="4" s="1"/>
  <c r="Y819" i="4" s="1"/>
  <c r="Z815" i="4" s="1"/>
  <c r="Z819" i="4" s="1"/>
  <c r="AA815" i="4" s="1"/>
  <c r="AA819" i="4" s="1"/>
  <c r="AB815" i="4" s="1"/>
  <c r="AB819" i="4" s="1"/>
  <c r="AC815" i="4" s="1"/>
  <c r="AC819" i="4" s="1"/>
  <c r="AD815" i="4" s="1"/>
  <c r="AD819" i="4" s="1"/>
  <c r="AE815" i="4" s="1"/>
  <c r="AE819" i="4" s="1"/>
  <c r="AF815" i="4" s="1"/>
  <c r="AF819" i="4" s="1"/>
  <c r="AG815" i="4" s="1"/>
  <c r="AG819" i="4" s="1"/>
  <c r="AH815" i="4" s="1"/>
  <c r="AH819" i="4" s="1"/>
  <c r="AI815" i="4" s="1"/>
  <c r="AI819" i="4" s="1"/>
  <c r="AJ815" i="4" s="1"/>
  <c r="AJ819" i="4" s="1"/>
  <c r="AK815" i="4" s="1"/>
  <c r="AK819" i="4" s="1"/>
  <c r="AL815" i="4" s="1"/>
  <c r="AL819" i="4" s="1"/>
  <c r="AM815" i="4" s="1"/>
  <c r="AM819" i="4" s="1"/>
  <c r="AN815" i="4" s="1"/>
  <c r="AN819" i="4" s="1"/>
  <c r="AO815" i="4" s="1"/>
  <c r="AO819" i="4" s="1"/>
  <c r="AP815" i="4" s="1"/>
  <c r="AP819" i="4" s="1"/>
  <c r="AQ815" i="4" s="1"/>
  <c r="AQ819" i="4" s="1"/>
  <c r="AR815" i="4" s="1"/>
  <c r="AR819" i="4" s="1"/>
  <c r="AS815" i="4" s="1"/>
  <c r="AS819" i="4" s="1"/>
  <c r="AT815" i="4" s="1"/>
  <c r="AT819" i="4" s="1"/>
  <c r="AU815" i="4" s="1"/>
  <c r="AU819" i="4" s="1"/>
  <c r="AV815" i="4" s="1"/>
  <c r="AV819" i="4" s="1"/>
  <c r="AW815" i="4" s="1"/>
  <c r="AW819" i="4" s="1"/>
  <c r="AX815" i="4" s="1"/>
  <c r="AX819" i="4" s="1"/>
  <c r="AY815" i="4" s="1"/>
  <c r="AY819" i="4" s="1"/>
  <c r="AZ815" i="4" s="1"/>
  <c r="AZ819" i="4" s="1"/>
  <c r="BA815" i="4" s="1"/>
  <c r="BA819" i="4" s="1"/>
  <c r="BB815" i="4" s="1"/>
  <c r="BB819" i="4" s="1"/>
  <c r="BC815" i="4" s="1"/>
  <c r="BC819" i="4" s="1"/>
  <c r="BD815" i="4" s="1"/>
  <c r="BD819" i="4" s="1"/>
  <c r="BE815" i="4" s="1"/>
  <c r="BE819" i="4" s="1"/>
  <c r="BF815" i="4" s="1"/>
  <c r="BF819" i="4" s="1"/>
  <c r="BG815" i="4" s="1"/>
  <c r="BG819" i="4" s="1"/>
  <c r="BH815" i="4" s="1"/>
  <c r="BH819" i="4" s="1"/>
  <c r="BI815" i="4" s="1"/>
  <c r="BI819" i="4" s="1"/>
  <c r="BJ815" i="4" s="1"/>
  <c r="BJ819" i="4" s="1"/>
  <c r="BK815" i="4" s="1"/>
  <c r="BK819" i="4" s="1"/>
  <c r="BL815" i="4" s="1"/>
  <c r="BL819" i="4" s="1"/>
  <c r="BM815" i="4" s="1"/>
  <c r="BM819" i="4" s="1"/>
  <c r="BN815" i="4" s="1"/>
  <c r="BN819" i="4" s="1"/>
  <c r="BF34" i="4"/>
  <c r="Y259" i="4"/>
  <c r="BH258" i="4"/>
  <c r="L753" i="4"/>
  <c r="AE214" i="4"/>
  <c r="AC754" i="4"/>
  <c r="J841" i="4"/>
  <c r="I846" i="4"/>
  <c r="J842" i="4" s="1"/>
  <c r="BN259" i="4"/>
  <c r="BN257" i="4"/>
  <c r="BG257" i="4"/>
  <c r="E123" i="4"/>
  <c r="J753" i="4"/>
  <c r="E304" i="4"/>
  <c r="Q828" i="4"/>
  <c r="R824" i="4" s="1"/>
  <c r="AV752" i="4"/>
  <c r="H492" i="4"/>
  <c r="G495" i="4"/>
  <c r="H501" i="4" s="1"/>
  <c r="I507" i="4" s="1"/>
  <c r="J513" i="4" s="1"/>
  <c r="K519" i="4" s="1"/>
  <c r="F186" i="4"/>
  <c r="E168" i="4"/>
  <c r="BL185" i="4"/>
  <c r="BM191" i="4" s="1"/>
  <c r="BN197" i="4" s="1"/>
  <c r="BE186" i="4"/>
  <c r="D11" i="4"/>
  <c r="C21" i="2" s="1"/>
  <c r="AA96" i="4"/>
  <c r="F366" i="4"/>
  <c r="G372" i="4" s="1"/>
  <c r="H378" i="4" s="1"/>
  <c r="I384" i="4" s="1"/>
  <c r="E348" i="4"/>
  <c r="L356" i="4"/>
  <c r="K359" i="4"/>
  <c r="K360" i="4"/>
  <c r="K358" i="4"/>
  <c r="K682" i="4"/>
  <c r="L688" i="4" s="1"/>
  <c r="M694" i="4" s="1"/>
  <c r="N700" i="4" s="1"/>
  <c r="AO754" i="4"/>
  <c r="AG185" i="4"/>
  <c r="BF184" i="4"/>
  <c r="AZ186" i="4"/>
  <c r="BA192" i="4" s="1"/>
  <c r="BB198" i="4" s="1"/>
  <c r="BC204" i="4" s="1"/>
  <c r="Q51" i="4"/>
  <c r="Q52" i="4"/>
  <c r="R58" i="4" s="1"/>
  <c r="S64" i="4" s="1"/>
  <c r="T70" i="4" s="1"/>
  <c r="AM51" i="4"/>
  <c r="I231" i="4"/>
  <c r="H231" i="4"/>
  <c r="I237" i="4" s="1"/>
  <c r="J243" i="4" s="1"/>
  <c r="K249" i="4" s="1"/>
  <c r="G213" i="4"/>
  <c r="L77" i="4"/>
  <c r="BM259" i="4"/>
  <c r="AH258" i="4"/>
  <c r="O456" i="4"/>
  <c r="I456" i="4"/>
  <c r="J462" i="4" s="1"/>
  <c r="K468" i="4" s="1"/>
  <c r="L474" i="4" s="1"/>
  <c r="BJ212" i="4"/>
  <c r="AC212" i="4"/>
  <c r="L124" i="4"/>
  <c r="AF259" i="4"/>
  <c r="F454" i="4"/>
  <c r="G460" i="4" s="1"/>
  <c r="H466" i="4" s="1"/>
  <c r="I472" i="4" s="1"/>
  <c r="E436" i="4"/>
  <c r="AD186" i="4"/>
  <c r="AE192" i="4" s="1"/>
  <c r="AF198" i="4" s="1"/>
  <c r="AG204" i="4" s="1"/>
  <c r="AC168" i="4"/>
  <c r="AA166" i="4"/>
  <c r="AB184" i="4"/>
  <c r="AC190" i="4" s="1"/>
  <c r="AD196" i="4" s="1"/>
  <c r="AE202" i="4" s="1"/>
  <c r="BA184" i="4"/>
  <c r="J185" i="4"/>
  <c r="K191" i="4" s="1"/>
  <c r="L197" i="4" s="1"/>
  <c r="M203" i="4" s="1"/>
  <c r="BN184" i="4"/>
  <c r="AS51" i="4"/>
  <c r="AT57" i="4" s="1"/>
  <c r="AU63" i="4" s="1"/>
  <c r="AV69" i="4" s="1"/>
  <c r="AS52" i="4"/>
  <c r="AT58" i="4" s="1"/>
  <c r="AU64" i="4" s="1"/>
  <c r="AV70" i="4" s="1"/>
  <c r="AR34" i="4"/>
  <c r="AP32" i="4"/>
  <c r="AQ50" i="4"/>
  <c r="AR56" i="4" s="1"/>
  <c r="AS62" i="4" s="1"/>
  <c r="AT68" i="4" s="1"/>
  <c r="AV52" i="4"/>
  <c r="AW58" i="4" s="1"/>
  <c r="AX64" i="4" s="1"/>
  <c r="AY70" i="4" s="1"/>
  <c r="S132" i="4"/>
  <c r="R136" i="4"/>
  <c r="R134" i="4"/>
  <c r="R135" i="4"/>
  <c r="V232" i="4"/>
  <c r="U214" i="4"/>
  <c r="AJ230" i="4"/>
  <c r="BI213" i="4"/>
  <c r="Y97" i="4"/>
  <c r="F122" i="4"/>
  <c r="L411" i="4"/>
  <c r="M417" i="4" s="1"/>
  <c r="N423" i="4" s="1"/>
  <c r="O429" i="4" s="1"/>
  <c r="N457" i="4"/>
  <c r="O463" i="4" s="1"/>
  <c r="P469" i="4" s="1"/>
  <c r="Q475" i="4" s="1"/>
  <c r="J257" i="4"/>
  <c r="AP257" i="4"/>
  <c r="K411" i="4"/>
  <c r="L417" i="4" s="1"/>
  <c r="M423" i="4" s="1"/>
  <c r="N429" i="4" s="1"/>
  <c r="F636" i="4"/>
  <c r="G642" i="4" s="1"/>
  <c r="H648" i="4" s="1"/>
  <c r="I654" i="4" s="1"/>
  <c r="E618" i="4"/>
  <c r="I680" i="4"/>
  <c r="J686" i="4" s="1"/>
  <c r="K692" i="4" s="1"/>
  <c r="L698" i="4" s="1"/>
  <c r="G77" i="4"/>
  <c r="H258" i="4"/>
  <c r="J77" i="4"/>
  <c r="AT257" i="4"/>
  <c r="E302" i="4"/>
  <c r="F637" i="4"/>
  <c r="G643" i="4" s="1"/>
  <c r="H649" i="4" s="1"/>
  <c r="I655" i="4" s="1"/>
  <c r="E619" i="4"/>
  <c r="K627" i="4"/>
  <c r="AK50" i="4"/>
  <c r="AL56" i="4" s="1"/>
  <c r="AM62" i="4" s="1"/>
  <c r="AN68" i="4" s="1"/>
  <c r="BB186" i="4"/>
  <c r="BC192" i="4" s="1"/>
  <c r="BD198" i="4" s="1"/>
  <c r="BE204" i="4" s="1"/>
  <c r="BA185" i="4"/>
  <c r="BB191" i="4" s="1"/>
  <c r="BC197" i="4" s="1"/>
  <c r="BD203" i="4" s="1"/>
  <c r="BM186" i="4"/>
  <c r="BN192" i="4" s="1"/>
  <c r="AQ185" i="4"/>
  <c r="AR191" i="4" s="1"/>
  <c r="AS197" i="4" s="1"/>
  <c r="AT203" i="4" s="1"/>
  <c r="U184" i="4"/>
  <c r="BK185" i="4"/>
  <c r="BL191" i="4" s="1"/>
  <c r="BM197" i="4" s="1"/>
  <c r="BN203" i="4" s="1"/>
  <c r="AO184" i="4"/>
  <c r="AP190" i="4" s="1"/>
  <c r="AQ196" i="4" s="1"/>
  <c r="AR202" i="4" s="1"/>
  <c r="AL52" i="4"/>
  <c r="AM58" i="4" s="1"/>
  <c r="AN64" i="4" s="1"/>
  <c r="AO70" i="4" s="1"/>
  <c r="AK51" i="4"/>
  <c r="AZ50" i="4"/>
  <c r="BA56" i="4" s="1"/>
  <c r="BB62" i="4" s="1"/>
  <c r="BC68" i="4" s="1"/>
  <c r="AS213" i="4"/>
  <c r="S77" i="4"/>
  <c r="T95" i="4"/>
  <c r="BK214" i="4"/>
  <c r="E258" i="4"/>
  <c r="M258" i="4"/>
  <c r="Z95" i="4"/>
  <c r="K79" i="4"/>
  <c r="O123" i="4"/>
  <c r="E347" i="4"/>
  <c r="F365" i="4"/>
  <c r="M257" i="4"/>
  <c r="AS257" i="4"/>
  <c r="N258" i="4"/>
  <c r="AT258" i="4"/>
  <c r="O259" i="4"/>
  <c r="AU259" i="4"/>
  <c r="G412" i="4"/>
  <c r="H418" i="4" s="1"/>
  <c r="I424" i="4" s="1"/>
  <c r="J430" i="4" s="1"/>
  <c r="F412" i="4"/>
  <c r="G418" i="4" s="1"/>
  <c r="H424" i="4" s="1"/>
  <c r="I430" i="4" s="1"/>
  <c r="E394" i="4"/>
  <c r="S402" i="4"/>
  <c r="R405" i="4"/>
  <c r="R404" i="4"/>
  <c r="R406" i="4"/>
  <c r="S438" i="4"/>
  <c r="G635" i="4"/>
  <c r="H641" i="4" s="1"/>
  <c r="I647" i="4" s="1"/>
  <c r="J653" i="4" s="1"/>
  <c r="O752" i="4"/>
  <c r="U754" i="4"/>
  <c r="AI753" i="4"/>
  <c r="AE754" i="4"/>
  <c r="AT753" i="4"/>
  <c r="N753" i="4"/>
  <c r="V754" i="4"/>
  <c r="AK753" i="4"/>
  <c r="AJ752" i="4"/>
  <c r="AN753" i="4"/>
  <c r="AR753" i="4"/>
  <c r="L672" i="4"/>
  <c r="K675" i="4"/>
  <c r="K676" i="4"/>
  <c r="K674" i="4"/>
  <c r="W753" i="4"/>
  <c r="Z754" i="4"/>
  <c r="X752" i="4"/>
  <c r="AQ752" i="4"/>
  <c r="O52" i="4"/>
  <c r="P58" i="4" s="1"/>
  <c r="Q64" i="4" s="1"/>
  <c r="R70" i="4" s="1"/>
  <c r="R186" i="4"/>
  <c r="Q185" i="4"/>
  <c r="P184" i="4"/>
  <c r="BG185" i="4"/>
  <c r="AK184" i="4"/>
  <c r="P186" i="4"/>
  <c r="Q192" i="4" s="1"/>
  <c r="R198" i="4" s="1"/>
  <c r="S204" i="4" s="1"/>
  <c r="BE184" i="4"/>
  <c r="BF190" i="4" s="1"/>
  <c r="BG196" i="4" s="1"/>
  <c r="BH202" i="4" s="1"/>
  <c r="AE186" i="4"/>
  <c r="AF192" i="4" s="1"/>
  <c r="AG198" i="4" s="1"/>
  <c r="AH204" i="4" s="1"/>
  <c r="H185" i="4"/>
  <c r="G167" i="4"/>
  <c r="BN52" i="4"/>
  <c r="BM51" i="4"/>
  <c r="BL50" i="4"/>
  <c r="BM52" i="4"/>
  <c r="BN58" i="4" s="1"/>
  <c r="BL51" i="4"/>
  <c r="BM57" i="4" s="1"/>
  <c r="BN63" i="4" s="1"/>
  <c r="BK50" i="4"/>
  <c r="BL56" i="4" s="1"/>
  <c r="BM62" i="4" s="1"/>
  <c r="BN68" i="4" s="1"/>
  <c r="F50" i="4"/>
  <c r="E32" i="4"/>
  <c r="H52" i="4"/>
  <c r="P77" i="4"/>
  <c r="BF232" i="4"/>
  <c r="BE231" i="4"/>
  <c r="BD230" i="4"/>
  <c r="BE232" i="4"/>
  <c r="BF238" i="4" s="1"/>
  <c r="BG244" i="4" s="1"/>
  <c r="BH250" i="4" s="1"/>
  <c r="BD231" i="4"/>
  <c r="BE237" i="4" s="1"/>
  <c r="BF243" i="4" s="1"/>
  <c r="BG249" i="4" s="1"/>
  <c r="BC230" i="4"/>
  <c r="BD236" i="4" s="1"/>
  <c r="BE242" i="4" s="1"/>
  <c r="BF248" i="4" s="1"/>
  <c r="F212" i="4"/>
  <c r="AI214" i="4"/>
  <c r="BL212" i="4"/>
  <c r="O77" i="4"/>
  <c r="I124" i="4"/>
  <c r="BL258" i="4"/>
  <c r="AF258" i="4"/>
  <c r="BK257" i="4"/>
  <c r="AE257" i="4"/>
  <c r="BL257" i="4"/>
  <c r="H257" i="4"/>
  <c r="R77" i="4"/>
  <c r="U97" i="4"/>
  <c r="V103" i="4" s="1"/>
  <c r="W109" i="4" s="1"/>
  <c r="X115" i="4" s="1"/>
  <c r="S259" i="4"/>
  <c r="AY259" i="4"/>
  <c r="Q410" i="4"/>
  <c r="R416" i="4" s="1"/>
  <c r="S422" i="4" s="1"/>
  <c r="T428" i="4" s="1"/>
  <c r="Q412" i="4"/>
  <c r="R418" i="4" s="1"/>
  <c r="S424" i="4" s="1"/>
  <c r="T430" i="4" s="1"/>
  <c r="G411" i="4"/>
  <c r="N455" i="4"/>
  <c r="V457" i="4"/>
  <c r="U439" i="4"/>
  <c r="L456" i="4"/>
  <c r="M462" i="4" s="1"/>
  <c r="N468" i="4" s="1"/>
  <c r="O474" i="4" s="1"/>
  <c r="H455" i="4"/>
  <c r="I461" i="4" s="1"/>
  <c r="J467" i="4" s="1"/>
  <c r="K473" i="4" s="1"/>
  <c r="G437" i="4"/>
  <c r="W258" i="4"/>
  <c r="BC258" i="4"/>
  <c r="X259" i="4"/>
  <c r="G591" i="4"/>
  <c r="H597" i="4" s="1"/>
  <c r="I603" i="4" s="1"/>
  <c r="J609" i="4" s="1"/>
  <c r="BA771" i="4"/>
  <c r="BB777" i="4" s="1"/>
  <c r="BC783" i="4" s="1"/>
  <c r="BD789" i="4" s="1"/>
  <c r="AZ753" i="4"/>
  <c r="AU753" i="4"/>
  <c r="O753" i="4"/>
  <c r="AG214" i="4"/>
  <c r="AF214" i="4"/>
  <c r="AE213" i="4"/>
  <c r="E137" i="4"/>
  <c r="E121" i="4"/>
  <c r="F139" i="4"/>
  <c r="G145" i="4" s="1"/>
  <c r="H151" i="4" s="1"/>
  <c r="I157" i="4" s="1"/>
  <c r="X258" i="4"/>
  <c r="G257" i="4"/>
  <c r="AH259" i="4"/>
  <c r="J347" i="4"/>
  <c r="F438" i="4"/>
  <c r="AD257" i="4"/>
  <c r="H681" i="4"/>
  <c r="I687" i="4" s="1"/>
  <c r="J693" i="4" s="1"/>
  <c r="K699" i="4" s="1"/>
  <c r="E662" i="4"/>
  <c r="F707" i="4"/>
  <c r="E708" i="4"/>
  <c r="AK754" i="4"/>
  <c r="G753" i="4"/>
  <c r="AI754" i="4"/>
  <c r="AP754" i="4"/>
  <c r="AN752" i="4"/>
  <c r="AW754" i="4"/>
  <c r="AM52" i="4"/>
  <c r="AN58" i="4" s="1"/>
  <c r="AO64" i="4" s="1"/>
  <c r="AP70" i="4" s="1"/>
  <c r="AL34" i="4"/>
  <c r="N186" i="4"/>
  <c r="M185" i="4"/>
  <c r="L184" i="4"/>
  <c r="BB185" i="4"/>
  <c r="AE184" i="4"/>
  <c r="AF190" i="4" s="1"/>
  <c r="AG196" i="4" s="1"/>
  <c r="AH202" i="4" s="1"/>
  <c r="K186" i="4"/>
  <c r="L192" i="4" s="1"/>
  <c r="M198" i="4" s="1"/>
  <c r="N204" i="4" s="1"/>
  <c r="AY184" i="4"/>
  <c r="AZ190" i="4" s="1"/>
  <c r="BA196" i="4" s="1"/>
  <c r="BB202" i="4" s="1"/>
  <c r="Y186" i="4"/>
  <c r="AS184" i="4"/>
  <c r="H320" i="4"/>
  <c r="I326" i="4" s="1"/>
  <c r="J332" i="4" s="1"/>
  <c r="K338" i="4" s="1"/>
  <c r="G302" i="4"/>
  <c r="AD52" i="4"/>
  <c r="AC51" i="4"/>
  <c r="AB50" i="4"/>
  <c r="AC52" i="4"/>
  <c r="AD58" i="4" s="1"/>
  <c r="AE64" i="4" s="1"/>
  <c r="AF70" i="4" s="1"/>
  <c r="AB34" i="4"/>
  <c r="AB51" i="4"/>
  <c r="AC57" i="4" s="1"/>
  <c r="AD63" i="4" s="1"/>
  <c r="AE69" i="4" s="1"/>
  <c r="AA33" i="4"/>
  <c r="AA50" i="4"/>
  <c r="AB56" i="4" s="1"/>
  <c r="AC62" i="4" s="1"/>
  <c r="AD68" i="4" s="1"/>
  <c r="O51" i="4"/>
  <c r="P57" i="4" s="1"/>
  <c r="Q63" i="4" s="1"/>
  <c r="R69" i="4" s="1"/>
  <c r="F79" i="4"/>
  <c r="F232" i="4"/>
  <c r="E214" i="4"/>
  <c r="S212" i="4"/>
  <c r="T230" i="4"/>
  <c r="AD214" i="4"/>
  <c r="AB212" i="4"/>
  <c r="Y258" i="4"/>
  <c r="AA97" i="4"/>
  <c r="AB103" i="4" s="1"/>
  <c r="AC109" i="4" s="1"/>
  <c r="AD115" i="4" s="1"/>
  <c r="K122" i="4"/>
  <c r="BJ213" i="4"/>
  <c r="AS259" i="4"/>
  <c r="M259" i="4"/>
  <c r="AK258" i="4"/>
  <c r="AV257" i="4"/>
  <c r="AS258" i="4"/>
  <c r="I258" i="4"/>
  <c r="Q77" i="4"/>
  <c r="T97" i="4"/>
  <c r="U103" i="4" s="1"/>
  <c r="V109" i="4" s="1"/>
  <c r="W115" i="4" s="1"/>
  <c r="F77" i="4"/>
  <c r="X96" i="4"/>
  <c r="O124" i="4"/>
  <c r="E257" i="4"/>
  <c r="AK257" i="4"/>
  <c r="F258" i="4"/>
  <c r="AL258" i="4"/>
  <c r="G259" i="4"/>
  <c r="AM259" i="4"/>
  <c r="O412" i="4"/>
  <c r="P418" i="4" s="1"/>
  <c r="Q424" i="4" s="1"/>
  <c r="R430" i="4" s="1"/>
  <c r="M411" i="4"/>
  <c r="N417" i="4" s="1"/>
  <c r="O423" i="4" s="1"/>
  <c r="P429" i="4" s="1"/>
  <c r="K410" i="4"/>
  <c r="L416" i="4" s="1"/>
  <c r="M422" i="4" s="1"/>
  <c r="N428" i="4" s="1"/>
  <c r="K457" i="4"/>
  <c r="L463" i="4" s="1"/>
  <c r="M469" i="4" s="1"/>
  <c r="N475" i="4" s="1"/>
  <c r="M456" i="4"/>
  <c r="N462" i="4" s="1"/>
  <c r="O468" i="4" s="1"/>
  <c r="P474" i="4" s="1"/>
  <c r="W455" i="4"/>
  <c r="X461" i="4" s="1"/>
  <c r="Y467" i="4" s="1"/>
  <c r="Z473" i="4" s="1"/>
  <c r="AA258" i="4"/>
  <c r="BG258" i="4"/>
  <c r="AB259" i="4"/>
  <c r="BH259" i="4"/>
  <c r="L412" i="4"/>
  <c r="M418" i="4" s="1"/>
  <c r="N424" i="4" s="1"/>
  <c r="O430" i="4" s="1"/>
  <c r="F529" i="4"/>
  <c r="G547" i="4"/>
  <c r="H553" i="4" s="1"/>
  <c r="I559" i="4" s="1"/>
  <c r="J565" i="4" s="1"/>
  <c r="E572" i="4"/>
  <c r="F590" i="4"/>
  <c r="G596" i="4" s="1"/>
  <c r="H602" i="4" s="1"/>
  <c r="I608" i="4" s="1"/>
  <c r="I635" i="4"/>
  <c r="J641" i="4" s="1"/>
  <c r="K647" i="4" s="1"/>
  <c r="L653" i="4" s="1"/>
  <c r="F635" i="4"/>
  <c r="G641" i="4" s="1"/>
  <c r="H647" i="4" s="1"/>
  <c r="I653" i="4" s="1"/>
  <c r="E617" i="4"/>
  <c r="I636" i="4"/>
  <c r="J642" i="4" s="1"/>
  <c r="K648" i="4" s="1"/>
  <c r="L654" i="4" s="1"/>
  <c r="J682" i="4"/>
  <c r="K688" i="4" s="1"/>
  <c r="L694" i="4" s="1"/>
  <c r="M700" i="4" s="1"/>
  <c r="AJ753" i="4"/>
  <c r="AM752" i="4"/>
  <c r="AB754" i="4"/>
  <c r="Z752" i="4"/>
  <c r="AM754" i="4"/>
  <c r="G754" i="4"/>
  <c r="V753" i="4"/>
  <c r="N754" i="4"/>
  <c r="AC753" i="4"/>
  <c r="AR752" i="4"/>
  <c r="L752" i="4"/>
  <c r="AS752" i="4"/>
  <c r="AG754" i="4"/>
  <c r="H753" i="4"/>
  <c r="Q214" i="4"/>
  <c r="P214" i="4"/>
  <c r="S214" i="4"/>
  <c r="Q212" i="4"/>
  <c r="X32" i="4"/>
  <c r="Z34" i="4"/>
  <c r="AO259" i="4"/>
  <c r="V259" i="4"/>
  <c r="AG258" i="4"/>
  <c r="AB257" i="4"/>
  <c r="E77" i="4"/>
  <c r="E80" i="4" s="1"/>
  <c r="F76" i="4" s="1"/>
  <c r="G79" i="4"/>
  <c r="J124" i="4"/>
  <c r="K78" i="4"/>
  <c r="E346" i="4"/>
  <c r="AO257" i="4"/>
  <c r="AP258" i="4"/>
  <c r="AQ259" i="4"/>
  <c r="O258" i="4"/>
  <c r="P259" i="4"/>
  <c r="F528" i="4"/>
  <c r="I682" i="4"/>
  <c r="J688" i="4" s="1"/>
  <c r="K694" i="4" s="1"/>
  <c r="L700" i="4" s="1"/>
  <c r="H754" i="4"/>
  <c r="F752" i="4"/>
  <c r="R753" i="4"/>
  <c r="I753" i="4"/>
  <c r="AV753" i="4"/>
  <c r="Y754" i="4"/>
  <c r="AV232" i="4"/>
  <c r="AP184" i="4"/>
  <c r="BJ184" i="4"/>
  <c r="BK190" i="4" s="1"/>
  <c r="BL196" i="4" s="1"/>
  <c r="BM202" i="4" s="1"/>
  <c r="BA51" i="4"/>
  <c r="BB57" i="4" s="1"/>
  <c r="BC63" i="4" s="1"/>
  <c r="BD69" i="4" s="1"/>
  <c r="Q147" i="4"/>
  <c r="P123" i="4"/>
  <c r="E413" i="4"/>
  <c r="F419" i="4" s="1"/>
  <c r="G425" i="4" s="1"/>
  <c r="H431" i="4" s="1"/>
  <c r="E403" i="4"/>
  <c r="D395" i="4"/>
  <c r="T439" i="4"/>
  <c r="F727" i="4"/>
  <c r="E709" i="4"/>
  <c r="K681" i="4"/>
  <c r="L687" i="4" s="1"/>
  <c r="M693" i="4" s="1"/>
  <c r="N699" i="4" s="1"/>
  <c r="AH186" i="4"/>
  <c r="AF184" i="4"/>
  <c r="AK186" i="4"/>
  <c r="AL192" i="4" s="1"/>
  <c r="AM198" i="4" s="1"/>
  <c r="AN204" i="4" s="1"/>
  <c r="AD185" i="4"/>
  <c r="AE191" i="4" s="1"/>
  <c r="AF197" i="4" s="1"/>
  <c r="AG203" i="4" s="1"/>
  <c r="P50" i="4"/>
  <c r="O50" i="4"/>
  <c r="P56" i="4" s="1"/>
  <c r="Q62" i="4" s="1"/>
  <c r="R68" i="4" s="1"/>
  <c r="J232" i="4"/>
  <c r="I232" i="4"/>
  <c r="J238" i="4" s="1"/>
  <c r="K244" i="4" s="1"/>
  <c r="L250" i="4" s="1"/>
  <c r="BM257" i="4"/>
  <c r="F410" i="4"/>
  <c r="E392" i="4"/>
  <c r="M455" i="4"/>
  <c r="N461" i="4" s="1"/>
  <c r="O467" i="4" s="1"/>
  <c r="P473" i="4" s="1"/>
  <c r="F257" i="4"/>
  <c r="H592" i="4"/>
  <c r="I598" i="4" s="1"/>
  <c r="J604" i="4" s="1"/>
  <c r="K610" i="4" s="1"/>
  <c r="AF754" i="4"/>
  <c r="Z753" i="4"/>
  <c r="R754" i="4"/>
  <c r="AG753" i="4"/>
  <c r="Q754" i="4"/>
  <c r="N51" i="4"/>
  <c r="O57" i="4" s="1"/>
  <c r="P63" i="4" s="1"/>
  <c r="Q69" i="4" s="1"/>
  <c r="AC185" i="4"/>
  <c r="AD191" i="4" s="1"/>
  <c r="AE197" i="4" s="1"/>
  <c r="AF203" i="4" s="1"/>
  <c r="AB167" i="4"/>
  <c r="L186" i="4"/>
  <c r="AE168" i="4"/>
  <c r="AF186" i="4"/>
  <c r="AG192" i="4" s="1"/>
  <c r="AH198" i="4" s="1"/>
  <c r="AI204" i="4" s="1"/>
  <c r="AU186" i="4"/>
  <c r="AT52" i="4"/>
  <c r="AQ32" i="4"/>
  <c r="AR50" i="4"/>
  <c r="AR51" i="4"/>
  <c r="AS57" i="4" s="1"/>
  <c r="AT63" i="4" s="1"/>
  <c r="AU69" i="4" s="1"/>
  <c r="AQ33" i="4"/>
  <c r="AT50" i="4"/>
  <c r="AU56" i="4" s="1"/>
  <c r="AV62" i="4" s="1"/>
  <c r="AW68" i="4" s="1"/>
  <c r="AP259" i="4"/>
  <c r="T213" i="4"/>
  <c r="U231" i="4"/>
  <c r="Z96" i="4"/>
  <c r="AA102" i="4" s="1"/>
  <c r="AB108" i="4" s="1"/>
  <c r="AC114" i="4" s="1"/>
  <c r="AA257" i="4"/>
  <c r="N412" i="4"/>
  <c r="O418" i="4" s="1"/>
  <c r="P424" i="4" s="1"/>
  <c r="Q430" i="4" s="1"/>
  <c r="J455" i="4"/>
  <c r="K461" i="4" s="1"/>
  <c r="L467" i="4" s="1"/>
  <c r="M473" i="4" s="1"/>
  <c r="P412" i="4"/>
  <c r="Q418" i="4" s="1"/>
  <c r="R424" i="4" s="1"/>
  <c r="S430" i="4" s="1"/>
  <c r="J636" i="4"/>
  <c r="K642" i="4" s="1"/>
  <c r="L648" i="4" s="1"/>
  <c r="M654" i="4" s="1"/>
  <c r="J637" i="4"/>
  <c r="K643" i="4" s="1"/>
  <c r="L649" i="4" s="1"/>
  <c r="M655" i="4" s="1"/>
  <c r="I725" i="4"/>
  <c r="J731" i="4" s="1"/>
  <c r="K737" i="4" s="1"/>
  <c r="L743" i="4" s="1"/>
  <c r="H707" i="4"/>
  <c r="AA753" i="4"/>
  <c r="I754" i="4"/>
  <c r="D10" i="4"/>
  <c r="C20" i="2" s="1"/>
  <c r="E33" i="4"/>
  <c r="W257" i="4"/>
  <c r="I591" i="4"/>
  <c r="J597" i="4" s="1"/>
  <c r="K603" i="4" s="1"/>
  <c r="L609" i="4" s="1"/>
  <c r="AB753" i="4"/>
  <c r="E301" i="4"/>
  <c r="F319" i="4"/>
  <c r="G325" i="4" s="1"/>
  <c r="H331" i="4" s="1"/>
  <c r="I337" i="4" s="1"/>
  <c r="R79" i="4"/>
  <c r="AT51" i="4"/>
  <c r="AU57" i="4" s="1"/>
  <c r="AV63" i="4" s="1"/>
  <c r="AW69" i="4" s="1"/>
  <c r="AL186" i="4"/>
  <c r="AM192" i="4" s="1"/>
  <c r="AN198" i="4" s="1"/>
  <c r="AO204" i="4" s="1"/>
  <c r="AK185" i="4"/>
  <c r="AL191" i="4" s="1"/>
  <c r="AM197" i="4" s="1"/>
  <c r="AN203" i="4" s="1"/>
  <c r="AZ184" i="4"/>
  <c r="BA190" i="4" s="1"/>
  <c r="BB196" i="4" s="1"/>
  <c r="BC202" i="4" s="1"/>
  <c r="AR186" i="4"/>
  <c r="V185" i="4"/>
  <c r="BL186" i="4"/>
  <c r="BM192" i="4" s="1"/>
  <c r="BN198" i="4" s="1"/>
  <c r="AP185" i="4"/>
  <c r="AQ191" i="4" s="1"/>
  <c r="AR197" i="4" s="1"/>
  <c r="AS203" i="4" s="1"/>
  <c r="V52" i="4"/>
  <c r="U51" i="4"/>
  <c r="AJ50" i="4"/>
  <c r="AK56" i="4" s="1"/>
  <c r="AL62" i="4" s="1"/>
  <c r="AM68" i="4" s="1"/>
  <c r="D9" i="4"/>
  <c r="N214" i="4"/>
  <c r="L212" i="4"/>
  <c r="U96" i="4"/>
  <c r="BD257" i="4"/>
  <c r="BI212" i="4"/>
  <c r="BA259" i="4"/>
  <c r="U259" i="4"/>
  <c r="E268" i="4"/>
  <c r="D260" i="4"/>
  <c r="E278" i="4"/>
  <c r="F284" i="4" s="1"/>
  <c r="G290" i="4" s="1"/>
  <c r="H296" i="4" s="1"/>
  <c r="J78" i="4"/>
  <c r="M123" i="4"/>
  <c r="P79" i="4"/>
  <c r="P124" i="4"/>
  <c r="E393" i="4"/>
  <c r="F411" i="4"/>
  <c r="G417" i="4" s="1"/>
  <c r="H423" i="4" s="1"/>
  <c r="I429" i="4" s="1"/>
  <c r="AH257" i="4"/>
  <c r="S258" i="4"/>
  <c r="AY258" i="4"/>
  <c r="T259" i="4"/>
  <c r="I590" i="4"/>
  <c r="J596" i="4" s="1"/>
  <c r="K602" i="4" s="1"/>
  <c r="L608" i="4" s="1"/>
  <c r="H636" i="4"/>
  <c r="I642" i="4" s="1"/>
  <c r="J648" i="4" s="1"/>
  <c r="K654" i="4" s="1"/>
  <c r="E767" i="4"/>
  <c r="F769" i="4"/>
  <c r="G775" i="4" s="1"/>
  <c r="H781" i="4" s="1"/>
  <c r="I787" i="4" s="1"/>
  <c r="E751" i="4"/>
  <c r="BF259" i="4"/>
  <c r="BN186" i="4"/>
  <c r="BM185" i="4"/>
  <c r="BL184" i="4"/>
  <c r="BH186" i="4"/>
  <c r="AL185" i="4"/>
  <c r="O184" i="4"/>
  <c r="P190" i="4" s="1"/>
  <c r="Q196" i="4" s="1"/>
  <c r="R202" i="4" s="1"/>
  <c r="BF185" i="4"/>
  <c r="BG191" i="4" s="1"/>
  <c r="BH197" i="4" s="1"/>
  <c r="BI203" i="4" s="1"/>
  <c r="AI184" i="4"/>
  <c r="AJ190" i="4" s="1"/>
  <c r="AK196" i="4" s="1"/>
  <c r="AL202" i="4" s="1"/>
  <c r="I186" i="4"/>
  <c r="AX184" i="4"/>
  <c r="AY190" i="4" s="1"/>
  <c r="AZ196" i="4" s="1"/>
  <c r="BA202" i="4" s="1"/>
  <c r="AR185" i="4"/>
  <c r="AS191" i="4" s="1"/>
  <c r="AT197" i="4" s="1"/>
  <c r="AU203" i="4" s="1"/>
  <c r="AX52" i="4"/>
  <c r="AW51" i="4"/>
  <c r="AV50" i="4"/>
  <c r="AW52" i="4"/>
  <c r="AX58" i="4" s="1"/>
  <c r="AY64" i="4" s="1"/>
  <c r="AZ70" i="4" s="1"/>
  <c r="AV51" i="4"/>
  <c r="AW57" i="4" s="1"/>
  <c r="AX63" i="4" s="1"/>
  <c r="AY69" i="4" s="1"/>
  <c r="AU50" i="4"/>
  <c r="AV56" i="4" s="1"/>
  <c r="AW62" i="4" s="1"/>
  <c r="AX68" i="4" s="1"/>
  <c r="AL50" i="4"/>
  <c r="AN52" i="4"/>
  <c r="AP232" i="4"/>
  <c r="AO231" i="4"/>
  <c r="AN230" i="4"/>
  <c r="AO232" i="4"/>
  <c r="AP238" i="4" s="1"/>
  <c r="AQ244" i="4" s="1"/>
  <c r="AR250" i="4" s="1"/>
  <c r="AN231" i="4"/>
  <c r="AO237" i="4" s="1"/>
  <c r="AP243" i="4" s="1"/>
  <c r="AQ249" i="4" s="1"/>
  <c r="AM230" i="4"/>
  <c r="AN236" i="4" s="1"/>
  <c r="AO242" i="4" s="1"/>
  <c r="AP248" i="4" s="1"/>
  <c r="AM232" i="4"/>
  <c r="BM213" i="4"/>
  <c r="H77" i="4"/>
  <c r="J79" i="4"/>
  <c r="H123" i="4"/>
  <c r="BE258" i="4"/>
  <c r="Z33" i="4"/>
  <c r="AA34" i="4"/>
  <c r="AD213" i="4"/>
  <c r="AW259" i="4"/>
  <c r="Q259" i="4"/>
  <c r="BA258" i="4"/>
  <c r="H500" i="4"/>
  <c r="I506" i="4" s="1"/>
  <c r="J512" i="4" s="1"/>
  <c r="K518" i="4" s="1"/>
  <c r="M77" i="4"/>
  <c r="O79" i="4"/>
  <c r="T96" i="4"/>
  <c r="U102" i="4" s="1"/>
  <c r="V108" i="4" s="1"/>
  <c r="W114" i="4" s="1"/>
  <c r="S78" i="4"/>
  <c r="K124" i="4"/>
  <c r="Q257" i="4"/>
  <c r="AW257" i="4"/>
  <c r="R258" i="4"/>
  <c r="AX258" i="4"/>
  <c r="R412" i="4"/>
  <c r="S418" i="4" s="1"/>
  <c r="T424" i="4" s="1"/>
  <c r="U430" i="4" s="1"/>
  <c r="P411" i="4"/>
  <c r="Q417" i="4" s="1"/>
  <c r="R423" i="4" s="1"/>
  <c r="S429" i="4" s="1"/>
  <c r="H412" i="4"/>
  <c r="O457" i="4"/>
  <c r="P463" i="4" s="1"/>
  <c r="Q469" i="4" s="1"/>
  <c r="R475" i="4" s="1"/>
  <c r="U456" i="4"/>
  <c r="T438" i="4"/>
  <c r="K455" i="4"/>
  <c r="L461" i="4" s="1"/>
  <c r="M467" i="4" s="1"/>
  <c r="N473" i="4" s="1"/>
  <c r="H456" i="4"/>
  <c r="I462" i="4" s="1"/>
  <c r="J468" i="4" s="1"/>
  <c r="K474" i="4" s="1"/>
  <c r="G438" i="4"/>
  <c r="V257" i="4"/>
  <c r="BB257" i="4"/>
  <c r="G592" i="4"/>
  <c r="H598" i="4" s="1"/>
  <c r="I604" i="4" s="1"/>
  <c r="J610" i="4" s="1"/>
  <c r="I592" i="4"/>
  <c r="J598" i="4" s="1"/>
  <c r="K604" i="4" s="1"/>
  <c r="L610" i="4" s="1"/>
  <c r="J725" i="4"/>
  <c r="K731" i="4" s="1"/>
  <c r="L737" i="4" s="1"/>
  <c r="M743" i="4" s="1"/>
  <c r="BB762" i="4"/>
  <c r="BA766" i="4"/>
  <c r="BA765" i="4"/>
  <c r="BA764" i="4"/>
  <c r="AV754" i="4"/>
  <c r="P754" i="4"/>
  <c r="AT752" i="4"/>
  <c r="N752" i="4"/>
  <c r="AA754" i="4"/>
  <c r="AP753" i="4"/>
  <c r="AH754" i="4"/>
  <c r="AW753" i="4"/>
  <c r="Q753" i="4"/>
  <c r="AF752" i="4"/>
  <c r="E752" i="4"/>
  <c r="P753" i="4"/>
  <c r="Y752" i="4"/>
  <c r="E167" i="4"/>
  <c r="AF213" i="4"/>
  <c r="AD212" i="4"/>
  <c r="U258" i="4"/>
  <c r="AF257" i="4"/>
  <c r="J259" i="4"/>
  <c r="Y257" i="4"/>
  <c r="Z258" i="4"/>
  <c r="AA259" i="4"/>
  <c r="G439" i="4"/>
  <c r="BK258" i="4"/>
  <c r="AV259" i="4"/>
  <c r="G304" i="4"/>
  <c r="E664" i="4"/>
  <c r="F682" i="4"/>
  <c r="BH52" i="4"/>
  <c r="BI58" i="4" s="1"/>
  <c r="BJ64" i="4" s="1"/>
  <c r="BK70" i="4" s="1"/>
  <c r="BG34" i="4"/>
  <c r="BJ186" i="4"/>
  <c r="BI185" i="4"/>
  <c r="BH184" i="4"/>
  <c r="BC186" i="4"/>
  <c r="AF185" i="4"/>
  <c r="AG191" i="4" s="1"/>
  <c r="AH197" i="4" s="1"/>
  <c r="AI203" i="4" s="1"/>
  <c r="J184" i="4"/>
  <c r="AZ185" i="4"/>
  <c r="BA191" i="4" s="1"/>
  <c r="BB197" i="4" s="1"/>
  <c r="BC203" i="4" s="1"/>
  <c r="AD184" i="4"/>
  <c r="AE190" i="4" s="1"/>
  <c r="AF196" i="4" s="1"/>
  <c r="AG202" i="4" s="1"/>
  <c r="AT185" i="4"/>
  <c r="W184" i="4"/>
  <c r="I312" i="4"/>
  <c r="N52" i="4"/>
  <c r="O58" i="4" s="1"/>
  <c r="P64" i="4" s="1"/>
  <c r="Q70" i="4" s="1"/>
  <c r="M51" i="4"/>
  <c r="N57" i="4" s="1"/>
  <c r="O63" i="4" s="1"/>
  <c r="P69" i="4" s="1"/>
  <c r="L50" i="4"/>
  <c r="M52" i="4"/>
  <c r="N58" i="4" s="1"/>
  <c r="O64" i="4" s="1"/>
  <c r="P70" i="4" s="1"/>
  <c r="L34" i="4"/>
  <c r="L51" i="4"/>
  <c r="M57" i="4" s="1"/>
  <c r="N63" i="4" s="1"/>
  <c r="O69" i="4" s="1"/>
  <c r="K33" i="4"/>
  <c r="J32" i="4"/>
  <c r="K50" i="4"/>
  <c r="L56" i="4" s="1"/>
  <c r="M62" i="4" s="1"/>
  <c r="N68" i="4" s="1"/>
  <c r="AU51" i="4"/>
  <c r="AV57" i="4" s="1"/>
  <c r="AW63" i="4" s="1"/>
  <c r="AX69" i="4" s="1"/>
  <c r="O122" i="4"/>
  <c r="BB232" i="4"/>
  <c r="BA214" i="4"/>
  <c r="AZ213" i="4"/>
  <c r="BA231" i="4"/>
  <c r="AZ214" i="4"/>
  <c r="AY213" i="4"/>
  <c r="S213" i="4"/>
  <c r="R212" i="4"/>
  <c r="AC213" i="4"/>
  <c r="N102" i="4"/>
  <c r="M78" i="4"/>
  <c r="K77" i="4"/>
  <c r="M124" i="4"/>
  <c r="AR258" i="4"/>
  <c r="L258" i="4"/>
  <c r="AQ257" i="4"/>
  <c r="K257" i="4"/>
  <c r="AX259" i="4"/>
  <c r="H502" i="4"/>
  <c r="G501" i="4"/>
  <c r="E482" i="4"/>
  <c r="F500" i="4"/>
  <c r="G502" i="4"/>
  <c r="H508" i="4" s="1"/>
  <c r="I514" i="4" s="1"/>
  <c r="J520" i="4" s="1"/>
  <c r="F501" i="4"/>
  <c r="G507" i="4" s="1"/>
  <c r="H513" i="4" s="1"/>
  <c r="I519" i="4" s="1"/>
  <c r="E483" i="4"/>
  <c r="F124" i="4"/>
  <c r="W95" i="4"/>
  <c r="H79" i="4"/>
  <c r="M122" i="4"/>
  <c r="G123" i="4"/>
  <c r="N411" i="4"/>
  <c r="O417" i="4" s="1"/>
  <c r="P423" i="4" s="1"/>
  <c r="Q429" i="4" s="1"/>
  <c r="L410" i="4"/>
  <c r="M416" i="4" s="1"/>
  <c r="N422" i="4" s="1"/>
  <c r="O428" i="4" s="1"/>
  <c r="L457" i="4"/>
  <c r="M463" i="4" s="1"/>
  <c r="N469" i="4" s="1"/>
  <c r="O475" i="4" s="1"/>
  <c r="J456" i="4"/>
  <c r="K462" i="4" s="1"/>
  <c r="L468" i="4" s="1"/>
  <c r="M474" i="4" s="1"/>
  <c r="L455" i="4"/>
  <c r="M461" i="4" s="1"/>
  <c r="N467" i="4" s="1"/>
  <c r="O473" i="4" s="1"/>
  <c r="X447" i="4"/>
  <c r="W450" i="4"/>
  <c r="W449" i="4"/>
  <c r="W451" i="4"/>
  <c r="Z257" i="4"/>
  <c r="N410" i="4"/>
  <c r="O416" i="4" s="1"/>
  <c r="P422" i="4" s="1"/>
  <c r="Q428" i="4" s="1"/>
  <c r="H537" i="4"/>
  <c r="F589" i="4"/>
  <c r="G595" i="4" s="1"/>
  <c r="H601" i="4" s="1"/>
  <c r="I607" i="4" s="1"/>
  <c r="E571" i="4"/>
  <c r="E587" i="4"/>
  <c r="F592" i="4"/>
  <c r="G598" i="4" s="1"/>
  <c r="H604" i="4" s="1"/>
  <c r="I610" i="4" s="1"/>
  <c r="E574" i="4"/>
  <c r="G636" i="4"/>
  <c r="H642" i="4" s="1"/>
  <c r="I648" i="4" s="1"/>
  <c r="J654" i="4" s="1"/>
  <c r="H635" i="4"/>
  <c r="I641" i="4" s="1"/>
  <c r="J647" i="4" s="1"/>
  <c r="K653" i="4" s="1"/>
  <c r="I681" i="4"/>
  <c r="J687" i="4" s="1"/>
  <c r="K693" i="4" s="1"/>
  <c r="L699" i="4" s="1"/>
  <c r="W752" i="4"/>
  <c r="AQ753" i="4"/>
  <c r="K753" i="4"/>
  <c r="AI752" i="4"/>
  <c r="O214" i="4"/>
  <c r="O212" i="4"/>
  <c r="N212" i="4"/>
  <c r="H78" i="4"/>
  <c r="AN258" i="4"/>
  <c r="AM257" i="4"/>
  <c r="Q122" i="4"/>
  <c r="J122" i="4"/>
  <c r="G346" i="4"/>
  <c r="N257" i="4"/>
  <c r="G680" i="4"/>
  <c r="H686" i="4" s="1"/>
  <c r="I692" i="4" s="1"/>
  <c r="J698" i="4" s="1"/>
  <c r="F662" i="4"/>
  <c r="K752" i="4"/>
  <c r="E706" i="4"/>
  <c r="F724" i="4"/>
  <c r="G730" i="4" s="1"/>
  <c r="H736" i="4" s="1"/>
  <c r="I742" i="4" s="1"/>
  <c r="T184" i="4"/>
  <c r="U190" i="4" s="1"/>
  <c r="V196" i="4" s="1"/>
  <c r="W202" i="4" s="1"/>
  <c r="U186" i="4"/>
  <c r="V192" i="4" s="1"/>
  <c r="W198" i="4" s="1"/>
  <c r="X204" i="4" s="1"/>
  <c r="BB52" i="4"/>
  <c r="G366" i="4"/>
  <c r="R410" i="4"/>
  <c r="S416" i="4" s="1"/>
  <c r="T422" i="4" s="1"/>
  <c r="U428" i="4" s="1"/>
  <c r="J680" i="4"/>
  <c r="BA50" i="4"/>
  <c r="Q186" i="4"/>
  <c r="R192" i="4" s="1"/>
  <c r="S198" i="4" s="1"/>
  <c r="T204" i="4" s="1"/>
  <c r="O185" i="4"/>
  <c r="P191" i="4" s="1"/>
  <c r="Q197" i="4" s="1"/>
  <c r="R203" i="4" s="1"/>
  <c r="R52" i="4"/>
  <c r="P51" i="4"/>
  <c r="Q57" i="4" s="1"/>
  <c r="R63" i="4" s="1"/>
  <c r="S69" i="4" s="1"/>
  <c r="BA33" i="4"/>
  <c r="BB51" i="4"/>
  <c r="G212" i="4"/>
  <c r="H230" i="4"/>
  <c r="G122" i="4"/>
  <c r="AG259" i="4"/>
  <c r="AG257" i="4"/>
  <c r="P410" i="4"/>
  <c r="Q416" i="4" s="1"/>
  <c r="R422" i="4" s="1"/>
  <c r="S428" i="4" s="1"/>
  <c r="M457" i="4"/>
  <c r="N463" i="4" s="1"/>
  <c r="O469" i="4" s="1"/>
  <c r="P475" i="4" s="1"/>
  <c r="AL257" i="4"/>
  <c r="E683" i="4"/>
  <c r="F689" i="4" s="1"/>
  <c r="G695" i="4" s="1"/>
  <c r="H701" i="4" s="1"/>
  <c r="E673" i="4"/>
  <c r="D665" i="4"/>
  <c r="AD752" i="4"/>
  <c r="AX754" i="4"/>
  <c r="AK752" i="4"/>
  <c r="V186" i="4"/>
  <c r="W192" i="4" s="1"/>
  <c r="X198" i="4" s="1"/>
  <c r="Y204" i="4" s="1"/>
  <c r="U185" i="4"/>
  <c r="V191" i="4" s="1"/>
  <c r="W197" i="4" s="1"/>
  <c r="X203" i="4" s="1"/>
  <c r="AJ184" i="4"/>
  <c r="AK190" i="4" s="1"/>
  <c r="AL196" i="4" s="1"/>
  <c r="AM202" i="4" s="1"/>
  <c r="W186" i="4"/>
  <c r="BK184" i="4"/>
  <c r="BL190" i="4" s="1"/>
  <c r="BM196" i="4" s="1"/>
  <c r="BN202" i="4" s="1"/>
  <c r="AQ186" i="4"/>
  <c r="AR192" i="4" s="1"/>
  <c r="AS198" i="4" s="1"/>
  <c r="AT204" i="4" s="1"/>
  <c r="T185" i="4"/>
  <c r="U191" i="4" s="1"/>
  <c r="V197" i="4" s="1"/>
  <c r="W203" i="4" s="1"/>
  <c r="K21" i="4"/>
  <c r="J25" i="4"/>
  <c r="J24" i="4"/>
  <c r="J23" i="4"/>
  <c r="F52" i="4"/>
  <c r="E34" i="4"/>
  <c r="T50" i="4"/>
  <c r="E43" i="4"/>
  <c r="E53" i="4"/>
  <c r="F59" i="4" s="1"/>
  <c r="G65" i="4" s="1"/>
  <c r="H71" i="4" s="1"/>
  <c r="D35" i="4"/>
  <c r="M213" i="4"/>
  <c r="V97" i="4"/>
  <c r="E88" i="4"/>
  <c r="E98" i="4"/>
  <c r="F104" i="4" s="1"/>
  <c r="G110" i="4" s="1"/>
  <c r="H116" i="4" s="1"/>
  <c r="AZ258" i="4"/>
  <c r="T258" i="4"/>
  <c r="N259" i="4"/>
  <c r="I77" i="4"/>
  <c r="K364" i="4"/>
  <c r="L370" i="4" s="1"/>
  <c r="M376" i="4" s="1"/>
  <c r="N382" i="4" s="1"/>
  <c r="J346" i="4"/>
  <c r="BI257" i="4"/>
  <c r="AE259" i="4"/>
  <c r="BK259" i="4"/>
  <c r="R437" i="4"/>
  <c r="F302" i="4"/>
  <c r="G590" i="4"/>
  <c r="H596" i="4" s="1"/>
  <c r="I602" i="4" s="1"/>
  <c r="J608" i="4" s="1"/>
  <c r="I637" i="4"/>
  <c r="J643" i="4" s="1"/>
  <c r="K649" i="4" s="1"/>
  <c r="L655" i="4" s="1"/>
  <c r="F681" i="4"/>
  <c r="E663" i="4"/>
  <c r="AE752" i="4"/>
  <c r="AY753" i="4"/>
  <c r="AH752" i="4"/>
  <c r="AU754" i="4"/>
  <c r="O754" i="4"/>
  <c r="F754" i="4"/>
  <c r="U753" i="4"/>
  <c r="AZ752" i="4"/>
  <c r="AS754" i="4"/>
  <c r="H708" i="4"/>
  <c r="X754" i="4"/>
  <c r="AH753" i="4"/>
  <c r="AO753" i="4"/>
  <c r="X753" i="4"/>
  <c r="AX186" i="4"/>
  <c r="AW185" i="4"/>
  <c r="AV184" i="4"/>
  <c r="AM186" i="4"/>
  <c r="P185" i="4"/>
  <c r="Q191" i="4" s="1"/>
  <c r="R197" i="4" s="1"/>
  <c r="S203" i="4" s="1"/>
  <c r="BG186" i="4"/>
  <c r="BH192" i="4" s="1"/>
  <c r="BI198" i="4" s="1"/>
  <c r="BJ204" i="4" s="1"/>
  <c r="AJ185" i="4"/>
  <c r="AK191" i="4" s="1"/>
  <c r="AL197" i="4" s="1"/>
  <c r="AM203" i="4" s="1"/>
  <c r="N184" i="4"/>
  <c r="O190" i="4" s="1"/>
  <c r="P196" i="4" s="1"/>
  <c r="Q202" i="4" s="1"/>
  <c r="AY185" i="4"/>
  <c r="AZ191" i="4" s="1"/>
  <c r="BA197" i="4" s="1"/>
  <c r="BB203" i="4" s="1"/>
  <c r="AC184" i="4"/>
  <c r="AD190" i="4" s="1"/>
  <c r="AE196" i="4" s="1"/>
  <c r="AF202" i="4" s="1"/>
  <c r="Z259" i="4"/>
  <c r="AH52" i="4"/>
  <c r="AG51" i="4"/>
  <c r="AF50" i="4"/>
  <c r="AG52" i="4"/>
  <c r="AH58" i="4" s="1"/>
  <c r="AI64" i="4" s="1"/>
  <c r="AJ70" i="4" s="1"/>
  <c r="AF51" i="4"/>
  <c r="AG57" i="4" s="1"/>
  <c r="AH63" i="4" s="1"/>
  <c r="AI69" i="4" s="1"/>
  <c r="AE50" i="4"/>
  <c r="AF56" i="4" s="1"/>
  <c r="AG62" i="4" s="1"/>
  <c r="AH68" i="4" s="1"/>
  <c r="G51" i="4"/>
  <c r="F33" i="4"/>
  <c r="F167" i="4"/>
  <c r="O231" i="4"/>
  <c r="N213" i="4"/>
  <c r="Z232" i="4"/>
  <c r="Y231" i="4"/>
  <c r="X230" i="4"/>
  <c r="Y232" i="4"/>
  <c r="Z238" i="4" s="1"/>
  <c r="AA244" i="4" s="1"/>
  <c r="AB250" i="4" s="1"/>
  <c r="X231" i="4"/>
  <c r="Y237" i="4" s="1"/>
  <c r="Z243" i="4" s="1"/>
  <c r="AA249" i="4" s="1"/>
  <c r="W230" i="4"/>
  <c r="X236" i="4" s="1"/>
  <c r="Y242" i="4" s="1"/>
  <c r="Z248" i="4" s="1"/>
  <c r="E227" i="4"/>
  <c r="E211" i="4"/>
  <c r="F229" i="4"/>
  <c r="G235" i="4" s="1"/>
  <c r="H241" i="4" s="1"/>
  <c r="I247" i="4" s="1"/>
  <c r="AV258" i="4"/>
  <c r="P258" i="4"/>
  <c r="AU257" i="4"/>
  <c r="O257" i="4"/>
  <c r="BM258" i="4"/>
  <c r="BJ259" i="4"/>
  <c r="I122" i="4"/>
  <c r="AI259" i="4"/>
  <c r="Q411" i="4"/>
  <c r="O410" i="4"/>
  <c r="P416" i="4" s="1"/>
  <c r="Q422" i="4" s="1"/>
  <c r="R428" i="4" s="1"/>
  <c r="P457" i="4"/>
  <c r="N456" i="4"/>
  <c r="O462" i="4" s="1"/>
  <c r="P468" i="4" s="1"/>
  <c r="Q474" i="4" s="1"/>
  <c r="T455" i="4"/>
  <c r="S437" i="4"/>
  <c r="I439" i="4"/>
  <c r="J457" i="4"/>
  <c r="K463" i="4" s="1"/>
  <c r="L469" i="4" s="1"/>
  <c r="M475" i="4" s="1"/>
  <c r="G258" i="4"/>
  <c r="AM258" i="4"/>
  <c r="H259" i="4"/>
  <c r="AN259" i="4"/>
  <c r="D530" i="4"/>
  <c r="E548" i="4"/>
  <c r="F554" i="4" s="1"/>
  <c r="G560" i="4" s="1"/>
  <c r="H566" i="4" s="1"/>
  <c r="F591" i="4"/>
  <c r="G597" i="4" s="1"/>
  <c r="H603" i="4" s="1"/>
  <c r="I609" i="4" s="1"/>
  <c r="E573" i="4"/>
  <c r="H591" i="4"/>
  <c r="I597" i="4" s="1"/>
  <c r="J603" i="4" s="1"/>
  <c r="K609" i="4" s="1"/>
  <c r="G637" i="4"/>
  <c r="H643" i="4" s="1"/>
  <c r="I649" i="4" s="1"/>
  <c r="J655" i="4" s="1"/>
  <c r="AE753" i="4"/>
  <c r="H796" i="4"/>
  <c r="G801" i="4"/>
  <c r="H797" i="4" s="1"/>
  <c r="M212" i="4"/>
  <c r="BM214" i="4"/>
  <c r="BL214" i="4"/>
  <c r="BK213" i="4"/>
  <c r="BD258" i="4"/>
  <c r="E437" i="4"/>
  <c r="H439" i="4"/>
  <c r="BJ257" i="4"/>
  <c r="G707" i="4"/>
  <c r="G708" i="4"/>
  <c r="AN754" i="4"/>
  <c r="V752" i="4"/>
  <c r="AX753" i="4"/>
  <c r="Y753" i="4"/>
  <c r="U752" i="4"/>
  <c r="D169" i="4"/>
  <c r="E187" i="4"/>
  <c r="F193" i="4" s="1"/>
  <c r="G199" i="4" s="1"/>
  <c r="H205" i="4" s="1"/>
  <c r="E177" i="4"/>
  <c r="AT186" i="4"/>
  <c r="AU192" i="4" s="1"/>
  <c r="AV198" i="4" s="1"/>
  <c r="AW204" i="4" s="1"/>
  <c r="AS185" i="4"/>
  <c r="AT191" i="4" s="1"/>
  <c r="AU197" i="4" s="1"/>
  <c r="AV203" i="4" s="1"/>
  <c r="AR184" i="4"/>
  <c r="AS190" i="4" s="1"/>
  <c r="AT196" i="4" s="1"/>
  <c r="AU202" i="4" s="1"/>
  <c r="AG186" i="4"/>
  <c r="AH192" i="4" s="1"/>
  <c r="AI198" i="4" s="1"/>
  <c r="AJ204" i="4" s="1"/>
  <c r="K185" i="4"/>
  <c r="BA186" i="4"/>
  <c r="BB192" i="4" s="1"/>
  <c r="BC198" i="4" s="1"/>
  <c r="BD204" i="4" s="1"/>
  <c r="AE185" i="4"/>
  <c r="AF191" i="4" s="1"/>
  <c r="AG197" i="4" s="1"/>
  <c r="AH203" i="4" s="1"/>
  <c r="I184" i="4"/>
  <c r="J190" i="4" s="1"/>
  <c r="K196" i="4" s="1"/>
  <c r="L202" i="4" s="1"/>
  <c r="X185" i="4"/>
  <c r="BJ52" i="4"/>
  <c r="BI51" i="4"/>
  <c r="BH50" i="4"/>
  <c r="BI52" i="4"/>
  <c r="BJ58" i="4" s="1"/>
  <c r="BK64" i="4" s="1"/>
  <c r="BL70" i="4" s="1"/>
  <c r="BH51" i="4"/>
  <c r="BI57" i="4" s="1"/>
  <c r="BJ63" i="4" s="1"/>
  <c r="BK69" i="4" s="1"/>
  <c r="BG33" i="4"/>
  <c r="BF32" i="4"/>
  <c r="BG50" i="4"/>
  <c r="BH56" i="4" s="1"/>
  <c r="BI62" i="4" s="1"/>
  <c r="BJ68" i="4" s="1"/>
  <c r="N50" i="4"/>
  <c r="O56" i="4" s="1"/>
  <c r="P62" i="4" s="1"/>
  <c r="Q68" i="4" s="1"/>
  <c r="P52" i="4"/>
  <c r="Q58" i="4" s="1"/>
  <c r="R64" i="4" s="1"/>
  <c r="S70" i="4" s="1"/>
  <c r="E78" i="4"/>
  <c r="Q124" i="4"/>
  <c r="R142" i="4"/>
  <c r="S148" i="4" s="1"/>
  <c r="T154" i="4" s="1"/>
  <c r="U160" i="4" s="1"/>
  <c r="E124" i="4"/>
  <c r="AU231" i="4"/>
  <c r="AT213" i="4"/>
  <c r="AL232" i="4"/>
  <c r="AM238" i="4" s="1"/>
  <c r="AN244" i="4" s="1"/>
  <c r="AO250" i="4" s="1"/>
  <c r="AK231" i="4"/>
  <c r="AY212" i="4"/>
  <c r="AZ230" i="4"/>
  <c r="BJ214" i="4"/>
  <c r="BH212" i="4"/>
  <c r="F213" i="4"/>
  <c r="M79" i="4"/>
  <c r="L78" i="4"/>
  <c r="Y95" i="4"/>
  <c r="Z101" i="4" s="1"/>
  <c r="AA107" i="4" s="1"/>
  <c r="AB113" i="4" s="1"/>
  <c r="N79" i="4"/>
  <c r="L123" i="4"/>
  <c r="AC259" i="4"/>
  <c r="AL259" i="4"/>
  <c r="AJ257" i="4"/>
  <c r="AW258" i="4"/>
  <c r="AT259" i="4"/>
  <c r="F502" i="4"/>
  <c r="G508" i="4" s="1"/>
  <c r="H514" i="4" s="1"/>
  <c r="I520" i="4" s="1"/>
  <c r="E484" i="4"/>
  <c r="R78" i="4"/>
  <c r="G78" i="4"/>
  <c r="N123" i="4"/>
  <c r="H124" i="4"/>
  <c r="U257" i="4"/>
  <c r="V258" i="4"/>
  <c r="BB258" i="4"/>
  <c r="W259" i="4"/>
  <c r="M410" i="4"/>
  <c r="N416" i="4" s="1"/>
  <c r="O422" i="4" s="1"/>
  <c r="P428" i="4" s="1"/>
  <c r="M412" i="4"/>
  <c r="N418" i="4" s="1"/>
  <c r="O424" i="4" s="1"/>
  <c r="P430" i="4" s="1"/>
  <c r="K456" i="4"/>
  <c r="L462" i="4" s="1"/>
  <c r="M468" i="4" s="1"/>
  <c r="N474" i="4" s="1"/>
  <c r="I455" i="4"/>
  <c r="J461" i="4" s="1"/>
  <c r="K467" i="4" s="1"/>
  <c r="L473" i="4" s="1"/>
  <c r="K258" i="4"/>
  <c r="L259" i="4"/>
  <c r="AR259" i="4"/>
  <c r="J410" i="4"/>
  <c r="K416" i="4" s="1"/>
  <c r="L422" i="4" s="1"/>
  <c r="M428" i="4" s="1"/>
  <c r="O411" i="4"/>
  <c r="P417" i="4" s="1"/>
  <c r="Q423" i="4" s="1"/>
  <c r="R429" i="4" s="1"/>
  <c r="F499" i="4"/>
  <c r="G505" i="4" s="1"/>
  <c r="H511" i="4" s="1"/>
  <c r="I517" i="4" s="1"/>
  <c r="E497" i="4"/>
  <c r="E481" i="4"/>
  <c r="H590" i="4"/>
  <c r="I596" i="4" s="1"/>
  <c r="J602" i="4" s="1"/>
  <c r="K608" i="4" s="1"/>
  <c r="F527" i="4"/>
  <c r="H637" i="4"/>
  <c r="I643" i="4" s="1"/>
  <c r="J649" i="4" s="1"/>
  <c r="K655" i="4" s="1"/>
  <c r="J681" i="4"/>
  <c r="K687" i="4" s="1"/>
  <c r="L693" i="4" s="1"/>
  <c r="M699" i="4" s="1"/>
  <c r="H680" i="4"/>
  <c r="I686" i="4" s="1"/>
  <c r="J692" i="4" s="1"/>
  <c r="K698" i="4" s="1"/>
  <c r="G662" i="4"/>
  <c r="J726" i="4"/>
  <c r="K732" i="4" s="1"/>
  <c r="L738" i="4" s="1"/>
  <c r="M744" i="4" s="1"/>
  <c r="I708" i="4"/>
  <c r="E754" i="4"/>
  <c r="AR754" i="4"/>
  <c r="L754" i="4"/>
  <c r="AP752" i="4"/>
  <c r="J752" i="4"/>
  <c r="W754" i="4"/>
  <c r="AL753" i="4"/>
  <c r="F753" i="4"/>
  <c r="AD754" i="4"/>
  <c r="AS753" i="4"/>
  <c r="M753" i="4"/>
  <c r="M752" i="4"/>
  <c r="AF753" i="4"/>
  <c r="AG752" i="4"/>
  <c r="M754" i="4"/>
  <c r="P212" i="4"/>
  <c r="Y33" i="4"/>
  <c r="I79" i="4"/>
  <c r="I259" i="4"/>
  <c r="T257" i="4"/>
  <c r="AD259" i="4"/>
  <c r="F78" i="4"/>
  <c r="H122" i="4"/>
  <c r="L79" i="4"/>
  <c r="BL259" i="4"/>
  <c r="I346" i="4"/>
  <c r="I257" i="4"/>
  <c r="J258" i="4"/>
  <c r="K259" i="4"/>
  <c r="E439" i="4"/>
  <c r="F437" i="4"/>
  <c r="AU258" i="4"/>
  <c r="J582" i="4"/>
  <c r="I586" i="4"/>
  <c r="I585" i="4"/>
  <c r="I584" i="4"/>
  <c r="E638" i="4"/>
  <c r="F644" i="4" s="1"/>
  <c r="G650" i="4" s="1"/>
  <c r="H656" i="4" s="1"/>
  <c r="D620" i="4"/>
  <c r="J635" i="4"/>
  <c r="K641" i="4" s="1"/>
  <c r="L647" i="4" s="1"/>
  <c r="M653" i="4" s="1"/>
  <c r="T753" i="4"/>
  <c r="AM753" i="4"/>
  <c r="AY754" i="4"/>
  <c r="J754" i="4"/>
  <c r="AO752" i="4"/>
  <c r="F363" i="4"/>
  <c r="G369" i="4" s="1"/>
  <c r="H375" i="4" s="1"/>
  <c r="I381" i="4" s="1"/>
  <c r="E361" i="4"/>
  <c r="E345" i="4"/>
  <c r="L708" i="5" l="1"/>
  <c r="L302" i="5"/>
  <c r="M529" i="5"/>
  <c r="U124" i="5"/>
  <c r="D15" i="5"/>
  <c r="C7" i="2"/>
  <c r="BH708" i="5"/>
  <c r="AC709" i="5"/>
  <c r="AR708" i="5"/>
  <c r="E11" i="5"/>
  <c r="D9" i="2" s="1"/>
  <c r="AY122" i="5"/>
  <c r="L304" i="5"/>
  <c r="L528" i="5"/>
  <c r="K348" i="5"/>
  <c r="AD124" i="5"/>
  <c r="L394" i="4"/>
  <c r="BH34" i="4"/>
  <c r="BH33" i="4"/>
  <c r="AB166" i="4"/>
  <c r="AY752" i="4"/>
  <c r="BA257" i="4"/>
  <c r="AK214" i="4"/>
  <c r="K727" i="4"/>
  <c r="L733" i="4" s="1"/>
  <c r="M739" i="4" s="1"/>
  <c r="N745" i="4" s="1"/>
  <c r="AB33" i="4"/>
  <c r="AX752" i="4"/>
  <c r="F394" i="4"/>
  <c r="H166" i="4"/>
  <c r="AV212" i="4"/>
  <c r="F348" i="4"/>
  <c r="AU214" i="4"/>
  <c r="Z32" i="4"/>
  <c r="D12" i="4"/>
  <c r="C22" i="2" s="1"/>
  <c r="J722" i="4"/>
  <c r="K718" i="4" s="1"/>
  <c r="AW212" i="4"/>
  <c r="AX212" i="4"/>
  <c r="F80" i="4"/>
  <c r="G76" i="4" s="1"/>
  <c r="G80" i="4" s="1"/>
  <c r="H76" i="4" s="1"/>
  <c r="S79" i="4"/>
  <c r="Q752" i="4"/>
  <c r="AB87" i="4"/>
  <c r="AA90" i="4"/>
  <c r="AB96" i="4" s="1"/>
  <c r="AC102" i="4" s="1"/>
  <c r="AD108" i="4" s="1"/>
  <c r="AE114" i="4" s="1"/>
  <c r="AA91" i="4"/>
  <c r="AB97" i="4" s="1"/>
  <c r="AC103" i="4" s="1"/>
  <c r="AD109" i="4" s="1"/>
  <c r="AE115" i="4" s="1"/>
  <c r="AA89" i="4"/>
  <c r="AB95" i="4" s="1"/>
  <c r="AC101" i="4" s="1"/>
  <c r="AD107" i="4" s="1"/>
  <c r="AE113" i="4" s="1"/>
  <c r="F572" i="4"/>
  <c r="J26" i="4"/>
  <c r="K22" i="4" s="1"/>
  <c r="BC259" i="4"/>
  <c r="Q394" i="4"/>
  <c r="BN34" i="4"/>
  <c r="O34" i="4"/>
  <c r="AD167" i="4"/>
  <c r="L393" i="4"/>
  <c r="L717" i="4"/>
  <c r="K719" i="4"/>
  <c r="L725" i="4" s="1"/>
  <c r="M731" i="4" s="1"/>
  <c r="N737" i="4" s="1"/>
  <c r="O743" i="4" s="1"/>
  <c r="K720" i="4"/>
  <c r="L726" i="4" s="1"/>
  <c r="M732" i="4" s="1"/>
  <c r="N738" i="4" s="1"/>
  <c r="O744" i="4" s="1"/>
  <c r="K721" i="4"/>
  <c r="L727" i="4" s="1"/>
  <c r="M733" i="4" s="1"/>
  <c r="N739" i="4" s="1"/>
  <c r="O745" i="4" s="1"/>
  <c r="AB752" i="4"/>
  <c r="P394" i="4"/>
  <c r="O33" i="4"/>
  <c r="K32" i="4"/>
  <c r="H752" i="4"/>
  <c r="G619" i="4"/>
  <c r="AR167" i="4"/>
  <c r="F619" i="4"/>
  <c r="AL168" i="4"/>
  <c r="U79" i="4"/>
  <c r="D15" i="4"/>
  <c r="C19" i="2"/>
  <c r="C25" i="2" s="1"/>
  <c r="BD259" i="4"/>
  <c r="AH242" i="4"/>
  <c r="AG212" i="4"/>
  <c r="AQ258" i="4"/>
  <c r="BI259" i="4"/>
  <c r="BF257" i="4"/>
  <c r="AM34" i="4"/>
  <c r="AQ167" i="4"/>
  <c r="G166" i="4"/>
  <c r="L13" i="7"/>
  <c r="M9" i="7" s="1"/>
  <c r="L18" i="7"/>
  <c r="N8" i="7"/>
  <c r="M10" i="7"/>
  <c r="M18" i="7" s="1"/>
  <c r="M11" i="7"/>
  <c r="M12" i="7"/>
  <c r="O320" i="5"/>
  <c r="P326" i="5" s="1"/>
  <c r="Q332" i="5" s="1"/>
  <c r="R338" i="5" s="1"/>
  <c r="N302" i="5"/>
  <c r="F718" i="5"/>
  <c r="F728" i="5"/>
  <c r="G734" i="5" s="1"/>
  <c r="H740" i="5" s="1"/>
  <c r="I746" i="5" s="1"/>
  <c r="E710" i="5"/>
  <c r="AP412" i="5"/>
  <c r="AQ418" i="5" s="1"/>
  <c r="AR424" i="5" s="1"/>
  <c r="AS430" i="5" s="1"/>
  <c r="AO394" i="5"/>
  <c r="BB147" i="5"/>
  <c r="BA123" i="5"/>
  <c r="BE733" i="5"/>
  <c r="AD732" i="5"/>
  <c r="AC708" i="5"/>
  <c r="AS146" i="5"/>
  <c r="R356" i="5"/>
  <c r="Q358" i="5"/>
  <c r="Q360" i="5"/>
  <c r="Q359" i="5"/>
  <c r="P371" i="5"/>
  <c r="Q377" i="5" s="1"/>
  <c r="R383" i="5" s="1"/>
  <c r="O347" i="5"/>
  <c r="J148" i="5"/>
  <c r="F49" i="5"/>
  <c r="G55" i="5" s="1"/>
  <c r="H61" i="5" s="1"/>
  <c r="I67" i="5" s="1"/>
  <c r="E31" i="5"/>
  <c r="E47" i="5"/>
  <c r="K681" i="5"/>
  <c r="L687" i="5" s="1"/>
  <c r="M693" i="5" s="1"/>
  <c r="N699" i="5" s="1"/>
  <c r="AE492" i="5"/>
  <c r="AD495" i="5"/>
  <c r="AD494" i="5"/>
  <c r="AD496" i="5"/>
  <c r="O186" i="5"/>
  <c r="P192" i="5" s="1"/>
  <c r="Q198" i="5" s="1"/>
  <c r="R204" i="5" s="1"/>
  <c r="N168" i="5"/>
  <c r="AQ147" i="5"/>
  <c r="H231" i="5"/>
  <c r="I237" i="5" s="1"/>
  <c r="J243" i="5" s="1"/>
  <c r="K249" i="5" s="1"/>
  <c r="G213" i="5"/>
  <c r="O321" i="5"/>
  <c r="P327" i="5" s="1"/>
  <c r="Q333" i="5" s="1"/>
  <c r="R339" i="5" s="1"/>
  <c r="N303" i="5"/>
  <c r="J687" i="5"/>
  <c r="K693" i="5" s="1"/>
  <c r="L699" i="5" s="1"/>
  <c r="I663" i="5"/>
  <c r="K707" i="5"/>
  <c r="M709" i="5"/>
  <c r="O552" i="5"/>
  <c r="P558" i="5" s="1"/>
  <c r="Q564" i="5" s="1"/>
  <c r="N528" i="5"/>
  <c r="AC146" i="5"/>
  <c r="AO147" i="5"/>
  <c r="AG147" i="5"/>
  <c r="M796" i="5"/>
  <c r="L800" i="5"/>
  <c r="L798" i="5"/>
  <c r="L801" i="5" s="1"/>
  <c r="M797" i="5" s="1"/>
  <c r="L799" i="5"/>
  <c r="F773" i="5"/>
  <c r="G779" i="5" s="1"/>
  <c r="H785" i="5" s="1"/>
  <c r="I791" i="5" s="1"/>
  <c r="F763" i="5"/>
  <c r="E755" i="5"/>
  <c r="G636" i="5"/>
  <c r="H642" i="5" s="1"/>
  <c r="I648" i="5" s="1"/>
  <c r="J654" i="5" s="1"/>
  <c r="F618" i="5"/>
  <c r="O370" i="5"/>
  <c r="N346" i="5"/>
  <c r="AR148" i="5"/>
  <c r="AQ124" i="5"/>
  <c r="BC733" i="5"/>
  <c r="BB709" i="5"/>
  <c r="AQ402" i="5"/>
  <c r="AP405" i="5"/>
  <c r="AP406" i="5"/>
  <c r="AP404" i="5"/>
  <c r="AA147" i="5"/>
  <c r="Z123" i="5"/>
  <c r="G148" i="5"/>
  <c r="F124" i="5"/>
  <c r="E10" i="5"/>
  <c r="D8" i="2" s="1"/>
  <c r="K303" i="5"/>
  <c r="AI147" i="5"/>
  <c r="BA731" i="5"/>
  <c r="AZ707" i="5"/>
  <c r="N437" i="5"/>
  <c r="F259" i="5"/>
  <c r="G277" i="5"/>
  <c r="H283" i="5" s="1"/>
  <c r="I289" i="5" s="1"/>
  <c r="J295" i="5" s="1"/>
  <c r="AM148" i="5"/>
  <c r="F628" i="5"/>
  <c r="E620" i="5"/>
  <c r="F638" i="5"/>
  <c r="G644" i="5" s="1"/>
  <c r="H650" i="5" s="1"/>
  <c r="I656" i="5" s="1"/>
  <c r="M302" i="5"/>
  <c r="K770" i="5"/>
  <c r="L776" i="5" s="1"/>
  <c r="M782" i="5" s="1"/>
  <c r="N788" i="5" s="1"/>
  <c r="J752" i="5"/>
  <c r="I778" i="5"/>
  <c r="H754" i="5"/>
  <c r="AB708" i="5"/>
  <c r="AX832" i="5"/>
  <c r="AW834" i="5"/>
  <c r="AW835" i="5"/>
  <c r="AW836" i="5"/>
  <c r="L814" i="5"/>
  <c r="K816" i="5"/>
  <c r="K819" i="5" s="1"/>
  <c r="L815" i="5" s="1"/>
  <c r="K818" i="5"/>
  <c r="K817" i="5"/>
  <c r="W514" i="5"/>
  <c r="V484" i="5"/>
  <c r="Q364" i="5"/>
  <c r="R370" i="5" s="1"/>
  <c r="S376" i="5" s="1"/>
  <c r="T382" i="5" s="1"/>
  <c r="AH146" i="5"/>
  <c r="AG122" i="5"/>
  <c r="U731" i="5"/>
  <c r="T707" i="5"/>
  <c r="H582" i="5"/>
  <c r="G586" i="5"/>
  <c r="G584" i="5"/>
  <c r="G585" i="5"/>
  <c r="F583" i="5"/>
  <c r="F593" i="5"/>
  <c r="G599" i="5" s="1"/>
  <c r="H605" i="5" s="1"/>
  <c r="I611" i="5" s="1"/>
  <c r="E575" i="5"/>
  <c r="H302" i="5"/>
  <c r="G551" i="5"/>
  <c r="F527" i="5"/>
  <c r="AS709" i="5"/>
  <c r="M438" i="5"/>
  <c r="BI146" i="5"/>
  <c r="V513" i="5"/>
  <c r="U483" i="5"/>
  <c r="L348" i="5"/>
  <c r="G95" i="5"/>
  <c r="H101" i="5" s="1"/>
  <c r="I107" i="5" s="1"/>
  <c r="J113" i="5" s="1"/>
  <c r="F77" i="5"/>
  <c r="AV837" i="5"/>
  <c r="AW833" i="5" s="1"/>
  <c r="AW837" i="5" s="1"/>
  <c r="AX833" i="5" s="1"/>
  <c r="L672" i="5"/>
  <c r="K676" i="5"/>
  <c r="K674" i="5"/>
  <c r="K675" i="5"/>
  <c r="P545" i="5"/>
  <c r="Q551" i="5" s="1"/>
  <c r="R557" i="5" s="1"/>
  <c r="S563" i="5" s="1"/>
  <c r="O527" i="5"/>
  <c r="P456" i="5"/>
  <c r="Q462" i="5" s="1"/>
  <c r="R468" i="5" s="1"/>
  <c r="S474" i="5" s="1"/>
  <c r="F439" i="5"/>
  <c r="W148" i="5"/>
  <c r="V124" i="5"/>
  <c r="AF148" i="5"/>
  <c r="AE124" i="5"/>
  <c r="F278" i="5"/>
  <c r="G284" i="5" s="1"/>
  <c r="H290" i="5" s="1"/>
  <c r="I296" i="5" s="1"/>
  <c r="F268" i="5"/>
  <c r="E260" i="5"/>
  <c r="E677" i="5"/>
  <c r="E661" i="5"/>
  <c r="F679" i="5"/>
  <c r="G685" i="5" s="1"/>
  <c r="H691" i="5" s="1"/>
  <c r="I697" i="5" s="1"/>
  <c r="L527" i="5"/>
  <c r="AC483" i="5"/>
  <c r="AD501" i="5"/>
  <c r="AE507" i="5" s="1"/>
  <c r="AF513" i="5" s="1"/>
  <c r="AG519" i="5" s="1"/>
  <c r="O148" i="5"/>
  <c r="O185" i="5"/>
  <c r="P191" i="5" s="1"/>
  <c r="Q197" i="5" s="1"/>
  <c r="R203" i="5" s="1"/>
  <c r="AL732" i="5"/>
  <c r="AK708" i="5"/>
  <c r="G212" i="5"/>
  <c r="H230" i="5"/>
  <c r="I236" i="5" s="1"/>
  <c r="J242" i="5" s="1"/>
  <c r="K248" i="5" s="1"/>
  <c r="M196" i="5"/>
  <c r="L166" i="5"/>
  <c r="G637" i="5"/>
  <c r="H643" i="5" s="1"/>
  <c r="I649" i="5" s="1"/>
  <c r="J655" i="5" s="1"/>
  <c r="F619" i="5"/>
  <c r="H462" i="5"/>
  <c r="G438" i="5"/>
  <c r="H328" i="5"/>
  <c r="G304" i="5"/>
  <c r="AJ148" i="5"/>
  <c r="AI124" i="5"/>
  <c r="E92" i="5"/>
  <c r="F94" i="5"/>
  <c r="G100" i="5" s="1"/>
  <c r="H106" i="5" s="1"/>
  <c r="I112" i="5" s="1"/>
  <c r="G461" i="5"/>
  <c r="F437" i="5"/>
  <c r="BD732" i="5"/>
  <c r="I302" i="5"/>
  <c r="L303" i="5"/>
  <c r="G777" i="5"/>
  <c r="F753" i="5"/>
  <c r="M731" i="5"/>
  <c r="L707" i="5"/>
  <c r="M437" i="5"/>
  <c r="K147" i="5"/>
  <c r="G635" i="5"/>
  <c r="H641" i="5" s="1"/>
  <c r="I647" i="5" s="1"/>
  <c r="J653" i="5" s="1"/>
  <c r="F617" i="5"/>
  <c r="BN146" i="5"/>
  <c r="BN122" i="5" s="1"/>
  <c r="BM122" i="5"/>
  <c r="M805" i="5"/>
  <c r="L807" i="5"/>
  <c r="L810" i="5" s="1"/>
  <c r="M806" i="5" s="1"/>
  <c r="L808" i="5"/>
  <c r="L809" i="5"/>
  <c r="BB732" i="5"/>
  <c r="BA708" i="5"/>
  <c r="H552" i="5"/>
  <c r="G528" i="5"/>
  <c r="G346" i="5"/>
  <c r="AP411" i="5"/>
  <c r="AQ417" i="5" s="1"/>
  <c r="AR423" i="5" s="1"/>
  <c r="AS429" i="5" s="1"/>
  <c r="AO393" i="5"/>
  <c r="K347" i="5"/>
  <c r="BD146" i="5"/>
  <c r="I346" i="5"/>
  <c r="H267" i="5"/>
  <c r="G271" i="5"/>
  <c r="G270" i="5"/>
  <c r="G269" i="5"/>
  <c r="K771" i="5"/>
  <c r="L777" i="5" s="1"/>
  <c r="M783" i="5" s="1"/>
  <c r="N789" i="5" s="1"/>
  <c r="J753" i="5"/>
  <c r="N529" i="5"/>
  <c r="L437" i="5"/>
  <c r="J303" i="5"/>
  <c r="AT147" i="5"/>
  <c r="BL148" i="5"/>
  <c r="BK124" i="5"/>
  <c r="H146" i="5"/>
  <c r="G122" i="5"/>
  <c r="P348" i="5"/>
  <c r="Q366" i="5"/>
  <c r="R372" i="5" s="1"/>
  <c r="S378" i="5" s="1"/>
  <c r="T384" i="5" s="1"/>
  <c r="N348" i="5"/>
  <c r="M303" i="5"/>
  <c r="I147" i="5"/>
  <c r="H123" i="5"/>
  <c r="G591" i="5"/>
  <c r="H597" i="5" s="1"/>
  <c r="I603" i="5" s="1"/>
  <c r="J609" i="5" s="1"/>
  <c r="F573" i="5"/>
  <c r="F548" i="5"/>
  <c r="G554" i="5" s="1"/>
  <c r="H560" i="5" s="1"/>
  <c r="I566" i="5" s="1"/>
  <c r="F538" i="5"/>
  <c r="E530" i="5"/>
  <c r="I553" i="5"/>
  <c r="H529" i="5"/>
  <c r="G439" i="5"/>
  <c r="BF146" i="5"/>
  <c r="BI731" i="5"/>
  <c r="BH707" i="5"/>
  <c r="N439" i="5"/>
  <c r="G514" i="5"/>
  <c r="F484" i="5"/>
  <c r="BG147" i="5"/>
  <c r="BF123" i="5"/>
  <c r="AO733" i="5"/>
  <c r="AS731" i="5"/>
  <c r="AR707" i="5"/>
  <c r="AU733" i="5"/>
  <c r="AT709" i="5"/>
  <c r="O462" i="5"/>
  <c r="P468" i="5" s="1"/>
  <c r="Q474" i="5" s="1"/>
  <c r="N438" i="5"/>
  <c r="BL64" i="5"/>
  <c r="BK34" i="5"/>
  <c r="L148" i="5"/>
  <c r="J21" i="5"/>
  <c r="I25" i="5"/>
  <c r="I24" i="5"/>
  <c r="I23" i="5"/>
  <c r="I26" i="5" s="1"/>
  <c r="J22" i="5" s="1"/>
  <c r="M347" i="5"/>
  <c r="J302" i="5"/>
  <c r="H87" i="5"/>
  <c r="G90" i="5"/>
  <c r="G91" i="5"/>
  <c r="G89" i="5"/>
  <c r="K682" i="5"/>
  <c r="L688" i="5" s="1"/>
  <c r="M694" i="5" s="1"/>
  <c r="N700" i="5" s="1"/>
  <c r="J664" i="5"/>
  <c r="AK731" i="5"/>
  <c r="AJ707" i="5"/>
  <c r="W733" i="5"/>
  <c r="V709" i="5"/>
  <c r="Q537" i="5"/>
  <c r="P541" i="5"/>
  <c r="P539" i="5"/>
  <c r="P540" i="5"/>
  <c r="Q447" i="5"/>
  <c r="P451" i="5"/>
  <c r="P449" i="5"/>
  <c r="P450" i="5"/>
  <c r="V147" i="5"/>
  <c r="U123" i="5"/>
  <c r="AC482" i="5"/>
  <c r="AD500" i="5"/>
  <c r="AE506" i="5" s="1"/>
  <c r="AF512" i="5" s="1"/>
  <c r="AG518" i="5" s="1"/>
  <c r="P176" i="5"/>
  <c r="O180" i="5"/>
  <c r="O179" i="5"/>
  <c r="O178" i="5"/>
  <c r="M304" i="5"/>
  <c r="G214" i="5"/>
  <c r="H232" i="5"/>
  <c r="I238" i="5" s="1"/>
  <c r="J244" i="5" s="1"/>
  <c r="K250" i="5" s="1"/>
  <c r="L146" i="5"/>
  <c r="N147" i="5"/>
  <c r="F258" i="5"/>
  <c r="G276" i="5"/>
  <c r="H282" i="5" s="1"/>
  <c r="I288" i="5" s="1"/>
  <c r="J294" i="5" s="1"/>
  <c r="F133" i="5"/>
  <c r="F143" i="5"/>
  <c r="G149" i="5" s="1"/>
  <c r="H155" i="5" s="1"/>
  <c r="I161" i="5" s="1"/>
  <c r="E125" i="5"/>
  <c r="K772" i="5"/>
  <c r="L778" i="5" s="1"/>
  <c r="M784" i="5" s="1"/>
  <c r="N790" i="5" s="1"/>
  <c r="AP146" i="5"/>
  <c r="AO122" i="5"/>
  <c r="G371" i="5"/>
  <c r="F347" i="5"/>
  <c r="F574" i="5"/>
  <c r="G592" i="5"/>
  <c r="H598" i="5" s="1"/>
  <c r="I604" i="5" s="1"/>
  <c r="J610" i="5" s="1"/>
  <c r="S122" i="5"/>
  <c r="AM733" i="5"/>
  <c r="AL709" i="5"/>
  <c r="AL147" i="5"/>
  <c r="N197" i="5"/>
  <c r="O203" i="5" s="1"/>
  <c r="M167" i="5"/>
  <c r="J146" i="5"/>
  <c r="Y422" i="5"/>
  <c r="X392" i="5"/>
  <c r="O348" i="5"/>
  <c r="G97" i="5"/>
  <c r="H103" i="5" s="1"/>
  <c r="I109" i="5" s="1"/>
  <c r="J115" i="5" s="1"/>
  <c r="F79" i="5"/>
  <c r="Q147" i="5"/>
  <c r="P547" i="5"/>
  <c r="Q553" i="5" s="1"/>
  <c r="R559" i="5" s="1"/>
  <c r="S565" i="5" s="1"/>
  <c r="O529" i="5"/>
  <c r="P455" i="5"/>
  <c r="Q461" i="5" s="1"/>
  <c r="R467" i="5" s="1"/>
  <c r="S473" i="5" s="1"/>
  <c r="O437" i="5"/>
  <c r="AK146" i="5"/>
  <c r="P312" i="5"/>
  <c r="O316" i="5"/>
  <c r="O314" i="5"/>
  <c r="O315" i="5"/>
  <c r="O733" i="5"/>
  <c r="N709" i="5"/>
  <c r="O322" i="5"/>
  <c r="P328" i="5" s="1"/>
  <c r="Q334" i="5" s="1"/>
  <c r="R340" i="5" s="1"/>
  <c r="N304" i="5"/>
  <c r="N732" i="5"/>
  <c r="M708" i="5"/>
  <c r="H372" i="5"/>
  <c r="G348" i="5"/>
  <c r="AD147" i="5"/>
  <c r="H627" i="5"/>
  <c r="G629" i="5"/>
  <c r="G630" i="5"/>
  <c r="G631" i="5"/>
  <c r="L347" i="5"/>
  <c r="G327" i="5"/>
  <c r="F303" i="5"/>
  <c r="F528" i="5"/>
  <c r="AO392" i="5"/>
  <c r="AP410" i="5"/>
  <c r="AQ416" i="5" s="1"/>
  <c r="AR422" i="5" s="1"/>
  <c r="AS428" i="5" s="1"/>
  <c r="BC148" i="5"/>
  <c r="BB124" i="5"/>
  <c r="BH148" i="5"/>
  <c r="BG124" i="5"/>
  <c r="E12" i="5"/>
  <c r="D10" i="2" s="1"/>
  <c r="BJ732" i="5"/>
  <c r="BI708" i="5"/>
  <c r="K370" i="5"/>
  <c r="J346" i="5"/>
  <c r="G275" i="5"/>
  <c r="H281" i="5" s="1"/>
  <c r="I287" i="5" s="1"/>
  <c r="J293" i="5" s="1"/>
  <c r="F257" i="5"/>
  <c r="E395" i="5"/>
  <c r="F413" i="5"/>
  <c r="G419" i="5" s="1"/>
  <c r="H425" i="5" s="1"/>
  <c r="I431" i="5" s="1"/>
  <c r="F403" i="5"/>
  <c r="E169" i="5"/>
  <c r="F187" i="5"/>
  <c r="G193" i="5" s="1"/>
  <c r="H199" i="5" s="1"/>
  <c r="I205" i="5" s="1"/>
  <c r="F177" i="5"/>
  <c r="F233" i="5"/>
  <c r="G239" i="5" s="1"/>
  <c r="H245" i="5" s="1"/>
  <c r="I251" i="5" s="1"/>
  <c r="F223" i="5"/>
  <c r="E215" i="5"/>
  <c r="T823" i="5"/>
  <c r="S825" i="5"/>
  <c r="S828" i="5" s="1"/>
  <c r="T824" i="5" s="1"/>
  <c r="S826" i="5"/>
  <c r="S827" i="5"/>
  <c r="L762" i="5"/>
  <c r="K764" i="5"/>
  <c r="K765" i="5"/>
  <c r="K766" i="5"/>
  <c r="Y733" i="5"/>
  <c r="AC731" i="5"/>
  <c r="AB707" i="5"/>
  <c r="AE733" i="5"/>
  <c r="AD709" i="5"/>
  <c r="H346" i="5"/>
  <c r="F363" i="5"/>
  <c r="G369" i="5" s="1"/>
  <c r="H375" i="5" s="1"/>
  <c r="I381" i="5" s="1"/>
  <c r="E361" i="5"/>
  <c r="E345" i="5"/>
  <c r="Q365" i="5"/>
  <c r="R371" i="5" s="1"/>
  <c r="S377" i="5" s="1"/>
  <c r="T383" i="5" s="1"/>
  <c r="P347" i="5"/>
  <c r="N347" i="5"/>
  <c r="AV148" i="5"/>
  <c r="AU124" i="5"/>
  <c r="G733" i="5"/>
  <c r="F709" i="5"/>
  <c r="G590" i="5"/>
  <c r="H596" i="5" s="1"/>
  <c r="I602" i="5" s="1"/>
  <c r="J608" i="5" s="1"/>
  <c r="F572" i="5"/>
  <c r="I463" i="5"/>
  <c r="H439" i="5"/>
  <c r="U146" i="5"/>
  <c r="T122" i="5"/>
  <c r="E497" i="5"/>
  <c r="E481" i="5"/>
  <c r="F499" i="5"/>
  <c r="G505" i="5" s="1"/>
  <c r="H511" i="5" s="1"/>
  <c r="I517" i="5" s="1"/>
  <c r="M348" i="5"/>
  <c r="F458" i="5"/>
  <c r="G464" i="5" s="1"/>
  <c r="H470" i="5" s="1"/>
  <c r="I476" i="5" s="1"/>
  <c r="F448" i="5"/>
  <c r="E440" i="5"/>
  <c r="D13" i="5"/>
  <c r="C11" i="2" s="1"/>
  <c r="AT732" i="5"/>
  <c r="AS708" i="5"/>
  <c r="M527" i="5"/>
  <c r="BJ147" i="5"/>
  <c r="E317" i="5"/>
  <c r="E301" i="5"/>
  <c r="F319" i="5"/>
  <c r="G325" i="5" s="1"/>
  <c r="H331" i="5" s="1"/>
  <c r="I337" i="5" s="1"/>
  <c r="G96" i="5"/>
  <c r="H102" i="5" s="1"/>
  <c r="I108" i="5" s="1"/>
  <c r="J114" i="5" s="1"/>
  <c r="F78" i="5"/>
  <c r="F11" i="5" s="1"/>
  <c r="E9" i="2" s="1"/>
  <c r="K680" i="5"/>
  <c r="L686" i="5" s="1"/>
  <c r="M692" i="5" s="1"/>
  <c r="N698" i="5" s="1"/>
  <c r="J662" i="5"/>
  <c r="V732" i="5"/>
  <c r="U708" i="5"/>
  <c r="P546" i="5"/>
  <c r="Q552" i="5" s="1"/>
  <c r="R558" i="5" s="1"/>
  <c r="S564" i="5" s="1"/>
  <c r="O528" i="5"/>
  <c r="P457" i="5"/>
  <c r="Q463" i="5" s="1"/>
  <c r="R469" i="5" s="1"/>
  <c r="S475" i="5" s="1"/>
  <c r="O439" i="5"/>
  <c r="T123" i="5"/>
  <c r="Z146" i="5"/>
  <c r="Y122" i="5"/>
  <c r="AV146" i="5"/>
  <c r="BK733" i="5"/>
  <c r="BJ709" i="5"/>
  <c r="AC484" i="5"/>
  <c r="AD502" i="5"/>
  <c r="AE508" i="5" s="1"/>
  <c r="AF514" i="5" s="1"/>
  <c r="AG520" i="5" s="1"/>
  <c r="O184" i="5"/>
  <c r="P190" i="5" s="1"/>
  <c r="Q196" i="5" s="1"/>
  <c r="R202" i="5" s="1"/>
  <c r="I662" i="5"/>
  <c r="N527" i="5"/>
  <c r="BA146" i="5"/>
  <c r="AZ122" i="5"/>
  <c r="I222" i="5"/>
  <c r="H226" i="5"/>
  <c r="H224" i="5"/>
  <c r="H225" i="5"/>
  <c r="K707" i="4"/>
  <c r="I707" i="4"/>
  <c r="G617" i="4"/>
  <c r="H437" i="4"/>
  <c r="O439" i="4"/>
  <c r="J437" i="4"/>
  <c r="N439" i="4"/>
  <c r="K393" i="4"/>
  <c r="Q34" i="4"/>
  <c r="M392" i="4"/>
  <c r="K437" i="4"/>
  <c r="E11" i="4"/>
  <c r="D21" i="2" s="1"/>
  <c r="BF167" i="4"/>
  <c r="P33" i="4"/>
  <c r="I492" i="4"/>
  <c r="H496" i="4"/>
  <c r="I502" i="4" s="1"/>
  <c r="J508" i="4" s="1"/>
  <c r="K514" i="4" s="1"/>
  <c r="L520" i="4" s="1"/>
  <c r="H495" i="4"/>
  <c r="I501" i="4" s="1"/>
  <c r="J507" i="4" s="1"/>
  <c r="K513" i="4" s="1"/>
  <c r="L519" i="4" s="1"/>
  <c r="H494" i="4"/>
  <c r="I500" i="4" s="1"/>
  <c r="J506" i="4" s="1"/>
  <c r="K512" i="4" s="1"/>
  <c r="L518" i="4" s="1"/>
  <c r="K841" i="4"/>
  <c r="J846" i="4"/>
  <c r="K842" i="4" s="1"/>
  <c r="AE294" i="4"/>
  <c r="AE258" i="4" s="1"/>
  <c r="AD258" i="4"/>
  <c r="S788" i="4"/>
  <c r="S752" i="4" s="1"/>
  <c r="R752" i="4"/>
  <c r="V168" i="4"/>
  <c r="AC34" i="4"/>
  <c r="AD166" i="4"/>
  <c r="J664" i="4"/>
  <c r="AJ237" i="4"/>
  <c r="AI213" i="4"/>
  <c r="S823" i="4"/>
  <c r="F166" i="4"/>
  <c r="M438" i="4"/>
  <c r="N392" i="4"/>
  <c r="F484" i="4"/>
  <c r="M34" i="4"/>
  <c r="AS167" i="4"/>
  <c r="K438" i="4"/>
  <c r="R828" i="4"/>
  <c r="S824" i="4" s="1"/>
  <c r="H333" i="4"/>
  <c r="I339" i="4" s="1"/>
  <c r="G303" i="4"/>
  <c r="J591" i="4"/>
  <c r="K597" i="4" s="1"/>
  <c r="L603" i="4" s="1"/>
  <c r="M609" i="4" s="1"/>
  <c r="I573" i="4"/>
  <c r="AL237" i="4"/>
  <c r="Y191" i="4"/>
  <c r="Z237" i="4"/>
  <c r="Y213" i="4"/>
  <c r="AI58" i="4"/>
  <c r="AH34" i="4"/>
  <c r="I662" i="4"/>
  <c r="X457" i="4"/>
  <c r="Y463" i="4" s="1"/>
  <c r="Z469" i="4" s="1"/>
  <c r="AA475" i="4" s="1"/>
  <c r="K439" i="4"/>
  <c r="H507" i="4"/>
  <c r="G483" i="4"/>
  <c r="BK192" i="4"/>
  <c r="BB772" i="4"/>
  <c r="BC778" i="4" s="1"/>
  <c r="BD784" i="4" s="1"/>
  <c r="BE790" i="4" s="1"/>
  <c r="BA754" i="4"/>
  <c r="O393" i="4"/>
  <c r="AY58" i="4"/>
  <c r="AX34" i="4"/>
  <c r="AS192" i="4"/>
  <c r="AR168" i="4"/>
  <c r="O394" i="4"/>
  <c r="M394" i="4"/>
  <c r="AC167" i="4"/>
  <c r="AG190" i="4"/>
  <c r="AF166" i="4"/>
  <c r="R153" i="4"/>
  <c r="S159" i="4" s="1"/>
  <c r="Q123" i="4"/>
  <c r="H618" i="4"/>
  <c r="Y102" i="4"/>
  <c r="N33" i="4"/>
  <c r="AT190" i="4"/>
  <c r="M190" i="4"/>
  <c r="O461" i="4"/>
  <c r="N437" i="4"/>
  <c r="L681" i="4"/>
  <c r="M687" i="4" s="1"/>
  <c r="N693" i="4" s="1"/>
  <c r="O699" i="4" s="1"/>
  <c r="K663" i="4"/>
  <c r="K635" i="4"/>
  <c r="L641" i="4" s="1"/>
  <c r="M647" i="4" s="1"/>
  <c r="N653" i="4" s="1"/>
  <c r="J617" i="4"/>
  <c r="R122" i="4"/>
  <c r="S140" i="4"/>
  <c r="T146" i="4" s="1"/>
  <c r="U152" i="4" s="1"/>
  <c r="V158" i="4" s="1"/>
  <c r="AN57" i="4"/>
  <c r="BG190" i="4"/>
  <c r="BF166" i="4"/>
  <c r="L365" i="4"/>
  <c r="M371" i="4" s="1"/>
  <c r="N377" i="4" s="1"/>
  <c r="O383" i="4" s="1"/>
  <c r="K347" i="4"/>
  <c r="BF192" i="4"/>
  <c r="G192" i="4"/>
  <c r="F168" i="4"/>
  <c r="F357" i="4"/>
  <c r="F367" i="4"/>
  <c r="G373" i="4" s="1"/>
  <c r="H379" i="4" s="1"/>
  <c r="I385" i="4" s="1"/>
  <c r="E349" i="4"/>
  <c r="F634" i="4"/>
  <c r="G640" i="4" s="1"/>
  <c r="H646" i="4" s="1"/>
  <c r="I652" i="4" s="1"/>
  <c r="E616" i="4"/>
  <c r="J592" i="4"/>
  <c r="K598" i="4" s="1"/>
  <c r="L604" i="4" s="1"/>
  <c r="M610" i="4" s="1"/>
  <c r="I574" i="4"/>
  <c r="F503" i="4"/>
  <c r="G509" i="4" s="1"/>
  <c r="H515" i="4" s="1"/>
  <c r="I521" i="4" s="1"/>
  <c r="F493" i="4"/>
  <c r="E485" i="4"/>
  <c r="AV237" i="4"/>
  <c r="AU213" i="4"/>
  <c r="BI56" i="4"/>
  <c r="BH32" i="4"/>
  <c r="BI34" i="4"/>
  <c r="AF168" i="4"/>
  <c r="E181" i="4"/>
  <c r="F183" i="4"/>
  <c r="G189" i="4" s="1"/>
  <c r="H195" i="4" s="1"/>
  <c r="I201" i="4" s="1"/>
  <c r="E165" i="4"/>
  <c r="I796" i="4"/>
  <c r="H801" i="4"/>
  <c r="I797" i="4" s="1"/>
  <c r="J708" i="4"/>
  <c r="P237" i="4"/>
  <c r="O213" i="4"/>
  <c r="AH57" i="4"/>
  <c r="AG33" i="4"/>
  <c r="AW190" i="4"/>
  <c r="AY192" i="4"/>
  <c r="D13" i="4"/>
  <c r="C23" i="2" s="1"/>
  <c r="O392" i="4"/>
  <c r="S58" i="4"/>
  <c r="R34" i="4"/>
  <c r="K686" i="4"/>
  <c r="L692" i="4" s="1"/>
  <c r="M698" i="4" s="1"/>
  <c r="J662" i="4"/>
  <c r="H372" i="4"/>
  <c r="G348" i="4"/>
  <c r="F618" i="4"/>
  <c r="F593" i="4"/>
  <c r="G599" i="4" s="1"/>
  <c r="H605" i="4" s="1"/>
  <c r="I611" i="4" s="1"/>
  <c r="F583" i="4"/>
  <c r="E575" i="4"/>
  <c r="H546" i="4"/>
  <c r="I552" i="4" s="1"/>
  <c r="J558" i="4" s="1"/>
  <c r="K564" i="4" s="1"/>
  <c r="G528" i="4"/>
  <c r="X455" i="4"/>
  <c r="Y461" i="4" s="1"/>
  <c r="Z467" i="4" s="1"/>
  <c r="AA473" i="4" s="1"/>
  <c r="M393" i="4"/>
  <c r="X101" i="4"/>
  <c r="F483" i="4"/>
  <c r="BC238" i="4"/>
  <c r="BB214" i="4"/>
  <c r="I320" i="4"/>
  <c r="J326" i="4" s="1"/>
  <c r="K332" i="4" s="1"/>
  <c r="L338" i="4" s="1"/>
  <c r="H302" i="4"/>
  <c r="AC166" i="4"/>
  <c r="I166" i="4"/>
  <c r="BD192" i="4"/>
  <c r="BC168" i="4"/>
  <c r="BC762" i="4"/>
  <c r="BB766" i="4"/>
  <c r="BB765" i="4"/>
  <c r="BB764" i="4"/>
  <c r="AP237" i="4"/>
  <c r="AO213" i="4"/>
  <c r="AO58" i="4"/>
  <c r="AN34" i="4"/>
  <c r="AX57" i="4"/>
  <c r="AW33" i="4"/>
  <c r="AK167" i="4"/>
  <c r="T78" i="4"/>
  <c r="W58" i="4"/>
  <c r="V34" i="4"/>
  <c r="AQ168" i="4"/>
  <c r="AS33" i="4"/>
  <c r="E305" i="4"/>
  <c r="F323" i="4"/>
  <c r="G329" i="4" s="1"/>
  <c r="H335" i="4" s="1"/>
  <c r="I341" i="4" s="1"/>
  <c r="AS56" i="4"/>
  <c r="AR32" i="4"/>
  <c r="M192" i="4"/>
  <c r="G416" i="4"/>
  <c r="F392" i="4"/>
  <c r="Q56" i="4"/>
  <c r="P32" i="4"/>
  <c r="AG168" i="4"/>
  <c r="E407" i="4"/>
  <c r="E391" i="4"/>
  <c r="F409" i="4"/>
  <c r="G415" i="4" s="1"/>
  <c r="H421" i="4" s="1"/>
  <c r="I427" i="4" s="1"/>
  <c r="AO166" i="4"/>
  <c r="H617" i="4"/>
  <c r="G238" i="4"/>
  <c r="F214" i="4"/>
  <c r="AA32" i="4"/>
  <c r="AE58" i="4"/>
  <c r="AD34" i="4"/>
  <c r="O192" i="4"/>
  <c r="M437" i="4"/>
  <c r="I58" i="4"/>
  <c r="BN57" i="4"/>
  <c r="BN33" i="4" s="1"/>
  <c r="BM33" i="4"/>
  <c r="AJ166" i="4"/>
  <c r="M672" i="4"/>
  <c r="L674" i="4"/>
  <c r="L676" i="4"/>
  <c r="L675" i="4"/>
  <c r="F617" i="4"/>
  <c r="S412" i="4"/>
  <c r="T418" i="4" s="1"/>
  <c r="U424" i="4" s="1"/>
  <c r="V430" i="4" s="1"/>
  <c r="R394" i="4"/>
  <c r="U101" i="4"/>
  <c r="T77" i="4"/>
  <c r="AJ32" i="4"/>
  <c r="J618" i="4"/>
  <c r="K636" i="4"/>
  <c r="L642" i="4" s="1"/>
  <c r="M648" i="4" s="1"/>
  <c r="N654" i="4" s="1"/>
  <c r="H662" i="4"/>
  <c r="M439" i="4"/>
  <c r="S142" i="4"/>
  <c r="T148" i="4" s="1"/>
  <c r="U154" i="4" s="1"/>
  <c r="V160" i="4" s="1"/>
  <c r="R124" i="4"/>
  <c r="F458" i="4"/>
  <c r="G464" i="4" s="1"/>
  <c r="H470" i="4" s="1"/>
  <c r="I476" i="4" s="1"/>
  <c r="E440" i="4"/>
  <c r="P462" i="4"/>
  <c r="O438" i="4"/>
  <c r="J237" i="4"/>
  <c r="I213" i="4"/>
  <c r="P34" i="4"/>
  <c r="AF167" i="4"/>
  <c r="M356" i="4"/>
  <c r="L360" i="4"/>
  <c r="L358" i="4"/>
  <c r="L359" i="4"/>
  <c r="AB102" i="4"/>
  <c r="H57" i="4"/>
  <c r="G33" i="4"/>
  <c r="H619" i="4"/>
  <c r="W103" i="4"/>
  <c r="V79" i="4"/>
  <c r="U56" i="4"/>
  <c r="T32" i="4"/>
  <c r="BC57" i="4"/>
  <c r="BB33" i="4"/>
  <c r="H547" i="4"/>
  <c r="I553" i="4" s="1"/>
  <c r="J559" i="4" s="1"/>
  <c r="K565" i="4" s="1"/>
  <c r="G529" i="4"/>
  <c r="J312" i="4"/>
  <c r="G688" i="4"/>
  <c r="F664" i="4"/>
  <c r="H574" i="4"/>
  <c r="AN238" i="4"/>
  <c r="AM214" i="4"/>
  <c r="AQ238" i="4"/>
  <c r="AM56" i="4"/>
  <c r="AL32" i="4"/>
  <c r="BN191" i="4"/>
  <c r="BN167" i="4" s="1"/>
  <c r="BM167" i="4"/>
  <c r="E272" i="4"/>
  <c r="E256" i="4"/>
  <c r="F274" i="4"/>
  <c r="G280" i="4" s="1"/>
  <c r="H286" i="4" s="1"/>
  <c r="I292" i="4" s="1"/>
  <c r="V102" i="4"/>
  <c r="U78" i="4"/>
  <c r="I619" i="4"/>
  <c r="AU58" i="4"/>
  <c r="AT34" i="4"/>
  <c r="J439" i="4"/>
  <c r="AC56" i="4"/>
  <c r="AB32" i="4"/>
  <c r="F573" i="4"/>
  <c r="BF237" i="4"/>
  <c r="BE213" i="4"/>
  <c r="G56" i="4"/>
  <c r="F32" i="4"/>
  <c r="R191" i="4"/>
  <c r="Q167" i="4"/>
  <c r="T402" i="4"/>
  <c r="S406" i="4"/>
  <c r="S404" i="4"/>
  <c r="S405" i="4"/>
  <c r="AA101" i="4"/>
  <c r="V190" i="4"/>
  <c r="U166" i="4"/>
  <c r="BB190" i="4"/>
  <c r="BA166" i="4"/>
  <c r="I617" i="4"/>
  <c r="K582" i="4"/>
  <c r="J585" i="4"/>
  <c r="J586" i="4"/>
  <c r="J584" i="4"/>
  <c r="G572" i="4"/>
  <c r="J438" i="4"/>
  <c r="L392" i="4"/>
  <c r="BA236" i="4"/>
  <c r="AZ212" i="4"/>
  <c r="BG32" i="4"/>
  <c r="BK58" i="4"/>
  <c r="BJ34" i="4"/>
  <c r="G573" i="4"/>
  <c r="P393" i="4"/>
  <c r="Y236" i="4"/>
  <c r="X212" i="4"/>
  <c r="AN192" i="4"/>
  <c r="AM168" i="4"/>
  <c r="E92" i="4"/>
  <c r="F94" i="4"/>
  <c r="G100" i="4" s="1"/>
  <c r="H106" i="4" s="1"/>
  <c r="I112" i="4" s="1"/>
  <c r="E12" i="4"/>
  <c r="D22" i="2" s="1"/>
  <c r="I236" i="4"/>
  <c r="H212" i="4"/>
  <c r="AZ32" i="4"/>
  <c r="Q392" i="4"/>
  <c r="F728" i="4"/>
  <c r="G734" i="4" s="1"/>
  <c r="H740" i="4" s="1"/>
  <c r="I746" i="4" s="1"/>
  <c r="E710" i="4"/>
  <c r="H545" i="4"/>
  <c r="I551" i="4" s="1"/>
  <c r="J557" i="4" s="1"/>
  <c r="K563" i="4" s="1"/>
  <c r="G527" i="4"/>
  <c r="X456" i="4"/>
  <c r="Y462" i="4" s="1"/>
  <c r="Z468" i="4" s="1"/>
  <c r="AA474" i="4" s="1"/>
  <c r="I438" i="4"/>
  <c r="G506" i="4"/>
  <c r="F482" i="4"/>
  <c r="G484" i="4"/>
  <c r="BB237" i="4"/>
  <c r="BA213" i="4"/>
  <c r="L33" i="4"/>
  <c r="I322" i="4"/>
  <c r="J328" i="4" s="1"/>
  <c r="K334" i="4" s="1"/>
  <c r="L340" i="4" s="1"/>
  <c r="H304" i="4"/>
  <c r="X190" i="4"/>
  <c r="K190" i="4"/>
  <c r="J166" i="4"/>
  <c r="BB168" i="4"/>
  <c r="BJ191" i="4"/>
  <c r="BB770" i="4"/>
  <c r="BC776" i="4" s="1"/>
  <c r="BD782" i="4" s="1"/>
  <c r="BE788" i="4" s="1"/>
  <c r="BA752" i="4"/>
  <c r="F574" i="4"/>
  <c r="G394" i="4"/>
  <c r="AV33" i="4"/>
  <c r="J192" i="4"/>
  <c r="AM191" i="4"/>
  <c r="AL167" i="4"/>
  <c r="BM190" i="4"/>
  <c r="BL166" i="4"/>
  <c r="BN168" i="4"/>
  <c r="F773" i="4"/>
  <c r="G779" i="4" s="1"/>
  <c r="H785" i="4" s="1"/>
  <c r="I791" i="4" s="1"/>
  <c r="E755" i="4"/>
  <c r="F763" i="4"/>
  <c r="H572" i="4"/>
  <c r="V57" i="4"/>
  <c r="U33" i="4"/>
  <c r="U167" i="4"/>
  <c r="V237" i="4"/>
  <c r="U213" i="4"/>
  <c r="AV192" i="4"/>
  <c r="M33" i="4"/>
  <c r="K238" i="4"/>
  <c r="J214" i="4"/>
  <c r="AI192" i="4"/>
  <c r="AH168" i="4"/>
  <c r="G733" i="4"/>
  <c r="F709" i="4"/>
  <c r="AQ190" i="4"/>
  <c r="AP166" i="4"/>
  <c r="L438" i="4"/>
  <c r="J392" i="4"/>
  <c r="N394" i="4"/>
  <c r="U236" i="4"/>
  <c r="T212" i="4"/>
  <c r="AD57" i="4"/>
  <c r="AC33" i="4"/>
  <c r="BA167" i="4"/>
  <c r="F393" i="4"/>
  <c r="T79" i="4"/>
  <c r="BE236" i="4"/>
  <c r="BD212" i="4"/>
  <c r="I191" i="4"/>
  <c r="H167" i="4"/>
  <c r="AL190" i="4"/>
  <c r="AK166" i="4"/>
  <c r="Q190" i="4"/>
  <c r="P166" i="4"/>
  <c r="S192" i="4"/>
  <c r="R168" i="4"/>
  <c r="L680" i="4"/>
  <c r="M686" i="4" s="1"/>
  <c r="N692" i="4" s="1"/>
  <c r="O698" i="4" s="1"/>
  <c r="S410" i="4"/>
  <c r="T416" i="4" s="1"/>
  <c r="U422" i="4" s="1"/>
  <c r="V428" i="4" s="1"/>
  <c r="R392" i="4"/>
  <c r="AL57" i="4"/>
  <c r="AK33" i="4"/>
  <c r="AP167" i="4"/>
  <c r="L627" i="4"/>
  <c r="W238" i="4"/>
  <c r="V214" i="4"/>
  <c r="T132" i="4"/>
  <c r="S135" i="4"/>
  <c r="S134" i="4"/>
  <c r="S136" i="4"/>
  <c r="AR33" i="4"/>
  <c r="N438" i="4"/>
  <c r="H213" i="4"/>
  <c r="AH191" i="4"/>
  <c r="AG167" i="4"/>
  <c r="K346" i="4"/>
  <c r="L364" i="4"/>
  <c r="M370" i="4" s="1"/>
  <c r="N376" i="4" s="1"/>
  <c r="O382" i="4" s="1"/>
  <c r="J590" i="4"/>
  <c r="K596" i="4" s="1"/>
  <c r="L602" i="4" s="1"/>
  <c r="M608" i="4" s="1"/>
  <c r="I572" i="4"/>
  <c r="N393" i="4"/>
  <c r="BJ57" i="4"/>
  <c r="BI33" i="4"/>
  <c r="L191" i="4"/>
  <c r="E526" i="4"/>
  <c r="F544" i="4"/>
  <c r="G550" i="4" s="1"/>
  <c r="H556" i="4" s="1"/>
  <c r="I562" i="4" s="1"/>
  <c r="U461" i="4"/>
  <c r="T437" i="4"/>
  <c r="Q463" i="4"/>
  <c r="P439" i="4"/>
  <c r="R417" i="4"/>
  <c r="S423" i="4" s="1"/>
  <c r="T429" i="4" s="1"/>
  <c r="Q393" i="4"/>
  <c r="F223" i="4"/>
  <c r="E215" i="4"/>
  <c r="F233" i="4"/>
  <c r="G239" i="4" s="1"/>
  <c r="H245" i="4" s="1"/>
  <c r="I251" i="4" s="1"/>
  <c r="AA238" i="4"/>
  <c r="Z214" i="4"/>
  <c r="AG56" i="4"/>
  <c r="AF32" i="4"/>
  <c r="AX191" i="4"/>
  <c r="G687" i="4"/>
  <c r="F663" i="4"/>
  <c r="E47" i="4"/>
  <c r="E31" i="4"/>
  <c r="F49" i="4"/>
  <c r="G55" i="4" s="1"/>
  <c r="H61" i="4" s="1"/>
  <c r="I67" i="4" s="1"/>
  <c r="G58" i="4"/>
  <c r="F34" i="4"/>
  <c r="L21" i="4"/>
  <c r="K23" i="4"/>
  <c r="K26" i="4" s="1"/>
  <c r="L22" i="4" s="1"/>
  <c r="K25" i="4"/>
  <c r="K24" i="4"/>
  <c r="X192" i="4"/>
  <c r="W168" i="4"/>
  <c r="E677" i="4"/>
  <c r="F679" i="4"/>
  <c r="G685" i="4" s="1"/>
  <c r="H691" i="4" s="1"/>
  <c r="I697" i="4" s="1"/>
  <c r="E661" i="4"/>
  <c r="L439" i="4"/>
  <c r="BB56" i="4"/>
  <c r="BA32" i="4"/>
  <c r="BC58" i="4"/>
  <c r="BB34" i="4"/>
  <c r="I537" i="4"/>
  <c r="Y447" i="4"/>
  <c r="X451" i="4"/>
  <c r="X450" i="4"/>
  <c r="X449" i="4"/>
  <c r="K392" i="4"/>
  <c r="I508" i="4"/>
  <c r="O108" i="4"/>
  <c r="N78" i="4"/>
  <c r="AT33" i="4"/>
  <c r="M56" i="4"/>
  <c r="L32" i="4"/>
  <c r="I321" i="4"/>
  <c r="J327" i="4" s="1"/>
  <c r="K333" i="4" s="1"/>
  <c r="L339" i="4" s="1"/>
  <c r="AU191" i="4"/>
  <c r="AT167" i="4"/>
  <c r="AE167" i="4"/>
  <c r="BI190" i="4"/>
  <c r="BB771" i="4"/>
  <c r="BC777" i="4" s="1"/>
  <c r="BD783" i="4" s="1"/>
  <c r="BE789" i="4" s="1"/>
  <c r="BA753" i="4"/>
  <c r="V462" i="4"/>
  <c r="U438" i="4"/>
  <c r="I418" i="4"/>
  <c r="H394" i="4"/>
  <c r="AL214" i="4"/>
  <c r="AO236" i="4"/>
  <c r="AN212" i="4"/>
  <c r="AK32" i="4"/>
  <c r="AU33" i="4"/>
  <c r="AW56" i="4"/>
  <c r="AV32" i="4"/>
  <c r="BI192" i="4"/>
  <c r="G618" i="4"/>
  <c r="W191" i="4"/>
  <c r="V167" i="4"/>
  <c r="H573" i="4"/>
  <c r="I618" i="4"/>
  <c r="I437" i="4"/>
  <c r="AS34" i="4"/>
  <c r="G574" i="4"/>
  <c r="L437" i="4"/>
  <c r="AE166" i="4"/>
  <c r="J663" i="4"/>
  <c r="AW238" i="4"/>
  <c r="AV214" i="4"/>
  <c r="J707" i="4"/>
  <c r="H80" i="4"/>
  <c r="I76" i="4" s="1"/>
  <c r="I80" i="4" s="1"/>
  <c r="J76" i="4" s="1"/>
  <c r="J80" i="4" s="1"/>
  <c r="K76" i="4" s="1"/>
  <c r="K80" i="4" s="1"/>
  <c r="L76" i="4" s="1"/>
  <c r="L80" i="4" s="1"/>
  <c r="M76" i="4" s="1"/>
  <c r="M80" i="4" s="1"/>
  <c r="N76" i="4" s="1"/>
  <c r="N80" i="4" s="1"/>
  <c r="O76" i="4" s="1"/>
  <c r="O80" i="4" s="1"/>
  <c r="P76" i="4" s="1"/>
  <c r="P80" i="4" s="1"/>
  <c r="Q76" i="4" s="1"/>
  <c r="Q80" i="4" s="1"/>
  <c r="R76" i="4" s="1"/>
  <c r="R80" i="4" s="1"/>
  <c r="S76" i="4" s="1"/>
  <c r="S80" i="4" s="1"/>
  <c r="T76" i="4" s="1"/>
  <c r="Z192" i="4"/>
  <c r="BC191" i="4"/>
  <c r="BB167" i="4"/>
  <c r="N191" i="4"/>
  <c r="E125" i="4"/>
  <c r="F143" i="4"/>
  <c r="G149" i="4" s="1"/>
  <c r="H155" i="4" s="1"/>
  <c r="I161" i="4" s="1"/>
  <c r="F133" i="4"/>
  <c r="W463" i="4"/>
  <c r="X469" i="4" s="1"/>
  <c r="Y475" i="4" s="1"/>
  <c r="V439" i="4"/>
  <c r="H417" i="4"/>
  <c r="G393" i="4"/>
  <c r="P392" i="4"/>
  <c r="BG238" i="4"/>
  <c r="BF214" i="4"/>
  <c r="E10" i="4"/>
  <c r="D20" i="2" s="1"/>
  <c r="BM56" i="4"/>
  <c r="BL32" i="4"/>
  <c r="AD168" i="4"/>
  <c r="BH191" i="4"/>
  <c r="BG167" i="4"/>
  <c r="N34" i="4"/>
  <c r="L682" i="4"/>
  <c r="M688" i="4" s="1"/>
  <c r="N694" i="4" s="1"/>
  <c r="O700" i="4" s="1"/>
  <c r="K664" i="4"/>
  <c r="S411" i="4"/>
  <c r="T417" i="4" s="1"/>
  <c r="U423" i="4" s="1"/>
  <c r="V429" i="4" s="1"/>
  <c r="G371" i="4"/>
  <c r="F347" i="4"/>
  <c r="T166" i="4"/>
  <c r="K637" i="4"/>
  <c r="L643" i="4" s="1"/>
  <c r="M649" i="4" s="1"/>
  <c r="N655" i="4" s="1"/>
  <c r="J619" i="4"/>
  <c r="K708" i="4"/>
  <c r="Z103" i="4"/>
  <c r="AK236" i="4"/>
  <c r="AJ212" i="4"/>
  <c r="S141" i="4"/>
  <c r="T147" i="4" s="1"/>
  <c r="U153" i="4" s="1"/>
  <c r="V159" i="4" s="1"/>
  <c r="AZ166" i="4"/>
  <c r="H438" i="4"/>
  <c r="R57" i="4"/>
  <c r="Q33" i="4"/>
  <c r="BE166" i="4"/>
  <c r="L366" i="4"/>
  <c r="M372" i="4" s="1"/>
  <c r="N378" i="4" s="1"/>
  <c r="O384" i="4" s="1"/>
  <c r="K348" i="4"/>
  <c r="F12" i="5" l="1"/>
  <c r="E10" i="2" s="1"/>
  <c r="N167" i="5"/>
  <c r="F10" i="5"/>
  <c r="E8" i="2" s="1"/>
  <c r="R123" i="4"/>
  <c r="K709" i="4"/>
  <c r="K662" i="4"/>
  <c r="AB91" i="4"/>
  <c r="AC97" i="4" s="1"/>
  <c r="AD103" i="4" s="1"/>
  <c r="AE109" i="4" s="1"/>
  <c r="AF115" i="4" s="1"/>
  <c r="AC87" i="4"/>
  <c r="AB90" i="4"/>
  <c r="AC96" i="4" s="1"/>
  <c r="AD102" i="4" s="1"/>
  <c r="AE108" i="4" s="1"/>
  <c r="AF114" i="4" s="1"/>
  <c r="AB89" i="4"/>
  <c r="AC95" i="4" s="1"/>
  <c r="AD101" i="4" s="1"/>
  <c r="AE107" i="4" s="1"/>
  <c r="AF113" i="4" s="1"/>
  <c r="M717" i="4"/>
  <c r="L719" i="4"/>
  <c r="L721" i="4"/>
  <c r="L720" i="4"/>
  <c r="K722" i="4"/>
  <c r="L718" i="4" s="1"/>
  <c r="H484" i="4"/>
  <c r="AI248" i="4"/>
  <c r="AI212" i="4" s="1"/>
  <c r="AH212" i="4"/>
  <c r="R393" i="4"/>
  <c r="O8" i="7"/>
  <c r="N10" i="7"/>
  <c r="N11" i="7"/>
  <c r="N12" i="7"/>
  <c r="M13" i="7"/>
  <c r="N9" i="7" s="1"/>
  <c r="I231" i="5"/>
  <c r="J237" i="5" s="1"/>
  <c r="K243" i="5" s="1"/>
  <c r="L249" i="5" s="1"/>
  <c r="H213" i="5"/>
  <c r="BK153" i="5"/>
  <c r="BJ123" i="5"/>
  <c r="AW154" i="5"/>
  <c r="AV124" i="5"/>
  <c r="L771" i="5"/>
  <c r="M777" i="5" s="1"/>
  <c r="N783" i="5" s="1"/>
  <c r="O789" i="5" s="1"/>
  <c r="K753" i="5"/>
  <c r="F227" i="5"/>
  <c r="G229" i="5"/>
  <c r="H235" i="5" s="1"/>
  <c r="I241" i="5" s="1"/>
  <c r="J247" i="5" s="1"/>
  <c r="F211" i="5"/>
  <c r="BK738" i="5"/>
  <c r="BJ708" i="5"/>
  <c r="AN739" i="5"/>
  <c r="AM709" i="5"/>
  <c r="F137" i="5"/>
  <c r="F121" i="5"/>
  <c r="G139" i="5"/>
  <c r="H145" i="5" s="1"/>
  <c r="I151" i="5" s="1"/>
  <c r="J157" i="5" s="1"/>
  <c r="O153" i="5"/>
  <c r="N123" i="5"/>
  <c r="Q546" i="5"/>
  <c r="R552" i="5" s="1"/>
  <c r="S558" i="5" s="1"/>
  <c r="T564" i="5" s="1"/>
  <c r="P528" i="5"/>
  <c r="AT737" i="5"/>
  <c r="AS707" i="5"/>
  <c r="H520" i="5"/>
  <c r="H484" i="5" s="1"/>
  <c r="G484" i="5"/>
  <c r="I152" i="5"/>
  <c r="H122" i="5"/>
  <c r="AK154" i="5"/>
  <c r="AJ124" i="5"/>
  <c r="F272" i="5"/>
  <c r="F256" i="5"/>
  <c r="G274" i="5"/>
  <c r="H280" i="5" s="1"/>
  <c r="I286" i="5" s="1"/>
  <c r="J292" i="5" s="1"/>
  <c r="V737" i="5"/>
  <c r="U707" i="5"/>
  <c r="BB737" i="5"/>
  <c r="BA707" i="5"/>
  <c r="AP392" i="5"/>
  <c r="AQ410" i="5"/>
  <c r="AR416" i="5" s="1"/>
  <c r="AS422" i="5" s="1"/>
  <c r="AT428" i="5" s="1"/>
  <c r="AS154" i="5"/>
  <c r="AR124" i="5"/>
  <c r="AE501" i="5"/>
  <c r="AF507" i="5" s="1"/>
  <c r="AG513" i="5" s="1"/>
  <c r="AH519" i="5" s="1"/>
  <c r="AD483" i="5"/>
  <c r="R365" i="5"/>
  <c r="S371" i="5" s="1"/>
  <c r="T377" i="5" s="1"/>
  <c r="U383" i="5" s="1"/>
  <c r="Q347" i="5"/>
  <c r="AE738" i="5"/>
  <c r="AD708" i="5"/>
  <c r="BF739" i="5"/>
  <c r="F80" i="5"/>
  <c r="G76" i="5" s="1"/>
  <c r="H212" i="5"/>
  <c r="I230" i="5"/>
  <c r="J236" i="5" s="1"/>
  <c r="K242" i="5" s="1"/>
  <c r="L248" i="5" s="1"/>
  <c r="BB152" i="5"/>
  <c r="BA122" i="5"/>
  <c r="AW152" i="5"/>
  <c r="AV122" i="5"/>
  <c r="V152" i="5"/>
  <c r="U122" i="5"/>
  <c r="L770" i="5"/>
  <c r="M776" i="5" s="1"/>
  <c r="N782" i="5" s="1"/>
  <c r="O788" i="5" s="1"/>
  <c r="K752" i="5"/>
  <c r="BI154" i="5"/>
  <c r="BH124" i="5"/>
  <c r="I627" i="5"/>
  <c r="H629" i="5"/>
  <c r="H630" i="5"/>
  <c r="H631" i="5"/>
  <c r="I378" i="5"/>
  <c r="H348" i="5"/>
  <c r="P321" i="5"/>
  <c r="Q327" i="5" s="1"/>
  <c r="R333" i="5" s="1"/>
  <c r="S339" i="5" s="1"/>
  <c r="O303" i="5"/>
  <c r="AQ152" i="5"/>
  <c r="AP122" i="5"/>
  <c r="Q176" i="5"/>
  <c r="P180" i="5"/>
  <c r="P179" i="5"/>
  <c r="P178" i="5"/>
  <c r="P437" i="5"/>
  <c r="Q455" i="5"/>
  <c r="R461" i="5" s="1"/>
  <c r="S467" i="5" s="1"/>
  <c r="T473" i="5" s="1"/>
  <c r="P527" i="5"/>
  <c r="Q545" i="5"/>
  <c r="R551" i="5" s="1"/>
  <c r="S557" i="5" s="1"/>
  <c r="T563" i="5" s="1"/>
  <c r="X739" i="5"/>
  <c r="W709" i="5"/>
  <c r="G78" i="5"/>
  <c r="H96" i="5"/>
  <c r="I102" i="5" s="1"/>
  <c r="J108" i="5" s="1"/>
  <c r="K114" i="5" s="1"/>
  <c r="M154" i="5"/>
  <c r="BG152" i="5"/>
  <c r="I267" i="5"/>
  <c r="H269" i="5"/>
  <c r="H271" i="5"/>
  <c r="H270" i="5"/>
  <c r="I558" i="5"/>
  <c r="H528" i="5"/>
  <c r="L153" i="5"/>
  <c r="BE738" i="5"/>
  <c r="F98" i="5"/>
  <c r="G104" i="5" s="1"/>
  <c r="H110" i="5" s="1"/>
  <c r="I116" i="5" s="1"/>
  <c r="F88" i="5"/>
  <c r="I468" i="5"/>
  <c r="H438" i="5"/>
  <c r="AM738" i="5"/>
  <c r="AL708" i="5"/>
  <c r="E665" i="5"/>
  <c r="F673" i="5"/>
  <c r="F683" i="5"/>
  <c r="G689" i="5" s="1"/>
  <c r="H695" i="5" s="1"/>
  <c r="I701" i="5" s="1"/>
  <c r="O438" i="5"/>
  <c r="L681" i="5"/>
  <c r="M687" i="5" s="1"/>
  <c r="N693" i="5" s="1"/>
  <c r="O699" i="5" s="1"/>
  <c r="K663" i="5"/>
  <c r="W519" i="5"/>
  <c r="W483" i="5" s="1"/>
  <c r="V483" i="5"/>
  <c r="H592" i="5"/>
  <c r="I598" i="5" s="1"/>
  <c r="J604" i="5" s="1"/>
  <c r="K610" i="5" s="1"/>
  <c r="G574" i="5"/>
  <c r="J784" i="5"/>
  <c r="I754" i="5"/>
  <c r="F632" i="5"/>
  <c r="G634" i="5"/>
  <c r="H640" i="5" s="1"/>
  <c r="I646" i="5" s="1"/>
  <c r="J652" i="5" s="1"/>
  <c r="F616" i="5"/>
  <c r="AB153" i="5"/>
  <c r="AA123" i="5"/>
  <c r="AQ412" i="5"/>
  <c r="AR418" i="5" s="1"/>
  <c r="AS424" i="5" s="1"/>
  <c r="AT430" i="5" s="1"/>
  <c r="AP394" i="5"/>
  <c r="BD739" i="5"/>
  <c r="BC709" i="5"/>
  <c r="AH153" i="5"/>
  <c r="AG123" i="5"/>
  <c r="AF492" i="5"/>
  <c r="AE496" i="5"/>
  <c r="AE494" i="5"/>
  <c r="AE495" i="5"/>
  <c r="Q348" i="5"/>
  <c r="R366" i="5"/>
  <c r="S372" i="5" s="1"/>
  <c r="T378" i="5" s="1"/>
  <c r="U384" i="5" s="1"/>
  <c r="F722" i="5"/>
  <c r="G724" i="5"/>
  <c r="H730" i="5" s="1"/>
  <c r="I736" i="5" s="1"/>
  <c r="J742" i="5" s="1"/>
  <c r="F706" i="5"/>
  <c r="AU738" i="5"/>
  <c r="AT708" i="5"/>
  <c r="AD737" i="5"/>
  <c r="AC707" i="5"/>
  <c r="G617" i="5"/>
  <c r="H635" i="5"/>
  <c r="I641" i="5" s="1"/>
  <c r="J647" i="5" s="1"/>
  <c r="K653" i="5" s="1"/>
  <c r="Q456" i="5"/>
  <c r="R462" i="5" s="1"/>
  <c r="S468" i="5" s="1"/>
  <c r="T474" i="5" s="1"/>
  <c r="P438" i="5"/>
  <c r="H277" i="5"/>
  <c r="I283" i="5" s="1"/>
  <c r="J289" i="5" s="1"/>
  <c r="K295" i="5" s="1"/>
  <c r="G259" i="5"/>
  <c r="AG154" i="5"/>
  <c r="AF124" i="5"/>
  <c r="G572" i="5"/>
  <c r="H590" i="5"/>
  <c r="I596" i="5" s="1"/>
  <c r="J602" i="5" s="1"/>
  <c r="K608" i="5" s="1"/>
  <c r="F313" i="5"/>
  <c r="E305" i="5"/>
  <c r="F323" i="5"/>
  <c r="G329" i="5" s="1"/>
  <c r="H335" i="5" s="1"/>
  <c r="I341" i="5" s="1"/>
  <c r="F452" i="5"/>
  <c r="F436" i="5"/>
  <c r="G454" i="5"/>
  <c r="H460" i="5" s="1"/>
  <c r="I466" i="5" s="1"/>
  <c r="J472" i="5" s="1"/>
  <c r="F367" i="5"/>
  <c r="G373" i="5" s="1"/>
  <c r="H379" i="5" s="1"/>
  <c r="I385" i="5" s="1"/>
  <c r="F357" i="5"/>
  <c r="E349" i="5"/>
  <c r="Z739" i="5"/>
  <c r="M762" i="5"/>
  <c r="L766" i="5"/>
  <c r="L764" i="5"/>
  <c r="L765" i="5"/>
  <c r="U823" i="5"/>
  <c r="T826" i="5"/>
  <c r="T825" i="5"/>
  <c r="T828" i="5" s="1"/>
  <c r="U824" i="5" s="1"/>
  <c r="T827" i="5"/>
  <c r="L376" i="5"/>
  <c r="K346" i="5"/>
  <c r="H637" i="5"/>
  <c r="I643" i="5" s="1"/>
  <c r="J649" i="5" s="1"/>
  <c r="K655" i="5" s="1"/>
  <c r="G619" i="5"/>
  <c r="O302" i="5"/>
  <c r="P320" i="5"/>
  <c r="Q326" i="5" s="1"/>
  <c r="R332" i="5" s="1"/>
  <c r="S338" i="5" s="1"/>
  <c r="AL152" i="5"/>
  <c r="AK122" i="5"/>
  <c r="Z428" i="5"/>
  <c r="Z392" i="5" s="1"/>
  <c r="Y392" i="5"/>
  <c r="AM153" i="5"/>
  <c r="AL123" i="5"/>
  <c r="M152" i="5"/>
  <c r="P184" i="5"/>
  <c r="Q190" i="5" s="1"/>
  <c r="R196" i="5" s="1"/>
  <c r="S202" i="5" s="1"/>
  <c r="O166" i="5"/>
  <c r="Q457" i="5"/>
  <c r="R463" i="5" s="1"/>
  <c r="S469" i="5" s="1"/>
  <c r="T475" i="5" s="1"/>
  <c r="P439" i="5"/>
  <c r="P529" i="5"/>
  <c r="Q547" i="5"/>
  <c r="R553" i="5" s="1"/>
  <c r="S559" i="5" s="1"/>
  <c r="T565" i="5" s="1"/>
  <c r="I87" i="5"/>
  <c r="H89" i="5"/>
  <c r="H91" i="5"/>
  <c r="H90" i="5"/>
  <c r="K21" i="5"/>
  <c r="J25" i="5"/>
  <c r="J23" i="5"/>
  <c r="J26" i="5" s="1"/>
  <c r="K22" i="5" s="1"/>
  <c r="J24" i="5"/>
  <c r="AV739" i="5"/>
  <c r="AU709" i="5"/>
  <c r="AP739" i="5"/>
  <c r="BH153" i="5"/>
  <c r="BG123" i="5"/>
  <c r="F542" i="5"/>
  <c r="F526" i="5"/>
  <c r="G544" i="5"/>
  <c r="H550" i="5" s="1"/>
  <c r="I556" i="5" s="1"/>
  <c r="J562" i="5" s="1"/>
  <c r="AU153" i="5"/>
  <c r="AT123" i="5"/>
  <c r="H275" i="5"/>
  <c r="I281" i="5" s="1"/>
  <c r="J287" i="5" s="1"/>
  <c r="K293" i="5" s="1"/>
  <c r="G257" i="5"/>
  <c r="N737" i="5"/>
  <c r="M707" i="5"/>
  <c r="K662" i="5"/>
  <c r="L680" i="5"/>
  <c r="M686" i="5" s="1"/>
  <c r="N692" i="5" s="1"/>
  <c r="O698" i="5" s="1"/>
  <c r="H557" i="5"/>
  <c r="G527" i="5"/>
  <c r="F587" i="5"/>
  <c r="F571" i="5"/>
  <c r="G589" i="5"/>
  <c r="H595" i="5" s="1"/>
  <c r="I601" i="5" s="1"/>
  <c r="J607" i="5" s="1"/>
  <c r="I582" i="5"/>
  <c r="H584" i="5"/>
  <c r="H585" i="5"/>
  <c r="H586" i="5"/>
  <c r="AI152" i="5"/>
  <c r="AH122" i="5"/>
  <c r="X520" i="5"/>
  <c r="X484" i="5" s="1"/>
  <c r="W484" i="5"/>
  <c r="M814" i="5"/>
  <c r="L817" i="5"/>
  <c r="L816" i="5"/>
  <c r="L819" i="5" s="1"/>
  <c r="M815" i="5" s="1"/>
  <c r="L818" i="5"/>
  <c r="AY832" i="5"/>
  <c r="AX835" i="5"/>
  <c r="AX836" i="5"/>
  <c r="AX834" i="5"/>
  <c r="AX837" i="5" s="1"/>
  <c r="AY833" i="5" s="1"/>
  <c r="AJ153" i="5"/>
  <c r="H154" i="5"/>
  <c r="G124" i="5"/>
  <c r="AQ411" i="5"/>
  <c r="AR417" i="5" s="1"/>
  <c r="AS423" i="5" s="1"/>
  <c r="AT429" i="5" s="1"/>
  <c r="AP393" i="5"/>
  <c r="P376" i="5"/>
  <c r="O346" i="5"/>
  <c r="G769" i="5"/>
  <c r="H775" i="5" s="1"/>
  <c r="I781" i="5" s="1"/>
  <c r="J787" i="5" s="1"/>
  <c r="F751" i="5"/>
  <c r="F767" i="5"/>
  <c r="AD152" i="5"/>
  <c r="AC122" i="5"/>
  <c r="AE502" i="5"/>
  <c r="AF508" i="5" s="1"/>
  <c r="AG514" i="5" s="1"/>
  <c r="AH520" i="5" s="1"/>
  <c r="AD484" i="5"/>
  <c r="J663" i="5"/>
  <c r="F43" i="5"/>
  <c r="E35" i="5"/>
  <c r="F53" i="5"/>
  <c r="G59" i="5" s="1"/>
  <c r="H65" i="5" s="1"/>
  <c r="I71" i="5" s="1"/>
  <c r="R364" i="5"/>
  <c r="S370" i="5" s="1"/>
  <c r="T376" i="5" s="1"/>
  <c r="U382" i="5" s="1"/>
  <c r="AT152" i="5"/>
  <c r="AS122" i="5"/>
  <c r="H333" i="5"/>
  <c r="G303" i="5"/>
  <c r="Q312" i="5"/>
  <c r="P314" i="5"/>
  <c r="P315" i="5"/>
  <c r="P316" i="5"/>
  <c r="R153" i="5"/>
  <c r="Q123" i="5"/>
  <c r="K152" i="5"/>
  <c r="P186" i="5"/>
  <c r="Q192" i="5" s="1"/>
  <c r="R198" i="5" s="1"/>
  <c r="S204" i="5" s="1"/>
  <c r="O168" i="5"/>
  <c r="G79" i="5"/>
  <c r="H97" i="5"/>
  <c r="I103" i="5" s="1"/>
  <c r="J109" i="5" s="1"/>
  <c r="K115" i="5" s="1"/>
  <c r="J559" i="5"/>
  <c r="I529" i="5"/>
  <c r="BE152" i="5"/>
  <c r="BD122" i="5"/>
  <c r="H783" i="5"/>
  <c r="G753" i="5"/>
  <c r="M672" i="5"/>
  <c r="L675" i="5"/>
  <c r="L674" i="5"/>
  <c r="L676" i="5"/>
  <c r="I232" i="5"/>
  <c r="J238" i="5" s="1"/>
  <c r="K244" i="5" s="1"/>
  <c r="L250" i="5" s="1"/>
  <c r="H214" i="5"/>
  <c r="BL739" i="5"/>
  <c r="BK709" i="5"/>
  <c r="AF739" i="5"/>
  <c r="AE709" i="5"/>
  <c r="J222" i="5"/>
  <c r="I225" i="5"/>
  <c r="I224" i="5"/>
  <c r="I226" i="5"/>
  <c r="AA152" i="5"/>
  <c r="Z122" i="5"/>
  <c r="W738" i="5"/>
  <c r="V708" i="5"/>
  <c r="E485" i="5"/>
  <c r="F503" i="5"/>
  <c r="G509" i="5" s="1"/>
  <c r="H515" i="5" s="1"/>
  <c r="I521" i="5" s="1"/>
  <c r="F493" i="5"/>
  <c r="J469" i="5"/>
  <c r="I439" i="5"/>
  <c r="H739" i="5"/>
  <c r="G709" i="5"/>
  <c r="L772" i="5"/>
  <c r="M778" i="5" s="1"/>
  <c r="N784" i="5" s="1"/>
  <c r="O790" i="5" s="1"/>
  <c r="G183" i="5"/>
  <c r="H189" i="5" s="1"/>
  <c r="I195" i="5" s="1"/>
  <c r="J201" i="5" s="1"/>
  <c r="F165" i="5"/>
  <c r="F181" i="5"/>
  <c r="G409" i="5"/>
  <c r="H415" i="5" s="1"/>
  <c r="I421" i="5" s="1"/>
  <c r="J427" i="5" s="1"/>
  <c r="F407" i="5"/>
  <c r="F391" i="5"/>
  <c r="BD154" i="5"/>
  <c r="BC124" i="5"/>
  <c r="H636" i="5"/>
  <c r="I642" i="5" s="1"/>
  <c r="J648" i="5" s="1"/>
  <c r="K654" i="5" s="1"/>
  <c r="G618" i="5"/>
  <c r="AE153" i="5"/>
  <c r="AD123" i="5"/>
  <c r="O738" i="5"/>
  <c r="N708" i="5"/>
  <c r="P739" i="5"/>
  <c r="O709" i="5"/>
  <c r="P322" i="5"/>
  <c r="Q328" i="5" s="1"/>
  <c r="R334" i="5" s="1"/>
  <c r="S340" i="5" s="1"/>
  <c r="O304" i="5"/>
  <c r="H377" i="5"/>
  <c r="G347" i="5"/>
  <c r="O167" i="5"/>
  <c r="P185" i="5"/>
  <c r="Q191" i="5" s="1"/>
  <c r="R197" i="5" s="1"/>
  <c r="S203" i="5" s="1"/>
  <c r="W153" i="5"/>
  <c r="V123" i="5"/>
  <c r="R447" i="5"/>
  <c r="Q449" i="5"/>
  <c r="Q450" i="5"/>
  <c r="Q451" i="5"/>
  <c r="R537" i="5"/>
  <c r="Q539" i="5"/>
  <c r="Q540" i="5"/>
  <c r="Q541" i="5"/>
  <c r="AL737" i="5"/>
  <c r="AK707" i="5"/>
  <c r="H95" i="5"/>
  <c r="I101" i="5" s="1"/>
  <c r="J107" i="5" s="1"/>
  <c r="K113" i="5" s="1"/>
  <c r="G77" i="5"/>
  <c r="G10" i="5" s="1"/>
  <c r="F8" i="2" s="1"/>
  <c r="BM70" i="5"/>
  <c r="BM34" i="5" s="1"/>
  <c r="BL34" i="5"/>
  <c r="BJ737" i="5"/>
  <c r="BI707" i="5"/>
  <c r="J153" i="5"/>
  <c r="I123" i="5"/>
  <c r="BM154" i="5"/>
  <c r="BL124" i="5"/>
  <c r="H276" i="5"/>
  <c r="I282" i="5" s="1"/>
  <c r="J288" i="5" s="1"/>
  <c r="K294" i="5" s="1"/>
  <c r="G258" i="5"/>
  <c r="BC738" i="5"/>
  <c r="BB708" i="5"/>
  <c r="N805" i="5"/>
  <c r="M807" i="5"/>
  <c r="M810" i="5" s="1"/>
  <c r="N806" i="5" s="1"/>
  <c r="M808" i="5"/>
  <c r="M809" i="5"/>
  <c r="H467" i="5"/>
  <c r="G437" i="5"/>
  <c r="I334" i="5"/>
  <c r="H304" i="5"/>
  <c r="N202" i="5"/>
  <c r="N166" i="5" s="1"/>
  <c r="M166" i="5"/>
  <c r="P154" i="5"/>
  <c r="O124" i="5"/>
  <c r="X154" i="5"/>
  <c r="W124" i="5"/>
  <c r="L682" i="5"/>
  <c r="M688" i="5" s="1"/>
  <c r="N694" i="5" s="1"/>
  <c r="O700" i="5" s="1"/>
  <c r="K664" i="5"/>
  <c r="BJ152" i="5"/>
  <c r="BI122" i="5"/>
  <c r="H591" i="5"/>
  <c r="I597" i="5" s="1"/>
  <c r="J603" i="5" s="1"/>
  <c r="K609" i="5" s="1"/>
  <c r="G573" i="5"/>
  <c r="AN154" i="5"/>
  <c r="AM124" i="5"/>
  <c r="AR402" i="5"/>
  <c r="AQ404" i="5"/>
  <c r="AQ406" i="5"/>
  <c r="AQ405" i="5"/>
  <c r="N796" i="5"/>
  <c r="M799" i="5"/>
  <c r="M798" i="5"/>
  <c r="M801" i="5" s="1"/>
  <c r="N797" i="5" s="1"/>
  <c r="M800" i="5"/>
  <c r="AP153" i="5"/>
  <c r="AO123" i="5"/>
  <c r="AR153" i="5"/>
  <c r="AD482" i="5"/>
  <c r="AE500" i="5"/>
  <c r="AF506" i="5" s="1"/>
  <c r="AG512" i="5" s="1"/>
  <c r="AH518" i="5" s="1"/>
  <c r="E9" i="5"/>
  <c r="K154" i="5"/>
  <c r="J124" i="5"/>
  <c r="S356" i="5"/>
  <c r="R359" i="5"/>
  <c r="R360" i="5"/>
  <c r="R358" i="5"/>
  <c r="BC153" i="5"/>
  <c r="BB123" i="5"/>
  <c r="H303" i="4"/>
  <c r="F11" i="4"/>
  <c r="E21" i="2" s="1"/>
  <c r="AK243" i="4"/>
  <c r="AJ213" i="4"/>
  <c r="L841" i="4"/>
  <c r="K846" i="4"/>
  <c r="L842" i="4" s="1"/>
  <c r="J492" i="4"/>
  <c r="I496" i="4"/>
  <c r="J502" i="4" s="1"/>
  <c r="K508" i="4" s="1"/>
  <c r="L514" i="4" s="1"/>
  <c r="M520" i="4" s="1"/>
  <c r="I495" i="4"/>
  <c r="J501" i="4" s="1"/>
  <c r="K507" i="4" s="1"/>
  <c r="L513" i="4" s="1"/>
  <c r="M519" i="4" s="1"/>
  <c r="I494" i="4"/>
  <c r="J500" i="4" s="1"/>
  <c r="K506" i="4" s="1"/>
  <c r="L512" i="4" s="1"/>
  <c r="M518" i="4" s="1"/>
  <c r="T80" i="4"/>
  <c r="U76" i="4" s="1"/>
  <c r="E9" i="4"/>
  <c r="T823" i="4"/>
  <c r="S828" i="4"/>
  <c r="T824" i="4" s="1"/>
  <c r="S63" i="4"/>
  <c r="R33" i="4"/>
  <c r="AL242" i="4"/>
  <c r="AK212" i="4"/>
  <c r="AA109" i="4"/>
  <c r="Z79" i="4"/>
  <c r="I423" i="4"/>
  <c r="H393" i="4"/>
  <c r="X439" i="4"/>
  <c r="Y457" i="4"/>
  <c r="Z463" i="4" s="1"/>
  <c r="AA469" i="4" s="1"/>
  <c r="AB475" i="4" s="1"/>
  <c r="Y198" i="4"/>
  <c r="X168" i="4"/>
  <c r="L23" i="4"/>
  <c r="L26" i="4" s="1"/>
  <c r="M22" i="4" s="1"/>
  <c r="M21" i="4"/>
  <c r="L24" i="4"/>
  <c r="L25" i="4"/>
  <c r="M197" i="4"/>
  <c r="L167" i="4"/>
  <c r="T142" i="4"/>
  <c r="U148" i="4" s="1"/>
  <c r="V154" i="4" s="1"/>
  <c r="W160" i="4" s="1"/>
  <c r="S124" i="4"/>
  <c r="T198" i="4"/>
  <c r="S168" i="4"/>
  <c r="V242" i="4"/>
  <c r="U212" i="4"/>
  <c r="H739" i="4"/>
  <c r="G709" i="4"/>
  <c r="K198" i="4"/>
  <c r="J168" i="4"/>
  <c r="AO198" i="4"/>
  <c r="AN168" i="4"/>
  <c r="BB242" i="4"/>
  <c r="BA212" i="4"/>
  <c r="L582" i="4"/>
  <c r="K584" i="4"/>
  <c r="K586" i="4"/>
  <c r="K585" i="4"/>
  <c r="H62" i="4"/>
  <c r="G32" i="4"/>
  <c r="K312" i="4"/>
  <c r="M681" i="4"/>
  <c r="N687" i="4" s="1"/>
  <c r="O693" i="4" s="1"/>
  <c r="P699" i="4" s="1"/>
  <c r="L663" i="4"/>
  <c r="BC772" i="4"/>
  <c r="BD778" i="4" s="1"/>
  <c r="BE784" i="4" s="1"/>
  <c r="BF790" i="4" s="1"/>
  <c r="BB754" i="4"/>
  <c r="BJ198" i="4"/>
  <c r="BI168" i="4"/>
  <c r="N62" i="4"/>
  <c r="M32" i="4"/>
  <c r="X437" i="4"/>
  <c r="Y455" i="4"/>
  <c r="Z461" i="4" s="1"/>
  <c r="AA467" i="4" s="1"/>
  <c r="AB473" i="4" s="1"/>
  <c r="BC62" i="4"/>
  <c r="BB32" i="4"/>
  <c r="H64" i="4"/>
  <c r="G34" i="4"/>
  <c r="F227" i="4"/>
  <c r="F211" i="4"/>
  <c r="G229" i="4"/>
  <c r="H235" i="4" s="1"/>
  <c r="I241" i="4" s="1"/>
  <c r="J247" i="4" s="1"/>
  <c r="E530" i="4"/>
  <c r="F548" i="4"/>
  <c r="G554" i="4" s="1"/>
  <c r="H560" i="4" s="1"/>
  <c r="I566" i="4" s="1"/>
  <c r="S123" i="4"/>
  <c r="T141" i="4"/>
  <c r="U147" i="4" s="1"/>
  <c r="V153" i="4" s="1"/>
  <c r="W159" i="4" s="1"/>
  <c r="AM63" i="4"/>
  <c r="AL33" i="4"/>
  <c r="BH244" i="4"/>
  <c r="BG214" i="4"/>
  <c r="G139" i="4"/>
  <c r="H145" i="4" s="1"/>
  <c r="I151" i="4" s="1"/>
  <c r="J157" i="4" s="1"/>
  <c r="F137" i="4"/>
  <c r="F121" i="4"/>
  <c r="O197" i="4"/>
  <c r="AA198" i="4"/>
  <c r="X197" i="4"/>
  <c r="W167" i="4"/>
  <c r="J424" i="4"/>
  <c r="I394" i="4"/>
  <c r="Y456" i="4"/>
  <c r="Z462" i="4" s="1"/>
  <c r="AA468" i="4" s="1"/>
  <c r="AB474" i="4" s="1"/>
  <c r="I546" i="4"/>
  <c r="J552" i="4" s="1"/>
  <c r="K558" i="4" s="1"/>
  <c r="L564" i="4" s="1"/>
  <c r="H528" i="4"/>
  <c r="H693" i="4"/>
  <c r="G663" i="4"/>
  <c r="AH62" i="4"/>
  <c r="AG32" i="4"/>
  <c r="V467" i="4"/>
  <c r="U437" i="4"/>
  <c r="U132" i="4"/>
  <c r="T136" i="4"/>
  <c r="T135" i="4"/>
  <c r="T134" i="4"/>
  <c r="M627" i="4"/>
  <c r="L244" i="4"/>
  <c r="K214" i="4"/>
  <c r="AW198" i="4"/>
  <c r="AV168" i="4"/>
  <c r="G769" i="4"/>
  <c r="H775" i="4" s="1"/>
  <c r="I781" i="4" s="1"/>
  <c r="J787" i="4" s="1"/>
  <c r="F767" i="4"/>
  <c r="F751" i="4"/>
  <c r="L196" i="4"/>
  <c r="K166" i="4"/>
  <c r="BC243" i="4"/>
  <c r="BB213" i="4"/>
  <c r="J242" i="4"/>
  <c r="I212" i="4"/>
  <c r="Z242" i="4"/>
  <c r="Y212" i="4"/>
  <c r="K591" i="4"/>
  <c r="L597" i="4" s="1"/>
  <c r="M603" i="4" s="1"/>
  <c r="N609" i="4" s="1"/>
  <c r="J573" i="4"/>
  <c r="BC196" i="4"/>
  <c r="BB166" i="4"/>
  <c r="AB107" i="4"/>
  <c r="AA77" i="4"/>
  <c r="U402" i="4"/>
  <c r="T404" i="4"/>
  <c r="T405" i="4"/>
  <c r="T406" i="4"/>
  <c r="F10" i="4"/>
  <c r="E20" i="2" s="1"/>
  <c r="AD62" i="4"/>
  <c r="AC32" i="4"/>
  <c r="AV64" i="4"/>
  <c r="AU34" i="4"/>
  <c r="AR244" i="4"/>
  <c r="AQ214" i="4"/>
  <c r="I304" i="4"/>
  <c r="J322" i="4"/>
  <c r="K328" i="4" s="1"/>
  <c r="L334" i="4" s="1"/>
  <c r="M340" i="4" s="1"/>
  <c r="I63" i="4"/>
  <c r="H33" i="4"/>
  <c r="AC108" i="4"/>
  <c r="N356" i="4"/>
  <c r="M359" i="4"/>
  <c r="M360" i="4"/>
  <c r="M358" i="4"/>
  <c r="K243" i="4"/>
  <c r="J213" i="4"/>
  <c r="N672" i="4"/>
  <c r="M676" i="4"/>
  <c r="M674" i="4"/>
  <c r="M675" i="4"/>
  <c r="P198" i="4"/>
  <c r="H422" i="4"/>
  <c r="G392" i="4"/>
  <c r="X64" i="4"/>
  <c r="W34" i="4"/>
  <c r="BC771" i="4"/>
  <c r="BD777" i="4" s="1"/>
  <c r="BE783" i="4" s="1"/>
  <c r="BF789" i="4" s="1"/>
  <c r="BB753" i="4"/>
  <c r="BD244" i="4"/>
  <c r="BC214" i="4"/>
  <c r="J796" i="4"/>
  <c r="I801" i="4"/>
  <c r="J797" i="4" s="1"/>
  <c r="F361" i="4"/>
  <c r="F345" i="4"/>
  <c r="G363" i="4"/>
  <c r="H369" i="4" s="1"/>
  <c r="I375" i="4" s="1"/>
  <c r="J381" i="4" s="1"/>
  <c r="BG198" i="4"/>
  <c r="AO63" i="4"/>
  <c r="P467" i="4"/>
  <c r="O437" i="4"/>
  <c r="AZ64" i="4"/>
  <c r="AY34" i="4"/>
  <c r="W439" i="4"/>
  <c r="J514" i="4"/>
  <c r="I545" i="4"/>
  <c r="J551" i="4" s="1"/>
  <c r="K557" i="4" s="1"/>
  <c r="L563" i="4" s="1"/>
  <c r="H527" i="4"/>
  <c r="BD64" i="4"/>
  <c r="BC34" i="4"/>
  <c r="AM196" i="4"/>
  <c r="AL166" i="4"/>
  <c r="AJ198" i="4"/>
  <c r="AI168" i="4"/>
  <c r="BK197" i="4"/>
  <c r="H694" i="4"/>
  <c r="G664" i="4"/>
  <c r="BD63" i="4"/>
  <c r="BC33" i="4"/>
  <c r="X109" i="4"/>
  <c r="W79" i="4"/>
  <c r="G454" i="4"/>
  <c r="H460" i="4" s="1"/>
  <c r="I466" i="4" s="1"/>
  <c r="J472" i="4" s="1"/>
  <c r="F436" i="4"/>
  <c r="V107" i="4"/>
  <c r="U77" i="4"/>
  <c r="AP64" i="4"/>
  <c r="AO34" i="4"/>
  <c r="AX196" i="4"/>
  <c r="AW166" i="4"/>
  <c r="Q243" i="4"/>
  <c r="P213" i="4"/>
  <c r="E620" i="4"/>
  <c r="F638" i="4"/>
  <c r="G644" i="4" s="1"/>
  <c r="H650" i="4" s="1"/>
  <c r="I656" i="4" s="1"/>
  <c r="BH196" i="4"/>
  <c r="BG166" i="4"/>
  <c r="AU196" i="4"/>
  <c r="AT166" i="4"/>
  <c r="Z108" i="4"/>
  <c r="Y78" i="4"/>
  <c r="AH196" i="4"/>
  <c r="AG166" i="4"/>
  <c r="AA243" i="4"/>
  <c r="Z213" i="4"/>
  <c r="H377" i="4"/>
  <c r="G347" i="4"/>
  <c r="BI197" i="4"/>
  <c r="BH167" i="4"/>
  <c r="BD197" i="4"/>
  <c r="BC167" i="4"/>
  <c r="AX244" i="4"/>
  <c r="AW214" i="4"/>
  <c r="AX62" i="4"/>
  <c r="AW32" i="4"/>
  <c r="AP242" i="4"/>
  <c r="AO212" i="4"/>
  <c r="W468" i="4"/>
  <c r="V438" i="4"/>
  <c r="BJ196" i="4"/>
  <c r="AV197" i="4"/>
  <c r="AU167" i="4"/>
  <c r="Z447" i="4"/>
  <c r="Y449" i="4"/>
  <c r="Y450" i="4"/>
  <c r="Y451" i="4"/>
  <c r="J537" i="4"/>
  <c r="F12" i="4"/>
  <c r="E22" i="2" s="1"/>
  <c r="F43" i="4"/>
  <c r="E35" i="4"/>
  <c r="F53" i="4"/>
  <c r="G59" i="4" s="1"/>
  <c r="H65" i="4" s="1"/>
  <c r="I71" i="4" s="1"/>
  <c r="AY197" i="4"/>
  <c r="AX167" i="4"/>
  <c r="R469" i="4"/>
  <c r="Q439" i="4"/>
  <c r="AI197" i="4"/>
  <c r="AH167" i="4"/>
  <c r="T140" i="4"/>
  <c r="U146" i="4" s="1"/>
  <c r="V152" i="4" s="1"/>
  <c r="W158" i="4" s="1"/>
  <c r="S122" i="4"/>
  <c r="X244" i="4"/>
  <c r="W214" i="4"/>
  <c r="L635" i="4"/>
  <c r="M641" i="4" s="1"/>
  <c r="N647" i="4" s="1"/>
  <c r="O653" i="4" s="1"/>
  <c r="K617" i="4"/>
  <c r="BF242" i="4"/>
  <c r="BE212" i="4"/>
  <c r="AE63" i="4"/>
  <c r="AD33" i="4"/>
  <c r="W63" i="4"/>
  <c r="V33" i="4"/>
  <c r="Y196" i="4"/>
  <c r="BL64" i="4"/>
  <c r="BK34" i="4"/>
  <c r="K590" i="4"/>
  <c r="L596" i="4" s="1"/>
  <c r="M602" i="4" s="1"/>
  <c r="N608" i="4" s="1"/>
  <c r="J572" i="4"/>
  <c r="W196" i="4"/>
  <c r="V166" i="4"/>
  <c r="S392" i="4"/>
  <c r="T410" i="4"/>
  <c r="U416" i="4" s="1"/>
  <c r="V422" i="4" s="1"/>
  <c r="W428" i="4" s="1"/>
  <c r="S197" i="4"/>
  <c r="R167" i="4"/>
  <c r="F268" i="4"/>
  <c r="E260" i="4"/>
  <c r="F278" i="4"/>
  <c r="G284" i="4" s="1"/>
  <c r="H290" i="4" s="1"/>
  <c r="I296" i="4" s="1"/>
  <c r="AN62" i="4"/>
  <c r="AM32" i="4"/>
  <c r="AO244" i="4"/>
  <c r="AN214" i="4"/>
  <c r="J321" i="4"/>
  <c r="K327" i="4" s="1"/>
  <c r="L333" i="4" s="1"/>
  <c r="M339" i="4" s="1"/>
  <c r="I303" i="4"/>
  <c r="L346" i="4"/>
  <c r="M364" i="4"/>
  <c r="N370" i="4" s="1"/>
  <c r="O376" i="4" s="1"/>
  <c r="P382" i="4" s="1"/>
  <c r="M682" i="4"/>
  <c r="N688" i="4" s="1"/>
  <c r="O694" i="4" s="1"/>
  <c r="P700" i="4" s="1"/>
  <c r="L664" i="4"/>
  <c r="H244" i="4"/>
  <c r="G214" i="4"/>
  <c r="F403" i="4"/>
  <c r="E395" i="4"/>
  <c r="F413" i="4"/>
  <c r="G419" i="4" s="1"/>
  <c r="H425" i="4" s="1"/>
  <c r="I431" i="4" s="1"/>
  <c r="N198" i="4"/>
  <c r="M168" i="4"/>
  <c r="G319" i="4"/>
  <c r="H325" i="4" s="1"/>
  <c r="I331" i="4" s="1"/>
  <c r="J337" i="4" s="1"/>
  <c r="F301" i="4"/>
  <c r="BD762" i="4"/>
  <c r="BC764" i="4"/>
  <c r="BC765" i="4"/>
  <c r="BC766" i="4"/>
  <c r="F587" i="4"/>
  <c r="G589" i="4"/>
  <c r="H595" i="4" s="1"/>
  <c r="I601" i="4" s="1"/>
  <c r="J607" i="4" s="1"/>
  <c r="F571" i="4"/>
  <c r="I378" i="4"/>
  <c r="H348" i="4"/>
  <c r="T64" i="4"/>
  <c r="S34" i="4"/>
  <c r="AW243" i="4"/>
  <c r="AV213" i="4"/>
  <c r="H198" i="4"/>
  <c r="G168" i="4"/>
  <c r="N196" i="4"/>
  <c r="AT198" i="4"/>
  <c r="AS168" i="4"/>
  <c r="I513" i="4"/>
  <c r="H483" i="4"/>
  <c r="AM243" i="4"/>
  <c r="BN62" i="4"/>
  <c r="BN32" i="4" s="1"/>
  <c r="BM32" i="4"/>
  <c r="L636" i="4"/>
  <c r="M642" i="4" s="1"/>
  <c r="N648" i="4" s="1"/>
  <c r="O654" i="4" s="1"/>
  <c r="K618" i="4"/>
  <c r="BN196" i="4"/>
  <c r="BN166" i="4" s="1"/>
  <c r="BM166" i="4"/>
  <c r="F88" i="4"/>
  <c r="F98" i="4"/>
  <c r="G104" i="4" s="1"/>
  <c r="H110" i="4" s="1"/>
  <c r="I116" i="4" s="1"/>
  <c r="T411" i="4"/>
  <c r="U417" i="4" s="1"/>
  <c r="V423" i="4" s="1"/>
  <c r="W429" i="4" s="1"/>
  <c r="S393" i="4"/>
  <c r="M365" i="4"/>
  <c r="N371" i="4" s="1"/>
  <c r="O377" i="4" s="1"/>
  <c r="P383" i="4" s="1"/>
  <c r="L347" i="4"/>
  <c r="AT62" i="4"/>
  <c r="AS32" i="4"/>
  <c r="BE198" i="4"/>
  <c r="BD168" i="4"/>
  <c r="P114" i="4"/>
  <c r="P78" i="4" s="1"/>
  <c r="O78" i="4"/>
  <c r="I547" i="4"/>
  <c r="J553" i="4" s="1"/>
  <c r="K559" i="4" s="1"/>
  <c r="L565" i="4" s="1"/>
  <c r="H529" i="4"/>
  <c r="F683" i="4"/>
  <c r="G689" i="4" s="1"/>
  <c r="H695" i="4" s="1"/>
  <c r="I701" i="4" s="1"/>
  <c r="F673" i="4"/>
  <c r="E665" i="4"/>
  <c r="AB244" i="4"/>
  <c r="AA214" i="4"/>
  <c r="BK63" i="4"/>
  <c r="BJ33" i="4"/>
  <c r="K619" i="4"/>
  <c r="L637" i="4"/>
  <c r="M643" i="4" s="1"/>
  <c r="N649" i="4" s="1"/>
  <c r="O655" i="4" s="1"/>
  <c r="R196" i="4"/>
  <c r="Q166" i="4"/>
  <c r="J197" i="4"/>
  <c r="I167" i="4"/>
  <c r="AR196" i="4"/>
  <c r="AQ166" i="4"/>
  <c r="W243" i="4"/>
  <c r="V213" i="4"/>
  <c r="AN197" i="4"/>
  <c r="AM167" i="4"/>
  <c r="H512" i="4"/>
  <c r="G482" i="4"/>
  <c r="G724" i="4"/>
  <c r="H730" i="4" s="1"/>
  <c r="I736" i="4" s="1"/>
  <c r="J742" i="4" s="1"/>
  <c r="F706" i="4"/>
  <c r="K592" i="4"/>
  <c r="L598" i="4" s="1"/>
  <c r="M604" i="4" s="1"/>
  <c r="N610" i="4" s="1"/>
  <c r="J574" i="4"/>
  <c r="T412" i="4"/>
  <c r="U418" i="4" s="1"/>
  <c r="V424" i="4" s="1"/>
  <c r="W430" i="4" s="1"/>
  <c r="S394" i="4"/>
  <c r="BG243" i="4"/>
  <c r="BF213" i="4"/>
  <c r="W108" i="4"/>
  <c r="V78" i="4"/>
  <c r="I302" i="4"/>
  <c r="J320" i="4"/>
  <c r="K326" i="4" s="1"/>
  <c r="L332" i="4" s="1"/>
  <c r="M338" i="4" s="1"/>
  <c r="V62" i="4"/>
  <c r="U32" i="4"/>
  <c r="L348" i="4"/>
  <c r="M366" i="4"/>
  <c r="N372" i="4" s="1"/>
  <c r="O378" i="4" s="1"/>
  <c r="P384" i="4" s="1"/>
  <c r="Q468" i="4"/>
  <c r="P438" i="4"/>
  <c r="M680" i="4"/>
  <c r="N686" i="4" s="1"/>
  <c r="O692" i="4" s="1"/>
  <c r="P698" i="4" s="1"/>
  <c r="L662" i="4"/>
  <c r="J64" i="4"/>
  <c r="AF64" i="4"/>
  <c r="AE34" i="4"/>
  <c r="R62" i="4"/>
  <c r="Q32" i="4"/>
  <c r="AY63" i="4"/>
  <c r="AX33" i="4"/>
  <c r="AQ243" i="4"/>
  <c r="AP213" i="4"/>
  <c r="BC770" i="4"/>
  <c r="BD776" i="4" s="1"/>
  <c r="BE782" i="4" s="1"/>
  <c r="BF788" i="4" s="1"/>
  <c r="BB752" i="4"/>
  <c r="Y107" i="4"/>
  <c r="X77" i="4"/>
  <c r="AZ198" i="4"/>
  <c r="AY168" i="4"/>
  <c r="AI63" i="4"/>
  <c r="AH33" i="4"/>
  <c r="F177" i="4"/>
  <c r="F187" i="4"/>
  <c r="G193" i="4" s="1"/>
  <c r="H199" i="4" s="1"/>
  <c r="I205" i="4" s="1"/>
  <c r="E169" i="4"/>
  <c r="BJ62" i="4"/>
  <c r="BI32" i="4"/>
  <c r="F497" i="4"/>
  <c r="F481" i="4"/>
  <c r="G499" i="4"/>
  <c r="H505" i="4" s="1"/>
  <c r="I511" i="4" s="1"/>
  <c r="J517" i="4" s="1"/>
  <c r="BL198" i="4"/>
  <c r="AJ64" i="4"/>
  <c r="AI34" i="4"/>
  <c r="Z197" i="4"/>
  <c r="E15" i="5" l="1"/>
  <c r="D7" i="2"/>
  <c r="I484" i="4"/>
  <c r="AB78" i="4"/>
  <c r="AC91" i="4"/>
  <c r="AC90" i="4"/>
  <c r="AD96" i="4" s="1"/>
  <c r="AE102" i="4" s="1"/>
  <c r="AF108" i="4" s="1"/>
  <c r="AG114" i="4" s="1"/>
  <c r="AD87" i="4"/>
  <c r="AC89" i="4"/>
  <c r="AD95" i="4" s="1"/>
  <c r="AE101" i="4" s="1"/>
  <c r="AF107" i="4" s="1"/>
  <c r="AG113" i="4" s="1"/>
  <c r="M726" i="4"/>
  <c r="N732" i="4" s="1"/>
  <c r="O738" i="4" s="1"/>
  <c r="P744" i="4" s="1"/>
  <c r="L708" i="4"/>
  <c r="M727" i="4"/>
  <c r="N733" i="4" s="1"/>
  <c r="O739" i="4" s="1"/>
  <c r="P745" i="4" s="1"/>
  <c r="L709" i="4"/>
  <c r="U80" i="4"/>
  <c r="V76" i="4" s="1"/>
  <c r="M725" i="4"/>
  <c r="N731" i="4" s="1"/>
  <c r="O737" i="4" s="1"/>
  <c r="P743" i="4" s="1"/>
  <c r="L707" i="4"/>
  <c r="L722" i="4"/>
  <c r="M718" i="4" s="1"/>
  <c r="M721" i="4"/>
  <c r="M720" i="4"/>
  <c r="M719" i="4"/>
  <c r="N717" i="4"/>
  <c r="E15" i="4"/>
  <c r="D19" i="2"/>
  <c r="D25" i="2" s="1"/>
  <c r="N18" i="7"/>
  <c r="N13" i="7"/>
  <c r="O9" i="7" s="1"/>
  <c r="O10" i="7"/>
  <c r="O18" i="7" s="1"/>
  <c r="P8" i="7"/>
  <c r="O11" i="7"/>
  <c r="O12" i="7"/>
  <c r="T356" i="5"/>
  <c r="S360" i="5"/>
  <c r="S358" i="5"/>
  <c r="S359" i="5"/>
  <c r="M680" i="5"/>
  <c r="N686" i="5" s="1"/>
  <c r="O692" i="5" s="1"/>
  <c r="P698" i="5" s="1"/>
  <c r="L662" i="5"/>
  <c r="E13" i="5"/>
  <c r="D11" i="2" s="1"/>
  <c r="M382" i="5"/>
  <c r="M346" i="5" s="1"/>
  <c r="L346" i="5"/>
  <c r="F361" i="5"/>
  <c r="F345" i="5"/>
  <c r="G363" i="5"/>
  <c r="H369" i="5" s="1"/>
  <c r="I375" i="5" s="1"/>
  <c r="J381" i="5" s="1"/>
  <c r="F710" i="5"/>
  <c r="G728" i="5"/>
  <c r="H734" i="5" s="1"/>
  <c r="I740" i="5" s="1"/>
  <c r="J746" i="5" s="1"/>
  <c r="G718" i="5"/>
  <c r="AN744" i="5"/>
  <c r="AN708" i="5" s="1"/>
  <c r="AM708" i="5"/>
  <c r="I277" i="5"/>
  <c r="J283" i="5" s="1"/>
  <c r="K289" i="5" s="1"/>
  <c r="L295" i="5" s="1"/>
  <c r="H259" i="5"/>
  <c r="BH158" i="5"/>
  <c r="BH122" i="5" s="1"/>
  <c r="BG122" i="5"/>
  <c r="Q185" i="5"/>
  <c r="R191" i="5" s="1"/>
  <c r="S197" i="5" s="1"/>
  <c r="T203" i="5" s="1"/>
  <c r="P167" i="5"/>
  <c r="AR158" i="5"/>
  <c r="AR122" i="5" s="1"/>
  <c r="AQ122" i="5"/>
  <c r="J384" i="5"/>
  <c r="J348" i="5" s="1"/>
  <c r="I348" i="5"/>
  <c r="J627" i="5"/>
  <c r="I630" i="5"/>
  <c r="I631" i="5"/>
  <c r="I629" i="5"/>
  <c r="AX158" i="5"/>
  <c r="AX122" i="5" s="1"/>
  <c r="AW122" i="5"/>
  <c r="F260" i="5"/>
  <c r="G278" i="5"/>
  <c r="H284" i="5" s="1"/>
  <c r="I290" i="5" s="1"/>
  <c r="J296" i="5" s="1"/>
  <c r="G268" i="5"/>
  <c r="J158" i="5"/>
  <c r="J122" i="5" s="1"/>
  <c r="I122" i="5"/>
  <c r="AU743" i="5"/>
  <c r="AU707" i="5" s="1"/>
  <c r="AT707" i="5"/>
  <c r="P159" i="5"/>
  <c r="P123" i="5" s="1"/>
  <c r="O123" i="5"/>
  <c r="BL159" i="5"/>
  <c r="BL123" i="5" s="1"/>
  <c r="BK123" i="5"/>
  <c r="S364" i="5"/>
  <c r="T370" i="5" s="1"/>
  <c r="U376" i="5" s="1"/>
  <c r="V382" i="5" s="1"/>
  <c r="R346" i="5"/>
  <c r="AQ159" i="5"/>
  <c r="AQ123" i="5" s="1"/>
  <c r="AP123" i="5"/>
  <c r="O796" i="5"/>
  <c r="N798" i="5"/>
  <c r="N801" i="5" s="1"/>
  <c r="O797" i="5" s="1"/>
  <c r="N799" i="5"/>
  <c r="N800" i="5"/>
  <c r="AS402" i="5"/>
  <c r="AR404" i="5"/>
  <c r="AR405" i="5"/>
  <c r="AR406" i="5"/>
  <c r="Q160" i="5"/>
  <c r="Q124" i="5" s="1"/>
  <c r="P124" i="5"/>
  <c r="J340" i="5"/>
  <c r="J304" i="5" s="1"/>
  <c r="I304" i="5"/>
  <c r="BD744" i="5"/>
  <c r="BD708" i="5" s="1"/>
  <c r="BC708" i="5"/>
  <c r="BN160" i="5"/>
  <c r="BN124" i="5" s="1"/>
  <c r="BM124" i="5"/>
  <c r="BK743" i="5"/>
  <c r="BK707" i="5" s="1"/>
  <c r="BJ707" i="5"/>
  <c r="R546" i="5"/>
  <c r="S552" i="5" s="1"/>
  <c r="T558" i="5" s="1"/>
  <c r="U564" i="5" s="1"/>
  <c r="Q528" i="5"/>
  <c r="R456" i="5"/>
  <c r="S462" i="5" s="1"/>
  <c r="T468" i="5" s="1"/>
  <c r="U474" i="5" s="1"/>
  <c r="Q438" i="5"/>
  <c r="X159" i="5"/>
  <c r="X123" i="5" s="1"/>
  <c r="W123" i="5"/>
  <c r="I383" i="5"/>
  <c r="I347" i="5" s="1"/>
  <c r="H347" i="5"/>
  <c r="Q745" i="5"/>
  <c r="Q709" i="5" s="1"/>
  <c r="P709" i="5"/>
  <c r="AF159" i="5"/>
  <c r="AF123" i="5" s="1"/>
  <c r="AE123" i="5"/>
  <c r="BE160" i="5"/>
  <c r="BE124" i="5" s="1"/>
  <c r="BD124" i="5"/>
  <c r="G187" i="5"/>
  <c r="H193" i="5" s="1"/>
  <c r="I199" i="5" s="1"/>
  <c r="J205" i="5" s="1"/>
  <c r="G177" i="5"/>
  <c r="F169" i="5"/>
  <c r="K475" i="5"/>
  <c r="K439" i="5" s="1"/>
  <c r="J439" i="5"/>
  <c r="J232" i="5"/>
  <c r="K238" i="5" s="1"/>
  <c r="L244" i="5" s="1"/>
  <c r="M250" i="5" s="1"/>
  <c r="I214" i="5"/>
  <c r="M681" i="5"/>
  <c r="N687" i="5" s="1"/>
  <c r="O693" i="5" s="1"/>
  <c r="P699" i="5" s="1"/>
  <c r="L663" i="5"/>
  <c r="Q322" i="5"/>
  <c r="R328" i="5" s="1"/>
  <c r="S334" i="5" s="1"/>
  <c r="T340" i="5" s="1"/>
  <c r="P304" i="5"/>
  <c r="F47" i="5"/>
  <c r="F31" i="5"/>
  <c r="G49" i="5"/>
  <c r="H55" i="5" s="1"/>
  <c r="I61" i="5" s="1"/>
  <c r="J67" i="5" s="1"/>
  <c r="AK159" i="5"/>
  <c r="AK123" i="5" s="1"/>
  <c r="AJ123" i="5"/>
  <c r="AZ832" i="5"/>
  <c r="AY834" i="5"/>
  <c r="AY836" i="5"/>
  <c r="AY835" i="5"/>
  <c r="N814" i="5"/>
  <c r="M817" i="5"/>
  <c r="M816" i="5"/>
  <c r="M819" i="5" s="1"/>
  <c r="N815" i="5" s="1"/>
  <c r="M818" i="5"/>
  <c r="AJ158" i="5"/>
  <c r="AJ122" i="5" s="1"/>
  <c r="AI122" i="5"/>
  <c r="J582" i="5"/>
  <c r="I585" i="5"/>
  <c r="I584" i="5"/>
  <c r="I586" i="5"/>
  <c r="G538" i="5"/>
  <c r="F530" i="5"/>
  <c r="G548" i="5"/>
  <c r="H554" i="5" s="1"/>
  <c r="I560" i="5" s="1"/>
  <c r="J566" i="5" s="1"/>
  <c r="AQ745" i="5"/>
  <c r="AQ709" i="5" s="1"/>
  <c r="AP709" i="5"/>
  <c r="I96" i="5"/>
  <c r="J102" i="5" s="1"/>
  <c r="K108" i="5" s="1"/>
  <c r="L114" i="5" s="1"/>
  <c r="H78" i="5"/>
  <c r="M771" i="5"/>
  <c r="N777" i="5" s="1"/>
  <c r="O783" i="5" s="1"/>
  <c r="P789" i="5" s="1"/>
  <c r="L753" i="5"/>
  <c r="AV744" i="5"/>
  <c r="AV708" i="5" s="1"/>
  <c r="AU708" i="5"/>
  <c r="AF502" i="5"/>
  <c r="AG508" i="5" s="1"/>
  <c r="AH514" i="5" s="1"/>
  <c r="AI520" i="5" s="1"/>
  <c r="AE484" i="5"/>
  <c r="G628" i="5"/>
  <c r="F620" i="5"/>
  <c r="G638" i="5"/>
  <c r="H644" i="5" s="1"/>
  <c r="I650" i="5" s="1"/>
  <c r="J656" i="5" s="1"/>
  <c r="G679" i="5"/>
  <c r="H685" i="5" s="1"/>
  <c r="I691" i="5" s="1"/>
  <c r="J697" i="5" s="1"/>
  <c r="F661" i="5"/>
  <c r="F677" i="5"/>
  <c r="I275" i="5"/>
  <c r="J281" i="5" s="1"/>
  <c r="K287" i="5" s="1"/>
  <c r="L293" i="5" s="1"/>
  <c r="H257" i="5"/>
  <c r="Q186" i="5"/>
  <c r="R192" i="5" s="1"/>
  <c r="S198" i="5" s="1"/>
  <c r="T204" i="5" s="1"/>
  <c r="P168" i="5"/>
  <c r="I637" i="5"/>
  <c r="J643" i="5" s="1"/>
  <c r="K649" i="5" s="1"/>
  <c r="L655" i="5" s="1"/>
  <c r="H619" i="5"/>
  <c r="G80" i="5"/>
  <c r="H76" i="5" s="1"/>
  <c r="AF744" i="5"/>
  <c r="AF708" i="5" s="1"/>
  <c r="AE708" i="5"/>
  <c r="W743" i="5"/>
  <c r="W707" i="5" s="1"/>
  <c r="V707" i="5"/>
  <c r="AO745" i="5"/>
  <c r="AO709" i="5" s="1"/>
  <c r="AN709" i="5"/>
  <c r="R457" i="5"/>
  <c r="S463" i="5" s="1"/>
  <c r="T469" i="5" s="1"/>
  <c r="U475" i="5" s="1"/>
  <c r="Q439" i="5"/>
  <c r="AB158" i="5"/>
  <c r="AB122" i="5" s="1"/>
  <c r="AA122" i="5"/>
  <c r="BM745" i="5"/>
  <c r="BM709" i="5" s="1"/>
  <c r="BL709" i="5"/>
  <c r="I789" i="5"/>
  <c r="I753" i="5" s="1"/>
  <c r="H753" i="5"/>
  <c r="K565" i="5"/>
  <c r="K529" i="5" s="1"/>
  <c r="J529" i="5"/>
  <c r="S159" i="5"/>
  <c r="S123" i="5" s="1"/>
  <c r="R123" i="5"/>
  <c r="I590" i="5"/>
  <c r="J596" i="5" s="1"/>
  <c r="K602" i="5" s="1"/>
  <c r="L608" i="5" s="1"/>
  <c r="H572" i="5"/>
  <c r="L21" i="5"/>
  <c r="K23" i="5"/>
  <c r="K26" i="5" s="1"/>
  <c r="L22" i="5" s="1"/>
  <c r="K24" i="5"/>
  <c r="K25" i="5"/>
  <c r="N158" i="5"/>
  <c r="N122" i="5" s="1"/>
  <c r="M122" i="5"/>
  <c r="N762" i="5"/>
  <c r="M765" i="5"/>
  <c r="M764" i="5"/>
  <c r="M766" i="5"/>
  <c r="G11" i="5"/>
  <c r="F9" i="2" s="1"/>
  <c r="Q527" i="5"/>
  <c r="R545" i="5"/>
  <c r="S551" i="5" s="1"/>
  <c r="T557" i="5" s="1"/>
  <c r="U563" i="5" s="1"/>
  <c r="Q437" i="5"/>
  <c r="R455" i="5"/>
  <c r="S461" i="5" s="1"/>
  <c r="T467" i="5" s="1"/>
  <c r="U473" i="5" s="1"/>
  <c r="G499" i="5"/>
  <c r="H505" i="5" s="1"/>
  <c r="I511" i="5" s="1"/>
  <c r="J517" i="5" s="1"/>
  <c r="F497" i="5"/>
  <c r="F481" i="5"/>
  <c r="X744" i="5"/>
  <c r="X708" i="5" s="1"/>
  <c r="W708" i="5"/>
  <c r="I212" i="5"/>
  <c r="J230" i="5"/>
  <c r="K236" i="5" s="1"/>
  <c r="L242" i="5" s="1"/>
  <c r="M248" i="5" s="1"/>
  <c r="AG745" i="5"/>
  <c r="AG709" i="5" s="1"/>
  <c r="AF709" i="5"/>
  <c r="N672" i="5"/>
  <c r="M676" i="5"/>
  <c r="M675" i="5"/>
  <c r="M674" i="5"/>
  <c r="BF158" i="5"/>
  <c r="BF122" i="5" s="1"/>
  <c r="BE122" i="5"/>
  <c r="G12" i="5"/>
  <c r="F10" i="2" s="1"/>
  <c r="L158" i="5"/>
  <c r="L122" i="5" s="1"/>
  <c r="K122" i="5"/>
  <c r="Q321" i="5"/>
  <c r="R327" i="5" s="1"/>
  <c r="S333" i="5" s="1"/>
  <c r="T339" i="5" s="1"/>
  <c r="P303" i="5"/>
  <c r="I339" i="5"/>
  <c r="I303" i="5" s="1"/>
  <c r="H303" i="5"/>
  <c r="AE158" i="5"/>
  <c r="AE122" i="5" s="1"/>
  <c r="AD122" i="5"/>
  <c r="I592" i="5"/>
  <c r="J598" i="5" s="1"/>
  <c r="K604" i="5" s="1"/>
  <c r="L610" i="5" s="1"/>
  <c r="H574" i="5"/>
  <c r="I563" i="5"/>
  <c r="I527" i="5" s="1"/>
  <c r="H527" i="5"/>
  <c r="O743" i="5"/>
  <c r="O707" i="5" s="1"/>
  <c r="N707" i="5"/>
  <c r="AV159" i="5"/>
  <c r="AV123" i="5" s="1"/>
  <c r="AU123" i="5"/>
  <c r="I97" i="5"/>
  <c r="J103" i="5" s="1"/>
  <c r="K109" i="5" s="1"/>
  <c r="L115" i="5" s="1"/>
  <c r="H79" i="5"/>
  <c r="AN159" i="5"/>
  <c r="AN123" i="5" s="1"/>
  <c r="AM123" i="5"/>
  <c r="AM158" i="5"/>
  <c r="AM122" i="5" s="1"/>
  <c r="AL122" i="5"/>
  <c r="M770" i="5"/>
  <c r="N776" i="5" s="1"/>
  <c r="O782" i="5" s="1"/>
  <c r="P788" i="5" s="1"/>
  <c r="L752" i="5"/>
  <c r="AA745" i="5"/>
  <c r="AA709" i="5" s="1"/>
  <c r="Z709" i="5"/>
  <c r="AG492" i="5"/>
  <c r="AF494" i="5"/>
  <c r="AF495" i="5"/>
  <c r="AF496" i="5"/>
  <c r="BE745" i="5"/>
  <c r="BE709" i="5" s="1"/>
  <c r="BD709" i="5"/>
  <c r="AC159" i="5"/>
  <c r="AC123" i="5" s="1"/>
  <c r="AB123" i="5"/>
  <c r="J474" i="5"/>
  <c r="J438" i="5" s="1"/>
  <c r="I438" i="5"/>
  <c r="BF744" i="5"/>
  <c r="BF708" i="5" s="1"/>
  <c r="BE708" i="5"/>
  <c r="J564" i="5"/>
  <c r="J528" i="5" s="1"/>
  <c r="I528" i="5"/>
  <c r="J267" i="5"/>
  <c r="I270" i="5"/>
  <c r="I269" i="5"/>
  <c r="I271" i="5"/>
  <c r="N160" i="5"/>
  <c r="N124" i="5" s="1"/>
  <c r="M124" i="5"/>
  <c r="Y745" i="5"/>
  <c r="Y709" i="5" s="1"/>
  <c r="X709" i="5"/>
  <c r="R176" i="5"/>
  <c r="Q179" i="5"/>
  <c r="Q180" i="5"/>
  <c r="Q178" i="5"/>
  <c r="I636" i="5"/>
  <c r="J642" i="5" s="1"/>
  <c r="K648" i="5" s="1"/>
  <c r="L654" i="5" s="1"/>
  <c r="H618" i="5"/>
  <c r="BJ160" i="5"/>
  <c r="BJ124" i="5" s="1"/>
  <c r="BI124" i="5"/>
  <c r="W158" i="5"/>
  <c r="W122" i="5" s="1"/>
  <c r="V122" i="5"/>
  <c r="BC158" i="5"/>
  <c r="BC122" i="5" s="1"/>
  <c r="BB122" i="5"/>
  <c r="AL160" i="5"/>
  <c r="AL124" i="5" s="1"/>
  <c r="AK124" i="5"/>
  <c r="G233" i="5"/>
  <c r="H239" i="5" s="1"/>
  <c r="I245" i="5" s="1"/>
  <c r="J251" i="5" s="1"/>
  <c r="G223" i="5"/>
  <c r="F215" i="5"/>
  <c r="AX160" i="5"/>
  <c r="AX124" i="5" s="1"/>
  <c r="AW124" i="5"/>
  <c r="BD159" i="5"/>
  <c r="BD123" i="5" s="1"/>
  <c r="BC123" i="5"/>
  <c r="AR410" i="5"/>
  <c r="AS416" i="5" s="1"/>
  <c r="AT422" i="5" s="1"/>
  <c r="AU428" i="5" s="1"/>
  <c r="AQ392" i="5"/>
  <c r="R547" i="5"/>
  <c r="S553" i="5" s="1"/>
  <c r="T559" i="5" s="1"/>
  <c r="U565" i="5" s="1"/>
  <c r="Q529" i="5"/>
  <c r="K222" i="5"/>
  <c r="J226" i="5"/>
  <c r="J224" i="5"/>
  <c r="J225" i="5"/>
  <c r="R312" i="5"/>
  <c r="Q315" i="5"/>
  <c r="Q316" i="5"/>
  <c r="Q314" i="5"/>
  <c r="AU158" i="5"/>
  <c r="AU122" i="5" s="1"/>
  <c r="AT122" i="5"/>
  <c r="F575" i="5"/>
  <c r="G593" i="5"/>
  <c r="H599" i="5" s="1"/>
  <c r="I605" i="5" s="1"/>
  <c r="J611" i="5" s="1"/>
  <c r="G583" i="5"/>
  <c r="J87" i="5"/>
  <c r="I89" i="5"/>
  <c r="I90" i="5"/>
  <c r="I91" i="5"/>
  <c r="V823" i="5"/>
  <c r="U826" i="5"/>
  <c r="U825" i="5"/>
  <c r="U828" i="5" s="1"/>
  <c r="V824" i="5" s="1"/>
  <c r="U827" i="5"/>
  <c r="G448" i="5"/>
  <c r="F440" i="5"/>
  <c r="G458" i="5"/>
  <c r="H464" i="5" s="1"/>
  <c r="I470" i="5" s="1"/>
  <c r="J476" i="5" s="1"/>
  <c r="AF500" i="5"/>
  <c r="AG506" i="5" s="1"/>
  <c r="AH512" i="5" s="1"/>
  <c r="AI518" i="5" s="1"/>
  <c r="AE482" i="5"/>
  <c r="AI159" i="5"/>
  <c r="AI123" i="5" s="1"/>
  <c r="AH123" i="5"/>
  <c r="AY837" i="5"/>
  <c r="AZ833" i="5" s="1"/>
  <c r="M159" i="5"/>
  <c r="M123" i="5" s="1"/>
  <c r="L123" i="5"/>
  <c r="S366" i="5"/>
  <c r="T372" i="5" s="1"/>
  <c r="U378" i="5" s="1"/>
  <c r="V384" i="5" s="1"/>
  <c r="R348" i="5"/>
  <c r="L160" i="5"/>
  <c r="L124" i="5" s="1"/>
  <c r="K124" i="5"/>
  <c r="AQ393" i="5"/>
  <c r="AR411" i="5"/>
  <c r="AS417" i="5" s="1"/>
  <c r="AT423" i="5" s="1"/>
  <c r="AU429" i="5" s="1"/>
  <c r="R347" i="5"/>
  <c r="S365" i="5"/>
  <c r="T371" i="5" s="1"/>
  <c r="U377" i="5" s="1"/>
  <c r="V383" i="5" s="1"/>
  <c r="AS159" i="5"/>
  <c r="AS123" i="5" s="1"/>
  <c r="AR123" i="5"/>
  <c r="AR412" i="5"/>
  <c r="AS418" i="5" s="1"/>
  <c r="AT424" i="5" s="1"/>
  <c r="AU430" i="5" s="1"/>
  <c r="AQ394" i="5"/>
  <c r="AO160" i="5"/>
  <c r="AO124" i="5" s="1"/>
  <c r="AN124" i="5"/>
  <c r="BK158" i="5"/>
  <c r="BK122" i="5" s="1"/>
  <c r="BJ122" i="5"/>
  <c r="Y160" i="5"/>
  <c r="Y124" i="5" s="1"/>
  <c r="X124" i="5"/>
  <c r="I473" i="5"/>
  <c r="I437" i="5" s="1"/>
  <c r="H437" i="5"/>
  <c r="O805" i="5"/>
  <c r="N807" i="5"/>
  <c r="N810" i="5" s="1"/>
  <c r="O806" i="5" s="1"/>
  <c r="N809" i="5"/>
  <c r="N808" i="5"/>
  <c r="K159" i="5"/>
  <c r="K123" i="5" s="1"/>
  <c r="J123" i="5"/>
  <c r="AM743" i="5"/>
  <c r="AM707" i="5" s="1"/>
  <c r="AL707" i="5"/>
  <c r="S537" i="5"/>
  <c r="R539" i="5"/>
  <c r="R540" i="5"/>
  <c r="R541" i="5"/>
  <c r="S447" i="5"/>
  <c r="R449" i="5"/>
  <c r="R450" i="5"/>
  <c r="R451" i="5"/>
  <c r="P744" i="5"/>
  <c r="P708" i="5" s="1"/>
  <c r="O708" i="5"/>
  <c r="G413" i="5"/>
  <c r="H419" i="5" s="1"/>
  <c r="I425" i="5" s="1"/>
  <c r="J431" i="5" s="1"/>
  <c r="G403" i="5"/>
  <c r="F395" i="5"/>
  <c r="I745" i="5"/>
  <c r="I709" i="5" s="1"/>
  <c r="H709" i="5"/>
  <c r="I213" i="5"/>
  <c r="J231" i="5"/>
  <c r="K237" i="5" s="1"/>
  <c r="L243" i="5" s="1"/>
  <c r="M249" i="5" s="1"/>
  <c r="M682" i="5"/>
  <c r="N688" i="5" s="1"/>
  <c r="O694" i="5" s="1"/>
  <c r="P700" i="5" s="1"/>
  <c r="L664" i="5"/>
  <c r="P302" i="5"/>
  <c r="Q320" i="5"/>
  <c r="R326" i="5" s="1"/>
  <c r="S332" i="5" s="1"/>
  <c r="T338" i="5" s="1"/>
  <c r="G773" i="5"/>
  <c r="H779" i="5" s="1"/>
  <c r="I785" i="5" s="1"/>
  <c r="J791" i="5" s="1"/>
  <c r="G763" i="5"/>
  <c r="F755" i="5"/>
  <c r="Q382" i="5"/>
  <c r="Q346" i="5" s="1"/>
  <c r="P346" i="5"/>
  <c r="I160" i="5"/>
  <c r="I124" i="5" s="1"/>
  <c r="H124" i="5"/>
  <c r="H573" i="5"/>
  <c r="I591" i="5"/>
  <c r="J597" i="5" s="1"/>
  <c r="K603" i="5" s="1"/>
  <c r="L609" i="5" s="1"/>
  <c r="BI159" i="5"/>
  <c r="BI123" i="5" s="1"/>
  <c r="BH123" i="5"/>
  <c r="AW745" i="5"/>
  <c r="AW709" i="5" s="1"/>
  <c r="AV709" i="5"/>
  <c r="H77" i="5"/>
  <c r="I95" i="5"/>
  <c r="J101" i="5" s="1"/>
  <c r="K107" i="5" s="1"/>
  <c r="L113" i="5" s="1"/>
  <c r="M772" i="5"/>
  <c r="N778" i="5" s="1"/>
  <c r="O784" i="5" s="1"/>
  <c r="P790" i="5" s="1"/>
  <c r="L754" i="5"/>
  <c r="F317" i="5"/>
  <c r="F301" i="5"/>
  <c r="G319" i="5"/>
  <c r="H325" i="5" s="1"/>
  <c r="I331" i="5" s="1"/>
  <c r="J337" i="5" s="1"/>
  <c r="AH160" i="5"/>
  <c r="AH124" i="5" s="1"/>
  <c r="AG124" i="5"/>
  <c r="AE743" i="5"/>
  <c r="AE707" i="5" s="1"/>
  <c r="AD707" i="5"/>
  <c r="AE483" i="5"/>
  <c r="AF501" i="5"/>
  <c r="AG507" i="5" s="1"/>
  <c r="AH513" i="5" s="1"/>
  <c r="AI519" i="5" s="1"/>
  <c r="K790" i="5"/>
  <c r="K754" i="5" s="1"/>
  <c r="J754" i="5"/>
  <c r="G94" i="5"/>
  <c r="H100" i="5" s="1"/>
  <c r="I106" i="5" s="1"/>
  <c r="J112" i="5" s="1"/>
  <c r="F92" i="5"/>
  <c r="H258" i="5"/>
  <c r="I276" i="5"/>
  <c r="J282" i="5" s="1"/>
  <c r="K288" i="5" s="1"/>
  <c r="L294" i="5" s="1"/>
  <c r="Q184" i="5"/>
  <c r="R190" i="5" s="1"/>
  <c r="S196" i="5" s="1"/>
  <c r="T202" i="5" s="1"/>
  <c r="P166" i="5"/>
  <c r="I635" i="5"/>
  <c r="J641" i="5" s="1"/>
  <c r="K647" i="5" s="1"/>
  <c r="L653" i="5" s="1"/>
  <c r="H617" i="5"/>
  <c r="BG745" i="5"/>
  <c r="BG709" i="5" s="1"/>
  <c r="BF709" i="5"/>
  <c r="AT160" i="5"/>
  <c r="AT124" i="5" s="1"/>
  <c r="AS124" i="5"/>
  <c r="BC743" i="5"/>
  <c r="BC707" i="5" s="1"/>
  <c r="BB707" i="5"/>
  <c r="F125" i="5"/>
  <c r="G143" i="5"/>
  <c r="H149" i="5" s="1"/>
  <c r="I155" i="5" s="1"/>
  <c r="J161" i="5" s="1"/>
  <c r="G133" i="5"/>
  <c r="BL744" i="5"/>
  <c r="BL708" i="5" s="1"/>
  <c r="BK708" i="5"/>
  <c r="L846" i="4"/>
  <c r="M842" i="4" s="1"/>
  <c r="K492" i="4"/>
  <c r="J494" i="4"/>
  <c r="J496" i="4"/>
  <c r="K502" i="4" s="1"/>
  <c r="L508" i="4" s="1"/>
  <c r="M514" i="4" s="1"/>
  <c r="N520" i="4" s="1"/>
  <c r="J495" i="4"/>
  <c r="K501" i="4" s="1"/>
  <c r="L507" i="4" s="1"/>
  <c r="M513" i="4" s="1"/>
  <c r="N519" i="4" s="1"/>
  <c r="M841" i="4"/>
  <c r="U823" i="4"/>
  <c r="T828" i="4"/>
  <c r="U824" i="4" s="1"/>
  <c r="AL249" i="4"/>
  <c r="AL213" i="4" s="1"/>
  <c r="AK213" i="4"/>
  <c r="G11" i="4"/>
  <c r="F21" i="2" s="1"/>
  <c r="G493" i="4"/>
  <c r="F485" i="4"/>
  <c r="G503" i="4"/>
  <c r="H509" i="4" s="1"/>
  <c r="I515" i="4" s="1"/>
  <c r="J521" i="4" s="1"/>
  <c r="AG70" i="4"/>
  <c r="AG34" i="4" s="1"/>
  <c r="AF34" i="4"/>
  <c r="BD770" i="4"/>
  <c r="BE776" i="4" s="1"/>
  <c r="BF782" i="4" s="1"/>
  <c r="BG788" i="4" s="1"/>
  <c r="BC752" i="4"/>
  <c r="Y250" i="4"/>
  <c r="Y214" i="4" s="1"/>
  <c r="X214" i="4"/>
  <c r="AJ203" i="4"/>
  <c r="AJ167" i="4" s="1"/>
  <c r="AI167" i="4"/>
  <c r="AA447" i="4"/>
  <c r="Z450" i="4"/>
  <c r="Z451" i="4"/>
  <c r="Z449" i="4"/>
  <c r="G634" i="4"/>
  <c r="H640" i="4" s="1"/>
  <c r="I646" i="4" s="1"/>
  <c r="J652" i="4" s="1"/>
  <c r="F616" i="4"/>
  <c r="G357" i="4"/>
  <c r="F349" i="4"/>
  <c r="G367" i="4"/>
  <c r="H373" i="4" s="1"/>
  <c r="I379" i="4" s="1"/>
  <c r="J385" i="4" s="1"/>
  <c r="L249" i="4"/>
  <c r="L213" i="4" s="1"/>
  <c r="K213" i="4"/>
  <c r="M637" i="4"/>
  <c r="N643" i="4" s="1"/>
  <c r="O649" i="4" s="1"/>
  <c r="P655" i="4" s="1"/>
  <c r="L619" i="4"/>
  <c r="BK68" i="4"/>
  <c r="BK32" i="4" s="1"/>
  <c r="BJ32" i="4"/>
  <c r="BL69" i="4"/>
  <c r="BL33" i="4" s="1"/>
  <c r="BK33" i="4"/>
  <c r="G679" i="4"/>
  <c r="H685" i="4" s="1"/>
  <c r="I691" i="4" s="1"/>
  <c r="J697" i="4" s="1"/>
  <c r="F661" i="4"/>
  <c r="F677" i="4"/>
  <c r="F92" i="4"/>
  <c r="G94" i="4"/>
  <c r="H100" i="4" s="1"/>
  <c r="I106" i="4" s="1"/>
  <c r="J112" i="4" s="1"/>
  <c r="O202" i="4"/>
  <c r="O166" i="4" s="1"/>
  <c r="N166" i="4"/>
  <c r="BD772" i="4"/>
  <c r="BE778" i="4" s="1"/>
  <c r="BF784" i="4" s="1"/>
  <c r="BG790" i="4" s="1"/>
  <c r="BC754" i="4"/>
  <c r="AK70" i="4"/>
  <c r="AK34" i="4" s="1"/>
  <c r="AJ34" i="4"/>
  <c r="BA204" i="4"/>
  <c r="BA168" i="4" s="1"/>
  <c r="AZ168" i="4"/>
  <c r="AZ69" i="4"/>
  <c r="AZ33" i="4" s="1"/>
  <c r="AY33" i="4"/>
  <c r="W68" i="4"/>
  <c r="W32" i="4" s="1"/>
  <c r="V32" i="4"/>
  <c r="X114" i="4"/>
  <c r="X78" i="4" s="1"/>
  <c r="W78" i="4"/>
  <c r="G728" i="4"/>
  <c r="H734" i="4" s="1"/>
  <c r="I740" i="4" s="1"/>
  <c r="J746" i="4" s="1"/>
  <c r="F710" i="4"/>
  <c r="X249" i="4"/>
  <c r="X213" i="4" s="1"/>
  <c r="W213" i="4"/>
  <c r="K203" i="4"/>
  <c r="K167" i="4" s="1"/>
  <c r="J167" i="4"/>
  <c r="BF204" i="4"/>
  <c r="BF168" i="4" s="1"/>
  <c r="BE168" i="4"/>
  <c r="AN249" i="4"/>
  <c r="AN213" i="4" s="1"/>
  <c r="AM213" i="4"/>
  <c r="BD771" i="4"/>
  <c r="BE777" i="4" s="1"/>
  <c r="BF783" i="4" s="1"/>
  <c r="BG789" i="4" s="1"/>
  <c r="BC753" i="4"/>
  <c r="O204" i="4"/>
  <c r="O168" i="4" s="1"/>
  <c r="N168" i="4"/>
  <c r="I250" i="4"/>
  <c r="I214" i="4" s="1"/>
  <c r="H214" i="4"/>
  <c r="AO68" i="4"/>
  <c r="AO32" i="4" s="1"/>
  <c r="AN32" i="4"/>
  <c r="Z202" i="4"/>
  <c r="Z166" i="4" s="1"/>
  <c r="Y166" i="4"/>
  <c r="BG248" i="4"/>
  <c r="BG212" i="4" s="1"/>
  <c r="BF212" i="4"/>
  <c r="S475" i="4"/>
  <c r="S439" i="4" s="1"/>
  <c r="R439" i="4"/>
  <c r="AZ203" i="4"/>
  <c r="AZ167" i="4" s="1"/>
  <c r="AY167" i="4"/>
  <c r="J546" i="4"/>
  <c r="K552" i="4" s="1"/>
  <c r="L558" i="4" s="1"/>
  <c r="M564" i="4" s="1"/>
  <c r="I528" i="4"/>
  <c r="Y437" i="4"/>
  <c r="Z455" i="4"/>
  <c r="AA461" i="4" s="1"/>
  <c r="AB467" i="4" s="1"/>
  <c r="AC473" i="4" s="1"/>
  <c r="AW203" i="4"/>
  <c r="AW167" i="4" s="1"/>
  <c r="AV167" i="4"/>
  <c r="X474" i="4"/>
  <c r="X438" i="4" s="1"/>
  <c r="W438" i="4"/>
  <c r="AQ248" i="4"/>
  <c r="AQ212" i="4" s="1"/>
  <c r="AP212" i="4"/>
  <c r="AY250" i="4"/>
  <c r="AY214" i="4" s="1"/>
  <c r="AX214" i="4"/>
  <c r="BJ203" i="4"/>
  <c r="BJ167" i="4" s="1"/>
  <c r="BI167" i="4"/>
  <c r="AB249" i="4"/>
  <c r="AB213" i="4" s="1"/>
  <c r="AA213" i="4"/>
  <c r="AA114" i="4"/>
  <c r="AA78" i="4" s="1"/>
  <c r="Z78" i="4"/>
  <c r="AY202" i="4"/>
  <c r="AY166" i="4" s="1"/>
  <c r="AX166" i="4"/>
  <c r="G458" i="4"/>
  <c r="H464" i="4" s="1"/>
  <c r="I470" i="4" s="1"/>
  <c r="J476" i="4" s="1"/>
  <c r="F440" i="4"/>
  <c r="BE69" i="4"/>
  <c r="BE33" i="4" s="1"/>
  <c r="BD33" i="4"/>
  <c r="AK204" i="4"/>
  <c r="AK168" i="4" s="1"/>
  <c r="AJ168" i="4"/>
  <c r="BE70" i="4"/>
  <c r="BE34" i="4" s="1"/>
  <c r="BD34" i="4"/>
  <c r="K520" i="4"/>
  <c r="BA70" i="4"/>
  <c r="BA34" i="4" s="1"/>
  <c r="AZ34" i="4"/>
  <c r="AP69" i="4"/>
  <c r="AP33" i="4" s="1"/>
  <c r="AO33" i="4"/>
  <c r="Y70" i="4"/>
  <c r="Y34" i="4" s="1"/>
  <c r="X34" i="4"/>
  <c r="N681" i="4"/>
  <c r="O687" i="4" s="1"/>
  <c r="P693" i="4" s="1"/>
  <c r="Q699" i="4" s="1"/>
  <c r="M663" i="4"/>
  <c r="M347" i="4"/>
  <c r="N365" i="4"/>
  <c r="O371" i="4" s="1"/>
  <c r="P377" i="4" s="1"/>
  <c r="Q383" i="4" s="1"/>
  <c r="AW70" i="4"/>
  <c r="AW34" i="4" s="1"/>
  <c r="AV34" i="4"/>
  <c r="AE68" i="4"/>
  <c r="AE32" i="4" s="1"/>
  <c r="AD32" i="4"/>
  <c r="T392" i="4"/>
  <c r="U410" i="4"/>
  <c r="V416" i="4" s="1"/>
  <c r="W422" i="4" s="1"/>
  <c r="X428" i="4" s="1"/>
  <c r="AX204" i="4"/>
  <c r="AX168" i="4" s="1"/>
  <c r="AW168" i="4"/>
  <c r="N627" i="4"/>
  <c r="U141" i="4"/>
  <c r="V147" i="4" s="1"/>
  <c r="W153" i="4" s="1"/>
  <c r="X159" i="4" s="1"/>
  <c r="T123" i="4"/>
  <c r="AI68" i="4"/>
  <c r="AI32" i="4" s="1"/>
  <c r="AH32" i="4"/>
  <c r="Y203" i="4"/>
  <c r="Y167" i="4" s="1"/>
  <c r="X167" i="4"/>
  <c r="P203" i="4"/>
  <c r="P167" i="4" s="1"/>
  <c r="O167" i="4"/>
  <c r="I70" i="4"/>
  <c r="I34" i="4" s="1"/>
  <c r="H34" i="4"/>
  <c r="BK204" i="4"/>
  <c r="BK168" i="4" s="1"/>
  <c r="BJ168" i="4"/>
  <c r="J302" i="4"/>
  <c r="K320" i="4"/>
  <c r="L326" i="4" s="1"/>
  <c r="M332" i="4" s="1"/>
  <c r="N338" i="4" s="1"/>
  <c r="G10" i="4"/>
  <c r="F20" i="2" s="1"/>
  <c r="L590" i="4"/>
  <c r="M596" i="4" s="1"/>
  <c r="N602" i="4" s="1"/>
  <c r="O608" i="4" s="1"/>
  <c r="K572" i="4"/>
  <c r="I745" i="4"/>
  <c r="I709" i="4" s="1"/>
  <c r="H709" i="4"/>
  <c r="M24" i="4"/>
  <c r="M25" i="4"/>
  <c r="N21" i="4"/>
  <c r="M23" i="4"/>
  <c r="M26" i="4" s="1"/>
  <c r="N22" i="4" s="1"/>
  <c r="J429" i="4"/>
  <c r="J393" i="4" s="1"/>
  <c r="I393" i="4"/>
  <c r="AM248" i="4"/>
  <c r="AM212" i="4" s="1"/>
  <c r="AL212" i="4"/>
  <c r="AC250" i="4"/>
  <c r="AC214" i="4" s="1"/>
  <c r="AB214" i="4"/>
  <c r="AU204" i="4"/>
  <c r="AU168" i="4" s="1"/>
  <c r="AT168" i="4"/>
  <c r="G323" i="4"/>
  <c r="H329" i="4" s="1"/>
  <c r="I335" i="4" s="1"/>
  <c r="J341" i="4" s="1"/>
  <c r="F305" i="4"/>
  <c r="T203" i="4"/>
  <c r="T167" i="4" s="1"/>
  <c r="S167" i="4"/>
  <c r="BM70" i="4"/>
  <c r="BM34" i="4" s="1"/>
  <c r="BL34" i="4"/>
  <c r="K537" i="4"/>
  <c r="N680" i="4"/>
  <c r="O686" i="4" s="1"/>
  <c r="P692" i="4" s="1"/>
  <c r="Q698" i="4" s="1"/>
  <c r="M662" i="4"/>
  <c r="O356" i="4"/>
  <c r="N360" i="4"/>
  <c r="N358" i="4"/>
  <c r="N359" i="4"/>
  <c r="J69" i="4"/>
  <c r="J33" i="4" s="1"/>
  <c r="I33" i="4"/>
  <c r="V402" i="4"/>
  <c r="U405" i="4"/>
  <c r="U406" i="4"/>
  <c r="U404" i="4"/>
  <c r="BD202" i="4"/>
  <c r="BD166" i="4" s="1"/>
  <c r="BC166" i="4"/>
  <c r="AA248" i="4"/>
  <c r="AA212" i="4" s="1"/>
  <c r="Z212" i="4"/>
  <c r="BD249" i="4"/>
  <c r="BD213" i="4" s="1"/>
  <c r="BC213" i="4"/>
  <c r="G773" i="4"/>
  <c r="H779" i="4" s="1"/>
  <c r="I785" i="4" s="1"/>
  <c r="J791" i="4" s="1"/>
  <c r="G763" i="4"/>
  <c r="F755" i="4"/>
  <c r="U142" i="4"/>
  <c r="V148" i="4" s="1"/>
  <c r="W154" i="4" s="1"/>
  <c r="X160" i="4" s="1"/>
  <c r="T124" i="4"/>
  <c r="K430" i="4"/>
  <c r="K394" i="4" s="1"/>
  <c r="J394" i="4"/>
  <c r="F215" i="4"/>
  <c r="G233" i="4"/>
  <c r="H239" i="4" s="1"/>
  <c r="I245" i="4" s="1"/>
  <c r="J251" i="4" s="1"/>
  <c r="G223" i="4"/>
  <c r="K321" i="4"/>
  <c r="L327" i="4" s="1"/>
  <c r="M333" i="4" s="1"/>
  <c r="N339" i="4" s="1"/>
  <c r="J303" i="4"/>
  <c r="I68" i="4"/>
  <c r="I32" i="4" s="1"/>
  <c r="H32" i="4"/>
  <c r="M582" i="4"/>
  <c r="L585" i="4"/>
  <c r="L586" i="4"/>
  <c r="L584" i="4"/>
  <c r="L204" i="4"/>
  <c r="L168" i="4" s="1"/>
  <c r="K168" i="4"/>
  <c r="U204" i="4"/>
  <c r="U168" i="4" s="1"/>
  <c r="T168" i="4"/>
  <c r="N203" i="4"/>
  <c r="N167" i="4" s="1"/>
  <c r="M167" i="4"/>
  <c r="AA203" i="4"/>
  <c r="AA167" i="4" s="1"/>
  <c r="Z167" i="4"/>
  <c r="BM204" i="4"/>
  <c r="BM168" i="4" s="1"/>
  <c r="BL168" i="4"/>
  <c r="F181" i="4"/>
  <c r="G183" i="4"/>
  <c r="H189" i="4" s="1"/>
  <c r="I195" i="4" s="1"/>
  <c r="J201" i="4" s="1"/>
  <c r="F165" i="4"/>
  <c r="AJ69" i="4"/>
  <c r="AJ33" i="4" s="1"/>
  <c r="AI33" i="4"/>
  <c r="Z113" i="4"/>
  <c r="Z77" i="4" s="1"/>
  <c r="Y77" i="4"/>
  <c r="AR249" i="4"/>
  <c r="AR213" i="4" s="1"/>
  <c r="AQ213" i="4"/>
  <c r="BH249" i="4"/>
  <c r="BH213" i="4" s="1"/>
  <c r="BG213" i="4"/>
  <c r="I518" i="4"/>
  <c r="I482" i="4" s="1"/>
  <c r="H482" i="4"/>
  <c r="AO203" i="4"/>
  <c r="AO167" i="4" s="1"/>
  <c r="AN167" i="4"/>
  <c r="AS202" i="4"/>
  <c r="AS166" i="4" s="1"/>
  <c r="AR166" i="4"/>
  <c r="S202" i="4"/>
  <c r="S166" i="4" s="1"/>
  <c r="R166" i="4"/>
  <c r="AU68" i="4"/>
  <c r="AU32" i="4" s="1"/>
  <c r="AT32" i="4"/>
  <c r="G583" i="4"/>
  <c r="G593" i="4"/>
  <c r="H599" i="4" s="1"/>
  <c r="I605" i="4" s="1"/>
  <c r="J611" i="4" s="1"/>
  <c r="F575" i="4"/>
  <c r="BE762" i="4"/>
  <c r="BD766" i="4"/>
  <c r="BD765" i="4"/>
  <c r="BD764" i="4"/>
  <c r="F407" i="4"/>
  <c r="F391" i="4"/>
  <c r="G409" i="4"/>
  <c r="H415" i="4" s="1"/>
  <c r="I421" i="4" s="1"/>
  <c r="J427" i="4" s="1"/>
  <c r="AP250" i="4"/>
  <c r="AP214" i="4" s="1"/>
  <c r="AO214" i="4"/>
  <c r="AF69" i="4"/>
  <c r="AF33" i="4" s="1"/>
  <c r="AE33" i="4"/>
  <c r="E13" i="4"/>
  <c r="D23" i="2" s="1"/>
  <c r="J545" i="4"/>
  <c r="K551" i="4" s="1"/>
  <c r="L557" i="4" s="1"/>
  <c r="M563" i="4" s="1"/>
  <c r="I527" i="4"/>
  <c r="Y439" i="4"/>
  <c r="Z457" i="4"/>
  <c r="AA463" i="4" s="1"/>
  <c r="AB469" i="4" s="1"/>
  <c r="AC475" i="4" s="1"/>
  <c r="BK202" i="4"/>
  <c r="BK166" i="4" s="1"/>
  <c r="BJ166" i="4"/>
  <c r="AY68" i="4"/>
  <c r="AY32" i="4" s="1"/>
  <c r="AX32" i="4"/>
  <c r="BE203" i="4"/>
  <c r="BE167" i="4" s="1"/>
  <c r="BD167" i="4"/>
  <c r="I383" i="4"/>
  <c r="I347" i="4" s="1"/>
  <c r="H347" i="4"/>
  <c r="AI202" i="4"/>
  <c r="AI166" i="4" s="1"/>
  <c r="AH166" i="4"/>
  <c r="AV202" i="4"/>
  <c r="AV166" i="4" s="1"/>
  <c r="AU166" i="4"/>
  <c r="BI202" i="4"/>
  <c r="BI166" i="4" s="1"/>
  <c r="BH166" i="4"/>
  <c r="R249" i="4"/>
  <c r="R213" i="4" s="1"/>
  <c r="Q213" i="4"/>
  <c r="AQ70" i="4"/>
  <c r="AQ34" i="4" s="1"/>
  <c r="AP34" i="4"/>
  <c r="Y115" i="4"/>
  <c r="Y79" i="4" s="1"/>
  <c r="X79" i="4"/>
  <c r="I700" i="4"/>
  <c r="I664" i="4" s="1"/>
  <c r="H664" i="4"/>
  <c r="BL203" i="4"/>
  <c r="BL167" i="4" s="1"/>
  <c r="BK167" i="4"/>
  <c r="AN202" i="4"/>
  <c r="AN166" i="4" s="1"/>
  <c r="AM166" i="4"/>
  <c r="Q473" i="4"/>
  <c r="Q437" i="4" s="1"/>
  <c r="P437" i="4"/>
  <c r="BH204" i="4"/>
  <c r="BH168" i="4" s="1"/>
  <c r="BG168" i="4"/>
  <c r="Q204" i="4"/>
  <c r="Q168" i="4" s="1"/>
  <c r="P168" i="4"/>
  <c r="N682" i="4"/>
  <c r="O688" i="4" s="1"/>
  <c r="P694" i="4" s="1"/>
  <c r="Q700" i="4" s="1"/>
  <c r="M664" i="4"/>
  <c r="N364" i="4"/>
  <c r="O370" i="4" s="1"/>
  <c r="P376" i="4" s="1"/>
  <c r="Q382" i="4" s="1"/>
  <c r="M346" i="4"/>
  <c r="AS250" i="4"/>
  <c r="AS214" i="4" s="1"/>
  <c r="AR214" i="4"/>
  <c r="U412" i="4"/>
  <c r="V418" i="4" s="1"/>
  <c r="W424" i="4" s="1"/>
  <c r="X430" i="4" s="1"/>
  <c r="T394" i="4"/>
  <c r="M250" i="4"/>
  <c r="M214" i="4" s="1"/>
  <c r="L214" i="4"/>
  <c r="M635" i="4"/>
  <c r="N641" i="4" s="1"/>
  <c r="O647" i="4" s="1"/>
  <c r="P653" i="4" s="1"/>
  <c r="L617" i="4"/>
  <c r="V132" i="4"/>
  <c r="U134" i="4"/>
  <c r="U135" i="4"/>
  <c r="U136" i="4"/>
  <c r="W473" i="4"/>
  <c r="W437" i="4" s="1"/>
  <c r="V437" i="4"/>
  <c r="I699" i="4"/>
  <c r="I663" i="4" s="1"/>
  <c r="H663" i="4"/>
  <c r="AB204" i="4"/>
  <c r="AB168" i="4" s="1"/>
  <c r="AA168" i="4"/>
  <c r="G143" i="4"/>
  <c r="H149" i="4" s="1"/>
  <c r="I155" i="4" s="1"/>
  <c r="J161" i="4" s="1"/>
  <c r="G133" i="4"/>
  <c r="F125" i="4"/>
  <c r="G544" i="4"/>
  <c r="H550" i="4" s="1"/>
  <c r="I556" i="4" s="1"/>
  <c r="J562" i="4" s="1"/>
  <c r="F526" i="4"/>
  <c r="BD68" i="4"/>
  <c r="BD32" i="4" s="1"/>
  <c r="BC32" i="4"/>
  <c r="O68" i="4"/>
  <c r="O32" i="4" s="1"/>
  <c r="N32" i="4"/>
  <c r="L312" i="4"/>
  <c r="L591" i="4"/>
  <c r="M597" i="4" s="1"/>
  <c r="N603" i="4" s="1"/>
  <c r="O609" i="4" s="1"/>
  <c r="K573" i="4"/>
  <c r="AP204" i="4"/>
  <c r="AP168" i="4" s="1"/>
  <c r="AO168" i="4"/>
  <c r="W248" i="4"/>
  <c r="W212" i="4" s="1"/>
  <c r="V212" i="4"/>
  <c r="AB115" i="4"/>
  <c r="AB79" i="4" s="1"/>
  <c r="AA79" i="4"/>
  <c r="T69" i="4"/>
  <c r="T33" i="4" s="1"/>
  <c r="S33" i="4"/>
  <c r="I204" i="4"/>
  <c r="I168" i="4" s="1"/>
  <c r="H168" i="4"/>
  <c r="AX249" i="4"/>
  <c r="AX213" i="4" s="1"/>
  <c r="AW213" i="4"/>
  <c r="U70" i="4"/>
  <c r="U34" i="4" s="1"/>
  <c r="T34" i="4"/>
  <c r="X202" i="4"/>
  <c r="X166" i="4" s="1"/>
  <c r="W166" i="4"/>
  <c r="W113" i="4"/>
  <c r="W77" i="4" s="1"/>
  <c r="V77" i="4"/>
  <c r="S68" i="4"/>
  <c r="S32" i="4" s="1"/>
  <c r="R32" i="4"/>
  <c r="K70" i="4"/>
  <c r="K34" i="4" s="1"/>
  <c r="J34" i="4"/>
  <c r="R474" i="4"/>
  <c r="R438" i="4" s="1"/>
  <c r="Q438" i="4"/>
  <c r="J519" i="4"/>
  <c r="I483" i="4"/>
  <c r="J384" i="4"/>
  <c r="J348" i="4" s="1"/>
  <c r="I348" i="4"/>
  <c r="F272" i="4"/>
  <c r="F256" i="4"/>
  <c r="G274" i="4"/>
  <c r="H280" i="4" s="1"/>
  <c r="I286" i="4" s="1"/>
  <c r="J292" i="4" s="1"/>
  <c r="X69" i="4"/>
  <c r="X33" i="4" s="1"/>
  <c r="W33" i="4"/>
  <c r="F47" i="4"/>
  <c r="F31" i="4"/>
  <c r="G49" i="4"/>
  <c r="H55" i="4" s="1"/>
  <c r="I61" i="4" s="1"/>
  <c r="J67" i="4" s="1"/>
  <c r="J547" i="4"/>
  <c r="K553" i="4" s="1"/>
  <c r="L559" i="4" s="1"/>
  <c r="M565" i="4" s="1"/>
  <c r="I529" i="4"/>
  <c r="Z456" i="4"/>
  <c r="AA462" i="4" s="1"/>
  <c r="AB468" i="4" s="1"/>
  <c r="AC474" i="4" s="1"/>
  <c r="Y438" i="4"/>
  <c r="K796" i="4"/>
  <c r="J801" i="4"/>
  <c r="K797" i="4" s="1"/>
  <c r="BE250" i="4"/>
  <c r="BE214" i="4" s="1"/>
  <c r="BD214" i="4"/>
  <c r="I428" i="4"/>
  <c r="I392" i="4" s="1"/>
  <c r="H392" i="4"/>
  <c r="O672" i="4"/>
  <c r="N674" i="4"/>
  <c r="N675" i="4"/>
  <c r="N676" i="4"/>
  <c r="N366" i="4"/>
  <c r="O372" i="4" s="1"/>
  <c r="P378" i="4" s="1"/>
  <c r="Q384" i="4" s="1"/>
  <c r="M348" i="4"/>
  <c r="AD114" i="4"/>
  <c r="U411" i="4"/>
  <c r="V417" i="4" s="1"/>
  <c r="W423" i="4" s="1"/>
  <c r="X429" i="4" s="1"/>
  <c r="T393" i="4"/>
  <c r="AC113" i="4"/>
  <c r="AB77" i="4"/>
  <c r="K248" i="4"/>
  <c r="K212" i="4" s="1"/>
  <c r="J212" i="4"/>
  <c r="M202" i="4"/>
  <c r="M166" i="4" s="1"/>
  <c r="L166" i="4"/>
  <c r="M636" i="4"/>
  <c r="N642" i="4" s="1"/>
  <c r="O648" i="4" s="1"/>
  <c r="P654" i="4" s="1"/>
  <c r="L618" i="4"/>
  <c r="U140" i="4"/>
  <c r="V146" i="4" s="1"/>
  <c r="W152" i="4" s="1"/>
  <c r="X158" i="4" s="1"/>
  <c r="T122" i="4"/>
  <c r="BI250" i="4"/>
  <c r="BI214" i="4" s="1"/>
  <c r="BH214" i="4"/>
  <c r="AN69" i="4"/>
  <c r="AN33" i="4" s="1"/>
  <c r="AM33" i="4"/>
  <c r="G12" i="4"/>
  <c r="F22" i="2" s="1"/>
  <c r="K322" i="4"/>
  <c r="L328" i="4" s="1"/>
  <c r="M334" i="4" s="1"/>
  <c r="N340" i="4" s="1"/>
  <c r="J304" i="4"/>
  <c r="L592" i="4"/>
  <c r="M598" i="4" s="1"/>
  <c r="N604" i="4" s="1"/>
  <c r="O610" i="4" s="1"/>
  <c r="K574" i="4"/>
  <c r="BC248" i="4"/>
  <c r="BC212" i="4" s="1"/>
  <c r="BB212" i="4"/>
  <c r="Z204" i="4"/>
  <c r="Z168" i="4" s="1"/>
  <c r="Y168" i="4"/>
  <c r="AC78" i="4" l="1"/>
  <c r="J484" i="4"/>
  <c r="V80" i="4"/>
  <c r="W76" i="4" s="1"/>
  <c r="M722" i="4"/>
  <c r="N718" i="4" s="1"/>
  <c r="AD91" i="4"/>
  <c r="AD90" i="4"/>
  <c r="AE96" i="4" s="1"/>
  <c r="AF102" i="4" s="1"/>
  <c r="AG108" i="4" s="1"/>
  <c r="AH114" i="4" s="1"/>
  <c r="AE87" i="4"/>
  <c r="AD89" i="4"/>
  <c r="AC77" i="4"/>
  <c r="AD78" i="4"/>
  <c r="AD97" i="4"/>
  <c r="AE103" i="4" s="1"/>
  <c r="AF109" i="4" s="1"/>
  <c r="AG115" i="4" s="1"/>
  <c r="AC79" i="4"/>
  <c r="N725" i="4"/>
  <c r="O731" i="4" s="1"/>
  <c r="P737" i="4" s="1"/>
  <c r="Q743" i="4" s="1"/>
  <c r="M707" i="4"/>
  <c r="N719" i="4"/>
  <c r="N720" i="4"/>
  <c r="N721" i="4"/>
  <c r="O717" i="4"/>
  <c r="N726" i="4"/>
  <c r="O732" i="4" s="1"/>
  <c r="P738" i="4" s="1"/>
  <c r="Q744" i="4" s="1"/>
  <c r="M708" i="4"/>
  <c r="N727" i="4"/>
  <c r="O733" i="4" s="1"/>
  <c r="P739" i="4" s="1"/>
  <c r="Q745" i="4" s="1"/>
  <c r="M709" i="4"/>
  <c r="H11" i="4"/>
  <c r="G21" i="2" s="1"/>
  <c r="J483" i="4"/>
  <c r="Q8" i="7"/>
  <c r="P12" i="7"/>
  <c r="P10" i="7"/>
  <c r="P11" i="7"/>
  <c r="O13" i="7"/>
  <c r="P9" i="7" s="1"/>
  <c r="W823" i="5"/>
  <c r="V827" i="5"/>
  <c r="V825" i="5"/>
  <c r="V828" i="5" s="1"/>
  <c r="W824" i="5" s="1"/>
  <c r="V826" i="5"/>
  <c r="K232" i="5"/>
  <c r="L238" i="5" s="1"/>
  <c r="M244" i="5" s="1"/>
  <c r="N250" i="5" s="1"/>
  <c r="J214" i="5"/>
  <c r="AH492" i="5"/>
  <c r="AG495" i="5"/>
  <c r="AG496" i="5"/>
  <c r="AG494" i="5"/>
  <c r="AS411" i="5"/>
  <c r="AT417" i="5" s="1"/>
  <c r="AU423" i="5" s="1"/>
  <c r="AV429" i="5" s="1"/>
  <c r="AR393" i="5"/>
  <c r="H274" i="5"/>
  <c r="I280" i="5" s="1"/>
  <c r="J286" i="5" s="1"/>
  <c r="K292" i="5" s="1"/>
  <c r="G272" i="5"/>
  <c r="G256" i="5"/>
  <c r="S347" i="5"/>
  <c r="T365" i="5"/>
  <c r="U371" i="5" s="1"/>
  <c r="V377" i="5" s="1"/>
  <c r="W383" i="5" s="1"/>
  <c r="G407" i="5"/>
  <c r="G391" i="5"/>
  <c r="H409" i="5"/>
  <c r="I415" i="5" s="1"/>
  <c r="J421" i="5" s="1"/>
  <c r="K427" i="5" s="1"/>
  <c r="S457" i="5"/>
  <c r="T463" i="5" s="1"/>
  <c r="U469" i="5" s="1"/>
  <c r="V475" i="5" s="1"/>
  <c r="R439" i="5"/>
  <c r="S547" i="5"/>
  <c r="T553" i="5" s="1"/>
  <c r="U559" i="5" s="1"/>
  <c r="V565" i="5" s="1"/>
  <c r="R529" i="5"/>
  <c r="P805" i="5"/>
  <c r="O808" i="5"/>
  <c r="O807" i="5"/>
  <c r="O810" i="5" s="1"/>
  <c r="P806" i="5" s="1"/>
  <c r="O809" i="5"/>
  <c r="I79" i="5"/>
  <c r="J97" i="5"/>
  <c r="K103" i="5" s="1"/>
  <c r="L109" i="5" s="1"/>
  <c r="M115" i="5" s="1"/>
  <c r="H589" i="5"/>
  <c r="I595" i="5" s="1"/>
  <c r="J601" i="5" s="1"/>
  <c r="K607" i="5" s="1"/>
  <c r="G571" i="5"/>
  <c r="G587" i="5"/>
  <c r="S312" i="5"/>
  <c r="R316" i="5"/>
  <c r="R315" i="5"/>
  <c r="R314" i="5"/>
  <c r="K224" i="5"/>
  <c r="L222" i="5"/>
  <c r="K225" i="5"/>
  <c r="K226" i="5"/>
  <c r="R185" i="5"/>
  <c r="S191" i="5" s="1"/>
  <c r="T197" i="5" s="1"/>
  <c r="U203" i="5" s="1"/>
  <c r="Q167" i="5"/>
  <c r="J276" i="5"/>
  <c r="K282" i="5" s="1"/>
  <c r="L288" i="5" s="1"/>
  <c r="M294" i="5" s="1"/>
  <c r="I258" i="5"/>
  <c r="AG502" i="5"/>
  <c r="AH508" i="5" s="1"/>
  <c r="AI514" i="5" s="1"/>
  <c r="AJ520" i="5" s="1"/>
  <c r="AF484" i="5"/>
  <c r="H12" i="5"/>
  <c r="G10" i="2" s="1"/>
  <c r="O672" i="5"/>
  <c r="N676" i="5"/>
  <c r="N675" i="5"/>
  <c r="N674" i="5"/>
  <c r="G503" i="5"/>
  <c r="H509" i="5" s="1"/>
  <c r="I515" i="5" s="1"/>
  <c r="J521" i="5" s="1"/>
  <c r="G493" i="5"/>
  <c r="F485" i="5"/>
  <c r="N772" i="5"/>
  <c r="O778" i="5" s="1"/>
  <c r="P784" i="5" s="1"/>
  <c r="Q790" i="5" s="1"/>
  <c r="M754" i="5"/>
  <c r="J592" i="5"/>
  <c r="K598" i="5" s="1"/>
  <c r="L604" i="5" s="1"/>
  <c r="M610" i="5" s="1"/>
  <c r="I574" i="5"/>
  <c r="G181" i="5"/>
  <c r="G165" i="5"/>
  <c r="H183" i="5"/>
  <c r="I189" i="5" s="1"/>
  <c r="J195" i="5" s="1"/>
  <c r="K201" i="5" s="1"/>
  <c r="AS410" i="5"/>
  <c r="AT416" i="5" s="1"/>
  <c r="AU422" i="5" s="1"/>
  <c r="AV428" i="5" s="1"/>
  <c r="AR392" i="5"/>
  <c r="J635" i="5"/>
  <c r="K641" i="5" s="1"/>
  <c r="L647" i="5" s="1"/>
  <c r="M653" i="5" s="1"/>
  <c r="I617" i="5"/>
  <c r="H724" i="5"/>
  <c r="I730" i="5" s="1"/>
  <c r="J736" i="5" s="1"/>
  <c r="K742" i="5" s="1"/>
  <c r="G722" i="5"/>
  <c r="G706" i="5"/>
  <c r="T364" i="5"/>
  <c r="U370" i="5" s="1"/>
  <c r="V376" i="5" s="1"/>
  <c r="W382" i="5" s="1"/>
  <c r="S346" i="5"/>
  <c r="G452" i="5"/>
  <c r="G436" i="5"/>
  <c r="H454" i="5"/>
  <c r="I460" i="5" s="1"/>
  <c r="J466" i="5" s="1"/>
  <c r="K472" i="5" s="1"/>
  <c r="J90" i="5"/>
  <c r="K87" i="5"/>
  <c r="J89" i="5"/>
  <c r="J91" i="5"/>
  <c r="R186" i="5"/>
  <c r="S192" i="5" s="1"/>
  <c r="T198" i="5" s="1"/>
  <c r="U204" i="5" s="1"/>
  <c r="Q168" i="5"/>
  <c r="G542" i="5"/>
  <c r="G526" i="5"/>
  <c r="H544" i="5"/>
  <c r="I550" i="5" s="1"/>
  <c r="J556" i="5" s="1"/>
  <c r="K562" i="5" s="1"/>
  <c r="K582" i="5"/>
  <c r="J586" i="5"/>
  <c r="J585" i="5"/>
  <c r="J584" i="5"/>
  <c r="G88" i="5"/>
  <c r="G98" i="5"/>
  <c r="H104" i="5" s="1"/>
  <c r="I110" i="5" s="1"/>
  <c r="J116" i="5" s="1"/>
  <c r="G313" i="5"/>
  <c r="F305" i="5"/>
  <c r="G323" i="5"/>
  <c r="H329" i="5" s="1"/>
  <c r="I335" i="5" s="1"/>
  <c r="J341" i="5" s="1"/>
  <c r="R438" i="5"/>
  <c r="S456" i="5"/>
  <c r="T462" i="5" s="1"/>
  <c r="U468" i="5" s="1"/>
  <c r="V474" i="5" s="1"/>
  <c r="R528" i="5"/>
  <c r="S546" i="5"/>
  <c r="T552" i="5" s="1"/>
  <c r="U558" i="5" s="1"/>
  <c r="V564" i="5" s="1"/>
  <c r="I78" i="5"/>
  <c r="J96" i="5"/>
  <c r="K102" i="5" s="1"/>
  <c r="L108" i="5" s="1"/>
  <c r="M114" i="5" s="1"/>
  <c r="R320" i="5"/>
  <c r="S326" i="5" s="1"/>
  <c r="T332" i="5" s="1"/>
  <c r="U338" i="5" s="1"/>
  <c r="Q302" i="5"/>
  <c r="J213" i="5"/>
  <c r="K231" i="5"/>
  <c r="L237" i="5" s="1"/>
  <c r="M243" i="5" s="1"/>
  <c r="N249" i="5" s="1"/>
  <c r="S176" i="5"/>
  <c r="R178" i="5"/>
  <c r="R179" i="5"/>
  <c r="R180" i="5"/>
  <c r="K267" i="5"/>
  <c r="J271" i="5"/>
  <c r="J270" i="5"/>
  <c r="J269" i="5"/>
  <c r="AG501" i="5"/>
  <c r="AH507" i="5" s="1"/>
  <c r="AI513" i="5" s="1"/>
  <c r="AJ519" i="5" s="1"/>
  <c r="AF483" i="5"/>
  <c r="N680" i="5"/>
  <c r="O686" i="5" s="1"/>
  <c r="P692" i="5" s="1"/>
  <c r="Q698" i="5" s="1"/>
  <c r="M662" i="5"/>
  <c r="M752" i="5"/>
  <c r="N770" i="5"/>
  <c r="O776" i="5" s="1"/>
  <c r="P782" i="5" s="1"/>
  <c r="Q788" i="5" s="1"/>
  <c r="L24" i="5"/>
  <c r="M21" i="5"/>
  <c r="L23" i="5"/>
  <c r="L26" i="5" s="1"/>
  <c r="M22" i="5" s="1"/>
  <c r="L25" i="5"/>
  <c r="G673" i="5"/>
  <c r="G683" i="5"/>
  <c r="H689" i="5" s="1"/>
  <c r="I695" i="5" s="1"/>
  <c r="J701" i="5" s="1"/>
  <c r="F665" i="5"/>
  <c r="H11" i="5"/>
  <c r="G9" i="2" s="1"/>
  <c r="J590" i="5"/>
  <c r="K596" i="5" s="1"/>
  <c r="L602" i="5" s="1"/>
  <c r="M608" i="5" s="1"/>
  <c r="I572" i="5"/>
  <c r="O814" i="5"/>
  <c r="N816" i="5"/>
  <c r="N819" i="5" s="1"/>
  <c r="O815" i="5" s="1"/>
  <c r="N817" i="5"/>
  <c r="N818" i="5"/>
  <c r="BA832" i="5"/>
  <c r="AZ835" i="5"/>
  <c r="AZ834" i="5"/>
  <c r="AZ837" i="5" s="1"/>
  <c r="BA833" i="5" s="1"/>
  <c r="AZ836" i="5"/>
  <c r="F9" i="5"/>
  <c r="AT402" i="5"/>
  <c r="AS404" i="5"/>
  <c r="AS405" i="5"/>
  <c r="AS406" i="5"/>
  <c r="P796" i="5"/>
  <c r="O799" i="5"/>
  <c r="O798" i="5"/>
  <c r="O801" i="5" s="1"/>
  <c r="P797" i="5" s="1"/>
  <c r="O800" i="5"/>
  <c r="J637" i="5"/>
  <c r="K643" i="5" s="1"/>
  <c r="L649" i="5" s="1"/>
  <c r="M655" i="5" s="1"/>
  <c r="I619" i="5"/>
  <c r="G357" i="5"/>
  <c r="F349" i="5"/>
  <c r="G367" i="5"/>
  <c r="H373" i="5" s="1"/>
  <c r="I379" i="5" s="1"/>
  <c r="J385" i="5" s="1"/>
  <c r="T366" i="5"/>
  <c r="U372" i="5" s="1"/>
  <c r="V378" i="5" s="1"/>
  <c r="W384" i="5" s="1"/>
  <c r="S348" i="5"/>
  <c r="T447" i="5"/>
  <c r="S449" i="5"/>
  <c r="S450" i="5"/>
  <c r="S451" i="5"/>
  <c r="T537" i="5"/>
  <c r="S540" i="5"/>
  <c r="S539" i="5"/>
  <c r="S541" i="5"/>
  <c r="Q303" i="5"/>
  <c r="R321" i="5"/>
  <c r="S327" i="5" s="1"/>
  <c r="T333" i="5" s="1"/>
  <c r="U339" i="5" s="1"/>
  <c r="I257" i="5"/>
  <c r="J275" i="5"/>
  <c r="K281" i="5" s="1"/>
  <c r="L287" i="5" s="1"/>
  <c r="M293" i="5" s="1"/>
  <c r="N682" i="5"/>
  <c r="O688" i="5" s="1"/>
  <c r="P694" i="5" s="1"/>
  <c r="Q700" i="5" s="1"/>
  <c r="M664" i="5"/>
  <c r="O762" i="5"/>
  <c r="N766" i="5"/>
  <c r="N765" i="5"/>
  <c r="N764" i="5"/>
  <c r="K627" i="5"/>
  <c r="J631" i="5"/>
  <c r="J630" i="5"/>
  <c r="J629" i="5"/>
  <c r="H10" i="5"/>
  <c r="G8" i="2" s="1"/>
  <c r="G751" i="5"/>
  <c r="G767" i="5"/>
  <c r="H769" i="5"/>
  <c r="I775" i="5" s="1"/>
  <c r="J781" i="5" s="1"/>
  <c r="K787" i="5" s="1"/>
  <c r="H139" i="5"/>
  <c r="I145" i="5" s="1"/>
  <c r="J151" i="5" s="1"/>
  <c r="K157" i="5" s="1"/>
  <c r="G137" i="5"/>
  <c r="G121" i="5"/>
  <c r="S455" i="5"/>
  <c r="T461" i="5" s="1"/>
  <c r="U467" i="5" s="1"/>
  <c r="V473" i="5" s="1"/>
  <c r="R437" i="5"/>
  <c r="S545" i="5"/>
  <c r="T551" i="5" s="1"/>
  <c r="U557" i="5" s="1"/>
  <c r="V563" i="5" s="1"/>
  <c r="R527" i="5"/>
  <c r="J95" i="5"/>
  <c r="K101" i="5" s="1"/>
  <c r="L107" i="5" s="1"/>
  <c r="M113" i="5" s="1"/>
  <c r="I77" i="5"/>
  <c r="R322" i="5"/>
  <c r="S328" i="5" s="1"/>
  <c r="T334" i="5" s="1"/>
  <c r="U340" i="5" s="1"/>
  <c r="Q304" i="5"/>
  <c r="K230" i="5"/>
  <c r="L236" i="5" s="1"/>
  <c r="M242" i="5" s="1"/>
  <c r="N248" i="5" s="1"/>
  <c r="J212" i="5"/>
  <c r="G227" i="5"/>
  <c r="H229" i="5"/>
  <c r="I235" i="5" s="1"/>
  <c r="J241" i="5" s="1"/>
  <c r="K247" i="5" s="1"/>
  <c r="G211" i="5"/>
  <c r="Q166" i="5"/>
  <c r="R184" i="5"/>
  <c r="S190" i="5" s="1"/>
  <c r="T196" i="5" s="1"/>
  <c r="U202" i="5" s="1"/>
  <c r="J277" i="5"/>
  <c r="K283" i="5" s="1"/>
  <c r="L289" i="5" s="1"/>
  <c r="M295" i="5" s="1"/>
  <c r="I259" i="5"/>
  <c r="AG500" i="5"/>
  <c r="AH506" i="5" s="1"/>
  <c r="AI512" i="5" s="1"/>
  <c r="AJ518" i="5" s="1"/>
  <c r="AF482" i="5"/>
  <c r="M663" i="5"/>
  <c r="N681" i="5"/>
  <c r="O687" i="5" s="1"/>
  <c r="P693" i="5" s="1"/>
  <c r="Q699" i="5" s="1"/>
  <c r="N771" i="5"/>
  <c r="O777" i="5" s="1"/>
  <c r="P783" i="5" s="1"/>
  <c r="Q789" i="5" s="1"/>
  <c r="M753" i="5"/>
  <c r="H80" i="5"/>
  <c r="I76" i="5" s="1"/>
  <c r="G632" i="5"/>
  <c r="H634" i="5"/>
  <c r="I640" i="5" s="1"/>
  <c r="J646" i="5" s="1"/>
  <c r="K652" i="5" s="1"/>
  <c r="G616" i="5"/>
  <c r="J591" i="5"/>
  <c r="K597" i="5" s="1"/>
  <c r="L603" i="5" s="1"/>
  <c r="M609" i="5" s="1"/>
  <c r="I573" i="5"/>
  <c r="F35" i="5"/>
  <c r="F13" i="5" s="1"/>
  <c r="E11" i="2" s="1"/>
  <c r="G43" i="5"/>
  <c r="G53" i="5"/>
  <c r="H59" i="5" s="1"/>
  <c r="I65" i="5" s="1"/>
  <c r="J71" i="5" s="1"/>
  <c r="AS412" i="5"/>
  <c r="AT418" i="5" s="1"/>
  <c r="AU424" i="5" s="1"/>
  <c r="AV430" i="5" s="1"/>
  <c r="AR394" i="5"/>
  <c r="J636" i="5"/>
  <c r="K642" i="5" s="1"/>
  <c r="L648" i="5" s="1"/>
  <c r="M654" i="5" s="1"/>
  <c r="I618" i="5"/>
  <c r="U356" i="5"/>
  <c r="T359" i="5"/>
  <c r="T358" i="5"/>
  <c r="T360" i="5"/>
  <c r="K500" i="4"/>
  <c r="L506" i="4" s="1"/>
  <c r="M512" i="4" s="1"/>
  <c r="N518" i="4" s="1"/>
  <c r="J482" i="4"/>
  <c r="W80" i="4"/>
  <c r="X76" i="4" s="1"/>
  <c r="X80" i="4" s="1"/>
  <c r="Y76" i="4" s="1"/>
  <c r="Y80" i="4" s="1"/>
  <c r="Z76" i="4" s="1"/>
  <c r="Z80" i="4" s="1"/>
  <c r="AA76" i="4" s="1"/>
  <c r="AA80" i="4" s="1"/>
  <c r="AB76" i="4" s="1"/>
  <c r="AB80" i="4" s="1"/>
  <c r="AC76" i="4" s="1"/>
  <c r="V823" i="4"/>
  <c r="U828" i="4"/>
  <c r="V824" i="4" s="1"/>
  <c r="N841" i="4"/>
  <c r="L492" i="4"/>
  <c r="K494" i="4"/>
  <c r="K495" i="4"/>
  <c r="K496" i="4"/>
  <c r="L502" i="4" s="1"/>
  <c r="M508" i="4" s="1"/>
  <c r="N514" i="4" s="1"/>
  <c r="O520" i="4" s="1"/>
  <c r="M846" i="4"/>
  <c r="N842" i="4" s="1"/>
  <c r="H10" i="4"/>
  <c r="G20" i="2" s="1"/>
  <c r="G403" i="4"/>
  <c r="F395" i="4"/>
  <c r="G413" i="4"/>
  <c r="H419" i="4" s="1"/>
  <c r="I425" i="4" s="1"/>
  <c r="J431" i="4" s="1"/>
  <c r="G767" i="4"/>
  <c r="G751" i="4"/>
  <c r="H769" i="4"/>
  <c r="I775" i="4" s="1"/>
  <c r="J781" i="4" s="1"/>
  <c r="K787" i="4" s="1"/>
  <c r="I11" i="4"/>
  <c r="H21" i="2" s="1"/>
  <c r="J527" i="4"/>
  <c r="K545" i="4"/>
  <c r="L551" i="4" s="1"/>
  <c r="M557" i="4" s="1"/>
  <c r="N563" i="4" s="1"/>
  <c r="N636" i="4"/>
  <c r="O642" i="4" s="1"/>
  <c r="P648" i="4" s="1"/>
  <c r="Q654" i="4" s="1"/>
  <c r="M618" i="4"/>
  <c r="O681" i="4"/>
  <c r="P687" i="4" s="1"/>
  <c r="Q693" i="4" s="1"/>
  <c r="R699" i="4" s="1"/>
  <c r="N663" i="4"/>
  <c r="O680" i="4"/>
  <c r="P686" i="4" s="1"/>
  <c r="Q692" i="4" s="1"/>
  <c r="R698" i="4" s="1"/>
  <c r="N662" i="4"/>
  <c r="F9" i="4"/>
  <c r="F260" i="4"/>
  <c r="G278" i="4"/>
  <c r="H284" i="4" s="1"/>
  <c r="I290" i="4" s="1"/>
  <c r="J296" i="4" s="1"/>
  <c r="G268" i="4"/>
  <c r="L320" i="4"/>
  <c r="M326" i="4" s="1"/>
  <c r="N332" i="4" s="1"/>
  <c r="O338" i="4" s="1"/>
  <c r="K302" i="4"/>
  <c r="G137" i="4"/>
  <c r="G121" i="4"/>
  <c r="H139" i="4"/>
  <c r="I145" i="4" s="1"/>
  <c r="J151" i="4" s="1"/>
  <c r="K157" i="4" s="1"/>
  <c r="V142" i="4"/>
  <c r="W148" i="4" s="1"/>
  <c r="X154" i="4" s="1"/>
  <c r="Y160" i="4" s="1"/>
  <c r="U124" i="4"/>
  <c r="BE770" i="4"/>
  <c r="BF776" i="4" s="1"/>
  <c r="BG782" i="4" s="1"/>
  <c r="BH788" i="4" s="1"/>
  <c r="BD752" i="4"/>
  <c r="N582" i="4"/>
  <c r="M586" i="4"/>
  <c r="M584" i="4"/>
  <c r="M585" i="4"/>
  <c r="W402" i="4"/>
  <c r="V406" i="4"/>
  <c r="V405" i="4"/>
  <c r="V404" i="4"/>
  <c r="O364" i="4"/>
  <c r="P370" i="4" s="1"/>
  <c r="Q376" i="4" s="1"/>
  <c r="R382" i="4" s="1"/>
  <c r="N346" i="4"/>
  <c r="L537" i="4"/>
  <c r="G301" i="4"/>
  <c r="H319" i="4"/>
  <c r="I325" i="4" s="1"/>
  <c r="J331" i="4" s="1"/>
  <c r="K337" i="4" s="1"/>
  <c r="O627" i="4"/>
  <c r="G436" i="4"/>
  <c r="H454" i="4"/>
  <c r="I460" i="4" s="1"/>
  <c r="J466" i="4" s="1"/>
  <c r="K472" i="4" s="1"/>
  <c r="H724" i="4"/>
  <c r="I730" i="4" s="1"/>
  <c r="J736" i="4" s="1"/>
  <c r="K742" i="4" s="1"/>
  <c r="G706" i="4"/>
  <c r="G683" i="4"/>
  <c r="H689" i="4" s="1"/>
  <c r="I695" i="4" s="1"/>
  <c r="J701" i="4" s="1"/>
  <c r="G673" i="4"/>
  <c r="F665" i="4"/>
  <c r="AA457" i="4"/>
  <c r="AB463" i="4" s="1"/>
  <c r="AC469" i="4" s="1"/>
  <c r="AD475" i="4" s="1"/>
  <c r="Z439" i="4"/>
  <c r="P672" i="4"/>
  <c r="O675" i="4"/>
  <c r="O674" i="4"/>
  <c r="O676" i="4"/>
  <c r="F35" i="4"/>
  <c r="G53" i="4"/>
  <c r="H59" i="4" s="1"/>
  <c r="I65" i="4" s="1"/>
  <c r="J71" i="4" s="1"/>
  <c r="G43" i="4"/>
  <c r="L322" i="4"/>
  <c r="M328" i="4" s="1"/>
  <c r="N334" i="4" s="1"/>
  <c r="O340" i="4" s="1"/>
  <c r="K304" i="4"/>
  <c r="G548" i="4"/>
  <c r="H554" i="4" s="1"/>
  <c r="I560" i="4" s="1"/>
  <c r="J566" i="4" s="1"/>
  <c r="F530" i="4"/>
  <c r="BE771" i="4"/>
  <c r="BF777" i="4" s="1"/>
  <c r="BG783" i="4" s="1"/>
  <c r="BH789" i="4" s="1"/>
  <c r="BD753" i="4"/>
  <c r="L572" i="4"/>
  <c r="M590" i="4"/>
  <c r="N596" i="4" s="1"/>
  <c r="O602" i="4" s="1"/>
  <c r="P608" i="4" s="1"/>
  <c r="V410" i="4"/>
  <c r="W416" i="4" s="1"/>
  <c r="X422" i="4" s="1"/>
  <c r="Y428" i="4" s="1"/>
  <c r="U392" i="4"/>
  <c r="O366" i="4"/>
  <c r="P372" i="4" s="1"/>
  <c r="Q378" i="4" s="1"/>
  <c r="R384" i="4" s="1"/>
  <c r="N348" i="4"/>
  <c r="O21" i="4"/>
  <c r="N25" i="4"/>
  <c r="N24" i="4"/>
  <c r="N23" i="4"/>
  <c r="N26" i="4" s="1"/>
  <c r="O22" i="4" s="1"/>
  <c r="H12" i="4"/>
  <c r="G22" i="2" s="1"/>
  <c r="G98" i="4"/>
  <c r="H104" i="4" s="1"/>
  <c r="I110" i="4" s="1"/>
  <c r="J116" i="4" s="1"/>
  <c r="G88" i="4"/>
  <c r="F620" i="4"/>
  <c r="G638" i="4"/>
  <c r="H644" i="4" s="1"/>
  <c r="I650" i="4" s="1"/>
  <c r="J656" i="4" s="1"/>
  <c r="Z438" i="4"/>
  <c r="AA456" i="4"/>
  <c r="AB462" i="4" s="1"/>
  <c r="AC468" i="4" s="1"/>
  <c r="AD474" i="4" s="1"/>
  <c r="O682" i="4"/>
  <c r="P688" i="4" s="1"/>
  <c r="Q694" i="4" s="1"/>
  <c r="R700" i="4" s="1"/>
  <c r="N664" i="4"/>
  <c r="L796" i="4"/>
  <c r="K801" i="4"/>
  <c r="L797" i="4" s="1"/>
  <c r="M312" i="4"/>
  <c r="U122" i="4"/>
  <c r="V140" i="4"/>
  <c r="W146" i="4" s="1"/>
  <c r="X152" i="4" s="1"/>
  <c r="Y158" i="4" s="1"/>
  <c r="BE772" i="4"/>
  <c r="BF778" i="4" s="1"/>
  <c r="BG784" i="4" s="1"/>
  <c r="BH790" i="4" s="1"/>
  <c r="BD754" i="4"/>
  <c r="G587" i="4"/>
  <c r="G571" i="4"/>
  <c r="H589" i="4"/>
  <c r="I595" i="4" s="1"/>
  <c r="J601" i="4" s="1"/>
  <c r="K607" i="4" s="1"/>
  <c r="L574" i="4"/>
  <c r="M592" i="4"/>
  <c r="N598" i="4" s="1"/>
  <c r="O604" i="4" s="1"/>
  <c r="P610" i="4" s="1"/>
  <c r="I10" i="4"/>
  <c r="H20" i="2" s="1"/>
  <c r="V412" i="4"/>
  <c r="W418" i="4" s="1"/>
  <c r="X424" i="4" s="1"/>
  <c r="Y430" i="4" s="1"/>
  <c r="U394" i="4"/>
  <c r="P356" i="4"/>
  <c r="O358" i="4"/>
  <c r="O359" i="4"/>
  <c r="O360" i="4"/>
  <c r="K546" i="4"/>
  <c r="L552" i="4" s="1"/>
  <c r="M558" i="4" s="1"/>
  <c r="N564" i="4" s="1"/>
  <c r="J528" i="4"/>
  <c r="J11" i="4" s="1"/>
  <c r="I21" i="2" s="1"/>
  <c r="I12" i="4"/>
  <c r="H22" i="2" s="1"/>
  <c r="N637" i="4"/>
  <c r="O643" i="4" s="1"/>
  <c r="P649" i="4" s="1"/>
  <c r="Q655" i="4" s="1"/>
  <c r="M619" i="4"/>
  <c r="G361" i="4"/>
  <c r="G345" i="4"/>
  <c r="H363" i="4"/>
  <c r="I369" i="4" s="1"/>
  <c r="J375" i="4" s="1"/>
  <c r="K381" i="4" s="1"/>
  <c r="AB447" i="4"/>
  <c r="AA449" i="4"/>
  <c r="AA451" i="4"/>
  <c r="AA450" i="4"/>
  <c r="V141" i="4"/>
  <c r="W147" i="4" s="1"/>
  <c r="X153" i="4" s="1"/>
  <c r="Y159" i="4" s="1"/>
  <c r="U123" i="4"/>
  <c r="K303" i="4"/>
  <c r="L321" i="4"/>
  <c r="M327" i="4" s="1"/>
  <c r="N333" i="4" s="1"/>
  <c r="O339" i="4" s="1"/>
  <c r="W132" i="4"/>
  <c r="V135" i="4"/>
  <c r="V136" i="4"/>
  <c r="V134" i="4"/>
  <c r="BF762" i="4"/>
  <c r="BE764" i="4"/>
  <c r="BE766" i="4"/>
  <c r="BE765" i="4"/>
  <c r="G177" i="4"/>
  <c r="F169" i="4"/>
  <c r="G187" i="4"/>
  <c r="H193" i="4" s="1"/>
  <c r="I199" i="4" s="1"/>
  <c r="J205" i="4" s="1"/>
  <c r="M591" i="4"/>
  <c r="N597" i="4" s="1"/>
  <c r="O603" i="4" s="1"/>
  <c r="P609" i="4" s="1"/>
  <c r="L573" i="4"/>
  <c r="H229" i="4"/>
  <c r="I235" i="4" s="1"/>
  <c r="J241" i="4" s="1"/>
  <c r="K247" i="4" s="1"/>
  <c r="G227" i="4"/>
  <c r="G211" i="4"/>
  <c r="U393" i="4"/>
  <c r="V411" i="4"/>
  <c r="W417" i="4" s="1"/>
  <c r="X423" i="4" s="1"/>
  <c r="Y429" i="4" s="1"/>
  <c r="N347" i="4"/>
  <c r="O365" i="4"/>
  <c r="P371" i="4" s="1"/>
  <c r="Q377" i="4" s="1"/>
  <c r="R383" i="4" s="1"/>
  <c r="K547" i="4"/>
  <c r="L553" i="4" s="1"/>
  <c r="M559" i="4" s="1"/>
  <c r="N565" i="4" s="1"/>
  <c r="J529" i="4"/>
  <c r="J12" i="4" s="1"/>
  <c r="I22" i="2" s="1"/>
  <c r="N635" i="4"/>
  <c r="O641" i="4" s="1"/>
  <c r="P647" i="4" s="1"/>
  <c r="Q653" i="4" s="1"/>
  <c r="M617" i="4"/>
  <c r="AA455" i="4"/>
  <c r="AB461" i="4" s="1"/>
  <c r="AC467" i="4" s="1"/>
  <c r="AD473" i="4" s="1"/>
  <c r="Z437" i="4"/>
  <c r="G497" i="4"/>
  <c r="G481" i="4"/>
  <c r="H499" i="4"/>
  <c r="I505" i="4" s="1"/>
  <c r="J511" i="4" s="1"/>
  <c r="K517" i="4" s="1"/>
  <c r="F15" i="5" l="1"/>
  <c r="E7" i="2"/>
  <c r="AC80" i="4"/>
  <c r="AD76" i="4" s="1"/>
  <c r="AE89" i="4"/>
  <c r="AE91" i="4"/>
  <c r="AE90" i="4"/>
  <c r="AF87" i="4"/>
  <c r="AE95" i="4"/>
  <c r="AF101" i="4" s="1"/>
  <c r="AG107" i="4" s="1"/>
  <c r="AH113" i="4" s="1"/>
  <c r="AD77" i="4"/>
  <c r="AD80" i="4" s="1"/>
  <c r="AE76" i="4" s="1"/>
  <c r="AD79" i="4"/>
  <c r="AE97" i="4"/>
  <c r="AF103" i="4" s="1"/>
  <c r="AG109" i="4" s="1"/>
  <c r="AH115" i="4" s="1"/>
  <c r="O725" i="4"/>
  <c r="P731" i="4" s="1"/>
  <c r="Q737" i="4" s="1"/>
  <c r="R743" i="4" s="1"/>
  <c r="N707" i="4"/>
  <c r="O720" i="4"/>
  <c r="O719" i="4"/>
  <c r="O721" i="4"/>
  <c r="P717" i="4"/>
  <c r="K484" i="4"/>
  <c r="O727" i="4"/>
  <c r="P733" i="4" s="1"/>
  <c r="Q739" i="4" s="1"/>
  <c r="R745" i="4" s="1"/>
  <c r="N709" i="4"/>
  <c r="O726" i="4"/>
  <c r="P732" i="4" s="1"/>
  <c r="Q738" i="4" s="1"/>
  <c r="R744" i="4" s="1"/>
  <c r="N708" i="4"/>
  <c r="N722" i="4"/>
  <c r="O718" i="4" s="1"/>
  <c r="F15" i="4"/>
  <c r="E19" i="2"/>
  <c r="E25" i="2" s="1"/>
  <c r="J10" i="4"/>
  <c r="I20" i="2" s="1"/>
  <c r="P18" i="7"/>
  <c r="P13" i="7"/>
  <c r="Q9" i="7" s="1"/>
  <c r="R8" i="7"/>
  <c r="Q10" i="7"/>
  <c r="Q18" i="7" s="1"/>
  <c r="Q11" i="7"/>
  <c r="Q12" i="7"/>
  <c r="U364" i="5"/>
  <c r="V370" i="5" s="1"/>
  <c r="W376" i="5" s="1"/>
  <c r="X382" i="5" s="1"/>
  <c r="T346" i="5"/>
  <c r="H223" i="5"/>
  <c r="G215" i="5"/>
  <c r="H233" i="5"/>
  <c r="I239" i="5" s="1"/>
  <c r="J245" i="5" s="1"/>
  <c r="K251" i="5" s="1"/>
  <c r="H143" i="5"/>
  <c r="I149" i="5" s="1"/>
  <c r="J155" i="5" s="1"/>
  <c r="K161" i="5" s="1"/>
  <c r="H133" i="5"/>
  <c r="G125" i="5"/>
  <c r="K637" i="5"/>
  <c r="L643" i="5" s="1"/>
  <c r="M649" i="5" s="1"/>
  <c r="N655" i="5" s="1"/>
  <c r="J619" i="5"/>
  <c r="T547" i="5"/>
  <c r="U553" i="5" s="1"/>
  <c r="V559" i="5" s="1"/>
  <c r="W565" i="5" s="1"/>
  <c r="S529" i="5"/>
  <c r="H363" i="5"/>
  <c r="I369" i="5" s="1"/>
  <c r="J375" i="5" s="1"/>
  <c r="K381" i="5" s="1"/>
  <c r="G361" i="5"/>
  <c r="G345" i="5"/>
  <c r="K275" i="5"/>
  <c r="L281" i="5" s="1"/>
  <c r="M287" i="5" s="1"/>
  <c r="N293" i="5" s="1"/>
  <c r="J257" i="5"/>
  <c r="K97" i="5"/>
  <c r="L103" i="5" s="1"/>
  <c r="M109" i="5" s="1"/>
  <c r="N115" i="5" s="1"/>
  <c r="J79" i="5"/>
  <c r="O682" i="5"/>
  <c r="P688" i="5" s="1"/>
  <c r="Q694" i="5" s="1"/>
  <c r="R700" i="5" s="1"/>
  <c r="N664" i="5"/>
  <c r="AI492" i="5"/>
  <c r="AH494" i="5"/>
  <c r="AH496" i="5"/>
  <c r="AH495" i="5"/>
  <c r="T347" i="5"/>
  <c r="U365" i="5"/>
  <c r="V371" i="5" s="1"/>
  <c r="W377" i="5" s="1"/>
  <c r="X383" i="5" s="1"/>
  <c r="I10" i="5"/>
  <c r="H8" i="2" s="1"/>
  <c r="L627" i="5"/>
  <c r="K629" i="5"/>
  <c r="K630" i="5"/>
  <c r="K631" i="5"/>
  <c r="P762" i="5"/>
  <c r="O766" i="5"/>
  <c r="O764" i="5"/>
  <c r="O765" i="5"/>
  <c r="T545" i="5"/>
  <c r="U551" i="5" s="1"/>
  <c r="V557" i="5" s="1"/>
  <c r="W563" i="5" s="1"/>
  <c r="S527" i="5"/>
  <c r="T456" i="5"/>
  <c r="U462" i="5" s="1"/>
  <c r="V468" i="5" s="1"/>
  <c r="W474" i="5" s="1"/>
  <c r="S438" i="5"/>
  <c r="AS392" i="5"/>
  <c r="AT410" i="5"/>
  <c r="AU416" i="5" s="1"/>
  <c r="AV422" i="5" s="1"/>
  <c r="AW428" i="5" s="1"/>
  <c r="G677" i="5"/>
  <c r="H679" i="5"/>
  <c r="I685" i="5" s="1"/>
  <c r="J691" i="5" s="1"/>
  <c r="K697" i="5" s="1"/>
  <c r="G661" i="5"/>
  <c r="J258" i="5"/>
  <c r="K276" i="5"/>
  <c r="L282" i="5" s="1"/>
  <c r="M288" i="5" s="1"/>
  <c r="N294" i="5" s="1"/>
  <c r="S185" i="5"/>
  <c r="T191" i="5" s="1"/>
  <c r="U197" i="5" s="1"/>
  <c r="V203" i="5" s="1"/>
  <c r="R167" i="5"/>
  <c r="I11" i="5"/>
  <c r="H9" i="2" s="1"/>
  <c r="K592" i="5"/>
  <c r="L598" i="5" s="1"/>
  <c r="M604" i="5" s="1"/>
  <c r="N610" i="5" s="1"/>
  <c r="J574" i="5"/>
  <c r="H538" i="5"/>
  <c r="G530" i="5"/>
  <c r="H548" i="5"/>
  <c r="I554" i="5" s="1"/>
  <c r="J560" i="5" s="1"/>
  <c r="K566" i="5" s="1"/>
  <c r="K95" i="5"/>
  <c r="L101" i="5" s="1"/>
  <c r="M107" i="5" s="1"/>
  <c r="N113" i="5" s="1"/>
  <c r="J77" i="5"/>
  <c r="P672" i="5"/>
  <c r="O674" i="5"/>
  <c r="O676" i="5"/>
  <c r="O675" i="5"/>
  <c r="K214" i="5"/>
  <c r="L232" i="5"/>
  <c r="M238" i="5" s="1"/>
  <c r="N244" i="5" s="1"/>
  <c r="O250" i="5" s="1"/>
  <c r="S320" i="5"/>
  <c r="T326" i="5" s="1"/>
  <c r="U332" i="5" s="1"/>
  <c r="V338" i="5" s="1"/>
  <c r="R302" i="5"/>
  <c r="H593" i="5"/>
  <c r="I599" i="5" s="1"/>
  <c r="J605" i="5" s="1"/>
  <c r="K611" i="5" s="1"/>
  <c r="H583" i="5"/>
  <c r="G575" i="5"/>
  <c r="I12" i="5"/>
  <c r="H10" i="2" s="1"/>
  <c r="H403" i="5"/>
  <c r="G395" i="5"/>
  <c r="H413" i="5"/>
  <c r="I419" i="5" s="1"/>
  <c r="J425" i="5" s="1"/>
  <c r="K431" i="5" s="1"/>
  <c r="H268" i="5"/>
  <c r="H278" i="5"/>
  <c r="I284" i="5" s="1"/>
  <c r="J290" i="5" s="1"/>
  <c r="K296" i="5" s="1"/>
  <c r="G260" i="5"/>
  <c r="AG482" i="5"/>
  <c r="AH500" i="5"/>
  <c r="AI506" i="5" s="1"/>
  <c r="AJ512" i="5" s="1"/>
  <c r="AK518" i="5" s="1"/>
  <c r="T457" i="5"/>
  <c r="U463" i="5" s="1"/>
  <c r="V469" i="5" s="1"/>
  <c r="W475" i="5" s="1"/>
  <c r="S439" i="5"/>
  <c r="AT411" i="5"/>
  <c r="AU417" i="5" s="1"/>
  <c r="AV423" i="5" s="1"/>
  <c r="AW429" i="5" s="1"/>
  <c r="AS393" i="5"/>
  <c r="M25" i="5"/>
  <c r="N21" i="5"/>
  <c r="M23" i="5"/>
  <c r="M26" i="5" s="1"/>
  <c r="N22" i="5" s="1"/>
  <c r="M24" i="5"/>
  <c r="K591" i="5"/>
  <c r="L597" i="5" s="1"/>
  <c r="M603" i="5" s="1"/>
  <c r="N609" i="5" s="1"/>
  <c r="J573" i="5"/>
  <c r="L230" i="5"/>
  <c r="M236" i="5" s="1"/>
  <c r="N242" i="5" s="1"/>
  <c r="O248" i="5" s="1"/>
  <c r="K212" i="5"/>
  <c r="T312" i="5"/>
  <c r="S315" i="5"/>
  <c r="S316" i="5"/>
  <c r="S314" i="5"/>
  <c r="O770" i="5"/>
  <c r="P776" i="5" s="1"/>
  <c r="Q782" i="5" s="1"/>
  <c r="R788" i="5" s="1"/>
  <c r="N752" i="5"/>
  <c r="T546" i="5"/>
  <c r="U552" i="5" s="1"/>
  <c r="V558" i="5" s="1"/>
  <c r="W564" i="5" s="1"/>
  <c r="S528" i="5"/>
  <c r="T455" i="5"/>
  <c r="U461" i="5" s="1"/>
  <c r="V467" i="5" s="1"/>
  <c r="W473" i="5" s="1"/>
  <c r="S437" i="5"/>
  <c r="Q796" i="5"/>
  <c r="P800" i="5"/>
  <c r="P799" i="5"/>
  <c r="P798" i="5"/>
  <c r="P801" i="5" s="1"/>
  <c r="Q797" i="5" s="1"/>
  <c r="AU402" i="5"/>
  <c r="AT405" i="5"/>
  <c r="AT406" i="5"/>
  <c r="AT404" i="5"/>
  <c r="J259" i="5"/>
  <c r="K277" i="5"/>
  <c r="L283" i="5" s="1"/>
  <c r="M289" i="5" s="1"/>
  <c r="N295" i="5" s="1"/>
  <c r="R166" i="5"/>
  <c r="S184" i="5"/>
  <c r="T190" i="5" s="1"/>
  <c r="U196" i="5" s="1"/>
  <c r="V202" i="5" s="1"/>
  <c r="G92" i="5"/>
  <c r="H94" i="5"/>
  <c r="I100" i="5" s="1"/>
  <c r="J106" i="5" s="1"/>
  <c r="K112" i="5" s="1"/>
  <c r="L582" i="5"/>
  <c r="K586" i="5"/>
  <c r="K584" i="5"/>
  <c r="K585" i="5"/>
  <c r="L87" i="5"/>
  <c r="K91" i="5"/>
  <c r="K89" i="5"/>
  <c r="K90" i="5"/>
  <c r="H448" i="5"/>
  <c r="G440" i="5"/>
  <c r="H458" i="5"/>
  <c r="I464" i="5" s="1"/>
  <c r="J470" i="5" s="1"/>
  <c r="K476" i="5" s="1"/>
  <c r="H728" i="5"/>
  <c r="I734" i="5" s="1"/>
  <c r="J740" i="5" s="1"/>
  <c r="K746" i="5" s="1"/>
  <c r="H718" i="5"/>
  <c r="G710" i="5"/>
  <c r="H177" i="5"/>
  <c r="G169" i="5"/>
  <c r="H187" i="5"/>
  <c r="I193" i="5" s="1"/>
  <c r="J199" i="5" s="1"/>
  <c r="K205" i="5" s="1"/>
  <c r="O680" i="5"/>
  <c r="P686" i="5" s="1"/>
  <c r="Q692" i="5" s="1"/>
  <c r="R698" i="5" s="1"/>
  <c r="N662" i="5"/>
  <c r="L231" i="5"/>
  <c r="M237" i="5" s="1"/>
  <c r="N243" i="5" s="1"/>
  <c r="O249" i="5" s="1"/>
  <c r="K213" i="5"/>
  <c r="S321" i="5"/>
  <c r="T327" i="5" s="1"/>
  <c r="U333" i="5" s="1"/>
  <c r="V339" i="5" s="1"/>
  <c r="R303" i="5"/>
  <c r="Q805" i="5"/>
  <c r="P807" i="5"/>
  <c r="P810" i="5" s="1"/>
  <c r="Q806" i="5" s="1"/>
  <c r="P808" i="5"/>
  <c r="P809" i="5"/>
  <c r="AH502" i="5"/>
  <c r="AI508" i="5" s="1"/>
  <c r="AJ514" i="5" s="1"/>
  <c r="AK520" i="5" s="1"/>
  <c r="AG484" i="5"/>
  <c r="X823" i="5"/>
  <c r="W825" i="5"/>
  <c r="W828" i="5" s="1"/>
  <c r="X824" i="5" s="1"/>
  <c r="W826" i="5"/>
  <c r="W827" i="5"/>
  <c r="H49" i="5"/>
  <c r="I55" i="5" s="1"/>
  <c r="J61" i="5" s="1"/>
  <c r="K67" i="5" s="1"/>
  <c r="G31" i="5"/>
  <c r="G47" i="5"/>
  <c r="O772" i="5"/>
  <c r="P778" i="5" s="1"/>
  <c r="Q784" i="5" s="1"/>
  <c r="R790" i="5" s="1"/>
  <c r="N754" i="5"/>
  <c r="S186" i="5"/>
  <c r="T192" i="5" s="1"/>
  <c r="U198" i="5" s="1"/>
  <c r="V204" i="5" s="1"/>
  <c r="R168" i="5"/>
  <c r="G317" i="5"/>
  <c r="G301" i="5"/>
  <c r="H319" i="5"/>
  <c r="I325" i="5" s="1"/>
  <c r="J331" i="5" s="1"/>
  <c r="K337" i="5" s="1"/>
  <c r="G497" i="5"/>
  <c r="G481" i="5"/>
  <c r="H499" i="5"/>
  <c r="I505" i="5" s="1"/>
  <c r="J511" i="5" s="1"/>
  <c r="K517" i="5" s="1"/>
  <c r="V356" i="5"/>
  <c r="U360" i="5"/>
  <c r="U358" i="5"/>
  <c r="U359" i="5"/>
  <c r="G620" i="5"/>
  <c r="H638" i="5"/>
  <c r="I644" i="5" s="1"/>
  <c r="J650" i="5" s="1"/>
  <c r="K656" i="5" s="1"/>
  <c r="H628" i="5"/>
  <c r="K635" i="5"/>
  <c r="L641" i="5" s="1"/>
  <c r="M647" i="5" s="1"/>
  <c r="N653" i="5" s="1"/>
  <c r="J617" i="5"/>
  <c r="T348" i="5"/>
  <c r="U366" i="5"/>
  <c r="V372" i="5" s="1"/>
  <c r="W378" i="5" s="1"/>
  <c r="X384" i="5" s="1"/>
  <c r="I80" i="5"/>
  <c r="J76" i="5" s="1"/>
  <c r="J80" i="5" s="1"/>
  <c r="K76" i="5" s="1"/>
  <c r="G755" i="5"/>
  <c r="H773" i="5"/>
  <c r="I779" i="5" s="1"/>
  <c r="J785" i="5" s="1"/>
  <c r="K791" i="5" s="1"/>
  <c r="H763" i="5"/>
  <c r="K636" i="5"/>
  <c r="L642" i="5" s="1"/>
  <c r="M648" i="5" s="1"/>
  <c r="N654" i="5" s="1"/>
  <c r="J618" i="5"/>
  <c r="O771" i="5"/>
  <c r="P777" i="5" s="1"/>
  <c r="Q783" i="5" s="1"/>
  <c r="R789" i="5" s="1"/>
  <c r="N753" i="5"/>
  <c r="U537" i="5"/>
  <c r="T541" i="5"/>
  <c r="T539" i="5"/>
  <c r="T540" i="5"/>
  <c r="U447" i="5"/>
  <c r="T449" i="5"/>
  <c r="T450" i="5"/>
  <c r="T451" i="5"/>
  <c r="AT412" i="5"/>
  <c r="AU418" i="5" s="1"/>
  <c r="AV424" i="5" s="1"/>
  <c r="AW430" i="5" s="1"/>
  <c r="AS394" i="5"/>
  <c r="BB832" i="5"/>
  <c r="BA834" i="5"/>
  <c r="BA837" i="5" s="1"/>
  <c r="BB833" i="5" s="1"/>
  <c r="BA836" i="5"/>
  <c r="BA835" i="5"/>
  <c r="P814" i="5"/>
  <c r="O816" i="5"/>
  <c r="O819" i="5" s="1"/>
  <c r="P815" i="5" s="1"/>
  <c r="O817" i="5"/>
  <c r="O818" i="5"/>
  <c r="L267" i="5"/>
  <c r="K270" i="5"/>
  <c r="K269" i="5"/>
  <c r="K271" i="5"/>
  <c r="T176" i="5"/>
  <c r="S179" i="5"/>
  <c r="S178" i="5"/>
  <c r="S180" i="5"/>
  <c r="J572" i="5"/>
  <c r="K590" i="5"/>
  <c r="L596" i="5" s="1"/>
  <c r="M602" i="5" s="1"/>
  <c r="N608" i="5" s="1"/>
  <c r="K96" i="5"/>
  <c r="L102" i="5" s="1"/>
  <c r="M108" i="5" s="1"/>
  <c r="N114" i="5" s="1"/>
  <c r="J78" i="5"/>
  <c r="O681" i="5"/>
  <c r="P687" i="5" s="1"/>
  <c r="Q693" i="5" s="1"/>
  <c r="R699" i="5" s="1"/>
  <c r="N663" i="5"/>
  <c r="M222" i="5"/>
  <c r="L225" i="5"/>
  <c r="L226" i="5"/>
  <c r="L224" i="5"/>
  <c r="S322" i="5"/>
  <c r="T328" i="5" s="1"/>
  <c r="U334" i="5" s="1"/>
  <c r="V340" i="5" s="1"/>
  <c r="R304" i="5"/>
  <c r="AG483" i="5"/>
  <c r="AH501" i="5"/>
  <c r="AI507" i="5" s="1"/>
  <c r="AJ513" i="5" s="1"/>
  <c r="AK519" i="5" s="1"/>
  <c r="N846" i="4"/>
  <c r="O842" i="4" s="1"/>
  <c r="M492" i="4"/>
  <c r="L494" i="4"/>
  <c r="L495" i="4"/>
  <c r="L496" i="4"/>
  <c r="O841" i="4"/>
  <c r="L501" i="4"/>
  <c r="M507" i="4" s="1"/>
  <c r="N513" i="4" s="1"/>
  <c r="O519" i="4" s="1"/>
  <c r="K483" i="4"/>
  <c r="L500" i="4"/>
  <c r="M506" i="4" s="1"/>
  <c r="N512" i="4" s="1"/>
  <c r="O518" i="4" s="1"/>
  <c r="K482" i="4"/>
  <c r="W823" i="4"/>
  <c r="V828" i="4"/>
  <c r="W824" i="4" s="1"/>
  <c r="BG762" i="4"/>
  <c r="BF765" i="4"/>
  <c r="BF764" i="4"/>
  <c r="BF766" i="4"/>
  <c r="O663" i="4"/>
  <c r="P681" i="4"/>
  <c r="Q687" i="4" s="1"/>
  <c r="R693" i="4" s="1"/>
  <c r="S699" i="4" s="1"/>
  <c r="G755" i="4"/>
  <c r="H773" i="4"/>
  <c r="I779" i="4" s="1"/>
  <c r="J785" i="4" s="1"/>
  <c r="K791" i="4" s="1"/>
  <c r="H763" i="4"/>
  <c r="AB457" i="4"/>
  <c r="AC463" i="4" s="1"/>
  <c r="AD469" i="4" s="1"/>
  <c r="AE475" i="4" s="1"/>
  <c r="AA439" i="4"/>
  <c r="F13" i="4"/>
  <c r="E23" i="2" s="1"/>
  <c r="P365" i="4"/>
  <c r="Q371" i="4" s="1"/>
  <c r="R377" i="4" s="1"/>
  <c r="S383" i="4" s="1"/>
  <c r="O347" i="4"/>
  <c r="G575" i="4"/>
  <c r="H593" i="4"/>
  <c r="I599" i="4" s="1"/>
  <c r="J605" i="4" s="1"/>
  <c r="K611" i="4" s="1"/>
  <c r="H583" i="4"/>
  <c r="M322" i="4"/>
  <c r="N328" i="4" s="1"/>
  <c r="O334" i="4" s="1"/>
  <c r="P340" i="4" s="1"/>
  <c r="L304" i="4"/>
  <c r="M796" i="4"/>
  <c r="L801" i="4"/>
  <c r="M797" i="4" s="1"/>
  <c r="H634" i="4"/>
  <c r="I640" i="4" s="1"/>
  <c r="J646" i="4" s="1"/>
  <c r="K652" i="4" s="1"/>
  <c r="G616" i="4"/>
  <c r="P682" i="4"/>
  <c r="Q688" i="4" s="1"/>
  <c r="R694" i="4" s="1"/>
  <c r="S700" i="4" s="1"/>
  <c r="O664" i="4"/>
  <c r="G677" i="4"/>
  <c r="G661" i="4"/>
  <c r="H679" i="4"/>
  <c r="I685" i="4" s="1"/>
  <c r="J691" i="4" s="1"/>
  <c r="K697" i="4" s="1"/>
  <c r="O635" i="4"/>
  <c r="P641" i="4" s="1"/>
  <c r="Q647" i="4" s="1"/>
  <c r="R653" i="4" s="1"/>
  <c r="N617" i="4"/>
  <c r="L547" i="4"/>
  <c r="M553" i="4" s="1"/>
  <c r="N559" i="4" s="1"/>
  <c r="O565" i="4" s="1"/>
  <c r="K529" i="4"/>
  <c r="W410" i="4"/>
  <c r="X416" i="4" s="1"/>
  <c r="Y422" i="4" s="1"/>
  <c r="Z428" i="4" s="1"/>
  <c r="V392" i="4"/>
  <c r="N591" i="4"/>
  <c r="O597" i="4" s="1"/>
  <c r="P603" i="4" s="1"/>
  <c r="Q609" i="4" s="1"/>
  <c r="M573" i="4"/>
  <c r="AB456" i="4"/>
  <c r="AC462" i="4" s="1"/>
  <c r="AD468" i="4" s="1"/>
  <c r="AE474" i="4" s="1"/>
  <c r="AA438" i="4"/>
  <c r="O637" i="4"/>
  <c r="P643" i="4" s="1"/>
  <c r="Q649" i="4" s="1"/>
  <c r="R655" i="4" s="1"/>
  <c r="N619" i="4"/>
  <c r="M574" i="4"/>
  <c r="N592" i="4"/>
  <c r="O598" i="4" s="1"/>
  <c r="P604" i="4" s="1"/>
  <c r="Q610" i="4" s="1"/>
  <c r="BF771" i="4"/>
  <c r="BG777" i="4" s="1"/>
  <c r="BH783" i="4" s="1"/>
  <c r="BI789" i="4" s="1"/>
  <c r="BE753" i="4"/>
  <c r="O348" i="4"/>
  <c r="P366" i="4"/>
  <c r="Q372" i="4" s="1"/>
  <c r="R378" i="4" s="1"/>
  <c r="S384" i="4" s="1"/>
  <c r="H544" i="4"/>
  <c r="I550" i="4" s="1"/>
  <c r="J556" i="4" s="1"/>
  <c r="K562" i="4" s="1"/>
  <c r="G526" i="4"/>
  <c r="Q672" i="4"/>
  <c r="P676" i="4"/>
  <c r="P674" i="4"/>
  <c r="P675" i="4"/>
  <c r="BE754" i="4"/>
  <c r="BF772" i="4"/>
  <c r="BG778" i="4" s="1"/>
  <c r="BH784" i="4" s="1"/>
  <c r="BI790" i="4" s="1"/>
  <c r="X132" i="4"/>
  <c r="W136" i="4"/>
  <c r="W134" i="4"/>
  <c r="W135" i="4"/>
  <c r="AB455" i="4"/>
  <c r="AC461" i="4" s="1"/>
  <c r="AD467" i="4" s="1"/>
  <c r="AE473" i="4" s="1"/>
  <c r="AA437" i="4"/>
  <c r="G349" i="4"/>
  <c r="H367" i="4"/>
  <c r="I373" i="4" s="1"/>
  <c r="J379" i="4" s="1"/>
  <c r="K385" i="4" s="1"/>
  <c r="H357" i="4"/>
  <c r="H493" i="4"/>
  <c r="G485" i="4"/>
  <c r="H503" i="4"/>
  <c r="I509" i="4" s="1"/>
  <c r="J515" i="4" s="1"/>
  <c r="K521" i="4" s="1"/>
  <c r="H183" i="4"/>
  <c r="I189" i="4" s="1"/>
  <c r="J195" i="4" s="1"/>
  <c r="K201" i="4" s="1"/>
  <c r="G181" i="4"/>
  <c r="G165" i="4"/>
  <c r="BE752" i="4"/>
  <c r="BF770" i="4"/>
  <c r="BG776" i="4" s="1"/>
  <c r="BH782" i="4" s="1"/>
  <c r="BI788" i="4" s="1"/>
  <c r="V122" i="4"/>
  <c r="W140" i="4"/>
  <c r="X146" i="4" s="1"/>
  <c r="Y152" i="4" s="1"/>
  <c r="Z158" i="4" s="1"/>
  <c r="AC447" i="4"/>
  <c r="AB450" i="4"/>
  <c r="AB449" i="4"/>
  <c r="AB451" i="4"/>
  <c r="O346" i="4"/>
  <c r="P364" i="4"/>
  <c r="Q370" i="4" s="1"/>
  <c r="R376" i="4" s="1"/>
  <c r="S382" i="4" s="1"/>
  <c r="M321" i="4"/>
  <c r="N327" i="4" s="1"/>
  <c r="O333" i="4" s="1"/>
  <c r="P339" i="4" s="1"/>
  <c r="L303" i="4"/>
  <c r="H94" i="4"/>
  <c r="I100" i="4" s="1"/>
  <c r="J106" i="4" s="1"/>
  <c r="K112" i="4" s="1"/>
  <c r="G92" i="4"/>
  <c r="P21" i="4"/>
  <c r="O23" i="4"/>
  <c r="O26" i="4" s="1"/>
  <c r="P22" i="4" s="1"/>
  <c r="O25" i="4"/>
  <c r="O24" i="4"/>
  <c r="H49" i="4"/>
  <c r="I55" i="4" s="1"/>
  <c r="J61" i="4" s="1"/>
  <c r="K67" i="4" s="1"/>
  <c r="G47" i="4"/>
  <c r="G31" i="4"/>
  <c r="P680" i="4"/>
  <c r="Q686" i="4" s="1"/>
  <c r="R692" i="4" s="1"/>
  <c r="S698" i="4" s="1"/>
  <c r="O662" i="4"/>
  <c r="H728" i="4"/>
  <c r="I734" i="4" s="1"/>
  <c r="J740" i="4" s="1"/>
  <c r="K746" i="4" s="1"/>
  <c r="G710" i="4"/>
  <c r="G440" i="4"/>
  <c r="H458" i="4"/>
  <c r="I464" i="4" s="1"/>
  <c r="J470" i="4" s="1"/>
  <c r="K476" i="4" s="1"/>
  <c r="P627" i="4"/>
  <c r="G305" i="4"/>
  <c r="H323" i="4"/>
  <c r="I329" i="4" s="1"/>
  <c r="J335" i="4" s="1"/>
  <c r="K341" i="4" s="1"/>
  <c r="M537" i="4"/>
  <c r="W411" i="4"/>
  <c r="X417" i="4" s="1"/>
  <c r="Y423" i="4" s="1"/>
  <c r="Z429" i="4" s="1"/>
  <c r="V393" i="4"/>
  <c r="M572" i="4"/>
  <c r="N590" i="4"/>
  <c r="O596" i="4" s="1"/>
  <c r="P602" i="4" s="1"/>
  <c r="Q608" i="4" s="1"/>
  <c r="H274" i="4"/>
  <c r="I280" i="4" s="1"/>
  <c r="J286" i="4" s="1"/>
  <c r="K292" i="4" s="1"/>
  <c r="G272" i="4"/>
  <c r="G256" i="4"/>
  <c r="W142" i="4"/>
  <c r="X148" i="4" s="1"/>
  <c r="Y154" i="4" s="1"/>
  <c r="Z160" i="4" s="1"/>
  <c r="V124" i="4"/>
  <c r="Q356" i="4"/>
  <c r="P358" i="4"/>
  <c r="P359" i="4"/>
  <c r="P360" i="4"/>
  <c r="N312" i="4"/>
  <c r="L546" i="4"/>
  <c r="M552" i="4" s="1"/>
  <c r="N558" i="4" s="1"/>
  <c r="O564" i="4" s="1"/>
  <c r="K528" i="4"/>
  <c r="W412" i="4"/>
  <c r="X418" i="4" s="1"/>
  <c r="Y424" i="4" s="1"/>
  <c r="Z430" i="4" s="1"/>
  <c r="V394" i="4"/>
  <c r="H233" i="4"/>
  <c r="I239" i="4" s="1"/>
  <c r="J245" i="4" s="1"/>
  <c r="K251" i="4" s="1"/>
  <c r="H223" i="4"/>
  <c r="G215" i="4"/>
  <c r="W141" i="4"/>
  <c r="X147" i="4" s="1"/>
  <c r="Y153" i="4" s="1"/>
  <c r="Z159" i="4" s="1"/>
  <c r="V123" i="4"/>
  <c r="M320" i="4"/>
  <c r="N326" i="4" s="1"/>
  <c r="O332" i="4" s="1"/>
  <c r="P338" i="4" s="1"/>
  <c r="L302" i="4"/>
  <c r="O636" i="4"/>
  <c r="P642" i="4" s="1"/>
  <c r="Q648" i="4" s="1"/>
  <c r="R654" i="4" s="1"/>
  <c r="N618" i="4"/>
  <c r="L545" i="4"/>
  <c r="M551" i="4" s="1"/>
  <c r="N557" i="4" s="1"/>
  <c r="O563" i="4" s="1"/>
  <c r="K527" i="4"/>
  <c r="K10" i="4" s="1"/>
  <c r="J20" i="2" s="1"/>
  <c r="X402" i="4"/>
  <c r="W406" i="4"/>
  <c r="W404" i="4"/>
  <c r="W405" i="4"/>
  <c r="O582" i="4"/>
  <c r="N584" i="4"/>
  <c r="N585" i="4"/>
  <c r="N586" i="4"/>
  <c r="H133" i="4"/>
  <c r="G125" i="4"/>
  <c r="H143" i="4"/>
  <c r="I149" i="4" s="1"/>
  <c r="J155" i="4" s="1"/>
  <c r="K161" i="4" s="1"/>
  <c r="G407" i="4"/>
  <c r="G391" i="4"/>
  <c r="H409" i="4"/>
  <c r="I415" i="4" s="1"/>
  <c r="J421" i="4" s="1"/>
  <c r="K427" i="4" s="1"/>
  <c r="AF97" i="4" l="1"/>
  <c r="AG103" i="4" s="1"/>
  <c r="AH109" i="4" s="1"/>
  <c r="AI115" i="4" s="1"/>
  <c r="AE79" i="4"/>
  <c r="AE77" i="4"/>
  <c r="AE80" i="4" s="1"/>
  <c r="AF76" i="4" s="1"/>
  <c r="AF95" i="4"/>
  <c r="AG101" i="4" s="1"/>
  <c r="AH107" i="4" s="1"/>
  <c r="AI113" i="4" s="1"/>
  <c r="AF96" i="4"/>
  <c r="AG102" i="4" s="1"/>
  <c r="AH108" i="4" s="1"/>
  <c r="AI114" i="4" s="1"/>
  <c r="AE78" i="4"/>
  <c r="K12" i="4"/>
  <c r="J22" i="2" s="1"/>
  <c r="AF91" i="4"/>
  <c r="AF90" i="4"/>
  <c r="AF89" i="4"/>
  <c r="AG87" i="4"/>
  <c r="O722" i="4"/>
  <c r="P718" i="4" s="1"/>
  <c r="O708" i="4"/>
  <c r="P726" i="4"/>
  <c r="Q732" i="4" s="1"/>
  <c r="R738" i="4" s="1"/>
  <c r="S744" i="4" s="1"/>
  <c r="P719" i="4"/>
  <c r="P721" i="4"/>
  <c r="P720" i="4"/>
  <c r="Q717" i="4"/>
  <c r="O707" i="4"/>
  <c r="P725" i="4"/>
  <c r="Q731" i="4" s="1"/>
  <c r="R737" i="4" s="1"/>
  <c r="S743" i="4" s="1"/>
  <c r="O709" i="4"/>
  <c r="P727" i="4"/>
  <c r="Q733" i="4" s="1"/>
  <c r="R739" i="4" s="1"/>
  <c r="S745" i="4" s="1"/>
  <c r="K11" i="4"/>
  <c r="J21" i="2" s="1"/>
  <c r="S8" i="7"/>
  <c r="R11" i="7"/>
  <c r="R12" i="7"/>
  <c r="R10" i="7"/>
  <c r="Q13" i="7"/>
  <c r="R9" i="7" s="1"/>
  <c r="U457" i="5"/>
  <c r="V463" i="5" s="1"/>
  <c r="W469" i="5" s="1"/>
  <c r="X475" i="5" s="1"/>
  <c r="T439" i="5"/>
  <c r="I634" i="5"/>
  <c r="J640" i="5" s="1"/>
  <c r="K646" i="5" s="1"/>
  <c r="L652" i="5" s="1"/>
  <c r="H616" i="5"/>
  <c r="H632" i="5"/>
  <c r="G305" i="5"/>
  <c r="H323" i="5"/>
  <c r="I329" i="5" s="1"/>
  <c r="J335" i="5" s="1"/>
  <c r="K341" i="5" s="1"/>
  <c r="H313" i="5"/>
  <c r="AU412" i="5"/>
  <c r="AV418" i="5" s="1"/>
  <c r="AW424" i="5" s="1"/>
  <c r="AX430" i="5" s="1"/>
  <c r="AT394" i="5"/>
  <c r="H407" i="5"/>
  <c r="H391" i="5"/>
  <c r="I409" i="5"/>
  <c r="J415" i="5" s="1"/>
  <c r="K421" i="5" s="1"/>
  <c r="L427" i="5" s="1"/>
  <c r="Q672" i="5"/>
  <c r="P674" i="5"/>
  <c r="P676" i="5"/>
  <c r="P675" i="5"/>
  <c r="K617" i="5"/>
  <c r="L635" i="5"/>
  <c r="M641" i="5" s="1"/>
  <c r="N647" i="5" s="1"/>
  <c r="O653" i="5" s="1"/>
  <c r="H357" i="5"/>
  <c r="H367" i="5"/>
  <c r="I373" i="5" s="1"/>
  <c r="J379" i="5" s="1"/>
  <c r="K385" i="5" s="1"/>
  <c r="G349" i="5"/>
  <c r="M231" i="5"/>
  <c r="N237" i="5" s="1"/>
  <c r="O243" i="5" s="1"/>
  <c r="P249" i="5" s="1"/>
  <c r="L213" i="5"/>
  <c r="J11" i="5"/>
  <c r="I9" i="2" s="1"/>
  <c r="T186" i="5"/>
  <c r="U192" i="5" s="1"/>
  <c r="V198" i="5" s="1"/>
  <c r="W204" i="5" s="1"/>
  <c r="S168" i="5"/>
  <c r="L277" i="5"/>
  <c r="M283" i="5" s="1"/>
  <c r="N289" i="5" s="1"/>
  <c r="O295" i="5" s="1"/>
  <c r="K259" i="5"/>
  <c r="U456" i="5"/>
  <c r="V462" i="5" s="1"/>
  <c r="W468" i="5" s="1"/>
  <c r="X474" i="5" s="1"/>
  <c r="T438" i="5"/>
  <c r="T527" i="5"/>
  <c r="U545" i="5"/>
  <c r="V551" i="5" s="1"/>
  <c r="W557" i="5" s="1"/>
  <c r="X563" i="5" s="1"/>
  <c r="U348" i="5"/>
  <c r="V366" i="5"/>
  <c r="W372" i="5" s="1"/>
  <c r="X378" i="5" s="1"/>
  <c r="Y384" i="5" s="1"/>
  <c r="G485" i="5"/>
  <c r="H503" i="5"/>
  <c r="I509" i="5" s="1"/>
  <c r="J515" i="5" s="1"/>
  <c r="K521" i="5" s="1"/>
  <c r="H493" i="5"/>
  <c r="H53" i="5"/>
  <c r="I59" i="5" s="1"/>
  <c r="J65" i="5" s="1"/>
  <c r="K71" i="5" s="1"/>
  <c r="G35" i="5"/>
  <c r="H43" i="5"/>
  <c r="R805" i="5"/>
  <c r="Q808" i="5"/>
  <c r="Q809" i="5"/>
  <c r="Q807" i="5"/>
  <c r="Q810" i="5" s="1"/>
  <c r="R806" i="5" s="1"/>
  <c r="K78" i="5"/>
  <c r="L96" i="5"/>
  <c r="M102" i="5" s="1"/>
  <c r="N108" i="5" s="1"/>
  <c r="O114" i="5" s="1"/>
  <c r="L591" i="5"/>
  <c r="M597" i="5" s="1"/>
  <c r="N603" i="5" s="1"/>
  <c r="O609" i="5" s="1"/>
  <c r="K573" i="5"/>
  <c r="AU411" i="5"/>
  <c r="AV417" i="5" s="1"/>
  <c r="AW423" i="5" s="1"/>
  <c r="AX429" i="5" s="1"/>
  <c r="AT393" i="5"/>
  <c r="S302" i="5"/>
  <c r="T320" i="5"/>
  <c r="U326" i="5" s="1"/>
  <c r="V332" i="5" s="1"/>
  <c r="W338" i="5" s="1"/>
  <c r="H272" i="5"/>
  <c r="H256" i="5"/>
  <c r="I274" i="5"/>
  <c r="J280" i="5" s="1"/>
  <c r="K286" i="5" s="1"/>
  <c r="L292" i="5" s="1"/>
  <c r="P681" i="5"/>
  <c r="Q687" i="5" s="1"/>
  <c r="R693" i="5" s="1"/>
  <c r="S699" i="5" s="1"/>
  <c r="O663" i="5"/>
  <c r="J10" i="5"/>
  <c r="I8" i="2" s="1"/>
  <c r="H542" i="5"/>
  <c r="H526" i="5"/>
  <c r="I544" i="5"/>
  <c r="J550" i="5" s="1"/>
  <c r="K556" i="5" s="1"/>
  <c r="L562" i="5" s="1"/>
  <c r="Q762" i="5"/>
  <c r="P766" i="5"/>
  <c r="P764" i="5"/>
  <c r="P765" i="5"/>
  <c r="M627" i="5"/>
  <c r="L629" i="5"/>
  <c r="L630" i="5"/>
  <c r="L631" i="5"/>
  <c r="AI501" i="5"/>
  <c r="AJ507" i="5" s="1"/>
  <c r="AK513" i="5" s="1"/>
  <c r="AL519" i="5" s="1"/>
  <c r="AH483" i="5"/>
  <c r="M232" i="5"/>
  <c r="N238" i="5" s="1"/>
  <c r="O244" i="5" s="1"/>
  <c r="P250" i="5" s="1"/>
  <c r="L214" i="5"/>
  <c r="U176" i="5"/>
  <c r="T180" i="5"/>
  <c r="T178" i="5"/>
  <c r="T179" i="5"/>
  <c r="BC832" i="5"/>
  <c r="BB835" i="5"/>
  <c r="BB836" i="5"/>
  <c r="BB834" i="5"/>
  <c r="BB837" i="5" s="1"/>
  <c r="BC833" i="5" s="1"/>
  <c r="U346" i="5"/>
  <c r="V364" i="5"/>
  <c r="W370" i="5" s="1"/>
  <c r="X376" i="5" s="1"/>
  <c r="Y382" i="5" s="1"/>
  <c r="H452" i="5"/>
  <c r="H436" i="5"/>
  <c r="I454" i="5"/>
  <c r="J460" i="5" s="1"/>
  <c r="K466" i="5" s="1"/>
  <c r="L472" i="5" s="1"/>
  <c r="M582" i="5"/>
  <c r="L584" i="5"/>
  <c r="L585" i="5"/>
  <c r="L586" i="5"/>
  <c r="AJ492" i="5"/>
  <c r="AI494" i="5"/>
  <c r="AI495" i="5"/>
  <c r="AI496" i="5"/>
  <c r="N222" i="5"/>
  <c r="M226" i="5"/>
  <c r="M224" i="5"/>
  <c r="M225" i="5"/>
  <c r="L275" i="5"/>
  <c r="M281" i="5" s="1"/>
  <c r="N287" i="5" s="1"/>
  <c r="O293" i="5" s="1"/>
  <c r="K257" i="5"/>
  <c r="T437" i="5"/>
  <c r="U455" i="5"/>
  <c r="V461" i="5" s="1"/>
  <c r="W467" i="5" s="1"/>
  <c r="X473" i="5" s="1"/>
  <c r="T529" i="5"/>
  <c r="U547" i="5"/>
  <c r="V553" i="5" s="1"/>
  <c r="W559" i="5" s="1"/>
  <c r="X565" i="5" s="1"/>
  <c r="W356" i="5"/>
  <c r="V358" i="5"/>
  <c r="V359" i="5"/>
  <c r="V360" i="5"/>
  <c r="G9" i="5"/>
  <c r="H181" i="5"/>
  <c r="H165" i="5"/>
  <c r="I183" i="5"/>
  <c r="J189" i="5" s="1"/>
  <c r="K195" i="5" s="1"/>
  <c r="L201" i="5" s="1"/>
  <c r="K77" i="5"/>
  <c r="K10" i="5" s="1"/>
  <c r="J8" i="2" s="1"/>
  <c r="L95" i="5"/>
  <c r="M101" i="5" s="1"/>
  <c r="N107" i="5" s="1"/>
  <c r="O113" i="5" s="1"/>
  <c r="K572" i="5"/>
  <c r="L590" i="5"/>
  <c r="M596" i="5" s="1"/>
  <c r="N602" i="5" s="1"/>
  <c r="O608" i="5" s="1"/>
  <c r="H88" i="5"/>
  <c r="H98" i="5"/>
  <c r="I104" i="5" s="1"/>
  <c r="J110" i="5" s="1"/>
  <c r="K116" i="5" s="1"/>
  <c r="AV402" i="5"/>
  <c r="AU404" i="5"/>
  <c r="AU406" i="5"/>
  <c r="AU405" i="5"/>
  <c r="R796" i="5"/>
  <c r="Q798" i="5"/>
  <c r="Q801" i="5" s="1"/>
  <c r="R797" i="5" s="1"/>
  <c r="Q799" i="5"/>
  <c r="Q800" i="5"/>
  <c r="T322" i="5"/>
  <c r="U328" i="5" s="1"/>
  <c r="V334" i="5" s="1"/>
  <c r="W340" i="5" s="1"/>
  <c r="S304" i="5"/>
  <c r="O664" i="5"/>
  <c r="P682" i="5"/>
  <c r="Q688" i="5" s="1"/>
  <c r="R694" i="5" s="1"/>
  <c r="S700" i="5" s="1"/>
  <c r="P771" i="5"/>
  <c r="Q777" i="5" s="1"/>
  <c r="R783" i="5" s="1"/>
  <c r="S789" i="5" s="1"/>
  <c r="O753" i="5"/>
  <c r="L637" i="5"/>
  <c r="M643" i="5" s="1"/>
  <c r="N649" i="5" s="1"/>
  <c r="O655" i="5" s="1"/>
  <c r="K619" i="5"/>
  <c r="AI502" i="5"/>
  <c r="AJ508" i="5" s="1"/>
  <c r="AK514" i="5" s="1"/>
  <c r="AL520" i="5" s="1"/>
  <c r="AH484" i="5"/>
  <c r="M267" i="5"/>
  <c r="L269" i="5"/>
  <c r="L271" i="5"/>
  <c r="L270" i="5"/>
  <c r="Q814" i="5"/>
  <c r="P818" i="5"/>
  <c r="P817" i="5"/>
  <c r="P816" i="5"/>
  <c r="P819" i="5" s="1"/>
  <c r="Q815" i="5" s="1"/>
  <c r="U546" i="5"/>
  <c r="V552" i="5" s="1"/>
  <c r="W558" i="5" s="1"/>
  <c r="X564" i="5" s="1"/>
  <c r="T528" i="5"/>
  <c r="H767" i="5"/>
  <c r="I769" i="5"/>
  <c r="J775" i="5" s="1"/>
  <c r="K781" i="5" s="1"/>
  <c r="L787" i="5" s="1"/>
  <c r="H751" i="5"/>
  <c r="H722" i="5"/>
  <c r="H706" i="5"/>
  <c r="I724" i="5"/>
  <c r="J730" i="5" s="1"/>
  <c r="K736" i="5" s="1"/>
  <c r="L742" i="5" s="1"/>
  <c r="M87" i="5"/>
  <c r="L90" i="5"/>
  <c r="L89" i="5"/>
  <c r="L91" i="5"/>
  <c r="U312" i="5"/>
  <c r="T316" i="5"/>
  <c r="T314" i="5"/>
  <c r="T315" i="5"/>
  <c r="P772" i="5"/>
  <c r="Q778" i="5" s="1"/>
  <c r="R784" i="5" s="1"/>
  <c r="S790" i="5" s="1"/>
  <c r="O754" i="5"/>
  <c r="T184" i="5"/>
  <c r="U190" i="5" s="1"/>
  <c r="V196" i="5" s="1"/>
  <c r="W202" i="5" s="1"/>
  <c r="S166" i="5"/>
  <c r="L212" i="5"/>
  <c r="M230" i="5"/>
  <c r="N236" i="5" s="1"/>
  <c r="O242" i="5" s="1"/>
  <c r="P248" i="5" s="1"/>
  <c r="S167" i="5"/>
  <c r="T185" i="5"/>
  <c r="U191" i="5" s="1"/>
  <c r="V197" i="5" s="1"/>
  <c r="W203" i="5" s="1"/>
  <c r="L276" i="5"/>
  <c r="M282" i="5" s="1"/>
  <c r="N288" i="5" s="1"/>
  <c r="O294" i="5" s="1"/>
  <c r="K258" i="5"/>
  <c r="V447" i="5"/>
  <c r="U449" i="5"/>
  <c r="U450" i="5"/>
  <c r="U451" i="5"/>
  <c r="V537" i="5"/>
  <c r="U539" i="5"/>
  <c r="U540" i="5"/>
  <c r="U541" i="5"/>
  <c r="V365" i="5"/>
  <c r="W371" i="5" s="1"/>
  <c r="X377" i="5" s="1"/>
  <c r="Y383" i="5" s="1"/>
  <c r="U347" i="5"/>
  <c r="Y823" i="5"/>
  <c r="X826" i="5"/>
  <c r="X825" i="5"/>
  <c r="X828" i="5" s="1"/>
  <c r="Y824" i="5" s="1"/>
  <c r="X827" i="5"/>
  <c r="L97" i="5"/>
  <c r="M103" i="5" s="1"/>
  <c r="N109" i="5" s="1"/>
  <c r="O115" i="5" s="1"/>
  <c r="K79" i="5"/>
  <c r="L592" i="5"/>
  <c r="M598" i="5" s="1"/>
  <c r="N604" i="5" s="1"/>
  <c r="O610" i="5" s="1"/>
  <c r="K574" i="5"/>
  <c r="AT392" i="5"/>
  <c r="AU410" i="5"/>
  <c r="AV416" i="5" s="1"/>
  <c r="AW422" i="5" s="1"/>
  <c r="AX428" i="5" s="1"/>
  <c r="T321" i="5"/>
  <c r="U327" i="5" s="1"/>
  <c r="V333" i="5" s="1"/>
  <c r="W339" i="5" s="1"/>
  <c r="S303" i="5"/>
  <c r="O21" i="5"/>
  <c r="N24" i="5"/>
  <c r="N25" i="5"/>
  <c r="N23" i="5"/>
  <c r="N26" i="5" s="1"/>
  <c r="O22" i="5" s="1"/>
  <c r="H587" i="5"/>
  <c r="H571" i="5"/>
  <c r="I589" i="5"/>
  <c r="J595" i="5" s="1"/>
  <c r="K601" i="5" s="1"/>
  <c r="L607" i="5" s="1"/>
  <c r="P680" i="5"/>
  <c r="Q686" i="5" s="1"/>
  <c r="R692" i="5" s="1"/>
  <c r="S698" i="5" s="1"/>
  <c r="O662" i="5"/>
  <c r="G665" i="5"/>
  <c r="H683" i="5"/>
  <c r="I689" i="5" s="1"/>
  <c r="J695" i="5" s="1"/>
  <c r="K701" i="5" s="1"/>
  <c r="H673" i="5"/>
  <c r="P770" i="5"/>
  <c r="Q776" i="5" s="1"/>
  <c r="R782" i="5" s="1"/>
  <c r="S788" i="5" s="1"/>
  <c r="O752" i="5"/>
  <c r="L636" i="5"/>
  <c r="M642" i="5" s="1"/>
  <c r="N648" i="5" s="1"/>
  <c r="O654" i="5" s="1"/>
  <c r="K618" i="5"/>
  <c r="AH482" i="5"/>
  <c r="AI500" i="5"/>
  <c r="AJ506" i="5" s="1"/>
  <c r="AK512" i="5" s="1"/>
  <c r="AL518" i="5" s="1"/>
  <c r="J12" i="5"/>
  <c r="I10" i="2" s="1"/>
  <c r="H137" i="5"/>
  <c r="H121" i="5"/>
  <c r="I139" i="5"/>
  <c r="J145" i="5" s="1"/>
  <c r="K151" i="5" s="1"/>
  <c r="L157" i="5" s="1"/>
  <c r="I229" i="5"/>
  <c r="J235" i="5" s="1"/>
  <c r="K241" i="5" s="1"/>
  <c r="L247" i="5" s="1"/>
  <c r="H227" i="5"/>
  <c r="H211" i="5"/>
  <c r="X823" i="4"/>
  <c r="W828" i="4"/>
  <c r="X824" i="4" s="1"/>
  <c r="M500" i="4"/>
  <c r="N506" i="4" s="1"/>
  <c r="O512" i="4" s="1"/>
  <c r="P518" i="4" s="1"/>
  <c r="L482" i="4"/>
  <c r="P841" i="4"/>
  <c r="N492" i="4"/>
  <c r="M496" i="4"/>
  <c r="M494" i="4"/>
  <c r="M495" i="4"/>
  <c r="M502" i="4"/>
  <c r="N508" i="4" s="1"/>
  <c r="O514" i="4" s="1"/>
  <c r="P520" i="4" s="1"/>
  <c r="L484" i="4"/>
  <c r="O846" i="4"/>
  <c r="P842" i="4" s="1"/>
  <c r="M501" i="4"/>
  <c r="N507" i="4" s="1"/>
  <c r="O513" i="4" s="1"/>
  <c r="P519" i="4" s="1"/>
  <c r="L483" i="4"/>
  <c r="O592" i="4"/>
  <c r="P598" i="4" s="1"/>
  <c r="Q604" i="4" s="1"/>
  <c r="R610" i="4" s="1"/>
  <c r="N574" i="4"/>
  <c r="P24" i="4"/>
  <c r="P23" i="4"/>
  <c r="P26" i="4" s="1"/>
  <c r="Q22" i="4" s="1"/>
  <c r="Q21" i="4"/>
  <c r="P25" i="4"/>
  <c r="X142" i="4"/>
  <c r="Y148" i="4" s="1"/>
  <c r="Z154" i="4" s="1"/>
  <c r="AA160" i="4" s="1"/>
  <c r="W124" i="4"/>
  <c r="O591" i="4"/>
  <c r="P597" i="4" s="1"/>
  <c r="Q603" i="4" s="1"/>
  <c r="R609" i="4" s="1"/>
  <c r="N573" i="4"/>
  <c r="W392" i="4"/>
  <c r="X410" i="4"/>
  <c r="Y416" i="4" s="1"/>
  <c r="Z422" i="4" s="1"/>
  <c r="AA428" i="4" s="1"/>
  <c r="M302" i="4"/>
  <c r="N320" i="4"/>
  <c r="O326" i="4" s="1"/>
  <c r="P332" i="4" s="1"/>
  <c r="Q338" i="4" s="1"/>
  <c r="Q365" i="4"/>
  <c r="R371" i="4" s="1"/>
  <c r="S377" i="4" s="1"/>
  <c r="T383" i="4" s="1"/>
  <c r="P347" i="4"/>
  <c r="H278" i="4"/>
  <c r="I284" i="4" s="1"/>
  <c r="J290" i="4" s="1"/>
  <c r="K296" i="4" s="1"/>
  <c r="H268" i="4"/>
  <c r="G260" i="4"/>
  <c r="M546" i="4"/>
  <c r="N552" i="4" s="1"/>
  <c r="O558" i="4" s="1"/>
  <c r="P564" i="4" s="1"/>
  <c r="L528" i="4"/>
  <c r="H301" i="4"/>
  <c r="I319" i="4"/>
  <c r="J325" i="4" s="1"/>
  <c r="K331" i="4" s="1"/>
  <c r="L337" i="4" s="1"/>
  <c r="Q627" i="4"/>
  <c r="I724" i="4"/>
  <c r="J730" i="4" s="1"/>
  <c r="K736" i="4" s="1"/>
  <c r="L742" i="4" s="1"/>
  <c r="H706" i="4"/>
  <c r="H98" i="4"/>
  <c r="I104" i="4" s="1"/>
  <c r="J110" i="4" s="1"/>
  <c r="K116" i="4" s="1"/>
  <c r="H88" i="4"/>
  <c r="AB439" i="4"/>
  <c r="AC457" i="4"/>
  <c r="AD463" i="4" s="1"/>
  <c r="AE469" i="4" s="1"/>
  <c r="AF475" i="4" s="1"/>
  <c r="I363" i="4"/>
  <c r="J369" i="4" s="1"/>
  <c r="K375" i="4" s="1"/>
  <c r="L381" i="4" s="1"/>
  <c r="H361" i="4"/>
  <c r="H345" i="4"/>
  <c r="Y132" i="4"/>
  <c r="X134" i="4"/>
  <c r="X135" i="4"/>
  <c r="X136" i="4"/>
  <c r="Q680" i="4"/>
  <c r="R686" i="4" s="1"/>
  <c r="S692" i="4" s="1"/>
  <c r="T698" i="4" s="1"/>
  <c r="P662" i="4"/>
  <c r="H548" i="4"/>
  <c r="I554" i="4" s="1"/>
  <c r="J560" i="4" s="1"/>
  <c r="K566" i="4" s="1"/>
  <c r="G530" i="4"/>
  <c r="G665" i="4"/>
  <c r="H683" i="4"/>
  <c r="I689" i="4" s="1"/>
  <c r="J695" i="4" s="1"/>
  <c r="K701" i="4" s="1"/>
  <c r="H673" i="4"/>
  <c r="H587" i="4"/>
  <c r="I589" i="4"/>
  <c r="J595" i="4" s="1"/>
  <c r="K601" i="4" s="1"/>
  <c r="L607" i="4" s="1"/>
  <c r="H571" i="4"/>
  <c r="H767" i="4"/>
  <c r="I769" i="4"/>
  <c r="J775" i="4" s="1"/>
  <c r="K781" i="4" s="1"/>
  <c r="L787" i="4" s="1"/>
  <c r="H751" i="4"/>
  <c r="BG771" i="4"/>
  <c r="BH777" i="4" s="1"/>
  <c r="BI783" i="4" s="1"/>
  <c r="BJ789" i="4" s="1"/>
  <c r="BF753" i="4"/>
  <c r="X411" i="4"/>
  <c r="Y417" i="4" s="1"/>
  <c r="Z423" i="4" s="1"/>
  <c r="AA429" i="4" s="1"/>
  <c r="W393" i="4"/>
  <c r="Q366" i="4"/>
  <c r="R372" i="4" s="1"/>
  <c r="S378" i="4" s="1"/>
  <c r="T384" i="4" s="1"/>
  <c r="P348" i="4"/>
  <c r="M545" i="4"/>
  <c r="N551" i="4" s="1"/>
  <c r="O557" i="4" s="1"/>
  <c r="P563" i="4" s="1"/>
  <c r="L527" i="4"/>
  <c r="BG770" i="4"/>
  <c r="BH776" i="4" s="1"/>
  <c r="BI782" i="4" s="1"/>
  <c r="BJ788" i="4" s="1"/>
  <c r="BF752" i="4"/>
  <c r="X412" i="4"/>
  <c r="Y418" i="4" s="1"/>
  <c r="Z424" i="4" s="1"/>
  <c r="AA430" i="4" s="1"/>
  <c r="W394" i="4"/>
  <c r="I229" i="4"/>
  <c r="J235" i="4" s="1"/>
  <c r="K241" i="4" s="1"/>
  <c r="L247" i="4" s="1"/>
  <c r="H227" i="4"/>
  <c r="H211" i="4"/>
  <c r="N322" i="4"/>
  <c r="O328" i="4" s="1"/>
  <c r="P334" i="4" s="1"/>
  <c r="Q340" i="4" s="1"/>
  <c r="M304" i="4"/>
  <c r="P346" i="4"/>
  <c r="Q364" i="4"/>
  <c r="R370" i="4" s="1"/>
  <c r="S376" i="4" s="1"/>
  <c r="T382" i="4" s="1"/>
  <c r="N537" i="4"/>
  <c r="P636" i="4"/>
  <c r="Q642" i="4" s="1"/>
  <c r="R648" i="4" s="1"/>
  <c r="S654" i="4" s="1"/>
  <c r="O618" i="4"/>
  <c r="G9" i="4"/>
  <c r="AB437" i="4"/>
  <c r="AC455" i="4"/>
  <c r="AD461" i="4" s="1"/>
  <c r="AE467" i="4" s="1"/>
  <c r="AF473" i="4" s="1"/>
  <c r="H187" i="4"/>
  <c r="I193" i="4" s="1"/>
  <c r="J199" i="4" s="1"/>
  <c r="K205" i="4" s="1"/>
  <c r="H177" i="4"/>
  <c r="G169" i="4"/>
  <c r="W123" i="4"/>
  <c r="X141" i="4"/>
  <c r="Y147" i="4" s="1"/>
  <c r="Z153" i="4" s="1"/>
  <c r="AA159" i="4" s="1"/>
  <c r="Q682" i="4"/>
  <c r="R688" i="4" s="1"/>
  <c r="S694" i="4" s="1"/>
  <c r="T700" i="4" s="1"/>
  <c r="P664" i="4"/>
  <c r="H638" i="4"/>
  <c r="I644" i="4" s="1"/>
  <c r="J650" i="4" s="1"/>
  <c r="K656" i="4" s="1"/>
  <c r="G620" i="4"/>
  <c r="N796" i="4"/>
  <c r="M801" i="4"/>
  <c r="N797" i="4" s="1"/>
  <c r="BH762" i="4"/>
  <c r="BG766" i="4"/>
  <c r="BG764" i="4"/>
  <c r="BG765" i="4"/>
  <c r="G395" i="4"/>
  <c r="H413" i="4"/>
  <c r="I419" i="4" s="1"/>
  <c r="J425" i="4" s="1"/>
  <c r="K431" i="4" s="1"/>
  <c r="H403" i="4"/>
  <c r="L10" i="4"/>
  <c r="K20" i="2" s="1"/>
  <c r="N321" i="4"/>
  <c r="O327" i="4" s="1"/>
  <c r="P333" i="4" s="1"/>
  <c r="Q339" i="4" s="1"/>
  <c r="M303" i="4"/>
  <c r="O617" i="4"/>
  <c r="P635" i="4"/>
  <c r="Q641" i="4" s="1"/>
  <c r="R647" i="4" s="1"/>
  <c r="S653" i="4" s="1"/>
  <c r="I454" i="4"/>
  <c r="J460" i="4" s="1"/>
  <c r="K466" i="4" s="1"/>
  <c r="L472" i="4" s="1"/>
  <c r="H436" i="4"/>
  <c r="AD447" i="4"/>
  <c r="AC451" i="4"/>
  <c r="AC449" i="4"/>
  <c r="AC450" i="4"/>
  <c r="H497" i="4"/>
  <c r="H481" i="4"/>
  <c r="I499" i="4"/>
  <c r="J505" i="4" s="1"/>
  <c r="K511" i="4" s="1"/>
  <c r="L517" i="4" s="1"/>
  <c r="Q681" i="4"/>
  <c r="R687" i="4" s="1"/>
  <c r="S693" i="4" s="1"/>
  <c r="T699" i="4" s="1"/>
  <c r="P663" i="4"/>
  <c r="O590" i="4"/>
  <c r="P596" i="4" s="1"/>
  <c r="Q602" i="4" s="1"/>
  <c r="R608" i="4" s="1"/>
  <c r="N572" i="4"/>
  <c r="H137" i="4"/>
  <c r="H121" i="4"/>
  <c r="I139" i="4"/>
  <c r="J145" i="4" s="1"/>
  <c r="K151" i="4" s="1"/>
  <c r="L157" i="4" s="1"/>
  <c r="P582" i="4"/>
  <c r="O585" i="4"/>
  <c r="O584" i="4"/>
  <c r="O586" i="4"/>
  <c r="Y402" i="4"/>
  <c r="X404" i="4"/>
  <c r="X405" i="4"/>
  <c r="X406" i="4"/>
  <c r="O312" i="4"/>
  <c r="N315" i="4"/>
  <c r="N316" i="4"/>
  <c r="N314" i="4"/>
  <c r="R356" i="4"/>
  <c r="Q359" i="4"/>
  <c r="Q360" i="4"/>
  <c r="Q358" i="4"/>
  <c r="M547" i="4"/>
  <c r="N553" i="4" s="1"/>
  <c r="O559" i="4" s="1"/>
  <c r="P565" i="4" s="1"/>
  <c r="L529" i="4"/>
  <c r="O619" i="4"/>
  <c r="P637" i="4"/>
  <c r="Q643" i="4" s="1"/>
  <c r="R649" i="4" s="1"/>
  <c r="S655" i="4" s="1"/>
  <c r="H53" i="4"/>
  <c r="I59" i="4" s="1"/>
  <c r="J65" i="4" s="1"/>
  <c r="K71" i="4" s="1"/>
  <c r="H43" i="4"/>
  <c r="G35" i="4"/>
  <c r="AC456" i="4"/>
  <c r="AD462" i="4" s="1"/>
  <c r="AE468" i="4" s="1"/>
  <c r="AF474" i="4" s="1"/>
  <c r="AB438" i="4"/>
  <c r="X140" i="4"/>
  <c r="Y146" i="4" s="1"/>
  <c r="Z152" i="4" s="1"/>
  <c r="AA158" i="4" s="1"/>
  <c r="W122" i="4"/>
  <c r="R672" i="4"/>
  <c r="Q674" i="4"/>
  <c r="Q676" i="4"/>
  <c r="Q675" i="4"/>
  <c r="BG772" i="4"/>
  <c r="BH778" i="4" s="1"/>
  <c r="BI784" i="4" s="1"/>
  <c r="BJ790" i="4" s="1"/>
  <c r="BF754" i="4"/>
  <c r="G15" i="5" l="1"/>
  <c r="F7" i="2"/>
  <c r="L11" i="4"/>
  <c r="K21" i="2" s="1"/>
  <c r="AF80" i="4"/>
  <c r="AG76" i="4" s="1"/>
  <c r="AF77" i="4"/>
  <c r="AG95" i="4"/>
  <c r="AH101" i="4" s="1"/>
  <c r="AI107" i="4" s="1"/>
  <c r="AJ113" i="4" s="1"/>
  <c r="AH87" i="4"/>
  <c r="AG91" i="4"/>
  <c r="AG89" i="4"/>
  <c r="AG90" i="4"/>
  <c r="AF78" i="4"/>
  <c r="AG96" i="4"/>
  <c r="AH102" i="4" s="1"/>
  <c r="AI108" i="4" s="1"/>
  <c r="AJ114" i="4" s="1"/>
  <c r="AF79" i="4"/>
  <c r="AG97" i="4"/>
  <c r="AH103" i="4" s="1"/>
  <c r="AI109" i="4" s="1"/>
  <c r="AJ115" i="4" s="1"/>
  <c r="P707" i="4"/>
  <c r="Q725" i="4"/>
  <c r="R731" i="4" s="1"/>
  <c r="S737" i="4" s="1"/>
  <c r="T743" i="4" s="1"/>
  <c r="Q720" i="4"/>
  <c r="Q719" i="4"/>
  <c r="Q721" i="4"/>
  <c r="R717" i="4"/>
  <c r="P708" i="4"/>
  <c r="Q726" i="4"/>
  <c r="R732" i="4" s="1"/>
  <c r="S738" i="4" s="1"/>
  <c r="T744" i="4" s="1"/>
  <c r="Q727" i="4"/>
  <c r="R733" i="4" s="1"/>
  <c r="S739" i="4" s="1"/>
  <c r="T745" i="4" s="1"/>
  <c r="P709" i="4"/>
  <c r="P722" i="4"/>
  <c r="Q718" i="4" s="1"/>
  <c r="G15" i="4"/>
  <c r="F19" i="2"/>
  <c r="F25" i="2" s="1"/>
  <c r="R18" i="7"/>
  <c r="R13" i="7"/>
  <c r="S9" i="7" s="1"/>
  <c r="S11" i="7"/>
  <c r="T8" i="7"/>
  <c r="S10" i="7"/>
  <c r="S18" i="7" s="1"/>
  <c r="S12" i="7"/>
  <c r="V546" i="5"/>
  <c r="W552" i="5" s="1"/>
  <c r="X558" i="5" s="1"/>
  <c r="Y564" i="5" s="1"/>
  <c r="U528" i="5"/>
  <c r="V312" i="5"/>
  <c r="U314" i="5"/>
  <c r="U316" i="5"/>
  <c r="U315" i="5"/>
  <c r="N87" i="5"/>
  <c r="M91" i="5"/>
  <c r="M90" i="5"/>
  <c r="M89" i="5"/>
  <c r="R814" i="5"/>
  <c r="Q817" i="5"/>
  <c r="Q816" i="5"/>
  <c r="Q818" i="5"/>
  <c r="M270" i="5"/>
  <c r="N267" i="5"/>
  <c r="M269" i="5"/>
  <c r="M271" i="5"/>
  <c r="AV412" i="5"/>
  <c r="AW418" i="5" s="1"/>
  <c r="AX424" i="5" s="1"/>
  <c r="AY430" i="5" s="1"/>
  <c r="AU394" i="5"/>
  <c r="I94" i="5"/>
  <c r="J100" i="5" s="1"/>
  <c r="K106" i="5" s="1"/>
  <c r="L112" i="5" s="1"/>
  <c r="H92" i="5"/>
  <c r="M212" i="5"/>
  <c r="N230" i="5"/>
  <c r="O236" i="5" s="1"/>
  <c r="P242" i="5" s="1"/>
  <c r="Q248" i="5" s="1"/>
  <c r="Q771" i="5"/>
  <c r="R777" i="5" s="1"/>
  <c r="S783" i="5" s="1"/>
  <c r="T789" i="5" s="1"/>
  <c r="P753" i="5"/>
  <c r="K11" i="5"/>
  <c r="J9" i="2" s="1"/>
  <c r="I403" i="5"/>
  <c r="H395" i="5"/>
  <c r="I413" i="5"/>
  <c r="J419" i="5" s="1"/>
  <c r="K425" i="5" s="1"/>
  <c r="L431" i="5" s="1"/>
  <c r="U527" i="5"/>
  <c r="V545" i="5"/>
  <c r="W551" i="5" s="1"/>
  <c r="X557" i="5" s="1"/>
  <c r="Y563" i="5" s="1"/>
  <c r="U437" i="5"/>
  <c r="V455" i="5"/>
  <c r="W461" i="5" s="1"/>
  <c r="X467" i="5" s="1"/>
  <c r="Y473" i="5" s="1"/>
  <c r="U321" i="5"/>
  <c r="V327" i="5" s="1"/>
  <c r="W333" i="5" s="1"/>
  <c r="X339" i="5" s="1"/>
  <c r="T303" i="5"/>
  <c r="M97" i="5"/>
  <c r="N103" i="5" s="1"/>
  <c r="O109" i="5" s="1"/>
  <c r="P115" i="5" s="1"/>
  <c r="L79" i="5"/>
  <c r="L258" i="5"/>
  <c r="M276" i="5"/>
  <c r="N282" i="5" s="1"/>
  <c r="O288" i="5" s="1"/>
  <c r="P294" i="5" s="1"/>
  <c r="AV410" i="5"/>
  <c r="AW416" i="5" s="1"/>
  <c r="AX422" i="5" s="1"/>
  <c r="AY428" i="5" s="1"/>
  <c r="AU392" i="5"/>
  <c r="W366" i="5"/>
  <c r="X372" i="5" s="1"/>
  <c r="Y378" i="5" s="1"/>
  <c r="Z384" i="5" s="1"/>
  <c r="V348" i="5"/>
  <c r="N232" i="5"/>
  <c r="O238" i="5" s="1"/>
  <c r="P244" i="5" s="1"/>
  <c r="Q250" i="5" s="1"/>
  <c r="M214" i="5"/>
  <c r="AI482" i="5"/>
  <c r="AJ500" i="5"/>
  <c r="AK506" i="5" s="1"/>
  <c r="AL512" i="5" s="1"/>
  <c r="AM518" i="5" s="1"/>
  <c r="M590" i="5"/>
  <c r="N596" i="5" s="1"/>
  <c r="O602" i="5" s="1"/>
  <c r="P608" i="5" s="1"/>
  <c r="L572" i="5"/>
  <c r="H440" i="5"/>
  <c r="I458" i="5"/>
  <c r="J464" i="5" s="1"/>
  <c r="K470" i="5" s="1"/>
  <c r="L476" i="5" s="1"/>
  <c r="I448" i="5"/>
  <c r="U184" i="5"/>
  <c r="V190" i="5" s="1"/>
  <c r="W196" i="5" s="1"/>
  <c r="X202" i="5" s="1"/>
  <c r="T166" i="5"/>
  <c r="M636" i="5"/>
  <c r="N642" i="5" s="1"/>
  <c r="O648" i="5" s="1"/>
  <c r="P654" i="5" s="1"/>
  <c r="L618" i="5"/>
  <c r="Q770" i="5"/>
  <c r="R776" i="5" s="1"/>
  <c r="S782" i="5" s="1"/>
  <c r="T788" i="5" s="1"/>
  <c r="P752" i="5"/>
  <c r="H47" i="5"/>
  <c r="I49" i="5"/>
  <c r="J55" i="5" s="1"/>
  <c r="K61" i="5" s="1"/>
  <c r="L67" i="5" s="1"/>
  <c r="H31" i="5"/>
  <c r="R672" i="5"/>
  <c r="Q674" i="5"/>
  <c r="Q675" i="5"/>
  <c r="Q676" i="5"/>
  <c r="I233" i="5"/>
  <c r="J239" i="5" s="1"/>
  <c r="K245" i="5" s="1"/>
  <c r="L251" i="5" s="1"/>
  <c r="H215" i="5"/>
  <c r="I223" i="5"/>
  <c r="I679" i="5"/>
  <c r="J685" i="5" s="1"/>
  <c r="K691" i="5" s="1"/>
  <c r="L697" i="5" s="1"/>
  <c r="H677" i="5"/>
  <c r="H661" i="5"/>
  <c r="V456" i="5"/>
  <c r="W462" i="5" s="1"/>
  <c r="X468" i="5" s="1"/>
  <c r="Y474" i="5" s="1"/>
  <c r="U438" i="5"/>
  <c r="X356" i="5"/>
  <c r="W358" i="5"/>
  <c r="W359" i="5"/>
  <c r="W360" i="5"/>
  <c r="AI483" i="5"/>
  <c r="AJ501" i="5"/>
  <c r="AK507" i="5" s="1"/>
  <c r="AL513" i="5" s="1"/>
  <c r="AM519" i="5" s="1"/>
  <c r="M637" i="5"/>
  <c r="N643" i="5" s="1"/>
  <c r="O649" i="5" s="1"/>
  <c r="P655" i="5" s="1"/>
  <c r="L619" i="5"/>
  <c r="H260" i="5"/>
  <c r="I278" i="5"/>
  <c r="J284" i="5" s="1"/>
  <c r="K290" i="5" s="1"/>
  <c r="L296" i="5" s="1"/>
  <c r="I268" i="5"/>
  <c r="Q819" i="5"/>
  <c r="R815" i="5" s="1"/>
  <c r="K80" i="5"/>
  <c r="L76" i="5" s="1"/>
  <c r="W537" i="5"/>
  <c r="V540" i="5"/>
  <c r="V541" i="5"/>
  <c r="V539" i="5"/>
  <c r="W447" i="5"/>
  <c r="V450" i="5"/>
  <c r="V451" i="5"/>
  <c r="V449" i="5"/>
  <c r="T302" i="5"/>
  <c r="U320" i="5"/>
  <c r="V326" i="5" s="1"/>
  <c r="W332" i="5" s="1"/>
  <c r="X338" i="5" s="1"/>
  <c r="L77" i="5"/>
  <c r="M95" i="5"/>
  <c r="N101" i="5" s="1"/>
  <c r="O107" i="5" s="1"/>
  <c r="P113" i="5" s="1"/>
  <c r="I773" i="5"/>
  <c r="J779" i="5" s="1"/>
  <c r="K785" i="5" s="1"/>
  <c r="L791" i="5" s="1"/>
  <c r="I763" i="5"/>
  <c r="H755" i="5"/>
  <c r="L259" i="5"/>
  <c r="M277" i="5"/>
  <c r="N283" i="5" s="1"/>
  <c r="O289" i="5" s="1"/>
  <c r="P295" i="5" s="1"/>
  <c r="S796" i="5"/>
  <c r="R798" i="5"/>
  <c r="R801" i="5" s="1"/>
  <c r="S797" i="5" s="1"/>
  <c r="R799" i="5"/>
  <c r="R800" i="5"/>
  <c r="AW402" i="5"/>
  <c r="AV405" i="5"/>
  <c r="AV404" i="5"/>
  <c r="AV406" i="5"/>
  <c r="W365" i="5"/>
  <c r="X371" i="5" s="1"/>
  <c r="Y377" i="5" s="1"/>
  <c r="Z383" i="5" s="1"/>
  <c r="V347" i="5"/>
  <c r="O222" i="5"/>
  <c r="N226" i="5"/>
  <c r="N225" i="5"/>
  <c r="N224" i="5"/>
  <c r="AK492" i="5"/>
  <c r="AJ495" i="5"/>
  <c r="AJ494" i="5"/>
  <c r="AJ496" i="5"/>
  <c r="M585" i="5"/>
  <c r="N582" i="5"/>
  <c r="M584" i="5"/>
  <c r="M586" i="5"/>
  <c r="U186" i="5"/>
  <c r="V192" i="5" s="1"/>
  <c r="W198" i="5" s="1"/>
  <c r="X204" i="5" s="1"/>
  <c r="T168" i="5"/>
  <c r="M635" i="5"/>
  <c r="N641" i="5" s="1"/>
  <c r="O647" i="5" s="1"/>
  <c r="P653" i="5" s="1"/>
  <c r="L617" i="5"/>
  <c r="Q772" i="5"/>
  <c r="R778" i="5" s="1"/>
  <c r="S784" i="5" s="1"/>
  <c r="T790" i="5" s="1"/>
  <c r="P754" i="5"/>
  <c r="H530" i="5"/>
  <c r="I548" i="5"/>
  <c r="J554" i="5" s="1"/>
  <c r="K560" i="5" s="1"/>
  <c r="L566" i="5" s="1"/>
  <c r="I538" i="5"/>
  <c r="G13" i="5"/>
  <c r="F11" i="2" s="1"/>
  <c r="Q681" i="5"/>
  <c r="R687" i="5" s="1"/>
  <c r="S693" i="5" s="1"/>
  <c r="T699" i="5" s="1"/>
  <c r="P663" i="5"/>
  <c r="I638" i="5"/>
  <c r="J644" i="5" s="1"/>
  <c r="K650" i="5" s="1"/>
  <c r="L656" i="5" s="1"/>
  <c r="I628" i="5"/>
  <c r="H620" i="5"/>
  <c r="H125" i="5"/>
  <c r="I133" i="5"/>
  <c r="I143" i="5"/>
  <c r="J149" i="5" s="1"/>
  <c r="K155" i="5" s="1"/>
  <c r="L161" i="5" s="1"/>
  <c r="L573" i="5"/>
  <c r="M591" i="5"/>
  <c r="N597" i="5" s="1"/>
  <c r="O603" i="5" s="1"/>
  <c r="P609" i="5" s="1"/>
  <c r="U185" i="5"/>
  <c r="V191" i="5" s="1"/>
  <c r="W197" i="5" s="1"/>
  <c r="X203" i="5" s="1"/>
  <c r="T167" i="5"/>
  <c r="S805" i="5"/>
  <c r="R809" i="5"/>
  <c r="R808" i="5"/>
  <c r="R807" i="5"/>
  <c r="R810" i="5" s="1"/>
  <c r="S806" i="5" s="1"/>
  <c r="I499" i="5"/>
  <c r="J505" i="5" s="1"/>
  <c r="K511" i="5" s="1"/>
  <c r="L517" i="5" s="1"/>
  <c r="H497" i="5"/>
  <c r="H481" i="5"/>
  <c r="Q680" i="5"/>
  <c r="R686" i="5" s="1"/>
  <c r="S692" i="5" s="1"/>
  <c r="T698" i="5" s="1"/>
  <c r="P662" i="5"/>
  <c r="Y828" i="5"/>
  <c r="Z824" i="5" s="1"/>
  <c r="K12" i="5"/>
  <c r="J10" i="2" s="1"/>
  <c r="H575" i="5"/>
  <c r="I593" i="5"/>
  <c r="J599" i="5" s="1"/>
  <c r="K605" i="5" s="1"/>
  <c r="L611" i="5" s="1"/>
  <c r="I583" i="5"/>
  <c r="P21" i="5"/>
  <c r="O23" i="5"/>
  <c r="O26" i="5" s="1"/>
  <c r="P22" i="5" s="1"/>
  <c r="O25" i="5"/>
  <c r="O24" i="5"/>
  <c r="Z823" i="5"/>
  <c r="Y827" i="5"/>
  <c r="Y825" i="5"/>
  <c r="Y826" i="5"/>
  <c r="V547" i="5"/>
  <c r="W553" i="5" s="1"/>
  <c r="X559" i="5" s="1"/>
  <c r="Y565" i="5" s="1"/>
  <c r="U529" i="5"/>
  <c r="V457" i="5"/>
  <c r="W463" i="5" s="1"/>
  <c r="X469" i="5" s="1"/>
  <c r="Y475" i="5" s="1"/>
  <c r="U439" i="5"/>
  <c r="U322" i="5"/>
  <c r="V328" i="5" s="1"/>
  <c r="W334" i="5" s="1"/>
  <c r="X340" i="5" s="1"/>
  <c r="T304" i="5"/>
  <c r="M96" i="5"/>
  <c r="N102" i="5" s="1"/>
  <c r="O108" i="5" s="1"/>
  <c r="P114" i="5" s="1"/>
  <c r="L78" i="5"/>
  <c r="L11" i="5" s="1"/>
  <c r="K9" i="2" s="1"/>
  <c r="H710" i="5"/>
  <c r="I728" i="5"/>
  <c r="J734" i="5" s="1"/>
  <c r="K740" i="5" s="1"/>
  <c r="L746" i="5" s="1"/>
  <c r="I718" i="5"/>
  <c r="M275" i="5"/>
  <c r="N281" i="5" s="1"/>
  <c r="O287" i="5" s="1"/>
  <c r="P293" i="5" s="1"/>
  <c r="L257" i="5"/>
  <c r="AU393" i="5"/>
  <c r="AV411" i="5"/>
  <c r="AW417" i="5" s="1"/>
  <c r="AX423" i="5" s="1"/>
  <c r="AY429" i="5" s="1"/>
  <c r="I177" i="5"/>
  <c r="H169" i="5"/>
  <c r="I187" i="5"/>
  <c r="J193" i="5" s="1"/>
  <c r="K199" i="5" s="1"/>
  <c r="L205" i="5" s="1"/>
  <c r="V346" i="5"/>
  <c r="W364" i="5"/>
  <c r="X370" i="5" s="1"/>
  <c r="Y376" i="5" s="1"/>
  <c r="Z382" i="5" s="1"/>
  <c r="N231" i="5"/>
  <c r="O237" i="5" s="1"/>
  <c r="P243" i="5" s="1"/>
  <c r="Q249" i="5" s="1"/>
  <c r="M213" i="5"/>
  <c r="AJ502" i="5"/>
  <c r="AK508" i="5" s="1"/>
  <c r="AL514" i="5" s="1"/>
  <c r="AM520" i="5" s="1"/>
  <c r="AI484" i="5"/>
  <c r="M592" i="5"/>
  <c r="N598" i="5" s="1"/>
  <c r="O604" i="5" s="1"/>
  <c r="P610" i="5" s="1"/>
  <c r="L574" i="5"/>
  <c r="BD832" i="5"/>
  <c r="BC834" i="5"/>
  <c r="BC837" i="5" s="1"/>
  <c r="BD833" i="5" s="1"/>
  <c r="BC836" i="5"/>
  <c r="BC835" i="5"/>
  <c r="V176" i="5"/>
  <c r="U180" i="5"/>
  <c r="U178" i="5"/>
  <c r="U179" i="5"/>
  <c r="N627" i="5"/>
  <c r="M631" i="5"/>
  <c r="M629" i="5"/>
  <c r="M630" i="5"/>
  <c r="R762" i="5"/>
  <c r="Q766" i="5"/>
  <c r="Q765" i="5"/>
  <c r="Q764" i="5"/>
  <c r="H361" i="5"/>
  <c r="H345" i="5"/>
  <c r="I363" i="5"/>
  <c r="J369" i="5" s="1"/>
  <c r="K375" i="5" s="1"/>
  <c r="L381" i="5" s="1"/>
  <c r="Q682" i="5"/>
  <c r="R688" i="5" s="1"/>
  <c r="S694" i="5" s="1"/>
  <c r="T700" i="5" s="1"/>
  <c r="P664" i="5"/>
  <c r="I319" i="5"/>
  <c r="J325" i="5" s="1"/>
  <c r="K331" i="5" s="1"/>
  <c r="L337" i="5" s="1"/>
  <c r="H317" i="5"/>
  <c r="H301" i="5"/>
  <c r="N501" i="4"/>
  <c r="O507" i="4" s="1"/>
  <c r="P513" i="4" s="1"/>
  <c r="Q519" i="4" s="1"/>
  <c r="M483" i="4"/>
  <c r="P846" i="4"/>
  <c r="Q842" i="4" s="1"/>
  <c r="N500" i="4"/>
  <c r="O506" i="4" s="1"/>
  <c r="P512" i="4" s="1"/>
  <c r="Q518" i="4" s="1"/>
  <c r="M482" i="4"/>
  <c r="Y823" i="4"/>
  <c r="X828" i="4"/>
  <c r="Y824" i="4" s="1"/>
  <c r="N502" i="4"/>
  <c r="O508" i="4" s="1"/>
  <c r="P514" i="4" s="1"/>
  <c r="Q520" i="4" s="1"/>
  <c r="M484" i="4"/>
  <c r="L12" i="4"/>
  <c r="K22" i="2" s="1"/>
  <c r="O492" i="4"/>
  <c r="N495" i="4"/>
  <c r="N496" i="4"/>
  <c r="N494" i="4"/>
  <c r="Q841" i="4"/>
  <c r="Q662" i="4"/>
  <c r="R680" i="4"/>
  <c r="S686" i="4" s="1"/>
  <c r="T692" i="4" s="1"/>
  <c r="U698" i="4" s="1"/>
  <c r="Q347" i="4"/>
  <c r="R365" i="4"/>
  <c r="S371" i="4" s="1"/>
  <c r="T377" i="4" s="1"/>
  <c r="U383" i="4" s="1"/>
  <c r="Y411" i="4"/>
  <c r="Z417" i="4" s="1"/>
  <c r="AA423" i="4" s="1"/>
  <c r="AB429" i="4" s="1"/>
  <c r="X393" i="4"/>
  <c r="I409" i="4"/>
  <c r="J415" i="4" s="1"/>
  <c r="K421" i="4" s="1"/>
  <c r="L427" i="4" s="1"/>
  <c r="H391" i="4"/>
  <c r="H407" i="4"/>
  <c r="O537" i="4"/>
  <c r="I593" i="4"/>
  <c r="J599" i="4" s="1"/>
  <c r="K605" i="4" s="1"/>
  <c r="L611" i="4" s="1"/>
  <c r="I583" i="4"/>
  <c r="H575" i="4"/>
  <c r="H526" i="4"/>
  <c r="I544" i="4"/>
  <c r="J550" i="4" s="1"/>
  <c r="K556" i="4" s="1"/>
  <c r="L562" i="4" s="1"/>
  <c r="Y140" i="4"/>
  <c r="Z146" i="4" s="1"/>
  <c r="AA152" i="4" s="1"/>
  <c r="AB158" i="4" s="1"/>
  <c r="X122" i="4"/>
  <c r="Q637" i="4"/>
  <c r="R643" i="4" s="1"/>
  <c r="S649" i="4" s="1"/>
  <c r="T655" i="4" s="1"/>
  <c r="P619" i="4"/>
  <c r="S672" i="4"/>
  <c r="R674" i="4"/>
  <c r="R675" i="4"/>
  <c r="R676" i="4"/>
  <c r="S356" i="4"/>
  <c r="R358" i="4"/>
  <c r="R360" i="4"/>
  <c r="R359" i="4"/>
  <c r="P312" i="4"/>
  <c r="O314" i="4"/>
  <c r="O316" i="4"/>
  <c r="O315" i="4"/>
  <c r="X392" i="4"/>
  <c r="Y410" i="4"/>
  <c r="Z416" i="4" s="1"/>
  <c r="AA422" i="4" s="1"/>
  <c r="AB428" i="4" s="1"/>
  <c r="O573" i="4"/>
  <c r="P591" i="4"/>
  <c r="Q597" i="4" s="1"/>
  <c r="R603" i="4" s="1"/>
  <c r="S609" i="4" s="1"/>
  <c r="I133" i="4"/>
  <c r="H125" i="4"/>
  <c r="I143" i="4"/>
  <c r="J149" i="4" s="1"/>
  <c r="K155" i="4" s="1"/>
  <c r="L161" i="4" s="1"/>
  <c r="AC437" i="4"/>
  <c r="AD455" i="4"/>
  <c r="AE461" i="4" s="1"/>
  <c r="AF467" i="4" s="1"/>
  <c r="AG473" i="4" s="1"/>
  <c r="BH772" i="4"/>
  <c r="BI778" i="4" s="1"/>
  <c r="BJ784" i="4" s="1"/>
  <c r="BK790" i="4" s="1"/>
  <c r="BG754" i="4"/>
  <c r="I183" i="4"/>
  <c r="J189" i="4" s="1"/>
  <c r="K195" i="4" s="1"/>
  <c r="L201" i="4" s="1"/>
  <c r="H165" i="4"/>
  <c r="H181" i="4"/>
  <c r="N546" i="4"/>
  <c r="O552" i="4" s="1"/>
  <c r="P558" i="4" s="1"/>
  <c r="Q564" i="4" s="1"/>
  <c r="M528" i="4"/>
  <c r="I763" i="4"/>
  <c r="I773" i="4"/>
  <c r="J779" i="4" s="1"/>
  <c r="K785" i="4" s="1"/>
  <c r="L791" i="4" s="1"/>
  <c r="H755" i="4"/>
  <c r="I679" i="4"/>
  <c r="J685" i="4" s="1"/>
  <c r="K691" i="4" s="1"/>
  <c r="L697" i="4" s="1"/>
  <c r="H677" i="4"/>
  <c r="H661" i="4"/>
  <c r="Z132" i="4"/>
  <c r="Y134" i="4"/>
  <c r="Y136" i="4"/>
  <c r="Y135" i="4"/>
  <c r="Q636" i="4"/>
  <c r="R642" i="4" s="1"/>
  <c r="S648" i="4" s="1"/>
  <c r="T654" i="4" s="1"/>
  <c r="P618" i="4"/>
  <c r="I49" i="4"/>
  <c r="J55" i="4" s="1"/>
  <c r="K61" i="4" s="1"/>
  <c r="L67" i="4" s="1"/>
  <c r="H47" i="4"/>
  <c r="H31" i="4"/>
  <c r="AD456" i="4"/>
  <c r="AE462" i="4" s="1"/>
  <c r="AF468" i="4" s="1"/>
  <c r="AG474" i="4" s="1"/>
  <c r="AC438" i="4"/>
  <c r="BH770" i="4"/>
  <c r="BI776" i="4" s="1"/>
  <c r="BJ782" i="4" s="1"/>
  <c r="BK788" i="4" s="1"/>
  <c r="BG752" i="4"/>
  <c r="R681" i="4"/>
  <c r="S687" i="4" s="1"/>
  <c r="T693" i="4" s="1"/>
  <c r="U699" i="4" s="1"/>
  <c r="Q663" i="4"/>
  <c r="R364" i="4"/>
  <c r="S370" i="4" s="1"/>
  <c r="T376" i="4" s="1"/>
  <c r="U382" i="4" s="1"/>
  <c r="Q346" i="4"/>
  <c r="N302" i="4"/>
  <c r="O320" i="4"/>
  <c r="P326" i="4" s="1"/>
  <c r="Q332" i="4" s="1"/>
  <c r="R338" i="4" s="1"/>
  <c r="Z402" i="4"/>
  <c r="Y405" i="4"/>
  <c r="Y406" i="4"/>
  <c r="Y404" i="4"/>
  <c r="Q582" i="4"/>
  <c r="P586" i="4"/>
  <c r="P584" i="4"/>
  <c r="P585" i="4"/>
  <c r="AD457" i="4"/>
  <c r="AE463" i="4" s="1"/>
  <c r="AF469" i="4" s="1"/>
  <c r="AG475" i="4" s="1"/>
  <c r="AC439" i="4"/>
  <c r="H440" i="4"/>
  <c r="I458" i="4"/>
  <c r="J464" i="4" s="1"/>
  <c r="K470" i="4" s="1"/>
  <c r="L476" i="4" s="1"/>
  <c r="BI762" i="4"/>
  <c r="BH765" i="4"/>
  <c r="BH766" i="4"/>
  <c r="BH764" i="4"/>
  <c r="O796" i="4"/>
  <c r="N801" i="4"/>
  <c r="O797" i="4" s="1"/>
  <c r="N547" i="4"/>
  <c r="O553" i="4" s="1"/>
  <c r="P559" i="4" s="1"/>
  <c r="Q565" i="4" s="1"/>
  <c r="M529" i="4"/>
  <c r="I223" i="4"/>
  <c r="I233" i="4"/>
  <c r="J239" i="4" s="1"/>
  <c r="K245" i="4" s="1"/>
  <c r="L251" i="4" s="1"/>
  <c r="H215" i="4"/>
  <c r="Y142" i="4"/>
  <c r="Z148" i="4" s="1"/>
  <c r="AA154" i="4" s="1"/>
  <c r="AB160" i="4" s="1"/>
  <c r="X124" i="4"/>
  <c r="I728" i="4"/>
  <c r="J734" i="4" s="1"/>
  <c r="K740" i="4" s="1"/>
  <c r="L746" i="4" s="1"/>
  <c r="H710" i="4"/>
  <c r="P617" i="4"/>
  <c r="Q635" i="4"/>
  <c r="R641" i="4" s="1"/>
  <c r="S647" i="4" s="1"/>
  <c r="T653" i="4" s="1"/>
  <c r="H305" i="4"/>
  <c r="I323" i="4"/>
  <c r="J329" i="4" s="1"/>
  <c r="K335" i="4" s="1"/>
  <c r="L341" i="4" s="1"/>
  <c r="H272" i="4"/>
  <c r="H256" i="4"/>
  <c r="I274" i="4"/>
  <c r="J280" i="4" s="1"/>
  <c r="K286" i="4" s="1"/>
  <c r="L292" i="4" s="1"/>
  <c r="O321" i="4"/>
  <c r="P327" i="4" s="1"/>
  <c r="Q333" i="4" s="1"/>
  <c r="R339" i="4" s="1"/>
  <c r="N303" i="4"/>
  <c r="P590" i="4"/>
  <c r="Q596" i="4" s="1"/>
  <c r="R602" i="4" s="1"/>
  <c r="S608" i="4" s="1"/>
  <c r="O572" i="4"/>
  <c r="Q664" i="4"/>
  <c r="R682" i="4"/>
  <c r="S688" i="4" s="1"/>
  <c r="T694" i="4" s="1"/>
  <c r="U700" i="4" s="1"/>
  <c r="G13" i="4"/>
  <c r="F23" i="2" s="1"/>
  <c r="R366" i="4"/>
  <c r="S372" i="4" s="1"/>
  <c r="T378" i="4" s="1"/>
  <c r="U384" i="4" s="1"/>
  <c r="Q348" i="4"/>
  <c r="O322" i="4"/>
  <c r="P328" i="4" s="1"/>
  <c r="Q334" i="4" s="1"/>
  <c r="R340" i="4" s="1"/>
  <c r="N304" i="4"/>
  <c r="Y412" i="4"/>
  <c r="Z418" i="4" s="1"/>
  <c r="AA424" i="4" s="1"/>
  <c r="AB430" i="4" s="1"/>
  <c r="X394" i="4"/>
  <c r="P592" i="4"/>
  <c r="Q598" i="4" s="1"/>
  <c r="R604" i="4" s="1"/>
  <c r="S610" i="4" s="1"/>
  <c r="O574" i="4"/>
  <c r="H485" i="4"/>
  <c r="I503" i="4"/>
  <c r="J509" i="4" s="1"/>
  <c r="K515" i="4" s="1"/>
  <c r="L521" i="4" s="1"/>
  <c r="I493" i="4"/>
  <c r="AE447" i="4"/>
  <c r="AD449" i="4"/>
  <c r="AD450" i="4"/>
  <c r="AD451" i="4"/>
  <c r="BG753" i="4"/>
  <c r="BH771" i="4"/>
  <c r="BI777" i="4" s="1"/>
  <c r="BJ783" i="4" s="1"/>
  <c r="BK789" i="4" s="1"/>
  <c r="I634" i="4"/>
  <c r="J640" i="4" s="1"/>
  <c r="K646" i="4" s="1"/>
  <c r="L652" i="4" s="1"/>
  <c r="H616" i="4"/>
  <c r="N545" i="4"/>
  <c r="O551" i="4" s="1"/>
  <c r="P557" i="4" s="1"/>
  <c r="Q563" i="4" s="1"/>
  <c r="M527" i="4"/>
  <c r="M10" i="4" s="1"/>
  <c r="L20" i="2" s="1"/>
  <c r="Y141" i="4"/>
  <c r="Z147" i="4" s="1"/>
  <c r="AA153" i="4" s="1"/>
  <c r="AB159" i="4" s="1"/>
  <c r="X123" i="4"/>
  <c r="I367" i="4"/>
  <c r="J373" i="4" s="1"/>
  <c r="K379" i="4" s="1"/>
  <c r="L385" i="4" s="1"/>
  <c r="H349" i="4"/>
  <c r="I357" i="4"/>
  <c r="H92" i="4"/>
  <c r="I94" i="4"/>
  <c r="J100" i="4" s="1"/>
  <c r="K106" i="4" s="1"/>
  <c r="L112" i="4" s="1"/>
  <c r="R627" i="4"/>
  <c r="Q25" i="4"/>
  <c r="R21" i="4"/>
  <c r="Q24" i="4"/>
  <c r="Q23" i="4"/>
  <c r="Q26" i="4" s="1"/>
  <c r="R22" i="4" s="1"/>
  <c r="M12" i="4" l="1"/>
  <c r="L22" i="2" s="1"/>
  <c r="AH96" i="4"/>
  <c r="AI102" i="4" s="1"/>
  <c r="AJ108" i="4" s="1"/>
  <c r="AK114" i="4" s="1"/>
  <c r="AG78" i="4"/>
  <c r="AH90" i="4"/>
  <c r="AH89" i="4"/>
  <c r="AI87" i="4"/>
  <c r="AH91" i="4"/>
  <c r="AG77" i="4"/>
  <c r="AH95" i="4"/>
  <c r="AI101" i="4" s="1"/>
  <c r="AJ107" i="4" s="1"/>
  <c r="AK113" i="4" s="1"/>
  <c r="AH97" i="4"/>
  <c r="AI103" i="4" s="1"/>
  <c r="AJ109" i="4" s="1"/>
  <c r="AK115" i="4" s="1"/>
  <c r="AG79" i="4"/>
  <c r="AG80" i="4"/>
  <c r="AH76" i="4" s="1"/>
  <c r="Q722" i="4"/>
  <c r="R718" i="4" s="1"/>
  <c r="Q708" i="4"/>
  <c r="R726" i="4"/>
  <c r="S732" i="4" s="1"/>
  <c r="T738" i="4" s="1"/>
  <c r="U744" i="4" s="1"/>
  <c r="R725" i="4"/>
  <c r="S731" i="4" s="1"/>
  <c r="T737" i="4" s="1"/>
  <c r="U743" i="4" s="1"/>
  <c r="Q707" i="4"/>
  <c r="R721" i="4"/>
  <c r="R720" i="4"/>
  <c r="R719" i="4"/>
  <c r="S717" i="4"/>
  <c r="R727" i="4"/>
  <c r="S733" i="4" s="1"/>
  <c r="T739" i="4" s="1"/>
  <c r="U745" i="4" s="1"/>
  <c r="Q709" i="4"/>
  <c r="M11" i="4"/>
  <c r="L21" i="2" s="1"/>
  <c r="T12" i="7"/>
  <c r="U8" i="7"/>
  <c r="T10" i="7"/>
  <c r="T11" i="7"/>
  <c r="S13" i="7"/>
  <c r="T9" i="7" s="1"/>
  <c r="R770" i="5"/>
  <c r="S776" i="5" s="1"/>
  <c r="T782" i="5" s="1"/>
  <c r="U788" i="5" s="1"/>
  <c r="Q752" i="5"/>
  <c r="M618" i="5"/>
  <c r="N636" i="5"/>
  <c r="O642" i="5" s="1"/>
  <c r="P648" i="5" s="1"/>
  <c r="Q654" i="5" s="1"/>
  <c r="O582" i="5"/>
  <c r="N586" i="5"/>
  <c r="N585" i="5"/>
  <c r="N584" i="5"/>
  <c r="AW412" i="5"/>
  <c r="AX418" i="5" s="1"/>
  <c r="AY424" i="5" s="1"/>
  <c r="AZ430" i="5" s="1"/>
  <c r="AV394" i="5"/>
  <c r="X364" i="5"/>
  <c r="Y370" i="5" s="1"/>
  <c r="Z376" i="5" s="1"/>
  <c r="AA382" i="5" s="1"/>
  <c r="W346" i="5"/>
  <c r="R680" i="5"/>
  <c r="S686" i="5" s="1"/>
  <c r="T692" i="5" s="1"/>
  <c r="U698" i="5" s="1"/>
  <c r="Q662" i="5"/>
  <c r="I53" i="5"/>
  <c r="J59" i="5" s="1"/>
  <c r="K65" i="5" s="1"/>
  <c r="L71" i="5" s="1"/>
  <c r="I43" i="5"/>
  <c r="H35" i="5"/>
  <c r="I407" i="5"/>
  <c r="I391" i="5"/>
  <c r="J409" i="5"/>
  <c r="K415" i="5" s="1"/>
  <c r="L421" i="5" s="1"/>
  <c r="M427" i="5" s="1"/>
  <c r="O267" i="5"/>
  <c r="N271" i="5"/>
  <c r="N270" i="5"/>
  <c r="N269" i="5"/>
  <c r="M79" i="5"/>
  <c r="N97" i="5"/>
  <c r="O103" i="5" s="1"/>
  <c r="P109" i="5" s="1"/>
  <c r="Q115" i="5" s="1"/>
  <c r="V320" i="5"/>
  <c r="W326" i="5" s="1"/>
  <c r="X332" i="5" s="1"/>
  <c r="Y338" i="5" s="1"/>
  <c r="U302" i="5"/>
  <c r="I323" i="5"/>
  <c r="J329" i="5" s="1"/>
  <c r="K335" i="5" s="1"/>
  <c r="L341" i="5" s="1"/>
  <c r="I313" i="5"/>
  <c r="H305" i="5"/>
  <c r="R771" i="5"/>
  <c r="S777" i="5" s="1"/>
  <c r="T783" i="5" s="1"/>
  <c r="U789" i="5" s="1"/>
  <c r="Q753" i="5"/>
  <c r="N635" i="5"/>
  <c r="O641" i="5" s="1"/>
  <c r="P647" i="5" s="1"/>
  <c r="Q653" i="5" s="1"/>
  <c r="M617" i="5"/>
  <c r="U166" i="5"/>
  <c r="V184" i="5"/>
  <c r="W190" i="5" s="1"/>
  <c r="X196" i="5" s="1"/>
  <c r="Y202" i="5" s="1"/>
  <c r="AA823" i="5"/>
  <c r="Z827" i="5"/>
  <c r="Z825" i="5"/>
  <c r="Z828" i="5" s="1"/>
  <c r="AA824" i="5" s="1"/>
  <c r="Z826" i="5"/>
  <c r="Q21" i="5"/>
  <c r="P24" i="5"/>
  <c r="P23" i="5"/>
  <c r="P26" i="5" s="1"/>
  <c r="Q22" i="5" s="1"/>
  <c r="P25" i="5"/>
  <c r="I137" i="5"/>
  <c r="J139" i="5"/>
  <c r="K145" i="5" s="1"/>
  <c r="L151" i="5" s="1"/>
  <c r="M157" i="5" s="1"/>
  <c r="I121" i="5"/>
  <c r="J544" i="5"/>
  <c r="K550" i="5" s="1"/>
  <c r="L556" i="5" s="1"/>
  <c r="M562" i="5" s="1"/>
  <c r="I542" i="5"/>
  <c r="I526" i="5"/>
  <c r="N591" i="5"/>
  <c r="O597" i="5" s="1"/>
  <c r="P603" i="5" s="1"/>
  <c r="Q609" i="5" s="1"/>
  <c r="M573" i="5"/>
  <c r="AL492" i="5"/>
  <c r="AK496" i="5"/>
  <c r="AK495" i="5"/>
  <c r="AK494" i="5"/>
  <c r="P222" i="5"/>
  <c r="O224" i="5"/>
  <c r="O226" i="5"/>
  <c r="O225" i="5"/>
  <c r="AW410" i="5"/>
  <c r="AX416" i="5" s="1"/>
  <c r="AY422" i="5" s="1"/>
  <c r="AZ428" i="5" s="1"/>
  <c r="AV392" i="5"/>
  <c r="W455" i="5"/>
  <c r="X461" i="5" s="1"/>
  <c r="Y467" i="5" s="1"/>
  <c r="Z473" i="5" s="1"/>
  <c r="V437" i="5"/>
  <c r="W545" i="5"/>
  <c r="X551" i="5" s="1"/>
  <c r="Y557" i="5" s="1"/>
  <c r="Z563" i="5" s="1"/>
  <c r="V527" i="5"/>
  <c r="L80" i="5"/>
  <c r="M76" i="5" s="1"/>
  <c r="M80" i="5" s="1"/>
  <c r="N76" i="5" s="1"/>
  <c r="Y356" i="5"/>
  <c r="X358" i="5"/>
  <c r="X360" i="5"/>
  <c r="X359" i="5"/>
  <c r="I683" i="5"/>
  <c r="J689" i="5" s="1"/>
  <c r="K695" i="5" s="1"/>
  <c r="L701" i="5" s="1"/>
  <c r="I673" i="5"/>
  <c r="H665" i="5"/>
  <c r="S672" i="5"/>
  <c r="R675" i="5"/>
  <c r="R674" i="5"/>
  <c r="R676" i="5"/>
  <c r="N276" i="5"/>
  <c r="O282" i="5" s="1"/>
  <c r="P288" i="5" s="1"/>
  <c r="Q294" i="5" s="1"/>
  <c r="M258" i="5"/>
  <c r="S814" i="5"/>
  <c r="R817" i="5"/>
  <c r="R818" i="5"/>
  <c r="R816" i="5"/>
  <c r="O87" i="5"/>
  <c r="N91" i="5"/>
  <c r="N89" i="5"/>
  <c r="N90" i="5"/>
  <c r="W312" i="5"/>
  <c r="V315" i="5"/>
  <c r="V316" i="5"/>
  <c r="V314" i="5"/>
  <c r="O232" i="5"/>
  <c r="P238" i="5" s="1"/>
  <c r="Q244" i="5" s="1"/>
  <c r="R250" i="5" s="1"/>
  <c r="N214" i="5"/>
  <c r="X447" i="5"/>
  <c r="W451" i="5"/>
  <c r="W449" i="5"/>
  <c r="W450" i="5"/>
  <c r="U168" i="5"/>
  <c r="V186" i="5"/>
  <c r="W192" i="5" s="1"/>
  <c r="X198" i="5" s="1"/>
  <c r="Y204" i="5" s="1"/>
  <c r="I587" i="5"/>
  <c r="J589" i="5"/>
  <c r="K595" i="5" s="1"/>
  <c r="L601" i="5" s="1"/>
  <c r="M607" i="5" s="1"/>
  <c r="I571" i="5"/>
  <c r="I493" i="5"/>
  <c r="I503" i="5"/>
  <c r="J509" i="5" s="1"/>
  <c r="K515" i="5" s="1"/>
  <c r="L521" i="5" s="1"/>
  <c r="H485" i="5"/>
  <c r="AK502" i="5"/>
  <c r="AL508" i="5" s="1"/>
  <c r="AM514" i="5" s="1"/>
  <c r="AN520" i="5" s="1"/>
  <c r="AJ484" i="5"/>
  <c r="O230" i="5"/>
  <c r="P236" i="5" s="1"/>
  <c r="Q242" i="5" s="1"/>
  <c r="R248" i="5" s="1"/>
  <c r="N212" i="5"/>
  <c r="AW411" i="5"/>
  <c r="AX417" i="5" s="1"/>
  <c r="AY423" i="5" s="1"/>
  <c r="AZ429" i="5" s="1"/>
  <c r="AV393" i="5"/>
  <c r="L10" i="5"/>
  <c r="K8" i="2" s="1"/>
  <c r="W457" i="5"/>
  <c r="X463" i="5" s="1"/>
  <c r="Y469" i="5" s="1"/>
  <c r="Z475" i="5" s="1"/>
  <c r="V439" i="5"/>
  <c r="W547" i="5"/>
  <c r="X553" i="5" s="1"/>
  <c r="Y559" i="5" s="1"/>
  <c r="Z565" i="5" s="1"/>
  <c r="V529" i="5"/>
  <c r="R819" i="5"/>
  <c r="S815" i="5" s="1"/>
  <c r="X366" i="5"/>
  <c r="Y372" i="5" s="1"/>
  <c r="Z378" i="5" s="1"/>
  <c r="AA384" i="5" s="1"/>
  <c r="W348" i="5"/>
  <c r="R682" i="5"/>
  <c r="S688" i="5" s="1"/>
  <c r="T694" i="5" s="1"/>
  <c r="U700" i="5" s="1"/>
  <c r="Q664" i="5"/>
  <c r="H9" i="5"/>
  <c r="L12" i="5"/>
  <c r="K10" i="2" s="1"/>
  <c r="I98" i="5"/>
  <c r="J104" i="5" s="1"/>
  <c r="K110" i="5" s="1"/>
  <c r="L116" i="5" s="1"/>
  <c r="I88" i="5"/>
  <c r="N277" i="5"/>
  <c r="O283" i="5" s="1"/>
  <c r="P289" i="5" s="1"/>
  <c r="Q295" i="5" s="1"/>
  <c r="M259" i="5"/>
  <c r="M77" i="5"/>
  <c r="N95" i="5"/>
  <c r="O101" i="5" s="1"/>
  <c r="P107" i="5" s="1"/>
  <c r="Q113" i="5" s="1"/>
  <c r="U303" i="5"/>
  <c r="V321" i="5"/>
  <c r="W327" i="5" s="1"/>
  <c r="X333" i="5" s="1"/>
  <c r="Y339" i="5" s="1"/>
  <c r="V185" i="5"/>
  <c r="W191" i="5" s="1"/>
  <c r="X197" i="5" s="1"/>
  <c r="Y203" i="5" s="1"/>
  <c r="U167" i="5"/>
  <c r="I632" i="5"/>
  <c r="I616" i="5"/>
  <c r="J634" i="5"/>
  <c r="K640" i="5" s="1"/>
  <c r="L646" i="5" s="1"/>
  <c r="M652" i="5" s="1"/>
  <c r="AK501" i="5"/>
  <c r="AL507" i="5" s="1"/>
  <c r="AM513" i="5" s="1"/>
  <c r="AN519" i="5" s="1"/>
  <c r="AJ483" i="5"/>
  <c r="X537" i="5"/>
  <c r="W541" i="5"/>
  <c r="W540" i="5"/>
  <c r="W539" i="5"/>
  <c r="R772" i="5"/>
  <c r="S778" i="5" s="1"/>
  <c r="T784" i="5" s="1"/>
  <c r="U790" i="5" s="1"/>
  <c r="Q754" i="5"/>
  <c r="N637" i="5"/>
  <c r="O643" i="5" s="1"/>
  <c r="P649" i="5" s="1"/>
  <c r="Q655" i="5" s="1"/>
  <c r="M619" i="5"/>
  <c r="I181" i="5"/>
  <c r="I165" i="5"/>
  <c r="J183" i="5"/>
  <c r="K189" i="5" s="1"/>
  <c r="L195" i="5" s="1"/>
  <c r="M201" i="5" s="1"/>
  <c r="N592" i="5"/>
  <c r="O598" i="5" s="1"/>
  <c r="P604" i="5" s="1"/>
  <c r="Q610" i="5" s="1"/>
  <c r="M574" i="5"/>
  <c r="I367" i="5"/>
  <c r="J373" i="5" s="1"/>
  <c r="K379" i="5" s="1"/>
  <c r="L385" i="5" s="1"/>
  <c r="H349" i="5"/>
  <c r="I357" i="5"/>
  <c r="S762" i="5"/>
  <c r="R766" i="5"/>
  <c r="R765" i="5"/>
  <c r="R764" i="5"/>
  <c r="O627" i="5"/>
  <c r="N631" i="5"/>
  <c r="N630" i="5"/>
  <c r="N629" i="5"/>
  <c r="W176" i="5"/>
  <c r="V179" i="5"/>
  <c r="V180" i="5"/>
  <c r="V178" i="5"/>
  <c r="BE832" i="5"/>
  <c r="BD834" i="5"/>
  <c r="BD837" i="5" s="1"/>
  <c r="BE833" i="5" s="1"/>
  <c r="BD835" i="5"/>
  <c r="BD836" i="5"/>
  <c r="I722" i="5"/>
  <c r="J724" i="5"/>
  <c r="K730" i="5" s="1"/>
  <c r="L736" i="5" s="1"/>
  <c r="M742" i="5" s="1"/>
  <c r="I706" i="5"/>
  <c r="T805" i="5"/>
  <c r="S807" i="5"/>
  <c r="S810" i="5" s="1"/>
  <c r="T806" i="5" s="1"/>
  <c r="S809" i="5"/>
  <c r="S808" i="5"/>
  <c r="N590" i="5"/>
  <c r="O596" i="5" s="1"/>
  <c r="P602" i="5" s="1"/>
  <c r="Q608" i="5" s="1"/>
  <c r="M572" i="5"/>
  <c r="AK500" i="5"/>
  <c r="AL506" i="5" s="1"/>
  <c r="AM512" i="5" s="1"/>
  <c r="AN518" i="5" s="1"/>
  <c r="AJ482" i="5"/>
  <c r="N213" i="5"/>
  <c r="O231" i="5"/>
  <c r="P237" i="5" s="1"/>
  <c r="Q243" i="5" s="1"/>
  <c r="R249" i="5" s="1"/>
  <c r="AX402" i="5"/>
  <c r="AW406" i="5"/>
  <c r="AW404" i="5"/>
  <c r="AW405" i="5"/>
  <c r="T796" i="5"/>
  <c r="S799" i="5"/>
  <c r="S798" i="5"/>
  <c r="S801" i="5" s="1"/>
  <c r="T797" i="5" s="1"/>
  <c r="S800" i="5"/>
  <c r="I767" i="5"/>
  <c r="J769" i="5"/>
  <c r="K775" i="5" s="1"/>
  <c r="L781" i="5" s="1"/>
  <c r="M787" i="5" s="1"/>
  <c r="I751" i="5"/>
  <c r="V438" i="5"/>
  <c r="W456" i="5"/>
  <c r="X462" i="5" s="1"/>
  <c r="Y468" i="5" s="1"/>
  <c r="Z474" i="5" s="1"/>
  <c r="V528" i="5"/>
  <c r="W546" i="5"/>
  <c r="X552" i="5" s="1"/>
  <c r="Y558" i="5" s="1"/>
  <c r="Z564" i="5" s="1"/>
  <c r="J274" i="5"/>
  <c r="K280" i="5" s="1"/>
  <c r="L286" i="5" s="1"/>
  <c r="M292" i="5" s="1"/>
  <c r="I272" i="5"/>
  <c r="I256" i="5"/>
  <c r="W347" i="5"/>
  <c r="X365" i="5"/>
  <c r="Y371" i="5" s="1"/>
  <c r="Z377" i="5" s="1"/>
  <c r="AA383" i="5" s="1"/>
  <c r="J229" i="5"/>
  <c r="K235" i="5" s="1"/>
  <c r="L241" i="5" s="1"/>
  <c r="M247" i="5" s="1"/>
  <c r="I227" i="5"/>
  <c r="I211" i="5"/>
  <c r="Q663" i="5"/>
  <c r="R681" i="5"/>
  <c r="S687" i="5" s="1"/>
  <c r="T693" i="5" s="1"/>
  <c r="U699" i="5" s="1"/>
  <c r="J454" i="5"/>
  <c r="K460" i="5" s="1"/>
  <c r="L466" i="5" s="1"/>
  <c r="M472" i="5" s="1"/>
  <c r="I436" i="5"/>
  <c r="I452" i="5"/>
  <c r="M257" i="5"/>
  <c r="N275" i="5"/>
  <c r="O281" i="5" s="1"/>
  <c r="P287" i="5" s="1"/>
  <c r="Q293" i="5" s="1"/>
  <c r="M78" i="5"/>
  <c r="M11" i="5" s="1"/>
  <c r="L9" i="2" s="1"/>
  <c r="N96" i="5"/>
  <c r="O102" i="5" s="1"/>
  <c r="P108" i="5" s="1"/>
  <c r="Q114" i="5" s="1"/>
  <c r="V322" i="5"/>
  <c r="W328" i="5" s="1"/>
  <c r="X334" i="5" s="1"/>
  <c r="Y340" i="5" s="1"/>
  <c r="U304" i="5"/>
  <c r="O502" i="4"/>
  <c r="P508" i="4" s="1"/>
  <c r="Q514" i="4" s="1"/>
  <c r="R520" i="4" s="1"/>
  <c r="N484" i="4"/>
  <c r="O501" i="4"/>
  <c r="P507" i="4" s="1"/>
  <c r="Q513" i="4" s="1"/>
  <c r="R519" i="4" s="1"/>
  <c r="N483" i="4"/>
  <c r="R841" i="4"/>
  <c r="Q846" i="4"/>
  <c r="R842" i="4" s="1"/>
  <c r="P492" i="4"/>
  <c r="O496" i="4"/>
  <c r="O494" i="4"/>
  <c r="O495" i="4"/>
  <c r="Z823" i="4"/>
  <c r="Y828" i="4"/>
  <c r="Z824" i="4" s="1"/>
  <c r="O500" i="4"/>
  <c r="P506" i="4" s="1"/>
  <c r="Q512" i="4" s="1"/>
  <c r="R518" i="4" s="1"/>
  <c r="N482" i="4"/>
  <c r="S627" i="4"/>
  <c r="R582" i="4"/>
  <c r="Q584" i="4"/>
  <c r="Q586" i="4"/>
  <c r="Q585" i="4"/>
  <c r="Y124" i="4"/>
  <c r="Z142" i="4"/>
  <c r="AA148" i="4" s="1"/>
  <c r="AB154" i="4" s="1"/>
  <c r="AC160" i="4" s="1"/>
  <c r="H169" i="4"/>
  <c r="I187" i="4"/>
  <c r="J193" i="4" s="1"/>
  <c r="K199" i="4" s="1"/>
  <c r="L205" i="4" s="1"/>
  <c r="I177" i="4"/>
  <c r="P322" i="4"/>
  <c r="Q328" i="4" s="1"/>
  <c r="R334" i="4" s="1"/>
  <c r="S340" i="4" s="1"/>
  <c r="O304" i="4"/>
  <c r="S366" i="4"/>
  <c r="T372" i="4" s="1"/>
  <c r="U378" i="4" s="1"/>
  <c r="V384" i="4" s="1"/>
  <c r="R348" i="4"/>
  <c r="S681" i="4"/>
  <c r="T687" i="4" s="1"/>
  <c r="U693" i="4" s="1"/>
  <c r="V699" i="4" s="1"/>
  <c r="R663" i="4"/>
  <c r="J589" i="4"/>
  <c r="K595" i="4" s="1"/>
  <c r="L601" i="4" s="1"/>
  <c r="M607" i="4" s="1"/>
  <c r="I587" i="4"/>
  <c r="I571" i="4"/>
  <c r="N527" i="4"/>
  <c r="O545" i="4"/>
  <c r="P551" i="4" s="1"/>
  <c r="Q557" i="4" s="1"/>
  <c r="R563" i="4" s="1"/>
  <c r="I413" i="4"/>
  <c r="J419" i="4" s="1"/>
  <c r="K425" i="4" s="1"/>
  <c r="L431" i="4" s="1"/>
  <c r="I403" i="4"/>
  <c r="H395" i="4"/>
  <c r="R635" i="4"/>
  <c r="S641" i="4" s="1"/>
  <c r="T647" i="4" s="1"/>
  <c r="U653" i="4" s="1"/>
  <c r="Q617" i="4"/>
  <c r="AE455" i="4"/>
  <c r="AF461" i="4" s="1"/>
  <c r="AG467" i="4" s="1"/>
  <c r="AH473" i="4" s="1"/>
  <c r="AD437" i="4"/>
  <c r="I268" i="4"/>
  <c r="H260" i="4"/>
  <c r="I278" i="4"/>
  <c r="J284" i="4" s="1"/>
  <c r="K290" i="4" s="1"/>
  <c r="L296" i="4" s="1"/>
  <c r="I706" i="4"/>
  <c r="J724" i="4"/>
  <c r="K730" i="4" s="1"/>
  <c r="L736" i="4" s="1"/>
  <c r="M742" i="4" s="1"/>
  <c r="BI771" i="4"/>
  <c r="BJ777" i="4" s="1"/>
  <c r="BK783" i="4" s="1"/>
  <c r="BL789" i="4" s="1"/>
  <c r="BH753" i="4"/>
  <c r="Q591" i="4"/>
  <c r="R597" i="4" s="1"/>
  <c r="S603" i="4" s="1"/>
  <c r="T609" i="4" s="1"/>
  <c r="P573" i="4"/>
  <c r="Z410" i="4"/>
  <c r="AA416" i="4" s="1"/>
  <c r="AB422" i="4" s="1"/>
  <c r="AC428" i="4" s="1"/>
  <c r="Y392" i="4"/>
  <c r="Y122" i="4"/>
  <c r="Z140" i="4"/>
  <c r="AA146" i="4" s="1"/>
  <c r="AB152" i="4" s="1"/>
  <c r="AC158" i="4" s="1"/>
  <c r="I683" i="4"/>
  <c r="J689" i="4" s="1"/>
  <c r="K695" i="4" s="1"/>
  <c r="L701" i="4" s="1"/>
  <c r="I673" i="4"/>
  <c r="H665" i="4"/>
  <c r="I767" i="4"/>
  <c r="J769" i="4"/>
  <c r="K775" i="4" s="1"/>
  <c r="L781" i="4" s="1"/>
  <c r="M787" i="4" s="1"/>
  <c r="I751" i="4"/>
  <c r="P320" i="4"/>
  <c r="Q326" i="4" s="1"/>
  <c r="R332" i="4" s="1"/>
  <c r="S338" i="4" s="1"/>
  <c r="O302" i="4"/>
  <c r="S364" i="4"/>
  <c r="T370" i="4" s="1"/>
  <c r="U376" i="4" s="1"/>
  <c r="V382" i="4" s="1"/>
  <c r="R346" i="4"/>
  <c r="S680" i="4"/>
  <c r="T686" i="4" s="1"/>
  <c r="U692" i="4" s="1"/>
  <c r="V698" i="4" s="1"/>
  <c r="R662" i="4"/>
  <c r="P537" i="4"/>
  <c r="AD438" i="4"/>
  <c r="AE456" i="4"/>
  <c r="AF462" i="4" s="1"/>
  <c r="AG468" i="4" s="1"/>
  <c r="AH474" i="4" s="1"/>
  <c r="I301" i="4"/>
  <c r="J319" i="4"/>
  <c r="K325" i="4" s="1"/>
  <c r="L331" i="4" s="1"/>
  <c r="M337" i="4" s="1"/>
  <c r="BI772" i="4"/>
  <c r="BJ778" i="4" s="1"/>
  <c r="BK784" i="4" s="1"/>
  <c r="BL790" i="4" s="1"/>
  <c r="BH754" i="4"/>
  <c r="AA402" i="4"/>
  <c r="Z406" i="4"/>
  <c r="Z405" i="4"/>
  <c r="Z404" i="4"/>
  <c r="S21" i="4"/>
  <c r="R25" i="4"/>
  <c r="R24" i="4"/>
  <c r="R23" i="4"/>
  <c r="R26" i="4" s="1"/>
  <c r="S22" i="4" s="1"/>
  <c r="R637" i="4"/>
  <c r="S643" i="4" s="1"/>
  <c r="T649" i="4" s="1"/>
  <c r="U655" i="4" s="1"/>
  <c r="Q619" i="4"/>
  <c r="I88" i="4"/>
  <c r="I98" i="4"/>
  <c r="J104" i="4" s="1"/>
  <c r="K110" i="4" s="1"/>
  <c r="L116" i="4" s="1"/>
  <c r="I638" i="4"/>
  <c r="J644" i="4" s="1"/>
  <c r="K650" i="4" s="1"/>
  <c r="L656" i="4" s="1"/>
  <c r="H620" i="4"/>
  <c r="AF447" i="4"/>
  <c r="AE450" i="4"/>
  <c r="AE451" i="4"/>
  <c r="AE449" i="4"/>
  <c r="I227" i="4"/>
  <c r="I211" i="4"/>
  <c r="J229" i="4"/>
  <c r="K235" i="4" s="1"/>
  <c r="L241" i="4" s="1"/>
  <c r="M247" i="4" s="1"/>
  <c r="P796" i="4"/>
  <c r="O801" i="4"/>
  <c r="P797" i="4" s="1"/>
  <c r="BJ762" i="4"/>
  <c r="BI764" i="4"/>
  <c r="BI766" i="4"/>
  <c r="BI765" i="4"/>
  <c r="P572" i="4"/>
  <c r="Q590" i="4"/>
  <c r="R596" i="4" s="1"/>
  <c r="S602" i="4" s="1"/>
  <c r="T608" i="4" s="1"/>
  <c r="Z412" i="4"/>
  <c r="AA418" i="4" s="1"/>
  <c r="AB424" i="4" s="1"/>
  <c r="AC430" i="4" s="1"/>
  <c r="Y394" i="4"/>
  <c r="N10" i="4"/>
  <c r="M20" i="2" s="1"/>
  <c r="H9" i="4"/>
  <c r="AA132" i="4"/>
  <c r="Z135" i="4"/>
  <c r="Z136" i="4"/>
  <c r="Z134" i="4"/>
  <c r="I137" i="4"/>
  <c r="I121" i="4"/>
  <c r="J139" i="4"/>
  <c r="K145" i="4" s="1"/>
  <c r="L151" i="4" s="1"/>
  <c r="M157" i="4" s="1"/>
  <c r="Q312" i="4"/>
  <c r="P314" i="4"/>
  <c r="P315" i="4"/>
  <c r="P316" i="4"/>
  <c r="T356" i="4"/>
  <c r="S358" i="4"/>
  <c r="S360" i="4"/>
  <c r="S359" i="4"/>
  <c r="T672" i="4"/>
  <c r="S675" i="4"/>
  <c r="S674" i="4"/>
  <c r="S676" i="4"/>
  <c r="H530" i="4"/>
  <c r="I548" i="4"/>
  <c r="J554" i="4" s="1"/>
  <c r="K560" i="4" s="1"/>
  <c r="L566" i="4" s="1"/>
  <c r="O547" i="4"/>
  <c r="P553" i="4" s="1"/>
  <c r="Q559" i="4" s="1"/>
  <c r="R565" i="4" s="1"/>
  <c r="N529" i="4"/>
  <c r="N12" i="4" s="1"/>
  <c r="M22" i="2" s="1"/>
  <c r="Q618" i="4"/>
  <c r="R636" i="4"/>
  <c r="S642" i="4" s="1"/>
  <c r="T648" i="4" s="1"/>
  <c r="U654" i="4" s="1"/>
  <c r="I361" i="4"/>
  <c r="I345" i="4"/>
  <c r="J363" i="4"/>
  <c r="K369" i="4" s="1"/>
  <c r="L375" i="4" s="1"/>
  <c r="M381" i="4" s="1"/>
  <c r="AE457" i="4"/>
  <c r="AF463" i="4" s="1"/>
  <c r="AG469" i="4" s="1"/>
  <c r="AH475" i="4" s="1"/>
  <c r="AD439" i="4"/>
  <c r="J499" i="4"/>
  <c r="K505" i="4" s="1"/>
  <c r="L511" i="4" s="1"/>
  <c r="M517" i="4" s="1"/>
  <c r="I481" i="4"/>
  <c r="I497" i="4"/>
  <c r="BI770" i="4"/>
  <c r="BJ776" i="4" s="1"/>
  <c r="BK782" i="4" s="1"/>
  <c r="BL788" i="4" s="1"/>
  <c r="BH752" i="4"/>
  <c r="J454" i="4"/>
  <c r="K460" i="4" s="1"/>
  <c r="L466" i="4" s="1"/>
  <c r="M472" i="4" s="1"/>
  <c r="I436" i="4"/>
  <c r="Q592" i="4"/>
  <c r="R598" i="4" s="1"/>
  <c r="S604" i="4" s="1"/>
  <c r="T610" i="4" s="1"/>
  <c r="P574" i="4"/>
  <c r="Y393" i="4"/>
  <c r="Z411" i="4"/>
  <c r="AA417" i="4" s="1"/>
  <c r="AB423" i="4" s="1"/>
  <c r="AC429" i="4" s="1"/>
  <c r="I43" i="4"/>
  <c r="H35" i="4"/>
  <c r="I53" i="4"/>
  <c r="J59" i="4" s="1"/>
  <c r="K65" i="4" s="1"/>
  <c r="L71" i="4" s="1"/>
  <c r="Z141" i="4"/>
  <c r="AA147" i="4" s="1"/>
  <c r="AB153" i="4" s="1"/>
  <c r="AC159" i="4" s="1"/>
  <c r="Y123" i="4"/>
  <c r="O303" i="4"/>
  <c r="P321" i="4"/>
  <c r="Q327" i="4" s="1"/>
  <c r="R333" i="4" s="1"/>
  <c r="S339" i="4" s="1"/>
  <c r="R347" i="4"/>
  <c r="S365" i="4"/>
  <c r="T371" i="4" s="1"/>
  <c r="U377" i="4" s="1"/>
  <c r="V383" i="4" s="1"/>
  <c r="S682" i="4"/>
  <c r="T688" i="4" s="1"/>
  <c r="U694" i="4" s="1"/>
  <c r="V700" i="4" s="1"/>
  <c r="R664" i="4"/>
  <c r="O546" i="4"/>
  <c r="P552" i="4" s="1"/>
  <c r="Q558" i="4" s="1"/>
  <c r="R564" i="4" s="1"/>
  <c r="N528" i="4"/>
  <c r="H15" i="5" l="1"/>
  <c r="I15" i="5" s="1"/>
  <c r="J15" i="5" s="1"/>
  <c r="G7" i="2"/>
  <c r="AH78" i="4"/>
  <c r="AI96" i="4"/>
  <c r="AJ102" i="4" s="1"/>
  <c r="AK108" i="4" s="1"/>
  <c r="AL114" i="4" s="1"/>
  <c r="AH77" i="4"/>
  <c r="AH80" i="4" s="1"/>
  <c r="AI76" i="4" s="1"/>
  <c r="AI95" i="4"/>
  <c r="AJ101" i="4" s="1"/>
  <c r="AK107" i="4" s="1"/>
  <c r="AL113" i="4" s="1"/>
  <c r="AH79" i="4"/>
  <c r="AI97" i="4"/>
  <c r="AJ103" i="4" s="1"/>
  <c r="AK109" i="4" s="1"/>
  <c r="AL115" i="4" s="1"/>
  <c r="AI89" i="4"/>
  <c r="AJ87" i="4"/>
  <c r="AI90" i="4"/>
  <c r="AI91" i="4"/>
  <c r="S725" i="4"/>
  <c r="T731" i="4" s="1"/>
  <c r="U737" i="4" s="1"/>
  <c r="V743" i="4" s="1"/>
  <c r="R707" i="4"/>
  <c r="S726" i="4"/>
  <c r="T732" i="4" s="1"/>
  <c r="U738" i="4" s="1"/>
  <c r="V744" i="4" s="1"/>
  <c r="R708" i="4"/>
  <c r="S727" i="4"/>
  <c r="T733" i="4" s="1"/>
  <c r="U739" i="4" s="1"/>
  <c r="V745" i="4" s="1"/>
  <c r="R709" i="4"/>
  <c r="S721" i="4"/>
  <c r="S719" i="4"/>
  <c r="S720" i="4"/>
  <c r="T717" i="4"/>
  <c r="R722" i="4"/>
  <c r="S718" i="4" s="1"/>
  <c r="H15" i="4"/>
  <c r="I15" i="4" s="1"/>
  <c r="J15" i="4" s="1"/>
  <c r="G19" i="2"/>
  <c r="G25" i="2" s="1"/>
  <c r="H25" i="2" s="1"/>
  <c r="I25" i="2" s="1"/>
  <c r="N11" i="4"/>
  <c r="M21" i="2" s="1"/>
  <c r="T18" i="7"/>
  <c r="V8" i="7"/>
  <c r="U10" i="7"/>
  <c r="U11" i="7"/>
  <c r="U12" i="7"/>
  <c r="T13" i="7"/>
  <c r="U9" i="7" s="1"/>
  <c r="S771" i="5"/>
  <c r="T777" i="5" s="1"/>
  <c r="U783" i="5" s="1"/>
  <c r="V789" i="5" s="1"/>
  <c r="R753" i="5"/>
  <c r="I92" i="5"/>
  <c r="J94" i="5"/>
  <c r="K100" i="5" s="1"/>
  <c r="L106" i="5" s="1"/>
  <c r="M112" i="5" s="1"/>
  <c r="Y447" i="5"/>
  <c r="X449" i="5"/>
  <c r="X450" i="5"/>
  <c r="X451" i="5"/>
  <c r="AK483" i="5"/>
  <c r="AL501" i="5"/>
  <c r="AM507" i="5" s="1"/>
  <c r="AN513" i="5" s="1"/>
  <c r="AO519" i="5" s="1"/>
  <c r="N257" i="5"/>
  <c r="O275" i="5"/>
  <c r="P281" i="5" s="1"/>
  <c r="Q287" i="5" s="1"/>
  <c r="R293" i="5" s="1"/>
  <c r="I47" i="5"/>
  <c r="J49" i="5"/>
  <c r="K55" i="5" s="1"/>
  <c r="L61" i="5" s="1"/>
  <c r="M67" i="5" s="1"/>
  <c r="I31" i="5"/>
  <c r="J773" i="5"/>
  <c r="K779" i="5" s="1"/>
  <c r="L785" i="5" s="1"/>
  <c r="M791" i="5" s="1"/>
  <c r="J763" i="5"/>
  <c r="I755" i="5"/>
  <c r="U796" i="5"/>
  <c r="T800" i="5"/>
  <c r="T799" i="5"/>
  <c r="T798" i="5"/>
  <c r="T801" i="5" s="1"/>
  <c r="U797" i="5" s="1"/>
  <c r="AY402" i="5"/>
  <c r="AX404" i="5"/>
  <c r="AX405" i="5"/>
  <c r="AX406" i="5"/>
  <c r="W185" i="5"/>
  <c r="X191" i="5" s="1"/>
  <c r="Y197" i="5" s="1"/>
  <c r="Z203" i="5" s="1"/>
  <c r="V167" i="5"/>
  <c r="O637" i="5"/>
  <c r="P643" i="5" s="1"/>
  <c r="Q649" i="5" s="1"/>
  <c r="R655" i="5" s="1"/>
  <c r="N619" i="5"/>
  <c r="S772" i="5"/>
  <c r="T778" i="5" s="1"/>
  <c r="U784" i="5" s="1"/>
  <c r="V790" i="5" s="1"/>
  <c r="R754" i="5"/>
  <c r="X547" i="5"/>
  <c r="Y553" i="5" s="1"/>
  <c r="Z559" i="5" s="1"/>
  <c r="AA565" i="5" s="1"/>
  <c r="W529" i="5"/>
  <c r="M10" i="5"/>
  <c r="L8" i="2" s="1"/>
  <c r="X456" i="5"/>
  <c r="Y462" i="5" s="1"/>
  <c r="Z468" i="5" s="1"/>
  <c r="AA474" i="5" s="1"/>
  <c r="W438" i="5"/>
  <c r="W321" i="5"/>
  <c r="X327" i="5" s="1"/>
  <c r="Y333" i="5" s="1"/>
  <c r="Z339" i="5" s="1"/>
  <c r="V303" i="5"/>
  <c r="O97" i="5"/>
  <c r="P103" i="5" s="1"/>
  <c r="Q109" i="5" s="1"/>
  <c r="R115" i="5" s="1"/>
  <c r="N79" i="5"/>
  <c r="S682" i="5"/>
  <c r="T688" i="5" s="1"/>
  <c r="U694" i="5" s="1"/>
  <c r="V700" i="5" s="1"/>
  <c r="R664" i="5"/>
  <c r="Y366" i="5"/>
  <c r="Z372" i="5" s="1"/>
  <c r="AA378" i="5" s="1"/>
  <c r="AB384" i="5" s="1"/>
  <c r="X348" i="5"/>
  <c r="P230" i="5"/>
  <c r="Q236" i="5" s="1"/>
  <c r="R242" i="5" s="1"/>
  <c r="S248" i="5" s="1"/>
  <c r="O212" i="5"/>
  <c r="AL502" i="5"/>
  <c r="AM508" i="5" s="1"/>
  <c r="AN514" i="5" s="1"/>
  <c r="AO520" i="5" s="1"/>
  <c r="AK484" i="5"/>
  <c r="N258" i="5"/>
  <c r="O276" i="5"/>
  <c r="P282" i="5" s="1"/>
  <c r="Q288" i="5" s="1"/>
  <c r="R294" i="5" s="1"/>
  <c r="O591" i="5"/>
  <c r="P597" i="5" s="1"/>
  <c r="Q603" i="5" s="1"/>
  <c r="R609" i="5" s="1"/>
  <c r="N573" i="5"/>
  <c r="AW394" i="5"/>
  <c r="AX412" i="5"/>
  <c r="AY418" i="5" s="1"/>
  <c r="AZ424" i="5" s="1"/>
  <c r="BA430" i="5" s="1"/>
  <c r="W186" i="5"/>
  <c r="X192" i="5" s="1"/>
  <c r="Y198" i="5" s="1"/>
  <c r="Z204" i="5" s="1"/>
  <c r="V168" i="5"/>
  <c r="X546" i="5"/>
  <c r="Y552" i="5" s="1"/>
  <c r="Z558" i="5" s="1"/>
  <c r="AA564" i="5" s="1"/>
  <c r="W528" i="5"/>
  <c r="W322" i="5"/>
  <c r="X328" i="5" s="1"/>
  <c r="Y334" i="5" s="1"/>
  <c r="Z340" i="5" s="1"/>
  <c r="V304" i="5"/>
  <c r="X347" i="5"/>
  <c r="Y365" i="5"/>
  <c r="Z371" i="5" s="1"/>
  <c r="AA377" i="5" s="1"/>
  <c r="AB383" i="5" s="1"/>
  <c r="J278" i="5"/>
  <c r="K284" i="5" s="1"/>
  <c r="L290" i="5" s="1"/>
  <c r="M296" i="5" s="1"/>
  <c r="J268" i="5"/>
  <c r="I260" i="5"/>
  <c r="J458" i="5"/>
  <c r="K464" i="5" s="1"/>
  <c r="L470" i="5" s="1"/>
  <c r="M476" i="5" s="1"/>
  <c r="J448" i="5"/>
  <c r="I440" i="5"/>
  <c r="AX411" i="5"/>
  <c r="AY417" i="5" s="1"/>
  <c r="AZ423" i="5" s="1"/>
  <c r="BA429" i="5" s="1"/>
  <c r="AW393" i="5"/>
  <c r="J718" i="5"/>
  <c r="J728" i="5"/>
  <c r="K734" i="5" s="1"/>
  <c r="L740" i="5" s="1"/>
  <c r="M746" i="5" s="1"/>
  <c r="I710" i="5"/>
  <c r="BF832" i="5"/>
  <c r="BE835" i="5"/>
  <c r="BE836" i="5"/>
  <c r="BE834" i="5"/>
  <c r="BE837" i="5" s="1"/>
  <c r="BF833" i="5" s="1"/>
  <c r="X176" i="5"/>
  <c r="W178" i="5"/>
  <c r="W179" i="5"/>
  <c r="W180" i="5"/>
  <c r="P627" i="5"/>
  <c r="O629" i="5"/>
  <c r="O630" i="5"/>
  <c r="O631" i="5"/>
  <c r="T762" i="5"/>
  <c r="S766" i="5"/>
  <c r="S764" i="5"/>
  <c r="S765" i="5"/>
  <c r="I169" i="5"/>
  <c r="J187" i="5"/>
  <c r="K193" i="5" s="1"/>
  <c r="L199" i="5" s="1"/>
  <c r="M205" i="5" s="1"/>
  <c r="J177" i="5"/>
  <c r="Y537" i="5"/>
  <c r="X541" i="5"/>
  <c r="X539" i="5"/>
  <c r="X540" i="5"/>
  <c r="I497" i="5"/>
  <c r="I481" i="5"/>
  <c r="J499" i="5"/>
  <c r="K505" i="5" s="1"/>
  <c r="L511" i="5" s="1"/>
  <c r="M517" i="5" s="1"/>
  <c r="J583" i="5"/>
  <c r="J593" i="5"/>
  <c r="K599" i="5" s="1"/>
  <c r="L605" i="5" s="1"/>
  <c r="M611" i="5" s="1"/>
  <c r="I575" i="5"/>
  <c r="X455" i="5"/>
  <c r="Y461" i="5" s="1"/>
  <c r="Z467" i="5" s="1"/>
  <c r="AA473" i="5" s="1"/>
  <c r="W437" i="5"/>
  <c r="X312" i="5"/>
  <c r="W316" i="5"/>
  <c r="W314" i="5"/>
  <c r="W315" i="5"/>
  <c r="P87" i="5"/>
  <c r="O90" i="5"/>
  <c r="O91" i="5"/>
  <c r="O89" i="5"/>
  <c r="T814" i="5"/>
  <c r="S817" i="5"/>
  <c r="S818" i="5"/>
  <c r="S816" i="5"/>
  <c r="S680" i="5"/>
  <c r="T686" i="5" s="1"/>
  <c r="U692" i="5" s="1"/>
  <c r="V698" i="5" s="1"/>
  <c r="R662" i="5"/>
  <c r="I677" i="5"/>
  <c r="I661" i="5"/>
  <c r="J679" i="5"/>
  <c r="K685" i="5" s="1"/>
  <c r="L691" i="5" s="1"/>
  <c r="M697" i="5" s="1"/>
  <c r="Y364" i="5"/>
  <c r="Z370" i="5" s="1"/>
  <c r="AA376" i="5" s="1"/>
  <c r="AB382" i="5" s="1"/>
  <c r="X346" i="5"/>
  <c r="Q222" i="5"/>
  <c r="P225" i="5"/>
  <c r="P224" i="5"/>
  <c r="P226" i="5"/>
  <c r="AM492" i="5"/>
  <c r="AL494" i="5"/>
  <c r="AL496" i="5"/>
  <c r="AL495" i="5"/>
  <c r="J548" i="5"/>
  <c r="K554" i="5" s="1"/>
  <c r="L560" i="5" s="1"/>
  <c r="M566" i="5" s="1"/>
  <c r="J538" i="5"/>
  <c r="I530" i="5"/>
  <c r="J133" i="5"/>
  <c r="J143" i="5"/>
  <c r="K149" i="5" s="1"/>
  <c r="L155" i="5" s="1"/>
  <c r="M161" i="5" s="1"/>
  <c r="I125" i="5"/>
  <c r="Q25" i="5"/>
  <c r="R21" i="5"/>
  <c r="Q23" i="5"/>
  <c r="Q26" i="5" s="1"/>
  <c r="R22" i="5" s="1"/>
  <c r="Q24" i="5"/>
  <c r="AB823" i="5"/>
  <c r="AA826" i="5"/>
  <c r="AA827" i="5"/>
  <c r="AA825" i="5"/>
  <c r="AA828" i="5" s="1"/>
  <c r="AB824" i="5" s="1"/>
  <c r="I317" i="5"/>
  <c r="I301" i="5"/>
  <c r="J319" i="5"/>
  <c r="K325" i="5" s="1"/>
  <c r="L331" i="5" s="1"/>
  <c r="M337" i="5" s="1"/>
  <c r="N259" i="5"/>
  <c r="O277" i="5"/>
  <c r="P283" i="5" s="1"/>
  <c r="Q289" i="5" s="1"/>
  <c r="R295" i="5" s="1"/>
  <c r="I395" i="5"/>
  <c r="J413" i="5"/>
  <c r="K419" i="5" s="1"/>
  <c r="L425" i="5" s="1"/>
  <c r="M431" i="5" s="1"/>
  <c r="J403" i="5"/>
  <c r="N574" i="5"/>
  <c r="O592" i="5"/>
  <c r="P598" i="5" s="1"/>
  <c r="Q604" i="5" s="1"/>
  <c r="R610" i="5" s="1"/>
  <c r="J233" i="5"/>
  <c r="K239" i="5" s="1"/>
  <c r="L245" i="5" s="1"/>
  <c r="M251" i="5" s="1"/>
  <c r="J223" i="5"/>
  <c r="I215" i="5"/>
  <c r="O636" i="5"/>
  <c r="P642" i="5" s="1"/>
  <c r="Q648" i="5" s="1"/>
  <c r="R654" i="5" s="1"/>
  <c r="N618" i="5"/>
  <c r="S819" i="5"/>
  <c r="T815" i="5" s="1"/>
  <c r="O95" i="5"/>
  <c r="P101" i="5" s="1"/>
  <c r="Q107" i="5" s="1"/>
  <c r="R113" i="5" s="1"/>
  <c r="N77" i="5"/>
  <c r="T672" i="5"/>
  <c r="S676" i="5"/>
  <c r="S674" i="5"/>
  <c r="S675" i="5"/>
  <c r="P232" i="5"/>
  <c r="Q238" i="5" s="1"/>
  <c r="R244" i="5" s="1"/>
  <c r="S250" i="5" s="1"/>
  <c r="O214" i="5"/>
  <c r="O590" i="5"/>
  <c r="P596" i="5" s="1"/>
  <c r="Q602" i="5" s="1"/>
  <c r="R608" i="5" s="1"/>
  <c r="N572" i="5"/>
  <c r="AW392" i="5"/>
  <c r="AX410" i="5"/>
  <c r="AY416" i="5" s="1"/>
  <c r="AZ422" i="5" s="1"/>
  <c r="BA428" i="5" s="1"/>
  <c r="U805" i="5"/>
  <c r="T809" i="5"/>
  <c r="T807" i="5"/>
  <c r="T810" i="5" s="1"/>
  <c r="U806" i="5" s="1"/>
  <c r="T808" i="5"/>
  <c r="V166" i="5"/>
  <c r="W184" i="5"/>
  <c r="X190" i="5" s="1"/>
  <c r="Y196" i="5" s="1"/>
  <c r="Z202" i="5" s="1"/>
  <c r="O635" i="5"/>
  <c r="P641" i="5" s="1"/>
  <c r="Q647" i="5" s="1"/>
  <c r="R653" i="5" s="1"/>
  <c r="N617" i="5"/>
  <c r="S770" i="5"/>
  <c r="T776" i="5" s="1"/>
  <c r="U782" i="5" s="1"/>
  <c r="V788" i="5" s="1"/>
  <c r="R752" i="5"/>
  <c r="J363" i="5"/>
  <c r="K369" i="5" s="1"/>
  <c r="L375" i="5" s="1"/>
  <c r="M381" i="5" s="1"/>
  <c r="I345" i="5"/>
  <c r="I361" i="5"/>
  <c r="X545" i="5"/>
  <c r="Y551" i="5" s="1"/>
  <c r="Z557" i="5" s="1"/>
  <c r="AA563" i="5" s="1"/>
  <c r="W527" i="5"/>
  <c r="J628" i="5"/>
  <c r="I620" i="5"/>
  <c r="J638" i="5"/>
  <c r="K644" i="5" s="1"/>
  <c r="L650" i="5" s="1"/>
  <c r="M656" i="5" s="1"/>
  <c r="X457" i="5"/>
  <c r="Y463" i="5" s="1"/>
  <c r="Z469" i="5" s="1"/>
  <c r="AA475" i="5" s="1"/>
  <c r="W439" i="5"/>
  <c r="W320" i="5"/>
  <c r="X326" i="5" s="1"/>
  <c r="Y332" i="5" s="1"/>
  <c r="Z338" i="5" s="1"/>
  <c r="V302" i="5"/>
  <c r="O96" i="5"/>
  <c r="P102" i="5" s="1"/>
  <c r="Q108" i="5" s="1"/>
  <c r="R114" i="5" s="1"/>
  <c r="N78" i="5"/>
  <c r="N11" i="5" s="1"/>
  <c r="M9" i="2" s="1"/>
  <c r="S681" i="5"/>
  <c r="T687" i="5" s="1"/>
  <c r="U693" i="5" s="1"/>
  <c r="V699" i="5" s="1"/>
  <c r="R663" i="5"/>
  <c r="Z356" i="5"/>
  <c r="Y359" i="5"/>
  <c r="Y358" i="5"/>
  <c r="Y360" i="5"/>
  <c r="P231" i="5"/>
  <c r="Q237" i="5" s="1"/>
  <c r="R243" i="5" s="1"/>
  <c r="S249" i="5" s="1"/>
  <c r="O213" i="5"/>
  <c r="AK482" i="5"/>
  <c r="AL500" i="5"/>
  <c r="AM506" i="5" s="1"/>
  <c r="AN512" i="5" s="1"/>
  <c r="AO518" i="5" s="1"/>
  <c r="M12" i="5"/>
  <c r="L10" i="2" s="1"/>
  <c r="P267" i="5"/>
  <c r="O269" i="5"/>
  <c r="O271" i="5"/>
  <c r="O270" i="5"/>
  <c r="H13" i="5"/>
  <c r="G11" i="2" s="1"/>
  <c r="P582" i="5"/>
  <c r="O586" i="5"/>
  <c r="O584" i="5"/>
  <c r="O585" i="5"/>
  <c r="P500" i="4"/>
  <c r="Q506" i="4" s="1"/>
  <c r="R512" i="4" s="1"/>
  <c r="S518" i="4" s="1"/>
  <c r="O482" i="4"/>
  <c r="P502" i="4"/>
  <c r="Q508" i="4" s="1"/>
  <c r="R514" i="4" s="1"/>
  <c r="S520" i="4" s="1"/>
  <c r="O484" i="4"/>
  <c r="AA823" i="4"/>
  <c r="Z828" i="4"/>
  <c r="AA824" i="4" s="1"/>
  <c r="Q492" i="4"/>
  <c r="P494" i="4"/>
  <c r="P495" i="4"/>
  <c r="P496" i="4"/>
  <c r="S841" i="4"/>
  <c r="R846" i="4"/>
  <c r="S842" i="4" s="1"/>
  <c r="P501" i="4"/>
  <c r="Q507" i="4" s="1"/>
  <c r="R513" i="4" s="1"/>
  <c r="S519" i="4" s="1"/>
  <c r="O483" i="4"/>
  <c r="I47" i="4"/>
  <c r="I31" i="4"/>
  <c r="J49" i="4"/>
  <c r="K55" i="4" s="1"/>
  <c r="L61" i="4" s="1"/>
  <c r="M67" i="4" s="1"/>
  <c r="T682" i="4"/>
  <c r="U688" i="4" s="1"/>
  <c r="V694" i="4" s="1"/>
  <c r="W700" i="4" s="1"/>
  <c r="S664" i="4"/>
  <c r="T365" i="4"/>
  <c r="U371" i="4" s="1"/>
  <c r="V377" i="4" s="1"/>
  <c r="W383" i="4" s="1"/>
  <c r="S347" i="4"/>
  <c r="AA142" i="4"/>
  <c r="AB148" i="4" s="1"/>
  <c r="AC154" i="4" s="1"/>
  <c r="AD160" i="4" s="1"/>
  <c r="Z124" i="4"/>
  <c r="BJ770" i="4"/>
  <c r="BK776" i="4" s="1"/>
  <c r="BL782" i="4" s="1"/>
  <c r="BM788" i="4" s="1"/>
  <c r="BI752" i="4"/>
  <c r="AF455" i="4"/>
  <c r="AG461" i="4" s="1"/>
  <c r="AH467" i="4" s="1"/>
  <c r="AI473" i="4" s="1"/>
  <c r="AE437" i="4"/>
  <c r="P545" i="4"/>
  <c r="Q551" i="4" s="1"/>
  <c r="R557" i="4" s="1"/>
  <c r="S563" i="4" s="1"/>
  <c r="O527" i="4"/>
  <c r="J773" i="4"/>
  <c r="K779" i="4" s="1"/>
  <c r="L785" i="4" s="1"/>
  <c r="M791" i="4" s="1"/>
  <c r="J763" i="4"/>
  <c r="I755" i="4"/>
  <c r="T627" i="4"/>
  <c r="J458" i="4"/>
  <c r="K464" i="4" s="1"/>
  <c r="L470" i="4" s="1"/>
  <c r="M476" i="4" s="1"/>
  <c r="I440" i="4"/>
  <c r="S662" i="4"/>
  <c r="T680" i="4"/>
  <c r="U686" i="4" s="1"/>
  <c r="V692" i="4" s="1"/>
  <c r="W698" i="4" s="1"/>
  <c r="Q321" i="4"/>
  <c r="R327" i="4" s="1"/>
  <c r="S333" i="4" s="1"/>
  <c r="T339" i="4" s="1"/>
  <c r="P303" i="4"/>
  <c r="BK762" i="4"/>
  <c r="BJ765" i="4"/>
  <c r="BJ764" i="4"/>
  <c r="BJ766" i="4"/>
  <c r="Q796" i="4"/>
  <c r="P801" i="4"/>
  <c r="Q797" i="4" s="1"/>
  <c r="J634" i="4"/>
  <c r="K640" i="4" s="1"/>
  <c r="L646" i="4" s="1"/>
  <c r="M652" i="4" s="1"/>
  <c r="I616" i="4"/>
  <c r="AA411" i="4"/>
  <c r="AB417" i="4" s="1"/>
  <c r="AC423" i="4" s="1"/>
  <c r="AD429" i="4" s="1"/>
  <c r="Z393" i="4"/>
  <c r="I305" i="4"/>
  <c r="J323" i="4"/>
  <c r="K329" i="4" s="1"/>
  <c r="L335" i="4" s="1"/>
  <c r="M341" i="4" s="1"/>
  <c r="R591" i="4"/>
  <c r="S597" i="4" s="1"/>
  <c r="T603" i="4" s="1"/>
  <c r="U609" i="4" s="1"/>
  <c r="Q573" i="4"/>
  <c r="R618" i="4"/>
  <c r="S636" i="4"/>
  <c r="T642" i="4" s="1"/>
  <c r="U648" i="4" s="1"/>
  <c r="V654" i="4" s="1"/>
  <c r="I526" i="4"/>
  <c r="J544" i="4"/>
  <c r="K550" i="4" s="1"/>
  <c r="L556" i="4" s="1"/>
  <c r="M562" i="4" s="1"/>
  <c r="T681" i="4"/>
  <c r="U687" i="4" s="1"/>
  <c r="V693" i="4" s="1"/>
  <c r="W699" i="4" s="1"/>
  <c r="S663" i="4"/>
  <c r="S346" i="4"/>
  <c r="T364" i="4"/>
  <c r="U370" i="4" s="1"/>
  <c r="V376" i="4" s="1"/>
  <c r="W382" i="4" s="1"/>
  <c r="Q320" i="4"/>
  <c r="R326" i="4" s="1"/>
  <c r="S332" i="4" s="1"/>
  <c r="T338" i="4" s="1"/>
  <c r="P302" i="4"/>
  <c r="I125" i="4"/>
  <c r="J143" i="4"/>
  <c r="K149" i="4" s="1"/>
  <c r="L155" i="4" s="1"/>
  <c r="M161" i="4" s="1"/>
  <c r="J133" i="4"/>
  <c r="AB132" i="4"/>
  <c r="AA136" i="4"/>
  <c r="AA135" i="4"/>
  <c r="AA134" i="4"/>
  <c r="BJ771" i="4"/>
  <c r="BK777" i="4" s="1"/>
  <c r="BL783" i="4" s="1"/>
  <c r="BM789" i="4" s="1"/>
  <c r="BI753" i="4"/>
  <c r="AF456" i="4"/>
  <c r="AG462" i="4" s="1"/>
  <c r="AH468" i="4" s="1"/>
  <c r="AI474" i="4" s="1"/>
  <c r="AE438" i="4"/>
  <c r="AA412" i="4"/>
  <c r="AB418" i="4" s="1"/>
  <c r="AC424" i="4" s="1"/>
  <c r="AD430" i="4" s="1"/>
  <c r="Z394" i="4"/>
  <c r="P546" i="4"/>
  <c r="Q552" i="4" s="1"/>
  <c r="R558" i="4" s="1"/>
  <c r="S564" i="4" s="1"/>
  <c r="O528" i="4"/>
  <c r="I677" i="4"/>
  <c r="J679" i="4"/>
  <c r="K685" i="4" s="1"/>
  <c r="L691" i="4" s="1"/>
  <c r="M697" i="4" s="1"/>
  <c r="I661" i="4"/>
  <c r="J728" i="4"/>
  <c r="K734" i="4" s="1"/>
  <c r="L740" i="4" s="1"/>
  <c r="M746" i="4" s="1"/>
  <c r="I710" i="4"/>
  <c r="Q574" i="4"/>
  <c r="R592" i="4"/>
  <c r="S598" i="4" s="1"/>
  <c r="T604" i="4" s="1"/>
  <c r="U610" i="4" s="1"/>
  <c r="S637" i="4"/>
  <c r="T643" i="4" s="1"/>
  <c r="U649" i="4" s="1"/>
  <c r="V655" i="4" s="1"/>
  <c r="R619" i="4"/>
  <c r="J503" i="4"/>
  <c r="K509" i="4" s="1"/>
  <c r="L515" i="4" s="1"/>
  <c r="M521" i="4" s="1"/>
  <c r="J493" i="4"/>
  <c r="I485" i="4"/>
  <c r="Q322" i="4"/>
  <c r="R328" i="4" s="1"/>
  <c r="S334" i="4" s="1"/>
  <c r="T340" i="4" s="1"/>
  <c r="P304" i="4"/>
  <c r="J223" i="4"/>
  <c r="I215" i="4"/>
  <c r="J233" i="4"/>
  <c r="K239" i="4" s="1"/>
  <c r="L245" i="4" s="1"/>
  <c r="M251" i="4" s="1"/>
  <c r="AA410" i="4"/>
  <c r="AB416" i="4" s="1"/>
  <c r="AC422" i="4" s="1"/>
  <c r="AD428" i="4" s="1"/>
  <c r="Z392" i="4"/>
  <c r="J593" i="4"/>
  <c r="K599" i="4" s="1"/>
  <c r="L605" i="4" s="1"/>
  <c r="M611" i="4" s="1"/>
  <c r="I575" i="4"/>
  <c r="J583" i="4"/>
  <c r="I181" i="4"/>
  <c r="J183" i="4"/>
  <c r="K189" i="4" s="1"/>
  <c r="L195" i="4" s="1"/>
  <c r="M201" i="4" s="1"/>
  <c r="I165" i="4"/>
  <c r="S582" i="4"/>
  <c r="R584" i="4"/>
  <c r="R585" i="4"/>
  <c r="R586" i="4"/>
  <c r="T366" i="4"/>
  <c r="U372" i="4" s="1"/>
  <c r="V378" i="4" s="1"/>
  <c r="W384" i="4" s="1"/>
  <c r="S348" i="4"/>
  <c r="AA141" i="4"/>
  <c r="AB147" i="4" s="1"/>
  <c r="AC153" i="4" s="1"/>
  <c r="AD159" i="4" s="1"/>
  <c r="Z123" i="4"/>
  <c r="AF457" i="4"/>
  <c r="AG463" i="4" s="1"/>
  <c r="AH469" i="4" s="1"/>
  <c r="AI475" i="4" s="1"/>
  <c r="AE439" i="4"/>
  <c r="I92" i="4"/>
  <c r="J94" i="4"/>
  <c r="K100" i="4" s="1"/>
  <c r="L106" i="4" s="1"/>
  <c r="M112" i="4" s="1"/>
  <c r="P547" i="4"/>
  <c r="Q553" i="4" s="1"/>
  <c r="R559" i="4" s="1"/>
  <c r="S565" i="4" s="1"/>
  <c r="O529" i="4"/>
  <c r="I272" i="4"/>
  <c r="I256" i="4"/>
  <c r="J274" i="4"/>
  <c r="K280" i="4" s="1"/>
  <c r="L286" i="4" s="1"/>
  <c r="M292" i="4" s="1"/>
  <c r="H13" i="4"/>
  <c r="G23" i="2" s="1"/>
  <c r="J357" i="4"/>
  <c r="J367" i="4"/>
  <c r="K373" i="4" s="1"/>
  <c r="L379" i="4" s="1"/>
  <c r="M385" i="4" s="1"/>
  <c r="I349" i="4"/>
  <c r="U672" i="4"/>
  <c r="T676" i="4"/>
  <c r="T675" i="4"/>
  <c r="T674" i="4"/>
  <c r="U356" i="4"/>
  <c r="T358" i="4"/>
  <c r="T359" i="4"/>
  <c r="T360" i="4"/>
  <c r="R312" i="4"/>
  <c r="Q315" i="4"/>
  <c r="Q316" i="4"/>
  <c r="Q314" i="4"/>
  <c r="Z122" i="4"/>
  <c r="AA140" i="4"/>
  <c r="AB146" i="4" s="1"/>
  <c r="AC152" i="4" s="1"/>
  <c r="AD158" i="4" s="1"/>
  <c r="BI754" i="4"/>
  <c r="BJ772" i="4"/>
  <c r="BK778" i="4" s="1"/>
  <c r="BL784" i="4" s="1"/>
  <c r="BM790" i="4" s="1"/>
  <c r="AG447" i="4"/>
  <c r="AF451" i="4"/>
  <c r="AF449" i="4"/>
  <c r="AF450" i="4"/>
  <c r="T21" i="4"/>
  <c r="S23" i="4"/>
  <c r="S26" i="4" s="1"/>
  <c r="T22" i="4" s="1"/>
  <c r="S25" i="4"/>
  <c r="S24" i="4"/>
  <c r="AB402" i="4"/>
  <c r="AA404" i="4"/>
  <c r="AA405" i="4"/>
  <c r="AA406" i="4"/>
  <c r="Q537" i="4"/>
  <c r="I407" i="4"/>
  <c r="I391" i="4"/>
  <c r="J409" i="4"/>
  <c r="K415" i="4" s="1"/>
  <c r="L421" i="4" s="1"/>
  <c r="M427" i="4" s="1"/>
  <c r="Q572" i="4"/>
  <c r="R590" i="4"/>
  <c r="S596" i="4" s="1"/>
  <c r="T602" i="4" s="1"/>
  <c r="U608" i="4" s="1"/>
  <c r="S635" i="4"/>
  <c r="T641" i="4" s="1"/>
  <c r="U647" i="4" s="1"/>
  <c r="V653" i="4" s="1"/>
  <c r="R617" i="4"/>
  <c r="AJ97" i="4" l="1"/>
  <c r="AK103" i="4" s="1"/>
  <c r="AL109" i="4" s="1"/>
  <c r="AM115" i="4" s="1"/>
  <c r="AI79" i="4"/>
  <c r="AJ96" i="4"/>
  <c r="AK102" i="4" s="1"/>
  <c r="AL108" i="4" s="1"/>
  <c r="AM114" i="4" s="1"/>
  <c r="AI78" i="4"/>
  <c r="AI77" i="4"/>
  <c r="AI80" i="4" s="1"/>
  <c r="AJ76" i="4" s="1"/>
  <c r="AJ95" i="4"/>
  <c r="AK101" i="4" s="1"/>
  <c r="AL107" i="4" s="1"/>
  <c r="AM113" i="4" s="1"/>
  <c r="AK87" i="4"/>
  <c r="AJ91" i="4"/>
  <c r="AJ89" i="4"/>
  <c r="AJ90" i="4"/>
  <c r="T725" i="4"/>
  <c r="U731" i="4" s="1"/>
  <c r="V737" i="4" s="1"/>
  <c r="W743" i="4" s="1"/>
  <c r="S707" i="4"/>
  <c r="S722" i="4"/>
  <c r="T718" i="4" s="1"/>
  <c r="T727" i="4"/>
  <c r="U733" i="4" s="1"/>
  <c r="V739" i="4" s="1"/>
  <c r="W745" i="4" s="1"/>
  <c r="S709" i="4"/>
  <c r="T720" i="4"/>
  <c r="T719" i="4"/>
  <c r="T721" i="4"/>
  <c r="U717" i="4"/>
  <c r="T726" i="4"/>
  <c r="U732" i="4" s="1"/>
  <c r="V738" i="4" s="1"/>
  <c r="W744" i="4" s="1"/>
  <c r="S708" i="4"/>
  <c r="O12" i="4"/>
  <c r="N22" i="2" s="1"/>
  <c r="O10" i="4"/>
  <c r="N20" i="2" s="1"/>
  <c r="U18" i="7"/>
  <c r="U13" i="7"/>
  <c r="V9" i="7" s="1"/>
  <c r="W8" i="7"/>
  <c r="V11" i="7"/>
  <c r="V12" i="7"/>
  <c r="V10" i="7"/>
  <c r="P591" i="5"/>
  <c r="Q597" i="5" s="1"/>
  <c r="R603" i="5" s="1"/>
  <c r="S609" i="5" s="1"/>
  <c r="O573" i="5"/>
  <c r="Q267" i="5"/>
  <c r="P269" i="5"/>
  <c r="P270" i="5"/>
  <c r="P271" i="5"/>
  <c r="Z365" i="5"/>
  <c r="AA371" i="5" s="1"/>
  <c r="AB377" i="5" s="1"/>
  <c r="AC383" i="5" s="1"/>
  <c r="Y347" i="5"/>
  <c r="Q231" i="5"/>
  <c r="R237" i="5" s="1"/>
  <c r="S243" i="5" s="1"/>
  <c r="T249" i="5" s="1"/>
  <c r="P213" i="5"/>
  <c r="S753" i="5"/>
  <c r="T771" i="5"/>
  <c r="U777" i="5" s="1"/>
  <c r="V783" i="5" s="1"/>
  <c r="W789" i="5" s="1"/>
  <c r="AY412" i="5"/>
  <c r="AZ418" i="5" s="1"/>
  <c r="BA424" i="5" s="1"/>
  <c r="BB430" i="5" s="1"/>
  <c r="AX394" i="5"/>
  <c r="Y456" i="5"/>
  <c r="Z462" i="5" s="1"/>
  <c r="AA468" i="5" s="1"/>
  <c r="AB474" i="5" s="1"/>
  <c r="X438" i="5"/>
  <c r="J88" i="5"/>
  <c r="J98" i="5"/>
  <c r="K104" i="5" s="1"/>
  <c r="L110" i="5" s="1"/>
  <c r="M116" i="5" s="1"/>
  <c r="O572" i="5"/>
  <c r="P590" i="5"/>
  <c r="Q596" i="5" s="1"/>
  <c r="R602" i="5" s="1"/>
  <c r="S608" i="5" s="1"/>
  <c r="P276" i="5"/>
  <c r="Q282" i="5" s="1"/>
  <c r="R288" i="5" s="1"/>
  <c r="S294" i="5" s="1"/>
  <c r="O258" i="5"/>
  <c r="AA356" i="5"/>
  <c r="Z358" i="5"/>
  <c r="Z360" i="5"/>
  <c r="Z359" i="5"/>
  <c r="U672" i="5"/>
  <c r="T675" i="5"/>
  <c r="T674" i="5"/>
  <c r="T676" i="5"/>
  <c r="AN492" i="5"/>
  <c r="AM495" i="5"/>
  <c r="AM496" i="5"/>
  <c r="AM494" i="5"/>
  <c r="R222" i="5"/>
  <c r="Q224" i="5"/>
  <c r="Q226" i="5"/>
  <c r="Q225" i="5"/>
  <c r="P95" i="5"/>
  <c r="Q101" i="5" s="1"/>
  <c r="R107" i="5" s="1"/>
  <c r="S113" i="5" s="1"/>
  <c r="O77" i="5"/>
  <c r="X321" i="5"/>
  <c r="Y327" i="5" s="1"/>
  <c r="Z333" i="5" s="1"/>
  <c r="AA339" i="5" s="1"/>
  <c r="W303" i="5"/>
  <c r="J587" i="5"/>
  <c r="J571" i="5"/>
  <c r="K589" i="5"/>
  <c r="L595" i="5" s="1"/>
  <c r="M601" i="5" s="1"/>
  <c r="N607" i="5" s="1"/>
  <c r="Y546" i="5"/>
  <c r="Z552" i="5" s="1"/>
  <c r="AA558" i="5" s="1"/>
  <c r="AB564" i="5" s="1"/>
  <c r="X528" i="5"/>
  <c r="K183" i="5"/>
  <c r="L189" i="5" s="1"/>
  <c r="M195" i="5" s="1"/>
  <c r="N201" i="5" s="1"/>
  <c r="J181" i="5"/>
  <c r="J165" i="5"/>
  <c r="T770" i="5"/>
  <c r="U776" i="5" s="1"/>
  <c r="V782" i="5" s="1"/>
  <c r="W788" i="5" s="1"/>
  <c r="S752" i="5"/>
  <c r="P636" i="5"/>
  <c r="Q642" i="5" s="1"/>
  <c r="R648" i="5" s="1"/>
  <c r="S654" i="5" s="1"/>
  <c r="O618" i="5"/>
  <c r="W167" i="5"/>
  <c r="X185" i="5"/>
  <c r="Y191" i="5" s="1"/>
  <c r="Z197" i="5" s="1"/>
  <c r="AA203" i="5" s="1"/>
  <c r="J272" i="5"/>
  <c r="J256" i="5"/>
  <c r="K274" i="5"/>
  <c r="L280" i="5" s="1"/>
  <c r="M286" i="5" s="1"/>
  <c r="N292" i="5" s="1"/>
  <c r="N12" i="5"/>
  <c r="M10" i="2" s="1"/>
  <c r="AY411" i="5"/>
  <c r="AZ417" i="5" s="1"/>
  <c r="BA423" i="5" s="1"/>
  <c r="BB429" i="5" s="1"/>
  <c r="AX393" i="5"/>
  <c r="K769" i="5"/>
  <c r="L775" i="5" s="1"/>
  <c r="M781" i="5" s="1"/>
  <c r="N787" i="5" s="1"/>
  <c r="J767" i="5"/>
  <c r="J751" i="5"/>
  <c r="J43" i="5"/>
  <c r="J53" i="5"/>
  <c r="K59" i="5" s="1"/>
  <c r="L65" i="5" s="1"/>
  <c r="M71" i="5" s="1"/>
  <c r="I35" i="5"/>
  <c r="X437" i="5"/>
  <c r="Y455" i="5"/>
  <c r="Z461" i="5" s="1"/>
  <c r="AA467" i="5" s="1"/>
  <c r="AB473" i="5" s="1"/>
  <c r="J227" i="5"/>
  <c r="J211" i="5"/>
  <c r="K229" i="5"/>
  <c r="L235" i="5" s="1"/>
  <c r="M241" i="5" s="1"/>
  <c r="N247" i="5" s="1"/>
  <c r="K409" i="5"/>
  <c r="L415" i="5" s="1"/>
  <c r="M421" i="5" s="1"/>
  <c r="N427" i="5" s="1"/>
  <c r="J391" i="5"/>
  <c r="J407" i="5"/>
  <c r="J542" i="5"/>
  <c r="J526" i="5"/>
  <c r="K544" i="5"/>
  <c r="L550" i="5" s="1"/>
  <c r="M556" i="5" s="1"/>
  <c r="N562" i="5" s="1"/>
  <c r="U814" i="5"/>
  <c r="T817" i="5"/>
  <c r="T818" i="5"/>
  <c r="T816" i="5"/>
  <c r="T819" i="5" s="1"/>
  <c r="U815" i="5" s="1"/>
  <c r="Y312" i="5"/>
  <c r="X314" i="5"/>
  <c r="X315" i="5"/>
  <c r="X316" i="5"/>
  <c r="X186" i="5"/>
  <c r="Y192" i="5" s="1"/>
  <c r="Z198" i="5" s="1"/>
  <c r="AA204" i="5" s="1"/>
  <c r="W168" i="5"/>
  <c r="P277" i="5"/>
  <c r="Q283" i="5" s="1"/>
  <c r="R289" i="5" s="1"/>
  <c r="S295" i="5" s="1"/>
  <c r="O259" i="5"/>
  <c r="N10" i="5"/>
  <c r="M8" i="2" s="1"/>
  <c r="S21" i="5"/>
  <c r="R23" i="5"/>
  <c r="R26" i="5" s="1"/>
  <c r="S22" i="5" s="1"/>
  <c r="R24" i="5"/>
  <c r="R25" i="5"/>
  <c r="J137" i="5"/>
  <c r="J121" i="5"/>
  <c r="K139" i="5"/>
  <c r="L145" i="5" s="1"/>
  <c r="M151" i="5" s="1"/>
  <c r="N157" i="5" s="1"/>
  <c r="AM501" i="5"/>
  <c r="AN507" i="5" s="1"/>
  <c r="AO513" i="5" s="1"/>
  <c r="AP519" i="5" s="1"/>
  <c r="AL483" i="5"/>
  <c r="Q232" i="5"/>
  <c r="R238" i="5" s="1"/>
  <c r="S244" i="5" s="1"/>
  <c r="T250" i="5" s="1"/>
  <c r="P214" i="5"/>
  <c r="I665" i="5"/>
  <c r="J683" i="5"/>
  <c r="K689" i="5" s="1"/>
  <c r="L695" i="5" s="1"/>
  <c r="M701" i="5" s="1"/>
  <c r="J673" i="5"/>
  <c r="O79" i="5"/>
  <c r="P97" i="5"/>
  <c r="Q103" i="5" s="1"/>
  <c r="R109" i="5" s="1"/>
  <c r="S115" i="5" s="1"/>
  <c r="W302" i="5"/>
  <c r="X320" i="5"/>
  <c r="Y326" i="5" s="1"/>
  <c r="Z332" i="5" s="1"/>
  <c r="AA338" i="5" s="1"/>
  <c r="X527" i="5"/>
  <c r="Y545" i="5"/>
  <c r="Z551" i="5" s="1"/>
  <c r="AA557" i="5" s="1"/>
  <c r="AB563" i="5" s="1"/>
  <c r="T772" i="5"/>
  <c r="U778" i="5" s="1"/>
  <c r="V784" i="5" s="1"/>
  <c r="W790" i="5" s="1"/>
  <c r="S754" i="5"/>
  <c r="O617" i="5"/>
  <c r="P635" i="5"/>
  <c r="Q641" i="5" s="1"/>
  <c r="R647" i="5" s="1"/>
  <c r="S653" i="5" s="1"/>
  <c r="X184" i="5"/>
  <c r="Y190" i="5" s="1"/>
  <c r="Z196" i="5" s="1"/>
  <c r="AA202" i="5" s="1"/>
  <c r="W166" i="5"/>
  <c r="J722" i="5"/>
  <c r="K724" i="5"/>
  <c r="L730" i="5" s="1"/>
  <c r="M736" i="5" s="1"/>
  <c r="N742" i="5" s="1"/>
  <c r="J706" i="5"/>
  <c r="J452" i="5"/>
  <c r="J436" i="5"/>
  <c r="K454" i="5"/>
  <c r="L460" i="5" s="1"/>
  <c r="M466" i="5" s="1"/>
  <c r="N472" i="5" s="1"/>
  <c r="AX392" i="5"/>
  <c r="AY410" i="5"/>
  <c r="AZ416" i="5" s="1"/>
  <c r="BA422" i="5" s="1"/>
  <c r="BB428" i="5" s="1"/>
  <c r="N80" i="5"/>
  <c r="O76" i="5" s="1"/>
  <c r="O80" i="5" s="1"/>
  <c r="P76" i="5" s="1"/>
  <c r="Z447" i="5"/>
  <c r="Y449" i="5"/>
  <c r="Y450" i="5"/>
  <c r="Y451" i="5"/>
  <c r="J632" i="5"/>
  <c r="K634" i="5"/>
  <c r="L640" i="5" s="1"/>
  <c r="M646" i="5" s="1"/>
  <c r="N652" i="5" s="1"/>
  <c r="J616" i="5"/>
  <c r="S664" i="5"/>
  <c r="T682" i="5"/>
  <c r="U688" i="5" s="1"/>
  <c r="V694" i="5" s="1"/>
  <c r="W700" i="5" s="1"/>
  <c r="AL482" i="5"/>
  <c r="AM500" i="5"/>
  <c r="AN506" i="5" s="1"/>
  <c r="AO512" i="5" s="1"/>
  <c r="AP518" i="5" s="1"/>
  <c r="Q87" i="5"/>
  <c r="P89" i="5"/>
  <c r="P91" i="5"/>
  <c r="P90" i="5"/>
  <c r="I485" i="5"/>
  <c r="J503" i="5"/>
  <c r="K509" i="5" s="1"/>
  <c r="L515" i="5" s="1"/>
  <c r="M521" i="5" s="1"/>
  <c r="J493" i="5"/>
  <c r="Z537" i="5"/>
  <c r="Y541" i="5"/>
  <c r="Y539" i="5"/>
  <c r="Y540" i="5"/>
  <c r="O619" i="5"/>
  <c r="P637" i="5"/>
  <c r="Q643" i="5" s="1"/>
  <c r="R649" i="5" s="1"/>
  <c r="S655" i="5" s="1"/>
  <c r="P592" i="5"/>
  <c r="Q598" i="5" s="1"/>
  <c r="R604" i="5" s="1"/>
  <c r="S610" i="5" s="1"/>
  <c r="O574" i="5"/>
  <c r="Y348" i="5"/>
  <c r="Z366" i="5"/>
  <c r="AA372" i="5" s="1"/>
  <c r="AB378" i="5" s="1"/>
  <c r="AC384" i="5" s="1"/>
  <c r="T681" i="5"/>
  <c r="U687" i="5" s="1"/>
  <c r="V693" i="5" s="1"/>
  <c r="W699" i="5" s="1"/>
  <c r="S663" i="5"/>
  <c r="Q582" i="5"/>
  <c r="P585" i="5"/>
  <c r="P586" i="5"/>
  <c r="P584" i="5"/>
  <c r="P275" i="5"/>
  <c r="Q281" i="5" s="1"/>
  <c r="R287" i="5" s="1"/>
  <c r="S293" i="5" s="1"/>
  <c r="O257" i="5"/>
  <c r="Z364" i="5"/>
  <c r="AA370" i="5" s="1"/>
  <c r="AB376" i="5" s="1"/>
  <c r="AC382" i="5" s="1"/>
  <c r="Y346" i="5"/>
  <c r="J367" i="5"/>
  <c r="K373" i="5" s="1"/>
  <c r="L379" i="5" s="1"/>
  <c r="M385" i="5" s="1"/>
  <c r="I349" i="5"/>
  <c r="J357" i="5"/>
  <c r="V805" i="5"/>
  <c r="U807" i="5"/>
  <c r="U810" i="5" s="1"/>
  <c r="V806" i="5" s="1"/>
  <c r="U808" i="5"/>
  <c r="U809" i="5"/>
  <c r="T680" i="5"/>
  <c r="U686" i="5" s="1"/>
  <c r="V692" i="5" s="1"/>
  <c r="W698" i="5" s="1"/>
  <c r="S662" i="5"/>
  <c r="J313" i="5"/>
  <c r="I305" i="5"/>
  <c r="J323" i="5"/>
  <c r="K329" i="5" s="1"/>
  <c r="L335" i="5" s="1"/>
  <c r="M341" i="5" s="1"/>
  <c r="AC823" i="5"/>
  <c r="AB827" i="5"/>
  <c r="AB825" i="5"/>
  <c r="AB828" i="5" s="1"/>
  <c r="AC824" i="5" s="1"/>
  <c r="AB826" i="5"/>
  <c r="AM502" i="5"/>
  <c r="AN508" i="5" s="1"/>
  <c r="AO514" i="5" s="1"/>
  <c r="AP520" i="5" s="1"/>
  <c r="AL484" i="5"/>
  <c r="Q230" i="5"/>
  <c r="R236" i="5" s="1"/>
  <c r="S242" i="5" s="1"/>
  <c r="T248" i="5" s="1"/>
  <c r="P212" i="5"/>
  <c r="O78" i="5"/>
  <c r="O11" i="5" s="1"/>
  <c r="N9" i="2" s="1"/>
  <c r="P96" i="5"/>
  <c r="Q102" i="5" s="1"/>
  <c r="R108" i="5" s="1"/>
  <c r="S114" i="5" s="1"/>
  <c r="W304" i="5"/>
  <c r="X322" i="5"/>
  <c r="Y328" i="5" s="1"/>
  <c r="Z334" i="5" s="1"/>
  <c r="AA340" i="5" s="1"/>
  <c r="Y547" i="5"/>
  <c r="Z553" i="5" s="1"/>
  <c r="AA559" i="5" s="1"/>
  <c r="AB565" i="5" s="1"/>
  <c r="X529" i="5"/>
  <c r="U762" i="5"/>
  <c r="T766" i="5"/>
  <c r="T764" i="5"/>
  <c r="T765" i="5"/>
  <c r="Q627" i="5"/>
  <c r="P629" i="5"/>
  <c r="P630" i="5"/>
  <c r="P631" i="5"/>
  <c r="Y176" i="5"/>
  <c r="X178" i="5"/>
  <c r="X179" i="5"/>
  <c r="X180" i="5"/>
  <c r="BG832" i="5"/>
  <c r="BF836" i="5"/>
  <c r="BF834" i="5"/>
  <c r="BF837" i="5" s="1"/>
  <c r="BG833" i="5" s="1"/>
  <c r="BF835" i="5"/>
  <c r="AZ402" i="5"/>
  <c r="AY405" i="5"/>
  <c r="AY404" i="5"/>
  <c r="AY406" i="5"/>
  <c r="V796" i="5"/>
  <c r="U800" i="5"/>
  <c r="U799" i="5"/>
  <c r="U798" i="5"/>
  <c r="U801" i="5" s="1"/>
  <c r="V797" i="5" s="1"/>
  <c r="I9" i="5"/>
  <c r="H7" i="2" s="1"/>
  <c r="X439" i="5"/>
  <c r="Y457" i="5"/>
  <c r="Z463" i="5" s="1"/>
  <c r="AA469" i="5" s="1"/>
  <c r="AB475" i="5" s="1"/>
  <c r="Q500" i="4"/>
  <c r="R506" i="4" s="1"/>
  <c r="S512" i="4" s="1"/>
  <c r="T518" i="4" s="1"/>
  <c r="P482" i="4"/>
  <c r="O11" i="4"/>
  <c r="N21" i="2" s="1"/>
  <c r="T841" i="4"/>
  <c r="S846" i="4"/>
  <c r="T842" i="4" s="1"/>
  <c r="R492" i="4"/>
  <c r="Q494" i="4"/>
  <c r="Q495" i="4"/>
  <c r="Q496" i="4"/>
  <c r="Q502" i="4"/>
  <c r="R508" i="4" s="1"/>
  <c r="S514" i="4" s="1"/>
  <c r="T520" i="4" s="1"/>
  <c r="P484" i="4"/>
  <c r="Q501" i="4"/>
  <c r="R507" i="4" s="1"/>
  <c r="S513" i="4" s="1"/>
  <c r="T519" i="4" s="1"/>
  <c r="P483" i="4"/>
  <c r="AA828" i="4"/>
  <c r="AB824" i="4" s="1"/>
  <c r="AB823" i="4"/>
  <c r="Q547" i="4"/>
  <c r="R553" i="4" s="1"/>
  <c r="S559" i="4" s="1"/>
  <c r="T565" i="4" s="1"/>
  <c r="P529" i="4"/>
  <c r="AF437" i="4"/>
  <c r="AG455" i="4"/>
  <c r="AH461" i="4" s="1"/>
  <c r="AI467" i="4" s="1"/>
  <c r="AJ473" i="4" s="1"/>
  <c r="S312" i="4"/>
  <c r="R316" i="4"/>
  <c r="R314" i="4"/>
  <c r="R315" i="4"/>
  <c r="V356" i="4"/>
  <c r="U359" i="4"/>
  <c r="U360" i="4"/>
  <c r="U358" i="4"/>
  <c r="V672" i="4"/>
  <c r="U674" i="4"/>
  <c r="U676" i="4"/>
  <c r="U675" i="4"/>
  <c r="S590" i="4"/>
  <c r="T596" i="4" s="1"/>
  <c r="U602" i="4" s="1"/>
  <c r="V608" i="4" s="1"/>
  <c r="R572" i="4"/>
  <c r="J177" i="4"/>
  <c r="J187" i="4"/>
  <c r="K193" i="4" s="1"/>
  <c r="L199" i="4" s="1"/>
  <c r="M205" i="4" s="1"/>
  <c r="I169" i="4"/>
  <c r="K139" i="4"/>
  <c r="L145" i="4" s="1"/>
  <c r="M151" i="4" s="1"/>
  <c r="N157" i="4" s="1"/>
  <c r="J137" i="4"/>
  <c r="J121" i="4"/>
  <c r="BK772" i="4"/>
  <c r="BL778" i="4" s="1"/>
  <c r="BM784" i="4" s="1"/>
  <c r="BN790" i="4" s="1"/>
  <c r="BJ754" i="4"/>
  <c r="S619" i="4"/>
  <c r="T637" i="4"/>
  <c r="U643" i="4" s="1"/>
  <c r="V649" i="4" s="1"/>
  <c r="W655" i="4" s="1"/>
  <c r="R537" i="4"/>
  <c r="AF439" i="4"/>
  <c r="AG457" i="4"/>
  <c r="AH463" i="4" s="1"/>
  <c r="AI469" i="4" s="1"/>
  <c r="AJ475" i="4" s="1"/>
  <c r="T348" i="4"/>
  <c r="U366" i="4"/>
  <c r="V372" i="4" s="1"/>
  <c r="W378" i="4" s="1"/>
  <c r="X384" i="4" s="1"/>
  <c r="T582" i="4"/>
  <c r="S584" i="4"/>
  <c r="S585" i="4"/>
  <c r="S586" i="4"/>
  <c r="K589" i="4"/>
  <c r="L595" i="4" s="1"/>
  <c r="M601" i="4" s="1"/>
  <c r="N607" i="4" s="1"/>
  <c r="J571" i="4"/>
  <c r="J587" i="4"/>
  <c r="J683" i="4"/>
  <c r="K689" i="4" s="1"/>
  <c r="L695" i="4" s="1"/>
  <c r="M701" i="4" s="1"/>
  <c r="J673" i="4"/>
  <c r="I665" i="4"/>
  <c r="AA123" i="4"/>
  <c r="AB141" i="4"/>
  <c r="AC147" i="4" s="1"/>
  <c r="AD153" i="4" s="1"/>
  <c r="AE159" i="4" s="1"/>
  <c r="BK770" i="4"/>
  <c r="BL776" i="4" s="1"/>
  <c r="BM782" i="4" s="1"/>
  <c r="BN788" i="4" s="1"/>
  <c r="BJ752" i="4"/>
  <c r="T635" i="4"/>
  <c r="U641" i="4" s="1"/>
  <c r="V647" i="4" s="1"/>
  <c r="W653" i="4" s="1"/>
  <c r="S617" i="4"/>
  <c r="J403" i="4"/>
  <c r="I395" i="4"/>
  <c r="J413" i="4"/>
  <c r="K419" i="4" s="1"/>
  <c r="L425" i="4" s="1"/>
  <c r="M431" i="4" s="1"/>
  <c r="Q545" i="4"/>
  <c r="R551" i="4" s="1"/>
  <c r="S557" i="4" s="1"/>
  <c r="T563" i="4" s="1"/>
  <c r="P527" i="4"/>
  <c r="AC402" i="4"/>
  <c r="AB404" i="4"/>
  <c r="AB405" i="4"/>
  <c r="AB406" i="4"/>
  <c r="T23" i="4"/>
  <c r="T26" i="4" s="1"/>
  <c r="U22" i="4" s="1"/>
  <c r="U21" i="4"/>
  <c r="T24" i="4"/>
  <c r="T25" i="4"/>
  <c r="AH447" i="4"/>
  <c r="AG449" i="4"/>
  <c r="AG450" i="4"/>
  <c r="AG451" i="4"/>
  <c r="Q304" i="4"/>
  <c r="R322" i="4"/>
  <c r="S328" i="4" s="1"/>
  <c r="T334" i="4" s="1"/>
  <c r="U340" i="4" s="1"/>
  <c r="U365" i="4"/>
  <c r="V371" i="4" s="1"/>
  <c r="W377" i="4" s="1"/>
  <c r="X383" i="4" s="1"/>
  <c r="T347" i="4"/>
  <c r="U681" i="4"/>
  <c r="V687" i="4" s="1"/>
  <c r="W693" i="4" s="1"/>
  <c r="X699" i="4" s="1"/>
  <c r="T663" i="4"/>
  <c r="S592" i="4"/>
  <c r="T598" i="4" s="1"/>
  <c r="U604" i="4" s="1"/>
  <c r="V610" i="4" s="1"/>
  <c r="R574" i="4"/>
  <c r="AB142" i="4"/>
  <c r="AC148" i="4" s="1"/>
  <c r="AD154" i="4" s="1"/>
  <c r="AE160" i="4" s="1"/>
  <c r="AA124" i="4"/>
  <c r="BK771" i="4"/>
  <c r="BL777" i="4" s="1"/>
  <c r="BM783" i="4" s="1"/>
  <c r="BN789" i="4" s="1"/>
  <c r="BJ753" i="4"/>
  <c r="T636" i="4"/>
  <c r="U642" i="4" s="1"/>
  <c r="V648" i="4" s="1"/>
  <c r="W654" i="4" s="1"/>
  <c r="S618" i="4"/>
  <c r="I9" i="4"/>
  <c r="H19" i="2" s="1"/>
  <c r="AB411" i="4"/>
  <c r="AC417" i="4" s="1"/>
  <c r="AD423" i="4" s="1"/>
  <c r="AE429" i="4" s="1"/>
  <c r="AA393" i="4"/>
  <c r="AB140" i="4"/>
  <c r="AC146" i="4" s="1"/>
  <c r="AD152" i="4" s="1"/>
  <c r="AE158" i="4" s="1"/>
  <c r="AA122" i="4"/>
  <c r="K319" i="4"/>
  <c r="L325" i="4" s="1"/>
  <c r="M331" i="4" s="1"/>
  <c r="N337" i="4" s="1"/>
  <c r="J301" i="4"/>
  <c r="AA392" i="4"/>
  <c r="AB410" i="4"/>
  <c r="AC416" i="4" s="1"/>
  <c r="AD422" i="4" s="1"/>
  <c r="AE428" i="4" s="1"/>
  <c r="Q302" i="4"/>
  <c r="R320" i="4"/>
  <c r="S326" i="4" s="1"/>
  <c r="T332" i="4" s="1"/>
  <c r="U338" i="4" s="1"/>
  <c r="U680" i="4"/>
  <c r="V686" i="4" s="1"/>
  <c r="W692" i="4" s="1"/>
  <c r="X698" i="4" s="1"/>
  <c r="T662" i="4"/>
  <c r="J227" i="4"/>
  <c r="J211" i="4"/>
  <c r="K229" i="4"/>
  <c r="L235" i="4" s="1"/>
  <c r="M241" i="4" s="1"/>
  <c r="N247" i="4" s="1"/>
  <c r="J497" i="4"/>
  <c r="J481" i="4"/>
  <c r="K499" i="4"/>
  <c r="L505" i="4" s="1"/>
  <c r="M511" i="4" s="1"/>
  <c r="N517" i="4" s="1"/>
  <c r="K724" i="4"/>
  <c r="L730" i="4" s="1"/>
  <c r="M736" i="4" s="1"/>
  <c r="N742" i="4" s="1"/>
  <c r="J706" i="4"/>
  <c r="I530" i="4"/>
  <c r="J548" i="4"/>
  <c r="K554" i="4" s="1"/>
  <c r="L560" i="4" s="1"/>
  <c r="M566" i="4" s="1"/>
  <c r="J436" i="4"/>
  <c r="K454" i="4"/>
  <c r="L460" i="4" s="1"/>
  <c r="M466" i="4" s="1"/>
  <c r="N472" i="4" s="1"/>
  <c r="P528" i="4"/>
  <c r="P11" i="4" s="1"/>
  <c r="O21" i="2" s="1"/>
  <c r="Q546" i="4"/>
  <c r="R552" i="4" s="1"/>
  <c r="S558" i="4" s="1"/>
  <c r="T564" i="4" s="1"/>
  <c r="AA394" i="4"/>
  <c r="AB412" i="4"/>
  <c r="AC418" i="4" s="1"/>
  <c r="AD424" i="4" s="1"/>
  <c r="AE430" i="4" s="1"/>
  <c r="AG456" i="4"/>
  <c r="AH462" i="4" s="1"/>
  <c r="AI468" i="4" s="1"/>
  <c r="AJ474" i="4" s="1"/>
  <c r="AF438" i="4"/>
  <c r="R321" i="4"/>
  <c r="S327" i="4" s="1"/>
  <c r="T333" i="4" s="1"/>
  <c r="U339" i="4" s="1"/>
  <c r="Q303" i="4"/>
  <c r="T346" i="4"/>
  <c r="U364" i="4"/>
  <c r="V370" i="4" s="1"/>
  <c r="W376" i="4" s="1"/>
  <c r="X382" i="4" s="1"/>
  <c r="U682" i="4"/>
  <c r="V688" i="4" s="1"/>
  <c r="W694" i="4" s="1"/>
  <c r="X700" i="4" s="1"/>
  <c r="T664" i="4"/>
  <c r="J361" i="4"/>
  <c r="J345" i="4"/>
  <c r="K363" i="4"/>
  <c r="L369" i="4" s="1"/>
  <c r="M375" i="4" s="1"/>
  <c r="N381" i="4" s="1"/>
  <c r="J268" i="4"/>
  <c r="I260" i="4"/>
  <c r="J278" i="4"/>
  <c r="K284" i="4" s="1"/>
  <c r="L290" i="4" s="1"/>
  <c r="M296" i="4" s="1"/>
  <c r="J88" i="4"/>
  <c r="J98" i="4"/>
  <c r="K104" i="4" s="1"/>
  <c r="L110" i="4" s="1"/>
  <c r="M116" i="4" s="1"/>
  <c r="R573" i="4"/>
  <c r="S591" i="4"/>
  <c r="T597" i="4" s="1"/>
  <c r="U603" i="4" s="1"/>
  <c r="V609" i="4" s="1"/>
  <c r="AC132" i="4"/>
  <c r="AB134" i="4"/>
  <c r="AB135" i="4"/>
  <c r="AB136" i="4"/>
  <c r="J638" i="4"/>
  <c r="K644" i="4" s="1"/>
  <c r="L650" i="4" s="1"/>
  <c r="M656" i="4" s="1"/>
  <c r="I620" i="4"/>
  <c r="R796" i="4"/>
  <c r="Q801" i="4"/>
  <c r="R797" i="4" s="1"/>
  <c r="BL762" i="4"/>
  <c r="BK766" i="4"/>
  <c r="BK764" i="4"/>
  <c r="BK765" i="4"/>
  <c r="U627" i="4"/>
  <c r="K769" i="4"/>
  <c r="L775" i="4" s="1"/>
  <c r="M781" i="4" s="1"/>
  <c r="N787" i="4" s="1"/>
  <c r="J767" i="4"/>
  <c r="J751" i="4"/>
  <c r="J43" i="4"/>
  <c r="I35" i="4"/>
  <c r="J53" i="4"/>
  <c r="K59" i="4" s="1"/>
  <c r="L65" i="4" s="1"/>
  <c r="M71" i="4" s="1"/>
  <c r="AK97" i="4" l="1"/>
  <c r="AL103" i="4" s="1"/>
  <c r="AM109" i="4" s="1"/>
  <c r="AN115" i="4" s="1"/>
  <c r="AJ79" i="4"/>
  <c r="AK91" i="4"/>
  <c r="AK89" i="4"/>
  <c r="AL87" i="4"/>
  <c r="AK90" i="4"/>
  <c r="AK96" i="4"/>
  <c r="AL102" i="4" s="1"/>
  <c r="AM108" i="4" s="1"/>
  <c r="AN114" i="4" s="1"/>
  <c r="AJ78" i="4"/>
  <c r="AJ77" i="4"/>
  <c r="AJ80" i="4" s="1"/>
  <c r="AK76" i="4" s="1"/>
  <c r="AK95" i="4"/>
  <c r="AL101" i="4" s="1"/>
  <c r="AM107" i="4" s="1"/>
  <c r="AN113" i="4" s="1"/>
  <c r="P10" i="4"/>
  <c r="O20" i="2" s="1"/>
  <c r="T707" i="4"/>
  <c r="U725" i="4"/>
  <c r="V731" i="4" s="1"/>
  <c r="W737" i="4" s="1"/>
  <c r="X743" i="4" s="1"/>
  <c r="T722" i="4"/>
  <c r="U718" i="4" s="1"/>
  <c r="T708" i="4"/>
  <c r="U726" i="4"/>
  <c r="V732" i="4" s="1"/>
  <c r="W738" i="4" s="1"/>
  <c r="X744" i="4" s="1"/>
  <c r="U727" i="4"/>
  <c r="V733" i="4" s="1"/>
  <c r="W739" i="4" s="1"/>
  <c r="X745" i="4" s="1"/>
  <c r="T709" i="4"/>
  <c r="U719" i="4"/>
  <c r="U720" i="4"/>
  <c r="U721" i="4"/>
  <c r="V717" i="4"/>
  <c r="W10" i="7"/>
  <c r="X8" i="7"/>
  <c r="W11" i="7"/>
  <c r="W12" i="7"/>
  <c r="V18" i="7"/>
  <c r="V13" i="7"/>
  <c r="W9" i="7" s="1"/>
  <c r="Y185" i="5"/>
  <c r="Z191" i="5" s="1"/>
  <c r="AA197" i="5" s="1"/>
  <c r="AB203" i="5" s="1"/>
  <c r="X167" i="5"/>
  <c r="U770" i="5"/>
  <c r="V776" i="5" s="1"/>
  <c r="W782" i="5" s="1"/>
  <c r="X788" i="5" s="1"/>
  <c r="T752" i="5"/>
  <c r="Q96" i="5"/>
  <c r="R102" i="5" s="1"/>
  <c r="S108" i="5" s="1"/>
  <c r="T114" i="5" s="1"/>
  <c r="P78" i="5"/>
  <c r="K448" i="5"/>
  <c r="J440" i="5"/>
  <c r="K458" i="5"/>
  <c r="L464" i="5" s="1"/>
  <c r="M470" i="5" s="1"/>
  <c r="N476" i="5" s="1"/>
  <c r="K679" i="5"/>
  <c r="L685" i="5" s="1"/>
  <c r="M691" i="5" s="1"/>
  <c r="N697" i="5" s="1"/>
  <c r="J677" i="5"/>
  <c r="J661" i="5"/>
  <c r="S222" i="5"/>
  <c r="R225" i="5"/>
  <c r="R224" i="5"/>
  <c r="R226" i="5"/>
  <c r="AO492" i="5"/>
  <c r="AN496" i="5"/>
  <c r="AN494" i="5"/>
  <c r="AN495" i="5"/>
  <c r="V672" i="5"/>
  <c r="U676" i="5"/>
  <c r="U674" i="5"/>
  <c r="U675" i="5"/>
  <c r="AB356" i="5"/>
  <c r="AA359" i="5"/>
  <c r="AA358" i="5"/>
  <c r="AA360" i="5"/>
  <c r="AY393" i="5"/>
  <c r="AZ411" i="5"/>
  <c r="BA417" i="5" s="1"/>
  <c r="BB423" i="5" s="1"/>
  <c r="BC429" i="5" s="1"/>
  <c r="Y184" i="5"/>
  <c r="Z190" i="5" s="1"/>
  <c r="AA196" i="5" s="1"/>
  <c r="AB202" i="5" s="1"/>
  <c r="X166" i="5"/>
  <c r="Q635" i="5"/>
  <c r="R641" i="5" s="1"/>
  <c r="S647" i="5" s="1"/>
  <c r="T653" i="5" s="1"/>
  <c r="P617" i="5"/>
  <c r="U772" i="5"/>
  <c r="V778" i="5" s="1"/>
  <c r="W784" i="5" s="1"/>
  <c r="X790" i="5" s="1"/>
  <c r="T754" i="5"/>
  <c r="W805" i="5"/>
  <c r="V809" i="5"/>
  <c r="V807" i="5"/>
  <c r="V810" i="5" s="1"/>
  <c r="W806" i="5" s="1"/>
  <c r="V808" i="5"/>
  <c r="Q590" i="5"/>
  <c r="R596" i="5" s="1"/>
  <c r="S602" i="5" s="1"/>
  <c r="T608" i="5" s="1"/>
  <c r="P572" i="5"/>
  <c r="Z546" i="5"/>
  <c r="AA552" i="5" s="1"/>
  <c r="AB558" i="5" s="1"/>
  <c r="AC564" i="5" s="1"/>
  <c r="Y528" i="5"/>
  <c r="K499" i="5"/>
  <c r="L505" i="5" s="1"/>
  <c r="M511" i="5" s="1"/>
  <c r="N517" i="5" s="1"/>
  <c r="J497" i="5"/>
  <c r="J481" i="5"/>
  <c r="Q97" i="5"/>
  <c r="R103" i="5" s="1"/>
  <c r="S109" i="5" s="1"/>
  <c r="T115" i="5" s="1"/>
  <c r="P79" i="5"/>
  <c r="Y437" i="5"/>
  <c r="Z455" i="5"/>
  <c r="AA461" i="5" s="1"/>
  <c r="AB467" i="5" s="1"/>
  <c r="AC473" i="5" s="1"/>
  <c r="J125" i="5"/>
  <c r="K143" i="5"/>
  <c r="L149" i="5" s="1"/>
  <c r="M155" i="5" s="1"/>
  <c r="N161" i="5" s="1"/>
  <c r="K133" i="5"/>
  <c r="T21" i="5"/>
  <c r="S23" i="5"/>
  <c r="S26" i="5" s="1"/>
  <c r="T22" i="5" s="1"/>
  <c r="S24" i="5"/>
  <c r="S25" i="5"/>
  <c r="X302" i="5"/>
  <c r="Y320" i="5"/>
  <c r="Z326" i="5" s="1"/>
  <c r="AA332" i="5" s="1"/>
  <c r="AB338" i="5" s="1"/>
  <c r="K538" i="5"/>
  <c r="J530" i="5"/>
  <c r="K548" i="5"/>
  <c r="L554" i="5" s="1"/>
  <c r="M560" i="5" s="1"/>
  <c r="N566" i="5" s="1"/>
  <c r="J47" i="5"/>
  <c r="K49" i="5"/>
  <c r="L55" i="5" s="1"/>
  <c r="M61" i="5" s="1"/>
  <c r="N67" i="5" s="1"/>
  <c r="J31" i="5"/>
  <c r="R231" i="5"/>
  <c r="S237" i="5" s="1"/>
  <c r="T243" i="5" s="1"/>
  <c r="U249" i="5" s="1"/>
  <c r="Q213" i="5"/>
  <c r="AN500" i="5"/>
  <c r="AO506" i="5" s="1"/>
  <c r="AP512" i="5" s="1"/>
  <c r="AQ518" i="5" s="1"/>
  <c r="AM482" i="5"/>
  <c r="U682" i="5"/>
  <c r="V688" i="5" s="1"/>
  <c r="W694" i="5" s="1"/>
  <c r="X700" i="5" s="1"/>
  <c r="T664" i="5"/>
  <c r="AA365" i="5"/>
  <c r="AB371" i="5" s="1"/>
  <c r="AC377" i="5" s="1"/>
  <c r="AD383" i="5" s="1"/>
  <c r="Z347" i="5"/>
  <c r="R267" i="5"/>
  <c r="Q270" i="5"/>
  <c r="Q269" i="5"/>
  <c r="Q271" i="5"/>
  <c r="AZ410" i="5"/>
  <c r="BA416" i="5" s="1"/>
  <c r="BB422" i="5" s="1"/>
  <c r="BC428" i="5" s="1"/>
  <c r="AY392" i="5"/>
  <c r="Q636" i="5"/>
  <c r="R642" i="5" s="1"/>
  <c r="S648" i="5" s="1"/>
  <c r="T654" i="5" s="1"/>
  <c r="P618" i="5"/>
  <c r="AD823" i="5"/>
  <c r="AC825" i="5"/>
  <c r="AC828" i="5" s="1"/>
  <c r="AD824" i="5" s="1"/>
  <c r="AC826" i="5"/>
  <c r="AC827" i="5"/>
  <c r="AA537" i="5"/>
  <c r="Z541" i="5"/>
  <c r="Z539" i="5"/>
  <c r="Z540" i="5"/>
  <c r="Y321" i="5"/>
  <c r="Z327" i="5" s="1"/>
  <c r="AA333" i="5" s="1"/>
  <c r="AB339" i="5" s="1"/>
  <c r="X303" i="5"/>
  <c r="W796" i="5"/>
  <c r="V799" i="5"/>
  <c r="V800" i="5"/>
  <c r="V798" i="5"/>
  <c r="V801" i="5" s="1"/>
  <c r="W797" i="5" s="1"/>
  <c r="BA402" i="5"/>
  <c r="AZ406" i="5"/>
  <c r="AZ405" i="5"/>
  <c r="AZ404" i="5"/>
  <c r="BH832" i="5"/>
  <c r="BG835" i="5"/>
  <c r="BG834" i="5"/>
  <c r="BG837" i="5" s="1"/>
  <c r="BH833" i="5" s="1"/>
  <c r="BG836" i="5"/>
  <c r="Z176" i="5"/>
  <c r="Y178" i="5"/>
  <c r="Y179" i="5"/>
  <c r="Y180" i="5"/>
  <c r="R627" i="5"/>
  <c r="Q629" i="5"/>
  <c r="Q630" i="5"/>
  <c r="Q631" i="5"/>
  <c r="V762" i="5"/>
  <c r="U764" i="5"/>
  <c r="U766" i="5"/>
  <c r="U765" i="5"/>
  <c r="J345" i="5"/>
  <c r="J361" i="5"/>
  <c r="K363" i="5"/>
  <c r="L369" i="5" s="1"/>
  <c r="M375" i="5" s="1"/>
  <c r="N381" i="5" s="1"/>
  <c r="Q592" i="5"/>
  <c r="R598" i="5" s="1"/>
  <c r="S604" i="5" s="1"/>
  <c r="T610" i="5" s="1"/>
  <c r="P574" i="5"/>
  <c r="Y527" i="5"/>
  <c r="Z545" i="5"/>
  <c r="AA551" i="5" s="1"/>
  <c r="AB557" i="5" s="1"/>
  <c r="AC563" i="5" s="1"/>
  <c r="P77" i="5"/>
  <c r="Q95" i="5"/>
  <c r="R101" i="5" s="1"/>
  <c r="S107" i="5" s="1"/>
  <c r="T113" i="5" s="1"/>
  <c r="K628" i="5"/>
  <c r="J620" i="5"/>
  <c r="K638" i="5"/>
  <c r="L644" i="5" s="1"/>
  <c r="M650" i="5" s="1"/>
  <c r="N656" i="5" s="1"/>
  <c r="AA447" i="5"/>
  <c r="Z450" i="5"/>
  <c r="Z449" i="5"/>
  <c r="Z451" i="5"/>
  <c r="Z312" i="5"/>
  <c r="Y314" i="5"/>
  <c r="Y315" i="5"/>
  <c r="Y316" i="5"/>
  <c r="V814" i="5"/>
  <c r="U816" i="5"/>
  <c r="U819" i="5" s="1"/>
  <c r="V815" i="5" s="1"/>
  <c r="U818" i="5"/>
  <c r="U817" i="5"/>
  <c r="K413" i="5"/>
  <c r="L419" i="5" s="1"/>
  <c r="M425" i="5" s="1"/>
  <c r="N431" i="5" s="1"/>
  <c r="K403" i="5"/>
  <c r="J395" i="5"/>
  <c r="J260" i="5"/>
  <c r="K278" i="5"/>
  <c r="L284" i="5" s="1"/>
  <c r="M290" i="5" s="1"/>
  <c r="N296" i="5" s="1"/>
  <c r="K268" i="5"/>
  <c r="K187" i="5"/>
  <c r="L193" i="5" s="1"/>
  <c r="M199" i="5" s="1"/>
  <c r="N205" i="5" s="1"/>
  <c r="K177" i="5"/>
  <c r="J169" i="5"/>
  <c r="R232" i="5"/>
  <c r="S238" i="5" s="1"/>
  <c r="T244" i="5" s="1"/>
  <c r="U250" i="5" s="1"/>
  <c r="Q214" i="5"/>
  <c r="AN502" i="5"/>
  <c r="AO508" i="5" s="1"/>
  <c r="AP514" i="5" s="1"/>
  <c r="AQ520" i="5" s="1"/>
  <c r="AM484" i="5"/>
  <c r="U680" i="5"/>
  <c r="V686" i="5" s="1"/>
  <c r="W692" i="5" s="1"/>
  <c r="X698" i="5" s="1"/>
  <c r="T662" i="5"/>
  <c r="AA366" i="5"/>
  <c r="AB372" i="5" s="1"/>
  <c r="AC378" i="5" s="1"/>
  <c r="AD384" i="5" s="1"/>
  <c r="Z348" i="5"/>
  <c r="Q277" i="5"/>
  <c r="R283" i="5" s="1"/>
  <c r="S289" i="5" s="1"/>
  <c r="T295" i="5" s="1"/>
  <c r="P259" i="5"/>
  <c r="R582" i="5"/>
  <c r="Q585" i="5"/>
  <c r="Q586" i="5"/>
  <c r="Q584" i="5"/>
  <c r="Z456" i="5"/>
  <c r="AA462" i="5" s="1"/>
  <c r="AB468" i="5" s="1"/>
  <c r="AC474" i="5" s="1"/>
  <c r="Y438" i="5"/>
  <c r="J575" i="5"/>
  <c r="K593" i="5"/>
  <c r="L599" i="5" s="1"/>
  <c r="M605" i="5" s="1"/>
  <c r="N611" i="5" s="1"/>
  <c r="K583" i="5"/>
  <c r="Q275" i="5"/>
  <c r="R281" i="5" s="1"/>
  <c r="S287" i="5" s="1"/>
  <c r="T293" i="5" s="1"/>
  <c r="P257" i="5"/>
  <c r="AZ412" i="5"/>
  <c r="BA418" i="5" s="1"/>
  <c r="BB424" i="5" s="1"/>
  <c r="BC430" i="5" s="1"/>
  <c r="AY394" i="5"/>
  <c r="Y186" i="5"/>
  <c r="Z192" i="5" s="1"/>
  <c r="AA198" i="5" s="1"/>
  <c r="AB204" i="5" s="1"/>
  <c r="X168" i="5"/>
  <c r="Q637" i="5"/>
  <c r="R643" i="5" s="1"/>
  <c r="S649" i="5" s="1"/>
  <c r="T655" i="5" s="1"/>
  <c r="P619" i="5"/>
  <c r="U771" i="5"/>
  <c r="V777" i="5" s="1"/>
  <c r="W783" i="5" s="1"/>
  <c r="X789" i="5" s="1"/>
  <c r="T753" i="5"/>
  <c r="J317" i="5"/>
  <c r="J301" i="5"/>
  <c r="K319" i="5"/>
  <c r="L325" i="5" s="1"/>
  <c r="M331" i="5" s="1"/>
  <c r="N337" i="5" s="1"/>
  <c r="P573" i="5"/>
  <c r="Q591" i="5"/>
  <c r="R597" i="5" s="1"/>
  <c r="S603" i="5" s="1"/>
  <c r="T609" i="5" s="1"/>
  <c r="Z547" i="5"/>
  <c r="AA553" i="5" s="1"/>
  <c r="AB559" i="5" s="1"/>
  <c r="AC565" i="5" s="1"/>
  <c r="Y529" i="5"/>
  <c r="R87" i="5"/>
  <c r="Q89" i="5"/>
  <c r="Q90" i="5"/>
  <c r="Q91" i="5"/>
  <c r="Z457" i="5"/>
  <c r="AA463" i="5" s="1"/>
  <c r="AB469" i="5" s="1"/>
  <c r="AC475" i="5" s="1"/>
  <c r="Y439" i="5"/>
  <c r="P80" i="5"/>
  <c r="Q76" i="5" s="1"/>
  <c r="J710" i="5"/>
  <c r="K728" i="5"/>
  <c r="L734" i="5" s="1"/>
  <c r="M740" i="5" s="1"/>
  <c r="N746" i="5" s="1"/>
  <c r="K718" i="5"/>
  <c r="O12" i="5"/>
  <c r="N10" i="2" s="1"/>
  <c r="Y322" i="5"/>
  <c r="Z328" i="5" s="1"/>
  <c r="AA334" i="5" s="1"/>
  <c r="AB340" i="5" s="1"/>
  <c r="X304" i="5"/>
  <c r="K233" i="5"/>
  <c r="L239" i="5" s="1"/>
  <c r="M245" i="5" s="1"/>
  <c r="N251" i="5" s="1"/>
  <c r="K223" i="5"/>
  <c r="J215" i="5"/>
  <c r="I13" i="5"/>
  <c r="H11" i="2" s="1"/>
  <c r="K773" i="5"/>
  <c r="L779" i="5" s="1"/>
  <c r="M785" i="5" s="1"/>
  <c r="N791" i="5" s="1"/>
  <c r="K763" i="5"/>
  <c r="J755" i="5"/>
  <c r="O10" i="5"/>
  <c r="N8" i="2" s="1"/>
  <c r="Q212" i="5"/>
  <c r="R230" i="5"/>
  <c r="S236" i="5" s="1"/>
  <c r="T242" i="5" s="1"/>
  <c r="U248" i="5" s="1"/>
  <c r="AM483" i="5"/>
  <c r="AN501" i="5"/>
  <c r="AO507" i="5" s="1"/>
  <c r="AP513" i="5" s="1"/>
  <c r="AQ519" i="5" s="1"/>
  <c r="U681" i="5"/>
  <c r="V687" i="5" s="1"/>
  <c r="W693" i="5" s="1"/>
  <c r="X699" i="5" s="1"/>
  <c r="T663" i="5"/>
  <c r="Z346" i="5"/>
  <c r="AA364" i="5"/>
  <c r="AB370" i="5" s="1"/>
  <c r="AC376" i="5" s="1"/>
  <c r="AD382" i="5" s="1"/>
  <c r="K94" i="5"/>
  <c r="L100" i="5" s="1"/>
  <c r="M106" i="5" s="1"/>
  <c r="N112" i="5" s="1"/>
  <c r="J92" i="5"/>
  <c r="P258" i="5"/>
  <c r="Q276" i="5"/>
  <c r="R282" i="5" s="1"/>
  <c r="S288" i="5" s="1"/>
  <c r="T294" i="5" s="1"/>
  <c r="P12" i="4"/>
  <c r="O22" i="2" s="1"/>
  <c r="R501" i="4"/>
  <c r="S507" i="4" s="1"/>
  <c r="T513" i="4" s="1"/>
  <c r="U519" i="4" s="1"/>
  <c r="Q483" i="4"/>
  <c r="R500" i="4"/>
  <c r="S506" i="4" s="1"/>
  <c r="T512" i="4" s="1"/>
  <c r="U518" i="4" s="1"/>
  <c r="Q482" i="4"/>
  <c r="S492" i="4"/>
  <c r="R495" i="4"/>
  <c r="R496" i="4"/>
  <c r="R494" i="4"/>
  <c r="U841" i="4"/>
  <c r="T846" i="4"/>
  <c r="U842" i="4" s="1"/>
  <c r="AB828" i="4"/>
  <c r="AC824" i="4" s="1"/>
  <c r="AC823" i="4"/>
  <c r="R502" i="4"/>
  <c r="S508" i="4" s="1"/>
  <c r="T514" i="4" s="1"/>
  <c r="U520" i="4" s="1"/>
  <c r="Q484" i="4"/>
  <c r="U637" i="4"/>
  <c r="V643" i="4" s="1"/>
  <c r="W649" i="4" s="1"/>
  <c r="X655" i="4" s="1"/>
  <c r="T619" i="4"/>
  <c r="BL770" i="4"/>
  <c r="BM776" i="4" s="1"/>
  <c r="BN782" i="4" s="1"/>
  <c r="BK752" i="4"/>
  <c r="J215" i="4"/>
  <c r="K233" i="4"/>
  <c r="L239" i="4" s="1"/>
  <c r="M245" i="4" s="1"/>
  <c r="N251" i="4" s="1"/>
  <c r="K223" i="4"/>
  <c r="K323" i="4"/>
  <c r="L329" i="4" s="1"/>
  <c r="M335" i="4" s="1"/>
  <c r="N341" i="4" s="1"/>
  <c r="K313" i="4"/>
  <c r="J305" i="4"/>
  <c r="AC411" i="4"/>
  <c r="AD417" i="4" s="1"/>
  <c r="AE423" i="4" s="1"/>
  <c r="AF429" i="4" s="1"/>
  <c r="AB393" i="4"/>
  <c r="T592" i="4"/>
  <c r="U598" i="4" s="1"/>
  <c r="V604" i="4" s="1"/>
  <c r="W610" i="4" s="1"/>
  <c r="S574" i="4"/>
  <c r="R546" i="4"/>
  <c r="S552" i="4" s="1"/>
  <c r="T558" i="4" s="1"/>
  <c r="U564" i="4" s="1"/>
  <c r="Q528" i="4"/>
  <c r="W672" i="4"/>
  <c r="V675" i="4"/>
  <c r="V676" i="4"/>
  <c r="V674" i="4"/>
  <c r="W356" i="4"/>
  <c r="V360" i="4"/>
  <c r="V358" i="4"/>
  <c r="V359" i="4"/>
  <c r="I13" i="4"/>
  <c r="H23" i="2" s="1"/>
  <c r="U635" i="4"/>
  <c r="V641" i="4" s="1"/>
  <c r="W647" i="4" s="1"/>
  <c r="X653" i="4" s="1"/>
  <c r="T617" i="4"/>
  <c r="K634" i="4"/>
  <c r="L640" i="4" s="1"/>
  <c r="M646" i="4" s="1"/>
  <c r="N652" i="4" s="1"/>
  <c r="J616" i="4"/>
  <c r="AC141" i="4"/>
  <c r="AD147" i="4" s="1"/>
  <c r="AE153" i="4" s="1"/>
  <c r="AF159" i="4" s="1"/>
  <c r="AB123" i="4"/>
  <c r="K357" i="4"/>
  <c r="J349" i="4"/>
  <c r="K367" i="4"/>
  <c r="L373" i="4" s="1"/>
  <c r="M379" i="4" s="1"/>
  <c r="N385" i="4" s="1"/>
  <c r="AB392" i="4"/>
  <c r="AC410" i="4"/>
  <c r="AD416" i="4" s="1"/>
  <c r="AE422" i="4" s="1"/>
  <c r="AF428" i="4" s="1"/>
  <c r="T591" i="4"/>
  <c r="U597" i="4" s="1"/>
  <c r="V603" i="4" s="1"/>
  <c r="W609" i="4" s="1"/>
  <c r="S573" i="4"/>
  <c r="S537" i="4"/>
  <c r="V681" i="4"/>
  <c r="W687" i="4" s="1"/>
  <c r="X693" i="4" s="1"/>
  <c r="Y699" i="4" s="1"/>
  <c r="U663" i="4"/>
  <c r="V364" i="4"/>
  <c r="W370" i="4" s="1"/>
  <c r="X376" i="4" s="1"/>
  <c r="Y382" i="4" s="1"/>
  <c r="U346" i="4"/>
  <c r="S321" i="4"/>
  <c r="T327" i="4" s="1"/>
  <c r="U333" i="4" s="1"/>
  <c r="V339" i="4" s="1"/>
  <c r="R303" i="4"/>
  <c r="J47" i="4"/>
  <c r="J31" i="4"/>
  <c r="K49" i="4"/>
  <c r="L55" i="4" s="1"/>
  <c r="M61" i="4" s="1"/>
  <c r="N67" i="4" s="1"/>
  <c r="V627" i="4"/>
  <c r="BM762" i="4"/>
  <c r="BL765" i="4"/>
  <c r="BL766" i="4"/>
  <c r="BL764" i="4"/>
  <c r="S796" i="4"/>
  <c r="R801" i="4"/>
  <c r="S797" i="4" s="1"/>
  <c r="AC140" i="4"/>
  <c r="AD146" i="4" s="1"/>
  <c r="AE152" i="4" s="1"/>
  <c r="AF158" i="4" s="1"/>
  <c r="AB122" i="4"/>
  <c r="J272" i="4"/>
  <c r="J256" i="4"/>
  <c r="K274" i="4"/>
  <c r="L280" i="4" s="1"/>
  <c r="M286" i="4" s="1"/>
  <c r="N292" i="4" s="1"/>
  <c r="J710" i="4"/>
  <c r="K728" i="4"/>
  <c r="L734" i="4" s="1"/>
  <c r="M740" i="4" s="1"/>
  <c r="N746" i="4" s="1"/>
  <c r="AI447" i="4"/>
  <c r="AH450" i="4"/>
  <c r="AH451" i="4"/>
  <c r="AH449" i="4"/>
  <c r="AD402" i="4"/>
  <c r="AC405" i="4"/>
  <c r="AC406" i="4"/>
  <c r="AC404" i="4"/>
  <c r="T590" i="4"/>
  <c r="U596" i="4" s="1"/>
  <c r="V602" i="4" s="1"/>
  <c r="W608" i="4" s="1"/>
  <c r="S572" i="4"/>
  <c r="R545" i="4"/>
  <c r="S551" i="4" s="1"/>
  <c r="T557" i="4" s="1"/>
  <c r="U563" i="4" s="1"/>
  <c r="Q527" i="4"/>
  <c r="Q10" i="4" s="1"/>
  <c r="P20" i="2" s="1"/>
  <c r="J181" i="4"/>
  <c r="K183" i="4"/>
  <c r="L189" i="4" s="1"/>
  <c r="M195" i="4" s="1"/>
  <c r="N201" i="4" s="1"/>
  <c r="J165" i="4"/>
  <c r="U664" i="4"/>
  <c r="V682" i="4"/>
  <c r="W688" i="4" s="1"/>
  <c r="X694" i="4" s="1"/>
  <c r="Y700" i="4" s="1"/>
  <c r="V366" i="4"/>
  <c r="W372" i="4" s="1"/>
  <c r="X378" i="4" s="1"/>
  <c r="Y384" i="4" s="1"/>
  <c r="U348" i="4"/>
  <c r="R302" i="4"/>
  <c r="S320" i="4"/>
  <c r="T326" i="4" s="1"/>
  <c r="U332" i="4" s="1"/>
  <c r="V338" i="4" s="1"/>
  <c r="AC142" i="4"/>
  <c r="AD148" i="4" s="1"/>
  <c r="AE154" i="4" s="1"/>
  <c r="AF160" i="4" s="1"/>
  <c r="AB124" i="4"/>
  <c r="AH456" i="4"/>
  <c r="AI462" i="4" s="1"/>
  <c r="AJ468" i="4" s="1"/>
  <c r="AK474" i="4" s="1"/>
  <c r="AG438" i="4"/>
  <c r="T312" i="4"/>
  <c r="S314" i="4"/>
  <c r="S315" i="4"/>
  <c r="S316" i="4"/>
  <c r="K773" i="4"/>
  <c r="L779" i="4" s="1"/>
  <c r="M785" i="4" s="1"/>
  <c r="N791" i="4" s="1"/>
  <c r="K763" i="4"/>
  <c r="J755" i="4"/>
  <c r="BL772" i="4"/>
  <c r="BM778" i="4" s="1"/>
  <c r="BN784" i="4" s="1"/>
  <c r="BK754" i="4"/>
  <c r="J440" i="4"/>
  <c r="K458" i="4"/>
  <c r="L464" i="4" s="1"/>
  <c r="M470" i="4" s="1"/>
  <c r="N476" i="4" s="1"/>
  <c r="K544" i="4"/>
  <c r="L550" i="4" s="1"/>
  <c r="M556" i="4" s="1"/>
  <c r="N562" i="4" s="1"/>
  <c r="J526" i="4"/>
  <c r="K493" i="4"/>
  <c r="J485" i="4"/>
  <c r="K503" i="4"/>
  <c r="L509" i="4" s="1"/>
  <c r="M515" i="4" s="1"/>
  <c r="N521" i="4" s="1"/>
  <c r="AG437" i="4"/>
  <c r="AH455" i="4"/>
  <c r="AI461" i="4" s="1"/>
  <c r="AJ467" i="4" s="1"/>
  <c r="AK473" i="4" s="1"/>
  <c r="U24" i="4"/>
  <c r="U25" i="4"/>
  <c r="V21" i="4"/>
  <c r="U23" i="4"/>
  <c r="U26" i="4" s="1"/>
  <c r="V22" i="4" s="1"/>
  <c r="K583" i="4"/>
  <c r="K593" i="4"/>
  <c r="L599" i="4" s="1"/>
  <c r="M605" i="4" s="1"/>
  <c r="N611" i="4" s="1"/>
  <c r="J575" i="4"/>
  <c r="U636" i="4"/>
  <c r="V642" i="4" s="1"/>
  <c r="W648" i="4" s="1"/>
  <c r="X654" i="4" s="1"/>
  <c r="T618" i="4"/>
  <c r="BK753" i="4"/>
  <c r="BL771" i="4"/>
  <c r="BM777" i="4" s="1"/>
  <c r="BN783" i="4" s="1"/>
  <c r="AD132" i="4"/>
  <c r="AC135" i="4"/>
  <c r="AC134" i="4"/>
  <c r="AC136" i="4"/>
  <c r="J92" i="4"/>
  <c r="K94" i="4"/>
  <c r="L100" i="4" s="1"/>
  <c r="M106" i="4" s="1"/>
  <c r="N112" i="4" s="1"/>
  <c r="AG439" i="4"/>
  <c r="AH457" i="4"/>
  <c r="AI463" i="4" s="1"/>
  <c r="AJ469" i="4" s="1"/>
  <c r="AK475" i="4" s="1"/>
  <c r="AC412" i="4"/>
  <c r="AD418" i="4" s="1"/>
  <c r="AE424" i="4" s="1"/>
  <c r="AF430" i="4" s="1"/>
  <c r="AB394" i="4"/>
  <c r="J407" i="4"/>
  <c r="J391" i="4"/>
  <c r="K409" i="4"/>
  <c r="L415" i="4" s="1"/>
  <c r="M421" i="4" s="1"/>
  <c r="N427" i="4" s="1"/>
  <c r="K679" i="4"/>
  <c r="L685" i="4" s="1"/>
  <c r="M691" i="4" s="1"/>
  <c r="N697" i="4" s="1"/>
  <c r="J677" i="4"/>
  <c r="J661" i="4"/>
  <c r="U582" i="4"/>
  <c r="T585" i="4"/>
  <c r="T586" i="4"/>
  <c r="T584" i="4"/>
  <c r="R547" i="4"/>
  <c r="S553" i="4" s="1"/>
  <c r="T559" i="4" s="1"/>
  <c r="U565" i="4" s="1"/>
  <c r="Q529" i="4"/>
  <c r="K143" i="4"/>
  <c r="L149" i="4" s="1"/>
  <c r="M155" i="4" s="1"/>
  <c r="N161" i="4" s="1"/>
  <c r="K133" i="4"/>
  <c r="J125" i="4"/>
  <c r="V680" i="4"/>
  <c r="W686" i="4" s="1"/>
  <c r="X692" i="4" s="1"/>
  <c r="Y698" i="4" s="1"/>
  <c r="U662" i="4"/>
  <c r="U347" i="4"/>
  <c r="V365" i="4"/>
  <c r="W371" i="4" s="1"/>
  <c r="X377" i="4" s="1"/>
  <c r="Y383" i="4" s="1"/>
  <c r="S322" i="4"/>
  <c r="T328" i="4" s="1"/>
  <c r="U334" i="4" s="1"/>
  <c r="V340" i="4" s="1"/>
  <c r="R304" i="4"/>
  <c r="J9" i="5" l="1"/>
  <c r="I7" i="2" s="1"/>
  <c r="U722" i="4"/>
  <c r="V718" i="4" s="1"/>
  <c r="AK79" i="4"/>
  <c r="AL97" i="4"/>
  <c r="AM103" i="4" s="1"/>
  <c r="AN109" i="4" s="1"/>
  <c r="AO115" i="4" s="1"/>
  <c r="AL95" i="4"/>
  <c r="AM101" i="4" s="1"/>
  <c r="AN107" i="4" s="1"/>
  <c r="AO113" i="4" s="1"/>
  <c r="AK77" i="4"/>
  <c r="AK80" i="4" s="1"/>
  <c r="AL76" i="4" s="1"/>
  <c r="AK78" i="4"/>
  <c r="AL96" i="4"/>
  <c r="AM102" i="4" s="1"/>
  <c r="AN108" i="4" s="1"/>
  <c r="AO114" i="4" s="1"/>
  <c r="AL90" i="4"/>
  <c r="AM87" i="4"/>
  <c r="AL91" i="4"/>
  <c r="AL89" i="4"/>
  <c r="V727" i="4"/>
  <c r="W733" i="4" s="1"/>
  <c r="X739" i="4" s="1"/>
  <c r="Y745" i="4" s="1"/>
  <c r="U709" i="4"/>
  <c r="V726" i="4"/>
  <c r="W732" i="4" s="1"/>
  <c r="X738" i="4" s="1"/>
  <c r="Y744" i="4" s="1"/>
  <c r="U708" i="4"/>
  <c r="V720" i="4"/>
  <c r="V721" i="4"/>
  <c r="V719" i="4"/>
  <c r="W717" i="4"/>
  <c r="U707" i="4"/>
  <c r="V725" i="4"/>
  <c r="W731" i="4" s="1"/>
  <c r="X737" i="4" s="1"/>
  <c r="Y743" i="4" s="1"/>
  <c r="Q12" i="4"/>
  <c r="P22" i="2" s="1"/>
  <c r="W13" i="7"/>
  <c r="X9" i="7" s="1"/>
  <c r="Y8" i="7"/>
  <c r="X10" i="7"/>
  <c r="X11" i="7"/>
  <c r="X12" i="7"/>
  <c r="W18" i="7"/>
  <c r="L274" i="5"/>
  <c r="M280" i="5" s="1"/>
  <c r="N286" i="5" s="1"/>
  <c r="O292" i="5" s="1"/>
  <c r="K256" i="5"/>
  <c r="K272" i="5"/>
  <c r="K407" i="5"/>
  <c r="K391" i="5"/>
  <c r="L409" i="5"/>
  <c r="M415" i="5" s="1"/>
  <c r="N421" i="5" s="1"/>
  <c r="O427" i="5" s="1"/>
  <c r="Z438" i="5"/>
  <c r="AA456" i="5"/>
  <c r="AB462" i="5" s="1"/>
  <c r="AC468" i="5" s="1"/>
  <c r="AD474" i="5" s="1"/>
  <c r="K632" i="5"/>
  <c r="L634" i="5"/>
  <c r="M640" i="5" s="1"/>
  <c r="N646" i="5" s="1"/>
  <c r="O652" i="5" s="1"/>
  <c r="K616" i="5"/>
  <c r="K367" i="5"/>
  <c r="L373" i="5" s="1"/>
  <c r="M379" i="5" s="1"/>
  <c r="N385" i="5" s="1"/>
  <c r="J349" i="5"/>
  <c r="K357" i="5"/>
  <c r="Y166" i="5"/>
  <c r="Z184" i="5"/>
  <c r="AA190" i="5" s="1"/>
  <c r="AB196" i="5" s="1"/>
  <c r="AC202" i="5" s="1"/>
  <c r="BA412" i="5"/>
  <c r="BB418" i="5" s="1"/>
  <c r="BC424" i="5" s="1"/>
  <c r="BD430" i="5" s="1"/>
  <c r="AZ394" i="5"/>
  <c r="Z528" i="5"/>
  <c r="AA546" i="5"/>
  <c r="AB552" i="5" s="1"/>
  <c r="AC558" i="5" s="1"/>
  <c r="AD564" i="5" s="1"/>
  <c r="R277" i="5"/>
  <c r="S283" i="5" s="1"/>
  <c r="T289" i="5" s="1"/>
  <c r="U295" i="5" s="1"/>
  <c r="Q259" i="5"/>
  <c r="L139" i="5"/>
  <c r="M145" i="5" s="1"/>
  <c r="N151" i="5" s="1"/>
  <c r="O157" i="5" s="1"/>
  <c r="K137" i="5"/>
  <c r="K121" i="5"/>
  <c r="K503" i="5"/>
  <c r="L509" i="5" s="1"/>
  <c r="M515" i="5" s="1"/>
  <c r="N521" i="5" s="1"/>
  <c r="K493" i="5"/>
  <c r="J485" i="5"/>
  <c r="AB365" i="5"/>
  <c r="AC371" i="5" s="1"/>
  <c r="AD377" i="5" s="1"/>
  <c r="AE383" i="5" s="1"/>
  <c r="AA347" i="5"/>
  <c r="V682" i="5"/>
  <c r="W688" i="5" s="1"/>
  <c r="X694" i="5" s="1"/>
  <c r="Y700" i="5" s="1"/>
  <c r="U664" i="5"/>
  <c r="AO502" i="5"/>
  <c r="AP508" i="5" s="1"/>
  <c r="AQ514" i="5" s="1"/>
  <c r="AR520" i="5" s="1"/>
  <c r="AN484" i="5"/>
  <c r="S231" i="5"/>
  <c r="T237" i="5" s="1"/>
  <c r="U243" i="5" s="1"/>
  <c r="V249" i="5" s="1"/>
  <c r="R213" i="5"/>
  <c r="K673" i="5"/>
  <c r="K683" i="5"/>
  <c r="L689" i="5" s="1"/>
  <c r="M695" i="5" s="1"/>
  <c r="N701" i="5" s="1"/>
  <c r="J665" i="5"/>
  <c r="K452" i="5"/>
  <c r="K436" i="5"/>
  <c r="L454" i="5"/>
  <c r="M460" i="5" s="1"/>
  <c r="N466" i="5" s="1"/>
  <c r="O472" i="5" s="1"/>
  <c r="R97" i="5"/>
  <c r="S103" i="5" s="1"/>
  <c r="T109" i="5" s="1"/>
  <c r="U115" i="5" s="1"/>
  <c r="Q79" i="5"/>
  <c r="R591" i="5"/>
  <c r="S597" i="5" s="1"/>
  <c r="T603" i="5" s="1"/>
  <c r="U609" i="5" s="1"/>
  <c r="Q573" i="5"/>
  <c r="W814" i="5"/>
  <c r="V817" i="5"/>
  <c r="V818" i="5"/>
  <c r="V816" i="5"/>
  <c r="V819" i="5" s="1"/>
  <c r="W815" i="5" s="1"/>
  <c r="AA312" i="5"/>
  <c r="Z314" i="5"/>
  <c r="Z316" i="5"/>
  <c r="Z315" i="5"/>
  <c r="AB447" i="5"/>
  <c r="AA449" i="5"/>
  <c r="AA451" i="5"/>
  <c r="AA450" i="5"/>
  <c r="W762" i="5"/>
  <c r="V764" i="5"/>
  <c r="V765" i="5"/>
  <c r="V766" i="5"/>
  <c r="S627" i="5"/>
  <c r="R630" i="5"/>
  <c r="R629" i="5"/>
  <c r="R631" i="5"/>
  <c r="AA176" i="5"/>
  <c r="Z179" i="5"/>
  <c r="Z180" i="5"/>
  <c r="Z178" i="5"/>
  <c r="BI832" i="5"/>
  <c r="BH836" i="5"/>
  <c r="BH834" i="5"/>
  <c r="BH837" i="5" s="1"/>
  <c r="BI833" i="5" s="1"/>
  <c r="BH835" i="5"/>
  <c r="BB402" i="5"/>
  <c r="BA406" i="5"/>
  <c r="BA404" i="5"/>
  <c r="BA405" i="5"/>
  <c r="X796" i="5"/>
  <c r="W800" i="5"/>
  <c r="W798" i="5"/>
  <c r="W801" i="5" s="1"/>
  <c r="X797" i="5" s="1"/>
  <c r="W799" i="5"/>
  <c r="AA545" i="5"/>
  <c r="AB551" i="5" s="1"/>
  <c r="AC557" i="5" s="1"/>
  <c r="AD563" i="5" s="1"/>
  <c r="Z527" i="5"/>
  <c r="Q257" i="5"/>
  <c r="R275" i="5"/>
  <c r="S281" i="5" s="1"/>
  <c r="T287" i="5" s="1"/>
  <c r="U293" i="5" s="1"/>
  <c r="K542" i="5"/>
  <c r="K526" i="5"/>
  <c r="L544" i="5"/>
  <c r="M550" i="5" s="1"/>
  <c r="N556" i="5" s="1"/>
  <c r="O562" i="5" s="1"/>
  <c r="P12" i="5"/>
  <c r="O10" i="2" s="1"/>
  <c r="X805" i="5"/>
  <c r="W807" i="5"/>
  <c r="W810" i="5" s="1"/>
  <c r="X806" i="5" s="1"/>
  <c r="W808" i="5"/>
  <c r="W809" i="5"/>
  <c r="AC356" i="5"/>
  <c r="AB359" i="5"/>
  <c r="AB358" i="5"/>
  <c r="AB360" i="5"/>
  <c r="W672" i="5"/>
  <c r="V674" i="5"/>
  <c r="V675" i="5"/>
  <c r="V676" i="5"/>
  <c r="AP492" i="5"/>
  <c r="AO496" i="5"/>
  <c r="AO494" i="5"/>
  <c r="AO495" i="5"/>
  <c r="T222" i="5"/>
  <c r="S226" i="5"/>
  <c r="S225" i="5"/>
  <c r="S224" i="5"/>
  <c r="P11" i="5"/>
  <c r="O9" i="2" s="1"/>
  <c r="R90" i="5"/>
  <c r="S87" i="5"/>
  <c r="R89" i="5"/>
  <c r="R91" i="5"/>
  <c r="V770" i="5"/>
  <c r="W776" i="5" s="1"/>
  <c r="X782" i="5" s="1"/>
  <c r="Y788" i="5" s="1"/>
  <c r="U752" i="5"/>
  <c r="Q80" i="5"/>
  <c r="R76" i="5" s="1"/>
  <c r="L589" i="5"/>
  <c r="M595" i="5" s="1"/>
  <c r="N601" i="5" s="1"/>
  <c r="O607" i="5" s="1"/>
  <c r="K571" i="5"/>
  <c r="K587" i="5"/>
  <c r="S582" i="5"/>
  <c r="R584" i="5"/>
  <c r="R585" i="5"/>
  <c r="R586" i="5"/>
  <c r="K181" i="5"/>
  <c r="K165" i="5"/>
  <c r="L183" i="5"/>
  <c r="M189" i="5" s="1"/>
  <c r="N195" i="5" s="1"/>
  <c r="O201" i="5" s="1"/>
  <c r="Z322" i="5"/>
  <c r="AA328" i="5" s="1"/>
  <c r="AB334" i="5" s="1"/>
  <c r="AC340" i="5" s="1"/>
  <c r="Y304" i="5"/>
  <c r="AA457" i="5"/>
  <c r="AB463" i="5" s="1"/>
  <c r="AC469" i="5" s="1"/>
  <c r="AD475" i="5" s="1"/>
  <c r="Z439" i="5"/>
  <c r="P10" i="5"/>
  <c r="O8" i="2" s="1"/>
  <c r="V771" i="5"/>
  <c r="W777" i="5" s="1"/>
  <c r="X783" i="5" s="1"/>
  <c r="Y789" i="5" s="1"/>
  <c r="U753" i="5"/>
  <c r="R637" i="5"/>
  <c r="S643" i="5" s="1"/>
  <c r="T649" i="5" s="1"/>
  <c r="U655" i="5" s="1"/>
  <c r="Q619" i="5"/>
  <c r="Y168" i="5"/>
  <c r="Z186" i="5"/>
  <c r="AA192" i="5" s="1"/>
  <c r="AB198" i="5" s="1"/>
  <c r="AC204" i="5" s="1"/>
  <c r="BA410" i="5"/>
  <c r="BB416" i="5" s="1"/>
  <c r="BC422" i="5" s="1"/>
  <c r="BD428" i="5" s="1"/>
  <c r="AZ392" i="5"/>
  <c r="AA547" i="5"/>
  <c r="AB553" i="5" s="1"/>
  <c r="AC559" i="5" s="1"/>
  <c r="AD565" i="5" s="1"/>
  <c r="Z529" i="5"/>
  <c r="R276" i="5"/>
  <c r="S282" i="5" s="1"/>
  <c r="T288" i="5" s="1"/>
  <c r="U294" i="5" s="1"/>
  <c r="Q258" i="5"/>
  <c r="J35" i="5"/>
  <c r="J13" i="5" s="1"/>
  <c r="I11" i="2" s="1"/>
  <c r="K53" i="5"/>
  <c r="L59" i="5" s="1"/>
  <c r="M65" i="5" s="1"/>
  <c r="N71" i="5" s="1"/>
  <c r="K43" i="5"/>
  <c r="AB366" i="5"/>
  <c r="AC372" i="5" s="1"/>
  <c r="AD378" i="5" s="1"/>
  <c r="AE384" i="5" s="1"/>
  <c r="AA348" i="5"/>
  <c r="V681" i="5"/>
  <c r="W687" i="5" s="1"/>
  <c r="X693" i="5" s="1"/>
  <c r="Y699" i="5" s="1"/>
  <c r="U663" i="5"/>
  <c r="AO501" i="5"/>
  <c r="AP507" i="5" s="1"/>
  <c r="AQ513" i="5" s="1"/>
  <c r="AR519" i="5" s="1"/>
  <c r="AN483" i="5"/>
  <c r="S232" i="5"/>
  <c r="T238" i="5" s="1"/>
  <c r="U244" i="5" s="1"/>
  <c r="V250" i="5" s="1"/>
  <c r="R214" i="5"/>
  <c r="R592" i="5"/>
  <c r="S598" i="5" s="1"/>
  <c r="T604" i="5" s="1"/>
  <c r="U610" i="5" s="1"/>
  <c r="Q574" i="5"/>
  <c r="Z320" i="5"/>
  <c r="AA326" i="5" s="1"/>
  <c r="AB332" i="5" s="1"/>
  <c r="AC338" i="5" s="1"/>
  <c r="Y302" i="5"/>
  <c r="R635" i="5"/>
  <c r="S641" i="5" s="1"/>
  <c r="T647" i="5" s="1"/>
  <c r="U653" i="5" s="1"/>
  <c r="Q617" i="5"/>
  <c r="K88" i="5"/>
  <c r="K98" i="5"/>
  <c r="L104" i="5" s="1"/>
  <c r="M110" i="5" s="1"/>
  <c r="N116" i="5" s="1"/>
  <c r="L769" i="5"/>
  <c r="M775" i="5" s="1"/>
  <c r="N781" i="5" s="1"/>
  <c r="O787" i="5" s="1"/>
  <c r="K751" i="5"/>
  <c r="K767" i="5"/>
  <c r="K227" i="5"/>
  <c r="K211" i="5"/>
  <c r="L229" i="5"/>
  <c r="M235" i="5" s="1"/>
  <c r="N241" i="5" s="1"/>
  <c r="O247" i="5" s="1"/>
  <c r="Q78" i="5"/>
  <c r="R96" i="5"/>
  <c r="S102" i="5" s="1"/>
  <c r="T108" i="5" s="1"/>
  <c r="U114" i="5" s="1"/>
  <c r="L724" i="5"/>
  <c r="M730" i="5" s="1"/>
  <c r="N736" i="5" s="1"/>
  <c r="O742" i="5" s="1"/>
  <c r="K722" i="5"/>
  <c r="K706" i="5"/>
  <c r="Q77" i="5"/>
  <c r="R95" i="5"/>
  <c r="S101" i="5" s="1"/>
  <c r="T107" i="5" s="1"/>
  <c r="U113" i="5" s="1"/>
  <c r="K313" i="5"/>
  <c r="J305" i="5"/>
  <c r="K323" i="5"/>
  <c r="L329" i="5" s="1"/>
  <c r="M335" i="5" s="1"/>
  <c r="N341" i="5" s="1"/>
  <c r="R590" i="5"/>
  <c r="S596" i="5" s="1"/>
  <c r="T602" i="5" s="1"/>
  <c r="U608" i="5" s="1"/>
  <c r="Q572" i="5"/>
  <c r="Y303" i="5"/>
  <c r="Z321" i="5"/>
  <c r="AA327" i="5" s="1"/>
  <c r="AB333" i="5" s="1"/>
  <c r="AC339" i="5" s="1"/>
  <c r="AA455" i="5"/>
  <c r="AB461" i="5" s="1"/>
  <c r="AC467" i="5" s="1"/>
  <c r="AD473" i="5" s="1"/>
  <c r="Z437" i="5"/>
  <c r="U754" i="5"/>
  <c r="V772" i="5"/>
  <c r="W778" i="5" s="1"/>
  <c r="X784" i="5" s="1"/>
  <c r="Y790" i="5" s="1"/>
  <c r="R636" i="5"/>
  <c r="S642" i="5" s="1"/>
  <c r="T648" i="5" s="1"/>
  <c r="U654" i="5" s="1"/>
  <c r="Q618" i="5"/>
  <c r="Z185" i="5"/>
  <c r="AA191" i="5" s="1"/>
  <c r="AB197" i="5" s="1"/>
  <c r="AC203" i="5" s="1"/>
  <c r="Y167" i="5"/>
  <c r="BA411" i="5"/>
  <c r="BB417" i="5" s="1"/>
  <c r="BC423" i="5" s="1"/>
  <c r="BD429" i="5" s="1"/>
  <c r="AZ393" i="5"/>
  <c r="AB537" i="5"/>
  <c r="AA541" i="5"/>
  <c r="AA540" i="5"/>
  <c r="AA539" i="5"/>
  <c r="AE823" i="5"/>
  <c r="AD825" i="5"/>
  <c r="AD828" i="5" s="1"/>
  <c r="AE824" i="5" s="1"/>
  <c r="AD826" i="5"/>
  <c r="AD827" i="5"/>
  <c r="S267" i="5"/>
  <c r="R271" i="5"/>
  <c r="R270" i="5"/>
  <c r="R269" i="5"/>
  <c r="T24" i="5"/>
  <c r="U21" i="5"/>
  <c r="T25" i="5"/>
  <c r="T23" i="5"/>
  <c r="T26" i="5" s="1"/>
  <c r="U22" i="5" s="1"/>
  <c r="AB364" i="5"/>
  <c r="AC370" i="5" s="1"/>
  <c r="AD376" i="5" s="1"/>
  <c r="AE382" i="5" s="1"/>
  <c r="AA346" i="5"/>
  <c r="V680" i="5"/>
  <c r="W686" i="5" s="1"/>
  <c r="X692" i="5" s="1"/>
  <c r="Y698" i="5" s="1"/>
  <c r="U662" i="5"/>
  <c r="AO500" i="5"/>
  <c r="AP506" i="5" s="1"/>
  <c r="AQ512" i="5" s="1"/>
  <c r="AR518" i="5" s="1"/>
  <c r="AN482" i="5"/>
  <c r="S230" i="5"/>
  <c r="T236" i="5" s="1"/>
  <c r="U242" i="5" s="1"/>
  <c r="V248" i="5" s="1"/>
  <c r="R212" i="5"/>
  <c r="S501" i="4"/>
  <c r="T507" i="4" s="1"/>
  <c r="U513" i="4" s="1"/>
  <c r="V519" i="4" s="1"/>
  <c r="R483" i="4"/>
  <c r="V841" i="4"/>
  <c r="U846" i="4"/>
  <c r="V842" i="4" s="1"/>
  <c r="T492" i="4"/>
  <c r="S496" i="4"/>
  <c r="S495" i="4"/>
  <c r="S494" i="4"/>
  <c r="Q11" i="4"/>
  <c r="P21" i="2" s="1"/>
  <c r="AD823" i="4"/>
  <c r="AC828" i="4"/>
  <c r="AD824" i="4" s="1"/>
  <c r="S500" i="4"/>
  <c r="T506" i="4" s="1"/>
  <c r="U512" i="4" s="1"/>
  <c r="V518" i="4" s="1"/>
  <c r="R482" i="4"/>
  <c r="S502" i="4"/>
  <c r="T508" i="4" s="1"/>
  <c r="U514" i="4" s="1"/>
  <c r="V520" i="4" s="1"/>
  <c r="R484" i="4"/>
  <c r="AC122" i="4"/>
  <c r="AD140" i="4"/>
  <c r="AE146" i="4" s="1"/>
  <c r="AF152" i="4" s="1"/>
  <c r="AG158" i="4" s="1"/>
  <c r="T315" i="4"/>
  <c r="U312" i="4"/>
  <c r="T314" i="4"/>
  <c r="T316" i="4"/>
  <c r="AC393" i="4"/>
  <c r="AD411" i="4"/>
  <c r="AE417" i="4" s="1"/>
  <c r="AF423" i="4" s="1"/>
  <c r="AG429" i="4" s="1"/>
  <c r="V637" i="4"/>
  <c r="W643" i="4" s="1"/>
  <c r="X649" i="4" s="1"/>
  <c r="Y655" i="4" s="1"/>
  <c r="U619" i="4"/>
  <c r="R527" i="4"/>
  <c r="S545" i="4"/>
  <c r="T551" i="4" s="1"/>
  <c r="U557" i="4" s="1"/>
  <c r="V563" i="4" s="1"/>
  <c r="J620" i="4"/>
  <c r="K638" i="4"/>
  <c r="L644" i="4" s="1"/>
  <c r="M650" i="4" s="1"/>
  <c r="N656" i="4" s="1"/>
  <c r="V347" i="4"/>
  <c r="W365" i="4"/>
  <c r="X371" i="4" s="1"/>
  <c r="Y377" i="4" s="1"/>
  <c r="Z383" i="4" s="1"/>
  <c r="W680" i="4"/>
  <c r="X686" i="4" s="1"/>
  <c r="Y692" i="4" s="1"/>
  <c r="Z698" i="4" s="1"/>
  <c r="V662" i="4"/>
  <c r="K317" i="4"/>
  <c r="K301" i="4"/>
  <c r="L319" i="4"/>
  <c r="M325" i="4" s="1"/>
  <c r="N331" i="4" s="1"/>
  <c r="O337" i="4" s="1"/>
  <c r="U591" i="4"/>
  <c r="V597" i="4" s="1"/>
  <c r="W603" i="4" s="1"/>
  <c r="X609" i="4" s="1"/>
  <c r="T573" i="4"/>
  <c r="AH438" i="4"/>
  <c r="AI456" i="4"/>
  <c r="AJ462" i="4" s="1"/>
  <c r="AK468" i="4" s="1"/>
  <c r="AL474" i="4" s="1"/>
  <c r="BM770" i="4"/>
  <c r="BN776" i="4" s="1"/>
  <c r="BL752" i="4"/>
  <c r="AD141" i="4"/>
  <c r="AE147" i="4" s="1"/>
  <c r="AF153" i="4" s="1"/>
  <c r="AG159" i="4" s="1"/>
  <c r="AC123" i="4"/>
  <c r="K436" i="4"/>
  <c r="L454" i="4"/>
  <c r="M460" i="4" s="1"/>
  <c r="N466" i="4" s="1"/>
  <c r="O472" i="4" s="1"/>
  <c r="T322" i="4"/>
  <c r="U328" i="4" s="1"/>
  <c r="V334" i="4" s="1"/>
  <c r="W340" i="4" s="1"/>
  <c r="S304" i="4"/>
  <c r="K187" i="4"/>
  <c r="L193" i="4" s="1"/>
  <c r="M199" i="4" s="1"/>
  <c r="N205" i="4" s="1"/>
  <c r="K177" i="4"/>
  <c r="J169" i="4"/>
  <c r="AE402" i="4"/>
  <c r="AD404" i="4"/>
  <c r="AD405" i="4"/>
  <c r="AD406" i="4"/>
  <c r="BM772" i="4"/>
  <c r="BN778" i="4" s="1"/>
  <c r="BL754" i="4"/>
  <c r="J9" i="4"/>
  <c r="I19" i="2" s="1"/>
  <c r="R529" i="4"/>
  <c r="R12" i="4" s="1"/>
  <c r="Q22" i="2" s="1"/>
  <c r="S547" i="4"/>
  <c r="T553" i="4" s="1"/>
  <c r="U559" i="4" s="1"/>
  <c r="V565" i="4" s="1"/>
  <c r="W364" i="4"/>
  <c r="X370" i="4" s="1"/>
  <c r="Y376" i="4" s="1"/>
  <c r="Z382" i="4" s="1"/>
  <c r="V346" i="4"/>
  <c r="W682" i="4"/>
  <c r="X688" i="4" s="1"/>
  <c r="Y694" i="4" s="1"/>
  <c r="Z700" i="4" s="1"/>
  <c r="V664" i="4"/>
  <c r="K137" i="4"/>
  <c r="K121" i="4"/>
  <c r="L139" i="4"/>
  <c r="M145" i="4" s="1"/>
  <c r="N151" i="4" s="1"/>
  <c r="O157" i="4" s="1"/>
  <c r="T572" i="4"/>
  <c r="U590" i="4"/>
  <c r="V596" i="4" s="1"/>
  <c r="W602" i="4" s="1"/>
  <c r="X608" i="4" s="1"/>
  <c r="K98" i="4"/>
  <c r="L104" i="4" s="1"/>
  <c r="M110" i="4" s="1"/>
  <c r="N116" i="4" s="1"/>
  <c r="K88" i="4"/>
  <c r="AE132" i="4"/>
  <c r="AD136" i="4"/>
  <c r="AD134" i="4"/>
  <c r="AD135" i="4"/>
  <c r="K548" i="4"/>
  <c r="L554" i="4" s="1"/>
  <c r="M560" i="4" s="1"/>
  <c r="N566" i="4" s="1"/>
  <c r="J530" i="4"/>
  <c r="S303" i="4"/>
  <c r="T321" i="4"/>
  <c r="U327" i="4" s="1"/>
  <c r="V333" i="4" s="1"/>
  <c r="W339" i="4" s="1"/>
  <c r="AD410" i="4"/>
  <c r="AE416" i="4" s="1"/>
  <c r="AF422" i="4" s="1"/>
  <c r="AG428" i="4" s="1"/>
  <c r="AC392" i="4"/>
  <c r="AI455" i="4"/>
  <c r="AJ461" i="4" s="1"/>
  <c r="AK467" i="4" s="1"/>
  <c r="AL473" i="4" s="1"/>
  <c r="AH437" i="4"/>
  <c r="BM771" i="4"/>
  <c r="BN777" i="4" s="1"/>
  <c r="BL753" i="4"/>
  <c r="V635" i="4"/>
  <c r="W641" i="4" s="1"/>
  <c r="X647" i="4" s="1"/>
  <c r="Y653" i="4" s="1"/>
  <c r="U617" i="4"/>
  <c r="J35" i="4"/>
  <c r="K53" i="4"/>
  <c r="L59" i="4" s="1"/>
  <c r="M65" i="4" s="1"/>
  <c r="N71" i="4" s="1"/>
  <c r="K43" i="4"/>
  <c r="T537" i="4"/>
  <c r="W366" i="4"/>
  <c r="X372" i="4" s="1"/>
  <c r="Y378" i="4" s="1"/>
  <c r="Z384" i="4" s="1"/>
  <c r="V348" i="4"/>
  <c r="W681" i="4"/>
  <c r="X687" i="4" s="1"/>
  <c r="Y693" i="4" s="1"/>
  <c r="Z699" i="4" s="1"/>
  <c r="V663" i="4"/>
  <c r="V582" i="4"/>
  <c r="U586" i="4"/>
  <c r="U584" i="4"/>
  <c r="U585" i="4"/>
  <c r="K587" i="4"/>
  <c r="K571" i="4"/>
  <c r="L589" i="4"/>
  <c r="M595" i="4" s="1"/>
  <c r="N601" i="4" s="1"/>
  <c r="O607" i="4" s="1"/>
  <c r="AJ447" i="4"/>
  <c r="AI451" i="4"/>
  <c r="AI449" i="4"/>
  <c r="AI450" i="4"/>
  <c r="V636" i="4"/>
  <c r="W642" i="4" s="1"/>
  <c r="X648" i="4" s="1"/>
  <c r="Y654" i="4" s="1"/>
  <c r="U618" i="4"/>
  <c r="U592" i="4"/>
  <c r="V598" i="4" s="1"/>
  <c r="W604" i="4" s="1"/>
  <c r="X610" i="4" s="1"/>
  <c r="T574" i="4"/>
  <c r="K683" i="4"/>
  <c r="L689" i="4" s="1"/>
  <c r="M695" i="4" s="1"/>
  <c r="N701" i="4" s="1"/>
  <c r="K673" i="4"/>
  <c r="J665" i="4"/>
  <c r="K403" i="4"/>
  <c r="J395" i="4"/>
  <c r="K413" i="4"/>
  <c r="L419" i="4" s="1"/>
  <c r="M425" i="4" s="1"/>
  <c r="N431" i="4" s="1"/>
  <c r="AC124" i="4"/>
  <c r="AD142" i="4"/>
  <c r="AE148" i="4" s="1"/>
  <c r="AF154" i="4" s="1"/>
  <c r="AG160" i="4" s="1"/>
  <c r="W21" i="4"/>
  <c r="V25" i="4"/>
  <c r="V24" i="4"/>
  <c r="V23" i="4"/>
  <c r="V26" i="4" s="1"/>
  <c r="W22" i="4" s="1"/>
  <c r="K497" i="4"/>
  <c r="K481" i="4"/>
  <c r="L499" i="4"/>
  <c r="M505" i="4" s="1"/>
  <c r="N511" i="4" s="1"/>
  <c r="O517" i="4" s="1"/>
  <c r="K767" i="4"/>
  <c r="L769" i="4"/>
  <c r="M775" i="4" s="1"/>
  <c r="N781" i="4" s="1"/>
  <c r="O787" i="4" s="1"/>
  <c r="K751" i="4"/>
  <c r="T320" i="4"/>
  <c r="U326" i="4" s="1"/>
  <c r="V332" i="4" s="1"/>
  <c r="W338" i="4" s="1"/>
  <c r="S302" i="4"/>
  <c r="AD412" i="4"/>
  <c r="AE418" i="4" s="1"/>
  <c r="AF424" i="4" s="1"/>
  <c r="AG430" i="4" s="1"/>
  <c r="AC394" i="4"/>
  <c r="AI457" i="4"/>
  <c r="AJ463" i="4" s="1"/>
  <c r="AK469" i="4" s="1"/>
  <c r="AL475" i="4" s="1"/>
  <c r="AH439" i="4"/>
  <c r="L724" i="4"/>
  <c r="M730" i="4" s="1"/>
  <c r="N736" i="4" s="1"/>
  <c r="O742" i="4" s="1"/>
  <c r="K706" i="4"/>
  <c r="J260" i="4"/>
  <c r="K278" i="4"/>
  <c r="L284" i="4" s="1"/>
  <c r="M290" i="4" s="1"/>
  <c r="N296" i="4" s="1"/>
  <c r="K268" i="4"/>
  <c r="T796" i="4"/>
  <c r="S801" i="4"/>
  <c r="T797" i="4" s="1"/>
  <c r="BN762" i="4"/>
  <c r="BM766" i="4"/>
  <c r="BM765" i="4"/>
  <c r="BM764" i="4"/>
  <c r="W627" i="4"/>
  <c r="S546" i="4"/>
  <c r="T552" i="4" s="1"/>
  <c r="U558" i="4" s="1"/>
  <c r="V564" i="4" s="1"/>
  <c r="R528" i="4"/>
  <c r="K361" i="4"/>
  <c r="K345" i="4"/>
  <c r="L363" i="4"/>
  <c r="M369" i="4" s="1"/>
  <c r="N375" i="4" s="1"/>
  <c r="O381" i="4" s="1"/>
  <c r="X356" i="4"/>
  <c r="W359" i="4"/>
  <c r="W360" i="4"/>
  <c r="W358" i="4"/>
  <c r="X672" i="4"/>
  <c r="W676" i="4"/>
  <c r="W675" i="4"/>
  <c r="W674" i="4"/>
  <c r="L229" i="4"/>
  <c r="M235" i="4" s="1"/>
  <c r="N241" i="4" s="1"/>
  <c r="O247" i="4" s="1"/>
  <c r="K227" i="4"/>
  <c r="K211" i="4"/>
  <c r="AM97" i="4" l="1"/>
  <c r="AN103" i="4" s="1"/>
  <c r="AO109" i="4" s="1"/>
  <c r="AP115" i="4" s="1"/>
  <c r="AL79" i="4"/>
  <c r="AM95" i="4"/>
  <c r="AN101" i="4" s="1"/>
  <c r="AO107" i="4" s="1"/>
  <c r="AP113" i="4" s="1"/>
  <c r="AL77" i="4"/>
  <c r="AL80" i="4" s="1"/>
  <c r="AM76" i="4" s="1"/>
  <c r="AM90" i="4"/>
  <c r="AM89" i="4"/>
  <c r="AM91" i="4"/>
  <c r="AN87" i="4"/>
  <c r="AM96" i="4"/>
  <c r="AN102" i="4" s="1"/>
  <c r="AO108" i="4" s="1"/>
  <c r="AP114" i="4" s="1"/>
  <c r="AL78" i="4"/>
  <c r="W725" i="4"/>
  <c r="X731" i="4" s="1"/>
  <c r="Y737" i="4" s="1"/>
  <c r="Z743" i="4" s="1"/>
  <c r="V707" i="4"/>
  <c r="V709" i="4"/>
  <c r="W727" i="4"/>
  <c r="X733" i="4" s="1"/>
  <c r="Y739" i="4" s="1"/>
  <c r="Z745" i="4" s="1"/>
  <c r="V722" i="4"/>
  <c r="W718" i="4" s="1"/>
  <c r="V708" i="4"/>
  <c r="W726" i="4"/>
  <c r="X732" i="4" s="1"/>
  <c r="Y738" i="4" s="1"/>
  <c r="Z744" i="4" s="1"/>
  <c r="R10" i="4"/>
  <c r="Q20" i="2" s="1"/>
  <c r="W720" i="4"/>
  <c r="W721" i="4"/>
  <c r="W719" i="4"/>
  <c r="X717" i="4"/>
  <c r="X18" i="7"/>
  <c r="Z8" i="7"/>
  <c r="Y10" i="7"/>
  <c r="Y11" i="7"/>
  <c r="Y12" i="7"/>
  <c r="X13" i="7"/>
  <c r="Y9" i="7" s="1"/>
  <c r="AB545" i="5"/>
  <c r="AC551" i="5" s="1"/>
  <c r="AD557" i="5" s="1"/>
  <c r="AE563" i="5" s="1"/>
  <c r="AA527" i="5"/>
  <c r="L728" i="5"/>
  <c r="M734" i="5" s="1"/>
  <c r="N740" i="5" s="1"/>
  <c r="O746" i="5" s="1"/>
  <c r="L718" i="5"/>
  <c r="K710" i="5"/>
  <c r="S95" i="5"/>
  <c r="T101" i="5" s="1"/>
  <c r="U107" i="5" s="1"/>
  <c r="V113" i="5" s="1"/>
  <c r="R77" i="5"/>
  <c r="W682" i="5"/>
  <c r="X688" i="5" s="1"/>
  <c r="Y694" i="5" s="1"/>
  <c r="Z700" i="5" s="1"/>
  <c r="V664" i="5"/>
  <c r="BB411" i="5"/>
  <c r="BC417" i="5" s="1"/>
  <c r="BD423" i="5" s="1"/>
  <c r="BE429" i="5" s="1"/>
  <c r="BA393" i="5"/>
  <c r="W772" i="5"/>
  <c r="X778" i="5" s="1"/>
  <c r="Y784" i="5" s="1"/>
  <c r="Z790" i="5" s="1"/>
  <c r="V754" i="5"/>
  <c r="AA321" i="5"/>
  <c r="AB327" i="5" s="1"/>
  <c r="AC333" i="5" s="1"/>
  <c r="AD339" i="5" s="1"/>
  <c r="Z303" i="5"/>
  <c r="L268" i="5"/>
  <c r="L278" i="5"/>
  <c r="M284" i="5" s="1"/>
  <c r="N290" i="5" s="1"/>
  <c r="O296" i="5" s="1"/>
  <c r="K260" i="5"/>
  <c r="AB546" i="5"/>
  <c r="AC552" i="5" s="1"/>
  <c r="AD558" i="5" s="1"/>
  <c r="AE564" i="5" s="1"/>
  <c r="AA528" i="5"/>
  <c r="S592" i="5"/>
  <c r="T598" i="5" s="1"/>
  <c r="U604" i="5" s="1"/>
  <c r="V610" i="5" s="1"/>
  <c r="R574" i="5"/>
  <c r="L593" i="5"/>
  <c r="M599" i="5" s="1"/>
  <c r="N605" i="5" s="1"/>
  <c r="O611" i="5" s="1"/>
  <c r="L583" i="5"/>
  <c r="K575" i="5"/>
  <c r="T87" i="5"/>
  <c r="S91" i="5"/>
  <c r="S89" i="5"/>
  <c r="S90" i="5"/>
  <c r="T231" i="5"/>
  <c r="U237" i="5" s="1"/>
  <c r="V243" i="5" s="1"/>
  <c r="W249" i="5" s="1"/>
  <c r="S213" i="5"/>
  <c r="AO482" i="5"/>
  <c r="AP500" i="5"/>
  <c r="AQ506" i="5" s="1"/>
  <c r="AR512" i="5" s="1"/>
  <c r="AS518" i="5" s="1"/>
  <c r="W681" i="5"/>
  <c r="X687" i="5" s="1"/>
  <c r="Y693" i="5" s="1"/>
  <c r="Z699" i="5" s="1"/>
  <c r="V663" i="5"/>
  <c r="AC364" i="5"/>
  <c r="AD370" i="5" s="1"/>
  <c r="AE376" i="5" s="1"/>
  <c r="AF382" i="5" s="1"/>
  <c r="AB346" i="5"/>
  <c r="BA392" i="5"/>
  <c r="BB410" i="5"/>
  <c r="BC416" i="5" s="1"/>
  <c r="BD422" i="5" s="1"/>
  <c r="BE428" i="5" s="1"/>
  <c r="AA186" i="5"/>
  <c r="AB192" i="5" s="1"/>
  <c r="AC198" i="5" s="1"/>
  <c r="AD204" i="5" s="1"/>
  <c r="Z168" i="5"/>
  <c r="S635" i="5"/>
  <c r="T641" i="5" s="1"/>
  <c r="U647" i="5" s="1"/>
  <c r="V653" i="5" s="1"/>
  <c r="R617" i="5"/>
  <c r="W771" i="5"/>
  <c r="X777" i="5" s="1"/>
  <c r="Y783" i="5" s="1"/>
  <c r="Z789" i="5" s="1"/>
  <c r="V753" i="5"/>
  <c r="AB457" i="5"/>
  <c r="AC463" i="5" s="1"/>
  <c r="AD469" i="5" s="1"/>
  <c r="AE475" i="5" s="1"/>
  <c r="AA439" i="5"/>
  <c r="AA322" i="5"/>
  <c r="AB328" i="5" s="1"/>
  <c r="AC334" i="5" s="1"/>
  <c r="AD340" i="5" s="1"/>
  <c r="Z304" i="5"/>
  <c r="K361" i="5"/>
  <c r="L363" i="5"/>
  <c r="M369" i="5" s="1"/>
  <c r="N375" i="5" s="1"/>
  <c r="O381" i="5" s="1"/>
  <c r="K345" i="5"/>
  <c r="S275" i="5"/>
  <c r="T281" i="5" s="1"/>
  <c r="U287" i="5" s="1"/>
  <c r="V293" i="5" s="1"/>
  <c r="R257" i="5"/>
  <c r="R80" i="5"/>
  <c r="S76" i="5" s="1"/>
  <c r="AO483" i="5"/>
  <c r="AP501" i="5"/>
  <c r="AQ507" i="5" s="1"/>
  <c r="AR513" i="5" s="1"/>
  <c r="AS519" i="5" s="1"/>
  <c r="Z166" i="5"/>
  <c r="AA184" i="5"/>
  <c r="AB190" i="5" s="1"/>
  <c r="AC196" i="5" s="1"/>
  <c r="AD202" i="5" s="1"/>
  <c r="AB456" i="5"/>
  <c r="AC462" i="5" s="1"/>
  <c r="AD468" i="5" s="1"/>
  <c r="AE474" i="5" s="1"/>
  <c r="AA438" i="5"/>
  <c r="K497" i="5"/>
  <c r="K481" i="5"/>
  <c r="L499" i="5"/>
  <c r="M505" i="5" s="1"/>
  <c r="N511" i="5" s="1"/>
  <c r="O517" i="5" s="1"/>
  <c r="V21" i="5"/>
  <c r="U25" i="5"/>
  <c r="U23" i="5"/>
  <c r="U26" i="5" s="1"/>
  <c r="V22" i="5" s="1"/>
  <c r="U24" i="5"/>
  <c r="Q10" i="5"/>
  <c r="P8" i="2" s="1"/>
  <c r="S591" i="5"/>
  <c r="T597" i="5" s="1"/>
  <c r="U603" i="5" s="1"/>
  <c r="V609" i="5" s="1"/>
  <c r="R573" i="5"/>
  <c r="S214" i="5"/>
  <c r="T232" i="5"/>
  <c r="U238" i="5" s="1"/>
  <c r="V244" i="5" s="1"/>
  <c r="W250" i="5" s="1"/>
  <c r="W680" i="5"/>
  <c r="X686" i="5" s="1"/>
  <c r="Y692" i="5" s="1"/>
  <c r="Z698" i="5" s="1"/>
  <c r="V662" i="5"/>
  <c r="BA394" i="5"/>
  <c r="BB412" i="5"/>
  <c r="BC418" i="5" s="1"/>
  <c r="BD424" i="5" s="1"/>
  <c r="BE430" i="5" s="1"/>
  <c r="AA185" i="5"/>
  <c r="AB191" i="5" s="1"/>
  <c r="AC197" i="5" s="1"/>
  <c r="AD203" i="5" s="1"/>
  <c r="Z167" i="5"/>
  <c r="S636" i="5"/>
  <c r="T642" i="5" s="1"/>
  <c r="U648" i="5" s="1"/>
  <c r="V654" i="5" s="1"/>
  <c r="R618" i="5"/>
  <c r="W770" i="5"/>
  <c r="X776" i="5" s="1"/>
  <c r="Y782" i="5" s="1"/>
  <c r="Z788" i="5" s="1"/>
  <c r="V752" i="5"/>
  <c r="AB455" i="5"/>
  <c r="AC461" i="5" s="1"/>
  <c r="AD467" i="5" s="1"/>
  <c r="AE473" i="5" s="1"/>
  <c r="AA437" i="5"/>
  <c r="AA320" i="5"/>
  <c r="AB326" i="5" s="1"/>
  <c r="AC332" i="5" s="1"/>
  <c r="AD338" i="5" s="1"/>
  <c r="Z302" i="5"/>
  <c r="Q12" i="5"/>
  <c r="P10" i="2" s="1"/>
  <c r="K677" i="5"/>
  <c r="L679" i="5"/>
  <c r="M685" i="5" s="1"/>
  <c r="N691" i="5" s="1"/>
  <c r="O697" i="5" s="1"/>
  <c r="K661" i="5"/>
  <c r="K620" i="5"/>
  <c r="L638" i="5"/>
  <c r="M644" i="5" s="1"/>
  <c r="N650" i="5" s="1"/>
  <c r="O656" i="5" s="1"/>
  <c r="L628" i="5"/>
  <c r="K317" i="5"/>
  <c r="K301" i="5"/>
  <c r="L319" i="5"/>
  <c r="M325" i="5" s="1"/>
  <c r="N331" i="5" s="1"/>
  <c r="O337" i="5" s="1"/>
  <c r="L177" i="5"/>
  <c r="K169" i="5"/>
  <c r="L187" i="5"/>
  <c r="M193" i="5" s="1"/>
  <c r="N199" i="5" s="1"/>
  <c r="O205" i="5" s="1"/>
  <c r="T582" i="5"/>
  <c r="S584" i="5"/>
  <c r="S585" i="5"/>
  <c r="S586" i="5"/>
  <c r="T230" i="5"/>
  <c r="U236" i="5" s="1"/>
  <c r="V242" i="5" s="1"/>
  <c r="W248" i="5" s="1"/>
  <c r="S212" i="5"/>
  <c r="AC366" i="5"/>
  <c r="AD372" i="5" s="1"/>
  <c r="AE378" i="5" s="1"/>
  <c r="AF384" i="5" s="1"/>
  <c r="AB348" i="5"/>
  <c r="S637" i="5"/>
  <c r="T643" i="5" s="1"/>
  <c r="U649" i="5" s="1"/>
  <c r="V655" i="5" s="1"/>
  <c r="R619" i="5"/>
  <c r="R258" i="5"/>
  <c r="S276" i="5"/>
  <c r="T282" i="5" s="1"/>
  <c r="U288" i="5" s="1"/>
  <c r="V294" i="5" s="1"/>
  <c r="R259" i="5"/>
  <c r="S277" i="5"/>
  <c r="T283" i="5" s="1"/>
  <c r="U289" i="5" s="1"/>
  <c r="V295" i="5" s="1"/>
  <c r="AB547" i="5"/>
  <c r="AC553" i="5" s="1"/>
  <c r="AD559" i="5" s="1"/>
  <c r="AE565" i="5" s="1"/>
  <c r="AA529" i="5"/>
  <c r="L233" i="5"/>
  <c r="M239" i="5" s="1"/>
  <c r="N245" i="5" s="1"/>
  <c r="O251" i="5" s="1"/>
  <c r="L223" i="5"/>
  <c r="K215" i="5"/>
  <c r="L49" i="5"/>
  <c r="M55" i="5" s="1"/>
  <c r="N61" i="5" s="1"/>
  <c r="O67" i="5" s="1"/>
  <c r="K31" i="5"/>
  <c r="K47" i="5"/>
  <c r="S96" i="5"/>
  <c r="T102" i="5" s="1"/>
  <c r="U108" i="5" s="1"/>
  <c r="V114" i="5" s="1"/>
  <c r="R78" i="5"/>
  <c r="AO484" i="5"/>
  <c r="AP502" i="5"/>
  <c r="AQ508" i="5" s="1"/>
  <c r="AR514" i="5" s="1"/>
  <c r="AS520" i="5" s="1"/>
  <c r="AB347" i="5"/>
  <c r="AC365" i="5"/>
  <c r="AD371" i="5" s="1"/>
  <c r="AE377" i="5" s="1"/>
  <c r="AF383" i="5" s="1"/>
  <c r="T267" i="5"/>
  <c r="S269" i="5"/>
  <c r="S271" i="5"/>
  <c r="S270" i="5"/>
  <c r="AF823" i="5"/>
  <c r="AE825" i="5"/>
  <c r="AE828" i="5" s="1"/>
  <c r="AF824" i="5" s="1"/>
  <c r="AE826" i="5"/>
  <c r="AE827" i="5"/>
  <c r="AC537" i="5"/>
  <c r="AB539" i="5"/>
  <c r="AB540" i="5"/>
  <c r="AB541" i="5"/>
  <c r="Q11" i="5"/>
  <c r="P9" i="2" s="1"/>
  <c r="K755" i="5"/>
  <c r="L773" i="5"/>
  <c r="M779" i="5" s="1"/>
  <c r="N785" i="5" s="1"/>
  <c r="O791" i="5" s="1"/>
  <c r="L763" i="5"/>
  <c r="K92" i="5"/>
  <c r="L94" i="5"/>
  <c r="M100" i="5" s="1"/>
  <c r="N106" i="5" s="1"/>
  <c r="O112" i="5" s="1"/>
  <c r="S590" i="5"/>
  <c r="T596" i="5" s="1"/>
  <c r="U602" i="5" s="1"/>
  <c r="V608" i="5" s="1"/>
  <c r="R572" i="5"/>
  <c r="S97" i="5"/>
  <c r="T103" i="5" s="1"/>
  <c r="U109" i="5" s="1"/>
  <c r="V115" i="5" s="1"/>
  <c r="R79" i="5"/>
  <c r="R12" i="5" s="1"/>
  <c r="Q10" i="2" s="1"/>
  <c r="U222" i="5"/>
  <c r="T224" i="5"/>
  <c r="T226" i="5"/>
  <c r="T225" i="5"/>
  <c r="AQ492" i="5"/>
  <c r="AP494" i="5"/>
  <c r="AP495" i="5"/>
  <c r="AP496" i="5"/>
  <c r="X672" i="5"/>
  <c r="W674" i="5"/>
  <c r="W675" i="5"/>
  <c r="W676" i="5"/>
  <c r="AD356" i="5"/>
  <c r="AC360" i="5"/>
  <c r="AC359" i="5"/>
  <c r="AC358" i="5"/>
  <c r="Y805" i="5"/>
  <c r="X807" i="5"/>
  <c r="X810" i="5" s="1"/>
  <c r="Y806" i="5" s="1"/>
  <c r="X808" i="5"/>
  <c r="X809" i="5"/>
  <c r="L538" i="5"/>
  <c r="K530" i="5"/>
  <c r="L548" i="5"/>
  <c r="M554" i="5" s="1"/>
  <c r="N560" i="5" s="1"/>
  <c r="O566" i="5" s="1"/>
  <c r="Y796" i="5"/>
  <c r="X798" i="5"/>
  <c r="X801" i="5" s="1"/>
  <c r="Y797" i="5" s="1"/>
  <c r="X799" i="5"/>
  <c r="X800" i="5"/>
  <c r="BC402" i="5"/>
  <c r="BB404" i="5"/>
  <c r="BB405" i="5"/>
  <c r="BB406" i="5"/>
  <c r="BJ832" i="5"/>
  <c r="BI835" i="5"/>
  <c r="BI836" i="5"/>
  <c r="BI834" i="5"/>
  <c r="BI837" i="5" s="1"/>
  <c r="BJ833" i="5" s="1"/>
  <c r="AB176" i="5"/>
  <c r="AA178" i="5"/>
  <c r="AA180" i="5"/>
  <c r="AA179" i="5"/>
  <c r="T627" i="5"/>
  <c r="S629" i="5"/>
  <c r="S630" i="5"/>
  <c r="S631" i="5"/>
  <c r="X762" i="5"/>
  <c r="W764" i="5"/>
  <c r="W765" i="5"/>
  <c r="W766" i="5"/>
  <c r="AC447" i="5"/>
  <c r="AB451" i="5"/>
  <c r="AB449" i="5"/>
  <c r="AB450" i="5"/>
  <c r="AB312" i="5"/>
  <c r="AA316" i="5"/>
  <c r="AA314" i="5"/>
  <c r="AA315" i="5"/>
  <c r="X814" i="5"/>
  <c r="W818" i="5"/>
  <c r="W816" i="5"/>
  <c r="W819" i="5" s="1"/>
  <c r="X815" i="5" s="1"/>
  <c r="W817" i="5"/>
  <c r="L448" i="5"/>
  <c r="K440" i="5"/>
  <c r="L458" i="5"/>
  <c r="M464" i="5" s="1"/>
  <c r="N470" i="5" s="1"/>
  <c r="O476" i="5" s="1"/>
  <c r="L143" i="5"/>
  <c r="M149" i="5" s="1"/>
  <c r="N155" i="5" s="1"/>
  <c r="O161" i="5" s="1"/>
  <c r="L133" i="5"/>
  <c r="K125" i="5"/>
  <c r="L403" i="5"/>
  <c r="K395" i="5"/>
  <c r="L413" i="5"/>
  <c r="M419" i="5" s="1"/>
  <c r="N425" i="5" s="1"/>
  <c r="O431" i="5" s="1"/>
  <c r="R11" i="4"/>
  <c r="Q21" i="2" s="1"/>
  <c r="S482" i="4"/>
  <c r="T500" i="4"/>
  <c r="U506" i="4" s="1"/>
  <c r="V512" i="4" s="1"/>
  <c r="W518" i="4" s="1"/>
  <c r="U492" i="4"/>
  <c r="T495" i="4"/>
  <c r="T494" i="4"/>
  <c r="T496" i="4"/>
  <c r="W841" i="4"/>
  <c r="V846" i="4"/>
  <c r="W842" i="4" s="1"/>
  <c r="AE823" i="4"/>
  <c r="AD828" i="4"/>
  <c r="AE824" i="4" s="1"/>
  <c r="T501" i="4"/>
  <c r="U507" i="4" s="1"/>
  <c r="V513" i="4" s="1"/>
  <c r="W519" i="4" s="1"/>
  <c r="S483" i="4"/>
  <c r="T502" i="4"/>
  <c r="U508" i="4" s="1"/>
  <c r="V514" i="4" s="1"/>
  <c r="W520" i="4" s="1"/>
  <c r="S484" i="4"/>
  <c r="W348" i="4"/>
  <c r="X366" i="4"/>
  <c r="Y372" i="4" s="1"/>
  <c r="Z378" i="4" s="1"/>
  <c r="AA384" i="4" s="1"/>
  <c r="W636" i="4"/>
  <c r="X642" i="4" s="1"/>
  <c r="Y648" i="4" s="1"/>
  <c r="Z654" i="4" s="1"/>
  <c r="V618" i="4"/>
  <c r="U572" i="4"/>
  <c r="V590" i="4"/>
  <c r="W596" i="4" s="1"/>
  <c r="X602" i="4" s="1"/>
  <c r="Y608" i="4" s="1"/>
  <c r="X365" i="4"/>
  <c r="Y371" i="4" s="1"/>
  <c r="Z377" i="4" s="1"/>
  <c r="AA383" i="4" s="1"/>
  <c r="W347" i="4"/>
  <c r="X627" i="4"/>
  <c r="BN764" i="4"/>
  <c r="BN766" i="4"/>
  <c r="BN765" i="4"/>
  <c r="U796" i="4"/>
  <c r="T801" i="4"/>
  <c r="U797" i="4" s="1"/>
  <c r="L493" i="4"/>
  <c r="K485" i="4"/>
  <c r="L503" i="4"/>
  <c r="M509" i="4" s="1"/>
  <c r="N515" i="4" s="1"/>
  <c r="O521" i="4" s="1"/>
  <c r="X21" i="4"/>
  <c r="W23" i="4"/>
  <c r="W26" i="4" s="1"/>
  <c r="X22" i="4" s="1"/>
  <c r="W25" i="4"/>
  <c r="W24" i="4"/>
  <c r="AJ455" i="4"/>
  <c r="AK461" i="4" s="1"/>
  <c r="AL467" i="4" s="1"/>
  <c r="AM473" i="4" s="1"/>
  <c r="AI437" i="4"/>
  <c r="V592" i="4"/>
  <c r="W598" i="4" s="1"/>
  <c r="X604" i="4" s="1"/>
  <c r="Y610" i="4" s="1"/>
  <c r="U574" i="4"/>
  <c r="T545" i="4"/>
  <c r="U551" i="4" s="1"/>
  <c r="V557" i="4" s="1"/>
  <c r="W563" i="4" s="1"/>
  <c r="S527" i="4"/>
  <c r="S10" i="4" s="1"/>
  <c r="R20" i="2" s="1"/>
  <c r="J13" i="4"/>
  <c r="I23" i="2" s="1"/>
  <c r="AE141" i="4"/>
  <c r="AF147" i="4" s="1"/>
  <c r="AG153" i="4" s="1"/>
  <c r="AH159" i="4" s="1"/>
  <c r="AD123" i="4"/>
  <c r="L94" i="4"/>
  <c r="M100" i="4" s="1"/>
  <c r="N106" i="4" s="1"/>
  <c r="O112" i="4" s="1"/>
  <c r="K92" i="4"/>
  <c r="AE412" i="4"/>
  <c r="AF418" i="4" s="1"/>
  <c r="AG424" i="4" s="1"/>
  <c r="AH430" i="4" s="1"/>
  <c r="AD394" i="4"/>
  <c r="K440" i="4"/>
  <c r="L458" i="4"/>
  <c r="M464" i="4" s="1"/>
  <c r="N470" i="4" s="1"/>
  <c r="O476" i="4" s="1"/>
  <c r="U321" i="4"/>
  <c r="V327" i="4" s="1"/>
  <c r="W333" i="4" s="1"/>
  <c r="X339" i="4" s="1"/>
  <c r="T303" i="4"/>
  <c r="X681" i="4"/>
  <c r="Y687" i="4" s="1"/>
  <c r="Z693" i="4" s="1"/>
  <c r="AA699" i="4" s="1"/>
  <c r="W663" i="4"/>
  <c r="BN772" i="4"/>
  <c r="BM754" i="4"/>
  <c r="AJ456" i="4"/>
  <c r="AK462" i="4" s="1"/>
  <c r="AL468" i="4" s="1"/>
  <c r="AM474" i="4" s="1"/>
  <c r="AI438" i="4"/>
  <c r="T546" i="4"/>
  <c r="U552" i="4" s="1"/>
  <c r="V558" i="4" s="1"/>
  <c r="W564" i="4" s="1"/>
  <c r="S528" i="4"/>
  <c r="L233" i="4"/>
  <c r="M239" i="4" s="1"/>
  <c r="N245" i="4" s="1"/>
  <c r="O251" i="4" s="1"/>
  <c r="K215" i="4"/>
  <c r="L223" i="4"/>
  <c r="X682" i="4"/>
  <c r="Y688" i="4" s="1"/>
  <c r="Z694" i="4" s="1"/>
  <c r="AA700" i="4" s="1"/>
  <c r="W664" i="4"/>
  <c r="K349" i="4"/>
  <c r="L367" i="4"/>
  <c r="M373" i="4" s="1"/>
  <c r="N379" i="4" s="1"/>
  <c r="O385" i="4" s="1"/>
  <c r="L357" i="4"/>
  <c r="Y672" i="4"/>
  <c r="X675" i="4"/>
  <c r="X676" i="4"/>
  <c r="X674" i="4"/>
  <c r="Y356" i="4"/>
  <c r="X360" i="4"/>
  <c r="X358" i="4"/>
  <c r="X359" i="4"/>
  <c r="W637" i="4"/>
  <c r="X643" i="4" s="1"/>
  <c r="Y649" i="4" s="1"/>
  <c r="Z655" i="4" s="1"/>
  <c r="V619" i="4"/>
  <c r="BN770" i="4"/>
  <c r="BM752" i="4"/>
  <c r="L274" i="4"/>
  <c r="M280" i="4" s="1"/>
  <c r="N286" i="4" s="1"/>
  <c r="O292" i="4" s="1"/>
  <c r="K256" i="4"/>
  <c r="K272" i="4"/>
  <c r="L728" i="4"/>
  <c r="M734" i="4" s="1"/>
  <c r="N740" i="4" s="1"/>
  <c r="O746" i="4" s="1"/>
  <c r="K710" i="4"/>
  <c r="K755" i="4"/>
  <c r="L773" i="4"/>
  <c r="M779" i="4" s="1"/>
  <c r="N785" i="4" s="1"/>
  <c r="O791" i="4" s="1"/>
  <c r="L763" i="4"/>
  <c r="K677" i="4"/>
  <c r="K661" i="4"/>
  <c r="L679" i="4"/>
  <c r="M685" i="4" s="1"/>
  <c r="N691" i="4" s="1"/>
  <c r="O697" i="4" s="1"/>
  <c r="AJ457" i="4"/>
  <c r="AK463" i="4" s="1"/>
  <c r="AL469" i="4" s="1"/>
  <c r="AM475" i="4" s="1"/>
  <c r="AI439" i="4"/>
  <c r="W582" i="4"/>
  <c r="V585" i="4"/>
  <c r="V586" i="4"/>
  <c r="V584" i="4"/>
  <c r="U537" i="4"/>
  <c r="AD122" i="4"/>
  <c r="AE140" i="4"/>
  <c r="AF146" i="4" s="1"/>
  <c r="AG152" i="4" s="1"/>
  <c r="AH158" i="4" s="1"/>
  <c r="AE411" i="4"/>
  <c r="AF417" i="4" s="1"/>
  <c r="AG423" i="4" s="1"/>
  <c r="AH429" i="4" s="1"/>
  <c r="AD393" i="4"/>
  <c r="L183" i="4"/>
  <c r="M189" i="4" s="1"/>
  <c r="N195" i="4" s="1"/>
  <c r="O201" i="4" s="1"/>
  <c r="K181" i="4"/>
  <c r="K165" i="4"/>
  <c r="L313" i="4"/>
  <c r="K305" i="4"/>
  <c r="L323" i="4"/>
  <c r="M329" i="4" s="1"/>
  <c r="N335" i="4" s="1"/>
  <c r="O341" i="4" s="1"/>
  <c r="U322" i="4"/>
  <c r="V328" i="4" s="1"/>
  <c r="W334" i="4" s="1"/>
  <c r="X340" i="4" s="1"/>
  <c r="T304" i="4"/>
  <c r="K407" i="4"/>
  <c r="K391" i="4"/>
  <c r="L409" i="4"/>
  <c r="M415" i="4" s="1"/>
  <c r="N421" i="4" s="1"/>
  <c r="O427" i="4" s="1"/>
  <c r="K575" i="4"/>
  <c r="L583" i="4"/>
  <c r="L593" i="4"/>
  <c r="M599" i="4" s="1"/>
  <c r="N605" i="4" s="1"/>
  <c r="O611" i="4" s="1"/>
  <c r="AF132" i="4"/>
  <c r="AE134" i="4"/>
  <c r="AE135" i="4"/>
  <c r="AE136" i="4"/>
  <c r="AF402" i="4"/>
  <c r="AE404" i="4"/>
  <c r="AE405" i="4"/>
  <c r="AE406" i="4"/>
  <c r="V312" i="4"/>
  <c r="U316" i="4"/>
  <c r="U315" i="4"/>
  <c r="U314" i="4"/>
  <c r="X680" i="4"/>
  <c r="Y686" i="4" s="1"/>
  <c r="Z692" i="4" s="1"/>
  <c r="AA698" i="4" s="1"/>
  <c r="W662" i="4"/>
  <c r="W346" i="4"/>
  <c r="X364" i="4"/>
  <c r="Y370" i="4" s="1"/>
  <c r="Z376" i="4" s="1"/>
  <c r="AA382" i="4" s="1"/>
  <c r="W635" i="4"/>
  <c r="X641" i="4" s="1"/>
  <c r="Y647" i="4" s="1"/>
  <c r="Z653" i="4" s="1"/>
  <c r="V617" i="4"/>
  <c r="BN771" i="4"/>
  <c r="BM753" i="4"/>
  <c r="AK447" i="4"/>
  <c r="AJ449" i="4"/>
  <c r="AJ450" i="4"/>
  <c r="AJ451" i="4"/>
  <c r="V591" i="4"/>
  <c r="W597" i="4" s="1"/>
  <c r="X603" i="4" s="1"/>
  <c r="Y609" i="4" s="1"/>
  <c r="U573" i="4"/>
  <c r="T547" i="4"/>
  <c r="U553" i="4" s="1"/>
  <c r="V559" i="4" s="1"/>
  <c r="W565" i="4" s="1"/>
  <c r="S529" i="4"/>
  <c r="L49" i="4"/>
  <c r="M55" i="4" s="1"/>
  <c r="N61" i="4" s="1"/>
  <c r="O67" i="4" s="1"/>
  <c r="K47" i="4"/>
  <c r="K31" i="4"/>
  <c r="L544" i="4"/>
  <c r="M550" i="4" s="1"/>
  <c r="N556" i="4" s="1"/>
  <c r="O562" i="4" s="1"/>
  <c r="K526" i="4"/>
  <c r="AE142" i="4"/>
  <c r="AF148" i="4" s="1"/>
  <c r="AG154" i="4" s="1"/>
  <c r="AH160" i="4" s="1"/>
  <c r="AD124" i="4"/>
  <c r="L133" i="4"/>
  <c r="K125" i="4"/>
  <c r="L143" i="4"/>
  <c r="M149" i="4" s="1"/>
  <c r="N155" i="4" s="1"/>
  <c r="O161" i="4" s="1"/>
  <c r="AE410" i="4"/>
  <c r="AF416" i="4" s="1"/>
  <c r="AG422" i="4" s="1"/>
  <c r="AH428" i="4" s="1"/>
  <c r="AD392" i="4"/>
  <c r="L634" i="4"/>
  <c r="M640" i="4" s="1"/>
  <c r="N646" i="4" s="1"/>
  <c r="O652" i="4" s="1"/>
  <c r="K616" i="4"/>
  <c r="U320" i="4"/>
  <c r="V326" i="4" s="1"/>
  <c r="W332" i="4" s="1"/>
  <c r="X338" i="4" s="1"/>
  <c r="T302" i="4"/>
  <c r="AM77" i="4" l="1"/>
  <c r="AM80" i="4" s="1"/>
  <c r="AN76" i="4" s="1"/>
  <c r="AN95" i="4"/>
  <c r="AO101" i="4" s="1"/>
  <c r="AP107" i="4" s="1"/>
  <c r="AQ113" i="4" s="1"/>
  <c r="AM78" i="4"/>
  <c r="AN96" i="4"/>
  <c r="AO102" i="4" s="1"/>
  <c r="AP108" i="4" s="1"/>
  <c r="AQ114" i="4" s="1"/>
  <c r="AN97" i="4"/>
  <c r="AO103" i="4" s="1"/>
  <c r="AP109" i="4" s="1"/>
  <c r="AQ115" i="4" s="1"/>
  <c r="AM79" i="4"/>
  <c r="AN91" i="4"/>
  <c r="AN90" i="4"/>
  <c r="AO87" i="4"/>
  <c r="AN89" i="4"/>
  <c r="X719" i="4"/>
  <c r="X721" i="4"/>
  <c r="X720" i="4"/>
  <c r="Y717" i="4"/>
  <c r="W707" i="4"/>
  <c r="X725" i="4"/>
  <c r="Y731" i="4" s="1"/>
  <c r="Z737" i="4" s="1"/>
  <c r="AA743" i="4" s="1"/>
  <c r="X727" i="4"/>
  <c r="Y733" i="4" s="1"/>
  <c r="Z739" i="4" s="1"/>
  <c r="AA745" i="4" s="1"/>
  <c r="W709" i="4"/>
  <c r="W708" i="4"/>
  <c r="X726" i="4"/>
  <c r="Y732" i="4" s="1"/>
  <c r="Z738" i="4" s="1"/>
  <c r="AA744" i="4" s="1"/>
  <c r="W722" i="4"/>
  <c r="X718" i="4" s="1"/>
  <c r="S11" i="4"/>
  <c r="R21" i="2" s="1"/>
  <c r="BN754" i="4"/>
  <c r="Y18" i="7"/>
  <c r="Y13" i="7"/>
  <c r="Z9" i="7" s="1"/>
  <c r="AA8" i="7"/>
  <c r="Z11" i="7"/>
  <c r="Z12" i="7"/>
  <c r="Z10" i="7"/>
  <c r="AC312" i="5"/>
  <c r="AB314" i="5"/>
  <c r="AB315" i="5"/>
  <c r="AB316" i="5"/>
  <c r="X682" i="5"/>
  <c r="Y688" i="5" s="1"/>
  <c r="Z694" i="5" s="1"/>
  <c r="AA700" i="5" s="1"/>
  <c r="W664" i="5"/>
  <c r="U231" i="5"/>
  <c r="V237" i="5" s="1"/>
  <c r="W243" i="5" s="1"/>
  <c r="X249" i="5" s="1"/>
  <c r="T213" i="5"/>
  <c r="T591" i="5"/>
  <c r="U597" i="5" s="1"/>
  <c r="V603" i="5" s="1"/>
  <c r="W609" i="5" s="1"/>
  <c r="S573" i="5"/>
  <c r="T97" i="5"/>
  <c r="U103" i="5" s="1"/>
  <c r="V109" i="5" s="1"/>
  <c r="W115" i="5" s="1"/>
  <c r="S79" i="5"/>
  <c r="L722" i="5"/>
  <c r="M724" i="5"/>
  <c r="N730" i="5" s="1"/>
  <c r="O736" i="5" s="1"/>
  <c r="P742" i="5" s="1"/>
  <c r="L706" i="5"/>
  <c r="AB321" i="5"/>
  <c r="AC327" i="5" s="1"/>
  <c r="AD333" i="5" s="1"/>
  <c r="AE339" i="5" s="1"/>
  <c r="AA303" i="5"/>
  <c r="AC456" i="5"/>
  <c r="AD462" i="5" s="1"/>
  <c r="AE468" i="5" s="1"/>
  <c r="AF474" i="5" s="1"/>
  <c r="AB438" i="5"/>
  <c r="X772" i="5"/>
  <c r="Y778" i="5" s="1"/>
  <c r="Z784" i="5" s="1"/>
  <c r="AA790" i="5" s="1"/>
  <c r="W754" i="5"/>
  <c r="T637" i="5"/>
  <c r="U643" i="5" s="1"/>
  <c r="V649" i="5" s="1"/>
  <c r="W655" i="5" s="1"/>
  <c r="S619" i="5"/>
  <c r="AA167" i="5"/>
  <c r="AB185" i="5"/>
  <c r="AC191" i="5" s="1"/>
  <c r="AD197" i="5" s="1"/>
  <c r="AE203" i="5" s="1"/>
  <c r="BC412" i="5"/>
  <c r="BD418" i="5" s="1"/>
  <c r="BE424" i="5" s="1"/>
  <c r="BF430" i="5" s="1"/>
  <c r="BB394" i="5"/>
  <c r="AD365" i="5"/>
  <c r="AE371" i="5" s="1"/>
  <c r="AF377" i="5" s="1"/>
  <c r="AG383" i="5" s="1"/>
  <c r="AC347" i="5"/>
  <c r="X681" i="5"/>
  <c r="Y687" i="5" s="1"/>
  <c r="Z693" i="5" s="1"/>
  <c r="AA699" i="5" s="1"/>
  <c r="W663" i="5"/>
  <c r="AQ501" i="5"/>
  <c r="AR507" i="5" s="1"/>
  <c r="AS513" i="5" s="1"/>
  <c r="AT519" i="5" s="1"/>
  <c r="AP483" i="5"/>
  <c r="U232" i="5"/>
  <c r="V238" i="5" s="1"/>
  <c r="W244" i="5" s="1"/>
  <c r="X250" i="5" s="1"/>
  <c r="T214" i="5"/>
  <c r="L98" i="5"/>
  <c r="M104" i="5" s="1"/>
  <c r="N110" i="5" s="1"/>
  <c r="O116" i="5" s="1"/>
  <c r="L88" i="5"/>
  <c r="AD537" i="5"/>
  <c r="AC539" i="5"/>
  <c r="AC540" i="5"/>
  <c r="AC541" i="5"/>
  <c r="AF826" i="5"/>
  <c r="AG823" i="5"/>
  <c r="AF827" i="5"/>
  <c r="AF825" i="5"/>
  <c r="AF828" i="5" s="1"/>
  <c r="AG824" i="5" s="1"/>
  <c r="U267" i="5"/>
  <c r="T269" i="5"/>
  <c r="T270" i="5"/>
  <c r="T271" i="5"/>
  <c r="K9" i="5"/>
  <c r="J7" i="2" s="1"/>
  <c r="S572" i="5"/>
  <c r="T590" i="5"/>
  <c r="U596" i="5" s="1"/>
  <c r="V602" i="5" s="1"/>
  <c r="W608" i="5" s="1"/>
  <c r="L181" i="5"/>
  <c r="L165" i="5"/>
  <c r="M183" i="5"/>
  <c r="N189" i="5" s="1"/>
  <c r="O195" i="5" s="1"/>
  <c r="P201" i="5" s="1"/>
  <c r="M634" i="5"/>
  <c r="N640" i="5" s="1"/>
  <c r="O646" i="5" s="1"/>
  <c r="P652" i="5" s="1"/>
  <c r="L616" i="5"/>
  <c r="L632" i="5"/>
  <c r="K485" i="5"/>
  <c r="L493" i="5"/>
  <c r="L503" i="5"/>
  <c r="M509" i="5" s="1"/>
  <c r="N515" i="5" s="1"/>
  <c r="O521" i="5" s="1"/>
  <c r="L357" i="5"/>
  <c r="K349" i="5"/>
  <c r="L367" i="5"/>
  <c r="M373" i="5" s="1"/>
  <c r="N379" i="5" s="1"/>
  <c r="O385" i="5" s="1"/>
  <c r="U87" i="5"/>
  <c r="T90" i="5"/>
  <c r="T89" i="5"/>
  <c r="T91" i="5"/>
  <c r="R10" i="5"/>
  <c r="Q8" i="2" s="1"/>
  <c r="Y814" i="5"/>
  <c r="X816" i="5"/>
  <c r="X819" i="5" s="1"/>
  <c r="Y815" i="5" s="1"/>
  <c r="X818" i="5"/>
  <c r="X817" i="5"/>
  <c r="U627" i="5"/>
  <c r="T629" i="5"/>
  <c r="T630" i="5"/>
  <c r="T631" i="5"/>
  <c r="BD402" i="5"/>
  <c r="BC404" i="5"/>
  <c r="BC406" i="5"/>
  <c r="BC405" i="5"/>
  <c r="T275" i="5"/>
  <c r="U281" i="5" s="1"/>
  <c r="V287" i="5" s="1"/>
  <c r="W293" i="5" s="1"/>
  <c r="S257" i="5"/>
  <c r="K305" i="5"/>
  <c r="L323" i="5"/>
  <c r="M329" i="5" s="1"/>
  <c r="N335" i="5" s="1"/>
  <c r="O341" i="5" s="1"/>
  <c r="L313" i="5"/>
  <c r="AB437" i="5"/>
  <c r="AC455" i="5"/>
  <c r="AD461" i="5" s="1"/>
  <c r="AE467" i="5" s="1"/>
  <c r="AF473" i="5" s="1"/>
  <c r="T636" i="5"/>
  <c r="U642" i="5" s="1"/>
  <c r="V648" i="5" s="1"/>
  <c r="W654" i="5" s="1"/>
  <c r="S618" i="5"/>
  <c r="AD366" i="5"/>
  <c r="AE372" i="5" s="1"/>
  <c r="AF378" i="5" s="1"/>
  <c r="AG384" i="5" s="1"/>
  <c r="AC348" i="5"/>
  <c r="X680" i="5"/>
  <c r="Y686" i="5" s="1"/>
  <c r="Z692" i="5" s="1"/>
  <c r="AA698" i="5" s="1"/>
  <c r="W662" i="5"/>
  <c r="AP482" i="5"/>
  <c r="AQ500" i="5"/>
  <c r="AR506" i="5" s="1"/>
  <c r="AS512" i="5" s="1"/>
  <c r="AT518" i="5" s="1"/>
  <c r="U230" i="5"/>
  <c r="V236" i="5" s="1"/>
  <c r="W242" i="5" s="1"/>
  <c r="X248" i="5" s="1"/>
  <c r="T212" i="5"/>
  <c r="L767" i="5"/>
  <c r="M769" i="5"/>
  <c r="N775" i="5" s="1"/>
  <c r="O781" i="5" s="1"/>
  <c r="P787" i="5" s="1"/>
  <c r="L751" i="5"/>
  <c r="AB529" i="5"/>
  <c r="AC547" i="5"/>
  <c r="AD553" i="5" s="1"/>
  <c r="AE559" i="5" s="1"/>
  <c r="AF565" i="5" s="1"/>
  <c r="T276" i="5"/>
  <c r="U282" i="5" s="1"/>
  <c r="V288" i="5" s="1"/>
  <c r="W294" i="5" s="1"/>
  <c r="S258" i="5"/>
  <c r="R11" i="5"/>
  <c r="Q9" i="2" s="1"/>
  <c r="U582" i="5"/>
  <c r="T584" i="5"/>
  <c r="T585" i="5"/>
  <c r="T586" i="5"/>
  <c r="K665" i="5"/>
  <c r="L683" i="5"/>
  <c r="M689" i="5" s="1"/>
  <c r="N695" i="5" s="1"/>
  <c r="O701" i="5" s="1"/>
  <c r="L673" i="5"/>
  <c r="W21" i="5"/>
  <c r="V23" i="5"/>
  <c r="V26" i="5" s="1"/>
  <c r="W22" i="5" s="1"/>
  <c r="V24" i="5"/>
  <c r="V25" i="5"/>
  <c r="S78" i="5"/>
  <c r="T96" i="5"/>
  <c r="U102" i="5" s="1"/>
  <c r="V108" i="5" s="1"/>
  <c r="W114" i="5" s="1"/>
  <c r="L137" i="5"/>
  <c r="L121" i="5"/>
  <c r="M139" i="5"/>
  <c r="N145" i="5" s="1"/>
  <c r="O151" i="5" s="1"/>
  <c r="P157" i="5" s="1"/>
  <c r="L452" i="5"/>
  <c r="L436" i="5"/>
  <c r="M454" i="5"/>
  <c r="N460" i="5" s="1"/>
  <c r="O466" i="5" s="1"/>
  <c r="P472" i="5" s="1"/>
  <c r="AD447" i="5"/>
  <c r="AC449" i="5"/>
  <c r="AC450" i="5"/>
  <c r="AC451" i="5"/>
  <c r="Y762" i="5"/>
  <c r="X766" i="5"/>
  <c r="X764" i="5"/>
  <c r="X765" i="5"/>
  <c r="AC176" i="5"/>
  <c r="AB179" i="5"/>
  <c r="AB178" i="5"/>
  <c r="AB180" i="5"/>
  <c r="BK832" i="5"/>
  <c r="BJ834" i="5"/>
  <c r="BJ837" i="5" s="1"/>
  <c r="BK833" i="5" s="1"/>
  <c r="BJ835" i="5"/>
  <c r="BJ836" i="5"/>
  <c r="Z796" i="5"/>
  <c r="Y799" i="5"/>
  <c r="Y800" i="5"/>
  <c r="Y798" i="5"/>
  <c r="Y801" i="5" s="1"/>
  <c r="Z797" i="5" s="1"/>
  <c r="AD364" i="5"/>
  <c r="AE370" i="5" s="1"/>
  <c r="AF376" i="5" s="1"/>
  <c r="AG382" i="5" s="1"/>
  <c r="AC346" i="5"/>
  <c r="AQ502" i="5"/>
  <c r="AR508" i="5" s="1"/>
  <c r="AS514" i="5" s="1"/>
  <c r="AT520" i="5" s="1"/>
  <c r="AP484" i="5"/>
  <c r="AB527" i="5"/>
  <c r="AC545" i="5"/>
  <c r="AD551" i="5" s="1"/>
  <c r="AE557" i="5" s="1"/>
  <c r="AF563" i="5" s="1"/>
  <c r="L53" i="5"/>
  <c r="M59" i="5" s="1"/>
  <c r="N65" i="5" s="1"/>
  <c r="O71" i="5" s="1"/>
  <c r="L43" i="5"/>
  <c r="K35" i="5"/>
  <c r="M229" i="5"/>
  <c r="N235" i="5" s="1"/>
  <c r="O241" i="5" s="1"/>
  <c r="P247" i="5" s="1"/>
  <c r="L211" i="5"/>
  <c r="L227" i="5"/>
  <c r="L407" i="5"/>
  <c r="L391" i="5"/>
  <c r="M409" i="5"/>
  <c r="N415" i="5" s="1"/>
  <c r="O421" i="5" s="1"/>
  <c r="P427" i="5" s="1"/>
  <c r="AA302" i="5"/>
  <c r="AB320" i="5"/>
  <c r="AC326" i="5" s="1"/>
  <c r="AD332" i="5" s="1"/>
  <c r="AE338" i="5" s="1"/>
  <c r="X771" i="5"/>
  <c r="Y777" i="5" s="1"/>
  <c r="Z783" i="5" s="1"/>
  <c r="AA789" i="5" s="1"/>
  <c r="W753" i="5"/>
  <c r="AB186" i="5"/>
  <c r="AC192" i="5" s="1"/>
  <c r="AD198" i="5" s="1"/>
  <c r="AE204" i="5" s="1"/>
  <c r="AA168" i="5"/>
  <c r="BC411" i="5"/>
  <c r="BD417" i="5" s="1"/>
  <c r="BE423" i="5" s="1"/>
  <c r="BF429" i="5" s="1"/>
  <c r="BB393" i="5"/>
  <c r="AB322" i="5"/>
  <c r="AC328" i="5" s="1"/>
  <c r="AD334" i="5" s="1"/>
  <c r="AE340" i="5" s="1"/>
  <c r="AA304" i="5"/>
  <c r="AB439" i="5"/>
  <c r="AC457" i="5"/>
  <c r="AD463" i="5" s="1"/>
  <c r="AE469" i="5" s="1"/>
  <c r="AF475" i="5" s="1"/>
  <c r="X770" i="5"/>
  <c r="Y776" i="5" s="1"/>
  <c r="Z782" i="5" s="1"/>
  <c r="AA788" i="5" s="1"/>
  <c r="W752" i="5"/>
  <c r="S617" i="5"/>
  <c r="T635" i="5"/>
  <c r="U641" i="5" s="1"/>
  <c r="V647" i="5" s="1"/>
  <c r="W653" i="5" s="1"/>
  <c r="AB184" i="5"/>
  <c r="AC190" i="5" s="1"/>
  <c r="AD196" i="5" s="1"/>
  <c r="AE202" i="5" s="1"/>
  <c r="AA166" i="5"/>
  <c r="BB392" i="5"/>
  <c r="BC410" i="5"/>
  <c r="BD416" i="5" s="1"/>
  <c r="BE422" i="5" s="1"/>
  <c r="BF428" i="5" s="1"/>
  <c r="L542" i="5"/>
  <c r="L526" i="5"/>
  <c r="M544" i="5"/>
  <c r="N550" i="5" s="1"/>
  <c r="O556" i="5" s="1"/>
  <c r="P562" i="5" s="1"/>
  <c r="Z805" i="5"/>
  <c r="Y807" i="5"/>
  <c r="Y810" i="5" s="1"/>
  <c r="Z806" i="5" s="1"/>
  <c r="Y808" i="5"/>
  <c r="Y809" i="5"/>
  <c r="AE356" i="5"/>
  <c r="AD360" i="5"/>
  <c r="AD359" i="5"/>
  <c r="AD358" i="5"/>
  <c r="Y672" i="5"/>
  <c r="X675" i="5"/>
  <c r="X674" i="5"/>
  <c r="X676" i="5"/>
  <c r="AR492" i="5"/>
  <c r="AQ494" i="5"/>
  <c r="AQ496" i="5"/>
  <c r="AQ495" i="5"/>
  <c r="V222" i="5"/>
  <c r="U225" i="5"/>
  <c r="U224" i="5"/>
  <c r="U226" i="5"/>
  <c r="AC546" i="5"/>
  <c r="AD552" i="5" s="1"/>
  <c r="AE558" i="5" s="1"/>
  <c r="AF564" i="5" s="1"/>
  <c r="AB528" i="5"/>
  <c r="T277" i="5"/>
  <c r="U283" i="5" s="1"/>
  <c r="V289" i="5" s="1"/>
  <c r="W295" i="5" s="1"/>
  <c r="S259" i="5"/>
  <c r="T592" i="5"/>
  <c r="U598" i="5" s="1"/>
  <c r="V604" i="5" s="1"/>
  <c r="W610" i="5" s="1"/>
  <c r="S574" i="5"/>
  <c r="S77" i="5"/>
  <c r="S10" i="5" s="1"/>
  <c r="R8" i="2" s="1"/>
  <c r="T95" i="5"/>
  <c r="U101" i="5" s="1"/>
  <c r="V107" i="5" s="1"/>
  <c r="W113" i="5" s="1"/>
  <c r="L587" i="5"/>
  <c r="L571" i="5"/>
  <c r="M589" i="5"/>
  <c r="N595" i="5" s="1"/>
  <c r="O601" i="5" s="1"/>
  <c r="P607" i="5" s="1"/>
  <c r="L272" i="5"/>
  <c r="L256" i="5"/>
  <c r="M274" i="5"/>
  <c r="N280" i="5" s="1"/>
  <c r="O286" i="5" s="1"/>
  <c r="P292" i="5" s="1"/>
  <c r="S12" i="4"/>
  <c r="R22" i="2" s="1"/>
  <c r="AE828" i="4"/>
  <c r="AF824" i="4" s="1"/>
  <c r="AF823" i="4"/>
  <c r="X841" i="4"/>
  <c r="W846" i="4"/>
  <c r="X842" i="4" s="1"/>
  <c r="V492" i="4"/>
  <c r="U496" i="4"/>
  <c r="U495" i="4"/>
  <c r="U494" i="4"/>
  <c r="U502" i="4"/>
  <c r="V508" i="4" s="1"/>
  <c r="W514" i="4" s="1"/>
  <c r="X520" i="4" s="1"/>
  <c r="T484" i="4"/>
  <c r="U500" i="4"/>
  <c r="V506" i="4" s="1"/>
  <c r="W512" i="4" s="1"/>
  <c r="X518" i="4" s="1"/>
  <c r="T482" i="4"/>
  <c r="U501" i="4"/>
  <c r="V507" i="4" s="1"/>
  <c r="W513" i="4" s="1"/>
  <c r="X519" i="4" s="1"/>
  <c r="T483" i="4"/>
  <c r="L638" i="4"/>
  <c r="M644" i="4" s="1"/>
  <c r="N650" i="4" s="1"/>
  <c r="O656" i="4" s="1"/>
  <c r="K620" i="4"/>
  <c r="AF142" i="4"/>
  <c r="AG148" i="4" s="1"/>
  <c r="AH154" i="4" s="1"/>
  <c r="AI160" i="4" s="1"/>
  <c r="AE124" i="4"/>
  <c r="L317" i="4"/>
  <c r="L301" i="4"/>
  <c r="M319" i="4"/>
  <c r="N325" i="4" s="1"/>
  <c r="O331" i="4" s="1"/>
  <c r="P337" i="4" s="1"/>
  <c r="Y365" i="4"/>
  <c r="Z371" i="4" s="1"/>
  <c r="AA377" i="4" s="1"/>
  <c r="AB383" i="4" s="1"/>
  <c r="X347" i="4"/>
  <c r="M454" i="4"/>
  <c r="N460" i="4" s="1"/>
  <c r="O466" i="4" s="1"/>
  <c r="P472" i="4" s="1"/>
  <c r="L436" i="4"/>
  <c r="W619" i="4"/>
  <c r="X637" i="4"/>
  <c r="Y643" i="4" s="1"/>
  <c r="Z649" i="4" s="1"/>
  <c r="AA655" i="4" s="1"/>
  <c r="L137" i="4"/>
  <c r="L121" i="4"/>
  <c r="M139" i="4"/>
  <c r="N145" i="4" s="1"/>
  <c r="O151" i="4" s="1"/>
  <c r="P157" i="4" s="1"/>
  <c r="K9" i="4"/>
  <c r="J19" i="2" s="1"/>
  <c r="AK456" i="4"/>
  <c r="AL462" i="4" s="1"/>
  <c r="AM468" i="4" s="1"/>
  <c r="AN474" i="4" s="1"/>
  <c r="AJ438" i="4"/>
  <c r="V321" i="4"/>
  <c r="W327" i="4" s="1"/>
  <c r="X333" i="4" s="1"/>
  <c r="Y339" i="4" s="1"/>
  <c r="U303" i="4"/>
  <c r="AF411" i="4"/>
  <c r="AG417" i="4" s="1"/>
  <c r="AH423" i="4" s="1"/>
  <c r="AI429" i="4" s="1"/>
  <c r="AE393" i="4"/>
  <c r="AE123" i="4"/>
  <c r="AF141" i="4"/>
  <c r="AG147" i="4" s="1"/>
  <c r="AH153" i="4" s="1"/>
  <c r="AI159" i="4" s="1"/>
  <c r="L587" i="4"/>
  <c r="M589" i="4"/>
  <c r="N595" i="4" s="1"/>
  <c r="O601" i="4" s="1"/>
  <c r="P607" i="4" s="1"/>
  <c r="L571" i="4"/>
  <c r="K395" i="4"/>
  <c r="L413" i="4"/>
  <c r="M419" i="4" s="1"/>
  <c r="N425" i="4" s="1"/>
  <c r="O431" i="4" s="1"/>
  <c r="L403" i="4"/>
  <c r="T528" i="4"/>
  <c r="T11" i="4" s="1"/>
  <c r="S21" i="2" s="1"/>
  <c r="U546" i="4"/>
  <c r="V552" i="4" s="1"/>
  <c r="W558" i="4" s="1"/>
  <c r="X564" i="4" s="1"/>
  <c r="W590" i="4"/>
  <c r="X596" i="4" s="1"/>
  <c r="Y602" i="4" s="1"/>
  <c r="Z608" i="4" s="1"/>
  <c r="V572" i="4"/>
  <c r="K665" i="4"/>
  <c r="L683" i="4"/>
  <c r="M689" i="4" s="1"/>
  <c r="N695" i="4" s="1"/>
  <c r="O701" i="4" s="1"/>
  <c r="L673" i="4"/>
  <c r="L278" i="4"/>
  <c r="M284" i="4" s="1"/>
  <c r="N290" i="4" s="1"/>
  <c r="O296" i="4" s="1"/>
  <c r="L268" i="4"/>
  <c r="K260" i="4"/>
  <c r="X346" i="4"/>
  <c r="Y364" i="4"/>
  <c r="Z370" i="4" s="1"/>
  <c r="AA376" i="4" s="1"/>
  <c r="AB382" i="4" s="1"/>
  <c r="Y682" i="4"/>
  <c r="Z688" i="4" s="1"/>
  <c r="AA694" i="4" s="1"/>
  <c r="AB700" i="4" s="1"/>
  <c r="X664" i="4"/>
  <c r="L227" i="4"/>
  <c r="L211" i="4"/>
  <c r="M229" i="4"/>
  <c r="N235" i="4" s="1"/>
  <c r="O241" i="4" s="1"/>
  <c r="P247" i="4" s="1"/>
  <c r="BN752" i="4"/>
  <c r="Y627" i="4"/>
  <c r="U302" i="4"/>
  <c r="V320" i="4"/>
  <c r="W326" i="4" s="1"/>
  <c r="X332" i="4" s="1"/>
  <c r="Y338" i="4" s="1"/>
  <c r="AJ437" i="4"/>
  <c r="AK455" i="4"/>
  <c r="AL461" i="4" s="1"/>
  <c r="AM467" i="4" s="1"/>
  <c r="AN473" i="4" s="1"/>
  <c r="AE392" i="4"/>
  <c r="AF410" i="4"/>
  <c r="AG416" i="4" s="1"/>
  <c r="AH422" i="4" s="1"/>
  <c r="AI428" i="4" s="1"/>
  <c r="V537" i="4"/>
  <c r="W592" i="4"/>
  <c r="X598" i="4" s="1"/>
  <c r="Y604" i="4" s="1"/>
  <c r="Z610" i="4" s="1"/>
  <c r="V574" i="4"/>
  <c r="L767" i="4"/>
  <c r="M769" i="4"/>
  <c r="N775" i="4" s="1"/>
  <c r="O781" i="4" s="1"/>
  <c r="P787" i="4" s="1"/>
  <c r="L751" i="4"/>
  <c r="M724" i="4"/>
  <c r="N730" i="4" s="1"/>
  <c r="O736" i="4" s="1"/>
  <c r="P742" i="4" s="1"/>
  <c r="L706" i="4"/>
  <c r="Y366" i="4"/>
  <c r="Z372" i="4" s="1"/>
  <c r="AA378" i="4" s="1"/>
  <c r="AB384" i="4" s="1"/>
  <c r="X348" i="4"/>
  <c r="Y681" i="4"/>
  <c r="Z687" i="4" s="1"/>
  <c r="AA693" i="4" s="1"/>
  <c r="AB699" i="4" s="1"/>
  <c r="X663" i="4"/>
  <c r="L497" i="4"/>
  <c r="L481" i="4"/>
  <c r="M499" i="4"/>
  <c r="N505" i="4" s="1"/>
  <c r="O511" i="4" s="1"/>
  <c r="P517" i="4" s="1"/>
  <c r="V796" i="4"/>
  <c r="U801" i="4"/>
  <c r="V797" i="4" s="1"/>
  <c r="X636" i="4"/>
  <c r="Y642" i="4" s="1"/>
  <c r="Z648" i="4" s="1"/>
  <c r="AA654" i="4" s="1"/>
  <c r="W618" i="4"/>
  <c r="AJ439" i="4"/>
  <c r="AK457" i="4"/>
  <c r="AL463" i="4" s="1"/>
  <c r="AM469" i="4" s="1"/>
  <c r="AN475" i="4" s="1"/>
  <c r="AF412" i="4"/>
  <c r="AG418" i="4" s="1"/>
  <c r="AH424" i="4" s="1"/>
  <c r="AI430" i="4" s="1"/>
  <c r="AE394" i="4"/>
  <c r="U547" i="4"/>
  <c r="V553" i="4" s="1"/>
  <c r="W559" i="4" s="1"/>
  <c r="X565" i="4" s="1"/>
  <c r="T529" i="4"/>
  <c r="T12" i="4" s="1"/>
  <c r="S22" i="2" s="1"/>
  <c r="X582" i="4"/>
  <c r="W584" i="4"/>
  <c r="W586" i="4"/>
  <c r="W585" i="4"/>
  <c r="Y680" i="4"/>
  <c r="Z686" i="4" s="1"/>
  <c r="AA692" i="4" s="1"/>
  <c r="AB698" i="4" s="1"/>
  <c r="X662" i="4"/>
  <c r="M363" i="4"/>
  <c r="N369" i="4" s="1"/>
  <c r="O375" i="4" s="1"/>
  <c r="P381" i="4" s="1"/>
  <c r="L361" i="4"/>
  <c r="L345" i="4"/>
  <c r="L98" i="4"/>
  <c r="M104" i="4" s="1"/>
  <c r="N110" i="4" s="1"/>
  <c r="O116" i="4" s="1"/>
  <c r="L88" i="4"/>
  <c r="L548" i="4"/>
  <c r="M554" i="4" s="1"/>
  <c r="N560" i="4" s="1"/>
  <c r="O566" i="4" s="1"/>
  <c r="K530" i="4"/>
  <c r="L53" i="4"/>
  <c r="M59" i="4" s="1"/>
  <c r="N65" i="4" s="1"/>
  <c r="O71" i="4" s="1"/>
  <c r="K35" i="4"/>
  <c r="L43" i="4"/>
  <c r="U304" i="4"/>
  <c r="V322" i="4"/>
  <c r="W328" i="4" s="1"/>
  <c r="X334" i="4" s="1"/>
  <c r="Y340" i="4" s="1"/>
  <c r="AF140" i="4"/>
  <c r="AG146" i="4" s="1"/>
  <c r="AH152" i="4" s="1"/>
  <c r="AI158" i="4" s="1"/>
  <c r="AE122" i="4"/>
  <c r="AL447" i="4"/>
  <c r="AK449" i="4"/>
  <c r="AK450" i="4"/>
  <c r="AK451" i="4"/>
  <c r="W312" i="4"/>
  <c r="V314" i="4"/>
  <c r="V316" i="4"/>
  <c r="V315" i="4"/>
  <c r="AG402" i="4"/>
  <c r="AF404" i="4"/>
  <c r="AF405" i="4"/>
  <c r="AF406" i="4"/>
  <c r="AG132" i="4"/>
  <c r="AF135" i="4"/>
  <c r="AF136" i="4"/>
  <c r="AF134" i="4"/>
  <c r="L187" i="4"/>
  <c r="M193" i="4" s="1"/>
  <c r="N199" i="4" s="1"/>
  <c r="O205" i="4" s="1"/>
  <c r="L177" i="4"/>
  <c r="K169" i="4"/>
  <c r="U545" i="4"/>
  <c r="V551" i="4" s="1"/>
  <c r="W557" i="4" s="1"/>
  <c r="X563" i="4" s="1"/>
  <c r="T527" i="4"/>
  <c r="W591" i="4"/>
  <c r="X597" i="4" s="1"/>
  <c r="Y603" i="4" s="1"/>
  <c r="Z609" i="4" s="1"/>
  <c r="V573" i="4"/>
  <c r="Z356" i="4"/>
  <c r="Y358" i="4"/>
  <c r="Y360" i="4"/>
  <c r="Y359" i="4"/>
  <c r="Z672" i="4"/>
  <c r="Y676" i="4"/>
  <c r="Y674" i="4"/>
  <c r="Y675" i="4"/>
  <c r="X24" i="4"/>
  <c r="X23" i="4"/>
  <c r="X26" i="4" s="1"/>
  <c r="Y22" i="4" s="1"/>
  <c r="Y21" i="4"/>
  <c r="X25" i="4"/>
  <c r="BN753" i="4"/>
  <c r="W617" i="4"/>
  <c r="X635" i="4"/>
  <c r="Y641" i="4" s="1"/>
  <c r="Z647" i="4" s="1"/>
  <c r="AA653" i="4" s="1"/>
  <c r="S80" i="5" l="1"/>
  <c r="T76" i="5" s="1"/>
  <c r="AO97" i="4"/>
  <c r="AP103" i="4" s="1"/>
  <c r="AQ109" i="4" s="1"/>
  <c r="AR115" i="4" s="1"/>
  <c r="AN79" i="4"/>
  <c r="AO95" i="4"/>
  <c r="AP101" i="4" s="1"/>
  <c r="AQ107" i="4" s="1"/>
  <c r="AR113" i="4" s="1"/>
  <c r="AN77" i="4"/>
  <c r="X722" i="4"/>
  <c r="Y718" i="4" s="1"/>
  <c r="AO89" i="4"/>
  <c r="AO91" i="4"/>
  <c r="AP87" i="4"/>
  <c r="AO90" i="4"/>
  <c r="AO96" i="4"/>
  <c r="AP102" i="4" s="1"/>
  <c r="AQ108" i="4" s="1"/>
  <c r="AR114" i="4" s="1"/>
  <c r="AN78" i="4"/>
  <c r="AN80" i="4"/>
  <c r="AO76" i="4" s="1"/>
  <c r="Y726" i="4"/>
  <c r="Z732" i="4" s="1"/>
  <c r="AA738" i="4" s="1"/>
  <c r="AB744" i="4" s="1"/>
  <c r="X708" i="4"/>
  <c r="Y720" i="4"/>
  <c r="Y721" i="4"/>
  <c r="Y719" i="4"/>
  <c r="Z717" i="4"/>
  <c r="X709" i="4"/>
  <c r="Y727" i="4"/>
  <c r="Z733" i="4" s="1"/>
  <c r="AA739" i="4" s="1"/>
  <c r="AB745" i="4" s="1"/>
  <c r="Y725" i="4"/>
  <c r="Z731" i="4" s="1"/>
  <c r="AA737" i="4" s="1"/>
  <c r="AB743" i="4" s="1"/>
  <c r="X707" i="4"/>
  <c r="T10" i="4"/>
  <c r="S20" i="2" s="1"/>
  <c r="AA11" i="7"/>
  <c r="AA10" i="7"/>
  <c r="AB8" i="7"/>
  <c r="AA12" i="7"/>
  <c r="Z18" i="7"/>
  <c r="Z13" i="7"/>
  <c r="AA9" i="7" s="1"/>
  <c r="AA13" i="7" s="1"/>
  <c r="AB9" i="7" s="1"/>
  <c r="AQ482" i="5"/>
  <c r="AR500" i="5"/>
  <c r="AS506" i="5" s="1"/>
  <c r="AT512" i="5" s="1"/>
  <c r="AU518" i="5" s="1"/>
  <c r="Y681" i="5"/>
  <c r="Z687" i="5" s="1"/>
  <c r="AA693" i="5" s="1"/>
  <c r="AB699" i="5" s="1"/>
  <c r="X663" i="5"/>
  <c r="M233" i="5"/>
  <c r="N239" i="5" s="1"/>
  <c r="O245" i="5" s="1"/>
  <c r="P251" i="5" s="1"/>
  <c r="L215" i="5"/>
  <c r="M223" i="5"/>
  <c r="Y771" i="5"/>
  <c r="Z777" i="5" s="1"/>
  <c r="AA783" i="5" s="1"/>
  <c r="AB789" i="5" s="1"/>
  <c r="X753" i="5"/>
  <c r="T573" i="5"/>
  <c r="U591" i="5"/>
  <c r="V597" i="5" s="1"/>
  <c r="W603" i="5" s="1"/>
  <c r="X609" i="5" s="1"/>
  <c r="M177" i="5"/>
  <c r="L169" i="5"/>
  <c r="M187" i="5"/>
  <c r="N193" i="5" s="1"/>
  <c r="O199" i="5" s="1"/>
  <c r="P205" i="5" s="1"/>
  <c r="AD547" i="5"/>
  <c r="AE553" i="5" s="1"/>
  <c r="AF559" i="5" s="1"/>
  <c r="AG565" i="5" s="1"/>
  <c r="AC529" i="5"/>
  <c r="M94" i="5"/>
  <c r="N100" i="5" s="1"/>
  <c r="O106" i="5" s="1"/>
  <c r="P112" i="5" s="1"/>
  <c r="L92" i="5"/>
  <c r="L710" i="5"/>
  <c r="M728" i="5"/>
  <c r="N734" i="5" s="1"/>
  <c r="O740" i="5" s="1"/>
  <c r="P746" i="5" s="1"/>
  <c r="M718" i="5"/>
  <c r="AC321" i="5"/>
  <c r="AD327" i="5" s="1"/>
  <c r="AE333" i="5" s="1"/>
  <c r="AF339" i="5" s="1"/>
  <c r="AB303" i="5"/>
  <c r="U213" i="5"/>
  <c r="V231" i="5"/>
  <c r="W237" i="5" s="1"/>
  <c r="X243" i="5" s="1"/>
  <c r="Y249" i="5" s="1"/>
  <c r="AD457" i="5"/>
  <c r="AE463" i="5" s="1"/>
  <c r="AF469" i="5" s="1"/>
  <c r="AG475" i="5" s="1"/>
  <c r="AC439" i="5"/>
  <c r="M679" i="5"/>
  <c r="N685" i="5" s="1"/>
  <c r="O691" i="5" s="1"/>
  <c r="P697" i="5" s="1"/>
  <c r="L661" i="5"/>
  <c r="L677" i="5"/>
  <c r="BC393" i="5"/>
  <c r="BD411" i="5"/>
  <c r="BE417" i="5" s="1"/>
  <c r="BF423" i="5" s="1"/>
  <c r="BG429" i="5" s="1"/>
  <c r="V87" i="5"/>
  <c r="U91" i="5"/>
  <c r="U89" i="5"/>
  <c r="U90" i="5"/>
  <c r="L575" i="5"/>
  <c r="M593" i="5"/>
  <c r="N599" i="5" s="1"/>
  <c r="O605" i="5" s="1"/>
  <c r="P611" i="5" s="1"/>
  <c r="M583" i="5"/>
  <c r="AS492" i="5"/>
  <c r="AR495" i="5"/>
  <c r="AR496" i="5"/>
  <c r="AR494" i="5"/>
  <c r="Z672" i="5"/>
  <c r="Y674" i="5"/>
  <c r="Y675" i="5"/>
  <c r="Y676" i="5"/>
  <c r="Z808" i="5"/>
  <c r="AA805" i="5"/>
  <c r="Z807" i="5"/>
  <c r="Z810" i="5" s="1"/>
  <c r="AA806" i="5" s="1"/>
  <c r="Z809" i="5"/>
  <c r="AC184" i="5"/>
  <c r="AD190" i="5" s="1"/>
  <c r="AE196" i="5" s="1"/>
  <c r="AF202" i="5" s="1"/>
  <c r="AB166" i="5"/>
  <c r="AD456" i="5"/>
  <c r="AE462" i="5" s="1"/>
  <c r="AF468" i="5" s="1"/>
  <c r="AG474" i="5" s="1"/>
  <c r="AC438" i="5"/>
  <c r="L125" i="5"/>
  <c r="M133" i="5"/>
  <c r="M143" i="5"/>
  <c r="N149" i="5" s="1"/>
  <c r="O155" i="5" s="1"/>
  <c r="P161" i="5" s="1"/>
  <c r="BD412" i="5"/>
  <c r="BE418" i="5" s="1"/>
  <c r="BF424" i="5" s="1"/>
  <c r="BG430" i="5" s="1"/>
  <c r="BC394" i="5"/>
  <c r="T258" i="5"/>
  <c r="U276" i="5"/>
  <c r="V282" i="5" s="1"/>
  <c r="W288" i="5" s="1"/>
  <c r="X294" i="5" s="1"/>
  <c r="AB302" i="5"/>
  <c r="AC320" i="5"/>
  <c r="AD326" i="5" s="1"/>
  <c r="AE332" i="5" s="1"/>
  <c r="AF338" i="5" s="1"/>
  <c r="L260" i="5"/>
  <c r="M268" i="5"/>
  <c r="M278" i="5"/>
  <c r="N284" i="5" s="1"/>
  <c r="O290" i="5" s="1"/>
  <c r="P296" i="5" s="1"/>
  <c r="U214" i="5"/>
  <c r="V232" i="5"/>
  <c r="W238" i="5" s="1"/>
  <c r="X244" i="5" s="1"/>
  <c r="Y250" i="5" s="1"/>
  <c r="AQ483" i="5"/>
  <c r="AR501" i="5"/>
  <c r="AS507" i="5" s="1"/>
  <c r="AT513" i="5" s="1"/>
  <c r="AU519" i="5" s="1"/>
  <c r="Y682" i="5"/>
  <c r="Z688" i="5" s="1"/>
  <c r="AA694" i="5" s="1"/>
  <c r="AB700" i="5" s="1"/>
  <c r="X664" i="5"/>
  <c r="AE364" i="5"/>
  <c r="AF370" i="5" s="1"/>
  <c r="AG376" i="5" s="1"/>
  <c r="AH382" i="5" s="1"/>
  <c r="AD346" i="5"/>
  <c r="AC185" i="5"/>
  <c r="AD191" i="5" s="1"/>
  <c r="AE197" i="5" s="1"/>
  <c r="AF203" i="5" s="1"/>
  <c r="AB167" i="5"/>
  <c r="Y772" i="5"/>
  <c r="Z778" i="5" s="1"/>
  <c r="AA784" i="5" s="1"/>
  <c r="AB790" i="5" s="1"/>
  <c r="X754" i="5"/>
  <c r="AC437" i="5"/>
  <c r="AD455" i="5"/>
  <c r="AE461" i="5" s="1"/>
  <c r="AF467" i="5" s="1"/>
  <c r="AG473" i="5" s="1"/>
  <c r="L440" i="5"/>
  <c r="M458" i="5"/>
  <c r="N464" i="5" s="1"/>
  <c r="O470" i="5" s="1"/>
  <c r="P476" i="5" s="1"/>
  <c r="M448" i="5"/>
  <c r="U585" i="5"/>
  <c r="V582" i="5"/>
  <c r="U586" i="5"/>
  <c r="U584" i="5"/>
  <c r="M773" i="5"/>
  <c r="N779" i="5" s="1"/>
  <c r="O785" i="5" s="1"/>
  <c r="P791" i="5" s="1"/>
  <c r="M763" i="5"/>
  <c r="L755" i="5"/>
  <c r="BD410" i="5"/>
  <c r="BE416" i="5" s="1"/>
  <c r="BF422" i="5" s="1"/>
  <c r="BG428" i="5" s="1"/>
  <c r="BC392" i="5"/>
  <c r="U635" i="5"/>
  <c r="V641" i="5" s="1"/>
  <c r="W647" i="5" s="1"/>
  <c r="X653" i="5" s="1"/>
  <c r="T617" i="5"/>
  <c r="T77" i="5"/>
  <c r="U95" i="5"/>
  <c r="V101" i="5" s="1"/>
  <c r="W107" i="5" s="1"/>
  <c r="X113" i="5" s="1"/>
  <c r="U275" i="5"/>
  <c r="V281" i="5" s="1"/>
  <c r="W287" i="5" s="1"/>
  <c r="X293" i="5" s="1"/>
  <c r="T257" i="5"/>
  <c r="AH823" i="5"/>
  <c r="AG827" i="5"/>
  <c r="AG825" i="5"/>
  <c r="AG828" i="5" s="1"/>
  <c r="AH824" i="5" s="1"/>
  <c r="AG826" i="5"/>
  <c r="AC527" i="5"/>
  <c r="AD545" i="5"/>
  <c r="AE551" i="5" s="1"/>
  <c r="AF557" i="5" s="1"/>
  <c r="AG563" i="5" s="1"/>
  <c r="S12" i="5"/>
  <c r="R10" i="2" s="1"/>
  <c r="AD312" i="5"/>
  <c r="AC314" i="5"/>
  <c r="AC315" i="5"/>
  <c r="AC316" i="5"/>
  <c r="AD348" i="5"/>
  <c r="AE366" i="5"/>
  <c r="AF372" i="5" s="1"/>
  <c r="AG378" i="5" s="1"/>
  <c r="AH384" i="5" s="1"/>
  <c r="L530" i="5"/>
  <c r="M548" i="5"/>
  <c r="N554" i="5" s="1"/>
  <c r="O560" i="5" s="1"/>
  <c r="P566" i="5" s="1"/>
  <c r="M538" i="5"/>
  <c r="M49" i="5"/>
  <c r="N55" i="5" s="1"/>
  <c r="O61" i="5" s="1"/>
  <c r="P67" i="5" s="1"/>
  <c r="L47" i="5"/>
  <c r="L31" i="5"/>
  <c r="AC186" i="5"/>
  <c r="AD192" i="5" s="1"/>
  <c r="AE198" i="5" s="1"/>
  <c r="AF204" i="5" s="1"/>
  <c r="AB168" i="5"/>
  <c r="U637" i="5"/>
  <c r="V643" i="5" s="1"/>
  <c r="W649" i="5" s="1"/>
  <c r="X655" i="5" s="1"/>
  <c r="T619" i="5"/>
  <c r="T259" i="5"/>
  <c r="U277" i="5"/>
  <c r="V283" i="5" s="1"/>
  <c r="W289" i="5" s="1"/>
  <c r="X295" i="5" s="1"/>
  <c r="T80" i="5"/>
  <c r="U76" i="5" s="1"/>
  <c r="W222" i="5"/>
  <c r="V226" i="5"/>
  <c r="V224" i="5"/>
  <c r="V225" i="5"/>
  <c r="AF356" i="5"/>
  <c r="AE360" i="5"/>
  <c r="AE358" i="5"/>
  <c r="AE359" i="5"/>
  <c r="Y770" i="5"/>
  <c r="Z776" i="5" s="1"/>
  <c r="AA782" i="5" s="1"/>
  <c r="AB788" i="5" s="1"/>
  <c r="X752" i="5"/>
  <c r="U590" i="5"/>
  <c r="V596" i="5" s="1"/>
  <c r="W602" i="5" s="1"/>
  <c r="X608" i="5" s="1"/>
  <c r="T572" i="5"/>
  <c r="U636" i="5"/>
  <c r="V642" i="5" s="1"/>
  <c r="W648" i="5" s="1"/>
  <c r="X654" i="5" s="1"/>
  <c r="T618" i="5"/>
  <c r="U97" i="5"/>
  <c r="V103" i="5" s="1"/>
  <c r="W109" i="5" s="1"/>
  <c r="X115" i="5" s="1"/>
  <c r="T79" i="5"/>
  <c r="M499" i="5"/>
  <c r="N505" i="5" s="1"/>
  <c r="O511" i="5" s="1"/>
  <c r="P517" i="5" s="1"/>
  <c r="L497" i="5"/>
  <c r="L481" i="5"/>
  <c r="AD546" i="5"/>
  <c r="AE552" i="5" s="1"/>
  <c r="AF558" i="5" s="1"/>
  <c r="AG564" i="5" s="1"/>
  <c r="AC528" i="5"/>
  <c r="V230" i="5"/>
  <c r="W236" i="5" s="1"/>
  <c r="X242" i="5" s="1"/>
  <c r="Y248" i="5" s="1"/>
  <c r="U212" i="5"/>
  <c r="AR502" i="5"/>
  <c r="AS508" i="5" s="1"/>
  <c r="AT514" i="5" s="1"/>
  <c r="AU520" i="5" s="1"/>
  <c r="AQ484" i="5"/>
  <c r="Y680" i="5"/>
  <c r="Z686" i="5" s="1"/>
  <c r="AA692" i="5" s="1"/>
  <c r="AB698" i="5" s="1"/>
  <c r="X662" i="5"/>
  <c r="AE365" i="5"/>
  <c r="AF371" i="5" s="1"/>
  <c r="AG377" i="5" s="1"/>
  <c r="AH383" i="5" s="1"/>
  <c r="AD347" i="5"/>
  <c r="M403" i="5"/>
  <c r="L395" i="5"/>
  <c r="M413" i="5"/>
  <c r="N419" i="5" s="1"/>
  <c r="O425" i="5" s="1"/>
  <c r="P431" i="5" s="1"/>
  <c r="K13" i="5"/>
  <c r="J11" i="2" s="1"/>
  <c r="AA796" i="5"/>
  <c r="Z798" i="5"/>
  <c r="Z801" i="5" s="1"/>
  <c r="AA797" i="5" s="1"/>
  <c r="Z800" i="5"/>
  <c r="Z799" i="5"/>
  <c r="BL832" i="5"/>
  <c r="BK835" i="5"/>
  <c r="BK834" i="5"/>
  <c r="BK837" i="5" s="1"/>
  <c r="BL833" i="5" s="1"/>
  <c r="BK836" i="5"/>
  <c r="AD176" i="5"/>
  <c r="AC180" i="5"/>
  <c r="AC178" i="5"/>
  <c r="AC179" i="5"/>
  <c r="Z762" i="5"/>
  <c r="Y764" i="5"/>
  <c r="Y765" i="5"/>
  <c r="Y766" i="5"/>
  <c r="AE447" i="5"/>
  <c r="AD449" i="5"/>
  <c r="AD450" i="5"/>
  <c r="AD451" i="5"/>
  <c r="S11" i="5"/>
  <c r="R9" i="2" s="1"/>
  <c r="X21" i="5"/>
  <c r="W23" i="5"/>
  <c r="W26" i="5" s="1"/>
  <c r="X22" i="5" s="1"/>
  <c r="W24" i="5"/>
  <c r="W25" i="5"/>
  <c r="U592" i="5"/>
  <c r="V598" i="5" s="1"/>
  <c r="W604" i="5" s="1"/>
  <c r="X610" i="5" s="1"/>
  <c r="T574" i="5"/>
  <c r="M319" i="5"/>
  <c r="N325" i="5" s="1"/>
  <c r="O331" i="5" s="1"/>
  <c r="P337" i="5" s="1"/>
  <c r="L317" i="5"/>
  <c r="L301" i="5"/>
  <c r="BE402" i="5"/>
  <c r="BD405" i="5"/>
  <c r="BD406" i="5"/>
  <c r="BD404" i="5"/>
  <c r="V627" i="5"/>
  <c r="U629" i="5"/>
  <c r="U630" i="5"/>
  <c r="U631" i="5"/>
  <c r="Z814" i="5"/>
  <c r="Y817" i="5"/>
  <c r="Y818" i="5"/>
  <c r="Y816" i="5"/>
  <c r="Y819" i="5" s="1"/>
  <c r="Z815" i="5" s="1"/>
  <c r="U96" i="5"/>
  <c r="V102" i="5" s="1"/>
  <c r="W108" i="5" s="1"/>
  <c r="X114" i="5" s="1"/>
  <c r="T78" i="5"/>
  <c r="T11" i="5" s="1"/>
  <c r="S9" i="2" s="1"/>
  <c r="L361" i="5"/>
  <c r="M363" i="5"/>
  <c r="N369" i="5" s="1"/>
  <c r="O375" i="5" s="1"/>
  <c r="P381" i="5" s="1"/>
  <c r="L345" i="5"/>
  <c r="M638" i="5"/>
  <c r="N644" i="5" s="1"/>
  <c r="O650" i="5" s="1"/>
  <c r="P656" i="5" s="1"/>
  <c r="M628" i="5"/>
  <c r="L620" i="5"/>
  <c r="U270" i="5"/>
  <c r="V267" i="5"/>
  <c r="U269" i="5"/>
  <c r="U271" i="5"/>
  <c r="AE537" i="5"/>
  <c r="AD539" i="5"/>
  <c r="AD540" i="5"/>
  <c r="AD541" i="5"/>
  <c r="AC322" i="5"/>
  <c r="AD328" i="5" s="1"/>
  <c r="AE334" i="5" s="1"/>
  <c r="AF340" i="5" s="1"/>
  <c r="AB304" i="5"/>
  <c r="U484" i="4"/>
  <c r="V502" i="4"/>
  <c r="W508" i="4" s="1"/>
  <c r="X514" i="4" s="1"/>
  <c r="Y520" i="4" s="1"/>
  <c r="W492" i="4"/>
  <c r="V494" i="4"/>
  <c r="V496" i="4"/>
  <c r="V495" i="4"/>
  <c r="Y841" i="4"/>
  <c r="X846" i="4"/>
  <c r="Y842" i="4" s="1"/>
  <c r="V500" i="4"/>
  <c r="W506" i="4" s="1"/>
  <c r="X512" i="4" s="1"/>
  <c r="Y518" i="4" s="1"/>
  <c r="U482" i="4"/>
  <c r="AF828" i="4"/>
  <c r="AG824" i="4" s="1"/>
  <c r="AG823" i="4"/>
  <c r="V501" i="4"/>
  <c r="W507" i="4" s="1"/>
  <c r="X513" i="4" s="1"/>
  <c r="Y519" i="4" s="1"/>
  <c r="U483" i="4"/>
  <c r="Z364" i="4"/>
  <c r="AA370" i="4" s="1"/>
  <c r="AB376" i="4" s="1"/>
  <c r="AC382" i="4" s="1"/>
  <c r="Y346" i="4"/>
  <c r="AH402" i="4"/>
  <c r="AG404" i="4"/>
  <c r="AG405" i="4"/>
  <c r="AG406" i="4"/>
  <c r="X312" i="4"/>
  <c r="W314" i="4"/>
  <c r="W315" i="4"/>
  <c r="W316" i="4"/>
  <c r="W796" i="4"/>
  <c r="V801" i="4"/>
  <c r="W797" i="4" s="1"/>
  <c r="M728" i="4"/>
  <c r="N734" i="4" s="1"/>
  <c r="O740" i="4" s="1"/>
  <c r="P746" i="4" s="1"/>
  <c r="L710" i="4"/>
  <c r="Z681" i="4"/>
  <c r="AA687" i="4" s="1"/>
  <c r="AB693" i="4" s="1"/>
  <c r="AC699" i="4" s="1"/>
  <c r="Y663" i="4"/>
  <c r="AG142" i="4"/>
  <c r="AH148" i="4" s="1"/>
  <c r="AI154" i="4" s="1"/>
  <c r="AJ160" i="4" s="1"/>
  <c r="AF124" i="4"/>
  <c r="Z680" i="4"/>
  <c r="AA686" i="4" s="1"/>
  <c r="AB692" i="4" s="1"/>
  <c r="AC698" i="4" s="1"/>
  <c r="Y662" i="4"/>
  <c r="Z366" i="4"/>
  <c r="AA372" i="4" s="1"/>
  <c r="AB378" i="4" s="1"/>
  <c r="AC384" i="4" s="1"/>
  <c r="Y348" i="4"/>
  <c r="L181" i="4"/>
  <c r="L165" i="4"/>
  <c r="M183" i="4"/>
  <c r="N189" i="4" s="1"/>
  <c r="O195" i="4" s="1"/>
  <c r="P201" i="4" s="1"/>
  <c r="AG141" i="4"/>
  <c r="AH147" i="4" s="1"/>
  <c r="AI153" i="4" s="1"/>
  <c r="AJ159" i="4" s="1"/>
  <c r="AF123" i="4"/>
  <c r="AF392" i="4"/>
  <c r="AG410" i="4"/>
  <c r="AH416" i="4" s="1"/>
  <c r="AI422" i="4" s="1"/>
  <c r="AJ428" i="4" s="1"/>
  <c r="V302" i="4"/>
  <c r="W320" i="4"/>
  <c r="X326" i="4" s="1"/>
  <c r="Y332" i="4" s="1"/>
  <c r="Z338" i="4" s="1"/>
  <c r="AK437" i="4"/>
  <c r="AL455" i="4"/>
  <c r="AM461" i="4" s="1"/>
  <c r="AN467" i="4" s="1"/>
  <c r="AO473" i="4" s="1"/>
  <c r="X592" i="4"/>
  <c r="Y598" i="4" s="1"/>
  <c r="Z604" i="4" s="1"/>
  <c r="AA610" i="4" s="1"/>
  <c r="W574" i="4"/>
  <c r="L485" i="4"/>
  <c r="M503" i="4"/>
  <c r="N509" i="4" s="1"/>
  <c r="O515" i="4" s="1"/>
  <c r="P521" i="4" s="1"/>
  <c r="M493" i="4"/>
  <c r="V545" i="4"/>
  <c r="W551" i="4" s="1"/>
  <c r="X557" i="4" s="1"/>
  <c r="Y563" i="4" s="1"/>
  <c r="U527" i="4"/>
  <c r="Z627" i="4"/>
  <c r="M223" i="4"/>
  <c r="M233" i="4"/>
  <c r="N239" i="4" s="1"/>
  <c r="O245" i="4" s="1"/>
  <c r="P251" i="4" s="1"/>
  <c r="L215" i="4"/>
  <c r="M679" i="4"/>
  <c r="N685" i="4" s="1"/>
  <c r="O691" i="4" s="1"/>
  <c r="P697" i="4" s="1"/>
  <c r="L677" i="4"/>
  <c r="L661" i="4"/>
  <c r="M593" i="4"/>
  <c r="N599" i="4" s="1"/>
  <c r="O605" i="4" s="1"/>
  <c r="P611" i="4" s="1"/>
  <c r="M583" i="4"/>
  <c r="L575" i="4"/>
  <c r="M133" i="4"/>
  <c r="L125" i="4"/>
  <c r="M143" i="4"/>
  <c r="N149" i="4" s="1"/>
  <c r="O155" i="4" s="1"/>
  <c r="P161" i="4" s="1"/>
  <c r="Z682" i="4"/>
  <c r="AA688" i="4" s="1"/>
  <c r="AB694" i="4" s="1"/>
  <c r="AC700" i="4" s="1"/>
  <c r="Y664" i="4"/>
  <c r="AH132" i="4"/>
  <c r="AG136" i="4"/>
  <c r="AG135" i="4"/>
  <c r="AG134" i="4"/>
  <c r="AM447" i="4"/>
  <c r="AL449" i="4"/>
  <c r="AL450" i="4"/>
  <c r="AL451" i="4"/>
  <c r="X590" i="4"/>
  <c r="Y596" i="4" s="1"/>
  <c r="Z602" i="4" s="1"/>
  <c r="AA608" i="4" s="1"/>
  <c r="W572" i="4"/>
  <c r="V547" i="4"/>
  <c r="W553" i="4" s="1"/>
  <c r="X559" i="4" s="1"/>
  <c r="Y565" i="4" s="1"/>
  <c r="U529" i="4"/>
  <c r="Y636" i="4"/>
  <c r="Z642" i="4" s="1"/>
  <c r="AA648" i="4" s="1"/>
  <c r="AB654" i="4" s="1"/>
  <c r="X618" i="4"/>
  <c r="Z21" i="4"/>
  <c r="Y25" i="4"/>
  <c r="Y24" i="4"/>
  <c r="Y23" i="4"/>
  <c r="Y26" i="4" s="1"/>
  <c r="Z22" i="4" s="1"/>
  <c r="AA672" i="4"/>
  <c r="Z676" i="4"/>
  <c r="Z675" i="4"/>
  <c r="Z674" i="4"/>
  <c r="AA356" i="4"/>
  <c r="Z358" i="4"/>
  <c r="Z359" i="4"/>
  <c r="Z360" i="4"/>
  <c r="AG140" i="4"/>
  <c r="AH146" i="4" s="1"/>
  <c r="AI152" i="4" s="1"/>
  <c r="AJ158" i="4" s="1"/>
  <c r="AF122" i="4"/>
  <c r="AG412" i="4"/>
  <c r="AH418" i="4" s="1"/>
  <c r="AI424" i="4" s="1"/>
  <c r="AJ430" i="4" s="1"/>
  <c r="AF394" i="4"/>
  <c r="W321" i="4"/>
  <c r="X327" i="4" s="1"/>
  <c r="Y333" i="4" s="1"/>
  <c r="Z339" i="4" s="1"/>
  <c r="V303" i="4"/>
  <c r="AL457" i="4"/>
  <c r="AM463" i="4" s="1"/>
  <c r="AN469" i="4" s="1"/>
  <c r="AO475" i="4" s="1"/>
  <c r="AK439" i="4"/>
  <c r="L47" i="4"/>
  <c r="L31" i="4"/>
  <c r="M49" i="4"/>
  <c r="N55" i="4" s="1"/>
  <c r="O61" i="4" s="1"/>
  <c r="P67" i="4" s="1"/>
  <c r="L526" i="4"/>
  <c r="M544" i="4"/>
  <c r="N550" i="4" s="1"/>
  <c r="O556" i="4" s="1"/>
  <c r="P562" i="4" s="1"/>
  <c r="L92" i="4"/>
  <c r="M94" i="4"/>
  <c r="N100" i="4" s="1"/>
  <c r="O106" i="4" s="1"/>
  <c r="P112" i="4" s="1"/>
  <c r="Y582" i="4"/>
  <c r="X584" i="4"/>
  <c r="X585" i="4"/>
  <c r="X586" i="4"/>
  <c r="W537" i="4"/>
  <c r="Y637" i="4"/>
  <c r="Z643" i="4" s="1"/>
  <c r="AA649" i="4" s="1"/>
  <c r="AB655" i="4" s="1"/>
  <c r="X619" i="4"/>
  <c r="L272" i="4"/>
  <c r="L256" i="4"/>
  <c r="M274" i="4"/>
  <c r="N280" i="4" s="1"/>
  <c r="O286" i="4" s="1"/>
  <c r="P292" i="4" s="1"/>
  <c r="M313" i="4"/>
  <c r="L305" i="4"/>
  <c r="M323" i="4"/>
  <c r="N329" i="4" s="1"/>
  <c r="O335" i="4" s="1"/>
  <c r="P341" i="4" s="1"/>
  <c r="M763" i="4"/>
  <c r="M773" i="4"/>
  <c r="N779" i="4" s="1"/>
  <c r="O785" i="4" s="1"/>
  <c r="P791" i="4" s="1"/>
  <c r="L755" i="4"/>
  <c r="Y347" i="4"/>
  <c r="Z365" i="4"/>
  <c r="AA371" i="4" s="1"/>
  <c r="AB377" i="4" s="1"/>
  <c r="AC383" i="4" s="1"/>
  <c r="AG411" i="4"/>
  <c r="AH417" i="4" s="1"/>
  <c r="AI423" i="4" s="1"/>
  <c r="AJ429" i="4" s="1"/>
  <c r="AF393" i="4"/>
  <c r="W322" i="4"/>
  <c r="X328" i="4" s="1"/>
  <c r="Y334" i="4" s="1"/>
  <c r="Z340" i="4" s="1"/>
  <c r="V304" i="4"/>
  <c r="AL456" i="4"/>
  <c r="AM462" i="4" s="1"/>
  <c r="AN468" i="4" s="1"/>
  <c r="AO474" i="4" s="1"/>
  <c r="AK438" i="4"/>
  <c r="K13" i="4"/>
  <c r="J23" i="2" s="1"/>
  <c r="M367" i="4"/>
  <c r="N373" i="4" s="1"/>
  <c r="O379" i="4" s="1"/>
  <c r="P385" i="4" s="1"/>
  <c r="M357" i="4"/>
  <c r="L349" i="4"/>
  <c r="W573" i="4"/>
  <c r="X591" i="4"/>
  <c r="Y597" i="4" s="1"/>
  <c r="Z603" i="4" s="1"/>
  <c r="AA609" i="4" s="1"/>
  <c r="V546" i="4"/>
  <c r="W552" i="4" s="1"/>
  <c r="X558" i="4" s="1"/>
  <c r="Y564" i="4" s="1"/>
  <c r="U528" i="4"/>
  <c r="X617" i="4"/>
  <c r="Y635" i="4"/>
  <c r="Z641" i="4" s="1"/>
  <c r="AA647" i="4" s="1"/>
  <c r="AB653" i="4" s="1"/>
  <c r="M409" i="4"/>
  <c r="N415" i="4" s="1"/>
  <c r="O421" i="4" s="1"/>
  <c r="P427" i="4" s="1"/>
  <c r="L407" i="4"/>
  <c r="L391" i="4"/>
  <c r="L440" i="4"/>
  <c r="M458" i="4"/>
  <c r="N464" i="4" s="1"/>
  <c r="O470" i="4" s="1"/>
  <c r="P476" i="4" s="1"/>
  <c r="M634" i="4"/>
  <c r="N640" i="4" s="1"/>
  <c r="O646" i="4" s="1"/>
  <c r="P652" i="4" s="1"/>
  <c r="L616" i="4"/>
  <c r="AP89" i="4" l="1"/>
  <c r="AQ87" i="4"/>
  <c r="AP91" i="4"/>
  <c r="AP90" i="4"/>
  <c r="U12" i="4"/>
  <c r="T22" i="2" s="1"/>
  <c r="AP97" i="4"/>
  <c r="AQ103" i="4" s="1"/>
  <c r="AR109" i="4" s="1"/>
  <c r="AS115" i="4" s="1"/>
  <c r="AO79" i="4"/>
  <c r="AP95" i="4"/>
  <c r="AQ101" i="4" s="1"/>
  <c r="AR107" i="4" s="1"/>
  <c r="AS113" i="4" s="1"/>
  <c r="AO77" i="4"/>
  <c r="AO80" i="4" s="1"/>
  <c r="AP76" i="4" s="1"/>
  <c r="AP96" i="4"/>
  <c r="AQ102" i="4" s="1"/>
  <c r="AR108" i="4" s="1"/>
  <c r="AS114" i="4" s="1"/>
  <c r="AO78" i="4"/>
  <c r="Z720" i="4"/>
  <c r="Z719" i="4"/>
  <c r="Z721" i="4"/>
  <c r="AA717" i="4"/>
  <c r="Y708" i="4"/>
  <c r="Z726" i="4"/>
  <c r="AA732" i="4" s="1"/>
  <c r="AB738" i="4" s="1"/>
  <c r="AC744" i="4" s="1"/>
  <c r="Z725" i="4"/>
  <c r="AA731" i="4" s="1"/>
  <c r="AB737" i="4" s="1"/>
  <c r="AC743" i="4" s="1"/>
  <c r="Y707" i="4"/>
  <c r="Y709" i="4"/>
  <c r="Z727" i="4"/>
  <c r="AA733" i="4" s="1"/>
  <c r="AB739" i="4" s="1"/>
  <c r="AC745" i="4" s="1"/>
  <c r="Y722" i="4"/>
  <c r="Z718" i="4" s="1"/>
  <c r="U10" i="4"/>
  <c r="T20" i="2" s="1"/>
  <c r="AC8" i="7"/>
  <c r="AB12" i="7"/>
  <c r="AB10" i="7"/>
  <c r="AB11" i="7"/>
  <c r="AA18" i="7"/>
  <c r="AE545" i="5"/>
  <c r="AF551" i="5" s="1"/>
  <c r="AG557" i="5" s="1"/>
  <c r="AH563" i="5" s="1"/>
  <c r="AD527" i="5"/>
  <c r="W267" i="5"/>
  <c r="V271" i="5"/>
  <c r="V270" i="5"/>
  <c r="V269" i="5"/>
  <c r="BE411" i="5"/>
  <c r="BF417" i="5" s="1"/>
  <c r="BG423" i="5" s="1"/>
  <c r="BH429" i="5" s="1"/>
  <c r="BD393" i="5"/>
  <c r="AE457" i="5"/>
  <c r="AF463" i="5" s="1"/>
  <c r="AG469" i="5" s="1"/>
  <c r="AH475" i="5" s="1"/>
  <c r="AD439" i="5"/>
  <c r="W232" i="5"/>
  <c r="X238" i="5" s="1"/>
  <c r="Y244" i="5" s="1"/>
  <c r="Z250" i="5" s="1"/>
  <c r="V214" i="5"/>
  <c r="N544" i="5"/>
  <c r="O550" i="5" s="1"/>
  <c r="P556" i="5" s="1"/>
  <c r="Q562" i="5" s="1"/>
  <c r="M542" i="5"/>
  <c r="M526" i="5"/>
  <c r="U77" i="5"/>
  <c r="V95" i="5"/>
  <c r="W101" i="5" s="1"/>
  <c r="X107" i="5" s="1"/>
  <c r="Y113" i="5" s="1"/>
  <c r="V276" i="5"/>
  <c r="W282" i="5" s="1"/>
  <c r="X288" i="5" s="1"/>
  <c r="Y294" i="5" s="1"/>
  <c r="U258" i="5"/>
  <c r="AA814" i="5"/>
  <c r="Z817" i="5"/>
  <c r="Z818" i="5"/>
  <c r="Z816" i="5"/>
  <c r="Z819" i="5" s="1"/>
  <c r="AA815" i="5" s="1"/>
  <c r="W627" i="5"/>
  <c r="V629" i="5"/>
  <c r="V631" i="5"/>
  <c r="V630" i="5"/>
  <c r="BF402" i="5"/>
  <c r="BE406" i="5"/>
  <c r="BE404" i="5"/>
  <c r="BE405" i="5"/>
  <c r="AD438" i="5"/>
  <c r="AE456" i="5"/>
  <c r="AF462" i="5" s="1"/>
  <c r="AG468" i="5" s="1"/>
  <c r="AH474" i="5" s="1"/>
  <c r="Z771" i="5"/>
  <c r="AA777" i="5" s="1"/>
  <c r="AB783" i="5" s="1"/>
  <c r="AC789" i="5" s="1"/>
  <c r="Y753" i="5"/>
  <c r="AC166" i="5"/>
  <c r="AD184" i="5"/>
  <c r="AE190" i="5" s="1"/>
  <c r="AF196" i="5" s="1"/>
  <c r="AG202" i="5" s="1"/>
  <c r="AG356" i="5"/>
  <c r="AF359" i="5"/>
  <c r="AF358" i="5"/>
  <c r="AF360" i="5"/>
  <c r="X222" i="5"/>
  <c r="W224" i="5"/>
  <c r="W225" i="5"/>
  <c r="W226" i="5"/>
  <c r="L9" i="5"/>
  <c r="K7" i="2" s="1"/>
  <c r="AD322" i="5"/>
  <c r="AE328" i="5" s="1"/>
  <c r="AF334" i="5" s="1"/>
  <c r="AG340" i="5" s="1"/>
  <c r="AC304" i="5"/>
  <c r="M767" i="5"/>
  <c r="N769" i="5"/>
  <c r="O775" i="5" s="1"/>
  <c r="P781" i="5" s="1"/>
  <c r="Q787" i="5" s="1"/>
  <c r="M751" i="5"/>
  <c r="W582" i="5"/>
  <c r="V586" i="5"/>
  <c r="V585" i="5"/>
  <c r="V584" i="5"/>
  <c r="N274" i="5"/>
  <c r="O280" i="5" s="1"/>
  <c r="P286" i="5" s="1"/>
  <c r="Q292" i="5" s="1"/>
  <c r="M272" i="5"/>
  <c r="M256" i="5"/>
  <c r="Z681" i="5"/>
  <c r="AA687" i="5" s="1"/>
  <c r="AB693" i="5" s="1"/>
  <c r="AC699" i="5" s="1"/>
  <c r="Y663" i="5"/>
  <c r="AS502" i="5"/>
  <c r="AT508" i="5" s="1"/>
  <c r="AU514" i="5" s="1"/>
  <c r="AV520" i="5" s="1"/>
  <c r="AR484" i="5"/>
  <c r="V97" i="5"/>
  <c r="W103" i="5" s="1"/>
  <c r="X109" i="5" s="1"/>
  <c r="Y115" i="5" s="1"/>
  <c r="U79" i="5"/>
  <c r="M683" i="5"/>
  <c r="N689" i="5" s="1"/>
  <c r="O695" i="5" s="1"/>
  <c r="P701" i="5" s="1"/>
  <c r="M673" i="5"/>
  <c r="L665" i="5"/>
  <c r="M227" i="5"/>
  <c r="N229" i="5"/>
  <c r="O235" i="5" s="1"/>
  <c r="P241" i="5" s="1"/>
  <c r="Q247" i="5" s="1"/>
  <c r="M211" i="5"/>
  <c r="V635" i="5"/>
  <c r="W641" i="5" s="1"/>
  <c r="X647" i="5" s="1"/>
  <c r="Y653" i="5" s="1"/>
  <c r="U617" i="5"/>
  <c r="AD185" i="5"/>
  <c r="AE191" i="5" s="1"/>
  <c r="AF197" i="5" s="1"/>
  <c r="AG203" i="5" s="1"/>
  <c r="AC167" i="5"/>
  <c r="M493" i="5"/>
  <c r="M503" i="5"/>
  <c r="N509" i="5" s="1"/>
  <c r="O515" i="5" s="1"/>
  <c r="P521" i="5" s="1"/>
  <c r="L485" i="5"/>
  <c r="AF366" i="5"/>
  <c r="AG372" i="5" s="1"/>
  <c r="AH378" i="5" s="1"/>
  <c r="AI384" i="5" s="1"/>
  <c r="AE348" i="5"/>
  <c r="AE312" i="5"/>
  <c r="AD315" i="5"/>
  <c r="AD314" i="5"/>
  <c r="AD316" i="5"/>
  <c r="V592" i="5"/>
  <c r="W598" i="5" s="1"/>
  <c r="X604" i="5" s="1"/>
  <c r="Y610" i="5" s="1"/>
  <c r="U574" i="5"/>
  <c r="AS500" i="5"/>
  <c r="AT506" i="5" s="1"/>
  <c r="AU512" i="5" s="1"/>
  <c r="AV518" i="5" s="1"/>
  <c r="AR482" i="5"/>
  <c r="M587" i="5"/>
  <c r="N589" i="5"/>
  <c r="O595" i="5" s="1"/>
  <c r="P601" i="5" s="1"/>
  <c r="Q607" i="5" s="1"/>
  <c r="M571" i="5"/>
  <c r="M181" i="5"/>
  <c r="M165" i="5"/>
  <c r="N183" i="5"/>
  <c r="O189" i="5" s="1"/>
  <c r="P195" i="5" s="1"/>
  <c r="Q201" i="5" s="1"/>
  <c r="AE540" i="5"/>
  <c r="AF537" i="5"/>
  <c r="AE539" i="5"/>
  <c r="AE541" i="5"/>
  <c r="AE547" i="5"/>
  <c r="AF553" i="5" s="1"/>
  <c r="AG559" i="5" s="1"/>
  <c r="AH565" i="5" s="1"/>
  <c r="AD529" i="5"/>
  <c r="V277" i="5"/>
  <c r="W283" i="5" s="1"/>
  <c r="X289" i="5" s="1"/>
  <c r="Y295" i="5" s="1"/>
  <c r="U259" i="5"/>
  <c r="V637" i="5"/>
  <c r="W643" i="5" s="1"/>
  <c r="X649" i="5" s="1"/>
  <c r="Y655" i="5" s="1"/>
  <c r="U619" i="5"/>
  <c r="BE410" i="5"/>
  <c r="BF416" i="5" s="1"/>
  <c r="BG422" i="5" s="1"/>
  <c r="BH428" i="5" s="1"/>
  <c r="BD392" i="5"/>
  <c r="X24" i="5"/>
  <c r="Y21" i="5"/>
  <c r="X23" i="5"/>
  <c r="X26" i="5" s="1"/>
  <c r="Y22" i="5" s="1"/>
  <c r="X25" i="5"/>
  <c r="AE455" i="5"/>
  <c r="AF461" i="5" s="1"/>
  <c r="AG467" i="5" s="1"/>
  <c r="AH473" i="5" s="1"/>
  <c r="AD437" i="5"/>
  <c r="Z770" i="5"/>
  <c r="AA776" i="5" s="1"/>
  <c r="AB782" i="5" s="1"/>
  <c r="AC788" i="5" s="1"/>
  <c r="Y752" i="5"/>
  <c r="AD186" i="5"/>
  <c r="AE192" i="5" s="1"/>
  <c r="AF198" i="5" s="1"/>
  <c r="AG204" i="5" s="1"/>
  <c r="AC168" i="5"/>
  <c r="T12" i="5"/>
  <c r="S10" i="2" s="1"/>
  <c r="AF365" i="5"/>
  <c r="AG371" i="5" s="1"/>
  <c r="AH377" i="5" s="1"/>
  <c r="AI383" i="5" s="1"/>
  <c r="AE347" i="5"/>
  <c r="V213" i="5"/>
  <c r="W231" i="5"/>
  <c r="X237" i="5" s="1"/>
  <c r="Y243" i="5" s="1"/>
  <c r="Z249" i="5" s="1"/>
  <c r="M53" i="5"/>
  <c r="N59" i="5" s="1"/>
  <c r="O65" i="5" s="1"/>
  <c r="P71" i="5" s="1"/>
  <c r="M43" i="5"/>
  <c r="L35" i="5"/>
  <c r="AC303" i="5"/>
  <c r="AD321" i="5"/>
  <c r="AE327" i="5" s="1"/>
  <c r="AF333" i="5" s="1"/>
  <c r="AG339" i="5" s="1"/>
  <c r="V591" i="5"/>
  <c r="W597" i="5" s="1"/>
  <c r="X603" i="5" s="1"/>
  <c r="Y609" i="5" s="1"/>
  <c r="U573" i="5"/>
  <c r="M137" i="5"/>
  <c r="N139" i="5"/>
  <c r="O145" i="5" s="1"/>
  <c r="P151" i="5" s="1"/>
  <c r="Q157" i="5" s="1"/>
  <c r="M121" i="5"/>
  <c r="AB805" i="5"/>
  <c r="AA809" i="5"/>
  <c r="AA808" i="5"/>
  <c r="AA807" i="5"/>
  <c r="AA810" i="5" s="1"/>
  <c r="AB806" i="5" s="1"/>
  <c r="Z680" i="5"/>
  <c r="AA686" i="5" s="1"/>
  <c r="AB692" i="5" s="1"/>
  <c r="AC698" i="5" s="1"/>
  <c r="Y662" i="5"/>
  <c r="AS501" i="5"/>
  <c r="AT507" i="5" s="1"/>
  <c r="AU513" i="5" s="1"/>
  <c r="AV519" i="5" s="1"/>
  <c r="AR483" i="5"/>
  <c r="W87" i="5"/>
  <c r="V90" i="5"/>
  <c r="V89" i="5"/>
  <c r="V91" i="5"/>
  <c r="M98" i="5"/>
  <c r="N104" i="5" s="1"/>
  <c r="O110" i="5" s="1"/>
  <c r="P116" i="5" s="1"/>
  <c r="M88" i="5"/>
  <c r="Y754" i="5"/>
  <c r="Z772" i="5"/>
  <c r="AA778" i="5" s="1"/>
  <c r="AB784" i="5" s="1"/>
  <c r="AC790" i="5" s="1"/>
  <c r="Z682" i="5"/>
  <c r="AA688" i="5" s="1"/>
  <c r="AB694" i="5" s="1"/>
  <c r="AC700" i="5" s="1"/>
  <c r="Y664" i="5"/>
  <c r="AD528" i="5"/>
  <c r="AE546" i="5"/>
  <c r="AF552" i="5" s="1"/>
  <c r="AG558" i="5" s="1"/>
  <c r="AH564" i="5" s="1"/>
  <c r="U257" i="5"/>
  <c r="V275" i="5"/>
  <c r="W281" i="5" s="1"/>
  <c r="X287" i="5" s="1"/>
  <c r="Y293" i="5" s="1"/>
  <c r="M632" i="5"/>
  <c r="M616" i="5"/>
  <c r="N634" i="5"/>
  <c r="O640" i="5" s="1"/>
  <c r="P646" i="5" s="1"/>
  <c r="Q652" i="5" s="1"/>
  <c r="M357" i="5"/>
  <c r="M367" i="5"/>
  <c r="N373" i="5" s="1"/>
  <c r="O379" i="5" s="1"/>
  <c r="P385" i="5" s="1"/>
  <c r="L349" i="5"/>
  <c r="V636" i="5"/>
  <c r="W642" i="5" s="1"/>
  <c r="X648" i="5" s="1"/>
  <c r="Y654" i="5" s="1"/>
  <c r="U618" i="5"/>
  <c r="BE412" i="5"/>
  <c r="BF418" i="5" s="1"/>
  <c r="BG424" i="5" s="1"/>
  <c r="BH430" i="5" s="1"/>
  <c r="BD394" i="5"/>
  <c r="M323" i="5"/>
  <c r="N329" i="5" s="1"/>
  <c r="O335" i="5" s="1"/>
  <c r="P341" i="5" s="1"/>
  <c r="M313" i="5"/>
  <c r="L305" i="5"/>
  <c r="AF447" i="5"/>
  <c r="AE450" i="5"/>
  <c r="AE449" i="5"/>
  <c r="AE451" i="5"/>
  <c r="AA762" i="5"/>
  <c r="Z765" i="5"/>
  <c r="Z764" i="5"/>
  <c r="Z766" i="5"/>
  <c r="AE176" i="5"/>
  <c r="AD179" i="5"/>
  <c r="AD180" i="5"/>
  <c r="AD178" i="5"/>
  <c r="BM832" i="5"/>
  <c r="BL834" i="5"/>
  <c r="BL837" i="5" s="1"/>
  <c r="BM833" i="5" s="1"/>
  <c r="BL835" i="5"/>
  <c r="BL836" i="5"/>
  <c r="AB796" i="5"/>
  <c r="AA799" i="5"/>
  <c r="AA798" i="5"/>
  <c r="AA801" i="5" s="1"/>
  <c r="AB797" i="5" s="1"/>
  <c r="AA800" i="5"/>
  <c r="M407" i="5"/>
  <c r="M391" i="5"/>
  <c r="N409" i="5"/>
  <c r="O415" i="5" s="1"/>
  <c r="P421" i="5" s="1"/>
  <c r="Q427" i="5" s="1"/>
  <c r="AF364" i="5"/>
  <c r="AG370" i="5" s="1"/>
  <c r="AH376" i="5" s="1"/>
  <c r="AI382" i="5" s="1"/>
  <c r="AE346" i="5"/>
  <c r="W230" i="5"/>
  <c r="X236" i="5" s="1"/>
  <c r="Y242" i="5" s="1"/>
  <c r="Z248" i="5" s="1"/>
  <c r="V212" i="5"/>
  <c r="AD320" i="5"/>
  <c r="AE326" i="5" s="1"/>
  <c r="AF332" i="5" s="1"/>
  <c r="AG338" i="5" s="1"/>
  <c r="AC302" i="5"/>
  <c r="AI823" i="5"/>
  <c r="AH825" i="5"/>
  <c r="AH828" i="5" s="1"/>
  <c r="AI824" i="5" s="1"/>
  <c r="AH827" i="5"/>
  <c r="AH826" i="5"/>
  <c r="T10" i="5"/>
  <c r="S8" i="2" s="1"/>
  <c r="V590" i="5"/>
  <c r="W596" i="5" s="1"/>
  <c r="X602" i="5" s="1"/>
  <c r="Y608" i="5" s="1"/>
  <c r="U572" i="5"/>
  <c r="N454" i="5"/>
  <c r="O460" i="5" s="1"/>
  <c r="P466" i="5" s="1"/>
  <c r="Q472" i="5" s="1"/>
  <c r="M452" i="5"/>
  <c r="M436" i="5"/>
  <c r="AA672" i="5"/>
  <c r="Z675" i="5"/>
  <c r="Z674" i="5"/>
  <c r="Z676" i="5"/>
  <c r="AT492" i="5"/>
  <c r="AS496" i="5"/>
  <c r="AS495" i="5"/>
  <c r="AS494" i="5"/>
  <c r="U78" i="5"/>
  <c r="U11" i="5" s="1"/>
  <c r="T9" i="2" s="1"/>
  <c r="V96" i="5"/>
  <c r="W102" i="5" s="1"/>
  <c r="X108" i="5" s="1"/>
  <c r="Y114" i="5" s="1"/>
  <c r="M722" i="5"/>
  <c r="N724" i="5"/>
  <c r="O730" i="5" s="1"/>
  <c r="P736" i="5" s="1"/>
  <c r="Q742" i="5" s="1"/>
  <c r="M706" i="5"/>
  <c r="U11" i="4"/>
  <c r="T21" i="2" s="1"/>
  <c r="AG827" i="4"/>
  <c r="AG825" i="4"/>
  <c r="AG828" i="4" s="1"/>
  <c r="AH824" i="4" s="1"/>
  <c r="AH823" i="4"/>
  <c r="AG826" i="4"/>
  <c r="Z841" i="4"/>
  <c r="Y846" i="4"/>
  <c r="Z842" i="4" s="1"/>
  <c r="X492" i="4"/>
  <c r="W496" i="4"/>
  <c r="W494" i="4"/>
  <c r="W495" i="4"/>
  <c r="W501" i="4"/>
  <c r="X507" i="4" s="1"/>
  <c r="Y513" i="4" s="1"/>
  <c r="Z519" i="4" s="1"/>
  <c r="V483" i="4"/>
  <c r="L9" i="4"/>
  <c r="K19" i="2" s="1"/>
  <c r="W502" i="4"/>
  <c r="X508" i="4" s="1"/>
  <c r="Y514" i="4" s="1"/>
  <c r="Z520" i="4" s="1"/>
  <c r="V484" i="4"/>
  <c r="W500" i="4"/>
  <c r="X506" i="4" s="1"/>
  <c r="Y512" i="4" s="1"/>
  <c r="Z518" i="4" s="1"/>
  <c r="V482" i="4"/>
  <c r="AA681" i="4"/>
  <c r="AB687" i="4" s="1"/>
  <c r="AC693" i="4" s="1"/>
  <c r="AD699" i="4" s="1"/>
  <c r="Z663" i="4"/>
  <c r="AM455" i="4"/>
  <c r="AN461" i="4" s="1"/>
  <c r="AO467" i="4" s="1"/>
  <c r="AP473" i="4" s="1"/>
  <c r="AL437" i="4"/>
  <c r="M137" i="4"/>
  <c r="M121" i="4"/>
  <c r="N139" i="4"/>
  <c r="O145" i="4" s="1"/>
  <c r="P151" i="4" s="1"/>
  <c r="Q157" i="4" s="1"/>
  <c r="V527" i="4"/>
  <c r="W545" i="4"/>
  <c r="X551" i="4" s="1"/>
  <c r="Y557" i="4" s="1"/>
  <c r="Z563" i="4" s="1"/>
  <c r="M767" i="4"/>
  <c r="N769" i="4"/>
  <c r="O775" i="4" s="1"/>
  <c r="P781" i="4" s="1"/>
  <c r="Q787" i="4" s="1"/>
  <c r="M751" i="4"/>
  <c r="M317" i="4"/>
  <c r="M301" i="4"/>
  <c r="N319" i="4"/>
  <c r="O325" i="4" s="1"/>
  <c r="P331" i="4" s="1"/>
  <c r="Q337" i="4" s="1"/>
  <c r="M268" i="4"/>
  <c r="L260" i="4"/>
  <c r="M278" i="4"/>
  <c r="N284" i="4" s="1"/>
  <c r="O290" i="4" s="1"/>
  <c r="P296" i="4" s="1"/>
  <c r="W546" i="4"/>
  <c r="X552" i="4" s="1"/>
  <c r="Y558" i="4" s="1"/>
  <c r="Z564" i="4" s="1"/>
  <c r="V528" i="4"/>
  <c r="Y591" i="4"/>
  <c r="Z597" i="4" s="1"/>
  <c r="AA603" i="4" s="1"/>
  <c r="AB609" i="4" s="1"/>
  <c r="X573" i="4"/>
  <c r="M88" i="4"/>
  <c r="M98" i="4"/>
  <c r="N104" i="4" s="1"/>
  <c r="O110" i="4" s="1"/>
  <c r="P116" i="4" s="1"/>
  <c r="AA366" i="4"/>
  <c r="AB372" i="4" s="1"/>
  <c r="AC378" i="4" s="1"/>
  <c r="AD384" i="4" s="1"/>
  <c r="Z348" i="4"/>
  <c r="AA680" i="4"/>
  <c r="AB686" i="4" s="1"/>
  <c r="AC692" i="4" s="1"/>
  <c r="AD698" i="4" s="1"/>
  <c r="Z662" i="4"/>
  <c r="AL438" i="4"/>
  <c r="AM456" i="4"/>
  <c r="AN462" i="4" s="1"/>
  <c r="AO468" i="4" s="1"/>
  <c r="AP474" i="4" s="1"/>
  <c r="AH141" i="4"/>
  <c r="AI147" i="4" s="1"/>
  <c r="AJ153" i="4" s="1"/>
  <c r="AK159" i="4" s="1"/>
  <c r="AG123" i="4"/>
  <c r="AA627" i="4"/>
  <c r="N499" i="4"/>
  <c r="O505" i="4" s="1"/>
  <c r="P511" i="4" s="1"/>
  <c r="Q517" i="4" s="1"/>
  <c r="M481" i="4"/>
  <c r="M497" i="4"/>
  <c r="M177" i="4"/>
  <c r="L169" i="4"/>
  <c r="M187" i="4"/>
  <c r="N193" i="4" s="1"/>
  <c r="O199" i="4" s="1"/>
  <c r="P205" i="4" s="1"/>
  <c r="M706" i="4"/>
  <c r="N724" i="4"/>
  <c r="O730" i="4" s="1"/>
  <c r="P736" i="4" s="1"/>
  <c r="Q742" i="4" s="1"/>
  <c r="X320" i="4"/>
  <c r="Y326" i="4" s="1"/>
  <c r="Z332" i="4" s="1"/>
  <c r="AA338" i="4" s="1"/>
  <c r="W302" i="4"/>
  <c r="AH410" i="4"/>
  <c r="AI416" i="4" s="1"/>
  <c r="AJ422" i="4" s="1"/>
  <c r="AK428" i="4" s="1"/>
  <c r="AG392" i="4"/>
  <c r="X572" i="4"/>
  <c r="Y590" i="4"/>
  <c r="Z596" i="4" s="1"/>
  <c r="AA602" i="4" s="1"/>
  <c r="AB608" i="4" s="1"/>
  <c r="X796" i="4"/>
  <c r="W801" i="4"/>
  <c r="X797" i="4" s="1"/>
  <c r="Y312" i="4"/>
  <c r="X315" i="4"/>
  <c r="X316" i="4"/>
  <c r="X314" i="4"/>
  <c r="AI402" i="4"/>
  <c r="AH405" i="4"/>
  <c r="AH404" i="4"/>
  <c r="AH406" i="4"/>
  <c r="M638" i="4"/>
  <c r="N644" i="4" s="1"/>
  <c r="O650" i="4" s="1"/>
  <c r="P656" i="4" s="1"/>
  <c r="L620" i="4"/>
  <c r="X537" i="4"/>
  <c r="Z582" i="4"/>
  <c r="Y584" i="4"/>
  <c r="Y585" i="4"/>
  <c r="Y586" i="4"/>
  <c r="M43" i="4"/>
  <c r="M53" i="4"/>
  <c r="N59" i="4" s="1"/>
  <c r="O65" i="4" s="1"/>
  <c r="P71" i="4" s="1"/>
  <c r="L35" i="4"/>
  <c r="AA364" i="4"/>
  <c r="AB370" i="4" s="1"/>
  <c r="AC376" i="4" s="1"/>
  <c r="AD382" i="4" s="1"/>
  <c r="Z346" i="4"/>
  <c r="AA682" i="4"/>
  <c r="AB688" i="4" s="1"/>
  <c r="AC694" i="4" s="1"/>
  <c r="AD700" i="4" s="1"/>
  <c r="Z664" i="4"/>
  <c r="AN447" i="4"/>
  <c r="AM449" i="4"/>
  <c r="AM450" i="4"/>
  <c r="AM451" i="4"/>
  <c r="AI132" i="4"/>
  <c r="AH136" i="4"/>
  <c r="AH134" i="4"/>
  <c r="AH135" i="4"/>
  <c r="M683" i="4"/>
  <c r="N689" i="4" s="1"/>
  <c r="O695" i="4" s="1"/>
  <c r="P701" i="4" s="1"/>
  <c r="M673" i="4"/>
  <c r="L665" i="4"/>
  <c r="M227" i="4"/>
  <c r="M211" i="4"/>
  <c r="N229" i="4"/>
  <c r="O235" i="4" s="1"/>
  <c r="P241" i="4" s="1"/>
  <c r="Q247" i="4" s="1"/>
  <c r="Z637" i="4"/>
  <c r="AA643" i="4" s="1"/>
  <c r="AB649" i="4" s="1"/>
  <c r="AC655" i="4" s="1"/>
  <c r="Y619" i="4"/>
  <c r="X322" i="4"/>
  <c r="Y328" i="4" s="1"/>
  <c r="Z334" i="4" s="1"/>
  <c r="AA340" i="4" s="1"/>
  <c r="W304" i="4"/>
  <c r="AH412" i="4"/>
  <c r="AI418" i="4" s="1"/>
  <c r="AJ424" i="4" s="1"/>
  <c r="AK430" i="4" s="1"/>
  <c r="AG394" i="4"/>
  <c r="N454" i="4"/>
  <c r="O460" i="4" s="1"/>
  <c r="P466" i="4" s="1"/>
  <c r="Q472" i="4" s="1"/>
  <c r="M436" i="4"/>
  <c r="M413" i="4"/>
  <c r="N419" i="4" s="1"/>
  <c r="O425" i="4" s="1"/>
  <c r="P431" i="4" s="1"/>
  <c r="M403" i="4"/>
  <c r="L395" i="4"/>
  <c r="V529" i="4"/>
  <c r="W547" i="4"/>
  <c r="X553" i="4" s="1"/>
  <c r="Y559" i="4" s="1"/>
  <c r="Z565" i="4" s="1"/>
  <c r="Z347" i="4"/>
  <c r="AA365" i="4"/>
  <c r="AB371" i="4" s="1"/>
  <c r="AC377" i="4" s="1"/>
  <c r="AD383" i="4" s="1"/>
  <c r="AG124" i="4"/>
  <c r="AH142" i="4"/>
  <c r="AI148" i="4" s="1"/>
  <c r="AJ154" i="4" s="1"/>
  <c r="AK160" i="4" s="1"/>
  <c r="Y618" i="4"/>
  <c r="Z636" i="4"/>
  <c r="AA642" i="4" s="1"/>
  <c r="AB648" i="4" s="1"/>
  <c r="AC654" i="4" s="1"/>
  <c r="N363" i="4"/>
  <c r="O369" i="4" s="1"/>
  <c r="P375" i="4" s="1"/>
  <c r="Q381" i="4" s="1"/>
  <c r="M361" i="4"/>
  <c r="M345" i="4"/>
  <c r="Y592" i="4"/>
  <c r="Z598" i="4" s="1"/>
  <c r="AA604" i="4" s="1"/>
  <c r="AB610" i="4" s="1"/>
  <c r="X574" i="4"/>
  <c r="L530" i="4"/>
  <c r="M548" i="4"/>
  <c r="N554" i="4" s="1"/>
  <c r="O560" i="4" s="1"/>
  <c r="P566" i="4" s="1"/>
  <c r="AB356" i="4"/>
  <c r="AA360" i="4"/>
  <c r="AA359" i="4"/>
  <c r="AA358" i="4"/>
  <c r="AB672" i="4"/>
  <c r="AA676" i="4"/>
  <c r="AA674" i="4"/>
  <c r="AA675" i="4"/>
  <c r="AA21" i="4"/>
  <c r="Z25" i="4"/>
  <c r="Z24" i="4"/>
  <c r="Z23" i="4"/>
  <c r="Z26" i="4" s="1"/>
  <c r="AA22" i="4" s="1"/>
  <c r="AM457" i="4"/>
  <c r="AN463" i="4" s="1"/>
  <c r="AO469" i="4" s="1"/>
  <c r="AP475" i="4" s="1"/>
  <c r="AL439" i="4"/>
  <c r="AG122" i="4"/>
  <c r="AH140" i="4"/>
  <c r="AI146" i="4" s="1"/>
  <c r="AJ152" i="4" s="1"/>
  <c r="AK158" i="4" s="1"/>
  <c r="N589" i="4"/>
  <c r="O595" i="4" s="1"/>
  <c r="P601" i="4" s="1"/>
  <c r="Q607" i="4" s="1"/>
  <c r="M587" i="4"/>
  <c r="M571" i="4"/>
  <c r="Z635" i="4"/>
  <c r="AA641" i="4" s="1"/>
  <c r="AB647" i="4" s="1"/>
  <c r="AC653" i="4" s="1"/>
  <c r="Y617" i="4"/>
  <c r="W303" i="4"/>
  <c r="X321" i="4"/>
  <c r="Y327" i="4" s="1"/>
  <c r="Z333" i="4" s="1"/>
  <c r="AA339" i="4" s="1"/>
  <c r="AG393" i="4"/>
  <c r="AH411" i="4"/>
  <c r="AI417" i="4" s="1"/>
  <c r="AJ423" i="4" s="1"/>
  <c r="AK429" i="4" s="1"/>
  <c r="Z722" i="4" l="1"/>
  <c r="AA718" i="4" s="1"/>
  <c r="V11" i="4"/>
  <c r="U21" i="2" s="1"/>
  <c r="AQ97" i="4"/>
  <c r="AR103" i="4" s="1"/>
  <c r="AS109" i="4" s="1"/>
  <c r="AT115" i="4" s="1"/>
  <c r="AP79" i="4"/>
  <c r="AQ96" i="4"/>
  <c r="AR102" i="4" s="1"/>
  <c r="AS108" i="4" s="1"/>
  <c r="AT114" i="4" s="1"/>
  <c r="AP78" i="4"/>
  <c r="AQ89" i="4"/>
  <c r="AQ90" i="4"/>
  <c r="AQ91" i="4"/>
  <c r="AR87" i="4"/>
  <c r="AQ95" i="4"/>
  <c r="AR101" i="4" s="1"/>
  <c r="AS107" i="4" s="1"/>
  <c r="AT113" i="4" s="1"/>
  <c r="AP77" i="4"/>
  <c r="AP80" i="4" s="1"/>
  <c r="AQ76" i="4" s="1"/>
  <c r="AA719" i="4"/>
  <c r="AA722" i="4" s="1"/>
  <c r="AB718" i="4" s="1"/>
  <c r="AA721" i="4"/>
  <c r="AA720" i="4"/>
  <c r="AB717" i="4"/>
  <c r="Z709" i="4"/>
  <c r="AA727" i="4"/>
  <c r="AB733" i="4" s="1"/>
  <c r="AC739" i="4" s="1"/>
  <c r="AD745" i="4" s="1"/>
  <c r="V10" i="4"/>
  <c r="U20" i="2" s="1"/>
  <c r="Z707" i="4"/>
  <c r="AA725" i="4"/>
  <c r="AB731" i="4" s="1"/>
  <c r="AC737" i="4" s="1"/>
  <c r="AD743" i="4" s="1"/>
  <c r="AA726" i="4"/>
  <c r="AB732" i="4" s="1"/>
  <c r="AC738" i="4" s="1"/>
  <c r="AD744" i="4" s="1"/>
  <c r="Z708" i="4"/>
  <c r="AB18" i="7"/>
  <c r="AB13" i="7"/>
  <c r="AC9" i="7" s="1"/>
  <c r="AD8" i="7"/>
  <c r="AC10" i="7"/>
  <c r="AC18" i="7" s="1"/>
  <c r="AC11" i="7"/>
  <c r="AC12" i="7"/>
  <c r="AF457" i="5"/>
  <c r="AG463" i="5" s="1"/>
  <c r="AH469" i="5" s="1"/>
  <c r="AI475" i="5" s="1"/>
  <c r="AE439" i="5"/>
  <c r="N628" i="5"/>
  <c r="M620" i="5"/>
  <c r="N638" i="5"/>
  <c r="O644" i="5" s="1"/>
  <c r="P650" i="5" s="1"/>
  <c r="Q656" i="5" s="1"/>
  <c r="M169" i="5"/>
  <c r="N187" i="5"/>
  <c r="O193" i="5" s="1"/>
  <c r="P199" i="5" s="1"/>
  <c r="Q205" i="5" s="1"/>
  <c r="N177" i="5"/>
  <c r="W590" i="5"/>
  <c r="X596" i="5" s="1"/>
  <c r="Y602" i="5" s="1"/>
  <c r="Z608" i="5" s="1"/>
  <c r="V572" i="5"/>
  <c r="AG365" i="5"/>
  <c r="AH371" i="5" s="1"/>
  <c r="AI377" i="5" s="1"/>
  <c r="AJ383" i="5" s="1"/>
  <c r="AF347" i="5"/>
  <c r="U10" i="5"/>
  <c r="T8" i="2" s="1"/>
  <c r="AS482" i="5"/>
  <c r="AT500" i="5"/>
  <c r="AU506" i="5" s="1"/>
  <c r="AV512" i="5" s="1"/>
  <c r="AW518" i="5" s="1"/>
  <c r="AA682" i="5"/>
  <c r="AB688" i="5" s="1"/>
  <c r="AC694" i="5" s="1"/>
  <c r="AD700" i="5" s="1"/>
  <c r="Z664" i="5"/>
  <c r="AE186" i="5"/>
  <c r="AF192" i="5" s="1"/>
  <c r="AG198" i="5" s="1"/>
  <c r="AH204" i="5" s="1"/>
  <c r="AD168" i="5"/>
  <c r="AA770" i="5"/>
  <c r="AB776" i="5" s="1"/>
  <c r="AC782" i="5" s="1"/>
  <c r="AD788" i="5" s="1"/>
  <c r="Z752" i="5"/>
  <c r="AF455" i="5"/>
  <c r="AG461" i="5" s="1"/>
  <c r="AH467" i="5" s="1"/>
  <c r="AI473" i="5" s="1"/>
  <c r="AE437" i="5"/>
  <c r="M317" i="5"/>
  <c r="M301" i="5"/>
  <c r="N319" i="5"/>
  <c r="O325" i="5" s="1"/>
  <c r="P331" i="5" s="1"/>
  <c r="Q337" i="5" s="1"/>
  <c r="N363" i="5"/>
  <c r="O369" i="5" s="1"/>
  <c r="P375" i="5" s="1"/>
  <c r="Q381" i="5" s="1"/>
  <c r="M345" i="5"/>
  <c r="M361" i="5"/>
  <c r="M92" i="5"/>
  <c r="N94" i="5"/>
  <c r="O100" i="5" s="1"/>
  <c r="P106" i="5" s="1"/>
  <c r="Q112" i="5" s="1"/>
  <c r="W96" i="5"/>
  <c r="X102" i="5" s="1"/>
  <c r="Y108" i="5" s="1"/>
  <c r="Z114" i="5" s="1"/>
  <c r="V78" i="5"/>
  <c r="N133" i="5"/>
  <c r="N143" i="5"/>
  <c r="O149" i="5" s="1"/>
  <c r="P155" i="5" s="1"/>
  <c r="Q161" i="5" s="1"/>
  <c r="M125" i="5"/>
  <c r="U80" i="5"/>
  <c r="V76" i="5" s="1"/>
  <c r="AF547" i="5"/>
  <c r="AG553" i="5" s="1"/>
  <c r="AH559" i="5" s="1"/>
  <c r="AI565" i="5" s="1"/>
  <c r="AE529" i="5"/>
  <c r="AE320" i="5"/>
  <c r="AF326" i="5" s="1"/>
  <c r="AG332" i="5" s="1"/>
  <c r="AH338" i="5" s="1"/>
  <c r="AD302" i="5"/>
  <c r="M677" i="5"/>
  <c r="M661" i="5"/>
  <c r="N679" i="5"/>
  <c r="O685" i="5" s="1"/>
  <c r="P691" i="5" s="1"/>
  <c r="Q697" i="5" s="1"/>
  <c r="W591" i="5"/>
  <c r="X597" i="5" s="1"/>
  <c r="Y603" i="5" s="1"/>
  <c r="Z609" i="5" s="1"/>
  <c r="V573" i="5"/>
  <c r="Y222" i="5"/>
  <c r="X224" i="5"/>
  <c r="X225" i="5"/>
  <c r="X226" i="5"/>
  <c r="AH356" i="5"/>
  <c r="AG360" i="5"/>
  <c r="AG358" i="5"/>
  <c r="AG359" i="5"/>
  <c r="BE392" i="5"/>
  <c r="BF410" i="5"/>
  <c r="BG416" i="5" s="1"/>
  <c r="BH422" i="5" s="1"/>
  <c r="BI428" i="5" s="1"/>
  <c r="W637" i="5"/>
  <c r="X643" i="5" s="1"/>
  <c r="Y649" i="5" s="1"/>
  <c r="Z655" i="5" s="1"/>
  <c r="V619" i="5"/>
  <c r="V259" i="5"/>
  <c r="W277" i="5"/>
  <c r="X283" i="5" s="1"/>
  <c r="Y289" i="5" s="1"/>
  <c r="Z295" i="5" s="1"/>
  <c r="AA772" i="5"/>
  <c r="AB778" i="5" s="1"/>
  <c r="AC784" i="5" s="1"/>
  <c r="AD790" i="5" s="1"/>
  <c r="Z754" i="5"/>
  <c r="AF546" i="5"/>
  <c r="AG552" i="5" s="1"/>
  <c r="AH558" i="5" s="1"/>
  <c r="AI564" i="5" s="1"/>
  <c r="AE528" i="5"/>
  <c r="W212" i="5"/>
  <c r="X230" i="5"/>
  <c r="Y236" i="5" s="1"/>
  <c r="Z242" i="5" s="1"/>
  <c r="AA248" i="5" s="1"/>
  <c r="W636" i="5"/>
  <c r="X642" i="5" s="1"/>
  <c r="Y648" i="5" s="1"/>
  <c r="Z654" i="5" s="1"/>
  <c r="V618" i="5"/>
  <c r="AS483" i="5"/>
  <c r="AT501" i="5"/>
  <c r="AU507" i="5" s="1"/>
  <c r="AV513" i="5" s="1"/>
  <c r="AW519" i="5" s="1"/>
  <c r="AA680" i="5"/>
  <c r="AB686" i="5" s="1"/>
  <c r="AC692" i="5" s="1"/>
  <c r="AD698" i="5" s="1"/>
  <c r="Z662" i="5"/>
  <c r="N458" i="5"/>
  <c r="O464" i="5" s="1"/>
  <c r="P470" i="5" s="1"/>
  <c r="Q476" i="5" s="1"/>
  <c r="N448" i="5"/>
  <c r="M440" i="5"/>
  <c r="AJ823" i="5"/>
  <c r="AI827" i="5"/>
  <c r="AI825" i="5"/>
  <c r="AI828" i="5" s="1"/>
  <c r="AJ824" i="5" s="1"/>
  <c r="AI826" i="5"/>
  <c r="AE185" i="5"/>
  <c r="AF191" i="5" s="1"/>
  <c r="AG197" i="5" s="1"/>
  <c r="AH203" i="5" s="1"/>
  <c r="AD167" i="5"/>
  <c r="AA771" i="5"/>
  <c r="AB777" i="5" s="1"/>
  <c r="AC783" i="5" s="1"/>
  <c r="AD789" i="5" s="1"/>
  <c r="Z753" i="5"/>
  <c r="AF456" i="5"/>
  <c r="AG462" i="5" s="1"/>
  <c r="AH468" i="5" s="1"/>
  <c r="AI474" i="5" s="1"/>
  <c r="AE438" i="5"/>
  <c r="X87" i="5"/>
  <c r="W91" i="5"/>
  <c r="W89" i="5"/>
  <c r="W90" i="5"/>
  <c r="AC805" i="5"/>
  <c r="AB807" i="5"/>
  <c r="AB810" i="5" s="1"/>
  <c r="AC806" i="5" s="1"/>
  <c r="AB808" i="5"/>
  <c r="AB809" i="5"/>
  <c r="L13" i="5"/>
  <c r="K11" i="2" s="1"/>
  <c r="AF545" i="5"/>
  <c r="AG551" i="5" s="1"/>
  <c r="AH557" i="5" s="1"/>
  <c r="AI563" i="5" s="1"/>
  <c r="AE527" i="5"/>
  <c r="AE321" i="5"/>
  <c r="AF327" i="5" s="1"/>
  <c r="AG333" i="5" s="1"/>
  <c r="AH339" i="5" s="1"/>
  <c r="AD303" i="5"/>
  <c r="N278" i="5"/>
  <c r="O284" i="5" s="1"/>
  <c r="P290" i="5" s="1"/>
  <c r="Q296" i="5" s="1"/>
  <c r="N268" i="5"/>
  <c r="M260" i="5"/>
  <c r="V574" i="5"/>
  <c r="W592" i="5"/>
  <c r="X598" i="5" s="1"/>
  <c r="Y604" i="5" s="1"/>
  <c r="Z610" i="5" s="1"/>
  <c r="N773" i="5"/>
  <c r="O779" i="5" s="1"/>
  <c r="P785" i="5" s="1"/>
  <c r="Q791" i="5" s="1"/>
  <c r="N763" i="5"/>
  <c r="M755" i="5"/>
  <c r="W214" i="5"/>
  <c r="X232" i="5"/>
  <c r="Y238" i="5" s="1"/>
  <c r="Z244" i="5" s="1"/>
  <c r="AA250" i="5" s="1"/>
  <c r="AF348" i="5"/>
  <c r="AG366" i="5"/>
  <c r="AH372" i="5" s="1"/>
  <c r="AI378" i="5" s="1"/>
  <c r="AJ384" i="5" s="1"/>
  <c r="BF412" i="5"/>
  <c r="BG418" i="5" s="1"/>
  <c r="BH424" i="5" s="1"/>
  <c r="BI430" i="5" s="1"/>
  <c r="BE394" i="5"/>
  <c r="W635" i="5"/>
  <c r="X641" i="5" s="1"/>
  <c r="Y647" i="5" s="1"/>
  <c r="Z653" i="5" s="1"/>
  <c r="V617" i="5"/>
  <c r="N548" i="5"/>
  <c r="O554" i="5" s="1"/>
  <c r="P560" i="5" s="1"/>
  <c r="Q566" i="5" s="1"/>
  <c r="N538" i="5"/>
  <c r="M530" i="5"/>
  <c r="X267" i="5"/>
  <c r="W271" i="5"/>
  <c r="W270" i="5"/>
  <c r="W269" i="5"/>
  <c r="AU492" i="5"/>
  <c r="AT495" i="5"/>
  <c r="AT494" i="5"/>
  <c r="AT496" i="5"/>
  <c r="AB672" i="5"/>
  <c r="AA676" i="5"/>
  <c r="AA675" i="5"/>
  <c r="AA674" i="5"/>
  <c r="AD166" i="5"/>
  <c r="AE184" i="5"/>
  <c r="AF190" i="5" s="1"/>
  <c r="AG196" i="5" s="1"/>
  <c r="AH202" i="5" s="1"/>
  <c r="W95" i="5"/>
  <c r="X101" i="5" s="1"/>
  <c r="Y107" i="5" s="1"/>
  <c r="Z113" i="5" s="1"/>
  <c r="V77" i="5"/>
  <c r="AE322" i="5"/>
  <c r="AF328" i="5" s="1"/>
  <c r="AG334" i="5" s="1"/>
  <c r="AH340" i="5" s="1"/>
  <c r="AD304" i="5"/>
  <c r="M497" i="5"/>
  <c r="M481" i="5"/>
  <c r="N499" i="5"/>
  <c r="O505" i="5" s="1"/>
  <c r="P511" i="5" s="1"/>
  <c r="Q517" i="5" s="1"/>
  <c r="BF411" i="5"/>
  <c r="BG417" i="5" s="1"/>
  <c r="BH423" i="5" s="1"/>
  <c r="BI429" i="5" s="1"/>
  <c r="BE393" i="5"/>
  <c r="V258" i="5"/>
  <c r="W276" i="5"/>
  <c r="X282" i="5" s="1"/>
  <c r="Y288" i="5" s="1"/>
  <c r="Z294" i="5" s="1"/>
  <c r="N718" i="5"/>
  <c r="N728" i="5"/>
  <c r="O734" i="5" s="1"/>
  <c r="P740" i="5" s="1"/>
  <c r="Q746" i="5" s="1"/>
  <c r="M710" i="5"/>
  <c r="AS484" i="5"/>
  <c r="AT502" i="5"/>
  <c r="AU508" i="5" s="1"/>
  <c r="AV514" i="5" s="1"/>
  <c r="AW520" i="5" s="1"/>
  <c r="AA681" i="5"/>
  <c r="AB687" i="5" s="1"/>
  <c r="AC693" i="5" s="1"/>
  <c r="AD699" i="5" s="1"/>
  <c r="Z663" i="5"/>
  <c r="M395" i="5"/>
  <c r="N413" i="5"/>
  <c r="O419" i="5" s="1"/>
  <c r="P425" i="5" s="1"/>
  <c r="Q431" i="5" s="1"/>
  <c r="N403" i="5"/>
  <c r="AC796" i="5"/>
  <c r="AB800" i="5"/>
  <c r="AB798" i="5"/>
  <c r="AB801" i="5" s="1"/>
  <c r="AC797" i="5" s="1"/>
  <c r="AB799" i="5"/>
  <c r="BN832" i="5"/>
  <c r="BM834" i="5"/>
  <c r="BM837" i="5" s="1"/>
  <c r="BN833" i="5" s="1"/>
  <c r="BM835" i="5"/>
  <c r="BM836" i="5"/>
  <c r="AF176" i="5"/>
  <c r="AE178" i="5"/>
  <c r="AE180" i="5"/>
  <c r="AE179" i="5"/>
  <c r="AB762" i="5"/>
  <c r="AA764" i="5"/>
  <c r="AA765" i="5"/>
  <c r="AA766" i="5"/>
  <c r="AG447" i="5"/>
  <c r="AF451" i="5"/>
  <c r="AF449" i="5"/>
  <c r="AF450" i="5"/>
  <c r="W97" i="5"/>
  <c r="X103" i="5" s="1"/>
  <c r="Y109" i="5" s="1"/>
  <c r="Z115" i="5" s="1"/>
  <c r="V79" i="5"/>
  <c r="V12" i="5" s="1"/>
  <c r="U10" i="2" s="1"/>
  <c r="M47" i="5"/>
  <c r="M31" i="5"/>
  <c r="M9" i="5" s="1"/>
  <c r="L7" i="2" s="1"/>
  <c r="N49" i="5"/>
  <c r="O55" i="5" s="1"/>
  <c r="P61" i="5" s="1"/>
  <c r="Q67" i="5" s="1"/>
  <c r="Y25" i="5"/>
  <c r="Z21" i="5"/>
  <c r="Y24" i="5"/>
  <c r="Y23" i="5"/>
  <c r="Y26" i="5" s="1"/>
  <c r="Z22" i="5" s="1"/>
  <c r="AG537" i="5"/>
  <c r="AF539" i="5"/>
  <c r="AF540" i="5"/>
  <c r="AF541" i="5"/>
  <c r="N583" i="5"/>
  <c r="N593" i="5"/>
  <c r="O599" i="5" s="1"/>
  <c r="P605" i="5" s="1"/>
  <c r="Q611" i="5" s="1"/>
  <c r="M575" i="5"/>
  <c r="AF312" i="5"/>
  <c r="AE316" i="5"/>
  <c r="AE314" i="5"/>
  <c r="AE315" i="5"/>
  <c r="N223" i="5"/>
  <c r="N233" i="5"/>
  <c r="O239" i="5" s="1"/>
  <c r="P245" i="5" s="1"/>
  <c r="Q251" i="5" s="1"/>
  <c r="M215" i="5"/>
  <c r="U12" i="5"/>
  <c r="T10" i="2" s="1"/>
  <c r="X582" i="5"/>
  <c r="W584" i="5"/>
  <c r="W585" i="5"/>
  <c r="W586" i="5"/>
  <c r="X231" i="5"/>
  <c r="Y237" i="5" s="1"/>
  <c r="Z243" i="5" s="1"/>
  <c r="AA249" i="5" s="1"/>
  <c r="W213" i="5"/>
  <c r="AG364" i="5"/>
  <c r="AH370" i="5" s="1"/>
  <c r="AI376" i="5" s="1"/>
  <c r="AJ382" i="5" s="1"/>
  <c r="AF346" i="5"/>
  <c r="BG402" i="5"/>
  <c r="BF405" i="5"/>
  <c r="BF406" i="5"/>
  <c r="BF404" i="5"/>
  <c r="X627" i="5"/>
  <c r="W629" i="5"/>
  <c r="W630" i="5"/>
  <c r="W631" i="5"/>
  <c r="AB814" i="5"/>
  <c r="AA817" i="5"/>
  <c r="AA818" i="5"/>
  <c r="AA816" i="5"/>
  <c r="AA819" i="5" s="1"/>
  <c r="AB815" i="5" s="1"/>
  <c r="V257" i="5"/>
  <c r="W275" i="5"/>
  <c r="X281" i="5" s="1"/>
  <c r="Y287" i="5" s="1"/>
  <c r="Z293" i="5" s="1"/>
  <c r="AA841" i="4"/>
  <c r="Z846" i="4"/>
  <c r="AA842" i="4" s="1"/>
  <c r="X501" i="4"/>
  <c r="Y507" i="4" s="1"/>
  <c r="Z513" i="4" s="1"/>
  <c r="AA519" i="4" s="1"/>
  <c r="W483" i="4"/>
  <c r="X500" i="4"/>
  <c r="Y506" i="4" s="1"/>
  <c r="Z512" i="4" s="1"/>
  <c r="AA518" i="4" s="1"/>
  <c r="W482" i="4"/>
  <c r="Y492" i="4"/>
  <c r="X496" i="4"/>
  <c r="X494" i="4"/>
  <c r="X495" i="4"/>
  <c r="V12" i="4"/>
  <c r="U22" i="2" s="1"/>
  <c r="X502" i="4"/>
  <c r="Y508" i="4" s="1"/>
  <c r="Z514" i="4" s="1"/>
  <c r="AA520" i="4" s="1"/>
  <c r="W484" i="4"/>
  <c r="AH826" i="4"/>
  <c r="AI823" i="4"/>
  <c r="AH825" i="4"/>
  <c r="AH828" i="4" s="1"/>
  <c r="AI824" i="4" s="1"/>
  <c r="AH827" i="4"/>
  <c r="AA346" i="4"/>
  <c r="AB364" i="4"/>
  <c r="AC370" i="4" s="1"/>
  <c r="AD376" i="4" s="1"/>
  <c r="AE382" i="4" s="1"/>
  <c r="N223" i="4"/>
  <c r="M215" i="4"/>
  <c r="N233" i="4"/>
  <c r="O239" i="4" s="1"/>
  <c r="P245" i="4" s="1"/>
  <c r="Q251" i="4" s="1"/>
  <c r="Z591" i="4"/>
  <c r="AA597" i="4" s="1"/>
  <c r="AB603" i="4" s="1"/>
  <c r="AC609" i="4" s="1"/>
  <c r="Y573" i="4"/>
  <c r="AI410" i="4"/>
  <c r="AJ416" i="4" s="1"/>
  <c r="AK422" i="4" s="1"/>
  <c r="AL428" i="4" s="1"/>
  <c r="AH392" i="4"/>
  <c r="M92" i="4"/>
  <c r="N94" i="4"/>
  <c r="O100" i="4" s="1"/>
  <c r="P106" i="4" s="1"/>
  <c r="Q112" i="4" s="1"/>
  <c r="AB21" i="4"/>
  <c r="AA23" i="4"/>
  <c r="AA26" i="4" s="1"/>
  <c r="AB22" i="4" s="1"/>
  <c r="AA25" i="4"/>
  <c r="AA24" i="4"/>
  <c r="AC672" i="4"/>
  <c r="AB675" i="4"/>
  <c r="AB676" i="4"/>
  <c r="AB674" i="4"/>
  <c r="AC356" i="4"/>
  <c r="AB360" i="4"/>
  <c r="AB358" i="4"/>
  <c r="AB359" i="4"/>
  <c r="AJ132" i="4"/>
  <c r="AI134" i="4"/>
  <c r="AI135" i="4"/>
  <c r="AI136" i="4"/>
  <c r="AO447" i="4"/>
  <c r="AN451" i="4"/>
  <c r="AN450" i="4"/>
  <c r="AN449" i="4"/>
  <c r="Y574" i="4"/>
  <c r="Z592" i="4"/>
  <c r="AA598" i="4" s="1"/>
  <c r="AB604" i="4" s="1"/>
  <c r="AC610" i="4" s="1"/>
  <c r="X546" i="4"/>
  <c r="Y552" i="4" s="1"/>
  <c r="Z558" i="4" s="1"/>
  <c r="AA564" i="4" s="1"/>
  <c r="W528" i="4"/>
  <c r="M616" i="4"/>
  <c r="N634" i="4"/>
  <c r="O640" i="4" s="1"/>
  <c r="P646" i="4" s="1"/>
  <c r="Q652" i="4" s="1"/>
  <c r="AI412" i="4"/>
  <c r="AJ418" i="4" s="1"/>
  <c r="AK424" i="4" s="1"/>
  <c r="AL430" i="4" s="1"/>
  <c r="AH394" i="4"/>
  <c r="Y320" i="4"/>
  <c r="Z326" i="4" s="1"/>
  <c r="AA332" i="4" s="1"/>
  <c r="AB338" i="4" s="1"/>
  <c r="X302" i="4"/>
  <c r="N728" i="4"/>
  <c r="O734" i="4" s="1"/>
  <c r="P740" i="4" s="1"/>
  <c r="Q746" i="4" s="1"/>
  <c r="M710" i="4"/>
  <c r="AA637" i="4"/>
  <c r="AB643" i="4" s="1"/>
  <c r="AC649" i="4" s="1"/>
  <c r="AD655" i="4" s="1"/>
  <c r="Z619" i="4"/>
  <c r="M272" i="4"/>
  <c r="M256" i="4"/>
  <c r="N274" i="4"/>
  <c r="O280" i="4" s="1"/>
  <c r="P286" i="4" s="1"/>
  <c r="Q292" i="4" s="1"/>
  <c r="M125" i="4"/>
  <c r="N143" i="4"/>
  <c r="O149" i="4" s="1"/>
  <c r="P155" i="4" s="1"/>
  <c r="Q161" i="4" s="1"/>
  <c r="N133" i="4"/>
  <c r="AB681" i="4"/>
  <c r="AC687" i="4" s="1"/>
  <c r="AD693" i="4" s="1"/>
  <c r="AE699" i="4" s="1"/>
  <c r="AA663" i="4"/>
  <c r="AI141" i="4"/>
  <c r="AJ147" i="4" s="1"/>
  <c r="AK153" i="4" s="1"/>
  <c r="AL159" i="4" s="1"/>
  <c r="AH123" i="4"/>
  <c r="X547" i="4"/>
  <c r="Y553" i="4" s="1"/>
  <c r="Z559" i="4" s="1"/>
  <c r="AA565" i="4" s="1"/>
  <c r="W529" i="4"/>
  <c r="N503" i="4"/>
  <c r="O509" i="4" s="1"/>
  <c r="P515" i="4" s="1"/>
  <c r="Q521" i="4" s="1"/>
  <c r="N493" i="4"/>
  <c r="M485" i="4"/>
  <c r="AA635" i="4"/>
  <c r="AB641" i="4" s="1"/>
  <c r="AC647" i="4" s="1"/>
  <c r="AD653" i="4" s="1"/>
  <c r="Z617" i="4"/>
  <c r="AB365" i="4"/>
  <c r="AC371" i="4" s="1"/>
  <c r="AD377" i="4" s="1"/>
  <c r="AE383" i="4" s="1"/>
  <c r="AA347" i="4"/>
  <c r="M407" i="4"/>
  <c r="M391" i="4"/>
  <c r="N409" i="4"/>
  <c r="O415" i="4" s="1"/>
  <c r="P421" i="4" s="1"/>
  <c r="Q427" i="4" s="1"/>
  <c r="AH122" i="4"/>
  <c r="AI140" i="4"/>
  <c r="AJ146" i="4" s="1"/>
  <c r="AK152" i="4" s="1"/>
  <c r="AL158" i="4" s="1"/>
  <c r="AN456" i="4"/>
  <c r="AO462" i="4" s="1"/>
  <c r="AP468" i="4" s="1"/>
  <c r="AQ474" i="4" s="1"/>
  <c r="AM438" i="4"/>
  <c r="Z590" i="4"/>
  <c r="AA596" i="4" s="1"/>
  <c r="AB602" i="4" s="1"/>
  <c r="AC608" i="4" s="1"/>
  <c r="Y572" i="4"/>
  <c r="X545" i="4"/>
  <c r="Y551" i="4" s="1"/>
  <c r="Z557" i="4" s="1"/>
  <c r="AA563" i="4" s="1"/>
  <c r="W527" i="4"/>
  <c r="W10" i="4" s="1"/>
  <c r="V20" i="2" s="1"/>
  <c r="AI411" i="4"/>
  <c r="AJ417" i="4" s="1"/>
  <c r="AK423" i="4" s="1"/>
  <c r="AL429" i="4" s="1"/>
  <c r="AH393" i="4"/>
  <c r="Y321" i="4"/>
  <c r="Z327" i="4" s="1"/>
  <c r="AA333" i="4" s="1"/>
  <c r="AB339" i="4" s="1"/>
  <c r="X303" i="4"/>
  <c r="Z618" i="4"/>
  <c r="AA636" i="4"/>
  <c r="AB642" i="4" s="1"/>
  <c r="AC648" i="4" s="1"/>
  <c r="AD654" i="4" s="1"/>
  <c r="N773" i="4"/>
  <c r="O779" i="4" s="1"/>
  <c r="P785" i="4" s="1"/>
  <c r="Q791" i="4" s="1"/>
  <c r="M755" i="4"/>
  <c r="N763" i="4"/>
  <c r="N593" i="4"/>
  <c r="O599" i="4" s="1"/>
  <c r="P605" i="4" s="1"/>
  <c r="Q611" i="4" s="1"/>
  <c r="N583" i="4"/>
  <c r="M575" i="4"/>
  <c r="N458" i="4"/>
  <c r="O464" i="4" s="1"/>
  <c r="P470" i="4" s="1"/>
  <c r="Q476" i="4" s="1"/>
  <c r="M440" i="4"/>
  <c r="AN457" i="4"/>
  <c r="AO463" i="4" s="1"/>
  <c r="AP469" i="4" s="1"/>
  <c r="AQ475" i="4" s="1"/>
  <c r="AM439" i="4"/>
  <c r="L13" i="4"/>
  <c r="K23" i="2" s="1"/>
  <c r="Y322" i="4"/>
  <c r="Z328" i="4" s="1"/>
  <c r="AA334" i="4" s="1"/>
  <c r="AB340" i="4" s="1"/>
  <c r="X304" i="4"/>
  <c r="AB680" i="4"/>
  <c r="AC686" i="4" s="1"/>
  <c r="AD692" i="4" s="1"/>
  <c r="AE698" i="4" s="1"/>
  <c r="AA662" i="4"/>
  <c r="AB682" i="4"/>
  <c r="AC688" i="4" s="1"/>
  <c r="AD694" i="4" s="1"/>
  <c r="AE700" i="4" s="1"/>
  <c r="AA664" i="4"/>
  <c r="AB366" i="4"/>
  <c r="AC372" i="4" s="1"/>
  <c r="AD378" i="4" s="1"/>
  <c r="AE384" i="4" s="1"/>
  <c r="AA348" i="4"/>
  <c r="M526" i="4"/>
  <c r="N544" i="4"/>
  <c r="O550" i="4" s="1"/>
  <c r="P556" i="4" s="1"/>
  <c r="Q562" i="4" s="1"/>
  <c r="N357" i="4"/>
  <c r="N367" i="4"/>
  <c r="O373" i="4" s="1"/>
  <c r="P379" i="4" s="1"/>
  <c r="Q385" i="4" s="1"/>
  <c r="M349" i="4"/>
  <c r="M677" i="4"/>
  <c r="N679" i="4"/>
  <c r="O685" i="4" s="1"/>
  <c r="P691" i="4" s="1"/>
  <c r="Q697" i="4" s="1"/>
  <c r="M661" i="4"/>
  <c r="AI142" i="4"/>
  <c r="AJ148" i="4" s="1"/>
  <c r="AK154" i="4" s="1"/>
  <c r="AL160" i="4" s="1"/>
  <c r="AH124" i="4"/>
  <c r="AN455" i="4"/>
  <c r="AO461" i="4" s="1"/>
  <c r="AP467" i="4" s="1"/>
  <c r="AQ473" i="4" s="1"/>
  <c r="AM437" i="4"/>
  <c r="M47" i="4"/>
  <c r="M31" i="4"/>
  <c r="N49" i="4"/>
  <c r="O55" i="4" s="1"/>
  <c r="P61" i="4" s="1"/>
  <c r="Q67" i="4" s="1"/>
  <c r="AA582" i="4"/>
  <c r="Z585" i="4"/>
  <c r="Z586" i="4"/>
  <c r="Z584" i="4"/>
  <c r="Y537" i="4"/>
  <c r="X539" i="4"/>
  <c r="X540" i="4"/>
  <c r="X541" i="4"/>
  <c r="AJ402" i="4"/>
  <c r="AI406" i="4"/>
  <c r="AI404" i="4"/>
  <c r="AI405" i="4"/>
  <c r="Z312" i="4"/>
  <c r="Y316" i="4"/>
  <c r="Y314" i="4"/>
  <c r="Y315" i="4"/>
  <c r="Y796" i="4"/>
  <c r="X801" i="4"/>
  <c r="Y797" i="4" s="1"/>
  <c r="N183" i="4"/>
  <c r="O189" i="4" s="1"/>
  <c r="P195" i="4" s="1"/>
  <c r="Q201" i="4" s="1"/>
  <c r="M181" i="4"/>
  <c r="M165" i="4"/>
  <c r="AB627" i="4"/>
  <c r="M305" i="4"/>
  <c r="N323" i="4"/>
  <c r="O329" i="4" s="1"/>
  <c r="P335" i="4" s="1"/>
  <c r="Q341" i="4" s="1"/>
  <c r="N313" i="4"/>
  <c r="W12" i="4" l="1"/>
  <c r="V22" i="2" s="1"/>
  <c r="AR96" i="4"/>
  <c r="AS102" i="4" s="1"/>
  <c r="AT108" i="4" s="1"/>
  <c r="AU114" i="4" s="1"/>
  <c r="AQ78" i="4"/>
  <c r="AQ77" i="4"/>
  <c r="AQ80" i="4" s="1"/>
  <c r="AR76" i="4" s="1"/>
  <c r="AR95" i="4"/>
  <c r="AS101" i="4" s="1"/>
  <c r="AT107" i="4" s="1"/>
  <c r="AU113" i="4" s="1"/>
  <c r="AR97" i="4"/>
  <c r="AS103" i="4" s="1"/>
  <c r="AT109" i="4" s="1"/>
  <c r="AU115" i="4" s="1"/>
  <c r="AQ79" i="4"/>
  <c r="AR89" i="4"/>
  <c r="AR90" i="4"/>
  <c r="AS87" i="4"/>
  <c r="AR91" i="4"/>
  <c r="AB721" i="4"/>
  <c r="AB720" i="4"/>
  <c r="AB719" i="4"/>
  <c r="AB722" i="4" s="1"/>
  <c r="AC717" i="4"/>
  <c r="AA708" i="4"/>
  <c r="AB726" i="4"/>
  <c r="AC732" i="4" s="1"/>
  <c r="AD738" i="4" s="1"/>
  <c r="AE744" i="4" s="1"/>
  <c r="AB727" i="4"/>
  <c r="AC733" i="4" s="1"/>
  <c r="AD739" i="4" s="1"/>
  <c r="AE745" i="4" s="1"/>
  <c r="AA709" i="4"/>
  <c r="AA707" i="4"/>
  <c r="AB725" i="4"/>
  <c r="AC731" i="4" s="1"/>
  <c r="AD737" i="4" s="1"/>
  <c r="AE743" i="4" s="1"/>
  <c r="AE8" i="7"/>
  <c r="AD10" i="7"/>
  <c r="AD11" i="7"/>
  <c r="AD12" i="7"/>
  <c r="AC13" i="7"/>
  <c r="AD9" i="7" s="1"/>
  <c r="W572" i="5"/>
  <c r="X590" i="5"/>
  <c r="Y596" i="5" s="1"/>
  <c r="Z602" i="5" s="1"/>
  <c r="AA608" i="5" s="1"/>
  <c r="AF322" i="5"/>
  <c r="AG328" i="5" s="1"/>
  <c r="AH334" i="5" s="1"/>
  <c r="AI340" i="5" s="1"/>
  <c r="AE304" i="5"/>
  <c r="N587" i="5"/>
  <c r="N571" i="5"/>
  <c r="O589" i="5"/>
  <c r="P595" i="5" s="1"/>
  <c r="Q601" i="5" s="1"/>
  <c r="R607" i="5" s="1"/>
  <c r="AH537" i="5"/>
  <c r="AG539" i="5"/>
  <c r="AG540" i="5"/>
  <c r="AG541" i="5"/>
  <c r="AF184" i="5"/>
  <c r="AG190" i="5" s="1"/>
  <c r="AH196" i="5" s="1"/>
  <c r="AI202" i="5" s="1"/>
  <c r="AE166" i="5"/>
  <c r="AC672" i="5"/>
  <c r="AB674" i="5"/>
  <c r="AB676" i="5"/>
  <c r="AB675" i="5"/>
  <c r="AV492" i="5"/>
  <c r="AU494" i="5"/>
  <c r="AU496" i="5"/>
  <c r="AU495" i="5"/>
  <c r="Y267" i="5"/>
  <c r="X269" i="5"/>
  <c r="X270" i="5"/>
  <c r="X271" i="5"/>
  <c r="N452" i="5"/>
  <c r="N436" i="5"/>
  <c r="O454" i="5"/>
  <c r="P460" i="5" s="1"/>
  <c r="Q466" i="5" s="1"/>
  <c r="R472" i="5" s="1"/>
  <c r="AH365" i="5"/>
  <c r="AI371" i="5" s="1"/>
  <c r="AJ377" i="5" s="1"/>
  <c r="AK383" i="5" s="1"/>
  <c r="AG347" i="5"/>
  <c r="Y232" i="5"/>
  <c r="Z238" i="5" s="1"/>
  <c r="AA244" i="5" s="1"/>
  <c r="AB250" i="5" s="1"/>
  <c r="X214" i="5"/>
  <c r="M665" i="5"/>
  <c r="N683" i="5"/>
  <c r="O689" i="5" s="1"/>
  <c r="P695" i="5" s="1"/>
  <c r="Q701" i="5" s="1"/>
  <c r="N673" i="5"/>
  <c r="N137" i="5"/>
  <c r="N121" i="5"/>
  <c r="O139" i="5"/>
  <c r="P145" i="5" s="1"/>
  <c r="Q151" i="5" s="1"/>
  <c r="R157" i="5" s="1"/>
  <c r="N98" i="5"/>
  <c r="O104" i="5" s="1"/>
  <c r="P110" i="5" s="1"/>
  <c r="Q116" i="5" s="1"/>
  <c r="N88" i="5"/>
  <c r="AC814" i="5"/>
  <c r="AB816" i="5"/>
  <c r="AB819" i="5" s="1"/>
  <c r="AC815" i="5" s="1"/>
  <c r="AB818" i="5"/>
  <c r="AB817" i="5"/>
  <c r="Y627" i="5"/>
  <c r="X629" i="5"/>
  <c r="X630" i="5"/>
  <c r="X631" i="5"/>
  <c r="BH402" i="5"/>
  <c r="BG406" i="5"/>
  <c r="BG404" i="5"/>
  <c r="BG405" i="5"/>
  <c r="Y582" i="5"/>
  <c r="X584" i="5"/>
  <c r="X585" i="5"/>
  <c r="X586" i="5"/>
  <c r="O229" i="5"/>
  <c r="P235" i="5" s="1"/>
  <c r="Q241" i="5" s="1"/>
  <c r="R247" i="5" s="1"/>
  <c r="N211" i="5"/>
  <c r="N227" i="5"/>
  <c r="AG312" i="5"/>
  <c r="AF314" i="5"/>
  <c r="AF315" i="5"/>
  <c r="AF316" i="5"/>
  <c r="AF529" i="5"/>
  <c r="AG547" i="5"/>
  <c r="AH553" i="5" s="1"/>
  <c r="AI559" i="5" s="1"/>
  <c r="AJ565" i="5" s="1"/>
  <c r="AH447" i="5"/>
  <c r="AG449" i="5"/>
  <c r="AG450" i="5"/>
  <c r="AG451" i="5"/>
  <c r="AC762" i="5"/>
  <c r="AB766" i="5"/>
  <c r="AB764" i="5"/>
  <c r="AB765" i="5"/>
  <c r="AG176" i="5"/>
  <c r="AF179" i="5"/>
  <c r="AF178" i="5"/>
  <c r="AF180" i="5"/>
  <c r="BO832" i="5"/>
  <c r="BN835" i="5"/>
  <c r="BN836" i="5"/>
  <c r="BN834" i="5"/>
  <c r="BN837" i="5" s="1"/>
  <c r="BO833" i="5" s="1"/>
  <c r="AD796" i="5"/>
  <c r="AC798" i="5"/>
  <c r="AC801" i="5" s="1"/>
  <c r="AD797" i="5" s="1"/>
  <c r="AC799" i="5"/>
  <c r="AC800" i="5"/>
  <c r="V10" i="5"/>
  <c r="U8" i="2" s="1"/>
  <c r="AA662" i="5"/>
  <c r="AB680" i="5"/>
  <c r="AC686" i="5" s="1"/>
  <c r="AD692" i="5" s="1"/>
  <c r="AE698" i="5" s="1"/>
  <c r="AU502" i="5"/>
  <c r="AV508" i="5" s="1"/>
  <c r="AW514" i="5" s="1"/>
  <c r="AX520" i="5" s="1"/>
  <c r="AT484" i="5"/>
  <c r="X275" i="5"/>
  <c r="Y281" i="5" s="1"/>
  <c r="Z287" i="5" s="1"/>
  <c r="AA293" i="5" s="1"/>
  <c r="W257" i="5"/>
  <c r="O769" i="5"/>
  <c r="P775" i="5" s="1"/>
  <c r="Q781" i="5" s="1"/>
  <c r="R787" i="5" s="1"/>
  <c r="N767" i="5"/>
  <c r="N751" i="5"/>
  <c r="W78" i="5"/>
  <c r="X96" i="5"/>
  <c r="Y102" i="5" s="1"/>
  <c r="Z108" i="5" s="1"/>
  <c r="AA114" i="5" s="1"/>
  <c r="AH364" i="5"/>
  <c r="AI370" i="5" s="1"/>
  <c r="AJ376" i="5" s="1"/>
  <c r="AK382" i="5" s="1"/>
  <c r="AG346" i="5"/>
  <c r="Y231" i="5"/>
  <c r="Z237" i="5" s="1"/>
  <c r="AA243" i="5" s="1"/>
  <c r="AB249" i="5" s="1"/>
  <c r="X213" i="5"/>
  <c r="V80" i="5"/>
  <c r="W76" i="5" s="1"/>
  <c r="V11" i="5"/>
  <c r="U9" i="2" s="1"/>
  <c r="N367" i="5"/>
  <c r="O373" i="5" s="1"/>
  <c r="P379" i="5" s="1"/>
  <c r="Q385" i="5" s="1"/>
  <c r="M349" i="5"/>
  <c r="N357" i="5"/>
  <c r="BG411" i="5"/>
  <c r="BH417" i="5" s="1"/>
  <c r="BI423" i="5" s="1"/>
  <c r="BJ429" i="5" s="1"/>
  <c r="BF393" i="5"/>
  <c r="AA752" i="5"/>
  <c r="AB770" i="5"/>
  <c r="AC776" i="5" s="1"/>
  <c r="AD782" i="5" s="1"/>
  <c r="AE788" i="5" s="1"/>
  <c r="AD805" i="5"/>
  <c r="AC807" i="5"/>
  <c r="AC810" i="5" s="1"/>
  <c r="AD806" i="5" s="1"/>
  <c r="AC808" i="5"/>
  <c r="AC809" i="5"/>
  <c r="Y87" i="5"/>
  <c r="X90" i="5"/>
  <c r="X89" i="5"/>
  <c r="X91" i="5"/>
  <c r="X637" i="5"/>
  <c r="Y643" i="5" s="1"/>
  <c r="Z649" i="5" s="1"/>
  <c r="AA655" i="5" s="1"/>
  <c r="W619" i="5"/>
  <c r="BF392" i="5"/>
  <c r="BG410" i="5"/>
  <c r="BH416" i="5" s="1"/>
  <c r="BI422" i="5" s="1"/>
  <c r="BJ428" i="5" s="1"/>
  <c r="X592" i="5"/>
  <c r="Y598" i="5" s="1"/>
  <c r="Z604" i="5" s="1"/>
  <c r="AA610" i="5" s="1"/>
  <c r="W574" i="5"/>
  <c r="AF321" i="5"/>
  <c r="AG327" i="5" s="1"/>
  <c r="AH333" i="5" s="1"/>
  <c r="AI339" i="5" s="1"/>
  <c r="AE303" i="5"/>
  <c r="AG546" i="5"/>
  <c r="AH552" i="5" s="1"/>
  <c r="AI558" i="5" s="1"/>
  <c r="AJ564" i="5" s="1"/>
  <c r="AF528" i="5"/>
  <c r="AG456" i="5"/>
  <c r="AH462" i="5" s="1"/>
  <c r="AI468" i="5" s="1"/>
  <c r="AJ474" i="5" s="1"/>
  <c r="AF438" i="5"/>
  <c r="AB772" i="5"/>
  <c r="AC778" i="5" s="1"/>
  <c r="AD784" i="5" s="1"/>
  <c r="AE790" i="5" s="1"/>
  <c r="AA754" i="5"/>
  <c r="AE167" i="5"/>
  <c r="AF185" i="5"/>
  <c r="AG191" i="5" s="1"/>
  <c r="AH197" i="5" s="1"/>
  <c r="AI203" i="5" s="1"/>
  <c r="O409" i="5"/>
  <c r="P415" i="5" s="1"/>
  <c r="Q421" i="5" s="1"/>
  <c r="R427" i="5" s="1"/>
  <c r="N391" i="5"/>
  <c r="N407" i="5"/>
  <c r="M485" i="5"/>
  <c r="N503" i="5"/>
  <c r="O509" i="5" s="1"/>
  <c r="P515" i="5" s="1"/>
  <c r="Q521" i="5" s="1"/>
  <c r="N493" i="5"/>
  <c r="AB681" i="5"/>
  <c r="AC687" i="5" s="1"/>
  <c r="AD693" i="5" s="1"/>
  <c r="AE699" i="5" s="1"/>
  <c r="AA663" i="5"/>
  <c r="AT482" i="5"/>
  <c r="AU500" i="5"/>
  <c r="AV506" i="5" s="1"/>
  <c r="AW512" i="5" s="1"/>
  <c r="AX518" i="5" s="1"/>
  <c r="X276" i="5"/>
  <c r="Y282" i="5" s="1"/>
  <c r="Z288" i="5" s="1"/>
  <c r="AA294" i="5" s="1"/>
  <c r="W258" i="5"/>
  <c r="N542" i="5"/>
  <c r="N526" i="5"/>
  <c r="O544" i="5"/>
  <c r="P550" i="5" s="1"/>
  <c r="Q556" i="5" s="1"/>
  <c r="R562" i="5" s="1"/>
  <c r="N272" i="5"/>
  <c r="N256" i="5"/>
  <c r="O274" i="5"/>
  <c r="P280" i="5" s="1"/>
  <c r="Q286" i="5" s="1"/>
  <c r="R292" i="5" s="1"/>
  <c r="X95" i="5"/>
  <c r="Y101" i="5" s="1"/>
  <c r="Z107" i="5" s="1"/>
  <c r="AA113" i="5" s="1"/>
  <c r="W77" i="5"/>
  <c r="W10" i="5" s="1"/>
  <c r="V8" i="2" s="1"/>
  <c r="AK823" i="5"/>
  <c r="AJ827" i="5"/>
  <c r="AJ825" i="5"/>
  <c r="AJ828" i="5" s="1"/>
  <c r="AK824" i="5" s="1"/>
  <c r="AJ826" i="5"/>
  <c r="AG348" i="5"/>
  <c r="AH366" i="5"/>
  <c r="AI372" i="5" s="1"/>
  <c r="AJ378" i="5" s="1"/>
  <c r="AK384" i="5" s="1"/>
  <c r="X212" i="5"/>
  <c r="Y230" i="5"/>
  <c r="Z236" i="5" s="1"/>
  <c r="AA242" i="5" s="1"/>
  <c r="AB248" i="5" s="1"/>
  <c r="N313" i="5"/>
  <c r="M305" i="5"/>
  <c r="N323" i="5"/>
  <c r="O329" i="5" s="1"/>
  <c r="P335" i="5" s="1"/>
  <c r="Q341" i="5" s="1"/>
  <c r="O183" i="5"/>
  <c r="P189" i="5" s="1"/>
  <c r="Q195" i="5" s="1"/>
  <c r="R201" i="5" s="1"/>
  <c r="N165" i="5"/>
  <c r="N181" i="5"/>
  <c r="W617" i="5"/>
  <c r="X635" i="5"/>
  <c r="Y641" i="5" s="1"/>
  <c r="Z647" i="5" s="1"/>
  <c r="AA653" i="5" s="1"/>
  <c r="AG457" i="5"/>
  <c r="AH463" i="5" s="1"/>
  <c r="AI469" i="5" s="1"/>
  <c r="AJ475" i="5" s="1"/>
  <c r="AF439" i="5"/>
  <c r="X636" i="5"/>
  <c r="Y642" i="5" s="1"/>
  <c r="Z648" i="5" s="1"/>
  <c r="AA654" i="5" s="1"/>
  <c r="W618" i="5"/>
  <c r="BG412" i="5"/>
  <c r="BH418" i="5" s="1"/>
  <c r="BI424" i="5" s="1"/>
  <c r="BJ430" i="5" s="1"/>
  <c r="BF394" i="5"/>
  <c r="X591" i="5"/>
  <c r="Y597" i="5" s="1"/>
  <c r="Z603" i="5" s="1"/>
  <c r="AA609" i="5" s="1"/>
  <c r="W573" i="5"/>
  <c r="AE302" i="5"/>
  <c r="AF320" i="5"/>
  <c r="AG326" i="5" s="1"/>
  <c r="AH332" i="5" s="1"/>
  <c r="AI338" i="5" s="1"/>
  <c r="AF527" i="5"/>
  <c r="AG545" i="5"/>
  <c r="AH551" i="5" s="1"/>
  <c r="AI557" i="5" s="1"/>
  <c r="AJ563" i="5" s="1"/>
  <c r="AA21" i="5"/>
  <c r="Z25" i="5"/>
  <c r="Z23" i="5"/>
  <c r="Z26" i="5" s="1"/>
  <c r="AA22" i="5" s="1"/>
  <c r="Z24" i="5"/>
  <c r="N53" i="5"/>
  <c r="O59" i="5" s="1"/>
  <c r="P65" i="5" s="1"/>
  <c r="Q71" i="5" s="1"/>
  <c r="N43" i="5"/>
  <c r="M35" i="5"/>
  <c r="AF437" i="5"/>
  <c r="AG455" i="5"/>
  <c r="AH461" i="5" s="1"/>
  <c r="AI467" i="5" s="1"/>
  <c r="AJ473" i="5" s="1"/>
  <c r="AB771" i="5"/>
  <c r="AC777" i="5" s="1"/>
  <c r="AD783" i="5" s="1"/>
  <c r="AE789" i="5" s="1"/>
  <c r="AA753" i="5"/>
  <c r="AF186" i="5"/>
  <c r="AG192" i="5" s="1"/>
  <c r="AH198" i="5" s="1"/>
  <c r="AI204" i="5" s="1"/>
  <c r="AE168" i="5"/>
  <c r="N722" i="5"/>
  <c r="O724" i="5"/>
  <c r="P730" i="5" s="1"/>
  <c r="Q736" i="5" s="1"/>
  <c r="R742" i="5" s="1"/>
  <c r="N706" i="5"/>
  <c r="AB682" i="5"/>
  <c r="AC688" i="5" s="1"/>
  <c r="AD694" i="5" s="1"/>
  <c r="AE700" i="5" s="1"/>
  <c r="AA664" i="5"/>
  <c r="AU501" i="5"/>
  <c r="AV507" i="5" s="1"/>
  <c r="AW513" i="5" s="1"/>
  <c r="AX519" i="5" s="1"/>
  <c r="AT483" i="5"/>
  <c r="X277" i="5"/>
  <c r="Y283" i="5" s="1"/>
  <c r="Z289" i="5" s="1"/>
  <c r="AA295" i="5" s="1"/>
  <c r="W259" i="5"/>
  <c r="W79" i="5"/>
  <c r="X97" i="5"/>
  <c r="Y103" i="5" s="1"/>
  <c r="Z109" i="5" s="1"/>
  <c r="AA115" i="5" s="1"/>
  <c r="AI356" i="5"/>
  <c r="AH359" i="5"/>
  <c r="AH360" i="5"/>
  <c r="AH358" i="5"/>
  <c r="Z222" i="5"/>
  <c r="Y225" i="5"/>
  <c r="Y226" i="5"/>
  <c r="Y224" i="5"/>
  <c r="N632" i="5"/>
  <c r="O634" i="5"/>
  <c r="P640" i="5" s="1"/>
  <c r="Q646" i="5" s="1"/>
  <c r="R652" i="5" s="1"/>
  <c r="N616" i="5"/>
  <c r="M9" i="4"/>
  <c r="L19" i="2" s="1"/>
  <c r="Y500" i="4"/>
  <c r="Z506" i="4" s="1"/>
  <c r="AA512" i="4" s="1"/>
  <c r="AB518" i="4" s="1"/>
  <c r="X482" i="4"/>
  <c r="Y502" i="4"/>
  <c r="Z508" i="4" s="1"/>
  <c r="AA514" i="4" s="1"/>
  <c r="AB520" i="4" s="1"/>
  <c r="X484" i="4"/>
  <c r="AI827" i="4"/>
  <c r="AJ823" i="4"/>
  <c r="AI825" i="4"/>
  <c r="AI828" i="4" s="1"/>
  <c r="AJ824" i="4" s="1"/>
  <c r="AI826" i="4"/>
  <c r="Z492" i="4"/>
  <c r="Y496" i="4"/>
  <c r="Y495" i="4"/>
  <c r="Y494" i="4"/>
  <c r="AB841" i="4"/>
  <c r="AA846" i="4"/>
  <c r="AB842" i="4" s="1"/>
  <c r="W11" i="4"/>
  <c r="V21" i="2" s="1"/>
  <c r="Y501" i="4"/>
  <c r="Z507" i="4" s="1"/>
  <c r="AA513" i="4" s="1"/>
  <c r="AB519" i="4" s="1"/>
  <c r="X483" i="4"/>
  <c r="AA619" i="4"/>
  <c r="AB637" i="4"/>
  <c r="AC643" i="4" s="1"/>
  <c r="AD649" i="4" s="1"/>
  <c r="AE655" i="4" s="1"/>
  <c r="Y304" i="4"/>
  <c r="Z322" i="4"/>
  <c r="AA328" i="4" s="1"/>
  <c r="AB334" i="4" s="1"/>
  <c r="AC340" i="4" s="1"/>
  <c r="N268" i="4"/>
  <c r="M260" i="4"/>
  <c r="N278" i="4"/>
  <c r="O284" i="4" s="1"/>
  <c r="P290" i="4" s="1"/>
  <c r="Q296" i="4" s="1"/>
  <c r="AO456" i="4"/>
  <c r="AP462" i="4" s="1"/>
  <c r="AQ468" i="4" s="1"/>
  <c r="AR474" i="4" s="1"/>
  <c r="AN438" i="4"/>
  <c r="AC680" i="4"/>
  <c r="AD686" i="4" s="1"/>
  <c r="AE692" i="4" s="1"/>
  <c r="AF698" i="4" s="1"/>
  <c r="AB662" i="4"/>
  <c r="AB635" i="4"/>
  <c r="AC641" i="4" s="1"/>
  <c r="AD647" i="4" s="1"/>
  <c r="AE653" i="4" s="1"/>
  <c r="AA617" i="4"/>
  <c r="Z796" i="4"/>
  <c r="Y800" i="4"/>
  <c r="Y799" i="4"/>
  <c r="Y798" i="4"/>
  <c r="Y801" i="4" s="1"/>
  <c r="Z797" i="4" s="1"/>
  <c r="AA312" i="4"/>
  <c r="Z315" i="4"/>
  <c r="Z314" i="4"/>
  <c r="Z316" i="4"/>
  <c r="AK402" i="4"/>
  <c r="AJ404" i="4"/>
  <c r="AJ405" i="4"/>
  <c r="AJ406" i="4"/>
  <c r="Y545" i="4"/>
  <c r="Z551" i="4" s="1"/>
  <c r="AA557" i="4" s="1"/>
  <c r="AB563" i="4" s="1"/>
  <c r="X527" i="4"/>
  <c r="AA591" i="4"/>
  <c r="AB597" i="4" s="1"/>
  <c r="AC603" i="4" s="1"/>
  <c r="AD609" i="4" s="1"/>
  <c r="Z573" i="4"/>
  <c r="N43" i="4"/>
  <c r="M35" i="4"/>
  <c r="N53" i="4"/>
  <c r="O59" i="4" s="1"/>
  <c r="P65" i="4" s="1"/>
  <c r="Q71" i="4" s="1"/>
  <c r="O454" i="4"/>
  <c r="P460" i="4" s="1"/>
  <c r="Q466" i="4" s="1"/>
  <c r="R472" i="4" s="1"/>
  <c r="N436" i="4"/>
  <c r="N587" i="4"/>
  <c r="N571" i="4"/>
  <c r="O589" i="4"/>
  <c r="P595" i="4" s="1"/>
  <c r="Q601" i="4" s="1"/>
  <c r="R607" i="4" s="1"/>
  <c r="N403" i="4"/>
  <c r="M395" i="4"/>
  <c r="N413" i="4"/>
  <c r="O419" i="4" s="1"/>
  <c r="P425" i="4" s="1"/>
  <c r="Q431" i="4" s="1"/>
  <c r="O724" i="4"/>
  <c r="P730" i="4" s="1"/>
  <c r="Q736" i="4" s="1"/>
  <c r="R742" i="4" s="1"/>
  <c r="N706" i="4"/>
  <c r="AN439" i="4"/>
  <c r="AO457" i="4"/>
  <c r="AP463" i="4" s="1"/>
  <c r="AQ469" i="4" s="1"/>
  <c r="AR475" i="4" s="1"/>
  <c r="AJ140" i="4"/>
  <c r="AK146" i="4" s="1"/>
  <c r="AL152" i="4" s="1"/>
  <c r="AM158" i="4" s="1"/>
  <c r="AI122" i="4"/>
  <c r="AB346" i="4"/>
  <c r="AC364" i="4"/>
  <c r="AD370" i="4" s="1"/>
  <c r="AE376" i="4" s="1"/>
  <c r="AF382" i="4" s="1"/>
  <c r="AC682" i="4"/>
  <c r="AD688" i="4" s="1"/>
  <c r="AE694" i="4" s="1"/>
  <c r="AF700" i="4" s="1"/>
  <c r="AB664" i="4"/>
  <c r="N227" i="4"/>
  <c r="N211" i="4"/>
  <c r="O229" i="4"/>
  <c r="P235" i="4" s="1"/>
  <c r="Q241" i="4" s="1"/>
  <c r="R247" i="4" s="1"/>
  <c r="N177" i="4"/>
  <c r="N187" i="4"/>
  <c r="O193" i="4" s="1"/>
  <c r="P199" i="4" s="1"/>
  <c r="Q205" i="4" s="1"/>
  <c r="M169" i="4"/>
  <c r="AJ412" i="4"/>
  <c r="AK418" i="4" s="1"/>
  <c r="AL424" i="4" s="1"/>
  <c r="AM430" i="4" s="1"/>
  <c r="AI394" i="4"/>
  <c r="AA592" i="4"/>
  <c r="AB598" i="4" s="1"/>
  <c r="AC604" i="4" s="1"/>
  <c r="AD610" i="4" s="1"/>
  <c r="Z574" i="4"/>
  <c r="N683" i="4"/>
  <c r="O689" i="4" s="1"/>
  <c r="P695" i="4" s="1"/>
  <c r="Q701" i="4" s="1"/>
  <c r="N673" i="4"/>
  <c r="M665" i="4"/>
  <c r="AI123" i="4"/>
  <c r="AJ141" i="4"/>
  <c r="AK147" i="4" s="1"/>
  <c r="AL153" i="4" s="1"/>
  <c r="AM159" i="4" s="1"/>
  <c r="AC365" i="4"/>
  <c r="AD371" i="4" s="1"/>
  <c r="AE377" i="4" s="1"/>
  <c r="AF383" i="4" s="1"/>
  <c r="AB347" i="4"/>
  <c r="O319" i="4"/>
  <c r="P325" i="4" s="1"/>
  <c r="Q331" i="4" s="1"/>
  <c r="R337" i="4" s="1"/>
  <c r="N317" i="4"/>
  <c r="N301" i="4"/>
  <c r="AC627" i="4"/>
  <c r="Z321" i="4"/>
  <c r="AA327" i="4" s="1"/>
  <c r="AB333" i="4" s="1"/>
  <c r="AC339" i="4" s="1"/>
  <c r="Y303" i="4"/>
  <c r="AJ411" i="4"/>
  <c r="AK417" i="4" s="1"/>
  <c r="AL423" i="4" s="1"/>
  <c r="AM429" i="4" s="1"/>
  <c r="AI393" i="4"/>
  <c r="Z537" i="4"/>
  <c r="Y540" i="4"/>
  <c r="Y541" i="4"/>
  <c r="Y539" i="4"/>
  <c r="AB582" i="4"/>
  <c r="AA586" i="4"/>
  <c r="AA584" i="4"/>
  <c r="AA585" i="4"/>
  <c r="M530" i="4"/>
  <c r="N548" i="4"/>
  <c r="O554" i="4" s="1"/>
  <c r="P560" i="4" s="1"/>
  <c r="Q566" i="4" s="1"/>
  <c r="M620" i="4"/>
  <c r="N638" i="4"/>
  <c r="O644" i="4" s="1"/>
  <c r="P650" i="4" s="1"/>
  <c r="Q656" i="4" s="1"/>
  <c r="AP447" i="4"/>
  <c r="AO451" i="4"/>
  <c r="AO449" i="4"/>
  <c r="AO450" i="4"/>
  <c r="AK132" i="4"/>
  <c r="AJ135" i="4"/>
  <c r="AJ136" i="4"/>
  <c r="AJ134" i="4"/>
  <c r="AB348" i="4"/>
  <c r="AC366" i="4"/>
  <c r="AD372" i="4" s="1"/>
  <c r="AE378" i="4" s="1"/>
  <c r="AF384" i="4" s="1"/>
  <c r="AC681" i="4"/>
  <c r="AD687" i="4" s="1"/>
  <c r="AE693" i="4" s="1"/>
  <c r="AF699" i="4" s="1"/>
  <c r="AB663" i="4"/>
  <c r="Y546" i="4"/>
  <c r="Z552" i="4" s="1"/>
  <c r="AA558" i="4" s="1"/>
  <c r="AB564" i="4" s="1"/>
  <c r="X528" i="4"/>
  <c r="AB636" i="4"/>
  <c r="AC642" i="4" s="1"/>
  <c r="AD648" i="4" s="1"/>
  <c r="AE654" i="4" s="1"/>
  <c r="AA618" i="4"/>
  <c r="Y302" i="4"/>
  <c r="Z320" i="4"/>
  <c r="AA326" i="4" s="1"/>
  <c r="AB332" i="4" s="1"/>
  <c r="AC338" i="4" s="1"/>
  <c r="AI392" i="4"/>
  <c r="AJ410" i="4"/>
  <c r="AK416" i="4" s="1"/>
  <c r="AL422" i="4" s="1"/>
  <c r="AM428" i="4" s="1"/>
  <c r="Y547" i="4"/>
  <c r="Z553" i="4" s="1"/>
  <c r="AA559" i="4" s="1"/>
  <c r="AB565" i="4" s="1"/>
  <c r="X529" i="4"/>
  <c r="AA590" i="4"/>
  <c r="AB596" i="4" s="1"/>
  <c r="AC602" i="4" s="1"/>
  <c r="AD608" i="4" s="1"/>
  <c r="Z572" i="4"/>
  <c r="N361" i="4"/>
  <c r="N345" i="4"/>
  <c r="O363" i="4"/>
  <c r="P369" i="4" s="1"/>
  <c r="Q375" i="4" s="1"/>
  <c r="R381" i="4" s="1"/>
  <c r="O769" i="4"/>
  <c r="P775" i="4" s="1"/>
  <c r="Q781" i="4" s="1"/>
  <c r="R787" i="4" s="1"/>
  <c r="N767" i="4"/>
  <c r="N751" i="4"/>
  <c r="N497" i="4"/>
  <c r="N481" i="4"/>
  <c r="O499" i="4"/>
  <c r="P505" i="4" s="1"/>
  <c r="Q511" i="4" s="1"/>
  <c r="R517" i="4" s="1"/>
  <c r="O139" i="4"/>
  <c r="P145" i="4" s="1"/>
  <c r="Q151" i="4" s="1"/>
  <c r="R157" i="4" s="1"/>
  <c r="N137" i="4"/>
  <c r="N121" i="4"/>
  <c r="AN437" i="4"/>
  <c r="AO455" i="4"/>
  <c r="AP461" i="4" s="1"/>
  <c r="AQ467" i="4" s="1"/>
  <c r="AR473" i="4" s="1"/>
  <c r="AJ142" i="4"/>
  <c r="AK148" i="4" s="1"/>
  <c r="AL154" i="4" s="1"/>
  <c r="AM160" i="4" s="1"/>
  <c r="AI124" i="4"/>
  <c r="AD356" i="4"/>
  <c r="AC358" i="4"/>
  <c r="AC359" i="4"/>
  <c r="AC360" i="4"/>
  <c r="AD672" i="4"/>
  <c r="AC674" i="4"/>
  <c r="AC675" i="4"/>
  <c r="AC676" i="4"/>
  <c r="AB23" i="4"/>
  <c r="AB26" i="4" s="1"/>
  <c r="AC22" i="4" s="1"/>
  <c r="AC21" i="4"/>
  <c r="AB24" i="4"/>
  <c r="AB25" i="4"/>
  <c r="N88" i="4"/>
  <c r="N98" i="4"/>
  <c r="O104" i="4" s="1"/>
  <c r="P110" i="4" s="1"/>
  <c r="Q116" i="4" s="1"/>
  <c r="W12" i="5" l="1"/>
  <c r="V10" i="2" s="1"/>
  <c r="X10" i="4"/>
  <c r="W20" i="2" s="1"/>
  <c r="AR77" i="4"/>
  <c r="AS95" i="4"/>
  <c r="AT101" i="4" s="1"/>
  <c r="AU107" i="4" s="1"/>
  <c r="AV113" i="4" s="1"/>
  <c r="AR79" i="4"/>
  <c r="AS97" i="4"/>
  <c r="AT103" i="4" s="1"/>
  <c r="AU109" i="4" s="1"/>
  <c r="AV115" i="4" s="1"/>
  <c r="AR80" i="4"/>
  <c r="AS76" i="4" s="1"/>
  <c r="AS90" i="4"/>
  <c r="AT87" i="4"/>
  <c r="AS91" i="4"/>
  <c r="AS89" i="4"/>
  <c r="AR78" i="4"/>
  <c r="AS96" i="4"/>
  <c r="AT102" i="4" s="1"/>
  <c r="AU108" i="4" s="1"/>
  <c r="AV114" i="4" s="1"/>
  <c r="AC725" i="4"/>
  <c r="AD731" i="4" s="1"/>
  <c r="AE737" i="4" s="1"/>
  <c r="AF743" i="4" s="1"/>
  <c r="AB707" i="4"/>
  <c r="AC719" i="4"/>
  <c r="AC720" i="4"/>
  <c r="AD717" i="4"/>
  <c r="AC721" i="4"/>
  <c r="AC726" i="4"/>
  <c r="AD732" i="4" s="1"/>
  <c r="AE738" i="4" s="1"/>
  <c r="AF744" i="4" s="1"/>
  <c r="AB708" i="4"/>
  <c r="AB709" i="4"/>
  <c r="AC727" i="4"/>
  <c r="AD733" i="4" s="1"/>
  <c r="AE739" i="4" s="1"/>
  <c r="AF745" i="4" s="1"/>
  <c r="AD18" i="7"/>
  <c r="AD13" i="7"/>
  <c r="AE9" i="7" s="1"/>
  <c r="AF8" i="7"/>
  <c r="AE10" i="7"/>
  <c r="AE18" i="7" s="1"/>
  <c r="AE11" i="7"/>
  <c r="AE12" i="7"/>
  <c r="Y212" i="5"/>
  <c r="Z230" i="5"/>
  <c r="AA236" i="5" s="1"/>
  <c r="AB242" i="5" s="1"/>
  <c r="AC248" i="5" s="1"/>
  <c r="Y97" i="5"/>
  <c r="Z103" i="5" s="1"/>
  <c r="AA109" i="5" s="1"/>
  <c r="AB115" i="5" s="1"/>
  <c r="X79" i="5"/>
  <c r="AE796" i="5"/>
  <c r="AD798" i="5"/>
  <c r="AD801" i="5" s="1"/>
  <c r="AE797" i="5" s="1"/>
  <c r="AD800" i="5"/>
  <c r="AD799" i="5"/>
  <c r="BP832" i="5"/>
  <c r="BO834" i="5"/>
  <c r="BO836" i="5"/>
  <c r="BO835" i="5"/>
  <c r="AH176" i="5"/>
  <c r="AG180" i="5"/>
  <c r="AG178" i="5"/>
  <c r="AG179" i="5"/>
  <c r="AD762" i="5"/>
  <c r="AC764" i="5"/>
  <c r="AC765" i="5"/>
  <c r="AC766" i="5"/>
  <c r="Y590" i="5"/>
  <c r="Z596" i="5" s="1"/>
  <c r="AA602" i="5" s="1"/>
  <c r="AB608" i="5" s="1"/>
  <c r="X572" i="5"/>
  <c r="O448" i="5"/>
  <c r="N440" i="5"/>
  <c r="O458" i="5"/>
  <c r="P464" i="5" s="1"/>
  <c r="Q470" i="5" s="1"/>
  <c r="R476" i="5" s="1"/>
  <c r="Z267" i="5"/>
  <c r="Y270" i="5"/>
  <c r="Y271" i="5"/>
  <c r="Y269" i="5"/>
  <c r="AW492" i="5"/>
  <c r="AV495" i="5"/>
  <c r="AV494" i="5"/>
  <c r="AV496" i="5"/>
  <c r="AD672" i="5"/>
  <c r="AC675" i="5"/>
  <c r="AC676" i="5"/>
  <c r="AC674" i="5"/>
  <c r="Z232" i="5"/>
  <c r="AA238" i="5" s="1"/>
  <c r="AB244" i="5" s="1"/>
  <c r="AC250" i="5" s="1"/>
  <c r="Y214" i="5"/>
  <c r="AI366" i="5"/>
  <c r="AJ372" i="5" s="1"/>
  <c r="AK378" i="5" s="1"/>
  <c r="AL384" i="5" s="1"/>
  <c r="AH348" i="5"/>
  <c r="M13" i="5"/>
  <c r="L11" i="2" s="1"/>
  <c r="O413" i="5"/>
  <c r="P419" i="5" s="1"/>
  <c r="Q425" i="5" s="1"/>
  <c r="R431" i="5" s="1"/>
  <c r="O403" i="5"/>
  <c r="N395" i="5"/>
  <c r="X77" i="5"/>
  <c r="Y95" i="5"/>
  <c r="Z101" i="5" s="1"/>
  <c r="AA107" i="5" s="1"/>
  <c r="AB113" i="5" s="1"/>
  <c r="AG186" i="5"/>
  <c r="AH192" i="5" s="1"/>
  <c r="AI198" i="5" s="1"/>
  <c r="AJ204" i="5" s="1"/>
  <c r="AF168" i="5"/>
  <c r="AC771" i="5"/>
  <c r="AD777" i="5" s="1"/>
  <c r="AE783" i="5" s="1"/>
  <c r="AF789" i="5" s="1"/>
  <c r="AB753" i="5"/>
  <c r="AH457" i="5"/>
  <c r="AI463" i="5" s="1"/>
  <c r="AJ469" i="5" s="1"/>
  <c r="AK475" i="5" s="1"/>
  <c r="AG439" i="5"/>
  <c r="AF302" i="5"/>
  <c r="AG320" i="5"/>
  <c r="AH326" i="5" s="1"/>
  <c r="AI332" i="5" s="1"/>
  <c r="AJ338" i="5" s="1"/>
  <c r="Z582" i="5"/>
  <c r="Y585" i="5"/>
  <c r="Y584" i="5"/>
  <c r="Y586" i="5"/>
  <c r="BI402" i="5"/>
  <c r="BH404" i="5"/>
  <c r="BH405" i="5"/>
  <c r="BH406" i="5"/>
  <c r="Z627" i="5"/>
  <c r="Y630" i="5"/>
  <c r="Y631" i="5"/>
  <c r="Y629" i="5"/>
  <c r="AD814" i="5"/>
  <c r="AC817" i="5"/>
  <c r="AC816" i="5"/>
  <c r="AC819" i="5" s="1"/>
  <c r="AD815" i="5" s="1"/>
  <c r="AC818" i="5"/>
  <c r="Y277" i="5"/>
  <c r="Z283" i="5" s="1"/>
  <c r="AA289" i="5" s="1"/>
  <c r="AB295" i="5" s="1"/>
  <c r="X259" i="5"/>
  <c r="AU483" i="5"/>
  <c r="AV501" i="5"/>
  <c r="AW507" i="5" s="1"/>
  <c r="AX513" i="5" s="1"/>
  <c r="AY519" i="5" s="1"/>
  <c r="AC681" i="5"/>
  <c r="AD687" i="5" s="1"/>
  <c r="AE693" i="5" s="1"/>
  <c r="AF699" i="5" s="1"/>
  <c r="AB663" i="5"/>
  <c r="AG527" i="5"/>
  <c r="AH545" i="5"/>
  <c r="AI551" i="5" s="1"/>
  <c r="AJ557" i="5" s="1"/>
  <c r="AK563" i="5" s="1"/>
  <c r="N575" i="5"/>
  <c r="O593" i="5"/>
  <c r="P599" i="5" s="1"/>
  <c r="Q605" i="5" s="1"/>
  <c r="R611" i="5" s="1"/>
  <c r="O583" i="5"/>
  <c r="N260" i="5"/>
  <c r="O278" i="5"/>
  <c r="P284" i="5" s="1"/>
  <c r="Q290" i="5" s="1"/>
  <c r="R296" i="5" s="1"/>
  <c r="O268" i="5"/>
  <c r="N345" i="5"/>
  <c r="N361" i="5"/>
  <c r="O363" i="5"/>
  <c r="P369" i="5" s="1"/>
  <c r="Q375" i="5" s="1"/>
  <c r="R381" i="5" s="1"/>
  <c r="W80" i="5"/>
  <c r="X76" i="5" s="1"/>
  <c r="X80" i="5" s="1"/>
  <c r="Y76" i="5" s="1"/>
  <c r="O773" i="5"/>
  <c r="P779" i="5" s="1"/>
  <c r="Q785" i="5" s="1"/>
  <c r="R791" i="5" s="1"/>
  <c r="O763" i="5"/>
  <c r="N755" i="5"/>
  <c r="AG321" i="5"/>
  <c r="AH327" i="5" s="1"/>
  <c r="AI333" i="5" s="1"/>
  <c r="AJ339" i="5" s="1"/>
  <c r="AF303" i="5"/>
  <c r="BH412" i="5"/>
  <c r="BI418" i="5" s="1"/>
  <c r="BJ424" i="5" s="1"/>
  <c r="BK430" i="5" s="1"/>
  <c r="BG394" i="5"/>
  <c r="Y635" i="5"/>
  <c r="Z641" i="5" s="1"/>
  <c r="AA647" i="5" s="1"/>
  <c r="AB653" i="5" s="1"/>
  <c r="X617" i="5"/>
  <c r="AH546" i="5"/>
  <c r="AI552" i="5" s="1"/>
  <c r="AJ558" i="5" s="1"/>
  <c r="AK564" i="5" s="1"/>
  <c r="AG528" i="5"/>
  <c r="BO837" i="5"/>
  <c r="BP833" i="5" s="1"/>
  <c r="Y213" i="5"/>
  <c r="Z231" i="5"/>
  <c r="AA237" i="5" s="1"/>
  <c r="AB243" i="5" s="1"/>
  <c r="AC249" i="5" s="1"/>
  <c r="AH347" i="5"/>
  <c r="AI365" i="5"/>
  <c r="AJ371" i="5" s="1"/>
  <c r="AK377" i="5" s="1"/>
  <c r="AL383" i="5" s="1"/>
  <c r="N710" i="5"/>
  <c r="O728" i="5"/>
  <c r="P734" i="5" s="1"/>
  <c r="Q740" i="5" s="1"/>
  <c r="R746" i="5" s="1"/>
  <c r="O718" i="5"/>
  <c r="N47" i="5"/>
  <c r="N31" i="5"/>
  <c r="O49" i="5"/>
  <c r="P55" i="5" s="1"/>
  <c r="Q61" i="5" s="1"/>
  <c r="R67" i="5" s="1"/>
  <c r="O187" i="5"/>
  <c r="P193" i="5" s="1"/>
  <c r="Q199" i="5" s="1"/>
  <c r="R205" i="5" s="1"/>
  <c r="O177" i="5"/>
  <c r="N169" i="5"/>
  <c r="O499" i="5"/>
  <c r="P505" i="5" s="1"/>
  <c r="Q511" i="5" s="1"/>
  <c r="R517" i="5" s="1"/>
  <c r="N497" i="5"/>
  <c r="N481" i="5"/>
  <c r="Y96" i="5"/>
  <c r="Z102" i="5" s="1"/>
  <c r="AA108" i="5" s="1"/>
  <c r="AB114" i="5" s="1"/>
  <c r="X78" i="5"/>
  <c r="W11" i="5"/>
  <c r="V9" i="2" s="1"/>
  <c r="AG184" i="5"/>
  <c r="AH190" i="5" s="1"/>
  <c r="AI196" i="5" s="1"/>
  <c r="AJ202" i="5" s="1"/>
  <c r="AF166" i="5"/>
  <c r="AC770" i="5"/>
  <c r="AD776" i="5" s="1"/>
  <c r="AE782" i="5" s="1"/>
  <c r="AF788" i="5" s="1"/>
  <c r="AB752" i="5"/>
  <c r="AH456" i="5"/>
  <c r="AI462" i="5" s="1"/>
  <c r="AJ468" i="5" s="1"/>
  <c r="AK474" i="5" s="1"/>
  <c r="AG438" i="5"/>
  <c r="AH312" i="5"/>
  <c r="AG314" i="5"/>
  <c r="AG315" i="5"/>
  <c r="AG316" i="5"/>
  <c r="Y592" i="5"/>
  <c r="Z598" i="5" s="1"/>
  <c r="AA604" i="5" s="1"/>
  <c r="AB610" i="5" s="1"/>
  <c r="X574" i="5"/>
  <c r="BG393" i="5"/>
  <c r="BH411" i="5"/>
  <c r="BI417" i="5" s="1"/>
  <c r="BJ423" i="5" s="1"/>
  <c r="BK429" i="5" s="1"/>
  <c r="Y637" i="5"/>
  <c r="Z643" i="5" s="1"/>
  <c r="AA649" i="5" s="1"/>
  <c r="AB655" i="5" s="1"/>
  <c r="X619" i="5"/>
  <c r="O94" i="5"/>
  <c r="P100" i="5" s="1"/>
  <c r="Q106" i="5" s="1"/>
  <c r="R112" i="5" s="1"/>
  <c r="N92" i="5"/>
  <c r="N125" i="5"/>
  <c r="O143" i="5"/>
  <c r="P149" i="5" s="1"/>
  <c r="Q155" i="5" s="1"/>
  <c r="R161" i="5" s="1"/>
  <c r="O133" i="5"/>
  <c r="X258" i="5"/>
  <c r="Y276" i="5"/>
  <c r="Z282" i="5" s="1"/>
  <c r="AA288" i="5" s="1"/>
  <c r="AB294" i="5" s="1"/>
  <c r="AV502" i="5"/>
  <c r="AW508" i="5" s="1"/>
  <c r="AX514" i="5" s="1"/>
  <c r="AY520" i="5" s="1"/>
  <c r="AU484" i="5"/>
  <c r="AC682" i="5"/>
  <c r="AD688" i="5" s="1"/>
  <c r="AE694" i="5" s="1"/>
  <c r="AF700" i="5" s="1"/>
  <c r="AB664" i="5"/>
  <c r="AI537" i="5"/>
  <c r="AH539" i="5"/>
  <c r="AH540" i="5"/>
  <c r="AH541" i="5"/>
  <c r="AI364" i="5"/>
  <c r="AJ370" i="5" s="1"/>
  <c r="AK376" i="5" s="1"/>
  <c r="AL382" i="5" s="1"/>
  <c r="AH346" i="5"/>
  <c r="AI447" i="5"/>
  <c r="AH450" i="5"/>
  <c r="AH451" i="5"/>
  <c r="AH449" i="5"/>
  <c r="O628" i="5"/>
  <c r="N620" i="5"/>
  <c r="O638" i="5"/>
  <c r="P644" i="5" s="1"/>
  <c r="Q650" i="5" s="1"/>
  <c r="R656" i="5" s="1"/>
  <c r="AA222" i="5"/>
  <c r="Z226" i="5"/>
  <c r="Z224" i="5"/>
  <c r="Z225" i="5"/>
  <c r="AJ356" i="5"/>
  <c r="AI360" i="5"/>
  <c r="AI359" i="5"/>
  <c r="AI358" i="5"/>
  <c r="AB21" i="5"/>
  <c r="AA23" i="5"/>
  <c r="AA26" i="5" s="1"/>
  <c r="AB22" i="5" s="1"/>
  <c r="AA24" i="5"/>
  <c r="AA25" i="5"/>
  <c r="N317" i="5"/>
  <c r="N301" i="5"/>
  <c r="O319" i="5"/>
  <c r="P325" i="5" s="1"/>
  <c r="Q331" i="5" s="1"/>
  <c r="R337" i="5" s="1"/>
  <c r="AL823" i="5"/>
  <c r="AK827" i="5"/>
  <c r="AK825" i="5"/>
  <c r="AK828" i="5" s="1"/>
  <c r="AL824" i="5" s="1"/>
  <c r="AK826" i="5"/>
  <c r="O538" i="5"/>
  <c r="N530" i="5"/>
  <c r="O548" i="5"/>
  <c r="P554" i="5" s="1"/>
  <c r="Q560" i="5" s="1"/>
  <c r="R566" i="5" s="1"/>
  <c r="Z87" i="5"/>
  <c r="Y89" i="5"/>
  <c r="Y91" i="5"/>
  <c r="Y90" i="5"/>
  <c r="AE805" i="5"/>
  <c r="AD807" i="5"/>
  <c r="AD810" i="5" s="1"/>
  <c r="AE806" i="5" s="1"/>
  <c r="AD809" i="5"/>
  <c r="AD808" i="5"/>
  <c r="AG185" i="5"/>
  <c r="AH191" i="5" s="1"/>
  <c r="AI197" i="5" s="1"/>
  <c r="AJ203" i="5" s="1"/>
  <c r="AF167" i="5"/>
  <c r="AC772" i="5"/>
  <c r="AD778" i="5" s="1"/>
  <c r="AE784" i="5" s="1"/>
  <c r="AF790" i="5" s="1"/>
  <c r="AB754" i="5"/>
  <c r="AG437" i="5"/>
  <c r="AH455" i="5"/>
  <c r="AI461" i="5" s="1"/>
  <c r="AJ467" i="5" s="1"/>
  <c r="AK473" i="5" s="1"/>
  <c r="AG322" i="5"/>
  <c r="AH328" i="5" s="1"/>
  <c r="AI334" i="5" s="1"/>
  <c r="AJ340" i="5" s="1"/>
  <c r="AF304" i="5"/>
  <c r="O223" i="5"/>
  <c r="O233" i="5"/>
  <c r="P239" i="5" s="1"/>
  <c r="Q245" i="5" s="1"/>
  <c r="R251" i="5" s="1"/>
  <c r="N215" i="5"/>
  <c r="X573" i="5"/>
  <c r="Y591" i="5"/>
  <c r="Z597" i="5" s="1"/>
  <c r="AA603" i="5" s="1"/>
  <c r="AB609" i="5" s="1"/>
  <c r="BH410" i="5"/>
  <c r="BI416" i="5" s="1"/>
  <c r="BJ422" i="5" s="1"/>
  <c r="BK428" i="5" s="1"/>
  <c r="BG392" i="5"/>
  <c r="Y636" i="5"/>
  <c r="Z642" i="5" s="1"/>
  <c r="AA648" i="5" s="1"/>
  <c r="AB654" i="5" s="1"/>
  <c r="X618" i="5"/>
  <c r="O679" i="5"/>
  <c r="P685" i="5" s="1"/>
  <c r="Q691" i="5" s="1"/>
  <c r="R697" i="5" s="1"/>
  <c r="N677" i="5"/>
  <c r="N661" i="5"/>
  <c r="Y275" i="5"/>
  <c r="Z281" i="5" s="1"/>
  <c r="AA287" i="5" s="1"/>
  <c r="AB293" i="5" s="1"/>
  <c r="X257" i="5"/>
  <c r="AV500" i="5"/>
  <c r="AW506" i="5" s="1"/>
  <c r="AX512" i="5" s="1"/>
  <c r="AY518" i="5" s="1"/>
  <c r="AU482" i="5"/>
  <c r="AC680" i="5"/>
  <c r="AD686" i="5" s="1"/>
  <c r="AE692" i="5" s="1"/>
  <c r="AF698" i="5" s="1"/>
  <c r="AB662" i="5"/>
  <c r="AH547" i="5"/>
  <c r="AI553" i="5" s="1"/>
  <c r="AJ559" i="5" s="1"/>
  <c r="AK565" i="5" s="1"/>
  <c r="AG529" i="5"/>
  <c r="X11" i="4"/>
  <c r="W21" i="2" s="1"/>
  <c r="X12" i="4"/>
  <c r="W22" i="2" s="1"/>
  <c r="Z501" i="4"/>
  <c r="AA507" i="4" s="1"/>
  <c r="AB513" i="4" s="1"/>
  <c r="AC519" i="4" s="1"/>
  <c r="Y483" i="4"/>
  <c r="Z500" i="4"/>
  <c r="AA506" i="4" s="1"/>
  <c r="AB512" i="4" s="1"/>
  <c r="AC518" i="4" s="1"/>
  <c r="Y482" i="4"/>
  <c r="Z502" i="4"/>
  <c r="AA508" i="4" s="1"/>
  <c r="AB514" i="4" s="1"/>
  <c r="AC520" i="4" s="1"/>
  <c r="Y484" i="4"/>
  <c r="AJ827" i="4"/>
  <c r="AJ825" i="4"/>
  <c r="AJ828" i="4" s="1"/>
  <c r="AK824" i="4" s="1"/>
  <c r="AK823" i="4"/>
  <c r="AJ826" i="4"/>
  <c r="AC841" i="4"/>
  <c r="AB846" i="4"/>
  <c r="AC842" i="4" s="1"/>
  <c r="AA492" i="4"/>
  <c r="Z494" i="4"/>
  <c r="Z495" i="4"/>
  <c r="Z496" i="4"/>
  <c r="AE672" i="4"/>
  <c r="AD674" i="4"/>
  <c r="AD675" i="4"/>
  <c r="AD676" i="4"/>
  <c r="N47" i="4"/>
  <c r="N31" i="4"/>
  <c r="O49" i="4"/>
  <c r="P55" i="4" s="1"/>
  <c r="Q61" i="4" s="1"/>
  <c r="R67" i="4" s="1"/>
  <c r="AL402" i="4"/>
  <c r="AK405" i="4"/>
  <c r="AK406" i="4"/>
  <c r="AK404" i="4"/>
  <c r="AB312" i="4"/>
  <c r="AA316" i="4"/>
  <c r="AA315" i="4"/>
  <c r="AA314" i="4"/>
  <c r="AA796" i="4"/>
  <c r="Z798" i="4"/>
  <c r="Z801" i="4" s="1"/>
  <c r="AA797" i="4" s="1"/>
  <c r="Z800" i="4"/>
  <c r="Z799" i="4"/>
  <c r="N272" i="4"/>
  <c r="N256" i="4"/>
  <c r="O274" i="4"/>
  <c r="P280" i="4" s="1"/>
  <c r="Q286" i="4" s="1"/>
  <c r="R292" i="4" s="1"/>
  <c r="AD366" i="4"/>
  <c r="AE372" i="4" s="1"/>
  <c r="AF378" i="4" s="1"/>
  <c r="AG384" i="4" s="1"/>
  <c r="AC348" i="4"/>
  <c r="AK142" i="4"/>
  <c r="AL148" i="4" s="1"/>
  <c r="AM154" i="4" s="1"/>
  <c r="AN160" i="4" s="1"/>
  <c r="AJ124" i="4"/>
  <c r="AO437" i="4"/>
  <c r="AP455" i="4"/>
  <c r="AQ461" i="4" s="1"/>
  <c r="AR467" i="4" s="1"/>
  <c r="AS473" i="4" s="1"/>
  <c r="AB592" i="4"/>
  <c r="AC598" i="4" s="1"/>
  <c r="AD604" i="4" s="1"/>
  <c r="AE610" i="4" s="1"/>
  <c r="AA574" i="4"/>
  <c r="Z546" i="4"/>
  <c r="AA552" i="4" s="1"/>
  <c r="AB558" i="4" s="1"/>
  <c r="AC564" i="4" s="1"/>
  <c r="Y528" i="4"/>
  <c r="Y11" i="4" s="1"/>
  <c r="X21" i="2" s="1"/>
  <c r="AC636" i="4"/>
  <c r="AD642" i="4" s="1"/>
  <c r="AE648" i="4" s="1"/>
  <c r="AF654" i="4" s="1"/>
  <c r="AB618" i="4"/>
  <c r="O323" i="4"/>
  <c r="P329" i="4" s="1"/>
  <c r="Q335" i="4" s="1"/>
  <c r="R341" i="4" s="1"/>
  <c r="O313" i="4"/>
  <c r="N305" i="4"/>
  <c r="O458" i="4"/>
  <c r="P464" i="4" s="1"/>
  <c r="Q470" i="4" s="1"/>
  <c r="R476" i="4" s="1"/>
  <c r="N440" i="4"/>
  <c r="AK412" i="4"/>
  <c r="AL418" i="4" s="1"/>
  <c r="AM424" i="4" s="1"/>
  <c r="AN430" i="4" s="1"/>
  <c r="AJ394" i="4"/>
  <c r="AA322" i="4"/>
  <c r="AB328" i="4" s="1"/>
  <c r="AC334" i="4" s="1"/>
  <c r="AD340" i="4" s="1"/>
  <c r="Z304" i="4"/>
  <c r="N92" i="4"/>
  <c r="O94" i="4"/>
  <c r="P100" i="4" s="1"/>
  <c r="Q106" i="4" s="1"/>
  <c r="R112" i="4" s="1"/>
  <c r="AP456" i="4"/>
  <c r="AQ462" i="4" s="1"/>
  <c r="AR468" i="4" s="1"/>
  <c r="AS474" i="4" s="1"/>
  <c r="AO438" i="4"/>
  <c r="AB590" i="4"/>
  <c r="AC596" i="4" s="1"/>
  <c r="AD602" i="4" s="1"/>
  <c r="AE608" i="4" s="1"/>
  <c r="AA572" i="4"/>
  <c r="AC637" i="4"/>
  <c r="AD643" i="4" s="1"/>
  <c r="AE649" i="4" s="1"/>
  <c r="AF655" i="4" s="1"/>
  <c r="AB619" i="4"/>
  <c r="N215" i="4"/>
  <c r="O233" i="4"/>
  <c r="P239" i="4" s="1"/>
  <c r="Q245" i="4" s="1"/>
  <c r="R251" i="4" s="1"/>
  <c r="O223" i="4"/>
  <c r="AD682" i="4"/>
  <c r="AE688" i="4" s="1"/>
  <c r="AF694" i="4" s="1"/>
  <c r="AG700" i="4" s="1"/>
  <c r="AC664" i="4"/>
  <c r="AD681" i="4"/>
  <c r="AE687" i="4" s="1"/>
  <c r="AF693" i="4" s="1"/>
  <c r="AG699" i="4" s="1"/>
  <c r="AC663" i="4"/>
  <c r="AC347" i="4"/>
  <c r="AD365" i="4"/>
  <c r="AE371" i="4" s="1"/>
  <c r="AF377" i="4" s="1"/>
  <c r="AG383" i="4" s="1"/>
  <c r="O143" i="4"/>
  <c r="P149" i="4" s="1"/>
  <c r="Q155" i="4" s="1"/>
  <c r="R161" i="4" s="1"/>
  <c r="O133" i="4"/>
  <c r="N125" i="4"/>
  <c r="AK141" i="4"/>
  <c r="AL147" i="4" s="1"/>
  <c r="AM153" i="4" s="1"/>
  <c r="AN159" i="4" s="1"/>
  <c r="AJ123" i="4"/>
  <c r="AO439" i="4"/>
  <c r="AP457" i="4"/>
  <c r="AQ463" i="4" s="1"/>
  <c r="AR469" i="4" s="1"/>
  <c r="AS475" i="4" s="1"/>
  <c r="O634" i="4"/>
  <c r="P640" i="4" s="1"/>
  <c r="Q646" i="4" s="1"/>
  <c r="R652" i="4" s="1"/>
  <c r="N616" i="4"/>
  <c r="O544" i="4"/>
  <c r="P550" i="4" s="1"/>
  <c r="Q556" i="4" s="1"/>
  <c r="R562" i="4" s="1"/>
  <c r="N526" i="4"/>
  <c r="AC582" i="4"/>
  <c r="AB584" i="4"/>
  <c r="AB586" i="4"/>
  <c r="AB585" i="4"/>
  <c r="AA537" i="4"/>
  <c r="Z541" i="4"/>
  <c r="Z540" i="4"/>
  <c r="Z539" i="4"/>
  <c r="AC635" i="4"/>
  <c r="AD641" i="4" s="1"/>
  <c r="AE647" i="4" s="1"/>
  <c r="AF653" i="4" s="1"/>
  <c r="AB617" i="4"/>
  <c r="O583" i="4"/>
  <c r="N575" i="4"/>
  <c r="O593" i="4"/>
  <c r="P599" i="4" s="1"/>
  <c r="Q605" i="4" s="1"/>
  <c r="R611" i="4" s="1"/>
  <c r="AK411" i="4"/>
  <c r="AL417" i="4" s="1"/>
  <c r="AM423" i="4" s="1"/>
  <c r="AN429" i="4" s="1"/>
  <c r="AJ393" i="4"/>
  <c r="Z302" i="4"/>
  <c r="AA320" i="4"/>
  <c r="AB326" i="4" s="1"/>
  <c r="AC332" i="4" s="1"/>
  <c r="AD338" i="4" s="1"/>
  <c r="AE356" i="4"/>
  <c r="AD358" i="4"/>
  <c r="AD359" i="4"/>
  <c r="AD360" i="4"/>
  <c r="AK140" i="4"/>
  <c r="AL146" i="4" s="1"/>
  <c r="AM152" i="4" s="1"/>
  <c r="AN158" i="4" s="1"/>
  <c r="AJ122" i="4"/>
  <c r="Z547" i="4"/>
  <c r="AA553" i="4" s="1"/>
  <c r="AB559" i="4" s="1"/>
  <c r="AC565" i="4" s="1"/>
  <c r="Y529" i="4"/>
  <c r="Y12" i="4" s="1"/>
  <c r="X22" i="2" s="1"/>
  <c r="AC24" i="4"/>
  <c r="AD21" i="4"/>
  <c r="AC25" i="4"/>
  <c r="AC23" i="4"/>
  <c r="AC26" i="4" s="1"/>
  <c r="AD22" i="4" s="1"/>
  <c r="AD680" i="4"/>
  <c r="AE686" i="4" s="1"/>
  <c r="AF692" i="4" s="1"/>
  <c r="AG698" i="4" s="1"/>
  <c r="AC662" i="4"/>
  <c r="AD364" i="4"/>
  <c r="AE370" i="4" s="1"/>
  <c r="AF376" i="4" s="1"/>
  <c r="AG382" i="4" s="1"/>
  <c r="AC346" i="4"/>
  <c r="O493" i="4"/>
  <c r="N485" i="4"/>
  <c r="O503" i="4"/>
  <c r="P509" i="4" s="1"/>
  <c r="Q515" i="4" s="1"/>
  <c r="R521" i="4" s="1"/>
  <c r="O773" i="4"/>
  <c r="P779" i="4" s="1"/>
  <c r="Q785" i="4" s="1"/>
  <c r="R791" i="4" s="1"/>
  <c r="O763" i="4"/>
  <c r="N755" i="4"/>
  <c r="O357" i="4"/>
  <c r="N349" i="4"/>
  <c r="O367" i="4"/>
  <c r="P373" i="4" s="1"/>
  <c r="Q379" i="4" s="1"/>
  <c r="R385" i="4" s="1"/>
  <c r="AL132" i="4"/>
  <c r="AK136" i="4"/>
  <c r="AK134" i="4"/>
  <c r="AK135" i="4"/>
  <c r="AQ447" i="4"/>
  <c r="AP449" i="4"/>
  <c r="AP450" i="4"/>
  <c r="AP451" i="4"/>
  <c r="AB591" i="4"/>
  <c r="AC597" i="4" s="1"/>
  <c r="AD603" i="4" s="1"/>
  <c r="AE609" i="4" s="1"/>
  <c r="AA573" i="4"/>
  <c r="Z545" i="4"/>
  <c r="AA551" i="4" s="1"/>
  <c r="AB557" i="4" s="1"/>
  <c r="AC563" i="4" s="1"/>
  <c r="Y527" i="4"/>
  <c r="AD627" i="4"/>
  <c r="AC630" i="4"/>
  <c r="AC631" i="4"/>
  <c r="AC629" i="4"/>
  <c r="O679" i="4"/>
  <c r="P685" i="4" s="1"/>
  <c r="Q691" i="4" s="1"/>
  <c r="R697" i="4" s="1"/>
  <c r="N661" i="4"/>
  <c r="N677" i="4"/>
  <c r="N181" i="4"/>
  <c r="N165" i="4"/>
  <c r="O183" i="4"/>
  <c r="P189" i="4" s="1"/>
  <c r="Q195" i="4" s="1"/>
  <c r="R201" i="4" s="1"/>
  <c r="O728" i="4"/>
  <c r="P734" i="4" s="1"/>
  <c r="Q740" i="4" s="1"/>
  <c r="R746" i="4" s="1"/>
  <c r="N710" i="4"/>
  <c r="N407" i="4"/>
  <c r="N391" i="4"/>
  <c r="O409" i="4"/>
  <c r="P415" i="4" s="1"/>
  <c r="Q421" i="4" s="1"/>
  <c r="R427" i="4" s="1"/>
  <c r="M13" i="4"/>
  <c r="L23" i="2" s="1"/>
  <c r="AJ392" i="4"/>
  <c r="AK410" i="4"/>
  <c r="AL416" i="4" s="1"/>
  <c r="AM422" i="4" s="1"/>
  <c r="AN428" i="4" s="1"/>
  <c r="AA321" i="4"/>
  <c r="AB327" i="4" s="1"/>
  <c r="AC333" i="4" s="1"/>
  <c r="AD339" i="4" s="1"/>
  <c r="Z303" i="4"/>
  <c r="AT97" i="4" l="1"/>
  <c r="AU103" i="4" s="1"/>
  <c r="AV109" i="4" s="1"/>
  <c r="AW115" i="4" s="1"/>
  <c r="AS79" i="4"/>
  <c r="AT91" i="4"/>
  <c r="AU87" i="4"/>
  <c r="AT89" i="4"/>
  <c r="AT90" i="4"/>
  <c r="Y10" i="4"/>
  <c r="X20" i="2" s="1"/>
  <c r="AS78" i="4"/>
  <c r="AT96" i="4"/>
  <c r="AU102" i="4" s="1"/>
  <c r="AV108" i="4" s="1"/>
  <c r="AW114" i="4" s="1"/>
  <c r="AT95" i="4"/>
  <c r="AU101" i="4" s="1"/>
  <c r="AV107" i="4" s="1"/>
  <c r="AW113" i="4" s="1"/>
  <c r="AS77" i="4"/>
  <c r="AS80" i="4" s="1"/>
  <c r="AT76" i="4" s="1"/>
  <c r="AC707" i="4"/>
  <c r="AD725" i="4"/>
  <c r="AE731" i="4" s="1"/>
  <c r="AF737" i="4" s="1"/>
  <c r="AG743" i="4" s="1"/>
  <c r="AC708" i="4"/>
  <c r="AD726" i="4"/>
  <c r="AE732" i="4" s="1"/>
  <c r="AF738" i="4" s="1"/>
  <c r="AG744" i="4" s="1"/>
  <c r="AC709" i="4"/>
  <c r="AD727" i="4"/>
  <c r="AE733" i="4" s="1"/>
  <c r="AF739" i="4" s="1"/>
  <c r="AG745" i="4" s="1"/>
  <c r="AD720" i="4"/>
  <c r="AE717" i="4"/>
  <c r="AD719" i="4"/>
  <c r="AD721" i="4"/>
  <c r="AG8" i="7"/>
  <c r="AF10" i="7"/>
  <c r="AF11" i="7"/>
  <c r="AF12" i="7"/>
  <c r="AE13" i="7"/>
  <c r="AF9" i="7" s="1"/>
  <c r="AA230" i="5"/>
  <c r="AB236" i="5" s="1"/>
  <c r="AC242" i="5" s="1"/>
  <c r="AD248" i="5" s="1"/>
  <c r="Z212" i="5"/>
  <c r="X11" i="5"/>
  <c r="W9" i="2" s="1"/>
  <c r="BI412" i="5"/>
  <c r="BJ418" i="5" s="1"/>
  <c r="BK424" i="5" s="1"/>
  <c r="BL430" i="5" s="1"/>
  <c r="BH394" i="5"/>
  <c r="Z276" i="5"/>
  <c r="AA282" i="5" s="1"/>
  <c r="AB288" i="5" s="1"/>
  <c r="AC294" i="5" s="1"/>
  <c r="Y258" i="5"/>
  <c r="AG166" i="5"/>
  <c r="AH184" i="5"/>
  <c r="AI190" i="5" s="1"/>
  <c r="AJ196" i="5" s="1"/>
  <c r="AK202" i="5" s="1"/>
  <c r="Y78" i="5"/>
  <c r="Z96" i="5"/>
  <c r="AA102" i="5" s="1"/>
  <c r="AB108" i="5" s="1"/>
  <c r="AC114" i="5" s="1"/>
  <c r="AJ366" i="5"/>
  <c r="AK372" i="5" s="1"/>
  <c r="AL378" i="5" s="1"/>
  <c r="AM384" i="5" s="1"/>
  <c r="AI348" i="5"/>
  <c r="AA232" i="5"/>
  <c r="AB238" i="5" s="1"/>
  <c r="AC244" i="5" s="1"/>
  <c r="AD250" i="5" s="1"/>
  <c r="Z214" i="5"/>
  <c r="O632" i="5"/>
  <c r="P634" i="5"/>
  <c r="Q640" i="5" s="1"/>
  <c r="R646" i="5" s="1"/>
  <c r="S652" i="5" s="1"/>
  <c r="O616" i="5"/>
  <c r="AJ447" i="5"/>
  <c r="AI449" i="5"/>
  <c r="AI451" i="5"/>
  <c r="AI450" i="5"/>
  <c r="AH528" i="5"/>
  <c r="AI546" i="5"/>
  <c r="AJ552" i="5" s="1"/>
  <c r="AK558" i="5" s="1"/>
  <c r="AL564" i="5" s="1"/>
  <c r="O88" i="5"/>
  <c r="O98" i="5"/>
  <c r="P104" i="5" s="1"/>
  <c r="Q110" i="5" s="1"/>
  <c r="R116" i="5" s="1"/>
  <c r="AH322" i="5"/>
  <c r="AI328" i="5" s="1"/>
  <c r="AJ334" i="5" s="1"/>
  <c r="AK340" i="5" s="1"/>
  <c r="AG304" i="5"/>
  <c r="N9" i="5"/>
  <c r="M7" i="2" s="1"/>
  <c r="P589" i="5"/>
  <c r="Q595" i="5" s="1"/>
  <c r="R601" i="5" s="1"/>
  <c r="S607" i="5" s="1"/>
  <c r="O587" i="5"/>
  <c r="O571" i="5"/>
  <c r="Z637" i="5"/>
  <c r="AA643" i="5" s="1"/>
  <c r="AB649" i="5" s="1"/>
  <c r="AC655" i="5" s="1"/>
  <c r="Y619" i="5"/>
  <c r="BI411" i="5"/>
  <c r="BJ417" i="5" s="1"/>
  <c r="BK423" i="5" s="1"/>
  <c r="BL429" i="5" s="1"/>
  <c r="BH393" i="5"/>
  <c r="Z590" i="5"/>
  <c r="AA596" i="5" s="1"/>
  <c r="AB602" i="5" s="1"/>
  <c r="AC608" i="5" s="1"/>
  <c r="Y572" i="5"/>
  <c r="X10" i="5"/>
  <c r="W8" i="2" s="1"/>
  <c r="AE672" i="5"/>
  <c r="AD676" i="5"/>
  <c r="AD674" i="5"/>
  <c r="AD675" i="5"/>
  <c r="AX492" i="5"/>
  <c r="AW496" i="5"/>
  <c r="AW495" i="5"/>
  <c r="AW494" i="5"/>
  <c r="AA267" i="5"/>
  <c r="Z271" i="5"/>
  <c r="Z269" i="5"/>
  <c r="Z270" i="5"/>
  <c r="AD770" i="5"/>
  <c r="AE776" i="5" s="1"/>
  <c r="AF782" i="5" s="1"/>
  <c r="AG788" i="5" s="1"/>
  <c r="AC752" i="5"/>
  <c r="AH186" i="5"/>
  <c r="AI192" i="5" s="1"/>
  <c r="AJ198" i="5" s="1"/>
  <c r="AK204" i="5" s="1"/>
  <c r="AG168" i="5"/>
  <c r="O227" i="5"/>
  <c r="O211" i="5"/>
  <c r="P229" i="5"/>
  <c r="Q235" i="5" s="1"/>
  <c r="R241" i="5" s="1"/>
  <c r="S247" i="5" s="1"/>
  <c r="Z90" i="5"/>
  <c r="AA87" i="5"/>
  <c r="Z89" i="5"/>
  <c r="Z91" i="5"/>
  <c r="AI347" i="5"/>
  <c r="AJ365" i="5"/>
  <c r="AK371" i="5" s="1"/>
  <c r="AL377" i="5" s="1"/>
  <c r="AM383" i="5" s="1"/>
  <c r="AI547" i="5"/>
  <c r="AJ553" i="5" s="1"/>
  <c r="AK559" i="5" s="1"/>
  <c r="AL565" i="5" s="1"/>
  <c r="AH529" i="5"/>
  <c r="AI312" i="5"/>
  <c r="AH315" i="5"/>
  <c r="AH316" i="5"/>
  <c r="AH314" i="5"/>
  <c r="O767" i="5"/>
  <c r="O751" i="5"/>
  <c r="P769" i="5"/>
  <c r="Q775" i="5" s="1"/>
  <c r="R781" i="5" s="1"/>
  <c r="S787" i="5" s="1"/>
  <c r="N349" i="5"/>
  <c r="O367" i="5"/>
  <c r="P373" i="5" s="1"/>
  <c r="Q379" i="5" s="1"/>
  <c r="R385" i="5" s="1"/>
  <c r="O357" i="5"/>
  <c r="Z635" i="5"/>
  <c r="AA641" i="5" s="1"/>
  <c r="AB647" i="5" s="1"/>
  <c r="AC653" i="5" s="1"/>
  <c r="Y617" i="5"/>
  <c r="Z592" i="5"/>
  <c r="AA598" i="5" s="1"/>
  <c r="AB604" i="5" s="1"/>
  <c r="AC610" i="5" s="1"/>
  <c r="Y574" i="5"/>
  <c r="AC663" i="5"/>
  <c r="AD681" i="5"/>
  <c r="AE687" i="5" s="1"/>
  <c r="AF693" i="5" s="1"/>
  <c r="AG699" i="5" s="1"/>
  <c r="AW501" i="5"/>
  <c r="AX507" i="5" s="1"/>
  <c r="AY513" i="5" s="1"/>
  <c r="AZ519" i="5" s="1"/>
  <c r="AV483" i="5"/>
  <c r="O452" i="5"/>
  <c r="O436" i="5"/>
  <c r="P454" i="5"/>
  <c r="Q460" i="5" s="1"/>
  <c r="R466" i="5" s="1"/>
  <c r="S472" i="5" s="1"/>
  <c r="AD771" i="5"/>
  <c r="AE777" i="5" s="1"/>
  <c r="AF783" i="5" s="1"/>
  <c r="AG789" i="5" s="1"/>
  <c r="AC753" i="5"/>
  <c r="O673" i="5"/>
  <c r="O683" i="5"/>
  <c r="P689" i="5" s="1"/>
  <c r="Q695" i="5" s="1"/>
  <c r="R701" i="5" s="1"/>
  <c r="N665" i="5"/>
  <c r="Z97" i="5"/>
  <c r="AA103" i="5" s="1"/>
  <c r="AB109" i="5" s="1"/>
  <c r="AC115" i="5" s="1"/>
  <c r="Y79" i="5"/>
  <c r="O313" i="5"/>
  <c r="N305" i="5"/>
  <c r="O323" i="5"/>
  <c r="P329" i="5" s="1"/>
  <c r="Q335" i="5" s="1"/>
  <c r="R341" i="5" s="1"/>
  <c r="AC21" i="5"/>
  <c r="AB24" i="5"/>
  <c r="AB23" i="5"/>
  <c r="AB26" i="5" s="1"/>
  <c r="AC22" i="5" s="1"/>
  <c r="AB25" i="5"/>
  <c r="AK356" i="5"/>
  <c r="AJ359" i="5"/>
  <c r="AJ358" i="5"/>
  <c r="AJ360" i="5"/>
  <c r="AA224" i="5"/>
  <c r="AB222" i="5"/>
  <c r="AA225" i="5"/>
  <c r="AA226" i="5"/>
  <c r="AI455" i="5"/>
  <c r="AJ461" i="5" s="1"/>
  <c r="AK467" i="5" s="1"/>
  <c r="AL473" i="5" s="1"/>
  <c r="AH437" i="5"/>
  <c r="AI545" i="5"/>
  <c r="AJ551" i="5" s="1"/>
  <c r="AK557" i="5" s="1"/>
  <c r="AL563" i="5" s="1"/>
  <c r="AH527" i="5"/>
  <c r="P139" i="5"/>
  <c r="Q145" i="5" s="1"/>
  <c r="R151" i="5" s="1"/>
  <c r="S157" i="5" s="1"/>
  <c r="O121" i="5"/>
  <c r="O137" i="5"/>
  <c r="AG303" i="5"/>
  <c r="AH321" i="5"/>
  <c r="AI327" i="5" s="1"/>
  <c r="AJ333" i="5" s="1"/>
  <c r="AK339" i="5" s="1"/>
  <c r="O181" i="5"/>
  <c r="O165" i="5"/>
  <c r="P183" i="5"/>
  <c r="Q189" i="5" s="1"/>
  <c r="R195" i="5" s="1"/>
  <c r="S201" i="5" s="1"/>
  <c r="N35" i="5"/>
  <c r="O43" i="5"/>
  <c r="O53" i="5"/>
  <c r="P59" i="5" s="1"/>
  <c r="Q65" i="5" s="1"/>
  <c r="R71" i="5" s="1"/>
  <c r="P274" i="5"/>
  <c r="Q280" i="5" s="1"/>
  <c r="R286" i="5" s="1"/>
  <c r="S292" i="5" s="1"/>
  <c r="O272" i="5"/>
  <c r="O256" i="5"/>
  <c r="Z636" i="5"/>
  <c r="AA642" i="5" s="1"/>
  <c r="AB648" i="5" s="1"/>
  <c r="AC654" i="5" s="1"/>
  <c r="Y618" i="5"/>
  <c r="BI410" i="5"/>
  <c r="BJ416" i="5" s="1"/>
  <c r="BK422" i="5" s="1"/>
  <c r="BL428" i="5" s="1"/>
  <c r="BH392" i="5"/>
  <c r="Z591" i="5"/>
  <c r="AA597" i="5" s="1"/>
  <c r="AB603" i="5" s="1"/>
  <c r="AC609" i="5" s="1"/>
  <c r="Y573" i="5"/>
  <c r="AD680" i="5"/>
  <c r="AE686" i="5" s="1"/>
  <c r="AF692" i="5" s="1"/>
  <c r="AG698" i="5" s="1"/>
  <c r="AC662" i="5"/>
  <c r="AW502" i="5"/>
  <c r="AX508" i="5" s="1"/>
  <c r="AY514" i="5" s="1"/>
  <c r="AZ520" i="5" s="1"/>
  <c r="AV484" i="5"/>
  <c r="Y257" i="5"/>
  <c r="Z275" i="5"/>
  <c r="AA281" i="5" s="1"/>
  <c r="AB287" i="5" s="1"/>
  <c r="AC293" i="5" s="1"/>
  <c r="AE762" i="5"/>
  <c r="AD765" i="5"/>
  <c r="AD764" i="5"/>
  <c r="AD766" i="5"/>
  <c r="AI176" i="5"/>
  <c r="AH178" i="5"/>
  <c r="AH180" i="5"/>
  <c r="AH179" i="5"/>
  <c r="BQ832" i="5"/>
  <c r="BP834" i="5"/>
  <c r="BP837" i="5" s="1"/>
  <c r="BQ833" i="5" s="1"/>
  <c r="BP835" i="5"/>
  <c r="BP836" i="5"/>
  <c r="AF796" i="5"/>
  <c r="AE798" i="5"/>
  <c r="AE801" i="5" s="1"/>
  <c r="AF797" i="5" s="1"/>
  <c r="AE799" i="5"/>
  <c r="AE800" i="5"/>
  <c r="AF805" i="5"/>
  <c r="AE808" i="5"/>
  <c r="AE807" i="5"/>
  <c r="AE810" i="5" s="1"/>
  <c r="AF806" i="5" s="1"/>
  <c r="AE809" i="5"/>
  <c r="AH438" i="5"/>
  <c r="AI456" i="5"/>
  <c r="AJ462" i="5" s="1"/>
  <c r="AK468" i="5" s="1"/>
  <c r="AL474" i="5" s="1"/>
  <c r="Z95" i="5"/>
  <c r="AA101" i="5" s="1"/>
  <c r="AB107" i="5" s="1"/>
  <c r="AC113" i="5" s="1"/>
  <c r="Y77" i="5"/>
  <c r="Y80" i="5" s="1"/>
  <c r="Z76" i="5" s="1"/>
  <c r="O542" i="5"/>
  <c r="O526" i="5"/>
  <c r="P544" i="5"/>
  <c r="Q550" i="5" s="1"/>
  <c r="R556" i="5" s="1"/>
  <c r="S562" i="5" s="1"/>
  <c r="AM823" i="5"/>
  <c r="AL825" i="5"/>
  <c r="AL828" i="5" s="1"/>
  <c r="AM824" i="5" s="1"/>
  <c r="AL826" i="5"/>
  <c r="AL827" i="5"/>
  <c r="AJ364" i="5"/>
  <c r="AK370" i="5" s="1"/>
  <c r="AL376" i="5" s="1"/>
  <c r="AM382" i="5" s="1"/>
  <c r="AI346" i="5"/>
  <c r="Z213" i="5"/>
  <c r="AA231" i="5"/>
  <c r="AB237" i="5" s="1"/>
  <c r="AC243" i="5" s="1"/>
  <c r="AD249" i="5" s="1"/>
  <c r="AI457" i="5"/>
  <c r="AJ463" i="5" s="1"/>
  <c r="AK469" i="5" s="1"/>
  <c r="AL475" i="5" s="1"/>
  <c r="AH439" i="5"/>
  <c r="AJ537" i="5"/>
  <c r="AI540" i="5"/>
  <c r="AI539" i="5"/>
  <c r="AI541" i="5"/>
  <c r="AH320" i="5"/>
  <c r="AI326" i="5" s="1"/>
  <c r="AJ332" i="5" s="1"/>
  <c r="AK338" i="5" s="1"/>
  <c r="AG302" i="5"/>
  <c r="O503" i="5"/>
  <c r="P509" i="5" s="1"/>
  <c r="Q515" i="5" s="1"/>
  <c r="R521" i="5" s="1"/>
  <c r="O493" i="5"/>
  <c r="N485" i="5"/>
  <c r="P724" i="5"/>
  <c r="Q730" i="5" s="1"/>
  <c r="R736" i="5" s="1"/>
  <c r="S742" i="5" s="1"/>
  <c r="O722" i="5"/>
  <c r="O706" i="5"/>
  <c r="AE814" i="5"/>
  <c r="AD816" i="5"/>
  <c r="AD819" i="5" s="1"/>
  <c r="AE815" i="5" s="1"/>
  <c r="AD817" i="5"/>
  <c r="AD818" i="5"/>
  <c r="AA627" i="5"/>
  <c r="Z631" i="5"/>
  <c r="Z630" i="5"/>
  <c r="Z629" i="5"/>
  <c r="BJ402" i="5"/>
  <c r="BI406" i="5"/>
  <c r="BI404" i="5"/>
  <c r="BI405" i="5"/>
  <c r="AA582" i="5"/>
  <c r="Z586" i="5"/>
  <c r="Z585" i="5"/>
  <c r="Z584" i="5"/>
  <c r="O407" i="5"/>
  <c r="O391" i="5"/>
  <c r="P409" i="5"/>
  <c r="Q415" i="5" s="1"/>
  <c r="R421" i="5" s="1"/>
  <c r="S427" i="5" s="1"/>
  <c r="AD682" i="5"/>
  <c r="AE688" i="5" s="1"/>
  <c r="AF694" i="5" s="1"/>
  <c r="AG700" i="5" s="1"/>
  <c r="AC664" i="5"/>
  <c r="AW500" i="5"/>
  <c r="AX506" i="5" s="1"/>
  <c r="AY512" i="5" s="1"/>
  <c r="AZ518" i="5" s="1"/>
  <c r="AV482" i="5"/>
  <c r="Z277" i="5"/>
  <c r="AA283" i="5" s="1"/>
  <c r="AB289" i="5" s="1"/>
  <c r="AC295" i="5" s="1"/>
  <c r="Y259" i="5"/>
  <c r="AD772" i="5"/>
  <c r="AE778" i="5" s="1"/>
  <c r="AF784" i="5" s="1"/>
  <c r="AG790" i="5" s="1"/>
  <c r="AC754" i="5"/>
  <c r="AH185" i="5"/>
  <c r="AI191" i="5" s="1"/>
  <c r="AJ197" i="5" s="1"/>
  <c r="AK203" i="5" s="1"/>
  <c r="AG167" i="5"/>
  <c r="X12" i="5"/>
  <c r="W10" i="2" s="1"/>
  <c r="AA502" i="4"/>
  <c r="AB508" i="4" s="1"/>
  <c r="AC514" i="4" s="1"/>
  <c r="AD520" i="4" s="1"/>
  <c r="Z484" i="4"/>
  <c r="AB492" i="4"/>
  <c r="AA494" i="4"/>
  <c r="AA495" i="4"/>
  <c r="AA496" i="4"/>
  <c r="AA501" i="4"/>
  <c r="AB507" i="4" s="1"/>
  <c r="AC513" i="4" s="1"/>
  <c r="AD519" i="4" s="1"/>
  <c r="Z483" i="4"/>
  <c r="AK827" i="4"/>
  <c r="AL823" i="4"/>
  <c r="AK826" i="4"/>
  <c r="AK825" i="4"/>
  <c r="AK828" i="4" s="1"/>
  <c r="AL824" i="4" s="1"/>
  <c r="AD841" i="4"/>
  <c r="AC846" i="4"/>
  <c r="AD842" i="4" s="1"/>
  <c r="AA500" i="4"/>
  <c r="AB506" i="4" s="1"/>
  <c r="AC512" i="4" s="1"/>
  <c r="AD518" i="4" s="1"/>
  <c r="Z482" i="4"/>
  <c r="O683" i="4"/>
  <c r="P689" i="4" s="1"/>
  <c r="Q695" i="4" s="1"/>
  <c r="R701" i="4" s="1"/>
  <c r="O673" i="4"/>
  <c r="N665" i="4"/>
  <c r="AL141" i="4"/>
  <c r="AM147" i="4" s="1"/>
  <c r="AN153" i="4" s="1"/>
  <c r="AO159" i="4" s="1"/>
  <c r="AK123" i="4"/>
  <c r="AE21" i="4"/>
  <c r="AD25" i="4"/>
  <c r="AD24" i="4"/>
  <c r="AD23" i="4"/>
  <c r="AD26" i="4" s="1"/>
  <c r="AE22" i="4" s="1"/>
  <c r="AA546" i="4"/>
  <c r="AB552" i="4" s="1"/>
  <c r="AC558" i="4" s="1"/>
  <c r="AD564" i="4" s="1"/>
  <c r="Z528" i="4"/>
  <c r="AK393" i="4"/>
  <c r="AL411" i="4"/>
  <c r="AM417" i="4" s="1"/>
  <c r="AN423" i="4" s="1"/>
  <c r="AO429" i="4" s="1"/>
  <c r="N35" i="4"/>
  <c r="O53" i="4"/>
  <c r="P59" i="4" s="1"/>
  <c r="Q65" i="4" s="1"/>
  <c r="R71" i="4" s="1"/>
  <c r="O43" i="4"/>
  <c r="AF672" i="4"/>
  <c r="AE674" i="4"/>
  <c r="AE676" i="4"/>
  <c r="AE675" i="4"/>
  <c r="O403" i="4"/>
  <c r="N395" i="4"/>
  <c r="O413" i="4"/>
  <c r="P419" i="4" s="1"/>
  <c r="Q425" i="4" s="1"/>
  <c r="R431" i="4" s="1"/>
  <c r="AD636" i="4"/>
  <c r="AE642" i="4" s="1"/>
  <c r="AF648" i="4" s="1"/>
  <c r="AG654" i="4" s="1"/>
  <c r="AC618" i="4"/>
  <c r="AP438" i="4"/>
  <c r="AQ456" i="4"/>
  <c r="AR462" i="4" s="1"/>
  <c r="AS468" i="4" s="1"/>
  <c r="AT474" i="4" s="1"/>
  <c r="AK122" i="4"/>
  <c r="AL140" i="4"/>
  <c r="AM146" i="4" s="1"/>
  <c r="AN152" i="4" s="1"/>
  <c r="AO158" i="4" s="1"/>
  <c r="O767" i="4"/>
  <c r="P769" i="4"/>
  <c r="Q775" i="4" s="1"/>
  <c r="R781" i="4" s="1"/>
  <c r="S787" i="4" s="1"/>
  <c r="O751" i="4"/>
  <c r="O497" i="4"/>
  <c r="O481" i="4"/>
  <c r="P499" i="4"/>
  <c r="Q505" i="4" s="1"/>
  <c r="R511" i="4" s="1"/>
  <c r="S517" i="4" s="1"/>
  <c r="AE364" i="4"/>
  <c r="AF370" i="4" s="1"/>
  <c r="AG376" i="4" s="1"/>
  <c r="AH382" i="4" s="1"/>
  <c r="AD346" i="4"/>
  <c r="AA547" i="4"/>
  <c r="AB553" i="4" s="1"/>
  <c r="AC559" i="4" s="1"/>
  <c r="AD565" i="4" s="1"/>
  <c r="Z529" i="4"/>
  <c r="AB572" i="4"/>
  <c r="AC590" i="4"/>
  <c r="AD596" i="4" s="1"/>
  <c r="AE602" i="4" s="1"/>
  <c r="AF608" i="4" s="1"/>
  <c r="O548" i="4"/>
  <c r="P554" i="4" s="1"/>
  <c r="Q560" i="4" s="1"/>
  <c r="R566" i="4" s="1"/>
  <c r="N530" i="4"/>
  <c r="N260" i="4"/>
  <c r="O278" i="4"/>
  <c r="P284" i="4" s="1"/>
  <c r="Q290" i="4" s="1"/>
  <c r="R296" i="4" s="1"/>
  <c r="O268" i="4"/>
  <c r="AB796" i="4"/>
  <c r="AA798" i="4"/>
  <c r="AA801" i="4" s="1"/>
  <c r="AB797" i="4" s="1"/>
  <c r="AA799" i="4"/>
  <c r="AA800" i="4"/>
  <c r="AC312" i="4"/>
  <c r="AB316" i="4"/>
  <c r="AB315" i="4"/>
  <c r="AB314" i="4"/>
  <c r="AM402" i="4"/>
  <c r="AL406" i="4"/>
  <c r="AL404" i="4"/>
  <c r="AL405" i="4"/>
  <c r="AE682" i="4"/>
  <c r="AF688" i="4" s="1"/>
  <c r="AG694" i="4" s="1"/>
  <c r="AH700" i="4" s="1"/>
  <c r="AD664" i="4"/>
  <c r="AD637" i="4"/>
  <c r="AE643" i="4" s="1"/>
  <c r="AF649" i="4" s="1"/>
  <c r="AG655" i="4" s="1"/>
  <c r="AC619" i="4"/>
  <c r="AQ457" i="4"/>
  <c r="AR463" i="4" s="1"/>
  <c r="AS469" i="4" s="1"/>
  <c r="AT475" i="4" s="1"/>
  <c r="AP439" i="4"/>
  <c r="AD347" i="4"/>
  <c r="AE365" i="4"/>
  <c r="AF371" i="4" s="1"/>
  <c r="AG377" i="4" s="1"/>
  <c r="AH383" i="4" s="1"/>
  <c r="AB574" i="4"/>
  <c r="AC592" i="4"/>
  <c r="AD598" i="4" s="1"/>
  <c r="AE604" i="4" s="1"/>
  <c r="AF610" i="4" s="1"/>
  <c r="N620" i="4"/>
  <c r="O638" i="4"/>
  <c r="P644" i="4" s="1"/>
  <c r="Q650" i="4" s="1"/>
  <c r="R656" i="4" s="1"/>
  <c r="O98" i="4"/>
  <c r="P104" i="4" s="1"/>
  <c r="Q110" i="4" s="1"/>
  <c r="R116" i="4" s="1"/>
  <c r="O88" i="4"/>
  <c r="O317" i="4"/>
  <c r="O301" i="4"/>
  <c r="P319" i="4"/>
  <c r="Q325" i="4" s="1"/>
  <c r="R331" i="4" s="1"/>
  <c r="S337" i="4" s="1"/>
  <c r="AB322" i="4"/>
  <c r="AC328" i="4" s="1"/>
  <c r="AD334" i="4" s="1"/>
  <c r="AE340" i="4" s="1"/>
  <c r="AA304" i="4"/>
  <c r="P724" i="4"/>
  <c r="Q730" i="4" s="1"/>
  <c r="R736" i="4" s="1"/>
  <c r="S742" i="4" s="1"/>
  <c r="O706" i="4"/>
  <c r="AE627" i="4"/>
  <c r="AD629" i="4"/>
  <c r="AD631" i="4"/>
  <c r="AD630" i="4"/>
  <c r="AQ455" i="4"/>
  <c r="AR461" i="4" s="1"/>
  <c r="AS467" i="4" s="1"/>
  <c r="AT473" i="4" s="1"/>
  <c r="AP437" i="4"/>
  <c r="AL142" i="4"/>
  <c r="AM148" i="4" s="1"/>
  <c r="AN154" i="4" s="1"/>
  <c r="AO160" i="4" s="1"/>
  <c r="AK124" i="4"/>
  <c r="AF356" i="4"/>
  <c r="AE359" i="4"/>
  <c r="AE360" i="4"/>
  <c r="AE358" i="4"/>
  <c r="O587" i="4"/>
  <c r="O571" i="4"/>
  <c r="P589" i="4"/>
  <c r="Q595" i="4" s="1"/>
  <c r="R601" i="4" s="1"/>
  <c r="S607" i="4" s="1"/>
  <c r="AB537" i="4"/>
  <c r="AA541" i="4"/>
  <c r="AA540" i="4"/>
  <c r="AA539" i="4"/>
  <c r="AD582" i="4"/>
  <c r="AC585" i="4"/>
  <c r="AC584" i="4"/>
  <c r="AC586" i="4"/>
  <c r="O137" i="4"/>
  <c r="O121" i="4"/>
  <c r="P139" i="4"/>
  <c r="Q145" i="4" s="1"/>
  <c r="R151" i="4" s="1"/>
  <c r="S157" i="4" s="1"/>
  <c r="P229" i="4"/>
  <c r="Q235" i="4" s="1"/>
  <c r="R241" i="4" s="1"/>
  <c r="S247" i="4" s="1"/>
  <c r="O227" i="4"/>
  <c r="O211" i="4"/>
  <c r="AB320" i="4"/>
  <c r="AC326" i="4" s="1"/>
  <c r="AD332" i="4" s="1"/>
  <c r="AE338" i="4" s="1"/>
  <c r="AA302" i="4"/>
  <c r="AL410" i="4"/>
  <c r="AM416" i="4" s="1"/>
  <c r="AN422" i="4" s="1"/>
  <c r="AO428" i="4" s="1"/>
  <c r="AK392" i="4"/>
  <c r="AE681" i="4"/>
  <c r="AF687" i="4" s="1"/>
  <c r="AG693" i="4" s="1"/>
  <c r="AH699" i="4" s="1"/>
  <c r="AD663" i="4"/>
  <c r="O187" i="4"/>
  <c r="P193" i="4" s="1"/>
  <c r="Q199" i="4" s="1"/>
  <c r="R205" i="4" s="1"/>
  <c r="N169" i="4"/>
  <c r="O177" i="4"/>
  <c r="AD635" i="4"/>
  <c r="AE641" i="4" s="1"/>
  <c r="AF647" i="4" s="1"/>
  <c r="AG653" i="4" s="1"/>
  <c r="AC617" i="4"/>
  <c r="AR447" i="4"/>
  <c r="AQ450" i="4"/>
  <c r="AQ451" i="4"/>
  <c r="AQ449" i="4"/>
  <c r="AM132" i="4"/>
  <c r="AL135" i="4"/>
  <c r="AL136" i="4"/>
  <c r="AL134" i="4"/>
  <c r="O361" i="4"/>
  <c r="O345" i="4"/>
  <c r="P363" i="4"/>
  <c r="Q369" i="4" s="1"/>
  <c r="R375" i="4" s="1"/>
  <c r="S381" i="4" s="1"/>
  <c r="AE366" i="4"/>
  <c r="AF372" i="4" s="1"/>
  <c r="AG378" i="4" s="1"/>
  <c r="AH384" i="4" s="1"/>
  <c r="AD348" i="4"/>
  <c r="Z527" i="4"/>
  <c r="AA545" i="4"/>
  <c r="AB551" i="4" s="1"/>
  <c r="AC557" i="4" s="1"/>
  <c r="AD563" i="4" s="1"/>
  <c r="AC591" i="4"/>
  <c r="AD597" i="4" s="1"/>
  <c r="AE603" i="4" s="1"/>
  <c r="AF609" i="4" s="1"/>
  <c r="AB573" i="4"/>
  <c r="O436" i="4"/>
  <c r="P454" i="4"/>
  <c r="Q460" i="4" s="1"/>
  <c r="R466" i="4" s="1"/>
  <c r="S472" i="4" s="1"/>
  <c r="AA303" i="4"/>
  <c r="AB321" i="4"/>
  <c r="AC327" i="4" s="1"/>
  <c r="AD333" i="4" s="1"/>
  <c r="AE339" i="4" s="1"/>
  <c r="AL412" i="4"/>
  <c r="AM418" i="4" s="1"/>
  <c r="AN424" i="4" s="1"/>
  <c r="AO430" i="4" s="1"/>
  <c r="AK394" i="4"/>
  <c r="N9" i="4"/>
  <c r="M19" i="2" s="1"/>
  <c r="AE680" i="4"/>
  <c r="AF686" i="4" s="1"/>
  <c r="AG692" i="4" s="1"/>
  <c r="AH698" i="4" s="1"/>
  <c r="AD662" i="4"/>
  <c r="Z12" i="4" l="1"/>
  <c r="Y22" i="2" s="1"/>
  <c r="AT79" i="4"/>
  <c r="AU97" i="4"/>
  <c r="AV103" i="4" s="1"/>
  <c r="AW109" i="4" s="1"/>
  <c r="AX115" i="4" s="1"/>
  <c r="AU91" i="4"/>
  <c r="AV87" i="4"/>
  <c r="AU89" i="4"/>
  <c r="AU90" i="4"/>
  <c r="AU96" i="4"/>
  <c r="AV102" i="4" s="1"/>
  <c r="AW108" i="4" s="1"/>
  <c r="AX114" i="4" s="1"/>
  <c r="AT78" i="4"/>
  <c r="AT77" i="4"/>
  <c r="AT80" i="4" s="1"/>
  <c r="AU76" i="4" s="1"/>
  <c r="AU95" i="4"/>
  <c r="AV101" i="4" s="1"/>
  <c r="AW107" i="4" s="1"/>
  <c r="AX113" i="4" s="1"/>
  <c r="AD708" i="4"/>
  <c r="AE726" i="4"/>
  <c r="AF732" i="4" s="1"/>
  <c r="AG738" i="4" s="1"/>
  <c r="AH744" i="4" s="1"/>
  <c r="AF717" i="4"/>
  <c r="AE720" i="4"/>
  <c r="AE721" i="4"/>
  <c r="AE719" i="4"/>
  <c r="AE727" i="4"/>
  <c r="AF733" i="4" s="1"/>
  <c r="AG739" i="4" s="1"/>
  <c r="AH745" i="4" s="1"/>
  <c r="AD709" i="4"/>
  <c r="AD707" i="4"/>
  <c r="AE725" i="4"/>
  <c r="AF731" i="4" s="1"/>
  <c r="AG737" i="4" s="1"/>
  <c r="AH743" i="4" s="1"/>
  <c r="AF18" i="7"/>
  <c r="AF13" i="7"/>
  <c r="AG9" i="7" s="1"/>
  <c r="AH8" i="7"/>
  <c r="AG10" i="7"/>
  <c r="AG11" i="7"/>
  <c r="AG12" i="7"/>
  <c r="P403" i="5"/>
  <c r="O395" i="5"/>
  <c r="P413" i="5"/>
  <c r="Q419" i="5" s="1"/>
  <c r="R425" i="5" s="1"/>
  <c r="S431" i="5" s="1"/>
  <c r="BK402" i="5"/>
  <c r="BJ405" i="5"/>
  <c r="BJ406" i="5"/>
  <c r="BJ404" i="5"/>
  <c r="AK537" i="5"/>
  <c r="AJ541" i="5"/>
  <c r="AJ539" i="5"/>
  <c r="AJ540" i="5"/>
  <c r="AE771" i="5"/>
  <c r="AF777" i="5" s="1"/>
  <c r="AG783" i="5" s="1"/>
  <c r="AH789" i="5" s="1"/>
  <c r="AD753" i="5"/>
  <c r="P49" i="5"/>
  <c r="Q55" i="5" s="1"/>
  <c r="R61" i="5" s="1"/>
  <c r="S67" i="5" s="1"/>
  <c r="O47" i="5"/>
  <c r="O31" i="5"/>
  <c r="P177" i="5"/>
  <c r="O169" i="5"/>
  <c r="P187" i="5"/>
  <c r="Q193" i="5" s="1"/>
  <c r="R199" i="5" s="1"/>
  <c r="S205" i="5" s="1"/>
  <c r="AC222" i="5"/>
  <c r="AB225" i="5"/>
  <c r="AB224" i="5"/>
  <c r="AB226" i="5"/>
  <c r="O317" i="5"/>
  <c r="O301" i="5"/>
  <c r="P319" i="5"/>
  <c r="Q325" i="5" s="1"/>
  <c r="R331" i="5" s="1"/>
  <c r="S337" i="5" s="1"/>
  <c r="AI321" i="5"/>
  <c r="AJ327" i="5" s="1"/>
  <c r="AK333" i="5" s="1"/>
  <c r="AL339" i="5" s="1"/>
  <c r="AH303" i="5"/>
  <c r="AB87" i="5"/>
  <c r="AA91" i="5"/>
  <c r="AA89" i="5"/>
  <c r="AA90" i="5"/>
  <c r="P223" i="5"/>
  <c r="P233" i="5"/>
  <c r="Q239" i="5" s="1"/>
  <c r="R245" i="5" s="1"/>
  <c r="S251" i="5" s="1"/>
  <c r="O215" i="5"/>
  <c r="AB267" i="5"/>
  <c r="AA270" i="5"/>
  <c r="AA271" i="5"/>
  <c r="AA269" i="5"/>
  <c r="AF672" i="5"/>
  <c r="AE674" i="5"/>
  <c r="AE675" i="5"/>
  <c r="AE676" i="5"/>
  <c r="AJ455" i="5"/>
  <c r="AK461" i="5" s="1"/>
  <c r="AL467" i="5" s="1"/>
  <c r="AM473" i="5" s="1"/>
  <c r="AI437" i="5"/>
  <c r="O620" i="5"/>
  <c r="P638" i="5"/>
  <c r="Q644" i="5" s="1"/>
  <c r="R650" i="5" s="1"/>
  <c r="S656" i="5" s="1"/>
  <c r="P628" i="5"/>
  <c r="Z572" i="5"/>
  <c r="AA590" i="5"/>
  <c r="AB596" i="5" s="1"/>
  <c r="AC602" i="5" s="1"/>
  <c r="AD608" i="5" s="1"/>
  <c r="BJ411" i="5"/>
  <c r="BK417" i="5" s="1"/>
  <c r="BL423" i="5" s="1"/>
  <c r="BM429" i="5" s="1"/>
  <c r="BI393" i="5"/>
  <c r="AA635" i="5"/>
  <c r="AB641" i="5" s="1"/>
  <c r="AC647" i="5" s="1"/>
  <c r="AD653" i="5" s="1"/>
  <c r="Z617" i="5"/>
  <c r="O497" i="5"/>
  <c r="O481" i="5"/>
  <c r="P499" i="5"/>
  <c r="Q505" i="5" s="1"/>
  <c r="R511" i="5" s="1"/>
  <c r="S517" i="5" s="1"/>
  <c r="AJ547" i="5"/>
  <c r="AK553" i="5" s="1"/>
  <c r="AL559" i="5" s="1"/>
  <c r="AM565" i="5" s="1"/>
  <c r="AI529" i="5"/>
  <c r="P538" i="5"/>
  <c r="O530" i="5"/>
  <c r="P548" i="5"/>
  <c r="Q554" i="5" s="1"/>
  <c r="R560" i="5" s="1"/>
  <c r="S566" i="5" s="1"/>
  <c r="AG805" i="5"/>
  <c r="AF807" i="5"/>
  <c r="AF810" i="5" s="1"/>
  <c r="AG806" i="5" s="1"/>
  <c r="AF808" i="5"/>
  <c r="AF809" i="5"/>
  <c r="AG796" i="5"/>
  <c r="AF800" i="5"/>
  <c r="AF798" i="5"/>
  <c r="AF801" i="5" s="1"/>
  <c r="AG797" i="5" s="1"/>
  <c r="AF799" i="5"/>
  <c r="BQ834" i="5"/>
  <c r="BQ837" i="5" s="1"/>
  <c r="BQ835" i="5"/>
  <c r="BQ836" i="5"/>
  <c r="AJ176" i="5"/>
  <c r="AI179" i="5"/>
  <c r="AI178" i="5"/>
  <c r="AI180" i="5"/>
  <c r="AF762" i="5"/>
  <c r="AE765" i="5"/>
  <c r="AE766" i="5"/>
  <c r="AE764" i="5"/>
  <c r="N13" i="5"/>
  <c r="M11" i="2" s="1"/>
  <c r="AB230" i="5"/>
  <c r="AC236" i="5" s="1"/>
  <c r="AD242" i="5" s="1"/>
  <c r="AE248" i="5" s="1"/>
  <c r="AA212" i="5"/>
  <c r="AL356" i="5"/>
  <c r="AK359" i="5"/>
  <c r="AK358" i="5"/>
  <c r="AK360" i="5"/>
  <c r="AD21" i="5"/>
  <c r="AC25" i="5"/>
  <c r="AC23" i="5"/>
  <c r="AC26" i="5" s="1"/>
  <c r="AD22" i="5" s="1"/>
  <c r="AC24" i="5"/>
  <c r="Y12" i="5"/>
  <c r="X10" i="2" s="1"/>
  <c r="O677" i="5"/>
  <c r="P679" i="5"/>
  <c r="Q685" i="5" s="1"/>
  <c r="R691" i="5" s="1"/>
  <c r="S697" i="5" s="1"/>
  <c r="O661" i="5"/>
  <c r="O755" i="5"/>
  <c r="P773" i="5"/>
  <c r="Q779" i="5" s="1"/>
  <c r="R785" i="5" s="1"/>
  <c r="S791" i="5" s="1"/>
  <c r="P763" i="5"/>
  <c r="AJ312" i="5"/>
  <c r="AI316" i="5"/>
  <c r="AI315" i="5"/>
  <c r="AI314" i="5"/>
  <c r="AA96" i="5"/>
  <c r="AB102" i="5" s="1"/>
  <c r="AC108" i="5" s="1"/>
  <c r="AD114" i="5" s="1"/>
  <c r="Z78" i="5"/>
  <c r="Z11" i="5" s="1"/>
  <c r="Y9" i="2" s="1"/>
  <c r="Z258" i="5"/>
  <c r="AA276" i="5"/>
  <c r="AB282" i="5" s="1"/>
  <c r="AC288" i="5" s="1"/>
  <c r="AD294" i="5" s="1"/>
  <c r="AW482" i="5"/>
  <c r="AX500" i="5"/>
  <c r="AY506" i="5" s="1"/>
  <c r="AZ512" i="5" s="1"/>
  <c r="BA518" i="5" s="1"/>
  <c r="AE681" i="5"/>
  <c r="AF687" i="5" s="1"/>
  <c r="AG693" i="5" s="1"/>
  <c r="AH699" i="5" s="1"/>
  <c r="AD663" i="5"/>
  <c r="P593" i="5"/>
  <c r="Q599" i="5" s="1"/>
  <c r="R605" i="5" s="1"/>
  <c r="S611" i="5" s="1"/>
  <c r="P583" i="5"/>
  <c r="O575" i="5"/>
  <c r="AK447" i="5"/>
  <c r="AJ449" i="5"/>
  <c r="AJ450" i="5"/>
  <c r="AJ451" i="5"/>
  <c r="AB582" i="5"/>
  <c r="AA586" i="5"/>
  <c r="AA584" i="5"/>
  <c r="AA585" i="5"/>
  <c r="AB627" i="5"/>
  <c r="AA630" i="5"/>
  <c r="AA631" i="5"/>
  <c r="AA629" i="5"/>
  <c r="AF814" i="5"/>
  <c r="AE816" i="5"/>
  <c r="AE819" i="5" s="1"/>
  <c r="AF815" i="5" s="1"/>
  <c r="AE817" i="5"/>
  <c r="AE818" i="5"/>
  <c r="AH166" i="5"/>
  <c r="AI184" i="5"/>
  <c r="AJ190" i="5" s="1"/>
  <c r="AK196" i="5" s="1"/>
  <c r="AL202" i="5" s="1"/>
  <c r="AJ347" i="5"/>
  <c r="AK365" i="5"/>
  <c r="AL371" i="5" s="1"/>
  <c r="AM377" i="5" s="1"/>
  <c r="AN383" i="5" s="1"/>
  <c r="O361" i="5"/>
  <c r="P363" i="5"/>
  <c r="Q369" i="5" s="1"/>
  <c r="R375" i="5" s="1"/>
  <c r="S381" i="5" s="1"/>
  <c r="O345" i="5"/>
  <c r="AY492" i="5"/>
  <c r="AX494" i="5"/>
  <c r="AX496" i="5"/>
  <c r="AX495" i="5"/>
  <c r="AA591" i="5"/>
  <c r="AB597" i="5" s="1"/>
  <c r="AC603" i="5" s="1"/>
  <c r="AD609" i="5" s="1"/>
  <c r="Z573" i="5"/>
  <c r="BI392" i="5"/>
  <c r="BJ410" i="5"/>
  <c r="BK416" i="5" s="1"/>
  <c r="BL422" i="5" s="1"/>
  <c r="BM428" i="5" s="1"/>
  <c r="AA636" i="5"/>
  <c r="AB642" i="5" s="1"/>
  <c r="AC648" i="5" s="1"/>
  <c r="AD654" i="5" s="1"/>
  <c r="Z618" i="5"/>
  <c r="P728" i="5"/>
  <c r="Q734" i="5" s="1"/>
  <c r="R740" i="5" s="1"/>
  <c r="S746" i="5" s="1"/>
  <c r="P718" i="5"/>
  <c r="O710" i="5"/>
  <c r="AJ545" i="5"/>
  <c r="AK551" i="5" s="1"/>
  <c r="AL557" i="5" s="1"/>
  <c r="AM563" i="5" s="1"/>
  <c r="AI527" i="5"/>
  <c r="AN823" i="5"/>
  <c r="AM825" i="5"/>
  <c r="AM828" i="5" s="1"/>
  <c r="AN824" i="5" s="1"/>
  <c r="AM826" i="5"/>
  <c r="AM827" i="5"/>
  <c r="Y10" i="5"/>
  <c r="X8" i="2" s="1"/>
  <c r="AI185" i="5"/>
  <c r="AJ191" i="5" s="1"/>
  <c r="AK197" i="5" s="1"/>
  <c r="AL203" i="5" s="1"/>
  <c r="AH167" i="5"/>
  <c r="AE772" i="5"/>
  <c r="AF778" i="5" s="1"/>
  <c r="AG784" i="5" s="1"/>
  <c r="AH790" i="5" s="1"/>
  <c r="AD754" i="5"/>
  <c r="AA214" i="5"/>
  <c r="AB232" i="5"/>
  <c r="AC238" i="5" s="1"/>
  <c r="AD244" i="5" s="1"/>
  <c r="AE250" i="5" s="1"/>
  <c r="AJ348" i="5"/>
  <c r="AK366" i="5"/>
  <c r="AL372" i="5" s="1"/>
  <c r="AM378" i="5" s="1"/>
  <c r="AN384" i="5" s="1"/>
  <c r="AI320" i="5"/>
  <c r="AJ326" i="5" s="1"/>
  <c r="AK332" i="5" s="1"/>
  <c r="AL338" i="5" s="1"/>
  <c r="AH302" i="5"/>
  <c r="AA97" i="5"/>
  <c r="AB103" i="5" s="1"/>
  <c r="AC109" i="5" s="1"/>
  <c r="AD115" i="5" s="1"/>
  <c r="Z79" i="5"/>
  <c r="Z12" i="5" s="1"/>
  <c r="Y10" i="2" s="1"/>
  <c r="AA275" i="5"/>
  <c r="AB281" i="5" s="1"/>
  <c r="AC287" i="5" s="1"/>
  <c r="AD293" i="5" s="1"/>
  <c r="Z257" i="5"/>
  <c r="AW483" i="5"/>
  <c r="AX501" i="5"/>
  <c r="AY507" i="5" s="1"/>
  <c r="AZ513" i="5" s="1"/>
  <c r="BA519" i="5" s="1"/>
  <c r="AE680" i="5"/>
  <c r="AF686" i="5" s="1"/>
  <c r="AG692" i="5" s="1"/>
  <c r="AH698" i="5" s="1"/>
  <c r="AD662" i="5"/>
  <c r="AJ456" i="5"/>
  <c r="AK462" i="5" s="1"/>
  <c r="AL468" i="5" s="1"/>
  <c r="AM474" i="5" s="1"/>
  <c r="AI438" i="5"/>
  <c r="Y11" i="5"/>
  <c r="X9" i="2" s="1"/>
  <c r="AA592" i="5"/>
  <c r="AB598" i="5" s="1"/>
  <c r="AC604" i="5" s="1"/>
  <c r="AD610" i="5" s="1"/>
  <c r="Z574" i="5"/>
  <c r="BJ412" i="5"/>
  <c r="BK418" i="5" s="1"/>
  <c r="BL424" i="5" s="1"/>
  <c r="BM430" i="5" s="1"/>
  <c r="BI394" i="5"/>
  <c r="AA637" i="5"/>
  <c r="AB643" i="5" s="1"/>
  <c r="AC649" i="5" s="1"/>
  <c r="AD655" i="5" s="1"/>
  <c r="Z619" i="5"/>
  <c r="AJ546" i="5"/>
  <c r="AK552" i="5" s="1"/>
  <c r="AL558" i="5" s="1"/>
  <c r="AM564" i="5" s="1"/>
  <c r="AI528" i="5"/>
  <c r="AI186" i="5"/>
  <c r="AJ192" i="5" s="1"/>
  <c r="AK198" i="5" s="1"/>
  <c r="AL204" i="5" s="1"/>
  <c r="AH168" i="5"/>
  <c r="AE770" i="5"/>
  <c r="AF776" i="5" s="1"/>
  <c r="AG782" i="5" s="1"/>
  <c r="AH788" i="5" s="1"/>
  <c r="AD752" i="5"/>
  <c r="P268" i="5"/>
  <c r="P278" i="5"/>
  <c r="Q284" i="5" s="1"/>
  <c r="R290" i="5" s="1"/>
  <c r="S296" i="5" s="1"/>
  <c r="O260" i="5"/>
  <c r="P143" i="5"/>
  <c r="Q149" i="5" s="1"/>
  <c r="R155" i="5" s="1"/>
  <c r="S161" i="5" s="1"/>
  <c r="P133" i="5"/>
  <c r="O125" i="5"/>
  <c r="AB231" i="5"/>
  <c r="AC237" i="5" s="1"/>
  <c r="AD243" i="5" s="1"/>
  <c r="AE249" i="5" s="1"/>
  <c r="AA213" i="5"/>
  <c r="AK364" i="5"/>
  <c r="AL370" i="5" s="1"/>
  <c r="AM376" i="5" s="1"/>
  <c r="AN382" i="5" s="1"/>
  <c r="AJ346" i="5"/>
  <c r="P448" i="5"/>
  <c r="O440" i="5"/>
  <c r="P458" i="5"/>
  <c r="Q464" i="5" s="1"/>
  <c r="R470" i="5" s="1"/>
  <c r="S476" i="5" s="1"/>
  <c r="AI322" i="5"/>
  <c r="AJ328" i="5" s="1"/>
  <c r="AK334" i="5" s="1"/>
  <c r="AL340" i="5" s="1"/>
  <c r="AH304" i="5"/>
  <c r="AA95" i="5"/>
  <c r="AB101" i="5" s="1"/>
  <c r="AC107" i="5" s="1"/>
  <c r="AD113" i="5" s="1"/>
  <c r="Z77" i="5"/>
  <c r="Z259" i="5"/>
  <c r="AA277" i="5"/>
  <c r="AB283" i="5" s="1"/>
  <c r="AC289" i="5" s="1"/>
  <c r="AD295" i="5" s="1"/>
  <c r="AX502" i="5"/>
  <c r="AY508" i="5" s="1"/>
  <c r="AZ514" i="5" s="1"/>
  <c r="BA520" i="5" s="1"/>
  <c r="AW484" i="5"/>
  <c r="AE682" i="5"/>
  <c r="AF688" i="5" s="1"/>
  <c r="AG694" i="5" s="1"/>
  <c r="AH700" i="5" s="1"/>
  <c r="AD664" i="5"/>
  <c r="O92" i="5"/>
  <c r="P94" i="5"/>
  <c r="Q100" i="5" s="1"/>
  <c r="R106" i="5" s="1"/>
  <c r="S112" i="5" s="1"/>
  <c r="AJ457" i="5"/>
  <c r="AK463" i="5" s="1"/>
  <c r="AL469" i="5" s="1"/>
  <c r="AM475" i="5" s="1"/>
  <c r="AI439" i="5"/>
  <c r="AL827" i="4"/>
  <c r="AL826" i="4"/>
  <c r="AL825" i="4"/>
  <c r="AL828" i="4" s="1"/>
  <c r="AM824" i="4" s="1"/>
  <c r="AM823" i="4"/>
  <c r="AC492" i="4"/>
  <c r="AB494" i="4"/>
  <c r="AB495" i="4"/>
  <c r="AB496" i="4"/>
  <c r="AE841" i="4"/>
  <c r="AD846" i="4"/>
  <c r="AE842" i="4" s="1"/>
  <c r="AB502" i="4"/>
  <c r="AC508" i="4" s="1"/>
  <c r="AD514" i="4" s="1"/>
  <c r="AE520" i="4" s="1"/>
  <c r="AA484" i="4"/>
  <c r="AB501" i="4"/>
  <c r="AC507" i="4" s="1"/>
  <c r="AD513" i="4" s="1"/>
  <c r="AE519" i="4" s="1"/>
  <c r="AA483" i="4"/>
  <c r="Z10" i="4"/>
  <c r="Y20" i="2" s="1"/>
  <c r="Z11" i="4"/>
  <c r="Y21" i="2" s="1"/>
  <c r="AB500" i="4"/>
  <c r="AC506" i="4" s="1"/>
  <c r="AD512" i="4" s="1"/>
  <c r="AE518" i="4" s="1"/>
  <c r="AA482" i="4"/>
  <c r="AR457" i="4"/>
  <c r="AS463" i="4" s="1"/>
  <c r="AT469" i="4" s="1"/>
  <c r="AU475" i="4" s="1"/>
  <c r="AQ439" i="4"/>
  <c r="P183" i="4"/>
  <c r="Q189" i="4" s="1"/>
  <c r="R195" i="4" s="1"/>
  <c r="S201" i="4" s="1"/>
  <c r="O165" i="4"/>
  <c r="O181" i="4"/>
  <c r="AC572" i="4"/>
  <c r="AD590" i="4"/>
  <c r="AE596" i="4" s="1"/>
  <c r="AF602" i="4" s="1"/>
  <c r="AG608" i="4" s="1"/>
  <c r="AF365" i="4"/>
  <c r="AG371" i="4" s="1"/>
  <c r="AH377" i="4" s="1"/>
  <c r="AI383" i="4" s="1"/>
  <c r="AE347" i="4"/>
  <c r="P313" i="4"/>
  <c r="O305" i="4"/>
  <c r="P323" i="4"/>
  <c r="Q329" i="4" s="1"/>
  <c r="R335" i="4" s="1"/>
  <c r="S341" i="4" s="1"/>
  <c r="AN402" i="4"/>
  <c r="AM404" i="4"/>
  <c r="AM405" i="4"/>
  <c r="AM406" i="4"/>
  <c r="AD312" i="4"/>
  <c r="AC314" i="4"/>
  <c r="AC316" i="4"/>
  <c r="AC315" i="4"/>
  <c r="AC796" i="4"/>
  <c r="AB798" i="4"/>
  <c r="AB801" i="4" s="1"/>
  <c r="AC797" i="4" s="1"/>
  <c r="AB799" i="4"/>
  <c r="AB800" i="4"/>
  <c r="P544" i="4"/>
  <c r="Q550" i="4" s="1"/>
  <c r="R556" i="4" s="1"/>
  <c r="S562" i="4" s="1"/>
  <c r="O526" i="4"/>
  <c r="P493" i="4"/>
  <c r="O485" i="4"/>
  <c r="P503" i="4"/>
  <c r="Q509" i="4" s="1"/>
  <c r="R515" i="4" s="1"/>
  <c r="S521" i="4" s="1"/>
  <c r="AF682" i="4"/>
  <c r="AG688" i="4" s="1"/>
  <c r="AH694" i="4" s="1"/>
  <c r="AI700" i="4" s="1"/>
  <c r="AE664" i="4"/>
  <c r="AM141" i="4"/>
  <c r="AN147" i="4" s="1"/>
  <c r="AO153" i="4" s="1"/>
  <c r="AP159" i="4" s="1"/>
  <c r="AL123" i="4"/>
  <c r="AR456" i="4"/>
  <c r="AS462" i="4" s="1"/>
  <c r="AT468" i="4" s="1"/>
  <c r="AU474" i="4" s="1"/>
  <c r="AQ438" i="4"/>
  <c r="AD591" i="4"/>
  <c r="AE597" i="4" s="1"/>
  <c r="AF603" i="4" s="1"/>
  <c r="AG609" i="4" s="1"/>
  <c r="AC573" i="4"/>
  <c r="AB547" i="4"/>
  <c r="AC553" i="4" s="1"/>
  <c r="AD559" i="4" s="1"/>
  <c r="AE565" i="4" s="1"/>
  <c r="AA529" i="4"/>
  <c r="O575" i="4"/>
  <c r="P593" i="4"/>
  <c r="Q599" i="4" s="1"/>
  <c r="R605" i="4" s="1"/>
  <c r="S611" i="4" s="1"/>
  <c r="P583" i="4"/>
  <c r="AG356" i="4"/>
  <c r="AF360" i="4"/>
  <c r="AF358" i="4"/>
  <c r="AF359" i="4"/>
  <c r="AF627" i="4"/>
  <c r="AE630" i="4"/>
  <c r="AE629" i="4"/>
  <c r="AE631" i="4"/>
  <c r="P94" i="4"/>
  <c r="Q100" i="4" s="1"/>
  <c r="R106" i="4" s="1"/>
  <c r="S112" i="4" s="1"/>
  <c r="O92" i="4"/>
  <c r="AM411" i="4"/>
  <c r="AN417" i="4" s="1"/>
  <c r="AO423" i="4" s="1"/>
  <c r="AP429" i="4" s="1"/>
  <c r="AL393" i="4"/>
  <c r="AC320" i="4"/>
  <c r="AD326" i="4" s="1"/>
  <c r="AE332" i="4" s="1"/>
  <c r="AF338" i="4" s="1"/>
  <c r="AB302" i="4"/>
  <c r="P274" i="4"/>
  <c r="Q280" i="4" s="1"/>
  <c r="R286" i="4" s="1"/>
  <c r="S292" i="4" s="1"/>
  <c r="O272" i="4"/>
  <c r="O256" i="4"/>
  <c r="AF680" i="4"/>
  <c r="AG686" i="4" s="1"/>
  <c r="AH692" i="4" s="1"/>
  <c r="AI698" i="4" s="1"/>
  <c r="AE662" i="4"/>
  <c r="N13" i="4"/>
  <c r="M23" i="2" s="1"/>
  <c r="AF21" i="4"/>
  <c r="AE23" i="4"/>
  <c r="AE26" i="4" s="1"/>
  <c r="AF22" i="4" s="1"/>
  <c r="AE25" i="4"/>
  <c r="AE24" i="4"/>
  <c r="O677" i="4"/>
  <c r="O661" i="4"/>
  <c r="P679" i="4"/>
  <c r="Q685" i="4" s="1"/>
  <c r="R691" i="4" s="1"/>
  <c r="S697" i="4" s="1"/>
  <c r="AB546" i="4"/>
  <c r="AC552" i="4" s="1"/>
  <c r="AD558" i="4" s="1"/>
  <c r="AE564" i="4" s="1"/>
  <c r="AA528" i="4"/>
  <c r="AE635" i="4"/>
  <c r="AF641" i="4" s="1"/>
  <c r="AG647" i="4" s="1"/>
  <c r="AH653" i="4" s="1"/>
  <c r="AD617" i="4"/>
  <c r="O349" i="4"/>
  <c r="P367" i="4"/>
  <c r="Q373" i="4" s="1"/>
  <c r="R379" i="4" s="1"/>
  <c r="S385" i="4" s="1"/>
  <c r="P357" i="4"/>
  <c r="AN132" i="4"/>
  <c r="AM136" i="4"/>
  <c r="AM135" i="4"/>
  <c r="AM134" i="4"/>
  <c r="AS447" i="4"/>
  <c r="AR449" i="4"/>
  <c r="AR451" i="4"/>
  <c r="AR450" i="4"/>
  <c r="P233" i="4"/>
  <c r="Q239" i="4" s="1"/>
  <c r="R245" i="4" s="1"/>
  <c r="S251" i="4" s="1"/>
  <c r="P223" i="4"/>
  <c r="O215" i="4"/>
  <c r="P133" i="4"/>
  <c r="O125" i="4"/>
  <c r="P143" i="4"/>
  <c r="Q149" i="4" s="1"/>
  <c r="R155" i="4" s="1"/>
  <c r="S161" i="4" s="1"/>
  <c r="AE582" i="4"/>
  <c r="AD586" i="4"/>
  <c r="AD584" i="4"/>
  <c r="AD585" i="4"/>
  <c r="AC537" i="4"/>
  <c r="AB540" i="4"/>
  <c r="AB539" i="4"/>
  <c r="AB541" i="4"/>
  <c r="AE346" i="4"/>
  <c r="AF364" i="4"/>
  <c r="AG370" i="4" s="1"/>
  <c r="AH376" i="4" s="1"/>
  <c r="AI382" i="4" s="1"/>
  <c r="AE636" i="4"/>
  <c r="AF642" i="4" s="1"/>
  <c r="AG648" i="4" s="1"/>
  <c r="AH654" i="4" s="1"/>
  <c r="AD618" i="4"/>
  <c r="AM410" i="4"/>
  <c r="AN416" i="4" s="1"/>
  <c r="AO422" i="4" s="1"/>
  <c r="AP428" i="4" s="1"/>
  <c r="AL392" i="4"/>
  <c r="AC321" i="4"/>
  <c r="AD327" i="4" s="1"/>
  <c r="AE333" i="4" s="1"/>
  <c r="AF339" i="4" s="1"/>
  <c r="AB303" i="4"/>
  <c r="O407" i="4"/>
  <c r="O391" i="4"/>
  <c r="P409" i="4"/>
  <c r="Q415" i="4" s="1"/>
  <c r="R421" i="4" s="1"/>
  <c r="S427" i="4" s="1"/>
  <c r="AG672" i="4"/>
  <c r="AF675" i="4"/>
  <c r="AF676" i="4"/>
  <c r="AF674" i="4"/>
  <c r="AM142" i="4"/>
  <c r="AN148" i="4" s="1"/>
  <c r="AO154" i="4" s="1"/>
  <c r="AP160" i="4" s="1"/>
  <c r="AL124" i="4"/>
  <c r="O440" i="4"/>
  <c r="P458" i="4"/>
  <c r="Q464" i="4" s="1"/>
  <c r="R470" i="4" s="1"/>
  <c r="S476" i="4" s="1"/>
  <c r="AL122" i="4"/>
  <c r="AM140" i="4"/>
  <c r="AN146" i="4" s="1"/>
  <c r="AO152" i="4" s="1"/>
  <c r="AP158" i="4" s="1"/>
  <c r="AR455" i="4"/>
  <c r="AS461" i="4" s="1"/>
  <c r="AT467" i="4" s="1"/>
  <c r="AU473" i="4" s="1"/>
  <c r="AQ437" i="4"/>
  <c r="AC574" i="4"/>
  <c r="AD592" i="4"/>
  <c r="AE598" i="4" s="1"/>
  <c r="AF604" i="4" s="1"/>
  <c r="AG610" i="4" s="1"/>
  <c r="AB545" i="4"/>
  <c r="AC551" i="4" s="1"/>
  <c r="AD557" i="4" s="1"/>
  <c r="AE563" i="4" s="1"/>
  <c r="AA527" i="4"/>
  <c r="AE348" i="4"/>
  <c r="AF366" i="4"/>
  <c r="AG372" i="4" s="1"/>
  <c r="AH378" i="4" s="1"/>
  <c r="AI384" i="4" s="1"/>
  <c r="AE637" i="4"/>
  <c r="AF643" i="4" s="1"/>
  <c r="AG649" i="4" s="1"/>
  <c r="AH655" i="4" s="1"/>
  <c r="AD619" i="4"/>
  <c r="P728" i="4"/>
  <c r="Q734" i="4" s="1"/>
  <c r="R740" i="4" s="1"/>
  <c r="S746" i="4" s="1"/>
  <c r="O710" i="4"/>
  <c r="P634" i="4"/>
  <c r="Q640" i="4" s="1"/>
  <c r="R646" i="4" s="1"/>
  <c r="S652" i="4" s="1"/>
  <c r="O616" i="4"/>
  <c r="AM412" i="4"/>
  <c r="AN418" i="4" s="1"/>
  <c r="AO424" i="4" s="1"/>
  <c r="AP430" i="4" s="1"/>
  <c r="AL394" i="4"/>
  <c r="AC322" i="4"/>
  <c r="AD328" i="4" s="1"/>
  <c r="AE334" i="4" s="1"/>
  <c r="AF340" i="4" s="1"/>
  <c r="AB304" i="4"/>
  <c r="O755" i="4"/>
  <c r="P763" i="4"/>
  <c r="P773" i="4"/>
  <c r="Q779" i="4" s="1"/>
  <c r="R785" i="4" s="1"/>
  <c r="S791" i="4" s="1"/>
  <c r="AE663" i="4"/>
  <c r="AF681" i="4"/>
  <c r="AG687" i="4" s="1"/>
  <c r="AH693" i="4" s="1"/>
  <c r="AI699" i="4" s="1"/>
  <c r="P49" i="4"/>
  <c r="Q55" i="4" s="1"/>
  <c r="R61" i="4" s="1"/>
  <c r="S67" i="4" s="1"/>
  <c r="O47" i="4"/>
  <c r="O31" i="4"/>
  <c r="AV96" i="4" l="1"/>
  <c r="AW102" i="4" s="1"/>
  <c r="AX108" i="4" s="1"/>
  <c r="AY114" i="4" s="1"/>
  <c r="AU78" i="4"/>
  <c r="AV97" i="4"/>
  <c r="AW103" i="4" s="1"/>
  <c r="AX109" i="4" s="1"/>
  <c r="AY115" i="4" s="1"/>
  <c r="AU79" i="4"/>
  <c r="AV95" i="4"/>
  <c r="AW101" i="4" s="1"/>
  <c r="AX107" i="4" s="1"/>
  <c r="AY113" i="4" s="1"/>
  <c r="AU77" i="4"/>
  <c r="AU80" i="4" s="1"/>
  <c r="AV76" i="4" s="1"/>
  <c r="AV89" i="4"/>
  <c r="AV91" i="4"/>
  <c r="AV90" i="4"/>
  <c r="AW87" i="4"/>
  <c r="AE708" i="4"/>
  <c r="AF726" i="4"/>
  <c r="AG732" i="4" s="1"/>
  <c r="AH738" i="4" s="1"/>
  <c r="AI744" i="4" s="1"/>
  <c r="AA10" i="4"/>
  <c r="Z20" i="2" s="1"/>
  <c r="AF719" i="4"/>
  <c r="AF721" i="4"/>
  <c r="AG717" i="4"/>
  <c r="AF720" i="4"/>
  <c r="AE707" i="4"/>
  <c r="AF725" i="4"/>
  <c r="AG731" i="4" s="1"/>
  <c r="AH737" i="4" s="1"/>
  <c r="AI743" i="4" s="1"/>
  <c r="AA11" i="4"/>
  <c r="Z21" i="2" s="1"/>
  <c r="AE709" i="4"/>
  <c r="AF727" i="4"/>
  <c r="AG733" i="4" s="1"/>
  <c r="AH739" i="4" s="1"/>
  <c r="AI745" i="4" s="1"/>
  <c r="AA12" i="4"/>
  <c r="Z22" i="2" s="1"/>
  <c r="AG18" i="7"/>
  <c r="AH10" i="7"/>
  <c r="AI8" i="7"/>
  <c r="AH11" i="7"/>
  <c r="AH12" i="7"/>
  <c r="AG13" i="7"/>
  <c r="AH9" i="7" s="1"/>
  <c r="AH13" i="7" s="1"/>
  <c r="AI9" i="7" s="1"/>
  <c r="AO823" i="5"/>
  <c r="AN826" i="5"/>
  <c r="AN825" i="5"/>
  <c r="AN828" i="5" s="1"/>
  <c r="AO824" i="5" s="1"/>
  <c r="AN827" i="5"/>
  <c r="P722" i="5"/>
  <c r="Q724" i="5"/>
  <c r="R730" i="5" s="1"/>
  <c r="S736" i="5" s="1"/>
  <c r="T742" i="5" s="1"/>
  <c r="P706" i="5"/>
  <c r="AK456" i="5"/>
  <c r="AL462" i="5" s="1"/>
  <c r="AM468" i="5" s="1"/>
  <c r="AN474" i="5" s="1"/>
  <c r="AJ438" i="5"/>
  <c r="P587" i="5"/>
  <c r="P571" i="5"/>
  <c r="Q589" i="5"/>
  <c r="R595" i="5" s="1"/>
  <c r="S601" i="5" s="1"/>
  <c r="T607" i="5" s="1"/>
  <c r="AJ322" i="5"/>
  <c r="AK328" i="5" s="1"/>
  <c r="AL334" i="5" s="1"/>
  <c r="AM340" i="5" s="1"/>
  <c r="AI304" i="5"/>
  <c r="AF770" i="5"/>
  <c r="AG776" i="5" s="1"/>
  <c r="AH782" i="5" s="1"/>
  <c r="AI788" i="5" s="1"/>
  <c r="AE752" i="5"/>
  <c r="AF680" i="5"/>
  <c r="AG686" i="5" s="1"/>
  <c r="AH692" i="5" s="1"/>
  <c r="AI698" i="5" s="1"/>
  <c r="AE662" i="5"/>
  <c r="AC231" i="5"/>
  <c r="AD237" i="5" s="1"/>
  <c r="AE243" i="5" s="1"/>
  <c r="AF249" i="5" s="1"/>
  <c r="AB213" i="5"/>
  <c r="P181" i="5"/>
  <c r="P165" i="5"/>
  <c r="Q183" i="5"/>
  <c r="R189" i="5" s="1"/>
  <c r="S195" i="5" s="1"/>
  <c r="T201" i="5" s="1"/>
  <c r="AJ529" i="5"/>
  <c r="AK547" i="5"/>
  <c r="AL553" i="5" s="1"/>
  <c r="AM559" i="5" s="1"/>
  <c r="AN565" i="5" s="1"/>
  <c r="AY502" i="5"/>
  <c r="AZ508" i="5" s="1"/>
  <c r="BA514" i="5" s="1"/>
  <c r="BB520" i="5" s="1"/>
  <c r="AX484" i="5"/>
  <c r="AB636" i="5"/>
  <c r="AC642" i="5" s="1"/>
  <c r="AD648" i="5" s="1"/>
  <c r="AE654" i="5" s="1"/>
  <c r="AA618" i="5"/>
  <c r="AB592" i="5"/>
  <c r="AC598" i="5" s="1"/>
  <c r="AD604" i="5" s="1"/>
  <c r="AE610" i="5" s="1"/>
  <c r="AA574" i="5"/>
  <c r="AJ437" i="5"/>
  <c r="AK455" i="5"/>
  <c r="AL461" i="5" s="1"/>
  <c r="AM467" i="5" s="1"/>
  <c r="AN473" i="5" s="1"/>
  <c r="AK312" i="5"/>
  <c r="AJ314" i="5"/>
  <c r="AJ315" i="5"/>
  <c r="AJ316" i="5"/>
  <c r="AK348" i="5"/>
  <c r="AL366" i="5"/>
  <c r="AM372" i="5" s="1"/>
  <c r="AN378" i="5" s="1"/>
  <c r="AO384" i="5" s="1"/>
  <c r="AF772" i="5"/>
  <c r="AG778" i="5" s="1"/>
  <c r="AH784" i="5" s="1"/>
  <c r="AI790" i="5" s="1"/>
  <c r="AE754" i="5"/>
  <c r="AJ184" i="5"/>
  <c r="AK190" i="5" s="1"/>
  <c r="AL196" i="5" s="1"/>
  <c r="AM202" i="5" s="1"/>
  <c r="AI166" i="5"/>
  <c r="P542" i="5"/>
  <c r="P526" i="5"/>
  <c r="Q544" i="5"/>
  <c r="R550" i="5" s="1"/>
  <c r="S556" i="5" s="1"/>
  <c r="T562" i="5" s="1"/>
  <c r="Q634" i="5"/>
  <c r="R640" i="5" s="1"/>
  <c r="S646" i="5" s="1"/>
  <c r="T652" i="5" s="1"/>
  <c r="P632" i="5"/>
  <c r="P616" i="5"/>
  <c r="AG672" i="5"/>
  <c r="AF674" i="5"/>
  <c r="AF675" i="5"/>
  <c r="AF676" i="5"/>
  <c r="AC267" i="5"/>
  <c r="AB269" i="5"/>
  <c r="AB270" i="5"/>
  <c r="AB271" i="5"/>
  <c r="AA78" i="5"/>
  <c r="AB96" i="5"/>
  <c r="AC102" i="5" s="1"/>
  <c r="AD108" i="5" s="1"/>
  <c r="AE114" i="5" s="1"/>
  <c r="O305" i="5"/>
  <c r="P323" i="5"/>
  <c r="Q329" i="5" s="1"/>
  <c r="R335" i="5" s="1"/>
  <c r="S341" i="5" s="1"/>
  <c r="P313" i="5"/>
  <c r="AD222" i="5"/>
  <c r="AC226" i="5"/>
  <c r="AC224" i="5"/>
  <c r="AC225" i="5"/>
  <c r="O9" i="5"/>
  <c r="N7" i="2" s="1"/>
  <c r="AL537" i="5"/>
  <c r="AK539" i="5"/>
  <c r="AK540" i="5"/>
  <c r="AK541" i="5"/>
  <c r="BL402" i="5"/>
  <c r="BK406" i="5"/>
  <c r="BK404" i="5"/>
  <c r="BK405" i="5"/>
  <c r="P452" i="5"/>
  <c r="P436" i="5"/>
  <c r="Q454" i="5"/>
  <c r="R460" i="5" s="1"/>
  <c r="S466" i="5" s="1"/>
  <c r="T472" i="5" s="1"/>
  <c r="AY501" i="5"/>
  <c r="AZ507" i="5" s="1"/>
  <c r="BA513" i="5" s="1"/>
  <c r="BB519" i="5" s="1"/>
  <c r="AX483" i="5"/>
  <c r="AB637" i="5"/>
  <c r="AC643" i="5" s="1"/>
  <c r="AD649" i="5" s="1"/>
  <c r="AE655" i="5" s="1"/>
  <c r="AA619" i="5"/>
  <c r="AE21" i="5"/>
  <c r="AD24" i="5"/>
  <c r="AD25" i="5"/>
  <c r="AD23" i="5"/>
  <c r="AD26" i="5" s="1"/>
  <c r="AE22" i="5" s="1"/>
  <c r="AM356" i="5"/>
  <c r="AL360" i="5"/>
  <c r="AL358" i="5"/>
  <c r="AL359" i="5"/>
  <c r="AJ186" i="5"/>
  <c r="AK192" i="5" s="1"/>
  <c r="AL198" i="5" s="1"/>
  <c r="AM204" i="5" s="1"/>
  <c r="AI168" i="5"/>
  <c r="AB276" i="5"/>
  <c r="AC282" i="5" s="1"/>
  <c r="AD288" i="5" s="1"/>
  <c r="AE294" i="5" s="1"/>
  <c r="AA258" i="5"/>
  <c r="Q229" i="5"/>
  <c r="R235" i="5" s="1"/>
  <c r="S241" i="5" s="1"/>
  <c r="T247" i="5" s="1"/>
  <c r="P211" i="5"/>
  <c r="P227" i="5"/>
  <c r="AB90" i="5"/>
  <c r="AC87" i="5"/>
  <c r="AB89" i="5"/>
  <c r="AB91" i="5"/>
  <c r="BK411" i="5"/>
  <c r="BL417" i="5" s="1"/>
  <c r="BM423" i="5" s="1"/>
  <c r="BN429" i="5" s="1"/>
  <c r="BJ393" i="5"/>
  <c r="P407" i="5"/>
  <c r="P391" i="5"/>
  <c r="Q409" i="5"/>
  <c r="R415" i="5" s="1"/>
  <c r="S421" i="5" s="1"/>
  <c r="T427" i="5" s="1"/>
  <c r="Z10" i="5"/>
  <c r="Y8" i="2" s="1"/>
  <c r="P137" i="5"/>
  <c r="P121" i="5"/>
  <c r="Q139" i="5"/>
  <c r="R145" i="5" s="1"/>
  <c r="S151" i="5" s="1"/>
  <c r="T157" i="5" s="1"/>
  <c r="P272" i="5"/>
  <c r="P256" i="5"/>
  <c r="Q274" i="5"/>
  <c r="R280" i="5" s="1"/>
  <c r="S286" i="5" s="1"/>
  <c r="T292" i="5" s="1"/>
  <c r="AX482" i="5"/>
  <c r="AY500" i="5"/>
  <c r="AZ506" i="5" s="1"/>
  <c r="BA512" i="5" s="1"/>
  <c r="BB518" i="5" s="1"/>
  <c r="P357" i="5"/>
  <c r="P367" i="5"/>
  <c r="Q373" i="5" s="1"/>
  <c r="R379" i="5" s="1"/>
  <c r="S385" i="5" s="1"/>
  <c r="O349" i="5"/>
  <c r="AG814" i="5"/>
  <c r="AF816" i="5"/>
  <c r="AF819" i="5" s="1"/>
  <c r="AG815" i="5" s="1"/>
  <c r="AF818" i="5"/>
  <c r="AF817" i="5"/>
  <c r="AC627" i="5"/>
  <c r="AB630" i="5"/>
  <c r="AB629" i="5"/>
  <c r="AB631" i="5"/>
  <c r="AC582" i="5"/>
  <c r="AB584" i="5"/>
  <c r="AB585" i="5"/>
  <c r="AB586" i="5"/>
  <c r="AL447" i="5"/>
  <c r="AK449" i="5"/>
  <c r="AK450" i="5"/>
  <c r="AK451" i="5"/>
  <c r="AI302" i="5"/>
  <c r="AJ320" i="5"/>
  <c r="AK326" i="5" s="1"/>
  <c r="AL332" i="5" s="1"/>
  <c r="AM338" i="5" s="1"/>
  <c r="Q769" i="5"/>
  <c r="R775" i="5" s="1"/>
  <c r="S781" i="5" s="1"/>
  <c r="T787" i="5" s="1"/>
  <c r="P751" i="5"/>
  <c r="P767" i="5"/>
  <c r="AK346" i="5"/>
  <c r="AL364" i="5"/>
  <c r="AM370" i="5" s="1"/>
  <c r="AN376" i="5" s="1"/>
  <c r="AO382" i="5" s="1"/>
  <c r="AF771" i="5"/>
  <c r="AG777" i="5" s="1"/>
  <c r="AH783" i="5" s="1"/>
  <c r="AI789" i="5" s="1"/>
  <c r="AE753" i="5"/>
  <c r="AI167" i="5"/>
  <c r="AJ185" i="5"/>
  <c r="AK191" i="5" s="1"/>
  <c r="AL197" i="5" s="1"/>
  <c r="AM203" i="5" s="1"/>
  <c r="AH796" i="5"/>
  <c r="AG798" i="5"/>
  <c r="AG801" i="5" s="1"/>
  <c r="AH797" i="5" s="1"/>
  <c r="AG800" i="5"/>
  <c r="AG799" i="5"/>
  <c r="AH805" i="5"/>
  <c r="AG808" i="5"/>
  <c r="AG809" i="5"/>
  <c r="AG807" i="5"/>
  <c r="AG810" i="5" s="1"/>
  <c r="AH806" i="5" s="1"/>
  <c r="O485" i="5"/>
  <c r="P493" i="5"/>
  <c r="P503" i="5"/>
  <c r="Q509" i="5" s="1"/>
  <c r="R515" i="5" s="1"/>
  <c r="S521" i="5" s="1"/>
  <c r="AF682" i="5"/>
  <c r="AG688" i="5" s="1"/>
  <c r="AH694" i="5" s="1"/>
  <c r="AI700" i="5" s="1"/>
  <c r="AE664" i="5"/>
  <c r="AB275" i="5"/>
  <c r="AC281" i="5" s="1"/>
  <c r="AD287" i="5" s="1"/>
  <c r="AE293" i="5" s="1"/>
  <c r="AA257" i="5"/>
  <c r="AA77" i="5"/>
  <c r="AB95" i="5"/>
  <c r="AC101" i="5" s="1"/>
  <c r="AD107" i="5" s="1"/>
  <c r="AE113" i="5" s="1"/>
  <c r="AC232" i="5"/>
  <c r="AD238" i="5" s="1"/>
  <c r="AE244" i="5" s="1"/>
  <c r="AF250" i="5" s="1"/>
  <c r="AB214" i="5"/>
  <c r="P53" i="5"/>
  <c r="Q59" i="5" s="1"/>
  <c r="R65" i="5" s="1"/>
  <c r="S71" i="5" s="1"/>
  <c r="O35" i="5"/>
  <c r="P43" i="5"/>
  <c r="AK546" i="5"/>
  <c r="AL552" i="5" s="1"/>
  <c r="AM558" i="5" s="1"/>
  <c r="AN564" i="5" s="1"/>
  <c r="AJ528" i="5"/>
  <c r="BJ392" i="5"/>
  <c r="BK410" i="5"/>
  <c r="BL416" i="5" s="1"/>
  <c r="BM422" i="5" s="1"/>
  <c r="BN428" i="5" s="1"/>
  <c r="Z80" i="5"/>
  <c r="AA76" i="5" s="1"/>
  <c r="AA80" i="5" s="1"/>
  <c r="AB76" i="5" s="1"/>
  <c r="AA572" i="5"/>
  <c r="AB590" i="5"/>
  <c r="AC596" i="5" s="1"/>
  <c r="AD602" i="5" s="1"/>
  <c r="AE608" i="5" s="1"/>
  <c r="P88" i="5"/>
  <c r="P98" i="5"/>
  <c r="Q104" i="5" s="1"/>
  <c r="R110" i="5" s="1"/>
  <c r="S116" i="5" s="1"/>
  <c r="AZ492" i="5"/>
  <c r="AY494" i="5"/>
  <c r="AY495" i="5"/>
  <c r="AY496" i="5"/>
  <c r="AA617" i="5"/>
  <c r="AB635" i="5"/>
  <c r="AC641" i="5" s="1"/>
  <c r="AD647" i="5" s="1"/>
  <c r="AE653" i="5" s="1"/>
  <c r="AB591" i="5"/>
  <c r="AC597" i="5" s="1"/>
  <c r="AD603" i="5" s="1"/>
  <c r="AE609" i="5" s="1"/>
  <c r="AA573" i="5"/>
  <c r="AK457" i="5"/>
  <c r="AL463" i="5" s="1"/>
  <c r="AM469" i="5" s="1"/>
  <c r="AN475" i="5" s="1"/>
  <c r="AJ439" i="5"/>
  <c r="AJ321" i="5"/>
  <c r="AK327" i="5" s="1"/>
  <c r="AL333" i="5" s="1"/>
  <c r="AM339" i="5" s="1"/>
  <c r="AI303" i="5"/>
  <c r="O665" i="5"/>
  <c r="P683" i="5"/>
  <c r="Q689" i="5" s="1"/>
  <c r="R695" i="5" s="1"/>
  <c r="S701" i="5" s="1"/>
  <c r="P673" i="5"/>
  <c r="AL365" i="5"/>
  <c r="AM371" i="5" s="1"/>
  <c r="AN377" i="5" s="1"/>
  <c r="AO383" i="5" s="1"/>
  <c r="AK347" i="5"/>
  <c r="AG762" i="5"/>
  <c r="AF765" i="5"/>
  <c r="AF766" i="5"/>
  <c r="AF764" i="5"/>
  <c r="AK176" i="5"/>
  <c r="AJ180" i="5"/>
  <c r="AJ179" i="5"/>
  <c r="AJ178" i="5"/>
  <c r="AF681" i="5"/>
  <c r="AG687" i="5" s="1"/>
  <c r="AH693" i="5" s="1"/>
  <c r="AI699" i="5" s="1"/>
  <c r="AE663" i="5"/>
  <c r="AB277" i="5"/>
  <c r="AC283" i="5" s="1"/>
  <c r="AD289" i="5" s="1"/>
  <c r="AE295" i="5" s="1"/>
  <c r="AA259" i="5"/>
  <c r="AB97" i="5"/>
  <c r="AC103" i="5" s="1"/>
  <c r="AD109" i="5" s="1"/>
  <c r="AE115" i="5" s="1"/>
  <c r="AA79" i="5"/>
  <c r="AB212" i="5"/>
  <c r="AC230" i="5"/>
  <c r="AD236" i="5" s="1"/>
  <c r="AE242" i="5" s="1"/>
  <c r="AF248" i="5" s="1"/>
  <c r="AJ527" i="5"/>
  <c r="AK545" i="5"/>
  <c r="AL551" i="5" s="1"/>
  <c r="AM557" i="5" s="1"/>
  <c r="AN563" i="5" s="1"/>
  <c r="BK412" i="5"/>
  <c r="BL418" i="5" s="1"/>
  <c r="BM424" i="5" s="1"/>
  <c r="BN430" i="5" s="1"/>
  <c r="BJ394" i="5"/>
  <c r="AC500" i="4"/>
  <c r="AD506" i="4" s="1"/>
  <c r="AE512" i="4" s="1"/>
  <c r="AF518" i="4" s="1"/>
  <c r="AB482" i="4"/>
  <c r="O9" i="4"/>
  <c r="N19" i="2" s="1"/>
  <c r="AF841" i="4"/>
  <c r="AE846" i="4"/>
  <c r="AF842" i="4" s="1"/>
  <c r="AD492" i="4"/>
  <c r="AC494" i="4"/>
  <c r="AC495" i="4"/>
  <c r="AC496" i="4"/>
  <c r="AC501" i="4"/>
  <c r="AD507" i="4" s="1"/>
  <c r="AE513" i="4" s="1"/>
  <c r="AF519" i="4" s="1"/>
  <c r="AB483" i="4"/>
  <c r="AC502" i="4"/>
  <c r="AD508" i="4" s="1"/>
  <c r="AE514" i="4" s="1"/>
  <c r="AF520" i="4" s="1"/>
  <c r="AB484" i="4"/>
  <c r="AM827" i="4"/>
  <c r="AM825" i="4"/>
  <c r="AM828" i="4" s="1"/>
  <c r="AN824" i="4" s="1"/>
  <c r="AN823" i="4"/>
  <c r="AM826" i="4"/>
  <c r="AG680" i="4"/>
  <c r="AH686" i="4" s="1"/>
  <c r="AI692" i="4" s="1"/>
  <c r="AJ698" i="4" s="1"/>
  <c r="AF662" i="4"/>
  <c r="AD537" i="4"/>
  <c r="AC539" i="4"/>
  <c r="AC540" i="4"/>
  <c r="AC541" i="4"/>
  <c r="AF582" i="4"/>
  <c r="AE584" i="4"/>
  <c r="AE585" i="4"/>
  <c r="AE586" i="4"/>
  <c r="AR439" i="4"/>
  <c r="AS457" i="4"/>
  <c r="AT463" i="4" s="1"/>
  <c r="AU469" i="4" s="1"/>
  <c r="AV475" i="4" s="1"/>
  <c r="P278" i="4"/>
  <c r="Q284" i="4" s="1"/>
  <c r="R290" i="4" s="1"/>
  <c r="S296" i="4" s="1"/>
  <c r="P268" i="4"/>
  <c r="O260" i="4"/>
  <c r="AD796" i="4"/>
  <c r="AC800" i="4"/>
  <c r="AC799" i="4"/>
  <c r="AC798" i="4"/>
  <c r="AC801" i="4" s="1"/>
  <c r="AD797" i="4" s="1"/>
  <c r="AE312" i="4"/>
  <c r="AD315" i="4"/>
  <c r="AD314" i="4"/>
  <c r="AD316" i="4"/>
  <c r="AO402" i="4"/>
  <c r="AN404" i="4"/>
  <c r="AN405" i="4"/>
  <c r="AN406" i="4"/>
  <c r="P187" i="4"/>
  <c r="Q193" i="4" s="1"/>
  <c r="R199" i="4" s="1"/>
  <c r="S205" i="4" s="1"/>
  <c r="O169" i="4"/>
  <c r="P177" i="4"/>
  <c r="P767" i="4"/>
  <c r="Q769" i="4"/>
  <c r="R775" i="4" s="1"/>
  <c r="S781" i="4" s="1"/>
  <c r="T787" i="4" s="1"/>
  <c r="P751" i="4"/>
  <c r="P638" i="4"/>
  <c r="Q644" i="4" s="1"/>
  <c r="R650" i="4" s="1"/>
  <c r="S656" i="4" s="1"/>
  <c r="O620" i="4"/>
  <c r="AG682" i="4"/>
  <c r="AH688" i="4" s="1"/>
  <c r="AI694" i="4" s="1"/>
  <c r="AJ700" i="4" s="1"/>
  <c r="AF664" i="4"/>
  <c r="AC547" i="4"/>
  <c r="AD553" i="4" s="1"/>
  <c r="AE559" i="4" s="1"/>
  <c r="AF565" i="4" s="1"/>
  <c r="AB529" i="4"/>
  <c r="AE591" i="4"/>
  <c r="AF597" i="4" s="1"/>
  <c r="AG603" i="4" s="1"/>
  <c r="AH609" i="4" s="1"/>
  <c r="AD573" i="4"/>
  <c r="Q229" i="4"/>
  <c r="R235" i="4" s="1"/>
  <c r="S241" i="4" s="1"/>
  <c r="T247" i="4" s="1"/>
  <c r="P211" i="4"/>
  <c r="P227" i="4"/>
  <c r="AR437" i="4"/>
  <c r="AS455" i="4"/>
  <c r="AT461" i="4" s="1"/>
  <c r="AU467" i="4" s="1"/>
  <c r="AV473" i="4" s="1"/>
  <c r="AN142" i="4"/>
  <c r="AO148" i="4" s="1"/>
  <c r="AP154" i="4" s="1"/>
  <c r="AQ160" i="4" s="1"/>
  <c r="AM124" i="4"/>
  <c r="AG627" i="4"/>
  <c r="AF631" i="4"/>
  <c r="AF630" i="4"/>
  <c r="AF629" i="4"/>
  <c r="AH356" i="4"/>
  <c r="AG358" i="4"/>
  <c r="AG359" i="4"/>
  <c r="AG360" i="4"/>
  <c r="P497" i="4"/>
  <c r="P481" i="4"/>
  <c r="Q499" i="4"/>
  <c r="R505" i="4" s="1"/>
  <c r="S511" i="4" s="1"/>
  <c r="T517" i="4" s="1"/>
  <c r="AD321" i="4"/>
  <c r="AE327" i="4" s="1"/>
  <c r="AF333" i="4" s="1"/>
  <c r="AG339" i="4" s="1"/>
  <c r="AC303" i="4"/>
  <c r="AN412" i="4"/>
  <c r="AO418" i="4" s="1"/>
  <c r="AP424" i="4" s="1"/>
  <c r="AQ430" i="4" s="1"/>
  <c r="AM394" i="4"/>
  <c r="P53" i="4"/>
  <c r="Q59" i="4" s="1"/>
  <c r="R65" i="4" s="1"/>
  <c r="S71" i="4" s="1"/>
  <c r="P43" i="4"/>
  <c r="O35" i="4"/>
  <c r="AM123" i="4"/>
  <c r="AN141" i="4"/>
  <c r="AO147" i="4" s="1"/>
  <c r="AP153" i="4" s="1"/>
  <c r="AQ159" i="4" s="1"/>
  <c r="AF636" i="4"/>
  <c r="AG642" i="4" s="1"/>
  <c r="AH648" i="4" s="1"/>
  <c r="AI654" i="4" s="1"/>
  <c r="AE618" i="4"/>
  <c r="AG366" i="4"/>
  <c r="AH372" i="4" s="1"/>
  <c r="AI378" i="4" s="1"/>
  <c r="AJ384" i="4" s="1"/>
  <c r="AF348" i="4"/>
  <c r="Q724" i="4"/>
  <c r="R730" i="4" s="1"/>
  <c r="S736" i="4" s="1"/>
  <c r="T742" i="4" s="1"/>
  <c r="P706" i="4"/>
  <c r="AG681" i="4"/>
  <c r="AH687" i="4" s="1"/>
  <c r="AI693" i="4" s="1"/>
  <c r="AJ699" i="4" s="1"/>
  <c r="AF663" i="4"/>
  <c r="O395" i="4"/>
  <c r="P413" i="4"/>
  <c r="Q419" i="4" s="1"/>
  <c r="R425" i="4" s="1"/>
  <c r="S431" i="4" s="1"/>
  <c r="P403" i="4"/>
  <c r="AC545" i="4"/>
  <c r="AD551" i="4" s="1"/>
  <c r="AE557" i="4" s="1"/>
  <c r="AF563" i="4" s="1"/>
  <c r="AB527" i="4"/>
  <c r="AB10" i="4" s="1"/>
  <c r="AA20" i="2" s="1"/>
  <c r="AE590" i="4"/>
  <c r="AF596" i="4" s="1"/>
  <c r="AG602" i="4" s="1"/>
  <c r="AH608" i="4" s="1"/>
  <c r="AD572" i="4"/>
  <c r="AT447" i="4"/>
  <c r="AS449" i="4"/>
  <c r="AS450" i="4"/>
  <c r="AS451" i="4"/>
  <c r="AO132" i="4"/>
  <c r="AN135" i="4"/>
  <c r="AN134" i="4"/>
  <c r="AN136" i="4"/>
  <c r="P683" i="4"/>
  <c r="Q689" i="4" s="1"/>
  <c r="R695" i="4" s="1"/>
  <c r="S701" i="4" s="1"/>
  <c r="O665" i="4"/>
  <c r="P673" i="4"/>
  <c r="AF23" i="4"/>
  <c r="AF26" i="4" s="1"/>
  <c r="AG22" i="4" s="1"/>
  <c r="AG21" i="4"/>
  <c r="AF24" i="4"/>
  <c r="AF25" i="4"/>
  <c r="P98" i="4"/>
  <c r="Q104" i="4" s="1"/>
  <c r="R110" i="4" s="1"/>
  <c r="S116" i="4" s="1"/>
  <c r="P88" i="4"/>
  <c r="AF637" i="4"/>
  <c r="AG643" i="4" s="1"/>
  <c r="AH649" i="4" s="1"/>
  <c r="AI655" i="4" s="1"/>
  <c r="AE619" i="4"/>
  <c r="AG365" i="4"/>
  <c r="AH371" i="4" s="1"/>
  <c r="AI377" i="4" s="1"/>
  <c r="AJ383" i="4" s="1"/>
  <c r="AF347" i="4"/>
  <c r="P587" i="4"/>
  <c r="Q589" i="4"/>
  <c r="R595" i="4" s="1"/>
  <c r="S601" i="4" s="1"/>
  <c r="T607" i="4" s="1"/>
  <c r="P571" i="4"/>
  <c r="AD322" i="4"/>
  <c r="AE328" i="4" s="1"/>
  <c r="AF334" i="4" s="1"/>
  <c r="AG340" i="4" s="1"/>
  <c r="AC304" i="4"/>
  <c r="AN411" i="4"/>
  <c r="AO417" i="4" s="1"/>
  <c r="AP423" i="4" s="1"/>
  <c r="AQ429" i="4" s="1"/>
  <c r="AM393" i="4"/>
  <c r="Q454" i="4"/>
  <c r="R460" i="4" s="1"/>
  <c r="S466" i="4" s="1"/>
  <c r="T472" i="4" s="1"/>
  <c r="P436" i="4"/>
  <c r="AH672" i="4"/>
  <c r="AG674" i="4"/>
  <c r="AG676" i="4"/>
  <c r="AG675" i="4"/>
  <c r="AC546" i="4"/>
  <c r="AD552" i="4" s="1"/>
  <c r="AE558" i="4" s="1"/>
  <c r="AF564" i="4" s="1"/>
  <c r="AB528" i="4"/>
  <c r="AE592" i="4"/>
  <c r="AF598" i="4" s="1"/>
  <c r="AG604" i="4" s="1"/>
  <c r="AH610" i="4" s="1"/>
  <c r="AD574" i="4"/>
  <c r="P137" i="4"/>
  <c r="P121" i="4"/>
  <c r="Q139" i="4"/>
  <c r="R145" i="4" s="1"/>
  <c r="S151" i="4" s="1"/>
  <c r="T157" i="4" s="1"/>
  <c r="AS456" i="4"/>
  <c r="AT462" i="4" s="1"/>
  <c r="AU468" i="4" s="1"/>
  <c r="AV474" i="4" s="1"/>
  <c r="AR438" i="4"/>
  <c r="AN140" i="4"/>
  <c r="AO146" i="4" s="1"/>
  <c r="AP152" i="4" s="1"/>
  <c r="AQ158" i="4" s="1"/>
  <c r="AM122" i="4"/>
  <c r="Q363" i="4"/>
  <c r="R369" i="4" s="1"/>
  <c r="S375" i="4" s="1"/>
  <c r="T381" i="4" s="1"/>
  <c r="P361" i="4"/>
  <c r="P345" i="4"/>
  <c r="AE617" i="4"/>
  <c r="AF635" i="4"/>
  <c r="AG641" i="4" s="1"/>
  <c r="AH647" i="4" s="1"/>
  <c r="AI653" i="4" s="1"/>
  <c r="AF346" i="4"/>
  <c r="AG364" i="4"/>
  <c r="AH370" i="4" s="1"/>
  <c r="AI376" i="4" s="1"/>
  <c r="AJ382" i="4" s="1"/>
  <c r="P548" i="4"/>
  <c r="Q554" i="4" s="1"/>
  <c r="R560" i="4" s="1"/>
  <c r="S566" i="4" s="1"/>
  <c r="O530" i="4"/>
  <c r="AC302" i="4"/>
  <c r="AD320" i="4"/>
  <c r="AE326" i="4" s="1"/>
  <c r="AF332" i="4" s="1"/>
  <c r="AG338" i="4" s="1"/>
  <c r="AM392" i="4"/>
  <c r="AN410" i="4"/>
  <c r="AO416" i="4" s="1"/>
  <c r="AP422" i="4" s="1"/>
  <c r="AQ428" i="4" s="1"/>
  <c r="P317" i="4"/>
  <c r="P301" i="4"/>
  <c r="Q319" i="4"/>
  <c r="R325" i="4" s="1"/>
  <c r="S331" i="4" s="1"/>
  <c r="T337" i="4" s="1"/>
  <c r="AA12" i="5" l="1"/>
  <c r="Z10" i="2" s="1"/>
  <c r="AB11" i="4"/>
  <c r="AA21" i="2" s="1"/>
  <c r="AB12" i="4"/>
  <c r="AA22" i="2" s="1"/>
  <c r="AW91" i="4"/>
  <c r="AW89" i="4"/>
  <c r="AW90" i="4"/>
  <c r="AX87" i="4"/>
  <c r="AW96" i="4"/>
  <c r="AX102" i="4" s="1"/>
  <c r="AY108" i="4" s="1"/>
  <c r="AZ114" i="4" s="1"/>
  <c r="AV78" i="4"/>
  <c r="AW95" i="4"/>
  <c r="AX101" i="4" s="1"/>
  <c r="AY107" i="4" s="1"/>
  <c r="AZ113" i="4" s="1"/>
  <c r="AV77" i="4"/>
  <c r="AV80" i="4" s="1"/>
  <c r="AW76" i="4" s="1"/>
  <c r="AW97" i="4"/>
  <c r="AX103" i="4" s="1"/>
  <c r="AY109" i="4" s="1"/>
  <c r="AZ115" i="4" s="1"/>
  <c r="AV79" i="4"/>
  <c r="AF708" i="4"/>
  <c r="AG726" i="4"/>
  <c r="AH732" i="4" s="1"/>
  <c r="AI738" i="4" s="1"/>
  <c r="AJ744" i="4" s="1"/>
  <c r="AG725" i="4"/>
  <c r="AH731" i="4" s="1"/>
  <c r="AI737" i="4" s="1"/>
  <c r="AJ743" i="4" s="1"/>
  <c r="AF707" i="4"/>
  <c r="AG719" i="4"/>
  <c r="AG721" i="4"/>
  <c r="AH717" i="4"/>
  <c r="AG720" i="4"/>
  <c r="AF709" i="4"/>
  <c r="AG727" i="4"/>
  <c r="AH733" i="4" s="1"/>
  <c r="AI739" i="4" s="1"/>
  <c r="AJ745" i="4" s="1"/>
  <c r="AI11" i="7"/>
  <c r="AJ8" i="7"/>
  <c r="AI10" i="7"/>
  <c r="AI18" i="7" s="1"/>
  <c r="AI12" i="7"/>
  <c r="AH18" i="7"/>
  <c r="AG771" i="5"/>
  <c r="AH777" i="5" s="1"/>
  <c r="AI783" i="5" s="1"/>
  <c r="AJ789" i="5" s="1"/>
  <c r="AF753" i="5"/>
  <c r="AM447" i="5"/>
  <c r="AL450" i="5"/>
  <c r="AL451" i="5"/>
  <c r="AL449" i="5"/>
  <c r="AC585" i="5"/>
  <c r="AD582" i="5"/>
  <c r="AC584" i="5"/>
  <c r="AC586" i="5"/>
  <c r="AD627" i="5"/>
  <c r="AC630" i="5"/>
  <c r="AC629" i="5"/>
  <c r="AC631" i="5"/>
  <c r="AH814" i="5"/>
  <c r="AG817" i="5"/>
  <c r="AG818" i="5"/>
  <c r="AG816" i="5"/>
  <c r="AG819" i="5" s="1"/>
  <c r="AH815" i="5" s="1"/>
  <c r="P260" i="5"/>
  <c r="Q278" i="5"/>
  <c r="R284" i="5" s="1"/>
  <c r="S290" i="5" s="1"/>
  <c r="T296" i="5" s="1"/>
  <c r="Q268" i="5"/>
  <c r="BK393" i="5"/>
  <c r="BL411" i="5"/>
  <c r="BM417" i="5" s="1"/>
  <c r="BN423" i="5" s="1"/>
  <c r="AE222" i="5"/>
  <c r="AD224" i="5"/>
  <c r="AD225" i="5"/>
  <c r="AD226" i="5"/>
  <c r="AG680" i="5"/>
  <c r="AH686" i="5" s="1"/>
  <c r="AI692" i="5" s="1"/>
  <c r="AJ698" i="5" s="1"/>
  <c r="AF662" i="5"/>
  <c r="AL176" i="5"/>
  <c r="AK180" i="5"/>
  <c r="AK178" i="5"/>
  <c r="AK179" i="5"/>
  <c r="AH762" i="5"/>
  <c r="AG764" i="5"/>
  <c r="AG766" i="5"/>
  <c r="AG765" i="5"/>
  <c r="AY482" i="5"/>
  <c r="AZ500" i="5"/>
  <c r="BA506" i="5" s="1"/>
  <c r="BB512" i="5" s="1"/>
  <c r="BC518" i="5" s="1"/>
  <c r="O13" i="5"/>
  <c r="N11" i="2" s="1"/>
  <c r="AI805" i="5"/>
  <c r="AH809" i="5"/>
  <c r="AH807" i="5"/>
  <c r="AH810" i="5" s="1"/>
  <c r="AI806" i="5" s="1"/>
  <c r="AH808" i="5"/>
  <c r="AI796" i="5"/>
  <c r="AH799" i="5"/>
  <c r="AH798" i="5"/>
  <c r="AH801" i="5" s="1"/>
  <c r="AI797" i="5" s="1"/>
  <c r="AH800" i="5"/>
  <c r="AL457" i="5"/>
  <c r="AM463" i="5" s="1"/>
  <c r="AN469" i="5" s="1"/>
  <c r="AO475" i="5" s="1"/>
  <c r="AK439" i="5"/>
  <c r="AC592" i="5"/>
  <c r="AD598" i="5" s="1"/>
  <c r="AE604" i="5" s="1"/>
  <c r="AF610" i="5" s="1"/>
  <c r="AB574" i="5"/>
  <c r="AC637" i="5"/>
  <c r="AD643" i="5" s="1"/>
  <c r="AE649" i="5" s="1"/>
  <c r="AF655" i="5" s="1"/>
  <c r="AB619" i="5"/>
  <c r="AC96" i="5"/>
  <c r="AD102" i="5" s="1"/>
  <c r="AE108" i="5" s="1"/>
  <c r="AF114" i="5" s="1"/>
  <c r="AB78" i="5"/>
  <c r="AM365" i="5"/>
  <c r="AN371" i="5" s="1"/>
  <c r="AO377" i="5" s="1"/>
  <c r="AP383" i="5" s="1"/>
  <c r="AL347" i="5"/>
  <c r="BL410" i="5"/>
  <c r="BM416" i="5" s="1"/>
  <c r="BN422" i="5" s="1"/>
  <c r="BK392" i="5"/>
  <c r="AL546" i="5"/>
  <c r="AM552" i="5" s="1"/>
  <c r="AN558" i="5" s="1"/>
  <c r="AO564" i="5" s="1"/>
  <c r="AK528" i="5"/>
  <c r="AD231" i="5"/>
  <c r="AE237" i="5" s="1"/>
  <c r="AF243" i="5" s="1"/>
  <c r="AG249" i="5" s="1"/>
  <c r="AC213" i="5"/>
  <c r="Q319" i="5"/>
  <c r="R325" i="5" s="1"/>
  <c r="S331" i="5" s="1"/>
  <c r="T337" i="5" s="1"/>
  <c r="P301" i="5"/>
  <c r="P317" i="5"/>
  <c r="AA11" i="5"/>
  <c r="Z9" i="2" s="1"/>
  <c r="AC270" i="5"/>
  <c r="AD267" i="5"/>
  <c r="AC269" i="5"/>
  <c r="AC271" i="5"/>
  <c r="AH672" i="5"/>
  <c r="AG674" i="5"/>
  <c r="AG676" i="5"/>
  <c r="AG675" i="5"/>
  <c r="AL312" i="5"/>
  <c r="AK314" i="5"/>
  <c r="AK315" i="5"/>
  <c r="AK316" i="5"/>
  <c r="AY483" i="5"/>
  <c r="AZ501" i="5"/>
  <c r="BA507" i="5" s="1"/>
  <c r="BB513" i="5" s="1"/>
  <c r="BC519" i="5" s="1"/>
  <c r="Q94" i="5"/>
  <c r="R100" i="5" s="1"/>
  <c r="S106" i="5" s="1"/>
  <c r="T112" i="5" s="1"/>
  <c r="P92" i="5"/>
  <c r="Q49" i="5"/>
  <c r="R55" i="5" s="1"/>
  <c r="S61" i="5" s="1"/>
  <c r="T67" i="5" s="1"/>
  <c r="P47" i="5"/>
  <c r="P31" i="5"/>
  <c r="Q773" i="5"/>
  <c r="R779" i="5" s="1"/>
  <c r="S785" i="5" s="1"/>
  <c r="T791" i="5" s="1"/>
  <c r="Q763" i="5"/>
  <c r="P755" i="5"/>
  <c r="AD87" i="5"/>
  <c r="AC91" i="5"/>
  <c r="AC90" i="5"/>
  <c r="AC89" i="5"/>
  <c r="AN356" i="5"/>
  <c r="AM360" i="5"/>
  <c r="AM359" i="5"/>
  <c r="AM358" i="5"/>
  <c r="AF21" i="5"/>
  <c r="AE23" i="5"/>
  <c r="AE26" i="5" s="1"/>
  <c r="AF22" i="5" s="1"/>
  <c r="AE25" i="5"/>
  <c r="AE24" i="5"/>
  <c r="AL547" i="5"/>
  <c r="AM553" i="5" s="1"/>
  <c r="AN559" i="5" s="1"/>
  <c r="AO565" i="5" s="1"/>
  <c r="AK529" i="5"/>
  <c r="AC275" i="5"/>
  <c r="AD281" i="5" s="1"/>
  <c r="AE287" i="5" s="1"/>
  <c r="AF293" i="5" s="1"/>
  <c r="AB257" i="5"/>
  <c r="AJ302" i="5"/>
  <c r="AK320" i="5"/>
  <c r="AL326" i="5" s="1"/>
  <c r="AM332" i="5" s="1"/>
  <c r="AN338" i="5" s="1"/>
  <c r="AK184" i="5"/>
  <c r="AL190" i="5" s="1"/>
  <c r="AM196" i="5" s="1"/>
  <c r="AN202" i="5" s="1"/>
  <c r="AJ166" i="5"/>
  <c r="AG770" i="5"/>
  <c r="AH776" i="5" s="1"/>
  <c r="AI782" i="5" s="1"/>
  <c r="AJ788" i="5" s="1"/>
  <c r="AF752" i="5"/>
  <c r="BA492" i="5"/>
  <c r="AZ495" i="5"/>
  <c r="AZ494" i="5"/>
  <c r="AZ496" i="5"/>
  <c r="AA10" i="5"/>
  <c r="Z8" i="2" s="1"/>
  <c r="AL456" i="5"/>
  <c r="AM462" i="5" s="1"/>
  <c r="AN468" i="5" s="1"/>
  <c r="AO474" i="5" s="1"/>
  <c r="AK438" i="5"/>
  <c r="AB573" i="5"/>
  <c r="AC591" i="5"/>
  <c r="AD597" i="5" s="1"/>
  <c r="AE603" i="5" s="1"/>
  <c r="AF609" i="5" s="1"/>
  <c r="AC635" i="5"/>
  <c r="AD641" i="5" s="1"/>
  <c r="AE647" i="5" s="1"/>
  <c r="AF653" i="5" s="1"/>
  <c r="AB617" i="5"/>
  <c r="AC97" i="5"/>
  <c r="AD103" i="5" s="1"/>
  <c r="AE109" i="5" s="1"/>
  <c r="AF115" i="5" s="1"/>
  <c r="AB79" i="5"/>
  <c r="Q233" i="5"/>
  <c r="R239" i="5" s="1"/>
  <c r="S245" i="5" s="1"/>
  <c r="T251" i="5" s="1"/>
  <c r="P215" i="5"/>
  <c r="Q223" i="5"/>
  <c r="AL346" i="5"/>
  <c r="AM364" i="5"/>
  <c r="AN370" i="5" s="1"/>
  <c r="AO376" i="5" s="1"/>
  <c r="AP382" i="5" s="1"/>
  <c r="BL412" i="5"/>
  <c r="BM418" i="5" s="1"/>
  <c r="BN424" i="5" s="1"/>
  <c r="BK394" i="5"/>
  <c r="AK527" i="5"/>
  <c r="AL545" i="5"/>
  <c r="AM551" i="5" s="1"/>
  <c r="AN557" i="5" s="1"/>
  <c r="AO563" i="5" s="1"/>
  <c r="AC212" i="5"/>
  <c r="AD230" i="5"/>
  <c r="AE236" i="5" s="1"/>
  <c r="AF242" i="5" s="1"/>
  <c r="AG248" i="5" s="1"/>
  <c r="AB259" i="5"/>
  <c r="AC277" i="5"/>
  <c r="AD283" i="5" s="1"/>
  <c r="AE289" i="5" s="1"/>
  <c r="AF295" i="5" s="1"/>
  <c r="AG682" i="5"/>
  <c r="AH688" i="5" s="1"/>
  <c r="AI694" i="5" s="1"/>
  <c r="AJ700" i="5" s="1"/>
  <c r="AF664" i="5"/>
  <c r="AK322" i="5"/>
  <c r="AL328" i="5" s="1"/>
  <c r="AM334" i="5" s="1"/>
  <c r="AN340" i="5" s="1"/>
  <c r="AJ304" i="5"/>
  <c r="P575" i="5"/>
  <c r="Q583" i="5"/>
  <c r="Q593" i="5"/>
  <c r="R599" i="5" s="1"/>
  <c r="S605" i="5" s="1"/>
  <c r="T611" i="5" s="1"/>
  <c r="AK186" i="5"/>
  <c r="AL192" i="5" s="1"/>
  <c r="AM198" i="5" s="1"/>
  <c r="AN204" i="5" s="1"/>
  <c r="AJ168" i="5"/>
  <c r="Q679" i="5"/>
  <c r="R685" i="5" s="1"/>
  <c r="S691" i="5" s="1"/>
  <c r="T697" i="5" s="1"/>
  <c r="P661" i="5"/>
  <c r="P677" i="5"/>
  <c r="Q499" i="5"/>
  <c r="R505" i="5" s="1"/>
  <c r="S511" i="5" s="1"/>
  <c r="T517" i="5" s="1"/>
  <c r="P497" i="5"/>
  <c r="P481" i="5"/>
  <c r="AK185" i="5"/>
  <c r="AL191" i="5" s="1"/>
  <c r="AM197" i="5" s="1"/>
  <c r="AN203" i="5" s="1"/>
  <c r="AJ167" i="5"/>
  <c r="AG772" i="5"/>
  <c r="AH778" i="5" s="1"/>
  <c r="AI784" i="5" s="1"/>
  <c r="AJ790" i="5" s="1"/>
  <c r="AF754" i="5"/>
  <c r="AZ502" i="5"/>
  <c r="BA508" i="5" s="1"/>
  <c r="BB514" i="5" s="1"/>
  <c r="BC520" i="5" s="1"/>
  <c r="AY484" i="5"/>
  <c r="AK437" i="5"/>
  <c r="AL455" i="5"/>
  <c r="AM461" i="5" s="1"/>
  <c r="AN467" i="5" s="1"/>
  <c r="AO473" i="5" s="1"/>
  <c r="AC590" i="5"/>
  <c r="AD596" i="5" s="1"/>
  <c r="AE602" i="5" s="1"/>
  <c r="AF608" i="5" s="1"/>
  <c r="AB572" i="5"/>
  <c r="AC636" i="5"/>
  <c r="AD642" i="5" s="1"/>
  <c r="AE648" i="5" s="1"/>
  <c r="AF654" i="5" s="1"/>
  <c r="AB618" i="5"/>
  <c r="P361" i="5"/>
  <c r="Q363" i="5"/>
  <c r="R369" i="5" s="1"/>
  <c r="S375" i="5" s="1"/>
  <c r="T381" i="5" s="1"/>
  <c r="P345" i="5"/>
  <c r="P125" i="5"/>
  <c r="Q143" i="5"/>
  <c r="R149" i="5" s="1"/>
  <c r="S155" i="5" s="1"/>
  <c r="T161" i="5" s="1"/>
  <c r="Q133" i="5"/>
  <c r="Q403" i="5"/>
  <c r="P395" i="5"/>
  <c r="Q413" i="5"/>
  <c r="R419" i="5" s="1"/>
  <c r="S425" i="5" s="1"/>
  <c r="T431" i="5" s="1"/>
  <c r="AB77" i="5"/>
  <c r="AC95" i="5"/>
  <c r="AD101" i="5" s="1"/>
  <c r="AE107" i="5" s="1"/>
  <c r="AF113" i="5" s="1"/>
  <c r="AM366" i="5"/>
  <c r="AN372" i="5" s="1"/>
  <c r="AO378" i="5" s="1"/>
  <c r="AP384" i="5" s="1"/>
  <c r="AL348" i="5"/>
  <c r="P440" i="5"/>
  <c r="Q458" i="5"/>
  <c r="R464" i="5" s="1"/>
  <c r="S470" i="5" s="1"/>
  <c r="T476" i="5" s="1"/>
  <c r="Q448" i="5"/>
  <c r="BM402" i="5"/>
  <c r="BL405" i="5"/>
  <c r="BL406" i="5"/>
  <c r="BL404" i="5"/>
  <c r="AM537" i="5"/>
  <c r="AL540" i="5"/>
  <c r="AL541" i="5"/>
  <c r="AL539" i="5"/>
  <c r="AD232" i="5"/>
  <c r="AE238" i="5" s="1"/>
  <c r="AF244" i="5" s="1"/>
  <c r="AG250" i="5" s="1"/>
  <c r="AC214" i="5"/>
  <c r="AB258" i="5"/>
  <c r="AC276" i="5"/>
  <c r="AD282" i="5" s="1"/>
  <c r="AE288" i="5" s="1"/>
  <c r="AF294" i="5" s="1"/>
  <c r="AG681" i="5"/>
  <c r="AH687" i="5" s="1"/>
  <c r="AI693" i="5" s="1"/>
  <c r="AJ699" i="5" s="1"/>
  <c r="AF663" i="5"/>
  <c r="Q638" i="5"/>
  <c r="R644" i="5" s="1"/>
  <c r="S650" i="5" s="1"/>
  <c r="T656" i="5" s="1"/>
  <c r="Q628" i="5"/>
  <c r="P620" i="5"/>
  <c r="P530" i="5"/>
  <c r="Q548" i="5"/>
  <c r="R554" i="5" s="1"/>
  <c r="S560" i="5" s="1"/>
  <c r="T566" i="5" s="1"/>
  <c r="Q538" i="5"/>
  <c r="AK321" i="5"/>
  <c r="AL327" i="5" s="1"/>
  <c r="AM333" i="5" s="1"/>
  <c r="AN339" i="5" s="1"/>
  <c r="AJ303" i="5"/>
  <c r="Q177" i="5"/>
  <c r="P169" i="5"/>
  <c r="Q187" i="5"/>
  <c r="R193" i="5" s="1"/>
  <c r="S199" i="5" s="1"/>
  <c r="T205" i="5" s="1"/>
  <c r="P710" i="5"/>
  <c r="Q718" i="5"/>
  <c r="Q728" i="5"/>
  <c r="R734" i="5" s="1"/>
  <c r="S740" i="5" s="1"/>
  <c r="T746" i="5" s="1"/>
  <c r="AP823" i="5"/>
  <c r="AO827" i="5"/>
  <c r="AO825" i="5"/>
  <c r="AO828" i="5" s="1"/>
  <c r="AP824" i="5" s="1"/>
  <c r="AO826" i="5"/>
  <c r="AD501" i="4"/>
  <c r="AE507" i="4" s="1"/>
  <c r="AF513" i="4" s="1"/>
  <c r="AG519" i="4" s="1"/>
  <c r="AC483" i="4"/>
  <c r="AD500" i="4"/>
  <c r="AE506" i="4" s="1"/>
  <c r="AF512" i="4" s="1"/>
  <c r="AG518" i="4" s="1"/>
  <c r="AC482" i="4"/>
  <c r="AO823" i="4"/>
  <c r="AN826" i="4"/>
  <c r="AN825" i="4"/>
  <c r="AN828" i="4" s="1"/>
  <c r="AO824" i="4" s="1"/>
  <c r="AN827" i="4"/>
  <c r="AE492" i="4"/>
  <c r="AD495" i="4"/>
  <c r="AD496" i="4"/>
  <c r="AD494" i="4"/>
  <c r="AG841" i="4"/>
  <c r="AF844" i="4"/>
  <c r="AF845" i="4"/>
  <c r="AF843" i="4"/>
  <c r="AF846" i="4" s="1"/>
  <c r="AG842" i="4" s="1"/>
  <c r="AD502" i="4"/>
  <c r="AE508" i="4" s="1"/>
  <c r="AF514" i="4" s="1"/>
  <c r="AG520" i="4" s="1"/>
  <c r="AC484" i="4"/>
  <c r="AH680" i="4"/>
  <c r="AI686" i="4" s="1"/>
  <c r="AJ692" i="4" s="1"/>
  <c r="AK698" i="4" s="1"/>
  <c r="AG662" i="4"/>
  <c r="P440" i="4"/>
  <c r="Q458" i="4"/>
  <c r="R464" i="4" s="1"/>
  <c r="S470" i="4" s="1"/>
  <c r="T476" i="4" s="1"/>
  <c r="AO140" i="4"/>
  <c r="AP146" i="4" s="1"/>
  <c r="AQ152" i="4" s="1"/>
  <c r="AR158" i="4" s="1"/>
  <c r="AN122" i="4"/>
  <c r="Q728" i="4"/>
  <c r="R734" i="4" s="1"/>
  <c r="S740" i="4" s="1"/>
  <c r="T746" i="4" s="1"/>
  <c r="P710" i="4"/>
  <c r="AI356" i="4"/>
  <c r="AH359" i="4"/>
  <c r="AH358" i="4"/>
  <c r="AH360" i="4"/>
  <c r="Q763" i="4"/>
  <c r="Q773" i="4"/>
  <c r="R779" i="4" s="1"/>
  <c r="S785" i="4" s="1"/>
  <c r="T791" i="4" s="1"/>
  <c r="P755" i="4"/>
  <c r="AE322" i="4"/>
  <c r="AF328" i="4" s="1"/>
  <c r="AG334" i="4" s="1"/>
  <c r="AH340" i="4" s="1"/>
  <c r="AD304" i="4"/>
  <c r="AD547" i="4"/>
  <c r="AE553" i="4" s="1"/>
  <c r="AF559" i="4" s="1"/>
  <c r="AG565" i="4" s="1"/>
  <c r="AC529" i="4"/>
  <c r="AH681" i="4"/>
  <c r="AI687" i="4" s="1"/>
  <c r="AJ693" i="4" s="1"/>
  <c r="AK699" i="4" s="1"/>
  <c r="AG663" i="4"/>
  <c r="AG664" i="4"/>
  <c r="AH682" i="4"/>
  <c r="AI688" i="4" s="1"/>
  <c r="AJ694" i="4" s="1"/>
  <c r="AK700" i="4" s="1"/>
  <c r="AO142" i="4"/>
  <c r="AP148" i="4" s="1"/>
  <c r="AQ154" i="4" s="1"/>
  <c r="AR160" i="4" s="1"/>
  <c r="AN124" i="4"/>
  <c r="AT457" i="4"/>
  <c r="AU463" i="4" s="1"/>
  <c r="AV469" i="4" s="1"/>
  <c r="AW475" i="4" s="1"/>
  <c r="AS439" i="4"/>
  <c r="Q409" i="4"/>
  <c r="R415" i="4" s="1"/>
  <c r="S421" i="4" s="1"/>
  <c r="T427" i="4" s="1"/>
  <c r="P407" i="4"/>
  <c r="P391" i="4"/>
  <c r="O13" i="4"/>
  <c r="N23" i="2" s="1"/>
  <c r="AH364" i="4"/>
  <c r="AI370" i="4" s="1"/>
  <c r="AJ376" i="4" s="1"/>
  <c r="AK382" i="4" s="1"/>
  <c r="AG346" i="4"/>
  <c r="AG637" i="4"/>
  <c r="AH643" i="4" s="1"/>
  <c r="AI649" i="4" s="1"/>
  <c r="AJ655" i="4" s="1"/>
  <c r="AF619" i="4"/>
  <c r="AP402" i="4"/>
  <c r="AO404" i="4"/>
  <c r="AO405" i="4"/>
  <c r="AO406" i="4"/>
  <c r="AF312" i="4"/>
  <c r="AE316" i="4"/>
  <c r="AE314" i="4"/>
  <c r="AE315" i="4"/>
  <c r="AE796" i="4"/>
  <c r="AD800" i="4"/>
  <c r="AD798" i="4"/>
  <c r="AD801" i="4" s="1"/>
  <c r="AE797" i="4" s="1"/>
  <c r="AD799" i="4"/>
  <c r="AG582" i="4"/>
  <c r="AF585" i="4"/>
  <c r="AF584" i="4"/>
  <c r="AF586" i="4"/>
  <c r="AE537" i="4"/>
  <c r="AD539" i="4"/>
  <c r="AD540" i="4"/>
  <c r="AD541" i="4"/>
  <c r="Q679" i="4"/>
  <c r="R685" i="4" s="1"/>
  <c r="S691" i="4" s="1"/>
  <c r="T697" i="4" s="1"/>
  <c r="P677" i="4"/>
  <c r="P661" i="4"/>
  <c r="AO412" i="4"/>
  <c r="AP418" i="4" s="1"/>
  <c r="AQ424" i="4" s="1"/>
  <c r="AR430" i="4" s="1"/>
  <c r="AN394" i="4"/>
  <c r="AF592" i="4"/>
  <c r="AG598" i="4" s="1"/>
  <c r="AH604" i="4" s="1"/>
  <c r="AI610" i="4" s="1"/>
  <c r="AE574" i="4"/>
  <c r="AI672" i="4"/>
  <c r="AH674" i="4"/>
  <c r="AH675" i="4"/>
  <c r="AH676" i="4"/>
  <c r="P92" i="4"/>
  <c r="Q94" i="4"/>
  <c r="R100" i="4" s="1"/>
  <c r="S106" i="4" s="1"/>
  <c r="T112" i="4" s="1"/>
  <c r="AO141" i="4"/>
  <c r="AP147" i="4" s="1"/>
  <c r="AQ153" i="4" s="1"/>
  <c r="AR159" i="4" s="1"/>
  <c r="AN123" i="4"/>
  <c r="AS437" i="4"/>
  <c r="AT455" i="4"/>
  <c r="AU461" i="4" s="1"/>
  <c r="AV467" i="4" s="1"/>
  <c r="AW473" i="4" s="1"/>
  <c r="AH366" i="4"/>
  <c r="AI372" i="4" s="1"/>
  <c r="AJ378" i="4" s="1"/>
  <c r="AK384" i="4" s="1"/>
  <c r="AG348" i="4"/>
  <c r="AF617" i="4"/>
  <c r="AG635" i="4"/>
  <c r="AH641" i="4" s="1"/>
  <c r="AI647" i="4" s="1"/>
  <c r="AJ653" i="4" s="1"/>
  <c r="Q223" i="4"/>
  <c r="Q233" i="4"/>
  <c r="R239" i="4" s="1"/>
  <c r="S245" i="4" s="1"/>
  <c r="T251" i="4" s="1"/>
  <c r="P215" i="4"/>
  <c r="P165" i="4"/>
  <c r="P181" i="4"/>
  <c r="Q183" i="4"/>
  <c r="R189" i="4" s="1"/>
  <c r="S195" i="4" s="1"/>
  <c r="T201" i="4" s="1"/>
  <c r="AO411" i="4"/>
  <c r="AP417" i="4" s="1"/>
  <c r="AQ423" i="4" s="1"/>
  <c r="AR429" i="4" s="1"/>
  <c r="AN393" i="4"/>
  <c r="AD302" i="4"/>
  <c r="AE320" i="4"/>
  <c r="AF326" i="4" s="1"/>
  <c r="AG332" i="4" s="1"/>
  <c r="AH338" i="4" s="1"/>
  <c r="AE573" i="4"/>
  <c r="AF591" i="4"/>
  <c r="AG597" i="4" s="1"/>
  <c r="AH603" i="4" s="1"/>
  <c r="AI609" i="4" s="1"/>
  <c r="AD546" i="4"/>
  <c r="AE552" i="4" s="1"/>
  <c r="AF558" i="4" s="1"/>
  <c r="AG564" i="4" s="1"/>
  <c r="AC528" i="4"/>
  <c r="Q313" i="4"/>
  <c r="P305" i="4"/>
  <c r="Q323" i="4"/>
  <c r="R329" i="4" s="1"/>
  <c r="S335" i="4" s="1"/>
  <c r="T341" i="4" s="1"/>
  <c r="Q367" i="4"/>
  <c r="R373" i="4" s="1"/>
  <c r="S379" i="4" s="1"/>
  <c r="T385" i="4" s="1"/>
  <c r="P349" i="4"/>
  <c r="Q357" i="4"/>
  <c r="Q133" i="4"/>
  <c r="P125" i="4"/>
  <c r="Q143" i="4"/>
  <c r="R149" i="4" s="1"/>
  <c r="S155" i="4" s="1"/>
  <c r="T161" i="4" s="1"/>
  <c r="AT456" i="4"/>
  <c r="AU462" i="4" s="1"/>
  <c r="AV468" i="4" s="1"/>
  <c r="AW474" i="4" s="1"/>
  <c r="AS438" i="4"/>
  <c r="Q49" i="4"/>
  <c r="R55" i="4" s="1"/>
  <c r="S61" i="4" s="1"/>
  <c r="T67" i="4" s="1"/>
  <c r="P47" i="4"/>
  <c r="P31" i="4"/>
  <c r="P485" i="4"/>
  <c r="Q503" i="4"/>
  <c r="R509" i="4" s="1"/>
  <c r="S515" i="4" s="1"/>
  <c r="T521" i="4" s="1"/>
  <c r="Q493" i="4"/>
  <c r="AH627" i="4"/>
  <c r="AG631" i="4"/>
  <c r="AG629" i="4"/>
  <c r="AG630" i="4"/>
  <c r="Q634" i="4"/>
  <c r="R640" i="4" s="1"/>
  <c r="S646" i="4" s="1"/>
  <c r="T652" i="4" s="1"/>
  <c r="P616" i="4"/>
  <c r="P272" i="4"/>
  <c r="P256" i="4"/>
  <c r="Q274" i="4"/>
  <c r="R280" i="4" s="1"/>
  <c r="S286" i="4" s="1"/>
  <c r="T292" i="4" s="1"/>
  <c r="P526" i="4"/>
  <c r="Q544" i="4"/>
  <c r="R550" i="4" s="1"/>
  <c r="S556" i="4" s="1"/>
  <c r="T562" i="4" s="1"/>
  <c r="Q593" i="4"/>
  <c r="R599" i="4" s="1"/>
  <c r="S605" i="4" s="1"/>
  <c r="T611" i="4" s="1"/>
  <c r="Q583" i="4"/>
  <c r="P575" i="4"/>
  <c r="AH21" i="4"/>
  <c r="AG24" i="4"/>
  <c r="AG25" i="4"/>
  <c r="AG23" i="4"/>
  <c r="AG26" i="4" s="1"/>
  <c r="AH22" i="4" s="1"/>
  <c r="AP132" i="4"/>
  <c r="AO134" i="4"/>
  <c r="AO136" i="4"/>
  <c r="AO135" i="4"/>
  <c r="AU447" i="4"/>
  <c r="AT450" i="4"/>
  <c r="AT451" i="4"/>
  <c r="AT449" i="4"/>
  <c r="AG347" i="4"/>
  <c r="AH365" i="4"/>
  <c r="AI371" i="4" s="1"/>
  <c r="AJ377" i="4" s="1"/>
  <c r="AK383" i="4" s="1"/>
  <c r="AG636" i="4"/>
  <c r="AH642" i="4" s="1"/>
  <c r="AI648" i="4" s="1"/>
  <c r="AJ654" i="4" s="1"/>
  <c r="AF618" i="4"/>
  <c r="AN392" i="4"/>
  <c r="AO410" i="4"/>
  <c r="AP416" i="4" s="1"/>
  <c r="AQ422" i="4" s="1"/>
  <c r="AR428" i="4" s="1"/>
  <c r="AE321" i="4"/>
  <c r="AF327" i="4" s="1"/>
  <c r="AG333" i="4" s="1"/>
  <c r="AH339" i="4" s="1"/>
  <c r="AD303" i="4"/>
  <c r="AF590" i="4"/>
  <c r="AG596" i="4" s="1"/>
  <c r="AH602" i="4" s="1"/>
  <c r="AI608" i="4" s="1"/>
  <c r="AE572" i="4"/>
  <c r="AD545" i="4"/>
  <c r="AE551" i="4" s="1"/>
  <c r="AF557" i="4" s="1"/>
  <c r="AG563" i="4" s="1"/>
  <c r="AC527" i="4"/>
  <c r="AC10" i="4" s="1"/>
  <c r="AB20" i="2" s="1"/>
  <c r="AX96" i="4" l="1"/>
  <c r="AY102" i="4" s="1"/>
  <c r="AZ108" i="4" s="1"/>
  <c r="BA114" i="4" s="1"/>
  <c r="AW78" i="4"/>
  <c r="AW77" i="4"/>
  <c r="AW80" i="4" s="1"/>
  <c r="AX76" i="4" s="1"/>
  <c r="AX95" i="4"/>
  <c r="AY101" i="4" s="1"/>
  <c r="AZ107" i="4" s="1"/>
  <c r="BA113" i="4" s="1"/>
  <c r="AY87" i="4"/>
  <c r="AX91" i="4"/>
  <c r="AX89" i="4"/>
  <c r="AX90" i="4"/>
  <c r="AX97" i="4"/>
  <c r="AY103" i="4" s="1"/>
  <c r="AZ109" i="4" s="1"/>
  <c r="BA115" i="4" s="1"/>
  <c r="AW79" i="4"/>
  <c r="AH719" i="4"/>
  <c r="AH721" i="4"/>
  <c r="AH720" i="4"/>
  <c r="AI717" i="4"/>
  <c r="AH727" i="4"/>
  <c r="AI733" i="4" s="1"/>
  <c r="AJ739" i="4" s="1"/>
  <c r="AK745" i="4" s="1"/>
  <c r="AG709" i="4"/>
  <c r="AG708" i="4"/>
  <c r="AH726" i="4"/>
  <c r="AI732" i="4" s="1"/>
  <c r="AJ738" i="4" s="1"/>
  <c r="AK744" i="4" s="1"/>
  <c r="AH725" i="4"/>
  <c r="AI731" i="4" s="1"/>
  <c r="AJ737" i="4" s="1"/>
  <c r="AK743" i="4" s="1"/>
  <c r="AG707" i="4"/>
  <c r="AC12" i="4"/>
  <c r="AB22" i="2" s="1"/>
  <c r="AJ12" i="7"/>
  <c r="AK8" i="7"/>
  <c r="AJ10" i="7"/>
  <c r="AJ11" i="7"/>
  <c r="AI13" i="7"/>
  <c r="AJ9" i="7" s="1"/>
  <c r="AM545" i="5"/>
  <c r="AN551" i="5" s="1"/>
  <c r="AO557" i="5" s="1"/>
  <c r="AP563" i="5" s="1"/>
  <c r="AL527" i="5"/>
  <c r="Q683" i="5"/>
  <c r="R689" i="5" s="1"/>
  <c r="S695" i="5" s="1"/>
  <c r="T701" i="5" s="1"/>
  <c r="Q673" i="5"/>
  <c r="P665" i="5"/>
  <c r="BA501" i="5"/>
  <c r="BB507" i="5" s="1"/>
  <c r="BC513" i="5" s="1"/>
  <c r="BD519" i="5" s="1"/>
  <c r="AZ483" i="5"/>
  <c r="AC77" i="5"/>
  <c r="AD95" i="5"/>
  <c r="AE101" i="5" s="1"/>
  <c r="AF107" i="5" s="1"/>
  <c r="AG113" i="5" s="1"/>
  <c r="Q43" i="5"/>
  <c r="Q53" i="5"/>
  <c r="R59" i="5" s="1"/>
  <c r="S65" i="5" s="1"/>
  <c r="T71" i="5" s="1"/>
  <c r="P35" i="5"/>
  <c r="AH680" i="5"/>
  <c r="AI686" i="5" s="1"/>
  <c r="AJ692" i="5" s="1"/>
  <c r="AK698" i="5" s="1"/>
  <c r="AG662" i="5"/>
  <c r="AE267" i="5"/>
  <c r="AD271" i="5"/>
  <c r="AD269" i="5"/>
  <c r="AD270" i="5"/>
  <c r="BM411" i="5"/>
  <c r="BN417" i="5" s="1"/>
  <c r="BL393" i="5"/>
  <c r="AB10" i="5"/>
  <c r="AA8" i="2" s="1"/>
  <c r="Q137" i="5"/>
  <c r="R139" i="5"/>
  <c r="S145" i="5" s="1"/>
  <c r="T151" i="5" s="1"/>
  <c r="U157" i="5" s="1"/>
  <c r="Q121" i="5"/>
  <c r="Q493" i="5"/>
  <c r="Q503" i="5"/>
  <c r="R509" i="5" s="1"/>
  <c r="S515" i="5" s="1"/>
  <c r="T521" i="5" s="1"/>
  <c r="P485" i="5"/>
  <c r="Q587" i="5"/>
  <c r="R589" i="5"/>
  <c r="S595" i="5" s="1"/>
  <c r="T601" i="5" s="1"/>
  <c r="U607" i="5" s="1"/>
  <c r="Q571" i="5"/>
  <c r="Q227" i="5"/>
  <c r="R229" i="5"/>
  <c r="S235" i="5" s="1"/>
  <c r="T241" i="5" s="1"/>
  <c r="U247" i="5" s="1"/>
  <c r="Q211" i="5"/>
  <c r="AQ823" i="5"/>
  <c r="AP825" i="5"/>
  <c r="AP828" i="5" s="1"/>
  <c r="AQ824" i="5" s="1"/>
  <c r="AP826" i="5"/>
  <c r="AP827" i="5"/>
  <c r="AN537" i="5"/>
  <c r="AM541" i="5"/>
  <c r="AM539" i="5"/>
  <c r="AM540" i="5"/>
  <c r="BN402" i="5"/>
  <c r="BM404" i="5"/>
  <c r="BM405" i="5"/>
  <c r="BM406" i="5"/>
  <c r="Q357" i="5"/>
  <c r="P349" i="5"/>
  <c r="Q367" i="5"/>
  <c r="R373" i="5" s="1"/>
  <c r="S379" i="5" s="1"/>
  <c r="T385" i="5" s="1"/>
  <c r="BA500" i="5"/>
  <c r="BB506" i="5" s="1"/>
  <c r="BC512" i="5" s="1"/>
  <c r="BD518" i="5" s="1"/>
  <c r="AZ482" i="5"/>
  <c r="AF24" i="5"/>
  <c r="AG21" i="5"/>
  <c r="AF25" i="5"/>
  <c r="AF23" i="5"/>
  <c r="AO356" i="5"/>
  <c r="AN358" i="5"/>
  <c r="AN360" i="5"/>
  <c r="AN359" i="5"/>
  <c r="AE87" i="5"/>
  <c r="AD91" i="5"/>
  <c r="AD90" i="5"/>
  <c r="AD89" i="5"/>
  <c r="P9" i="5"/>
  <c r="O7" i="2" s="1"/>
  <c r="AK303" i="5"/>
  <c r="AL321" i="5"/>
  <c r="AM327" i="5" s="1"/>
  <c r="AN333" i="5" s="1"/>
  <c r="AO339" i="5" s="1"/>
  <c r="AH682" i="5"/>
  <c r="AI688" i="5" s="1"/>
  <c r="AJ694" i="5" s="1"/>
  <c r="AK700" i="5" s="1"/>
  <c r="AG664" i="5"/>
  <c r="AC257" i="5"/>
  <c r="AD275" i="5"/>
  <c r="AE281" i="5" s="1"/>
  <c r="AF287" i="5" s="1"/>
  <c r="AG293" i="5" s="1"/>
  <c r="Q323" i="5"/>
  <c r="R329" i="5" s="1"/>
  <c r="S335" i="5" s="1"/>
  <c r="T341" i="5" s="1"/>
  <c r="Q313" i="5"/>
  <c r="P305" i="5"/>
  <c r="AH770" i="5"/>
  <c r="AI776" i="5" s="1"/>
  <c r="AJ782" i="5" s="1"/>
  <c r="AK788" i="5" s="1"/>
  <c r="AG752" i="5"/>
  <c r="AL186" i="5"/>
  <c r="AM192" i="5" s="1"/>
  <c r="AN198" i="5" s="1"/>
  <c r="AO204" i="5" s="1"/>
  <c r="AK168" i="5"/>
  <c r="AF222" i="5"/>
  <c r="AE224" i="5"/>
  <c r="AE225" i="5"/>
  <c r="AE226" i="5"/>
  <c r="AC618" i="5"/>
  <c r="AD636" i="5"/>
  <c r="AE642" i="5" s="1"/>
  <c r="AF648" i="5" s="1"/>
  <c r="AG654" i="5" s="1"/>
  <c r="AE582" i="5"/>
  <c r="AD586" i="5"/>
  <c r="AD585" i="5"/>
  <c r="AD584" i="5"/>
  <c r="AL438" i="5"/>
  <c r="AM456" i="5"/>
  <c r="AN462" i="5" s="1"/>
  <c r="AO468" i="5" s="1"/>
  <c r="AP474" i="5" s="1"/>
  <c r="BM410" i="5"/>
  <c r="BN416" i="5" s="1"/>
  <c r="BL392" i="5"/>
  <c r="R454" i="5"/>
  <c r="S460" i="5" s="1"/>
  <c r="T466" i="5" s="1"/>
  <c r="U472" i="5" s="1"/>
  <c r="Q436" i="5"/>
  <c r="Q452" i="5"/>
  <c r="AL320" i="5"/>
  <c r="AM326" i="5" s="1"/>
  <c r="AN332" i="5" s="1"/>
  <c r="AO338" i="5" s="1"/>
  <c r="AK302" i="5"/>
  <c r="AI762" i="5"/>
  <c r="AH766" i="5"/>
  <c r="AH764" i="5"/>
  <c r="AH765" i="5"/>
  <c r="AM176" i="5"/>
  <c r="AL179" i="5"/>
  <c r="AL180" i="5"/>
  <c r="AL178" i="5"/>
  <c r="AE232" i="5"/>
  <c r="AF238" i="5" s="1"/>
  <c r="AG244" i="5" s="1"/>
  <c r="AH250" i="5" s="1"/>
  <c r="AD214" i="5"/>
  <c r="AI814" i="5"/>
  <c r="AH818" i="5"/>
  <c r="AH817" i="5"/>
  <c r="AH816" i="5"/>
  <c r="AH819" i="5" s="1"/>
  <c r="AI815" i="5" s="1"/>
  <c r="AE627" i="5"/>
  <c r="AD631" i="5"/>
  <c r="AD629" i="5"/>
  <c r="AD630" i="5"/>
  <c r="AD591" i="5"/>
  <c r="AE597" i="5" s="1"/>
  <c r="AF603" i="5" s="1"/>
  <c r="AG609" i="5" s="1"/>
  <c r="AC573" i="5"/>
  <c r="AN447" i="5"/>
  <c r="AM451" i="5"/>
  <c r="AM450" i="5"/>
  <c r="AM449" i="5"/>
  <c r="AF26" i="5"/>
  <c r="AG22" i="5" s="1"/>
  <c r="Q722" i="5"/>
  <c r="R724" i="5"/>
  <c r="S730" i="5" s="1"/>
  <c r="T736" i="5" s="1"/>
  <c r="U742" i="5" s="1"/>
  <c r="Q706" i="5"/>
  <c r="Q181" i="5"/>
  <c r="Q165" i="5"/>
  <c r="R183" i="5"/>
  <c r="S189" i="5" s="1"/>
  <c r="T195" i="5" s="1"/>
  <c r="U201" i="5" s="1"/>
  <c r="AM547" i="5"/>
  <c r="AN553" i="5" s="1"/>
  <c r="AO559" i="5" s="1"/>
  <c r="AP565" i="5" s="1"/>
  <c r="AL529" i="5"/>
  <c r="BM412" i="5"/>
  <c r="BN418" i="5" s="1"/>
  <c r="BL394" i="5"/>
  <c r="Q407" i="5"/>
  <c r="Q391" i="5"/>
  <c r="R409" i="5"/>
  <c r="S415" i="5" s="1"/>
  <c r="T421" i="5" s="1"/>
  <c r="U427" i="5" s="1"/>
  <c r="AB12" i="5"/>
  <c r="AA10" i="2" s="1"/>
  <c r="BB492" i="5"/>
  <c r="BA496" i="5"/>
  <c r="BA495" i="5"/>
  <c r="BA494" i="5"/>
  <c r="AM347" i="5"/>
  <c r="AN365" i="5"/>
  <c r="AO371" i="5" s="1"/>
  <c r="AP377" i="5" s="1"/>
  <c r="AQ383" i="5" s="1"/>
  <c r="AC78" i="5"/>
  <c r="AC11" i="5" s="1"/>
  <c r="AB9" i="2" s="1"/>
  <c r="AD96" i="5"/>
  <c r="AE102" i="5" s="1"/>
  <c r="AF108" i="5" s="1"/>
  <c r="AG114" i="5" s="1"/>
  <c r="Q767" i="5"/>
  <c r="Q751" i="5"/>
  <c r="R769" i="5"/>
  <c r="S775" i="5" s="1"/>
  <c r="T781" i="5" s="1"/>
  <c r="U787" i="5" s="1"/>
  <c r="AM312" i="5"/>
  <c r="AL316" i="5"/>
  <c r="AL315" i="5"/>
  <c r="AL314" i="5"/>
  <c r="AI672" i="5"/>
  <c r="AH675" i="5"/>
  <c r="AH676" i="5"/>
  <c r="AH674" i="5"/>
  <c r="AD276" i="5"/>
  <c r="AE282" i="5" s="1"/>
  <c r="AF288" i="5" s="1"/>
  <c r="AG294" i="5" s="1"/>
  <c r="AC258" i="5"/>
  <c r="AJ796" i="5"/>
  <c r="AI798" i="5"/>
  <c r="AI801" i="5" s="1"/>
  <c r="AJ797" i="5" s="1"/>
  <c r="AI800" i="5"/>
  <c r="AI799" i="5"/>
  <c r="AJ805" i="5"/>
  <c r="AI808" i="5"/>
  <c r="AI809" i="5"/>
  <c r="AI807" i="5"/>
  <c r="AI810" i="5" s="1"/>
  <c r="AJ806" i="5" s="1"/>
  <c r="AH771" i="5"/>
  <c r="AI777" i="5" s="1"/>
  <c r="AJ783" i="5" s="1"/>
  <c r="AK789" i="5" s="1"/>
  <c r="AG753" i="5"/>
  <c r="AL185" i="5"/>
  <c r="AM191" i="5" s="1"/>
  <c r="AN197" i="5" s="1"/>
  <c r="AO203" i="5" s="1"/>
  <c r="AK167" i="5"/>
  <c r="AD213" i="5"/>
  <c r="AE231" i="5"/>
  <c r="AF237" i="5" s="1"/>
  <c r="AG243" i="5" s="1"/>
  <c r="AH249" i="5" s="1"/>
  <c r="AD637" i="5"/>
  <c r="AE643" i="5" s="1"/>
  <c r="AF649" i="5" s="1"/>
  <c r="AG655" i="5" s="1"/>
  <c r="AC619" i="5"/>
  <c r="AD592" i="5"/>
  <c r="AE598" i="5" s="1"/>
  <c r="AF604" i="5" s="1"/>
  <c r="AG610" i="5" s="1"/>
  <c r="AC574" i="5"/>
  <c r="AM455" i="5"/>
  <c r="AN461" i="5" s="1"/>
  <c r="AO467" i="5" s="1"/>
  <c r="AP473" i="5" s="1"/>
  <c r="AL437" i="5"/>
  <c r="R544" i="5"/>
  <c r="S550" i="5" s="1"/>
  <c r="T556" i="5" s="1"/>
  <c r="U562" i="5" s="1"/>
  <c r="Q542" i="5"/>
  <c r="Q526" i="5"/>
  <c r="Q632" i="5"/>
  <c r="Q616" i="5"/>
  <c r="R634" i="5"/>
  <c r="S640" i="5" s="1"/>
  <c r="T646" i="5" s="1"/>
  <c r="U652" i="5" s="1"/>
  <c r="AN364" i="5"/>
  <c r="AO370" i="5" s="1"/>
  <c r="AP376" i="5" s="1"/>
  <c r="AQ382" i="5" s="1"/>
  <c r="AM346" i="5"/>
  <c r="AL528" i="5"/>
  <c r="AM546" i="5"/>
  <c r="AN552" i="5" s="1"/>
  <c r="AO558" i="5" s="1"/>
  <c r="AP564" i="5" s="1"/>
  <c r="AB80" i="5"/>
  <c r="AC76" i="5" s="1"/>
  <c r="BA502" i="5"/>
  <c r="BB508" i="5" s="1"/>
  <c r="BC514" i="5" s="1"/>
  <c r="BD520" i="5" s="1"/>
  <c r="AZ484" i="5"/>
  <c r="AN366" i="5"/>
  <c r="AO372" i="5" s="1"/>
  <c r="AP378" i="5" s="1"/>
  <c r="AQ384" i="5" s="1"/>
  <c r="AM348" i="5"/>
  <c r="AC79" i="5"/>
  <c r="AD97" i="5"/>
  <c r="AE103" i="5" s="1"/>
  <c r="AF109" i="5" s="1"/>
  <c r="AG115" i="5" s="1"/>
  <c r="Q98" i="5"/>
  <c r="R104" i="5" s="1"/>
  <c r="S110" i="5" s="1"/>
  <c r="T116" i="5" s="1"/>
  <c r="Q88" i="5"/>
  <c r="AL322" i="5"/>
  <c r="AM328" i="5" s="1"/>
  <c r="AN334" i="5" s="1"/>
  <c r="AO340" i="5" s="1"/>
  <c r="AK304" i="5"/>
  <c r="AG663" i="5"/>
  <c r="AH681" i="5"/>
  <c r="AI687" i="5" s="1"/>
  <c r="AJ693" i="5" s="1"/>
  <c r="AK699" i="5" s="1"/>
  <c r="AD277" i="5"/>
  <c r="AE283" i="5" s="1"/>
  <c r="AF289" i="5" s="1"/>
  <c r="AG295" i="5" s="1"/>
  <c r="AC259" i="5"/>
  <c r="AB11" i="5"/>
  <c r="AA9" i="2" s="1"/>
  <c r="AH772" i="5"/>
  <c r="AI778" i="5" s="1"/>
  <c r="AJ784" i="5" s="1"/>
  <c r="AK790" i="5" s="1"/>
  <c r="AG754" i="5"/>
  <c r="AK166" i="5"/>
  <c r="AL184" i="5"/>
  <c r="AM190" i="5" s="1"/>
  <c r="AN196" i="5" s="1"/>
  <c r="AO202" i="5" s="1"/>
  <c r="AE230" i="5"/>
  <c r="AF236" i="5" s="1"/>
  <c r="AG242" i="5" s="1"/>
  <c r="AH248" i="5" s="1"/>
  <c r="AD212" i="5"/>
  <c r="R274" i="5"/>
  <c r="S280" i="5" s="1"/>
  <c r="T286" i="5" s="1"/>
  <c r="U292" i="5" s="1"/>
  <c r="Q272" i="5"/>
  <c r="Q256" i="5"/>
  <c r="AD635" i="5"/>
  <c r="AE641" i="5" s="1"/>
  <c r="AF647" i="5" s="1"/>
  <c r="AG653" i="5" s="1"/>
  <c r="AC617" i="5"/>
  <c r="AD590" i="5"/>
  <c r="AE596" i="5" s="1"/>
  <c r="AF602" i="5" s="1"/>
  <c r="AG608" i="5" s="1"/>
  <c r="AC572" i="5"/>
  <c r="AM457" i="5"/>
  <c r="AN463" i="5" s="1"/>
  <c r="AO469" i="5" s="1"/>
  <c r="AP475" i="5" s="1"/>
  <c r="AL439" i="5"/>
  <c r="AE501" i="4"/>
  <c r="AF507" i="4" s="1"/>
  <c r="AG513" i="4" s="1"/>
  <c r="AH519" i="4" s="1"/>
  <c r="AD483" i="4"/>
  <c r="AC11" i="4"/>
  <c r="AB21" i="2" s="1"/>
  <c r="AH841" i="4"/>
  <c r="AG843" i="4"/>
  <c r="AG846" i="4" s="1"/>
  <c r="AH842" i="4" s="1"/>
  <c r="AG845" i="4"/>
  <c r="AG844" i="4"/>
  <c r="AF492" i="4"/>
  <c r="AE496" i="4"/>
  <c r="AE495" i="4"/>
  <c r="AE494" i="4"/>
  <c r="AO827" i="4"/>
  <c r="AO826" i="4"/>
  <c r="AO825" i="4"/>
  <c r="AO828" i="4" s="1"/>
  <c r="AP824" i="4" s="1"/>
  <c r="AP823" i="4"/>
  <c r="AE502" i="4"/>
  <c r="AF508" i="4" s="1"/>
  <c r="AG514" i="4" s="1"/>
  <c r="AH520" i="4" s="1"/>
  <c r="AD484" i="4"/>
  <c r="AE500" i="4"/>
  <c r="AF506" i="4" s="1"/>
  <c r="AG512" i="4" s="1"/>
  <c r="AH518" i="4" s="1"/>
  <c r="AD482" i="4"/>
  <c r="AU455" i="4"/>
  <c r="AV461" i="4" s="1"/>
  <c r="AW467" i="4" s="1"/>
  <c r="AX473" i="4" s="1"/>
  <c r="AT437" i="4"/>
  <c r="Q638" i="4"/>
  <c r="R644" i="4" s="1"/>
  <c r="S650" i="4" s="1"/>
  <c r="T656" i="4" s="1"/>
  <c r="P620" i="4"/>
  <c r="AI680" i="4"/>
  <c r="AJ686" i="4" s="1"/>
  <c r="AK692" i="4" s="1"/>
  <c r="AL698" i="4" s="1"/>
  <c r="AH662" i="4"/>
  <c r="AE546" i="4"/>
  <c r="AF552" i="4" s="1"/>
  <c r="AG558" i="4" s="1"/>
  <c r="AH564" i="4" s="1"/>
  <c r="AD528" i="4"/>
  <c r="AO393" i="4"/>
  <c r="AP411" i="4"/>
  <c r="AQ417" i="4" s="1"/>
  <c r="AR423" i="4" s="1"/>
  <c r="AS429" i="4" s="1"/>
  <c r="Q767" i="4"/>
  <c r="R769" i="4"/>
  <c r="S775" i="4" s="1"/>
  <c r="T781" i="4" s="1"/>
  <c r="U787" i="4" s="1"/>
  <c r="Q751" i="4"/>
  <c r="AJ356" i="4"/>
  <c r="AI358" i="4"/>
  <c r="AI360" i="4"/>
  <c r="AI359" i="4"/>
  <c r="AU457" i="4"/>
  <c r="AV463" i="4" s="1"/>
  <c r="AW469" i="4" s="1"/>
  <c r="AX475" i="4" s="1"/>
  <c r="AT439" i="4"/>
  <c r="AP142" i="4"/>
  <c r="AQ148" i="4" s="1"/>
  <c r="AR154" i="4" s="1"/>
  <c r="AS160" i="4" s="1"/>
  <c r="AO124" i="4"/>
  <c r="R589" i="4"/>
  <c r="S595" i="4" s="1"/>
  <c r="T601" i="4" s="1"/>
  <c r="U607" i="4" s="1"/>
  <c r="Q587" i="4"/>
  <c r="Q571" i="4"/>
  <c r="AH637" i="4"/>
  <c r="AI643" i="4" s="1"/>
  <c r="AJ649" i="4" s="1"/>
  <c r="AK655" i="4" s="1"/>
  <c r="AG619" i="4"/>
  <c r="Q137" i="4"/>
  <c r="Q121" i="4"/>
  <c r="R139" i="4"/>
  <c r="S145" i="4" s="1"/>
  <c r="T151" i="4" s="1"/>
  <c r="U157" i="4" s="1"/>
  <c r="Q187" i="4"/>
  <c r="R193" i="4" s="1"/>
  <c r="S199" i="4" s="1"/>
  <c r="T205" i="4" s="1"/>
  <c r="P169" i="4"/>
  <c r="Q177" i="4"/>
  <c r="Q88" i="4"/>
  <c r="Q98" i="4"/>
  <c r="R104" i="4" s="1"/>
  <c r="S110" i="4" s="1"/>
  <c r="T116" i="4" s="1"/>
  <c r="AJ672" i="4"/>
  <c r="AI675" i="4"/>
  <c r="AI676" i="4"/>
  <c r="AI674" i="4"/>
  <c r="Q683" i="4"/>
  <c r="R689" i="4" s="1"/>
  <c r="S695" i="4" s="1"/>
  <c r="T701" i="4" s="1"/>
  <c r="Q673" i="4"/>
  <c r="P665" i="4"/>
  <c r="AD527" i="4"/>
  <c r="AE545" i="4"/>
  <c r="AF551" i="4" s="1"/>
  <c r="AG557" i="4" s="1"/>
  <c r="AH563" i="4" s="1"/>
  <c r="AG591" i="4"/>
  <c r="AH597" i="4" s="1"/>
  <c r="AI603" i="4" s="1"/>
  <c r="AJ609" i="4" s="1"/>
  <c r="AF573" i="4"/>
  <c r="AF322" i="4"/>
  <c r="AG328" i="4" s="1"/>
  <c r="AH334" i="4" s="1"/>
  <c r="AI340" i="4" s="1"/>
  <c r="AE304" i="4"/>
  <c r="AP410" i="4"/>
  <c r="AQ416" i="4" s="1"/>
  <c r="AR422" i="4" s="1"/>
  <c r="AS428" i="4" s="1"/>
  <c r="AO392" i="4"/>
  <c r="AI366" i="4"/>
  <c r="AJ372" i="4" s="1"/>
  <c r="AK378" i="4" s="1"/>
  <c r="AL384" i="4" s="1"/>
  <c r="AH348" i="4"/>
  <c r="AT438" i="4"/>
  <c r="AU456" i="4"/>
  <c r="AV462" i="4" s="1"/>
  <c r="AW468" i="4" s="1"/>
  <c r="AX474" i="4" s="1"/>
  <c r="AO122" i="4"/>
  <c r="AP140" i="4"/>
  <c r="AQ146" i="4" s="1"/>
  <c r="AR152" i="4" s="1"/>
  <c r="AS158" i="4" s="1"/>
  <c r="AI627" i="4"/>
  <c r="AH629" i="4"/>
  <c r="AH630" i="4"/>
  <c r="AH631" i="4"/>
  <c r="P9" i="4"/>
  <c r="O19" i="2" s="1"/>
  <c r="Q361" i="4"/>
  <c r="Q345" i="4"/>
  <c r="R363" i="4"/>
  <c r="S369" i="4" s="1"/>
  <c r="T375" i="4" s="1"/>
  <c r="U381" i="4" s="1"/>
  <c r="AI682" i="4"/>
  <c r="AJ688" i="4" s="1"/>
  <c r="AK694" i="4" s="1"/>
  <c r="AL700" i="4" s="1"/>
  <c r="AH664" i="4"/>
  <c r="AF537" i="4"/>
  <c r="AE540" i="4"/>
  <c r="AE541" i="4"/>
  <c r="AE539" i="4"/>
  <c r="AH582" i="4"/>
  <c r="AG586" i="4"/>
  <c r="AG584" i="4"/>
  <c r="AG585" i="4"/>
  <c r="AF796" i="4"/>
  <c r="AE799" i="4"/>
  <c r="AE798" i="4"/>
  <c r="AE801" i="4" s="1"/>
  <c r="AF797" i="4" s="1"/>
  <c r="AE800" i="4"/>
  <c r="AG312" i="4"/>
  <c r="AF314" i="4"/>
  <c r="AF315" i="4"/>
  <c r="AF316" i="4"/>
  <c r="AQ402" i="4"/>
  <c r="AP405" i="4"/>
  <c r="AP404" i="4"/>
  <c r="AP406" i="4"/>
  <c r="AI364" i="4"/>
  <c r="AJ370" i="4" s="1"/>
  <c r="AK376" i="4" s="1"/>
  <c r="AL382" i="4" s="1"/>
  <c r="AH346" i="4"/>
  <c r="AP141" i="4"/>
  <c r="AQ147" i="4" s="1"/>
  <c r="AR153" i="4" s="1"/>
  <c r="AS159" i="4" s="1"/>
  <c r="AO123" i="4"/>
  <c r="AH635" i="4"/>
  <c r="AI641" i="4" s="1"/>
  <c r="AJ647" i="4" s="1"/>
  <c r="AK653" i="4" s="1"/>
  <c r="AG617" i="4"/>
  <c r="AF572" i="4"/>
  <c r="AG590" i="4"/>
  <c r="AH596" i="4" s="1"/>
  <c r="AI602" i="4" s="1"/>
  <c r="AJ608" i="4" s="1"/>
  <c r="AF320" i="4"/>
  <c r="AG326" i="4" s="1"/>
  <c r="AH332" i="4" s="1"/>
  <c r="AI338" i="4" s="1"/>
  <c r="AE302" i="4"/>
  <c r="Q706" i="4"/>
  <c r="R724" i="4"/>
  <c r="S730" i="4" s="1"/>
  <c r="T736" i="4" s="1"/>
  <c r="U742" i="4" s="1"/>
  <c r="AV447" i="4"/>
  <c r="AU449" i="4"/>
  <c r="AU451" i="4"/>
  <c r="AU450" i="4"/>
  <c r="AQ132" i="4"/>
  <c r="AP135" i="4"/>
  <c r="AP136" i="4"/>
  <c r="AP134" i="4"/>
  <c r="AI21" i="4"/>
  <c r="AH25" i="4"/>
  <c r="AH24" i="4"/>
  <c r="AH23" i="4"/>
  <c r="AH26" i="4" s="1"/>
  <c r="AI22" i="4" s="1"/>
  <c r="P530" i="4"/>
  <c r="Q548" i="4"/>
  <c r="R554" i="4" s="1"/>
  <c r="S560" i="4" s="1"/>
  <c r="T566" i="4" s="1"/>
  <c r="Q268" i="4"/>
  <c r="P260" i="4"/>
  <c r="Q278" i="4"/>
  <c r="R284" i="4" s="1"/>
  <c r="S290" i="4" s="1"/>
  <c r="T296" i="4" s="1"/>
  <c r="AG618" i="4"/>
  <c r="AH636" i="4"/>
  <c r="AI642" i="4" s="1"/>
  <c r="AJ648" i="4" s="1"/>
  <c r="AK654" i="4" s="1"/>
  <c r="R499" i="4"/>
  <c r="S505" i="4" s="1"/>
  <c r="T511" i="4" s="1"/>
  <c r="U517" i="4" s="1"/>
  <c r="Q481" i="4"/>
  <c r="Q497" i="4"/>
  <c r="Q43" i="4"/>
  <c r="P35" i="4"/>
  <c r="Q53" i="4"/>
  <c r="R59" i="4" s="1"/>
  <c r="S65" i="4" s="1"/>
  <c r="T71" i="4" s="1"/>
  <c r="Q317" i="4"/>
  <c r="Q301" i="4"/>
  <c r="R319" i="4"/>
  <c r="S325" i="4" s="1"/>
  <c r="T331" i="4" s="1"/>
  <c r="U337" i="4" s="1"/>
  <c r="Q227" i="4"/>
  <c r="Q211" i="4"/>
  <c r="R229" i="4"/>
  <c r="S235" i="4" s="1"/>
  <c r="T241" i="4" s="1"/>
  <c r="U247" i="4" s="1"/>
  <c r="AI681" i="4"/>
  <c r="AJ687" i="4" s="1"/>
  <c r="AK693" i="4" s="1"/>
  <c r="AL699" i="4" s="1"/>
  <c r="AH663" i="4"/>
  <c r="AE547" i="4"/>
  <c r="AF553" i="4" s="1"/>
  <c r="AG559" i="4" s="1"/>
  <c r="AH565" i="4" s="1"/>
  <c r="AD529" i="4"/>
  <c r="AD12" i="4" s="1"/>
  <c r="AC22" i="2" s="1"/>
  <c r="AG592" i="4"/>
  <c r="AH598" i="4" s="1"/>
  <c r="AI604" i="4" s="1"/>
  <c r="AJ610" i="4" s="1"/>
  <c r="AF574" i="4"/>
  <c r="AE303" i="4"/>
  <c r="AF321" i="4"/>
  <c r="AG327" i="4" s="1"/>
  <c r="AH333" i="4" s="1"/>
  <c r="AI339" i="4" s="1"/>
  <c r="AP412" i="4"/>
  <c r="AQ418" i="4" s="1"/>
  <c r="AR424" i="4" s="1"/>
  <c r="AS430" i="4" s="1"/>
  <c r="AO394" i="4"/>
  <c r="Q413" i="4"/>
  <c r="R419" i="4" s="1"/>
  <c r="S425" i="4" s="1"/>
  <c r="T431" i="4" s="1"/>
  <c r="Q403" i="4"/>
  <c r="P395" i="4"/>
  <c r="AH347" i="4"/>
  <c r="AI365" i="4"/>
  <c r="AJ371" i="4" s="1"/>
  <c r="AK377" i="4" s="1"/>
  <c r="AL383" i="4" s="1"/>
  <c r="R454" i="4"/>
  <c r="S460" i="4" s="1"/>
  <c r="T466" i="4" s="1"/>
  <c r="U472" i="4" s="1"/>
  <c r="Q436" i="4"/>
  <c r="AD10" i="4" l="1"/>
  <c r="AC20" i="2" s="1"/>
  <c r="AX78" i="4"/>
  <c r="AY96" i="4"/>
  <c r="AZ102" i="4" s="1"/>
  <c r="BA108" i="4" s="1"/>
  <c r="BB114" i="4" s="1"/>
  <c r="AX77" i="4"/>
  <c r="AX80" i="4" s="1"/>
  <c r="AY76" i="4" s="1"/>
  <c r="AY95" i="4"/>
  <c r="AZ101" i="4" s="1"/>
  <c r="BA107" i="4" s="1"/>
  <c r="BB113" i="4" s="1"/>
  <c r="AX79" i="4"/>
  <c r="AY97" i="4"/>
  <c r="AZ103" i="4" s="1"/>
  <c r="BA109" i="4" s="1"/>
  <c r="BB115" i="4" s="1"/>
  <c r="AZ87" i="4"/>
  <c r="AY91" i="4"/>
  <c r="AY89" i="4"/>
  <c r="AY90" i="4"/>
  <c r="AI719" i="4"/>
  <c r="AI720" i="4"/>
  <c r="AI721" i="4"/>
  <c r="AJ717" i="4"/>
  <c r="AI726" i="4"/>
  <c r="AJ732" i="4" s="1"/>
  <c r="AK738" i="4" s="1"/>
  <c r="AL744" i="4" s="1"/>
  <c r="AH708" i="4"/>
  <c r="AI727" i="4"/>
  <c r="AJ733" i="4" s="1"/>
  <c r="AK739" i="4" s="1"/>
  <c r="AL745" i="4" s="1"/>
  <c r="AH709" i="4"/>
  <c r="AI725" i="4"/>
  <c r="AJ731" i="4" s="1"/>
  <c r="AK737" i="4" s="1"/>
  <c r="AL743" i="4" s="1"/>
  <c r="AH707" i="4"/>
  <c r="AD11" i="4"/>
  <c r="AC21" i="2" s="1"/>
  <c r="AJ18" i="7"/>
  <c r="AL8" i="7"/>
  <c r="AK10" i="7"/>
  <c r="AK11" i="7"/>
  <c r="AK12" i="7"/>
  <c r="AJ13" i="7"/>
  <c r="AK9" i="7" s="1"/>
  <c r="AI682" i="5"/>
  <c r="AJ688" i="5" s="1"/>
  <c r="AK694" i="5" s="1"/>
  <c r="AL700" i="5" s="1"/>
  <c r="AH664" i="5"/>
  <c r="BB502" i="5"/>
  <c r="BC508" i="5" s="1"/>
  <c r="BD514" i="5" s="1"/>
  <c r="BE520" i="5" s="1"/>
  <c r="BA484" i="5"/>
  <c r="Q169" i="5"/>
  <c r="R187" i="5"/>
  <c r="S193" i="5" s="1"/>
  <c r="T199" i="5" s="1"/>
  <c r="U205" i="5" s="1"/>
  <c r="R177" i="5"/>
  <c r="AO447" i="5"/>
  <c r="AN449" i="5"/>
  <c r="AN450" i="5"/>
  <c r="AN451" i="5"/>
  <c r="AN176" i="5"/>
  <c r="AM180" i="5"/>
  <c r="AM179" i="5"/>
  <c r="AM178" i="5"/>
  <c r="AF232" i="5"/>
  <c r="AG238" i="5" s="1"/>
  <c r="AH244" i="5" s="1"/>
  <c r="AI250" i="5" s="1"/>
  <c r="AE214" i="5"/>
  <c r="AO364" i="5"/>
  <c r="AP370" i="5" s="1"/>
  <c r="AQ376" i="5" s="1"/>
  <c r="AR382" i="5" s="1"/>
  <c r="AN346" i="5"/>
  <c r="AG25" i="5"/>
  <c r="AH21" i="5"/>
  <c r="AG23" i="5"/>
  <c r="AG24" i="5"/>
  <c r="AN545" i="5"/>
  <c r="AO551" i="5" s="1"/>
  <c r="AP557" i="5" s="1"/>
  <c r="AQ563" i="5" s="1"/>
  <c r="AM527" i="5"/>
  <c r="R583" i="5"/>
  <c r="R593" i="5"/>
  <c r="S599" i="5" s="1"/>
  <c r="T605" i="5" s="1"/>
  <c r="U611" i="5" s="1"/>
  <c r="Q575" i="5"/>
  <c r="P13" i="5"/>
  <c r="O11" i="2" s="1"/>
  <c r="AC12" i="5"/>
  <c r="AB10" i="2" s="1"/>
  <c r="R628" i="5"/>
  <c r="Q620" i="5"/>
  <c r="R638" i="5"/>
  <c r="S644" i="5" s="1"/>
  <c r="T650" i="5" s="1"/>
  <c r="U656" i="5" s="1"/>
  <c r="AI681" i="5"/>
  <c r="AJ687" i="5" s="1"/>
  <c r="AK693" i="5" s="1"/>
  <c r="AL699" i="5" s="1"/>
  <c r="AH663" i="5"/>
  <c r="AM322" i="5"/>
  <c r="AN328" i="5" s="1"/>
  <c r="AO334" i="5" s="1"/>
  <c r="AP340" i="5" s="1"/>
  <c r="AL304" i="5"/>
  <c r="R773" i="5"/>
  <c r="S779" i="5" s="1"/>
  <c r="T785" i="5" s="1"/>
  <c r="U791" i="5" s="1"/>
  <c r="R763" i="5"/>
  <c r="Q755" i="5"/>
  <c r="BC492" i="5"/>
  <c r="BB494" i="5"/>
  <c r="BB496" i="5"/>
  <c r="BB495" i="5"/>
  <c r="Q395" i="5"/>
  <c r="R413" i="5"/>
  <c r="S419" i="5" s="1"/>
  <c r="T425" i="5" s="1"/>
  <c r="U431" i="5" s="1"/>
  <c r="R403" i="5"/>
  <c r="AN455" i="5"/>
  <c r="AO461" i="5" s="1"/>
  <c r="AP467" i="5" s="1"/>
  <c r="AQ473" i="5" s="1"/>
  <c r="AM437" i="5"/>
  <c r="AE637" i="5"/>
  <c r="AF643" i="5" s="1"/>
  <c r="AG649" i="5" s="1"/>
  <c r="AH655" i="5" s="1"/>
  <c r="AD619" i="5"/>
  <c r="AL166" i="5"/>
  <c r="AM184" i="5"/>
  <c r="AN190" i="5" s="1"/>
  <c r="AO196" i="5" s="1"/>
  <c r="AP202" i="5" s="1"/>
  <c r="AI771" i="5"/>
  <c r="AJ777" i="5" s="1"/>
  <c r="AK783" i="5" s="1"/>
  <c r="AL789" i="5" s="1"/>
  <c r="AH753" i="5"/>
  <c r="AF582" i="5"/>
  <c r="AE586" i="5"/>
  <c r="AE584" i="5"/>
  <c r="AE585" i="5"/>
  <c r="AF231" i="5"/>
  <c r="AG237" i="5" s="1"/>
  <c r="AH243" i="5" s="1"/>
  <c r="AI249" i="5" s="1"/>
  <c r="AE213" i="5"/>
  <c r="Q317" i="5"/>
  <c r="Q301" i="5"/>
  <c r="R319" i="5"/>
  <c r="S325" i="5" s="1"/>
  <c r="T331" i="5" s="1"/>
  <c r="U337" i="5" s="1"/>
  <c r="AF87" i="5"/>
  <c r="AE91" i="5"/>
  <c r="AE89" i="5"/>
  <c r="AE90" i="5"/>
  <c r="AP356" i="5"/>
  <c r="AO359" i="5"/>
  <c r="AO358" i="5"/>
  <c r="AO360" i="5"/>
  <c r="BM392" i="5"/>
  <c r="BN410" i="5"/>
  <c r="AN547" i="5"/>
  <c r="AO553" i="5" s="1"/>
  <c r="AP559" i="5" s="1"/>
  <c r="AQ565" i="5" s="1"/>
  <c r="AM529" i="5"/>
  <c r="R233" i="5"/>
  <c r="S239" i="5" s="1"/>
  <c r="T245" i="5" s="1"/>
  <c r="U251" i="5" s="1"/>
  <c r="R223" i="5"/>
  <c r="Q215" i="5"/>
  <c r="AF267" i="5"/>
  <c r="AE270" i="5"/>
  <c r="AE269" i="5"/>
  <c r="AE271" i="5"/>
  <c r="AK805" i="5"/>
  <c r="AJ807" i="5"/>
  <c r="AJ810" i="5" s="1"/>
  <c r="AK806" i="5" s="1"/>
  <c r="AJ808" i="5"/>
  <c r="AJ809" i="5"/>
  <c r="AK796" i="5"/>
  <c r="AJ799" i="5"/>
  <c r="AJ798" i="5"/>
  <c r="AJ801" i="5" s="1"/>
  <c r="AK797" i="5" s="1"/>
  <c r="AJ800" i="5"/>
  <c r="AM321" i="5"/>
  <c r="AN327" i="5" s="1"/>
  <c r="AO333" i="5" s="1"/>
  <c r="AP339" i="5" s="1"/>
  <c r="AL303" i="5"/>
  <c r="AG26" i="5"/>
  <c r="AH22" i="5" s="1"/>
  <c r="AE635" i="5"/>
  <c r="AF641" i="5" s="1"/>
  <c r="AG647" i="5" s="1"/>
  <c r="AH653" i="5" s="1"/>
  <c r="AD617" i="5"/>
  <c r="AJ762" i="5"/>
  <c r="AI766" i="5"/>
  <c r="AI764" i="5"/>
  <c r="AI765" i="5"/>
  <c r="AD574" i="5"/>
  <c r="AE592" i="5"/>
  <c r="AF598" i="5" s="1"/>
  <c r="AG604" i="5" s="1"/>
  <c r="AH610" i="5" s="1"/>
  <c r="AE97" i="5"/>
  <c r="AF103" i="5" s="1"/>
  <c r="AG109" i="5" s="1"/>
  <c r="AH115" i="5" s="1"/>
  <c r="AD79" i="5"/>
  <c r="BN411" i="5"/>
  <c r="BM393" i="5"/>
  <c r="AD259" i="5"/>
  <c r="AE277" i="5"/>
  <c r="AF283" i="5" s="1"/>
  <c r="AG289" i="5" s="1"/>
  <c r="AH295" i="5" s="1"/>
  <c r="AC10" i="5"/>
  <c r="AB8" i="2" s="1"/>
  <c r="Q677" i="5"/>
  <c r="Q661" i="5"/>
  <c r="R679" i="5"/>
  <c r="S685" i="5" s="1"/>
  <c r="T691" i="5" s="1"/>
  <c r="U697" i="5" s="1"/>
  <c r="Q92" i="5"/>
  <c r="R94" i="5"/>
  <c r="S100" i="5" s="1"/>
  <c r="T106" i="5" s="1"/>
  <c r="U112" i="5" s="1"/>
  <c r="AC80" i="5"/>
  <c r="AD76" i="5" s="1"/>
  <c r="AJ672" i="5"/>
  <c r="AI676" i="5"/>
  <c r="AI675" i="5"/>
  <c r="AI674" i="5"/>
  <c r="AN312" i="5"/>
  <c r="AM316" i="5"/>
  <c r="AM314" i="5"/>
  <c r="AM315" i="5"/>
  <c r="BA482" i="5"/>
  <c r="BB500" i="5"/>
  <c r="BC506" i="5" s="1"/>
  <c r="BD512" i="5" s="1"/>
  <c r="BE518" i="5" s="1"/>
  <c r="AN456" i="5"/>
  <c r="AO462" i="5" s="1"/>
  <c r="AP468" i="5" s="1"/>
  <c r="AQ474" i="5" s="1"/>
  <c r="AM438" i="5"/>
  <c r="AF627" i="5"/>
  <c r="AE629" i="5"/>
  <c r="AE630" i="5"/>
  <c r="AE631" i="5"/>
  <c r="AJ814" i="5"/>
  <c r="AI818" i="5"/>
  <c r="AI816" i="5"/>
  <c r="AI819" i="5" s="1"/>
  <c r="AJ815" i="5" s="1"/>
  <c r="AI817" i="5"/>
  <c r="AM186" i="5"/>
  <c r="AN192" i="5" s="1"/>
  <c r="AO198" i="5" s="1"/>
  <c r="AP204" i="5" s="1"/>
  <c r="AL168" i="5"/>
  <c r="AI770" i="5"/>
  <c r="AJ776" i="5" s="1"/>
  <c r="AK782" i="5" s="1"/>
  <c r="AL788" i="5" s="1"/>
  <c r="AH752" i="5"/>
  <c r="AE590" i="5"/>
  <c r="AF596" i="5" s="1"/>
  <c r="AG602" i="5" s="1"/>
  <c r="AH608" i="5" s="1"/>
  <c r="AD572" i="5"/>
  <c r="AF230" i="5"/>
  <c r="AG236" i="5" s="1"/>
  <c r="AH242" i="5" s="1"/>
  <c r="AI248" i="5" s="1"/>
  <c r="AE212" i="5"/>
  <c r="AE95" i="5"/>
  <c r="AF101" i="5" s="1"/>
  <c r="AG107" i="5" s="1"/>
  <c r="AH113" i="5" s="1"/>
  <c r="AD77" i="5"/>
  <c r="AN347" i="5"/>
  <c r="AO365" i="5"/>
  <c r="AP371" i="5" s="1"/>
  <c r="AQ377" i="5" s="1"/>
  <c r="AR383" i="5" s="1"/>
  <c r="R363" i="5"/>
  <c r="S369" i="5" s="1"/>
  <c r="T375" i="5" s="1"/>
  <c r="U381" i="5" s="1"/>
  <c r="Q361" i="5"/>
  <c r="Q345" i="5"/>
  <c r="BN404" i="5"/>
  <c r="BN392" i="5" s="1"/>
  <c r="BN406" i="5"/>
  <c r="BN405" i="5"/>
  <c r="BN393" i="5" s="1"/>
  <c r="AO537" i="5"/>
  <c r="AN540" i="5"/>
  <c r="AN541" i="5"/>
  <c r="AN539" i="5"/>
  <c r="AR823" i="5"/>
  <c r="AQ825" i="5"/>
  <c r="AQ828" i="5" s="1"/>
  <c r="AR824" i="5" s="1"/>
  <c r="AQ826" i="5"/>
  <c r="AQ827" i="5"/>
  <c r="R133" i="5"/>
  <c r="R143" i="5"/>
  <c r="S149" i="5" s="1"/>
  <c r="T155" i="5" s="1"/>
  <c r="U161" i="5" s="1"/>
  <c r="Q125" i="5"/>
  <c r="AD258" i="5"/>
  <c r="AE276" i="5"/>
  <c r="AF282" i="5" s="1"/>
  <c r="AG288" i="5" s="1"/>
  <c r="AH294" i="5" s="1"/>
  <c r="R49" i="5"/>
  <c r="S55" i="5" s="1"/>
  <c r="T61" i="5" s="1"/>
  <c r="U67" i="5" s="1"/>
  <c r="Q31" i="5"/>
  <c r="Q47" i="5"/>
  <c r="R278" i="5"/>
  <c r="S284" i="5" s="1"/>
  <c r="T290" i="5" s="1"/>
  <c r="U296" i="5" s="1"/>
  <c r="R268" i="5"/>
  <c r="Q260" i="5"/>
  <c r="R548" i="5"/>
  <c r="S554" i="5" s="1"/>
  <c r="T560" i="5" s="1"/>
  <c r="U566" i="5" s="1"/>
  <c r="R538" i="5"/>
  <c r="Q530" i="5"/>
  <c r="AI680" i="5"/>
  <c r="AJ686" i="5" s="1"/>
  <c r="AK692" i="5" s="1"/>
  <c r="AL698" i="5" s="1"/>
  <c r="AH662" i="5"/>
  <c r="AM320" i="5"/>
  <c r="AN326" i="5" s="1"/>
  <c r="AO332" i="5" s="1"/>
  <c r="AP338" i="5" s="1"/>
  <c r="AL302" i="5"/>
  <c r="BA483" i="5"/>
  <c r="BB501" i="5"/>
  <c r="BC507" i="5" s="1"/>
  <c r="BD513" i="5" s="1"/>
  <c r="BE519" i="5" s="1"/>
  <c r="R718" i="5"/>
  <c r="R728" i="5"/>
  <c r="S734" i="5" s="1"/>
  <c r="T740" i="5" s="1"/>
  <c r="U746" i="5" s="1"/>
  <c r="Q710" i="5"/>
  <c r="AN457" i="5"/>
  <c r="AO463" i="5" s="1"/>
  <c r="AP469" i="5" s="1"/>
  <c r="AQ475" i="5" s="1"/>
  <c r="AM439" i="5"/>
  <c r="AE636" i="5"/>
  <c r="AF642" i="5" s="1"/>
  <c r="AG648" i="5" s="1"/>
  <c r="AH654" i="5" s="1"/>
  <c r="AD618" i="5"/>
  <c r="AM185" i="5"/>
  <c r="AN191" i="5" s="1"/>
  <c r="AO197" i="5" s="1"/>
  <c r="AP203" i="5" s="1"/>
  <c r="AL167" i="5"/>
  <c r="AI772" i="5"/>
  <c r="AJ778" i="5" s="1"/>
  <c r="AK784" i="5" s="1"/>
  <c r="AL790" i="5" s="1"/>
  <c r="AH754" i="5"/>
  <c r="R458" i="5"/>
  <c r="S464" i="5" s="1"/>
  <c r="T470" i="5" s="1"/>
  <c r="U476" i="5" s="1"/>
  <c r="R448" i="5"/>
  <c r="Q440" i="5"/>
  <c r="AE591" i="5"/>
  <c r="AF597" i="5" s="1"/>
  <c r="AG603" i="5" s="1"/>
  <c r="AH609" i="5" s="1"/>
  <c r="AD573" i="5"/>
  <c r="AG222" i="5"/>
  <c r="AF225" i="5"/>
  <c r="AF226" i="5"/>
  <c r="AF224" i="5"/>
  <c r="AE96" i="5"/>
  <c r="AF102" i="5" s="1"/>
  <c r="AG108" i="5" s="1"/>
  <c r="AH114" i="5" s="1"/>
  <c r="AD78" i="5"/>
  <c r="AO366" i="5"/>
  <c r="AP372" i="5" s="1"/>
  <c r="AQ378" i="5" s="1"/>
  <c r="AR384" i="5" s="1"/>
  <c r="AN348" i="5"/>
  <c r="BM394" i="5"/>
  <c r="BN412" i="5"/>
  <c r="AN546" i="5"/>
  <c r="AO552" i="5" s="1"/>
  <c r="AP558" i="5" s="1"/>
  <c r="AQ564" i="5" s="1"/>
  <c r="AM528" i="5"/>
  <c r="Q497" i="5"/>
  <c r="Q481" i="5"/>
  <c r="R499" i="5"/>
  <c r="S505" i="5" s="1"/>
  <c r="T511" i="5" s="1"/>
  <c r="U517" i="5" s="1"/>
  <c r="AE275" i="5"/>
  <c r="AF281" i="5" s="1"/>
  <c r="AG287" i="5" s="1"/>
  <c r="AH293" i="5" s="1"/>
  <c r="AD257" i="5"/>
  <c r="AP826" i="4"/>
  <c r="AQ823" i="4"/>
  <c r="AP825" i="4"/>
  <c r="AP828" i="4" s="1"/>
  <c r="AQ824" i="4" s="1"/>
  <c r="AP827" i="4"/>
  <c r="AF500" i="4"/>
  <c r="AG506" i="4" s="1"/>
  <c r="AH512" i="4" s="1"/>
  <c r="AI518" i="4" s="1"/>
  <c r="AE482" i="4"/>
  <c r="AF501" i="4"/>
  <c r="AG507" i="4" s="1"/>
  <c r="AH513" i="4" s="1"/>
  <c r="AI519" i="4" s="1"/>
  <c r="AE483" i="4"/>
  <c r="AF502" i="4"/>
  <c r="AG508" i="4" s="1"/>
  <c r="AH514" i="4" s="1"/>
  <c r="AI520" i="4" s="1"/>
  <c r="AE484" i="4"/>
  <c r="AG492" i="4"/>
  <c r="AF494" i="4"/>
  <c r="AF495" i="4"/>
  <c r="AF496" i="4"/>
  <c r="AI841" i="4"/>
  <c r="AH845" i="4"/>
  <c r="AH844" i="4"/>
  <c r="AH843" i="4"/>
  <c r="AH846" i="4" s="1"/>
  <c r="AI842" i="4" s="1"/>
  <c r="R458" i="4"/>
  <c r="S464" i="4" s="1"/>
  <c r="T470" i="4" s="1"/>
  <c r="U476" i="4" s="1"/>
  <c r="Q440" i="4"/>
  <c r="AJ21" i="4"/>
  <c r="AI23" i="4"/>
  <c r="AI26" i="4" s="1"/>
  <c r="AJ22" i="4" s="1"/>
  <c r="AI24" i="4"/>
  <c r="AI25" i="4"/>
  <c r="AW447" i="4"/>
  <c r="AV449" i="4"/>
  <c r="AV450" i="4"/>
  <c r="AV451" i="4"/>
  <c r="AG321" i="4"/>
  <c r="AH327" i="4" s="1"/>
  <c r="AI333" i="4" s="1"/>
  <c r="AJ339" i="4" s="1"/>
  <c r="AF303" i="4"/>
  <c r="AG572" i="4"/>
  <c r="AH590" i="4"/>
  <c r="AI596" i="4" s="1"/>
  <c r="AJ602" i="4" s="1"/>
  <c r="AK608" i="4" s="1"/>
  <c r="AJ681" i="4"/>
  <c r="AK687" i="4" s="1"/>
  <c r="AL693" i="4" s="1"/>
  <c r="AM699" i="4" s="1"/>
  <c r="AI663" i="4"/>
  <c r="Q181" i="4"/>
  <c r="R183" i="4"/>
  <c r="S189" i="4" s="1"/>
  <c r="T195" i="4" s="1"/>
  <c r="U201" i="4" s="1"/>
  <c r="Q165" i="4"/>
  <c r="AI346" i="4"/>
  <c r="AJ364" i="4"/>
  <c r="AK370" i="4" s="1"/>
  <c r="AL376" i="4" s="1"/>
  <c r="AM382" i="4" s="1"/>
  <c r="Q755" i="4"/>
  <c r="R773" i="4"/>
  <c r="S779" i="4" s="1"/>
  <c r="T785" i="4" s="1"/>
  <c r="U791" i="4" s="1"/>
  <c r="R763" i="4"/>
  <c r="AP122" i="4"/>
  <c r="AQ140" i="4"/>
  <c r="AR146" i="4" s="1"/>
  <c r="AS152" i="4" s="1"/>
  <c r="AT158" i="4" s="1"/>
  <c r="AV456" i="4"/>
  <c r="AW462" i="4" s="1"/>
  <c r="AX468" i="4" s="1"/>
  <c r="AY474" i="4" s="1"/>
  <c r="AU438" i="4"/>
  <c r="R728" i="4"/>
  <c r="S734" i="4" s="1"/>
  <c r="T740" i="4" s="1"/>
  <c r="U746" i="4" s="1"/>
  <c r="Q710" i="4"/>
  <c r="AQ411" i="4"/>
  <c r="AR417" i="4" s="1"/>
  <c r="AS423" i="4" s="1"/>
  <c r="AT429" i="4" s="1"/>
  <c r="AP393" i="4"/>
  <c r="AG320" i="4"/>
  <c r="AH326" i="4" s="1"/>
  <c r="AI332" i="4" s="1"/>
  <c r="AJ338" i="4" s="1"/>
  <c r="AF302" i="4"/>
  <c r="AG574" i="4"/>
  <c r="AH592" i="4"/>
  <c r="AI598" i="4" s="1"/>
  <c r="AJ604" i="4" s="1"/>
  <c r="AK610" i="4" s="1"/>
  <c r="AF546" i="4"/>
  <c r="AG552" i="4" s="1"/>
  <c r="AH558" i="4" s="1"/>
  <c r="AI564" i="4" s="1"/>
  <c r="AE528" i="4"/>
  <c r="AE11" i="4" s="1"/>
  <c r="AD21" i="2" s="1"/>
  <c r="R357" i="4"/>
  <c r="R367" i="4"/>
  <c r="S373" i="4" s="1"/>
  <c r="T379" i="4" s="1"/>
  <c r="U385" i="4" s="1"/>
  <c r="Q349" i="4"/>
  <c r="AI635" i="4"/>
  <c r="AJ641" i="4" s="1"/>
  <c r="AK647" i="4" s="1"/>
  <c r="AL653" i="4" s="1"/>
  <c r="AH617" i="4"/>
  <c r="AK672" i="4"/>
  <c r="AJ674" i="4"/>
  <c r="AJ676" i="4"/>
  <c r="AJ675" i="4"/>
  <c r="AK356" i="4"/>
  <c r="AJ358" i="4"/>
  <c r="AJ359" i="4"/>
  <c r="AJ360" i="4"/>
  <c r="R634" i="4"/>
  <c r="S640" i="4" s="1"/>
  <c r="T646" i="4" s="1"/>
  <c r="U652" i="4" s="1"/>
  <c r="Q616" i="4"/>
  <c r="Q526" i="4"/>
  <c r="R544" i="4"/>
  <c r="S550" i="4" s="1"/>
  <c r="T556" i="4" s="1"/>
  <c r="U562" i="4" s="1"/>
  <c r="AF547" i="4"/>
  <c r="AG553" i="4" s="1"/>
  <c r="AH559" i="4" s="1"/>
  <c r="AI565" i="4" s="1"/>
  <c r="AE529" i="4"/>
  <c r="AH618" i="4"/>
  <c r="AI636" i="4"/>
  <c r="AJ642" i="4" s="1"/>
  <c r="AK648" i="4" s="1"/>
  <c r="AL654" i="4" s="1"/>
  <c r="Q677" i="4"/>
  <c r="R679" i="4"/>
  <c r="S685" i="4" s="1"/>
  <c r="T691" i="4" s="1"/>
  <c r="U697" i="4" s="1"/>
  <c r="Q661" i="4"/>
  <c r="R593" i="4"/>
  <c r="S599" i="4" s="1"/>
  <c r="T605" i="4" s="1"/>
  <c r="U611" i="4" s="1"/>
  <c r="R583" i="4"/>
  <c r="Q575" i="4"/>
  <c r="R223" i="4"/>
  <c r="Q215" i="4"/>
  <c r="R233" i="4"/>
  <c r="S239" i="4" s="1"/>
  <c r="T245" i="4" s="1"/>
  <c r="U251" i="4" s="1"/>
  <c r="Q272" i="4"/>
  <c r="Q256" i="4"/>
  <c r="R274" i="4"/>
  <c r="S280" i="4" s="1"/>
  <c r="T286" i="4" s="1"/>
  <c r="U292" i="4" s="1"/>
  <c r="Q407" i="4"/>
  <c r="Q391" i="4"/>
  <c r="R409" i="4"/>
  <c r="S415" i="4" s="1"/>
  <c r="T421" i="4" s="1"/>
  <c r="U427" i="4" s="1"/>
  <c r="P13" i="4"/>
  <c r="O23" i="2" s="1"/>
  <c r="AQ142" i="4"/>
  <c r="AR148" i="4" s="1"/>
  <c r="AS154" i="4" s="1"/>
  <c r="AT160" i="4" s="1"/>
  <c r="AP124" i="4"/>
  <c r="AV457" i="4"/>
  <c r="AW463" i="4" s="1"/>
  <c r="AX469" i="4" s="1"/>
  <c r="AY475" i="4" s="1"/>
  <c r="AU439" i="4"/>
  <c r="AR402" i="4"/>
  <c r="AQ406" i="4"/>
  <c r="AQ404" i="4"/>
  <c r="AQ405" i="4"/>
  <c r="AH312" i="4"/>
  <c r="AG315" i="4"/>
  <c r="AG316" i="4"/>
  <c r="AG314" i="4"/>
  <c r="AG796" i="4"/>
  <c r="AF798" i="4"/>
  <c r="AF801" i="4" s="1"/>
  <c r="AG797" i="4" s="1"/>
  <c r="AF800" i="4"/>
  <c r="AF799" i="4"/>
  <c r="AI582" i="4"/>
  <c r="AH585" i="4"/>
  <c r="AH586" i="4"/>
  <c r="AH584" i="4"/>
  <c r="AF539" i="4"/>
  <c r="AG537" i="4"/>
  <c r="AF541" i="4"/>
  <c r="AF540" i="4"/>
  <c r="AJ627" i="4"/>
  <c r="AI630" i="4"/>
  <c r="AI631" i="4"/>
  <c r="AI629" i="4"/>
  <c r="AJ680" i="4"/>
  <c r="AK686" i="4" s="1"/>
  <c r="AL692" i="4" s="1"/>
  <c r="AM698" i="4" s="1"/>
  <c r="AI662" i="4"/>
  <c r="Q125" i="4"/>
  <c r="R143" i="4"/>
  <c r="S149" i="4" s="1"/>
  <c r="T155" i="4" s="1"/>
  <c r="U161" i="4" s="1"/>
  <c r="R133" i="4"/>
  <c r="AJ365" i="4"/>
  <c r="AK371" i="4" s="1"/>
  <c r="AL377" i="4" s="1"/>
  <c r="AM383" i="4" s="1"/>
  <c r="AI347" i="4"/>
  <c r="Q305" i="4"/>
  <c r="R323" i="4"/>
  <c r="S329" i="4" s="1"/>
  <c r="T335" i="4" s="1"/>
  <c r="U341" i="4" s="1"/>
  <c r="R313" i="4"/>
  <c r="R503" i="4"/>
  <c r="S509" i="4" s="1"/>
  <c r="T515" i="4" s="1"/>
  <c r="U521" i="4" s="1"/>
  <c r="R493" i="4"/>
  <c r="Q485" i="4"/>
  <c r="AR132" i="4"/>
  <c r="AQ134" i="4"/>
  <c r="AQ136" i="4"/>
  <c r="AQ135" i="4"/>
  <c r="AQ410" i="4"/>
  <c r="AR416" i="4" s="1"/>
  <c r="AS422" i="4" s="1"/>
  <c r="AT428" i="4" s="1"/>
  <c r="AP392" i="4"/>
  <c r="Q47" i="4"/>
  <c r="Q31" i="4"/>
  <c r="R49" i="4"/>
  <c r="S55" i="4" s="1"/>
  <c r="T61" i="4" s="1"/>
  <c r="U67" i="4" s="1"/>
  <c r="AQ141" i="4"/>
  <c r="AR147" i="4" s="1"/>
  <c r="AS153" i="4" s="1"/>
  <c r="AT159" i="4" s="1"/>
  <c r="AP123" i="4"/>
  <c r="AV455" i="4"/>
  <c r="AW461" i="4" s="1"/>
  <c r="AX467" i="4" s="1"/>
  <c r="AY473" i="4" s="1"/>
  <c r="AU437" i="4"/>
  <c r="AQ412" i="4"/>
  <c r="AR418" i="4" s="1"/>
  <c r="AS424" i="4" s="1"/>
  <c r="AT430" i="4" s="1"/>
  <c r="AP394" i="4"/>
  <c r="AG322" i="4"/>
  <c r="AH328" i="4" s="1"/>
  <c r="AI334" i="4" s="1"/>
  <c r="AJ340" i="4" s="1"/>
  <c r="AF304" i="4"/>
  <c r="AH591" i="4"/>
  <c r="AI597" i="4" s="1"/>
  <c r="AJ603" i="4" s="1"/>
  <c r="AK609" i="4" s="1"/>
  <c r="AG573" i="4"/>
  <c r="AF545" i="4"/>
  <c r="AG551" i="4" s="1"/>
  <c r="AH557" i="4" s="1"/>
  <c r="AI563" i="4" s="1"/>
  <c r="AE527" i="4"/>
  <c r="AI637" i="4"/>
  <c r="AJ643" i="4" s="1"/>
  <c r="AK649" i="4" s="1"/>
  <c r="AL655" i="4" s="1"/>
  <c r="AH619" i="4"/>
  <c r="AJ682" i="4"/>
  <c r="AK688" i="4" s="1"/>
  <c r="AL694" i="4" s="1"/>
  <c r="AM700" i="4" s="1"/>
  <c r="AI664" i="4"/>
  <c r="Q92" i="4"/>
  <c r="R94" i="4"/>
  <c r="S100" i="4" s="1"/>
  <c r="T106" i="4" s="1"/>
  <c r="U112" i="4" s="1"/>
  <c r="AJ366" i="4"/>
  <c r="AK372" i="4" s="1"/>
  <c r="AL378" i="4" s="1"/>
  <c r="AM384" i="4" s="1"/>
  <c r="AI348" i="4"/>
  <c r="Q9" i="5" l="1"/>
  <c r="P7" i="2" s="1"/>
  <c r="BN394" i="5"/>
  <c r="AD12" i="5"/>
  <c r="AC10" i="2" s="1"/>
  <c r="AE12" i="4"/>
  <c r="AD22" i="2" s="1"/>
  <c r="AZ91" i="4"/>
  <c r="BA87" i="4"/>
  <c r="AZ90" i="4"/>
  <c r="AZ89" i="4"/>
  <c r="AY80" i="4"/>
  <c r="AZ76" i="4" s="1"/>
  <c r="AZ97" i="4"/>
  <c r="BA103" i="4" s="1"/>
  <c r="BB109" i="4" s="1"/>
  <c r="BC115" i="4" s="1"/>
  <c r="AY79" i="4"/>
  <c r="AY78" i="4"/>
  <c r="AZ96" i="4"/>
  <c r="BA102" i="4" s="1"/>
  <c r="BB108" i="4" s="1"/>
  <c r="BC114" i="4" s="1"/>
  <c r="AY77" i="4"/>
  <c r="AZ95" i="4"/>
  <c r="BA101" i="4" s="1"/>
  <c r="BB107" i="4" s="1"/>
  <c r="BC113" i="4" s="1"/>
  <c r="AJ727" i="4"/>
  <c r="AK733" i="4" s="1"/>
  <c r="AL739" i="4" s="1"/>
  <c r="AM745" i="4" s="1"/>
  <c r="AI709" i="4"/>
  <c r="AK717" i="4"/>
  <c r="AJ720" i="4"/>
  <c r="AJ721" i="4"/>
  <c r="AJ719" i="4"/>
  <c r="AI708" i="4"/>
  <c r="AJ726" i="4"/>
  <c r="AK732" i="4" s="1"/>
  <c r="AL738" i="4" s="1"/>
  <c r="AM744" i="4" s="1"/>
  <c r="AI707" i="4"/>
  <c r="AJ725" i="4"/>
  <c r="AK731" i="4" s="1"/>
  <c r="AL737" i="4" s="1"/>
  <c r="AM743" i="4" s="1"/>
  <c r="AK18" i="7"/>
  <c r="AK13" i="7"/>
  <c r="AL9" i="7" s="1"/>
  <c r="AM8" i="7"/>
  <c r="AL11" i="7"/>
  <c r="AL12" i="7"/>
  <c r="AL10" i="7"/>
  <c r="AF214" i="5"/>
  <c r="AG232" i="5"/>
  <c r="AH238" i="5" s="1"/>
  <c r="AI244" i="5" s="1"/>
  <c r="AJ250" i="5" s="1"/>
  <c r="AO312" i="5"/>
  <c r="AN314" i="5"/>
  <c r="AN315" i="5"/>
  <c r="AN316" i="5"/>
  <c r="AK672" i="5"/>
  <c r="AJ674" i="5"/>
  <c r="AJ676" i="5"/>
  <c r="AJ675" i="5"/>
  <c r="AI753" i="5"/>
  <c r="AJ771" i="5"/>
  <c r="AK777" i="5" s="1"/>
  <c r="AL783" i="5" s="1"/>
  <c r="AM789" i="5" s="1"/>
  <c r="AL805" i="5"/>
  <c r="AK808" i="5"/>
  <c r="AK809" i="5"/>
  <c r="AK807" i="5"/>
  <c r="AK810" i="5" s="1"/>
  <c r="AL806" i="5" s="1"/>
  <c r="AE78" i="5"/>
  <c r="AF96" i="5"/>
  <c r="AG102" i="5" s="1"/>
  <c r="AH108" i="5" s="1"/>
  <c r="AI114" i="5" s="1"/>
  <c r="AG582" i="5"/>
  <c r="AF584" i="5"/>
  <c r="AF585" i="5"/>
  <c r="AF586" i="5"/>
  <c r="AN437" i="5"/>
  <c r="AO455" i="5"/>
  <c r="AP461" i="5" s="1"/>
  <c r="AQ467" i="5" s="1"/>
  <c r="AR473" i="5" s="1"/>
  <c r="AD11" i="5"/>
  <c r="AC9" i="2" s="1"/>
  <c r="AG231" i="5"/>
  <c r="AH237" i="5" s="1"/>
  <c r="AI243" i="5" s="1"/>
  <c r="AJ249" i="5" s="1"/>
  <c r="AF213" i="5"/>
  <c r="R272" i="5"/>
  <c r="R256" i="5"/>
  <c r="S274" i="5"/>
  <c r="T280" i="5" s="1"/>
  <c r="U286" i="5" s="1"/>
  <c r="V292" i="5" s="1"/>
  <c r="AO546" i="5"/>
  <c r="AP552" i="5" s="1"/>
  <c r="AQ558" i="5" s="1"/>
  <c r="AR564" i="5" s="1"/>
  <c r="AN528" i="5"/>
  <c r="AE619" i="5"/>
  <c r="AF637" i="5"/>
  <c r="AG643" i="5" s="1"/>
  <c r="AH649" i="5" s="1"/>
  <c r="AI655" i="5" s="1"/>
  <c r="AN321" i="5"/>
  <c r="AO327" i="5" s="1"/>
  <c r="AP333" i="5" s="1"/>
  <c r="AQ339" i="5" s="1"/>
  <c r="AM303" i="5"/>
  <c r="AJ680" i="5"/>
  <c r="AK686" i="5" s="1"/>
  <c r="AL692" i="5" s="1"/>
  <c r="AM698" i="5" s="1"/>
  <c r="AI662" i="5"/>
  <c r="AD80" i="5"/>
  <c r="AE76" i="5" s="1"/>
  <c r="AI752" i="5"/>
  <c r="AJ770" i="5"/>
  <c r="AK776" i="5" s="1"/>
  <c r="AL782" i="5" s="1"/>
  <c r="AM788" i="5" s="1"/>
  <c r="AF277" i="5"/>
  <c r="AG283" i="5" s="1"/>
  <c r="AH289" i="5" s="1"/>
  <c r="AI295" i="5" s="1"/>
  <c r="AE259" i="5"/>
  <c r="AP364" i="5"/>
  <c r="AQ370" i="5" s="1"/>
  <c r="AR376" i="5" s="1"/>
  <c r="AS382" i="5" s="1"/>
  <c r="AO346" i="5"/>
  <c r="AF95" i="5"/>
  <c r="AG101" i="5" s="1"/>
  <c r="AH107" i="5" s="1"/>
  <c r="AI113" i="5" s="1"/>
  <c r="AE77" i="5"/>
  <c r="AF591" i="5"/>
  <c r="AG597" i="5" s="1"/>
  <c r="AH603" i="5" s="1"/>
  <c r="AI609" i="5" s="1"/>
  <c r="AE573" i="5"/>
  <c r="S409" i="5"/>
  <c r="T415" i="5" s="1"/>
  <c r="U421" i="5" s="1"/>
  <c r="V427" i="5" s="1"/>
  <c r="R391" i="5"/>
  <c r="R407" i="5"/>
  <c r="BC502" i="5"/>
  <c r="BD508" i="5" s="1"/>
  <c r="BE514" i="5" s="1"/>
  <c r="BF520" i="5" s="1"/>
  <c r="BB484" i="5"/>
  <c r="S769" i="5"/>
  <c r="T775" i="5" s="1"/>
  <c r="U781" i="5" s="1"/>
  <c r="V787" i="5" s="1"/>
  <c r="R751" i="5"/>
  <c r="R767" i="5"/>
  <c r="R632" i="5"/>
  <c r="S634" i="5"/>
  <c r="T640" i="5" s="1"/>
  <c r="U646" i="5" s="1"/>
  <c r="V652" i="5" s="1"/>
  <c r="R616" i="5"/>
  <c r="AO176" i="5"/>
  <c r="AN179" i="5"/>
  <c r="AN178" i="5"/>
  <c r="AN180" i="5"/>
  <c r="AP447" i="5"/>
  <c r="AO451" i="5"/>
  <c r="AO449" i="5"/>
  <c r="AO450" i="5"/>
  <c r="AL796" i="5"/>
  <c r="AK800" i="5"/>
  <c r="AK798" i="5"/>
  <c r="AK801" i="5" s="1"/>
  <c r="AL797" i="5" s="1"/>
  <c r="AK799" i="5"/>
  <c r="AG267" i="5"/>
  <c r="AF269" i="5"/>
  <c r="AF271" i="5"/>
  <c r="AF270" i="5"/>
  <c r="AO348" i="5"/>
  <c r="AP366" i="5"/>
  <c r="AQ372" i="5" s="1"/>
  <c r="AR378" i="5" s="1"/>
  <c r="AS384" i="5" s="1"/>
  <c r="BC501" i="5"/>
  <c r="BD507" i="5" s="1"/>
  <c r="BE513" i="5" s="1"/>
  <c r="BF519" i="5" s="1"/>
  <c r="BB483" i="5"/>
  <c r="AI21" i="5"/>
  <c r="AH23" i="5"/>
  <c r="AH26" i="5" s="1"/>
  <c r="AI22" i="5" s="1"/>
  <c r="AH24" i="5"/>
  <c r="AH25" i="5"/>
  <c r="AN186" i="5"/>
  <c r="AO192" i="5" s="1"/>
  <c r="AP198" i="5" s="1"/>
  <c r="AQ204" i="5" s="1"/>
  <c r="AM168" i="5"/>
  <c r="Q485" i="5"/>
  <c r="R503" i="5"/>
  <c r="S509" i="5" s="1"/>
  <c r="T515" i="5" s="1"/>
  <c r="U521" i="5" s="1"/>
  <c r="R493" i="5"/>
  <c r="AH222" i="5"/>
  <c r="AG224" i="5"/>
  <c r="AG226" i="5"/>
  <c r="AG225" i="5"/>
  <c r="R452" i="5"/>
  <c r="R436" i="5"/>
  <c r="S454" i="5"/>
  <c r="T460" i="5" s="1"/>
  <c r="U466" i="5" s="1"/>
  <c r="V472" i="5" s="1"/>
  <c r="R722" i="5"/>
  <c r="S724" i="5"/>
  <c r="T730" i="5" s="1"/>
  <c r="U736" i="5" s="1"/>
  <c r="V742" i="5" s="1"/>
  <c r="R706" i="5"/>
  <c r="R542" i="5"/>
  <c r="R526" i="5"/>
  <c r="S544" i="5"/>
  <c r="T550" i="5" s="1"/>
  <c r="U556" i="5" s="1"/>
  <c r="V562" i="5" s="1"/>
  <c r="R137" i="5"/>
  <c r="R121" i="5"/>
  <c r="S139" i="5"/>
  <c r="T145" i="5" s="1"/>
  <c r="U151" i="5" s="1"/>
  <c r="V157" i="5" s="1"/>
  <c r="AS823" i="5"/>
  <c r="AR826" i="5"/>
  <c r="AR827" i="5"/>
  <c r="AR825" i="5"/>
  <c r="AR828" i="5" s="1"/>
  <c r="AS824" i="5" s="1"/>
  <c r="AP537" i="5"/>
  <c r="AO540" i="5"/>
  <c r="AO539" i="5"/>
  <c r="AO541" i="5"/>
  <c r="AF636" i="5"/>
  <c r="AG642" i="5" s="1"/>
  <c r="AH648" i="5" s="1"/>
  <c r="AI654" i="5" s="1"/>
  <c r="AE618" i="5"/>
  <c r="AM302" i="5"/>
  <c r="AN320" i="5"/>
  <c r="AO326" i="5" s="1"/>
  <c r="AP332" i="5" s="1"/>
  <c r="AQ338" i="5" s="1"/>
  <c r="AJ681" i="5"/>
  <c r="AK687" i="5" s="1"/>
  <c r="AL693" i="5" s="1"/>
  <c r="AM699" i="5" s="1"/>
  <c r="AI663" i="5"/>
  <c r="Q665" i="5"/>
  <c r="R673" i="5"/>
  <c r="R683" i="5"/>
  <c r="S689" i="5" s="1"/>
  <c r="T695" i="5" s="1"/>
  <c r="U701" i="5" s="1"/>
  <c r="AJ772" i="5"/>
  <c r="AK778" i="5" s="1"/>
  <c r="AL784" i="5" s="1"/>
  <c r="AM790" i="5" s="1"/>
  <c r="AI754" i="5"/>
  <c r="AF275" i="5"/>
  <c r="AG281" i="5" s="1"/>
  <c r="AH287" i="5" s="1"/>
  <c r="AI293" i="5" s="1"/>
  <c r="AE257" i="5"/>
  <c r="R227" i="5"/>
  <c r="S229" i="5"/>
  <c r="T235" i="5" s="1"/>
  <c r="U241" i="5" s="1"/>
  <c r="V247" i="5" s="1"/>
  <c r="R211" i="5"/>
  <c r="AP365" i="5"/>
  <c r="AQ371" i="5" s="1"/>
  <c r="AR377" i="5" s="1"/>
  <c r="AS383" i="5" s="1"/>
  <c r="AO347" i="5"/>
  <c r="AE79" i="5"/>
  <c r="AF97" i="5"/>
  <c r="AG103" i="5" s="1"/>
  <c r="AH109" i="5" s="1"/>
  <c r="AI115" i="5" s="1"/>
  <c r="R313" i="5"/>
  <c r="Q305" i="5"/>
  <c r="R323" i="5"/>
  <c r="S329" i="5" s="1"/>
  <c r="T335" i="5" s="1"/>
  <c r="U341" i="5" s="1"/>
  <c r="AE572" i="5"/>
  <c r="AF590" i="5"/>
  <c r="AG596" i="5" s="1"/>
  <c r="AH602" i="5" s="1"/>
  <c r="AI608" i="5" s="1"/>
  <c r="BB482" i="5"/>
  <c r="BC500" i="5"/>
  <c r="BD506" i="5" s="1"/>
  <c r="BE512" i="5" s="1"/>
  <c r="BF518" i="5" s="1"/>
  <c r="AN184" i="5"/>
  <c r="AO190" i="5" s="1"/>
  <c r="AP196" i="5" s="1"/>
  <c r="AQ202" i="5" s="1"/>
  <c r="AM166" i="5"/>
  <c r="AN439" i="5"/>
  <c r="AO457" i="5"/>
  <c r="AP463" i="5" s="1"/>
  <c r="AQ469" i="5" s="1"/>
  <c r="AR475" i="5" s="1"/>
  <c r="S183" i="5"/>
  <c r="T189" i="5" s="1"/>
  <c r="U195" i="5" s="1"/>
  <c r="V201" i="5" s="1"/>
  <c r="R165" i="5"/>
  <c r="R181" i="5"/>
  <c r="AO547" i="5"/>
  <c r="AP553" i="5" s="1"/>
  <c r="AQ559" i="5" s="1"/>
  <c r="AR565" i="5" s="1"/>
  <c r="AN529" i="5"/>
  <c r="AK814" i="5"/>
  <c r="AJ817" i="5"/>
  <c r="AJ816" i="5"/>
  <c r="AJ819" i="5" s="1"/>
  <c r="AK815" i="5" s="1"/>
  <c r="AJ818" i="5"/>
  <c r="AG627" i="5"/>
  <c r="AF629" i="5"/>
  <c r="AF630" i="5"/>
  <c r="AF631" i="5"/>
  <c r="AG230" i="5"/>
  <c r="AH236" i="5" s="1"/>
  <c r="AI242" i="5" s="1"/>
  <c r="AJ248" i="5" s="1"/>
  <c r="AF212" i="5"/>
  <c r="R43" i="5"/>
  <c r="R53" i="5"/>
  <c r="S59" i="5" s="1"/>
  <c r="T65" i="5" s="1"/>
  <c r="U71" i="5" s="1"/>
  <c r="Q35" i="5"/>
  <c r="AN527" i="5"/>
  <c r="AO545" i="5"/>
  <c r="AP551" i="5" s="1"/>
  <c r="AQ557" i="5" s="1"/>
  <c r="AR563" i="5" s="1"/>
  <c r="R367" i="5"/>
  <c r="S373" i="5" s="1"/>
  <c r="T379" i="5" s="1"/>
  <c r="U385" i="5" s="1"/>
  <c r="R357" i="5"/>
  <c r="Q349" i="5"/>
  <c r="AD10" i="5"/>
  <c r="AC8" i="2" s="1"/>
  <c r="AE617" i="5"/>
  <c r="AF635" i="5"/>
  <c r="AG641" i="5" s="1"/>
  <c r="AH647" i="5" s="1"/>
  <c r="AI653" i="5" s="1"/>
  <c r="AM304" i="5"/>
  <c r="AN322" i="5"/>
  <c r="AO328" i="5" s="1"/>
  <c r="AP334" i="5" s="1"/>
  <c r="AQ340" i="5" s="1"/>
  <c r="AI664" i="5"/>
  <c r="AJ682" i="5"/>
  <c r="AK688" i="5" s="1"/>
  <c r="AL694" i="5" s="1"/>
  <c r="AM700" i="5" s="1"/>
  <c r="R88" i="5"/>
  <c r="R98" i="5"/>
  <c r="S104" i="5" s="1"/>
  <c r="T110" i="5" s="1"/>
  <c r="U116" i="5" s="1"/>
  <c r="AK762" i="5"/>
  <c r="AJ766" i="5"/>
  <c r="AJ764" i="5"/>
  <c r="AJ765" i="5"/>
  <c r="AF276" i="5"/>
  <c r="AG282" i="5" s="1"/>
  <c r="AH288" i="5" s="1"/>
  <c r="AI294" i="5" s="1"/>
  <c r="AE258" i="5"/>
  <c r="AQ356" i="5"/>
  <c r="AP358" i="5"/>
  <c r="AP360" i="5"/>
  <c r="AP359" i="5"/>
  <c r="AG87" i="5"/>
  <c r="AF90" i="5"/>
  <c r="AF89" i="5"/>
  <c r="AF91" i="5"/>
  <c r="AF592" i="5"/>
  <c r="AG598" i="5" s="1"/>
  <c r="AH604" i="5" s="1"/>
  <c r="AI610" i="5" s="1"/>
  <c r="AE574" i="5"/>
  <c r="BD492" i="5"/>
  <c r="BC495" i="5"/>
  <c r="BC496" i="5"/>
  <c r="BC494" i="5"/>
  <c r="R587" i="5"/>
  <c r="R571" i="5"/>
  <c r="S589" i="5"/>
  <c r="T595" i="5" s="1"/>
  <c r="U601" i="5" s="1"/>
  <c r="V607" i="5" s="1"/>
  <c r="AM167" i="5"/>
  <c r="AN185" i="5"/>
  <c r="AO191" i="5" s="1"/>
  <c r="AP197" i="5" s="1"/>
  <c r="AQ203" i="5" s="1"/>
  <c r="AO456" i="5"/>
  <c r="AP462" i="5" s="1"/>
  <c r="AQ468" i="5" s="1"/>
  <c r="AR474" i="5" s="1"/>
  <c r="AN438" i="5"/>
  <c r="AF484" i="4"/>
  <c r="AG502" i="4"/>
  <c r="AH508" i="4" s="1"/>
  <c r="AI514" i="4" s="1"/>
  <c r="AJ520" i="4" s="1"/>
  <c r="AG501" i="4"/>
  <c r="AH507" i="4" s="1"/>
  <c r="AI513" i="4" s="1"/>
  <c r="AJ519" i="4" s="1"/>
  <c r="AF483" i="4"/>
  <c r="AQ825" i="4"/>
  <c r="AQ828" i="4" s="1"/>
  <c r="AR824" i="4" s="1"/>
  <c r="AQ826" i="4"/>
  <c r="AQ827" i="4"/>
  <c r="AR823" i="4"/>
  <c r="AE10" i="4"/>
  <c r="AD20" i="2" s="1"/>
  <c r="AG500" i="4"/>
  <c r="AH506" i="4" s="1"/>
  <c r="AI512" i="4" s="1"/>
  <c r="AJ518" i="4" s="1"/>
  <c r="AF482" i="4"/>
  <c r="AJ841" i="4"/>
  <c r="AI843" i="4"/>
  <c r="AI846" i="4" s="1"/>
  <c r="AJ842" i="4" s="1"/>
  <c r="AI845" i="4"/>
  <c r="AI844" i="4"/>
  <c r="AH492" i="4"/>
  <c r="AG494" i="4"/>
  <c r="AG495" i="4"/>
  <c r="AG496" i="4"/>
  <c r="AJ636" i="4"/>
  <c r="AK642" i="4" s="1"/>
  <c r="AL648" i="4" s="1"/>
  <c r="AM654" i="4" s="1"/>
  <c r="AI618" i="4"/>
  <c r="AH573" i="4"/>
  <c r="AI591" i="4"/>
  <c r="AJ597" i="4" s="1"/>
  <c r="AK603" i="4" s="1"/>
  <c r="AL609" i="4" s="1"/>
  <c r="AH321" i="4"/>
  <c r="AI327" i="4" s="1"/>
  <c r="AJ333" i="4" s="1"/>
  <c r="AK339" i="4" s="1"/>
  <c r="AG303" i="4"/>
  <c r="R227" i="4"/>
  <c r="R211" i="4"/>
  <c r="S229" i="4"/>
  <c r="T235" i="4" s="1"/>
  <c r="U241" i="4" s="1"/>
  <c r="V247" i="4" s="1"/>
  <c r="AK680" i="4"/>
  <c r="AL686" i="4" s="1"/>
  <c r="AM692" i="4" s="1"/>
  <c r="AN698" i="4" s="1"/>
  <c r="AJ662" i="4"/>
  <c r="R706" i="4"/>
  <c r="S724" i="4"/>
  <c r="T730" i="4" s="1"/>
  <c r="U736" i="4" s="1"/>
  <c r="V742" i="4" s="1"/>
  <c r="AV437" i="4"/>
  <c r="AW455" i="4"/>
  <c r="AX461" i="4" s="1"/>
  <c r="AY467" i="4" s="1"/>
  <c r="AZ473" i="4" s="1"/>
  <c r="R88" i="4"/>
  <c r="R98" i="4"/>
  <c r="S104" i="4" s="1"/>
  <c r="T110" i="4" s="1"/>
  <c r="U116" i="4" s="1"/>
  <c r="Q9" i="4"/>
  <c r="P19" i="2" s="1"/>
  <c r="AQ123" i="4"/>
  <c r="AR141" i="4"/>
  <c r="AS147" i="4" s="1"/>
  <c r="AT153" i="4" s="1"/>
  <c r="AU159" i="4" s="1"/>
  <c r="AK627" i="4"/>
  <c r="AJ631" i="4"/>
  <c r="AJ629" i="4"/>
  <c r="AJ630" i="4"/>
  <c r="AG545" i="4"/>
  <c r="AH551" i="4" s="1"/>
  <c r="AI557" i="4" s="1"/>
  <c r="AJ563" i="4" s="1"/>
  <c r="AF527" i="4"/>
  <c r="AJ582" i="4"/>
  <c r="AI586" i="4"/>
  <c r="AI584" i="4"/>
  <c r="AI585" i="4"/>
  <c r="AH796" i="4"/>
  <c r="AG799" i="4"/>
  <c r="AG798" i="4"/>
  <c r="AG801" i="4" s="1"/>
  <c r="AH797" i="4" s="1"/>
  <c r="AG800" i="4"/>
  <c r="AI312" i="4"/>
  <c r="AH316" i="4"/>
  <c r="AH315" i="4"/>
  <c r="AH314" i="4"/>
  <c r="AS402" i="4"/>
  <c r="AR404" i="4"/>
  <c r="AR405" i="4"/>
  <c r="AR406" i="4"/>
  <c r="R403" i="4"/>
  <c r="Q395" i="4"/>
  <c r="R413" i="4"/>
  <c r="S419" i="4" s="1"/>
  <c r="T425" i="4" s="1"/>
  <c r="U431" i="4" s="1"/>
  <c r="R268" i="4"/>
  <c r="Q260" i="4"/>
  <c r="R278" i="4"/>
  <c r="S284" i="4" s="1"/>
  <c r="T290" i="4" s="1"/>
  <c r="U296" i="4" s="1"/>
  <c r="Q620" i="4"/>
  <c r="R638" i="4"/>
  <c r="S644" i="4" s="1"/>
  <c r="T650" i="4" s="1"/>
  <c r="U656" i="4" s="1"/>
  <c r="AL356" i="4"/>
  <c r="AK359" i="4"/>
  <c r="AK360" i="4"/>
  <c r="AK358" i="4"/>
  <c r="AL672" i="4"/>
  <c r="AK676" i="4"/>
  <c r="AK674" i="4"/>
  <c r="AK675" i="4"/>
  <c r="R361" i="4"/>
  <c r="R345" i="4"/>
  <c r="S363" i="4"/>
  <c r="T369" i="4" s="1"/>
  <c r="U375" i="4" s="1"/>
  <c r="V381" i="4" s="1"/>
  <c r="AX447" i="4"/>
  <c r="AW449" i="4"/>
  <c r="AW450" i="4"/>
  <c r="AW451" i="4"/>
  <c r="AJ23" i="4"/>
  <c r="AJ26" i="4" s="1"/>
  <c r="AK22" i="4" s="1"/>
  <c r="AK21" i="4"/>
  <c r="AJ24" i="4"/>
  <c r="AJ25" i="4"/>
  <c r="AS132" i="4"/>
  <c r="AR135" i="4"/>
  <c r="AR134" i="4"/>
  <c r="AR136" i="4"/>
  <c r="S319" i="4"/>
  <c r="T325" i="4" s="1"/>
  <c r="U331" i="4" s="1"/>
  <c r="V337" i="4" s="1"/>
  <c r="R317" i="4"/>
  <c r="R301" i="4"/>
  <c r="AH537" i="4"/>
  <c r="AG540" i="4"/>
  <c r="AG541" i="4"/>
  <c r="AG539" i="4"/>
  <c r="AQ394" i="4"/>
  <c r="AR412" i="4"/>
  <c r="AS418" i="4" s="1"/>
  <c r="AT424" i="4" s="1"/>
  <c r="AU430" i="4" s="1"/>
  <c r="AJ346" i="4"/>
  <c r="AK364" i="4"/>
  <c r="AL370" i="4" s="1"/>
  <c r="AM376" i="4" s="1"/>
  <c r="AN382" i="4" s="1"/>
  <c r="R43" i="4"/>
  <c r="Q35" i="4"/>
  <c r="R53" i="4"/>
  <c r="S59" i="4" s="1"/>
  <c r="T65" i="4" s="1"/>
  <c r="U71" i="4" s="1"/>
  <c r="AR142" i="4"/>
  <c r="AS148" i="4" s="1"/>
  <c r="AT154" i="4" s="1"/>
  <c r="AU160" i="4" s="1"/>
  <c r="AQ124" i="4"/>
  <c r="R497" i="4"/>
  <c r="R481" i="4"/>
  <c r="S499" i="4"/>
  <c r="T505" i="4" s="1"/>
  <c r="U511" i="4" s="1"/>
  <c r="V517" i="4" s="1"/>
  <c r="AJ635" i="4"/>
  <c r="AK641" i="4" s="1"/>
  <c r="AL647" i="4" s="1"/>
  <c r="AM653" i="4" s="1"/>
  <c r="AI617" i="4"/>
  <c r="AG546" i="4"/>
  <c r="AH552" i="4" s="1"/>
  <c r="AI558" i="4" s="1"/>
  <c r="AJ564" i="4" s="1"/>
  <c r="AF528" i="4"/>
  <c r="AI590" i="4"/>
  <c r="AJ596" i="4" s="1"/>
  <c r="AK602" i="4" s="1"/>
  <c r="AL608" i="4" s="1"/>
  <c r="AH572" i="4"/>
  <c r="AG302" i="4"/>
  <c r="AH320" i="4"/>
  <c r="AI326" i="4" s="1"/>
  <c r="AJ332" i="4" s="1"/>
  <c r="AK338" i="4" s="1"/>
  <c r="AR411" i="4"/>
  <c r="AS417" i="4" s="1"/>
  <c r="AT423" i="4" s="1"/>
  <c r="AU429" i="4" s="1"/>
  <c r="AQ393" i="4"/>
  <c r="S589" i="4"/>
  <c r="T595" i="4" s="1"/>
  <c r="U601" i="4" s="1"/>
  <c r="V607" i="4" s="1"/>
  <c r="R571" i="4"/>
  <c r="R587" i="4"/>
  <c r="R683" i="4"/>
  <c r="S689" i="4" s="1"/>
  <c r="T695" i="4" s="1"/>
  <c r="U701" i="4" s="1"/>
  <c r="R673" i="4"/>
  <c r="Q665" i="4"/>
  <c r="Q530" i="4"/>
  <c r="R548" i="4"/>
  <c r="S554" i="4" s="1"/>
  <c r="T560" i="4" s="1"/>
  <c r="U566" i="4" s="1"/>
  <c r="AJ348" i="4"/>
  <c r="AK366" i="4"/>
  <c r="AL372" i="4" s="1"/>
  <c r="AM378" i="4" s="1"/>
  <c r="AN384" i="4" s="1"/>
  <c r="AK681" i="4"/>
  <c r="AL687" i="4" s="1"/>
  <c r="AM693" i="4" s="1"/>
  <c r="AN699" i="4" s="1"/>
  <c r="AJ663" i="4"/>
  <c r="AF10" i="4"/>
  <c r="AE20" i="2" s="1"/>
  <c r="R177" i="4"/>
  <c r="Q169" i="4"/>
  <c r="R187" i="4"/>
  <c r="S193" i="4" s="1"/>
  <c r="T199" i="4" s="1"/>
  <c r="U205" i="4" s="1"/>
  <c r="AV439" i="4"/>
  <c r="AW457" i="4"/>
  <c r="AX463" i="4" s="1"/>
  <c r="AY469" i="4" s="1"/>
  <c r="AZ475" i="4" s="1"/>
  <c r="AR140" i="4"/>
  <c r="AS146" i="4" s="1"/>
  <c r="AT152" i="4" s="1"/>
  <c r="AU158" i="4" s="1"/>
  <c r="AQ122" i="4"/>
  <c r="S139" i="4"/>
  <c r="T145" i="4" s="1"/>
  <c r="U151" i="4" s="1"/>
  <c r="V157" i="4" s="1"/>
  <c r="R137" i="4"/>
  <c r="R121" i="4"/>
  <c r="AI619" i="4"/>
  <c r="AJ637" i="4"/>
  <c r="AK643" i="4" s="1"/>
  <c r="AL649" i="4" s="1"/>
  <c r="AM655" i="4" s="1"/>
  <c r="AG547" i="4"/>
  <c r="AH553" i="4" s="1"/>
  <c r="AI559" i="4" s="1"/>
  <c r="AJ565" i="4" s="1"/>
  <c r="AF529" i="4"/>
  <c r="AF12" i="4" s="1"/>
  <c r="AE22" i="2" s="1"/>
  <c r="AI592" i="4"/>
  <c r="AJ598" i="4" s="1"/>
  <c r="AK604" i="4" s="1"/>
  <c r="AL610" i="4" s="1"/>
  <c r="AH574" i="4"/>
  <c r="AG304" i="4"/>
  <c r="AH322" i="4"/>
  <c r="AI328" i="4" s="1"/>
  <c r="AJ334" i="4" s="1"/>
  <c r="AK340" i="4" s="1"/>
  <c r="AQ392" i="4"/>
  <c r="AR410" i="4"/>
  <c r="AS416" i="4" s="1"/>
  <c r="AT422" i="4" s="1"/>
  <c r="AU428" i="4" s="1"/>
  <c r="AK365" i="4"/>
  <c r="AL371" i="4" s="1"/>
  <c r="AM377" i="4" s="1"/>
  <c r="AN383" i="4" s="1"/>
  <c r="AJ347" i="4"/>
  <c r="AK682" i="4"/>
  <c r="AL688" i="4" s="1"/>
  <c r="AM694" i="4" s="1"/>
  <c r="AN700" i="4" s="1"/>
  <c r="AJ664" i="4"/>
  <c r="S769" i="4"/>
  <c r="T775" i="4" s="1"/>
  <c r="U781" i="4" s="1"/>
  <c r="V787" i="4" s="1"/>
  <c r="R767" i="4"/>
  <c r="R751" i="4"/>
  <c r="AW456" i="4"/>
  <c r="AX462" i="4" s="1"/>
  <c r="AY468" i="4" s="1"/>
  <c r="AZ474" i="4" s="1"/>
  <c r="AV438" i="4"/>
  <c r="R436" i="4"/>
  <c r="S454" i="4"/>
  <c r="T460" i="4" s="1"/>
  <c r="U466" i="4" s="1"/>
  <c r="V472" i="4" s="1"/>
  <c r="BA96" i="4" l="1"/>
  <c r="BB102" i="4" s="1"/>
  <c r="BC108" i="4" s="1"/>
  <c r="BD114" i="4" s="1"/>
  <c r="AZ78" i="4"/>
  <c r="BA89" i="4"/>
  <c r="BB87" i="4"/>
  <c r="BA91" i="4"/>
  <c r="BA90" i="4"/>
  <c r="BA97" i="4"/>
  <c r="BB103" i="4" s="1"/>
  <c r="BC109" i="4" s="1"/>
  <c r="BD115" i="4" s="1"/>
  <c r="AZ79" i="4"/>
  <c r="AZ77" i="4"/>
  <c r="AZ80" i="4" s="1"/>
  <c r="BA76" i="4" s="1"/>
  <c r="BA95" i="4"/>
  <c r="BB101" i="4" s="1"/>
  <c r="BC107" i="4" s="1"/>
  <c r="BD113" i="4" s="1"/>
  <c r="AK720" i="4"/>
  <c r="AL717" i="4"/>
  <c r="AK721" i="4"/>
  <c r="AK719" i="4"/>
  <c r="AK726" i="4"/>
  <c r="AL732" i="4" s="1"/>
  <c r="AM738" i="4" s="1"/>
  <c r="AN744" i="4" s="1"/>
  <c r="AJ708" i="4"/>
  <c r="AJ707" i="4"/>
  <c r="AK725" i="4"/>
  <c r="AL731" i="4" s="1"/>
  <c r="AM737" i="4" s="1"/>
  <c r="AN743" i="4" s="1"/>
  <c r="AK727" i="4"/>
  <c r="AL733" i="4" s="1"/>
  <c r="AM739" i="4" s="1"/>
  <c r="AN745" i="4" s="1"/>
  <c r="AJ709" i="4"/>
  <c r="AF11" i="4"/>
  <c r="AE21" i="2" s="1"/>
  <c r="AN8" i="7"/>
  <c r="AM10" i="7"/>
  <c r="AM12" i="7"/>
  <c r="AM11" i="7"/>
  <c r="AL18" i="7"/>
  <c r="AL13" i="7"/>
  <c r="AM9" i="7" s="1"/>
  <c r="AM13" i="7" s="1"/>
  <c r="AN9" i="7" s="1"/>
  <c r="BD502" i="5"/>
  <c r="BE508" i="5" s="1"/>
  <c r="BF514" i="5" s="1"/>
  <c r="BG520" i="5" s="1"/>
  <c r="BC484" i="5"/>
  <c r="AH87" i="5"/>
  <c r="AG89" i="5"/>
  <c r="AG91" i="5"/>
  <c r="AG90" i="5"/>
  <c r="S223" i="5"/>
  <c r="R215" i="5"/>
  <c r="S233" i="5"/>
  <c r="T239" i="5" s="1"/>
  <c r="U245" i="5" s="1"/>
  <c r="V251" i="5" s="1"/>
  <c r="S538" i="5"/>
  <c r="R530" i="5"/>
  <c r="S548" i="5"/>
  <c r="T554" i="5" s="1"/>
  <c r="U560" i="5" s="1"/>
  <c r="V566" i="5" s="1"/>
  <c r="AP456" i="5"/>
  <c r="AQ462" i="5" s="1"/>
  <c r="AR468" i="5" s="1"/>
  <c r="AS474" i="5" s="1"/>
  <c r="AO438" i="5"/>
  <c r="R260" i="5"/>
  <c r="S278" i="5"/>
  <c r="T284" i="5" s="1"/>
  <c r="U290" i="5" s="1"/>
  <c r="V296" i="5" s="1"/>
  <c r="S268" i="5"/>
  <c r="AN302" i="5"/>
  <c r="AO320" i="5"/>
  <c r="AP326" i="5" s="1"/>
  <c r="AQ332" i="5" s="1"/>
  <c r="AR338" i="5" s="1"/>
  <c r="BC483" i="5"/>
  <c r="BD501" i="5"/>
  <c r="BE507" i="5" s="1"/>
  <c r="BF513" i="5" s="1"/>
  <c r="BG519" i="5" s="1"/>
  <c r="AG97" i="5"/>
  <c r="AH103" i="5" s="1"/>
  <c r="AI109" i="5" s="1"/>
  <c r="AJ115" i="5" s="1"/>
  <c r="AF79" i="5"/>
  <c r="AQ365" i="5"/>
  <c r="AR371" i="5" s="1"/>
  <c r="AS377" i="5" s="1"/>
  <c r="AT383" i="5" s="1"/>
  <c r="AP347" i="5"/>
  <c r="AK772" i="5"/>
  <c r="AL778" i="5" s="1"/>
  <c r="AM784" i="5" s="1"/>
  <c r="AN790" i="5" s="1"/>
  <c r="AJ754" i="5"/>
  <c r="S363" i="5"/>
  <c r="T369" i="5" s="1"/>
  <c r="U375" i="5" s="1"/>
  <c r="V381" i="5" s="1"/>
  <c r="R345" i="5"/>
  <c r="R361" i="5"/>
  <c r="Q13" i="5"/>
  <c r="P11" i="2" s="1"/>
  <c r="AH627" i="5"/>
  <c r="AG630" i="5"/>
  <c r="AG631" i="5"/>
  <c r="AG629" i="5"/>
  <c r="AL814" i="5"/>
  <c r="AK816" i="5"/>
  <c r="AK819" i="5" s="1"/>
  <c r="AL815" i="5" s="1"/>
  <c r="AK817" i="5"/>
  <c r="AK818" i="5"/>
  <c r="R317" i="5"/>
  <c r="R301" i="5"/>
  <c r="S319" i="5"/>
  <c r="T325" i="5" s="1"/>
  <c r="U331" i="5" s="1"/>
  <c r="V337" i="5" s="1"/>
  <c r="AP546" i="5"/>
  <c r="AQ552" i="5" s="1"/>
  <c r="AR558" i="5" s="1"/>
  <c r="AS564" i="5" s="1"/>
  <c r="AO528" i="5"/>
  <c r="R125" i="5"/>
  <c r="S143" i="5"/>
  <c r="T149" i="5" s="1"/>
  <c r="U155" i="5" s="1"/>
  <c r="V161" i="5" s="1"/>
  <c r="S133" i="5"/>
  <c r="AG212" i="5"/>
  <c r="AH230" i="5"/>
  <c r="AI236" i="5" s="1"/>
  <c r="AJ242" i="5" s="1"/>
  <c r="AK248" i="5" s="1"/>
  <c r="AG277" i="5"/>
  <c r="AH283" i="5" s="1"/>
  <c r="AI289" i="5" s="1"/>
  <c r="AJ295" i="5" s="1"/>
  <c r="AF259" i="5"/>
  <c r="AO437" i="5"/>
  <c r="AP455" i="5"/>
  <c r="AQ461" i="5" s="1"/>
  <c r="AR467" i="5" s="1"/>
  <c r="AS473" i="5" s="1"/>
  <c r="AO184" i="5"/>
  <c r="AP190" i="5" s="1"/>
  <c r="AQ196" i="5" s="1"/>
  <c r="AR202" i="5" s="1"/>
  <c r="AN166" i="5"/>
  <c r="AE10" i="5"/>
  <c r="AD8" i="2" s="1"/>
  <c r="AE80" i="5"/>
  <c r="AF76" i="5" s="1"/>
  <c r="AH582" i="5"/>
  <c r="AG585" i="5"/>
  <c r="AG584" i="5"/>
  <c r="AG586" i="5"/>
  <c r="AL672" i="5"/>
  <c r="AK675" i="5"/>
  <c r="AK676" i="5"/>
  <c r="AK674" i="5"/>
  <c r="AP312" i="5"/>
  <c r="AO314" i="5"/>
  <c r="AO315" i="5"/>
  <c r="AO316" i="5"/>
  <c r="AR356" i="5"/>
  <c r="AQ359" i="5"/>
  <c r="AQ360" i="5"/>
  <c r="AQ358" i="5"/>
  <c r="AG635" i="5"/>
  <c r="AH641" i="5" s="1"/>
  <c r="AI647" i="5" s="1"/>
  <c r="AJ653" i="5" s="1"/>
  <c r="AF617" i="5"/>
  <c r="S187" i="5"/>
  <c r="T193" i="5" s="1"/>
  <c r="U199" i="5" s="1"/>
  <c r="V205" i="5" s="1"/>
  <c r="S177" i="5"/>
  <c r="R169" i="5"/>
  <c r="AO527" i="5"/>
  <c r="AP545" i="5"/>
  <c r="AQ551" i="5" s="1"/>
  <c r="AR557" i="5" s="1"/>
  <c r="AS563" i="5" s="1"/>
  <c r="AH232" i="5"/>
  <c r="AI238" i="5" s="1"/>
  <c r="AJ244" i="5" s="1"/>
  <c r="AK250" i="5" s="1"/>
  <c r="AG214" i="5"/>
  <c r="AF258" i="5"/>
  <c r="AG276" i="5"/>
  <c r="AH282" i="5" s="1"/>
  <c r="AI288" i="5" s="1"/>
  <c r="AJ294" i="5" s="1"/>
  <c r="AO186" i="5"/>
  <c r="AP192" i="5" s="1"/>
  <c r="AQ198" i="5" s="1"/>
  <c r="AR204" i="5" s="1"/>
  <c r="AN168" i="5"/>
  <c r="S413" i="5"/>
  <c r="T419" i="5" s="1"/>
  <c r="U425" i="5" s="1"/>
  <c r="V431" i="5" s="1"/>
  <c r="S403" i="5"/>
  <c r="R395" i="5"/>
  <c r="AG590" i="5"/>
  <c r="AH596" i="5" s="1"/>
  <c r="AI602" i="5" s="1"/>
  <c r="AJ608" i="5" s="1"/>
  <c r="AF572" i="5"/>
  <c r="AK680" i="5"/>
  <c r="AL686" i="5" s="1"/>
  <c r="AM692" i="5" s="1"/>
  <c r="AN698" i="5" s="1"/>
  <c r="AJ662" i="5"/>
  <c r="R575" i="5"/>
  <c r="S593" i="5"/>
  <c r="T599" i="5" s="1"/>
  <c r="U605" i="5" s="1"/>
  <c r="V611" i="5" s="1"/>
  <c r="S583" i="5"/>
  <c r="BE492" i="5"/>
  <c r="BD496" i="5"/>
  <c r="BD495" i="5"/>
  <c r="BD494" i="5"/>
  <c r="AF77" i="5"/>
  <c r="AG95" i="5"/>
  <c r="AH101" i="5" s="1"/>
  <c r="AI107" i="5" s="1"/>
  <c r="AJ113" i="5" s="1"/>
  <c r="AQ366" i="5"/>
  <c r="AR372" i="5" s="1"/>
  <c r="AS378" i="5" s="1"/>
  <c r="AT384" i="5" s="1"/>
  <c r="AP348" i="5"/>
  <c r="AL762" i="5"/>
  <c r="AK766" i="5"/>
  <c r="AK764" i="5"/>
  <c r="AK765" i="5"/>
  <c r="AG637" i="5"/>
  <c r="AH643" i="5" s="1"/>
  <c r="AI649" i="5" s="1"/>
  <c r="AJ655" i="5" s="1"/>
  <c r="AF619" i="5"/>
  <c r="AQ537" i="5"/>
  <c r="AP539" i="5"/>
  <c r="AP540" i="5"/>
  <c r="AP541" i="5"/>
  <c r="AT823" i="5"/>
  <c r="AS827" i="5"/>
  <c r="AS825" i="5"/>
  <c r="AS828" i="5" s="1"/>
  <c r="AT824" i="5" s="1"/>
  <c r="AS826" i="5"/>
  <c r="S448" i="5"/>
  <c r="R440" i="5"/>
  <c r="S458" i="5"/>
  <c r="T464" i="5" s="1"/>
  <c r="U470" i="5" s="1"/>
  <c r="V476" i="5" s="1"/>
  <c r="AI222" i="5"/>
  <c r="AH225" i="5"/>
  <c r="AH226" i="5"/>
  <c r="AH224" i="5"/>
  <c r="AG275" i="5"/>
  <c r="AH281" i="5" s="1"/>
  <c r="AI287" i="5" s="1"/>
  <c r="AJ293" i="5" s="1"/>
  <c r="AF257" i="5"/>
  <c r="AP457" i="5"/>
  <c r="AQ463" i="5" s="1"/>
  <c r="AR469" i="5" s="1"/>
  <c r="AS475" i="5" s="1"/>
  <c r="AO439" i="5"/>
  <c r="AO185" i="5"/>
  <c r="AP191" i="5" s="1"/>
  <c r="AQ197" i="5" s="1"/>
  <c r="AR203" i="5" s="1"/>
  <c r="AN167" i="5"/>
  <c r="S628" i="5"/>
  <c r="R620" i="5"/>
  <c r="S638" i="5"/>
  <c r="T644" i="5" s="1"/>
  <c r="U650" i="5" s="1"/>
  <c r="V656" i="5" s="1"/>
  <c r="AG592" i="5"/>
  <c r="AH598" i="5" s="1"/>
  <c r="AI604" i="5" s="1"/>
  <c r="AJ610" i="5" s="1"/>
  <c r="AF574" i="5"/>
  <c r="AK681" i="5"/>
  <c r="AL687" i="5" s="1"/>
  <c r="AM693" i="5" s="1"/>
  <c r="AN699" i="5" s="1"/>
  <c r="AJ663" i="5"/>
  <c r="AO322" i="5"/>
  <c r="AP328" i="5" s="1"/>
  <c r="AQ334" i="5" s="1"/>
  <c r="AR340" i="5" s="1"/>
  <c r="AN304" i="5"/>
  <c r="AK770" i="5"/>
  <c r="AL776" i="5" s="1"/>
  <c r="AM782" i="5" s="1"/>
  <c r="AN788" i="5" s="1"/>
  <c r="AJ752" i="5"/>
  <c r="S94" i="5"/>
  <c r="T100" i="5" s="1"/>
  <c r="U106" i="5" s="1"/>
  <c r="V112" i="5" s="1"/>
  <c r="R92" i="5"/>
  <c r="BD500" i="5"/>
  <c r="BE506" i="5" s="1"/>
  <c r="BF512" i="5" s="1"/>
  <c r="BG518" i="5" s="1"/>
  <c r="BC482" i="5"/>
  <c r="AG96" i="5"/>
  <c r="AH102" i="5" s="1"/>
  <c r="AI108" i="5" s="1"/>
  <c r="AJ114" i="5" s="1"/>
  <c r="AF78" i="5"/>
  <c r="AP346" i="5"/>
  <c r="AQ364" i="5"/>
  <c r="AR370" i="5" s="1"/>
  <c r="AS376" i="5" s="1"/>
  <c r="AT382" i="5" s="1"/>
  <c r="AK771" i="5"/>
  <c r="AL777" i="5" s="1"/>
  <c r="AM783" i="5" s="1"/>
  <c r="AN789" i="5" s="1"/>
  <c r="AJ753" i="5"/>
  <c r="R47" i="5"/>
  <c r="R31" i="5"/>
  <c r="S49" i="5"/>
  <c r="T55" i="5" s="1"/>
  <c r="U61" i="5" s="1"/>
  <c r="V67" i="5" s="1"/>
  <c r="AG636" i="5"/>
  <c r="AH642" i="5" s="1"/>
  <c r="AI648" i="5" s="1"/>
  <c r="AJ654" i="5" s="1"/>
  <c r="AF618" i="5"/>
  <c r="AE12" i="5"/>
  <c r="AD10" i="2" s="1"/>
  <c r="R677" i="5"/>
  <c r="S679" i="5"/>
  <c r="T685" i="5" s="1"/>
  <c r="U691" i="5" s="1"/>
  <c r="V697" i="5" s="1"/>
  <c r="R661" i="5"/>
  <c r="AP547" i="5"/>
  <c r="AQ553" i="5" s="1"/>
  <c r="AR559" i="5" s="1"/>
  <c r="AS565" i="5" s="1"/>
  <c r="AO529" i="5"/>
  <c r="R710" i="5"/>
  <c r="S728" i="5"/>
  <c r="T734" i="5" s="1"/>
  <c r="U740" i="5" s="1"/>
  <c r="V746" i="5" s="1"/>
  <c r="S718" i="5"/>
  <c r="AH231" i="5"/>
  <c r="AI237" i="5" s="1"/>
  <c r="AJ243" i="5" s="1"/>
  <c r="AK249" i="5" s="1"/>
  <c r="AG213" i="5"/>
  <c r="S499" i="5"/>
  <c r="T505" i="5" s="1"/>
  <c r="U511" i="5" s="1"/>
  <c r="V517" i="5" s="1"/>
  <c r="R497" i="5"/>
  <c r="R481" i="5"/>
  <c r="AJ21" i="5"/>
  <c r="AI23" i="5"/>
  <c r="AI26" i="5" s="1"/>
  <c r="AJ22" i="5" s="1"/>
  <c r="AI24" i="5"/>
  <c r="AI25" i="5"/>
  <c r="AH267" i="5"/>
  <c r="AG270" i="5"/>
  <c r="AG269" i="5"/>
  <c r="AG271" i="5"/>
  <c r="AM796" i="5"/>
  <c r="AL800" i="5"/>
  <c r="AL799" i="5"/>
  <c r="AL798" i="5"/>
  <c r="AL801" i="5" s="1"/>
  <c r="AM797" i="5" s="1"/>
  <c r="AQ447" i="5"/>
  <c r="AP449" i="5"/>
  <c r="AP451" i="5"/>
  <c r="AP450" i="5"/>
  <c r="AP176" i="5"/>
  <c r="AO178" i="5"/>
  <c r="AO179" i="5"/>
  <c r="AO180" i="5"/>
  <c r="S773" i="5"/>
  <c r="T779" i="5" s="1"/>
  <c r="U785" i="5" s="1"/>
  <c r="V791" i="5" s="1"/>
  <c r="S763" i="5"/>
  <c r="R755" i="5"/>
  <c r="AF573" i="5"/>
  <c r="AG591" i="5"/>
  <c r="AH597" i="5" s="1"/>
  <c r="AI603" i="5" s="1"/>
  <c r="AJ609" i="5" s="1"/>
  <c r="AE11" i="5"/>
  <c r="AD9" i="2" s="1"/>
  <c r="AM805" i="5"/>
  <c r="AL808" i="5"/>
  <c r="AL807" i="5"/>
  <c r="AL810" i="5" s="1"/>
  <c r="AM806" i="5" s="1"/>
  <c r="AL809" i="5"/>
  <c r="AK682" i="5"/>
  <c r="AL688" i="5" s="1"/>
  <c r="AM694" i="5" s="1"/>
  <c r="AN700" i="5" s="1"/>
  <c r="AJ664" i="5"/>
  <c r="AO321" i="5"/>
  <c r="AP327" i="5" s="1"/>
  <c r="AQ333" i="5" s="1"/>
  <c r="AR339" i="5" s="1"/>
  <c r="AN303" i="5"/>
  <c r="AH502" i="4"/>
  <c r="AI508" i="4" s="1"/>
  <c r="AJ514" i="4" s="1"/>
  <c r="AK520" i="4" s="1"/>
  <c r="AG484" i="4"/>
  <c r="AH501" i="4"/>
  <c r="AI507" i="4" s="1"/>
  <c r="AJ513" i="4" s="1"/>
  <c r="AK519" i="4" s="1"/>
  <c r="AG483" i="4"/>
  <c r="AH500" i="4"/>
  <c r="AI506" i="4" s="1"/>
  <c r="AJ512" i="4" s="1"/>
  <c r="AK518" i="4" s="1"/>
  <c r="AG482" i="4"/>
  <c r="AI492" i="4"/>
  <c r="AH495" i="4"/>
  <c r="AH496" i="4"/>
  <c r="AH494" i="4"/>
  <c r="AK841" i="4"/>
  <c r="AJ843" i="4"/>
  <c r="AJ846" i="4" s="1"/>
  <c r="AK842" i="4" s="1"/>
  <c r="AJ844" i="4"/>
  <c r="AJ845" i="4"/>
  <c r="AR825" i="4"/>
  <c r="AR828" i="4" s="1"/>
  <c r="AS824" i="4" s="1"/>
  <c r="AR827" i="4"/>
  <c r="AR826" i="4"/>
  <c r="AS823" i="4"/>
  <c r="S773" i="4"/>
  <c r="T779" i="4" s="1"/>
  <c r="U785" i="4" s="1"/>
  <c r="V791" i="4" s="1"/>
  <c r="S763" i="4"/>
  <c r="R755" i="4"/>
  <c r="AH545" i="4"/>
  <c r="AI551" i="4" s="1"/>
  <c r="AJ557" i="4" s="1"/>
  <c r="AK563" i="4" s="1"/>
  <c r="AG527" i="4"/>
  <c r="AT132" i="4"/>
  <c r="AS136" i="4"/>
  <c r="AS135" i="4"/>
  <c r="AS134" i="4"/>
  <c r="AK24" i="4"/>
  <c r="AK25" i="4"/>
  <c r="AL21" i="4"/>
  <c r="AK23" i="4"/>
  <c r="AK26" i="4" s="1"/>
  <c r="AL22" i="4" s="1"/>
  <c r="AL681" i="4"/>
  <c r="AM687" i="4" s="1"/>
  <c r="AN693" i="4" s="1"/>
  <c r="AO699" i="4" s="1"/>
  <c r="AK663" i="4"/>
  <c r="S679" i="4"/>
  <c r="T685" i="4" s="1"/>
  <c r="U691" i="4" s="1"/>
  <c r="V697" i="4" s="1"/>
  <c r="R677" i="4"/>
  <c r="R661" i="4"/>
  <c r="S493" i="4"/>
  <c r="R485" i="4"/>
  <c r="S503" i="4"/>
  <c r="T509" i="4" s="1"/>
  <c r="U515" i="4" s="1"/>
  <c r="V521" i="4" s="1"/>
  <c r="Q13" i="4"/>
  <c r="P23" i="2" s="1"/>
  <c r="AH547" i="4"/>
  <c r="AI553" i="4" s="1"/>
  <c r="AJ559" i="4" s="1"/>
  <c r="AK565" i="4" s="1"/>
  <c r="AG529" i="4"/>
  <c r="AS142" i="4"/>
  <c r="AT148" i="4" s="1"/>
  <c r="AU154" i="4" s="1"/>
  <c r="AV160" i="4" s="1"/>
  <c r="AR124" i="4"/>
  <c r="AY447" i="4"/>
  <c r="AX450" i="4"/>
  <c r="AX451" i="4"/>
  <c r="AX449" i="4"/>
  <c r="S357" i="4"/>
  <c r="R349" i="4"/>
  <c r="S367" i="4"/>
  <c r="T373" i="4" s="1"/>
  <c r="U379" i="4" s="1"/>
  <c r="V385" i="4" s="1"/>
  <c r="AL680" i="4"/>
  <c r="AM686" i="4" s="1"/>
  <c r="AN692" i="4" s="1"/>
  <c r="AO698" i="4" s="1"/>
  <c r="AK662" i="4"/>
  <c r="AL366" i="4"/>
  <c r="AM372" i="4" s="1"/>
  <c r="AN378" i="4" s="1"/>
  <c r="AO384" i="4" s="1"/>
  <c r="AK348" i="4"/>
  <c r="R272" i="4"/>
  <c r="R256" i="4"/>
  <c r="S274" i="4"/>
  <c r="T280" i="4" s="1"/>
  <c r="U286" i="4" s="1"/>
  <c r="V292" i="4" s="1"/>
  <c r="AS412" i="4"/>
  <c r="AT418" i="4" s="1"/>
  <c r="AU424" i="4" s="1"/>
  <c r="AV430" i="4" s="1"/>
  <c r="AR394" i="4"/>
  <c r="AH302" i="4"/>
  <c r="AI320" i="4"/>
  <c r="AJ326" i="4" s="1"/>
  <c r="AK332" i="4" s="1"/>
  <c r="AL338" i="4" s="1"/>
  <c r="AJ591" i="4"/>
  <c r="AK597" i="4" s="1"/>
  <c r="AL603" i="4" s="1"/>
  <c r="AM609" i="4" s="1"/>
  <c r="AI573" i="4"/>
  <c r="AJ619" i="4"/>
  <c r="AK637" i="4"/>
  <c r="AL643" i="4" s="1"/>
  <c r="AM649" i="4" s="1"/>
  <c r="AN655" i="4" s="1"/>
  <c r="R710" i="4"/>
  <c r="S728" i="4"/>
  <c r="T734" i="4" s="1"/>
  <c r="U740" i="4" s="1"/>
  <c r="V746" i="4" s="1"/>
  <c r="S448" i="4"/>
  <c r="R440" i="4"/>
  <c r="S458" i="4"/>
  <c r="T464" i="4" s="1"/>
  <c r="U470" i="4" s="1"/>
  <c r="V476" i="4" s="1"/>
  <c r="AW437" i="4"/>
  <c r="AX455" i="4"/>
  <c r="AY461" i="4" s="1"/>
  <c r="AZ467" i="4" s="1"/>
  <c r="BA473" i="4" s="1"/>
  <c r="AL364" i="4"/>
  <c r="AM370" i="4" s="1"/>
  <c r="AN376" i="4" s="1"/>
  <c r="AO382" i="4" s="1"/>
  <c r="AK346" i="4"/>
  <c r="R407" i="4"/>
  <c r="R391" i="4"/>
  <c r="S409" i="4"/>
  <c r="T415" i="4" s="1"/>
  <c r="U421" i="4" s="1"/>
  <c r="V427" i="4" s="1"/>
  <c r="AT402" i="4"/>
  <c r="AS404" i="4"/>
  <c r="AS405" i="4"/>
  <c r="AS406" i="4"/>
  <c r="AJ312" i="4"/>
  <c r="AI314" i="4"/>
  <c r="AI316" i="4"/>
  <c r="AI315" i="4"/>
  <c r="AI796" i="4"/>
  <c r="AH800" i="4"/>
  <c r="AH799" i="4"/>
  <c r="AH798" i="4"/>
  <c r="AH801" i="4" s="1"/>
  <c r="AI797" i="4" s="1"/>
  <c r="AK582" i="4"/>
  <c r="AJ584" i="4"/>
  <c r="AJ585" i="4"/>
  <c r="AJ586" i="4"/>
  <c r="AK635" i="4"/>
  <c r="AL641" i="4" s="1"/>
  <c r="AM647" i="4" s="1"/>
  <c r="AN653" i="4" s="1"/>
  <c r="AJ617" i="4"/>
  <c r="R215" i="4"/>
  <c r="S233" i="4"/>
  <c r="T239" i="4" s="1"/>
  <c r="U245" i="4" s="1"/>
  <c r="V251" i="4" s="1"/>
  <c r="S223" i="4"/>
  <c r="S143" i="4"/>
  <c r="T149" i="4" s="1"/>
  <c r="U155" i="4" s="1"/>
  <c r="V161" i="4" s="1"/>
  <c r="S133" i="4"/>
  <c r="R125" i="4"/>
  <c r="R181" i="4"/>
  <c r="S183" i="4"/>
  <c r="T189" i="4" s="1"/>
  <c r="U195" i="4" s="1"/>
  <c r="V201" i="4" s="1"/>
  <c r="R165" i="4"/>
  <c r="R47" i="4"/>
  <c r="R31" i="4"/>
  <c r="S49" i="4"/>
  <c r="T55" i="4" s="1"/>
  <c r="U61" i="4" s="1"/>
  <c r="V67" i="4" s="1"/>
  <c r="AH546" i="4"/>
  <c r="AI552" i="4" s="1"/>
  <c r="AJ558" i="4" s="1"/>
  <c r="AK564" i="4" s="1"/>
  <c r="AG528" i="4"/>
  <c r="AS140" i="4"/>
  <c r="AT146" i="4" s="1"/>
  <c r="AU152" i="4" s="1"/>
  <c r="AV158" i="4" s="1"/>
  <c r="AR122" i="4"/>
  <c r="AW439" i="4"/>
  <c r="AX457" i="4"/>
  <c r="AY463" i="4" s="1"/>
  <c r="AZ469" i="4" s="1"/>
  <c r="BA475" i="4" s="1"/>
  <c r="AK664" i="4"/>
  <c r="AL682" i="4"/>
  <c r="AM688" i="4" s="1"/>
  <c r="AN694" i="4" s="1"/>
  <c r="AO700" i="4" s="1"/>
  <c r="AK347" i="4"/>
  <c r="AL365" i="4"/>
  <c r="AM371" i="4" s="1"/>
  <c r="AN377" i="4" s="1"/>
  <c r="AO383" i="4" s="1"/>
  <c r="S634" i="4"/>
  <c r="T640" i="4" s="1"/>
  <c r="U646" i="4" s="1"/>
  <c r="V652" i="4" s="1"/>
  <c r="R616" i="4"/>
  <c r="AS411" i="4"/>
  <c r="AT417" i="4" s="1"/>
  <c r="AU423" i="4" s="1"/>
  <c r="AV429" i="4" s="1"/>
  <c r="AR393" i="4"/>
  <c r="AI321" i="4"/>
  <c r="AJ327" i="4" s="1"/>
  <c r="AK333" i="4" s="1"/>
  <c r="AL339" i="4" s="1"/>
  <c r="AH303" i="4"/>
  <c r="AJ590" i="4"/>
  <c r="AK596" i="4" s="1"/>
  <c r="AL602" i="4" s="1"/>
  <c r="AM608" i="4" s="1"/>
  <c r="AI572" i="4"/>
  <c r="AL627" i="4"/>
  <c r="AK630" i="4"/>
  <c r="AK629" i="4"/>
  <c r="AK631" i="4"/>
  <c r="S544" i="4"/>
  <c r="T550" i="4" s="1"/>
  <c r="U556" i="4" s="1"/>
  <c r="V562" i="4" s="1"/>
  <c r="R526" i="4"/>
  <c r="S583" i="4"/>
  <c r="S593" i="4"/>
  <c r="T599" i="4" s="1"/>
  <c r="U605" i="4" s="1"/>
  <c r="V611" i="4" s="1"/>
  <c r="R575" i="4"/>
  <c r="AI537" i="4"/>
  <c r="AH539" i="4"/>
  <c r="AH541" i="4"/>
  <c r="AH540" i="4"/>
  <c r="S323" i="4"/>
  <c r="T329" i="4" s="1"/>
  <c r="U335" i="4" s="1"/>
  <c r="V341" i="4" s="1"/>
  <c r="S313" i="4"/>
  <c r="R305" i="4"/>
  <c r="AS141" i="4"/>
  <c r="AT147" i="4" s="1"/>
  <c r="AU153" i="4" s="1"/>
  <c r="AV159" i="4" s="1"/>
  <c r="AR123" i="4"/>
  <c r="AX456" i="4"/>
  <c r="AY462" i="4" s="1"/>
  <c r="AZ468" i="4" s="1"/>
  <c r="BA474" i="4" s="1"/>
  <c r="AW438" i="4"/>
  <c r="AM672" i="4"/>
  <c r="AL676" i="4"/>
  <c r="AL675" i="4"/>
  <c r="AL674" i="4"/>
  <c r="AM356" i="4"/>
  <c r="AL360" i="4"/>
  <c r="AL358" i="4"/>
  <c r="AL359" i="4"/>
  <c r="AR392" i="4"/>
  <c r="AS410" i="4"/>
  <c r="AT416" i="4" s="1"/>
  <c r="AU422" i="4" s="1"/>
  <c r="AV428" i="4" s="1"/>
  <c r="AI322" i="4"/>
  <c r="AJ328" i="4" s="1"/>
  <c r="AK334" i="4" s="1"/>
  <c r="AL340" i="4" s="1"/>
  <c r="AH304" i="4"/>
  <c r="AJ592" i="4"/>
  <c r="AK598" i="4" s="1"/>
  <c r="AL604" i="4" s="1"/>
  <c r="AM610" i="4" s="1"/>
  <c r="AI574" i="4"/>
  <c r="AK636" i="4"/>
  <c r="AL642" i="4" s="1"/>
  <c r="AM648" i="4" s="1"/>
  <c r="AN654" i="4" s="1"/>
  <c r="AJ618" i="4"/>
  <c r="R92" i="4"/>
  <c r="S94" i="4"/>
  <c r="T100" i="4" s="1"/>
  <c r="U106" i="4" s="1"/>
  <c r="V112" i="4" s="1"/>
  <c r="BA77" i="4" l="1"/>
  <c r="BA80" i="4" s="1"/>
  <c r="BB76" i="4" s="1"/>
  <c r="BB95" i="4"/>
  <c r="BC101" i="4" s="1"/>
  <c r="BD107" i="4" s="1"/>
  <c r="BE113" i="4" s="1"/>
  <c r="BB89" i="4"/>
  <c r="BC87" i="4"/>
  <c r="BB91" i="4"/>
  <c r="BB90" i="4"/>
  <c r="AG10" i="4"/>
  <c r="AF20" i="2" s="1"/>
  <c r="BA78" i="4"/>
  <c r="BB96" i="4"/>
  <c r="BC102" i="4" s="1"/>
  <c r="BD108" i="4" s="1"/>
  <c r="BE114" i="4" s="1"/>
  <c r="BB97" i="4"/>
  <c r="BC103" i="4" s="1"/>
  <c r="BD109" i="4" s="1"/>
  <c r="BE115" i="4" s="1"/>
  <c r="BA79" i="4"/>
  <c r="AL727" i="4"/>
  <c r="AM733" i="4" s="1"/>
  <c r="AN739" i="4" s="1"/>
  <c r="AO745" i="4" s="1"/>
  <c r="AK709" i="4"/>
  <c r="AL725" i="4"/>
  <c r="AM731" i="4" s="1"/>
  <c r="AN737" i="4" s="1"/>
  <c r="AO743" i="4" s="1"/>
  <c r="AK707" i="4"/>
  <c r="AL720" i="4"/>
  <c r="AM717" i="4"/>
  <c r="AL719" i="4"/>
  <c r="AL721" i="4"/>
  <c r="AK708" i="4"/>
  <c r="AL726" i="4"/>
  <c r="AM732" i="4" s="1"/>
  <c r="AN738" i="4" s="1"/>
  <c r="AO744" i="4" s="1"/>
  <c r="AG11" i="4"/>
  <c r="AF21" i="2" s="1"/>
  <c r="AG12" i="4"/>
  <c r="AF22" i="2" s="1"/>
  <c r="AM18" i="7"/>
  <c r="AO8" i="7"/>
  <c r="AN10" i="7"/>
  <c r="AN11" i="7"/>
  <c r="AN12" i="7"/>
  <c r="AP438" i="5"/>
  <c r="AQ456" i="5"/>
  <c r="AR462" i="5" s="1"/>
  <c r="AS468" i="5" s="1"/>
  <c r="AT474" i="5" s="1"/>
  <c r="S673" i="5"/>
  <c r="S683" i="5"/>
  <c r="T689" i="5" s="1"/>
  <c r="U695" i="5" s="1"/>
  <c r="V701" i="5" s="1"/>
  <c r="R665" i="5"/>
  <c r="S88" i="5"/>
  <c r="S98" i="5"/>
  <c r="T104" i="5" s="1"/>
  <c r="U110" i="5" s="1"/>
  <c r="V116" i="5" s="1"/>
  <c r="BE500" i="5"/>
  <c r="BF506" i="5" s="1"/>
  <c r="BG512" i="5" s="1"/>
  <c r="BH518" i="5" s="1"/>
  <c r="BD482" i="5"/>
  <c r="T589" i="5"/>
  <c r="U595" i="5" s="1"/>
  <c r="V601" i="5" s="1"/>
  <c r="W607" i="5" s="1"/>
  <c r="S587" i="5"/>
  <c r="S571" i="5"/>
  <c r="S407" i="5"/>
  <c r="S391" i="5"/>
  <c r="T409" i="5"/>
  <c r="U415" i="5" s="1"/>
  <c r="V421" i="5" s="1"/>
  <c r="W427" i="5" s="1"/>
  <c r="AR366" i="5"/>
  <c r="AS372" i="5" s="1"/>
  <c r="AT378" i="5" s="1"/>
  <c r="AU384" i="5" s="1"/>
  <c r="AQ348" i="5"/>
  <c r="S313" i="5"/>
  <c r="R305" i="5"/>
  <c r="S323" i="5"/>
  <c r="T329" i="5" s="1"/>
  <c r="U335" i="5" s="1"/>
  <c r="V341" i="5" s="1"/>
  <c r="AM814" i="5"/>
  <c r="AL817" i="5"/>
  <c r="AL818" i="5"/>
  <c r="AL816" i="5"/>
  <c r="AL819" i="5" s="1"/>
  <c r="AM815" i="5" s="1"/>
  <c r="AI627" i="5"/>
  <c r="AH629" i="5"/>
  <c r="AH631" i="5"/>
  <c r="AH630" i="5"/>
  <c r="AN805" i="5"/>
  <c r="AM809" i="5"/>
  <c r="AM807" i="5"/>
  <c r="AM810" i="5" s="1"/>
  <c r="AN806" i="5" s="1"/>
  <c r="AM808" i="5"/>
  <c r="AP185" i="5"/>
  <c r="AQ191" i="5" s="1"/>
  <c r="AR197" i="5" s="1"/>
  <c r="AS203" i="5" s="1"/>
  <c r="AO167" i="5"/>
  <c r="AQ457" i="5"/>
  <c r="AR463" i="5" s="1"/>
  <c r="AS469" i="5" s="1"/>
  <c r="AT475" i="5" s="1"/>
  <c r="AP439" i="5"/>
  <c r="AG257" i="5"/>
  <c r="AH275" i="5"/>
  <c r="AI281" i="5" s="1"/>
  <c r="AJ287" i="5" s="1"/>
  <c r="AK293" i="5" s="1"/>
  <c r="S503" i="5"/>
  <c r="T509" i="5" s="1"/>
  <c r="U515" i="5" s="1"/>
  <c r="V521" i="5" s="1"/>
  <c r="S493" i="5"/>
  <c r="R485" i="5"/>
  <c r="T724" i="5"/>
  <c r="U730" i="5" s="1"/>
  <c r="V736" i="5" s="1"/>
  <c r="W742" i="5" s="1"/>
  <c r="S722" i="5"/>
  <c r="S706" i="5"/>
  <c r="AI231" i="5"/>
  <c r="AJ237" i="5" s="1"/>
  <c r="AK243" i="5" s="1"/>
  <c r="AL249" i="5" s="1"/>
  <c r="AH213" i="5"/>
  <c r="S452" i="5"/>
  <c r="S436" i="5"/>
  <c r="T454" i="5"/>
  <c r="U460" i="5" s="1"/>
  <c r="V466" i="5" s="1"/>
  <c r="W472" i="5" s="1"/>
  <c r="AU823" i="5"/>
  <c r="AT825" i="5"/>
  <c r="AT828" i="5" s="1"/>
  <c r="AU824" i="5" s="1"/>
  <c r="AT826" i="5"/>
  <c r="AT827" i="5"/>
  <c r="AR537" i="5"/>
  <c r="AQ540" i="5"/>
  <c r="AQ539" i="5"/>
  <c r="AQ541" i="5"/>
  <c r="AL770" i="5"/>
  <c r="AM776" i="5" s="1"/>
  <c r="AN782" i="5" s="1"/>
  <c r="AO788" i="5" s="1"/>
  <c r="AK752" i="5"/>
  <c r="BE501" i="5"/>
  <c r="BF507" i="5" s="1"/>
  <c r="BG513" i="5" s="1"/>
  <c r="BH519" i="5" s="1"/>
  <c r="BD483" i="5"/>
  <c r="AR365" i="5"/>
  <c r="AS371" i="5" s="1"/>
  <c r="AT377" i="5" s="1"/>
  <c r="AU383" i="5" s="1"/>
  <c r="AQ347" i="5"/>
  <c r="AP320" i="5"/>
  <c r="AQ326" i="5" s="1"/>
  <c r="AR332" i="5" s="1"/>
  <c r="AS338" i="5" s="1"/>
  <c r="AO302" i="5"/>
  <c r="AL681" i="5"/>
  <c r="AM687" i="5" s="1"/>
  <c r="AN693" i="5" s="1"/>
  <c r="AO699" i="5" s="1"/>
  <c r="AK663" i="5"/>
  <c r="AH591" i="5"/>
  <c r="AI597" i="5" s="1"/>
  <c r="AJ603" i="5" s="1"/>
  <c r="AK609" i="5" s="1"/>
  <c r="AG573" i="5"/>
  <c r="T139" i="5"/>
  <c r="U145" i="5" s="1"/>
  <c r="V151" i="5" s="1"/>
  <c r="W157" i="5" s="1"/>
  <c r="S137" i="5"/>
  <c r="S121" i="5"/>
  <c r="AH635" i="5"/>
  <c r="AI641" i="5" s="1"/>
  <c r="AJ647" i="5" s="1"/>
  <c r="AK653" i="5" s="1"/>
  <c r="AG617" i="5"/>
  <c r="AF12" i="5"/>
  <c r="AE10" i="2" s="1"/>
  <c r="S227" i="5"/>
  <c r="T229" i="5"/>
  <c r="U235" i="5" s="1"/>
  <c r="V241" i="5" s="1"/>
  <c r="W247" i="5" s="1"/>
  <c r="S211" i="5"/>
  <c r="AH90" i="5"/>
  <c r="AI87" i="5"/>
  <c r="AH89" i="5"/>
  <c r="AH91" i="5"/>
  <c r="AO168" i="5"/>
  <c r="AP186" i="5"/>
  <c r="AQ192" i="5" s="1"/>
  <c r="AR198" i="5" s="1"/>
  <c r="AS204" i="5" s="1"/>
  <c r="AF11" i="5"/>
  <c r="AE9" i="2" s="1"/>
  <c r="AI232" i="5"/>
  <c r="AJ238" i="5" s="1"/>
  <c r="AK244" i="5" s="1"/>
  <c r="AL250" i="5" s="1"/>
  <c r="AH214" i="5"/>
  <c r="AL771" i="5"/>
  <c r="AM777" i="5" s="1"/>
  <c r="AN783" i="5" s="1"/>
  <c r="AO789" i="5" s="1"/>
  <c r="AK753" i="5"/>
  <c r="AO303" i="5"/>
  <c r="AP321" i="5"/>
  <c r="AQ327" i="5" s="1"/>
  <c r="AR333" i="5" s="1"/>
  <c r="AS339" i="5" s="1"/>
  <c r="AH590" i="5"/>
  <c r="AI596" i="5" s="1"/>
  <c r="AJ602" i="5" s="1"/>
  <c r="AK608" i="5" s="1"/>
  <c r="AG572" i="5"/>
  <c r="AG77" i="5"/>
  <c r="AH95" i="5"/>
  <c r="AI101" i="5" s="1"/>
  <c r="AJ107" i="5" s="1"/>
  <c r="AK113" i="5" s="1"/>
  <c r="S751" i="5"/>
  <c r="S767" i="5"/>
  <c r="T769" i="5"/>
  <c r="U775" i="5" s="1"/>
  <c r="V781" i="5" s="1"/>
  <c r="W787" i="5" s="1"/>
  <c r="AO166" i="5"/>
  <c r="AP184" i="5"/>
  <c r="AQ190" i="5" s="1"/>
  <c r="AR196" i="5" s="1"/>
  <c r="AS202" i="5" s="1"/>
  <c r="AQ455" i="5"/>
  <c r="AR461" i="5" s="1"/>
  <c r="AS467" i="5" s="1"/>
  <c r="AT473" i="5" s="1"/>
  <c r="AP437" i="5"/>
  <c r="AH276" i="5"/>
  <c r="AI282" i="5" s="1"/>
  <c r="AJ288" i="5" s="1"/>
  <c r="AK294" i="5" s="1"/>
  <c r="AG258" i="5"/>
  <c r="R9" i="5"/>
  <c r="Q7" i="2" s="1"/>
  <c r="AJ222" i="5"/>
  <c r="AI226" i="5"/>
  <c r="AI224" i="5"/>
  <c r="AI225" i="5"/>
  <c r="AQ547" i="5"/>
  <c r="AR553" i="5" s="1"/>
  <c r="AS559" i="5" s="1"/>
  <c r="AT565" i="5" s="1"/>
  <c r="AP529" i="5"/>
  <c r="AK754" i="5"/>
  <c r="AL772" i="5"/>
  <c r="AM778" i="5" s="1"/>
  <c r="AN784" i="5" s="1"/>
  <c r="AO790" i="5" s="1"/>
  <c r="BE502" i="5"/>
  <c r="BF508" i="5" s="1"/>
  <c r="BG514" i="5" s="1"/>
  <c r="BH520" i="5" s="1"/>
  <c r="BD484" i="5"/>
  <c r="AS356" i="5"/>
  <c r="AR359" i="5"/>
  <c r="AR358" i="5"/>
  <c r="AR360" i="5"/>
  <c r="AQ312" i="5"/>
  <c r="AP315" i="5"/>
  <c r="AP314" i="5"/>
  <c r="AP316" i="5"/>
  <c r="AM672" i="5"/>
  <c r="AL675" i="5"/>
  <c r="AL674" i="5"/>
  <c r="AL676" i="5"/>
  <c r="AI582" i="5"/>
  <c r="AH584" i="5"/>
  <c r="AH586" i="5"/>
  <c r="AH585" i="5"/>
  <c r="AH637" i="5"/>
  <c r="AI643" i="5" s="1"/>
  <c r="AJ649" i="5" s="1"/>
  <c r="AK655" i="5" s="1"/>
  <c r="AG619" i="5"/>
  <c r="R349" i="5"/>
  <c r="S367" i="5"/>
  <c r="T373" i="5" s="1"/>
  <c r="U379" i="5" s="1"/>
  <c r="V385" i="5" s="1"/>
  <c r="S357" i="5"/>
  <c r="S542" i="5"/>
  <c r="S526" i="5"/>
  <c r="T544" i="5"/>
  <c r="U550" i="5" s="1"/>
  <c r="V556" i="5" s="1"/>
  <c r="W562" i="5" s="1"/>
  <c r="AG78" i="5"/>
  <c r="AH96" i="5"/>
  <c r="AI102" i="5" s="1"/>
  <c r="AJ108" i="5" s="1"/>
  <c r="AK114" i="5" s="1"/>
  <c r="AH277" i="5"/>
  <c r="AI283" i="5" s="1"/>
  <c r="AJ289" i="5" s="1"/>
  <c r="AK295" i="5" s="1"/>
  <c r="AG259" i="5"/>
  <c r="S632" i="5"/>
  <c r="T634" i="5"/>
  <c r="U640" i="5" s="1"/>
  <c r="V646" i="5" s="1"/>
  <c r="W652" i="5" s="1"/>
  <c r="S616" i="5"/>
  <c r="AQ545" i="5"/>
  <c r="AR551" i="5" s="1"/>
  <c r="AS557" i="5" s="1"/>
  <c r="AT563" i="5" s="1"/>
  <c r="AP527" i="5"/>
  <c r="AL682" i="5"/>
  <c r="AM688" i="5" s="1"/>
  <c r="AN694" i="5" s="1"/>
  <c r="AO700" i="5" s="1"/>
  <c r="AK664" i="5"/>
  <c r="AQ176" i="5"/>
  <c r="AP179" i="5"/>
  <c r="AP180" i="5"/>
  <c r="AP178" i="5"/>
  <c r="AR447" i="5"/>
  <c r="AQ450" i="5"/>
  <c r="AQ451" i="5"/>
  <c r="AQ449" i="5"/>
  <c r="AN796" i="5"/>
  <c r="AM799" i="5"/>
  <c r="AM798" i="5"/>
  <c r="AM801" i="5" s="1"/>
  <c r="AN797" i="5" s="1"/>
  <c r="AM800" i="5"/>
  <c r="AI267" i="5"/>
  <c r="AH271" i="5"/>
  <c r="AH269" i="5"/>
  <c r="AH270" i="5"/>
  <c r="AK21" i="5"/>
  <c r="AJ24" i="5"/>
  <c r="AJ25" i="5"/>
  <c r="AJ23" i="5"/>
  <c r="AJ26" i="5" s="1"/>
  <c r="AK22" i="5" s="1"/>
  <c r="S53" i="5"/>
  <c r="T59" i="5" s="1"/>
  <c r="U65" i="5" s="1"/>
  <c r="V71" i="5" s="1"/>
  <c r="R35" i="5"/>
  <c r="S43" i="5"/>
  <c r="AI230" i="5"/>
  <c r="AJ236" i="5" s="1"/>
  <c r="AK242" i="5" s="1"/>
  <c r="AL248" i="5" s="1"/>
  <c r="AH212" i="5"/>
  <c r="AP528" i="5"/>
  <c r="AQ546" i="5"/>
  <c r="AR552" i="5" s="1"/>
  <c r="AS558" i="5" s="1"/>
  <c r="AT564" i="5" s="1"/>
  <c r="AM762" i="5"/>
  <c r="AL766" i="5"/>
  <c r="AL765" i="5"/>
  <c r="AL764" i="5"/>
  <c r="AF10" i="5"/>
  <c r="AE8" i="2" s="1"/>
  <c r="BF492" i="5"/>
  <c r="BE496" i="5"/>
  <c r="BE494" i="5"/>
  <c r="BE495" i="5"/>
  <c r="S181" i="5"/>
  <c r="S165" i="5"/>
  <c r="T183" i="5"/>
  <c r="U189" i="5" s="1"/>
  <c r="V195" i="5" s="1"/>
  <c r="W201" i="5" s="1"/>
  <c r="AR364" i="5"/>
  <c r="AS370" i="5" s="1"/>
  <c r="AT376" i="5" s="1"/>
  <c r="AU382" i="5" s="1"/>
  <c r="AQ346" i="5"/>
  <c r="AP322" i="5"/>
  <c r="AQ328" i="5" s="1"/>
  <c r="AR334" i="5" s="1"/>
  <c r="AS340" i="5" s="1"/>
  <c r="AO304" i="5"/>
  <c r="AL680" i="5"/>
  <c r="AM686" i="5" s="1"/>
  <c r="AN692" i="5" s="1"/>
  <c r="AO698" i="5" s="1"/>
  <c r="AK662" i="5"/>
  <c r="AH592" i="5"/>
  <c r="AI598" i="5" s="1"/>
  <c r="AJ604" i="5" s="1"/>
  <c r="AK610" i="5" s="1"/>
  <c r="AG574" i="5"/>
  <c r="AF80" i="5"/>
  <c r="AG76" i="5" s="1"/>
  <c r="AG80" i="5" s="1"/>
  <c r="AH76" i="5" s="1"/>
  <c r="AG618" i="5"/>
  <c r="AH636" i="5"/>
  <c r="AI642" i="5" s="1"/>
  <c r="AJ648" i="5" s="1"/>
  <c r="AK654" i="5" s="1"/>
  <c r="T274" i="5"/>
  <c r="U280" i="5" s="1"/>
  <c r="V286" i="5" s="1"/>
  <c r="W292" i="5" s="1"/>
  <c r="S256" i="5"/>
  <c r="S272" i="5"/>
  <c r="AG79" i="5"/>
  <c r="AH97" i="5"/>
  <c r="AI103" i="5" s="1"/>
  <c r="AJ109" i="5" s="1"/>
  <c r="AK115" i="5" s="1"/>
  <c r="AI502" i="4"/>
  <c r="AJ508" i="4" s="1"/>
  <c r="AK514" i="4" s="1"/>
  <c r="AL520" i="4" s="1"/>
  <c r="AH484" i="4"/>
  <c r="AT823" i="4"/>
  <c r="AS827" i="4"/>
  <c r="AS826" i="4"/>
  <c r="AS825" i="4"/>
  <c r="AS828" i="4" s="1"/>
  <c r="AT824" i="4" s="1"/>
  <c r="AI500" i="4"/>
  <c r="AJ506" i="4" s="1"/>
  <c r="AK512" i="4" s="1"/>
  <c r="AL518" i="4" s="1"/>
  <c r="AH482" i="4"/>
  <c r="AI501" i="4"/>
  <c r="AJ507" i="4" s="1"/>
  <c r="AK513" i="4" s="1"/>
  <c r="AL519" i="4" s="1"/>
  <c r="AH483" i="4"/>
  <c r="AH11" i="4" s="1"/>
  <c r="AG21" i="2" s="1"/>
  <c r="AL841" i="4"/>
  <c r="AK844" i="4"/>
  <c r="AK845" i="4"/>
  <c r="AK843" i="4"/>
  <c r="AK846" i="4" s="1"/>
  <c r="AL842" i="4" s="1"/>
  <c r="AJ492" i="4"/>
  <c r="AI496" i="4"/>
  <c r="AI495" i="4"/>
  <c r="AI494" i="4"/>
  <c r="AM366" i="4"/>
  <c r="AN372" i="4" s="1"/>
  <c r="AO378" i="4" s="1"/>
  <c r="AP384" i="4" s="1"/>
  <c r="AL348" i="4"/>
  <c r="T229" i="4"/>
  <c r="U235" i="4" s="1"/>
  <c r="V241" i="4" s="1"/>
  <c r="W247" i="4" s="1"/>
  <c r="S227" i="4"/>
  <c r="S211" i="4"/>
  <c r="AT410" i="4"/>
  <c r="AU416" i="4" s="1"/>
  <c r="AV422" i="4" s="1"/>
  <c r="AW428" i="4" s="1"/>
  <c r="AS392" i="4"/>
  <c r="S403" i="4"/>
  <c r="R395" i="4"/>
  <c r="S413" i="4"/>
  <c r="T419" i="4" s="1"/>
  <c r="U425" i="4" s="1"/>
  <c r="V431" i="4" s="1"/>
  <c r="AY457" i="4"/>
  <c r="AZ463" i="4" s="1"/>
  <c r="BA469" i="4" s="1"/>
  <c r="BB475" i="4" s="1"/>
  <c r="AX439" i="4"/>
  <c r="S683" i="4"/>
  <c r="T689" i="4" s="1"/>
  <c r="U695" i="4" s="1"/>
  <c r="V701" i="4" s="1"/>
  <c r="S673" i="4"/>
  <c r="R665" i="4"/>
  <c r="AS122" i="4"/>
  <c r="AT140" i="4"/>
  <c r="AU146" i="4" s="1"/>
  <c r="AV152" i="4" s="1"/>
  <c r="AW158" i="4" s="1"/>
  <c r="AN356" i="4"/>
  <c r="AM358" i="4"/>
  <c r="AM359" i="4"/>
  <c r="AM360" i="4"/>
  <c r="AN672" i="4"/>
  <c r="AM674" i="4"/>
  <c r="AM675" i="4"/>
  <c r="AM676" i="4"/>
  <c r="AI546" i="4"/>
  <c r="AJ552" i="4" s="1"/>
  <c r="AK558" i="4" s="1"/>
  <c r="AL564" i="4" s="1"/>
  <c r="AH528" i="4"/>
  <c r="AM627" i="4"/>
  <c r="AL630" i="4"/>
  <c r="AL629" i="4"/>
  <c r="AL631" i="4"/>
  <c r="AL582" i="4"/>
  <c r="AK584" i="4"/>
  <c r="AK585" i="4"/>
  <c r="AK586" i="4"/>
  <c r="AJ796" i="4"/>
  <c r="AI800" i="4"/>
  <c r="AI798" i="4"/>
  <c r="AI801" i="4" s="1"/>
  <c r="AJ797" i="4" s="1"/>
  <c r="AI799" i="4"/>
  <c r="AJ315" i="4"/>
  <c r="AK312" i="4"/>
  <c r="AJ314" i="4"/>
  <c r="AJ316" i="4"/>
  <c r="AU402" i="4"/>
  <c r="AT405" i="4"/>
  <c r="AT404" i="4"/>
  <c r="AT406" i="4"/>
  <c r="T724" i="4"/>
  <c r="U730" i="4" s="1"/>
  <c r="V736" i="4" s="1"/>
  <c r="W742" i="4" s="1"/>
  <c r="S706" i="4"/>
  <c r="AX438" i="4"/>
  <c r="AY456" i="4"/>
  <c r="AZ462" i="4" s="1"/>
  <c r="BA468" i="4" s="1"/>
  <c r="BB474" i="4" s="1"/>
  <c r="AM21" i="4"/>
  <c r="AL25" i="4"/>
  <c r="AL24" i="4"/>
  <c r="AL23" i="4"/>
  <c r="AL26" i="4" s="1"/>
  <c r="AM22" i="4" s="1"/>
  <c r="AT141" i="4"/>
  <c r="AU147" i="4" s="1"/>
  <c r="AV153" i="4" s="1"/>
  <c r="AW159" i="4" s="1"/>
  <c r="AS123" i="4"/>
  <c r="AJ537" i="4"/>
  <c r="AI539" i="4"/>
  <c r="AI540" i="4"/>
  <c r="AI541" i="4"/>
  <c r="AL636" i="4"/>
  <c r="AM642" i="4" s="1"/>
  <c r="AN648" i="4" s="1"/>
  <c r="AO654" i="4" s="1"/>
  <c r="AK618" i="4"/>
  <c r="R35" i="4"/>
  <c r="S53" i="4"/>
  <c r="T59" i="4" s="1"/>
  <c r="U65" i="4" s="1"/>
  <c r="V71" i="4" s="1"/>
  <c r="S43" i="4"/>
  <c r="S177" i="4"/>
  <c r="S187" i="4"/>
  <c r="T193" i="4" s="1"/>
  <c r="U199" i="4" s="1"/>
  <c r="V205" i="4" s="1"/>
  <c r="R169" i="4"/>
  <c r="AJ572" i="4"/>
  <c r="AK590" i="4"/>
  <c r="AL596" i="4" s="1"/>
  <c r="AM602" i="4" s="1"/>
  <c r="AN608" i="4" s="1"/>
  <c r="AJ320" i="4"/>
  <c r="AK326" i="4" s="1"/>
  <c r="AL332" i="4" s="1"/>
  <c r="AM338" i="4" s="1"/>
  <c r="AI302" i="4"/>
  <c r="AL347" i="4"/>
  <c r="AM365" i="4"/>
  <c r="AN371" i="4" s="1"/>
  <c r="AO377" i="4" s="1"/>
  <c r="AP383" i="4" s="1"/>
  <c r="AM680" i="4"/>
  <c r="AN686" i="4" s="1"/>
  <c r="AO692" i="4" s="1"/>
  <c r="AP698" i="4" s="1"/>
  <c r="AL662" i="4"/>
  <c r="AH529" i="4"/>
  <c r="AI547" i="4"/>
  <c r="AJ553" i="4" s="1"/>
  <c r="AK559" i="4" s="1"/>
  <c r="AL565" i="4" s="1"/>
  <c r="S548" i="4"/>
  <c r="T554" i="4" s="1"/>
  <c r="U560" i="4" s="1"/>
  <c r="V566" i="4" s="1"/>
  <c r="R530" i="4"/>
  <c r="AL637" i="4"/>
  <c r="AM643" i="4" s="1"/>
  <c r="AN649" i="4" s="1"/>
  <c r="AO655" i="4" s="1"/>
  <c r="AK619" i="4"/>
  <c r="R620" i="4"/>
  <c r="S638" i="4"/>
  <c r="T644" i="4" s="1"/>
  <c r="U650" i="4" s="1"/>
  <c r="V656" i="4" s="1"/>
  <c r="S137" i="4"/>
  <c r="S121" i="4"/>
  <c r="T139" i="4"/>
  <c r="U145" i="4" s="1"/>
  <c r="V151" i="4" s="1"/>
  <c r="W157" i="4" s="1"/>
  <c r="AK592" i="4"/>
  <c r="AL598" i="4" s="1"/>
  <c r="AM604" i="4" s="1"/>
  <c r="AN610" i="4" s="1"/>
  <c r="AJ574" i="4"/>
  <c r="AI303" i="4"/>
  <c r="AJ321" i="4"/>
  <c r="AK327" i="4" s="1"/>
  <c r="AL333" i="4" s="1"/>
  <c r="AM339" i="4" s="1"/>
  <c r="AT412" i="4"/>
  <c r="AU418" i="4" s="1"/>
  <c r="AV424" i="4" s="1"/>
  <c r="AW430" i="4" s="1"/>
  <c r="AS394" i="4"/>
  <c r="S361" i="4"/>
  <c r="S345" i="4"/>
  <c r="T363" i="4"/>
  <c r="U369" i="4" s="1"/>
  <c r="V375" i="4" s="1"/>
  <c r="W381" i="4" s="1"/>
  <c r="AZ447" i="4"/>
  <c r="AY451" i="4"/>
  <c r="AY450" i="4"/>
  <c r="AY449" i="4"/>
  <c r="S497" i="4"/>
  <c r="S481" i="4"/>
  <c r="T499" i="4"/>
  <c r="U505" i="4" s="1"/>
  <c r="V511" i="4" s="1"/>
  <c r="W517" i="4" s="1"/>
  <c r="AS124" i="4"/>
  <c r="AT142" i="4"/>
  <c r="AU148" i="4" s="1"/>
  <c r="AV154" i="4" s="1"/>
  <c r="AW160" i="4" s="1"/>
  <c r="AM682" i="4"/>
  <c r="AN688" i="4" s="1"/>
  <c r="AO694" i="4" s="1"/>
  <c r="AP700" i="4" s="1"/>
  <c r="AL664" i="4"/>
  <c r="S98" i="4"/>
  <c r="T104" i="4" s="1"/>
  <c r="U110" i="4" s="1"/>
  <c r="V116" i="4" s="1"/>
  <c r="S88" i="4"/>
  <c r="AM364" i="4"/>
  <c r="AN370" i="4" s="1"/>
  <c r="AO376" i="4" s="1"/>
  <c r="AP382" i="4" s="1"/>
  <c r="AL346" i="4"/>
  <c r="AM681" i="4"/>
  <c r="AN687" i="4" s="1"/>
  <c r="AO693" i="4" s="1"/>
  <c r="AP699" i="4" s="1"/>
  <c r="AL663" i="4"/>
  <c r="S317" i="4"/>
  <c r="S301" i="4"/>
  <c r="T319" i="4"/>
  <c r="U325" i="4" s="1"/>
  <c r="V331" i="4" s="1"/>
  <c r="W337" i="4" s="1"/>
  <c r="AH527" i="4"/>
  <c r="AH10" i="4" s="1"/>
  <c r="AG20" i="2" s="1"/>
  <c r="AI545" i="4"/>
  <c r="AJ551" i="4" s="1"/>
  <c r="AK557" i="4" s="1"/>
  <c r="AL563" i="4" s="1"/>
  <c r="S587" i="4"/>
  <c r="S571" i="4"/>
  <c r="T589" i="4"/>
  <c r="U595" i="4" s="1"/>
  <c r="V601" i="4" s="1"/>
  <c r="W607" i="4" s="1"/>
  <c r="AL635" i="4"/>
  <c r="AM641" i="4" s="1"/>
  <c r="AN647" i="4" s="1"/>
  <c r="AO653" i="4" s="1"/>
  <c r="AK617" i="4"/>
  <c r="R9" i="4"/>
  <c r="Q19" i="2" s="1"/>
  <c r="AK591" i="4"/>
  <c r="AL597" i="4" s="1"/>
  <c r="AM603" i="4" s="1"/>
  <c r="AN609" i="4" s="1"/>
  <c r="AJ573" i="4"/>
  <c r="AJ322" i="4"/>
  <c r="AK328" i="4" s="1"/>
  <c r="AL334" i="4" s="1"/>
  <c r="AM340" i="4" s="1"/>
  <c r="AI304" i="4"/>
  <c r="AS393" i="4"/>
  <c r="AT411" i="4"/>
  <c r="AU417" i="4" s="1"/>
  <c r="AV423" i="4" s="1"/>
  <c r="AW429" i="4" s="1"/>
  <c r="S452" i="4"/>
  <c r="S436" i="4"/>
  <c r="T454" i="4"/>
  <c r="U460" i="4" s="1"/>
  <c r="V466" i="4" s="1"/>
  <c r="W472" i="4" s="1"/>
  <c r="R260" i="4"/>
  <c r="S278" i="4"/>
  <c r="T284" i="4" s="1"/>
  <c r="U290" i="4" s="1"/>
  <c r="V296" i="4" s="1"/>
  <c r="S268" i="4"/>
  <c r="AY455" i="4"/>
  <c r="AZ461" i="4" s="1"/>
  <c r="BA467" i="4" s="1"/>
  <c r="BB473" i="4" s="1"/>
  <c r="AX437" i="4"/>
  <c r="AU132" i="4"/>
  <c r="AT136" i="4"/>
  <c r="AT134" i="4"/>
  <c r="AT135" i="4"/>
  <c r="S767" i="4"/>
  <c r="T769" i="4"/>
  <c r="U775" i="4" s="1"/>
  <c r="V781" i="4" s="1"/>
  <c r="W787" i="4" s="1"/>
  <c r="S751" i="4"/>
  <c r="BC96" i="4" l="1"/>
  <c r="BD102" i="4" s="1"/>
  <c r="BE108" i="4" s="1"/>
  <c r="BF114" i="4" s="1"/>
  <c r="BB78" i="4"/>
  <c r="AH12" i="4"/>
  <c r="AG22" i="2" s="1"/>
  <c r="BC95" i="4"/>
  <c r="BD101" i="4" s="1"/>
  <c r="BE107" i="4" s="1"/>
  <c r="BF113" i="4" s="1"/>
  <c r="BB77" i="4"/>
  <c r="BB80" i="4" s="1"/>
  <c r="BC76" i="4" s="1"/>
  <c r="BB79" i="4"/>
  <c r="BC97" i="4"/>
  <c r="BD103" i="4" s="1"/>
  <c r="BE109" i="4" s="1"/>
  <c r="BF115" i="4" s="1"/>
  <c r="BC91" i="4"/>
  <c r="BC90" i="4"/>
  <c r="BC89" i="4"/>
  <c r="BD87" i="4"/>
  <c r="AL707" i="4"/>
  <c r="AM725" i="4"/>
  <c r="AN731" i="4" s="1"/>
  <c r="AO737" i="4" s="1"/>
  <c r="AP743" i="4" s="1"/>
  <c r="AM727" i="4"/>
  <c r="AN733" i="4" s="1"/>
  <c r="AO739" i="4" s="1"/>
  <c r="AP745" i="4" s="1"/>
  <c r="AL709" i="4"/>
  <c r="AM719" i="4"/>
  <c r="AM721" i="4"/>
  <c r="AM720" i="4"/>
  <c r="AN717" i="4"/>
  <c r="AM726" i="4"/>
  <c r="AN732" i="4" s="1"/>
  <c r="AO738" i="4" s="1"/>
  <c r="AP744" i="4" s="1"/>
  <c r="AL708" i="4"/>
  <c r="AN18" i="7"/>
  <c r="AP8" i="7"/>
  <c r="AO10" i="7"/>
  <c r="AO11" i="7"/>
  <c r="AO12" i="7"/>
  <c r="AN13" i="7"/>
  <c r="AO9" i="7" s="1"/>
  <c r="T268" i="5"/>
  <c r="T278" i="5"/>
  <c r="U284" i="5" s="1"/>
  <c r="V290" i="5" s="1"/>
  <c r="W296" i="5" s="1"/>
  <c r="S260" i="5"/>
  <c r="T177" i="5"/>
  <c r="S169" i="5"/>
  <c r="T187" i="5"/>
  <c r="U193" i="5" s="1"/>
  <c r="V199" i="5" s="1"/>
  <c r="W205" i="5" s="1"/>
  <c r="AO796" i="5"/>
  <c r="AN798" i="5"/>
  <c r="AN801" i="5" s="1"/>
  <c r="AO797" i="5" s="1"/>
  <c r="AN799" i="5"/>
  <c r="AN800" i="5"/>
  <c r="AI591" i="5"/>
  <c r="AJ597" i="5" s="1"/>
  <c r="AK603" i="5" s="1"/>
  <c r="AL609" i="5" s="1"/>
  <c r="AH573" i="5"/>
  <c r="AS366" i="5"/>
  <c r="AT372" i="5" s="1"/>
  <c r="AU378" i="5" s="1"/>
  <c r="AV384" i="5" s="1"/>
  <c r="AR348" i="5"/>
  <c r="AI96" i="5"/>
  <c r="AJ102" i="5" s="1"/>
  <c r="AK108" i="5" s="1"/>
  <c r="AL114" i="5" s="1"/>
  <c r="AH78" i="5"/>
  <c r="AR546" i="5"/>
  <c r="AS552" i="5" s="1"/>
  <c r="AT558" i="5" s="1"/>
  <c r="AU564" i="5" s="1"/>
  <c r="AQ528" i="5"/>
  <c r="AJ627" i="5"/>
  <c r="AI629" i="5"/>
  <c r="AI630" i="5"/>
  <c r="AI631" i="5"/>
  <c r="AN814" i="5"/>
  <c r="AM818" i="5"/>
  <c r="AM816" i="5"/>
  <c r="AM819" i="5" s="1"/>
  <c r="AN815" i="5" s="1"/>
  <c r="AM817" i="5"/>
  <c r="BE483" i="5"/>
  <c r="BF501" i="5"/>
  <c r="BG507" i="5" s="1"/>
  <c r="BH513" i="5" s="1"/>
  <c r="BI519" i="5" s="1"/>
  <c r="AN762" i="5"/>
  <c r="AM766" i="5"/>
  <c r="AM764" i="5"/>
  <c r="AM765" i="5"/>
  <c r="AH258" i="5"/>
  <c r="AI276" i="5"/>
  <c r="AJ282" i="5" s="1"/>
  <c r="AK288" i="5" s="1"/>
  <c r="AL294" i="5" s="1"/>
  <c r="AR455" i="5"/>
  <c r="AS461" i="5" s="1"/>
  <c r="AT467" i="5" s="1"/>
  <c r="AU473" i="5" s="1"/>
  <c r="AQ437" i="5"/>
  <c r="AP166" i="5"/>
  <c r="AQ184" i="5"/>
  <c r="AR190" i="5" s="1"/>
  <c r="AS196" i="5" s="1"/>
  <c r="AT202" i="5" s="1"/>
  <c r="AI592" i="5"/>
  <c r="AJ598" i="5" s="1"/>
  <c r="AK604" i="5" s="1"/>
  <c r="AL610" i="5" s="1"/>
  <c r="AH574" i="5"/>
  <c r="AM680" i="5"/>
  <c r="AN686" i="5" s="1"/>
  <c r="AO692" i="5" s="1"/>
  <c r="AP698" i="5" s="1"/>
  <c r="AL662" i="5"/>
  <c r="AQ320" i="5"/>
  <c r="AR326" i="5" s="1"/>
  <c r="AS332" i="5" s="1"/>
  <c r="AT338" i="5" s="1"/>
  <c r="AP302" i="5"/>
  <c r="AS364" i="5"/>
  <c r="AT370" i="5" s="1"/>
  <c r="AU376" i="5" s="1"/>
  <c r="AV382" i="5" s="1"/>
  <c r="AR346" i="5"/>
  <c r="AK222" i="5"/>
  <c r="AJ224" i="5"/>
  <c r="AJ225" i="5"/>
  <c r="AJ226" i="5"/>
  <c r="AG10" i="5"/>
  <c r="AF8" i="2" s="1"/>
  <c r="AI97" i="5"/>
  <c r="AJ103" i="5" s="1"/>
  <c r="AK109" i="5" s="1"/>
  <c r="AL115" i="5" s="1"/>
  <c r="AH79" i="5"/>
  <c r="AS537" i="5"/>
  <c r="AR541" i="5"/>
  <c r="AR539" i="5"/>
  <c r="AR540" i="5"/>
  <c r="AV823" i="5"/>
  <c r="AU825" i="5"/>
  <c r="AU828" i="5" s="1"/>
  <c r="AV824" i="5" s="1"/>
  <c r="AU826" i="5"/>
  <c r="AU827" i="5"/>
  <c r="T728" i="5"/>
  <c r="U734" i="5" s="1"/>
  <c r="V740" i="5" s="1"/>
  <c r="W746" i="5" s="1"/>
  <c r="T718" i="5"/>
  <c r="S710" i="5"/>
  <c r="AI636" i="5"/>
  <c r="AJ642" i="5" s="1"/>
  <c r="AK648" i="5" s="1"/>
  <c r="AL654" i="5" s="1"/>
  <c r="AH618" i="5"/>
  <c r="BG492" i="5"/>
  <c r="BF495" i="5"/>
  <c r="BF496" i="5"/>
  <c r="BF494" i="5"/>
  <c r="AJ267" i="5"/>
  <c r="AI270" i="5"/>
  <c r="AI269" i="5"/>
  <c r="AI271" i="5"/>
  <c r="AS447" i="5"/>
  <c r="AR451" i="5"/>
  <c r="AR449" i="5"/>
  <c r="AR450" i="5"/>
  <c r="AQ322" i="5"/>
  <c r="AR328" i="5" s="1"/>
  <c r="AS334" i="5" s="1"/>
  <c r="AT340" i="5" s="1"/>
  <c r="AP304" i="5"/>
  <c r="T143" i="5"/>
  <c r="U149" i="5" s="1"/>
  <c r="V155" i="5" s="1"/>
  <c r="W161" i="5" s="1"/>
  <c r="T133" i="5"/>
  <c r="S125" i="5"/>
  <c r="T448" i="5"/>
  <c r="S440" i="5"/>
  <c r="T458" i="5"/>
  <c r="U464" i="5" s="1"/>
  <c r="V470" i="5" s="1"/>
  <c r="W476" i="5" s="1"/>
  <c r="S497" i="5"/>
  <c r="S481" i="5"/>
  <c r="T499" i="5"/>
  <c r="U505" i="5" s="1"/>
  <c r="V511" i="5" s="1"/>
  <c r="W517" i="5" s="1"/>
  <c r="T403" i="5"/>
  <c r="S395" i="5"/>
  <c r="T413" i="5"/>
  <c r="U419" i="5" s="1"/>
  <c r="V425" i="5" s="1"/>
  <c r="W431" i="5" s="1"/>
  <c r="BE482" i="5"/>
  <c r="BF500" i="5"/>
  <c r="BG506" i="5" s="1"/>
  <c r="BH512" i="5" s="1"/>
  <c r="BI518" i="5" s="1"/>
  <c r="AM770" i="5"/>
  <c r="AN776" i="5" s="1"/>
  <c r="AO782" i="5" s="1"/>
  <c r="AP788" i="5" s="1"/>
  <c r="AL752" i="5"/>
  <c r="T49" i="5"/>
  <c r="U55" i="5" s="1"/>
  <c r="V61" i="5" s="1"/>
  <c r="W67" i="5" s="1"/>
  <c r="S47" i="5"/>
  <c r="S31" i="5"/>
  <c r="AI275" i="5"/>
  <c r="AJ281" i="5" s="1"/>
  <c r="AK287" i="5" s="1"/>
  <c r="AL293" i="5" s="1"/>
  <c r="AH257" i="5"/>
  <c r="AR457" i="5"/>
  <c r="AS463" i="5" s="1"/>
  <c r="AT469" i="5" s="1"/>
  <c r="AU475" i="5" s="1"/>
  <c r="AQ439" i="5"/>
  <c r="AQ186" i="5"/>
  <c r="AR192" i="5" s="1"/>
  <c r="AS198" i="5" s="1"/>
  <c r="AT204" i="5" s="1"/>
  <c r="AP168" i="5"/>
  <c r="T538" i="5"/>
  <c r="S530" i="5"/>
  <c r="T548" i="5"/>
  <c r="U554" i="5" s="1"/>
  <c r="V560" i="5" s="1"/>
  <c r="W566" i="5" s="1"/>
  <c r="AI590" i="5"/>
  <c r="AJ596" i="5" s="1"/>
  <c r="AK602" i="5" s="1"/>
  <c r="AL608" i="5" s="1"/>
  <c r="AH572" i="5"/>
  <c r="AM681" i="5"/>
  <c r="AN687" i="5" s="1"/>
  <c r="AO693" i="5" s="1"/>
  <c r="AP699" i="5" s="1"/>
  <c r="AL663" i="5"/>
  <c r="AQ321" i="5"/>
  <c r="AR327" i="5" s="1"/>
  <c r="AS333" i="5" s="1"/>
  <c r="AT339" i="5" s="1"/>
  <c r="AP303" i="5"/>
  <c r="AR347" i="5"/>
  <c r="AS365" i="5"/>
  <c r="AT371" i="5" s="1"/>
  <c r="AU377" i="5" s="1"/>
  <c r="AV383" i="5" s="1"/>
  <c r="AJ231" i="5"/>
  <c r="AK237" i="5" s="1"/>
  <c r="AL243" i="5" s="1"/>
  <c r="AM249" i="5" s="1"/>
  <c r="AI213" i="5"/>
  <c r="T773" i="5"/>
  <c r="U779" i="5" s="1"/>
  <c r="V785" i="5" s="1"/>
  <c r="W791" i="5" s="1"/>
  <c r="S755" i="5"/>
  <c r="T763" i="5"/>
  <c r="AI95" i="5"/>
  <c r="AJ101" i="5" s="1"/>
  <c r="AK107" i="5" s="1"/>
  <c r="AL113" i="5" s="1"/>
  <c r="AH77" i="5"/>
  <c r="AH80" i="5" s="1"/>
  <c r="AI76" i="5" s="1"/>
  <c r="AR547" i="5"/>
  <c r="AS553" i="5" s="1"/>
  <c r="AT559" i="5" s="1"/>
  <c r="AU565" i="5" s="1"/>
  <c r="AQ529" i="5"/>
  <c r="AI637" i="5"/>
  <c r="AJ643" i="5" s="1"/>
  <c r="AK649" i="5" s="1"/>
  <c r="AL655" i="5" s="1"/>
  <c r="AH619" i="5"/>
  <c r="T593" i="5"/>
  <c r="U599" i="5" s="1"/>
  <c r="V605" i="5" s="1"/>
  <c r="W611" i="5" s="1"/>
  <c r="T583" i="5"/>
  <c r="S575" i="5"/>
  <c r="S677" i="5"/>
  <c r="T679" i="5"/>
  <c r="U685" i="5" s="1"/>
  <c r="V691" i="5" s="1"/>
  <c r="W697" i="5" s="1"/>
  <c r="S661" i="5"/>
  <c r="AM772" i="5"/>
  <c r="AN778" i="5" s="1"/>
  <c r="AO784" i="5" s="1"/>
  <c r="AP790" i="5" s="1"/>
  <c r="AL754" i="5"/>
  <c r="AK25" i="5"/>
  <c r="AL21" i="5"/>
  <c r="AK23" i="5"/>
  <c r="AK26" i="5" s="1"/>
  <c r="AL22" i="5" s="1"/>
  <c r="AK24" i="5"/>
  <c r="AR176" i="5"/>
  <c r="AQ178" i="5"/>
  <c r="AQ180" i="5"/>
  <c r="AQ179" i="5"/>
  <c r="AM682" i="5"/>
  <c r="AN688" i="5" s="1"/>
  <c r="AO694" i="5" s="1"/>
  <c r="AP700" i="5" s="1"/>
  <c r="AL664" i="5"/>
  <c r="AI214" i="5"/>
  <c r="AJ232" i="5"/>
  <c r="AK238" i="5" s="1"/>
  <c r="AL244" i="5" s="1"/>
  <c r="AM250" i="5" s="1"/>
  <c r="AG12" i="5"/>
  <c r="AF10" i="2" s="1"/>
  <c r="BE484" i="5"/>
  <c r="BF502" i="5"/>
  <c r="BG508" i="5" s="1"/>
  <c r="BH514" i="5" s="1"/>
  <c r="BI520" i="5" s="1"/>
  <c r="AM771" i="5"/>
  <c r="AN777" i="5" s="1"/>
  <c r="AO783" i="5" s="1"/>
  <c r="AP789" i="5" s="1"/>
  <c r="AL753" i="5"/>
  <c r="R13" i="5"/>
  <c r="Q11" i="2" s="1"/>
  <c r="AH259" i="5"/>
  <c r="AI277" i="5"/>
  <c r="AJ283" i="5" s="1"/>
  <c r="AK289" i="5" s="1"/>
  <c r="AL295" i="5" s="1"/>
  <c r="AR456" i="5"/>
  <c r="AS462" i="5" s="1"/>
  <c r="AT468" i="5" s="1"/>
  <c r="AU474" i="5" s="1"/>
  <c r="AQ438" i="5"/>
  <c r="AQ185" i="5"/>
  <c r="AR191" i="5" s="1"/>
  <c r="AS197" i="5" s="1"/>
  <c r="AT203" i="5" s="1"/>
  <c r="AP167" i="5"/>
  <c r="S620" i="5"/>
  <c r="T638" i="5"/>
  <c r="U644" i="5" s="1"/>
  <c r="V650" i="5" s="1"/>
  <c r="W656" i="5" s="1"/>
  <c r="T628" i="5"/>
  <c r="AG11" i="5"/>
  <c r="AF9" i="2" s="1"/>
  <c r="S361" i="5"/>
  <c r="S345" i="5"/>
  <c r="T363" i="5"/>
  <c r="U369" i="5" s="1"/>
  <c r="V375" i="5" s="1"/>
  <c r="W381" i="5" s="1"/>
  <c r="AJ582" i="5"/>
  <c r="AI584" i="5"/>
  <c r="AI585" i="5"/>
  <c r="AI586" i="5"/>
  <c r="AN672" i="5"/>
  <c r="AM676" i="5"/>
  <c r="AM675" i="5"/>
  <c r="AM674" i="5"/>
  <c r="AR312" i="5"/>
  <c r="AQ316" i="5"/>
  <c r="AQ314" i="5"/>
  <c r="AQ315" i="5"/>
  <c r="AT356" i="5"/>
  <c r="AS360" i="5"/>
  <c r="AS359" i="5"/>
  <c r="AS358" i="5"/>
  <c r="AJ230" i="5"/>
  <c r="AK236" i="5" s="1"/>
  <c r="AL242" i="5" s="1"/>
  <c r="AM248" i="5" s="1"/>
  <c r="AI212" i="5"/>
  <c r="AJ87" i="5"/>
  <c r="AI91" i="5"/>
  <c r="AI89" i="5"/>
  <c r="AI90" i="5"/>
  <c r="T223" i="5"/>
  <c r="S215" i="5"/>
  <c r="T233" i="5"/>
  <c r="U239" i="5" s="1"/>
  <c r="V245" i="5" s="1"/>
  <c r="W251" i="5" s="1"/>
  <c r="AR545" i="5"/>
  <c r="AS551" i="5" s="1"/>
  <c r="AT557" i="5" s="1"/>
  <c r="AU563" i="5" s="1"/>
  <c r="AQ527" i="5"/>
  <c r="AO805" i="5"/>
  <c r="AN807" i="5"/>
  <c r="AN810" i="5" s="1"/>
  <c r="AO806" i="5" s="1"/>
  <c r="AN808" i="5"/>
  <c r="AN809" i="5"/>
  <c r="AI635" i="5"/>
  <c r="AJ641" i="5" s="1"/>
  <c r="AK647" i="5" s="1"/>
  <c r="AL653" i="5" s="1"/>
  <c r="AH617" i="5"/>
  <c r="S317" i="5"/>
  <c r="S301" i="5"/>
  <c r="T319" i="5"/>
  <c r="U325" i="5" s="1"/>
  <c r="V331" i="5" s="1"/>
  <c r="W337" i="5" s="1"/>
  <c r="S92" i="5"/>
  <c r="T94" i="5"/>
  <c r="U100" i="5" s="1"/>
  <c r="V106" i="5" s="1"/>
  <c r="W112" i="5" s="1"/>
  <c r="AK492" i="4"/>
  <c r="AJ496" i="4"/>
  <c r="AJ495" i="4"/>
  <c r="AJ494" i="4"/>
  <c r="AM841" i="4"/>
  <c r="AL845" i="4"/>
  <c r="AL844" i="4"/>
  <c r="AL843" i="4"/>
  <c r="AL846" i="4" s="1"/>
  <c r="AM842" i="4" s="1"/>
  <c r="AT826" i="4"/>
  <c r="AT825" i="4"/>
  <c r="AT828" i="4" s="1"/>
  <c r="AU824" i="4" s="1"/>
  <c r="AU823" i="4"/>
  <c r="AT827" i="4"/>
  <c r="AJ501" i="4"/>
  <c r="AK507" i="4" s="1"/>
  <c r="AL513" i="4" s="1"/>
  <c r="AM519" i="4" s="1"/>
  <c r="AI483" i="4"/>
  <c r="AJ500" i="4"/>
  <c r="AK506" i="4" s="1"/>
  <c r="AL512" i="4" s="1"/>
  <c r="AM518" i="4" s="1"/>
  <c r="AI482" i="4"/>
  <c r="AJ502" i="4"/>
  <c r="AK508" i="4" s="1"/>
  <c r="AL514" i="4" s="1"/>
  <c r="AM520" i="4" s="1"/>
  <c r="AI484" i="4"/>
  <c r="AZ456" i="4"/>
  <c r="BA462" i="4" s="1"/>
  <c r="BB468" i="4" s="1"/>
  <c r="BC474" i="4" s="1"/>
  <c r="AY438" i="4"/>
  <c r="AJ539" i="4"/>
  <c r="AK537" i="4"/>
  <c r="AJ540" i="4"/>
  <c r="AJ541" i="4"/>
  <c r="AK320" i="4"/>
  <c r="AL326" i="4" s="1"/>
  <c r="AM332" i="4" s="1"/>
  <c r="AN338" i="4" s="1"/>
  <c r="AJ302" i="4"/>
  <c r="AL591" i="4"/>
  <c r="AM597" i="4" s="1"/>
  <c r="AN603" i="4" s="1"/>
  <c r="AO609" i="4" s="1"/>
  <c r="AK573" i="4"/>
  <c r="AM635" i="4"/>
  <c r="AN641" i="4" s="1"/>
  <c r="AO647" i="4" s="1"/>
  <c r="AP653" i="4" s="1"/>
  <c r="AL617" i="4"/>
  <c r="AO672" i="4"/>
  <c r="AN674" i="4"/>
  <c r="AN675" i="4"/>
  <c r="AN676" i="4"/>
  <c r="AO356" i="4"/>
  <c r="AN359" i="4"/>
  <c r="AN360" i="4"/>
  <c r="AN358" i="4"/>
  <c r="S677" i="4"/>
  <c r="S661" i="4"/>
  <c r="T679" i="4"/>
  <c r="U685" i="4" s="1"/>
  <c r="V691" i="4" s="1"/>
  <c r="W697" i="4" s="1"/>
  <c r="AU141" i="4"/>
  <c r="AV147" i="4" s="1"/>
  <c r="AW153" i="4" s="1"/>
  <c r="AX159" i="4" s="1"/>
  <c r="AT123" i="4"/>
  <c r="T448" i="4"/>
  <c r="S440" i="4"/>
  <c r="T458" i="4"/>
  <c r="U464" i="4" s="1"/>
  <c r="V470" i="4" s="1"/>
  <c r="W476" i="4" s="1"/>
  <c r="AZ457" i="4"/>
  <c r="BA463" i="4" s="1"/>
  <c r="BB469" i="4" s="1"/>
  <c r="BC475" i="4" s="1"/>
  <c r="AY439" i="4"/>
  <c r="S349" i="4"/>
  <c r="T367" i="4"/>
  <c r="U373" i="4" s="1"/>
  <c r="V379" i="4" s="1"/>
  <c r="W385" i="4" s="1"/>
  <c r="T357" i="4"/>
  <c r="T133" i="4"/>
  <c r="S125" i="4"/>
  <c r="T143" i="4"/>
  <c r="U149" i="4" s="1"/>
  <c r="V155" i="4" s="1"/>
  <c r="W161" i="4" s="1"/>
  <c r="R13" i="4"/>
  <c r="Q23" i="2" s="1"/>
  <c r="AJ547" i="4"/>
  <c r="AK553" i="4" s="1"/>
  <c r="AL559" i="4" s="1"/>
  <c r="AM565" i="4" s="1"/>
  <c r="AI529" i="4"/>
  <c r="AU411" i="4"/>
  <c r="AV417" i="4" s="1"/>
  <c r="AW423" i="4" s="1"/>
  <c r="AX429" i="4" s="1"/>
  <c r="AT393" i="4"/>
  <c r="AL312" i="4"/>
  <c r="AK316" i="4"/>
  <c r="AK315" i="4"/>
  <c r="AK314" i="4"/>
  <c r="AK572" i="4"/>
  <c r="AL590" i="4"/>
  <c r="AM596" i="4" s="1"/>
  <c r="AN602" i="4" s="1"/>
  <c r="AO608" i="4" s="1"/>
  <c r="AM636" i="4"/>
  <c r="AN642" i="4" s="1"/>
  <c r="AO648" i="4" s="1"/>
  <c r="AP654" i="4" s="1"/>
  <c r="AL618" i="4"/>
  <c r="AN682" i="4"/>
  <c r="AO688" i="4" s="1"/>
  <c r="AP694" i="4" s="1"/>
  <c r="AQ700" i="4" s="1"/>
  <c r="AM664" i="4"/>
  <c r="AM348" i="4"/>
  <c r="AN366" i="4"/>
  <c r="AO372" i="4" s="1"/>
  <c r="AP378" i="4" s="1"/>
  <c r="AQ384" i="4" s="1"/>
  <c r="S755" i="4"/>
  <c r="T773" i="4"/>
  <c r="U779" i="4" s="1"/>
  <c r="V785" i="4" s="1"/>
  <c r="W791" i="4" s="1"/>
  <c r="T763" i="4"/>
  <c r="T274" i="4"/>
  <c r="U280" i="4" s="1"/>
  <c r="V286" i="4" s="1"/>
  <c r="W292" i="4" s="1"/>
  <c r="S272" i="4"/>
  <c r="S256" i="4"/>
  <c r="T94" i="4"/>
  <c r="U100" i="4" s="1"/>
  <c r="V106" i="4" s="1"/>
  <c r="W112" i="4" s="1"/>
  <c r="S92" i="4"/>
  <c r="AU410" i="4"/>
  <c r="AV416" i="4" s="1"/>
  <c r="AW422" i="4" s="1"/>
  <c r="AX428" i="4" s="1"/>
  <c r="AT392" i="4"/>
  <c r="AT122" i="4"/>
  <c r="AU140" i="4"/>
  <c r="AV146" i="4" s="1"/>
  <c r="AW152" i="4" s="1"/>
  <c r="AX158" i="4" s="1"/>
  <c r="S575" i="4"/>
  <c r="T583" i="4"/>
  <c r="T593" i="4"/>
  <c r="U599" i="4" s="1"/>
  <c r="V605" i="4" s="1"/>
  <c r="W611" i="4" s="1"/>
  <c r="T493" i="4"/>
  <c r="S485" i="4"/>
  <c r="T503" i="4"/>
  <c r="U509" i="4" s="1"/>
  <c r="V515" i="4" s="1"/>
  <c r="W521" i="4" s="1"/>
  <c r="BA447" i="4"/>
  <c r="AZ451" i="4"/>
  <c r="AZ450" i="4"/>
  <c r="AZ449" i="4"/>
  <c r="T183" i="4"/>
  <c r="U189" i="4" s="1"/>
  <c r="V195" i="4" s="1"/>
  <c r="W201" i="4" s="1"/>
  <c r="S165" i="4"/>
  <c r="S181" i="4"/>
  <c r="AJ546" i="4"/>
  <c r="AK552" i="4" s="1"/>
  <c r="AL558" i="4" s="1"/>
  <c r="AM564" i="4" s="1"/>
  <c r="AI528" i="4"/>
  <c r="AV402" i="4"/>
  <c r="AU406" i="4"/>
  <c r="AU404" i="4"/>
  <c r="AU405" i="4"/>
  <c r="AK321" i="4"/>
  <c r="AL327" i="4" s="1"/>
  <c r="AM333" i="4" s="1"/>
  <c r="AN339" i="4" s="1"/>
  <c r="AJ303" i="4"/>
  <c r="AK796" i="4"/>
  <c r="AJ799" i="4"/>
  <c r="AJ798" i="4"/>
  <c r="AJ801" i="4" s="1"/>
  <c r="AK797" i="4" s="1"/>
  <c r="AJ800" i="4"/>
  <c r="AM582" i="4"/>
  <c r="AL585" i="4"/>
  <c r="AL586" i="4"/>
  <c r="AL584" i="4"/>
  <c r="AN627" i="4"/>
  <c r="AM631" i="4"/>
  <c r="AM629" i="4"/>
  <c r="AM630" i="4"/>
  <c r="AN681" i="4"/>
  <c r="AO687" i="4" s="1"/>
  <c r="AP693" i="4" s="1"/>
  <c r="AQ699" i="4" s="1"/>
  <c r="AM663" i="4"/>
  <c r="AN365" i="4"/>
  <c r="AO371" i="4" s="1"/>
  <c r="AP377" i="4" s="1"/>
  <c r="AQ383" i="4" s="1"/>
  <c r="AM347" i="4"/>
  <c r="S407" i="4"/>
  <c r="S391" i="4"/>
  <c r="T409" i="4"/>
  <c r="U415" i="4" s="1"/>
  <c r="V421" i="4" s="1"/>
  <c r="W427" i="4" s="1"/>
  <c r="T233" i="4"/>
  <c r="U239" i="4" s="1"/>
  <c r="V245" i="4" s="1"/>
  <c r="W251" i="4" s="1"/>
  <c r="S215" i="4"/>
  <c r="T223" i="4"/>
  <c r="AV132" i="4"/>
  <c r="AU134" i="4"/>
  <c r="AU135" i="4"/>
  <c r="AU136" i="4"/>
  <c r="AU142" i="4"/>
  <c r="AV148" i="4" s="1"/>
  <c r="AW154" i="4" s="1"/>
  <c r="AX160" i="4" s="1"/>
  <c r="AT124" i="4"/>
  <c r="T313" i="4"/>
  <c r="S305" i="4"/>
  <c r="T323" i="4"/>
  <c r="U329" i="4" s="1"/>
  <c r="V335" i="4" s="1"/>
  <c r="W341" i="4" s="1"/>
  <c r="AZ455" i="4"/>
  <c r="BA461" i="4" s="1"/>
  <c r="BB467" i="4" s="1"/>
  <c r="BC473" i="4" s="1"/>
  <c r="AY437" i="4"/>
  <c r="T634" i="4"/>
  <c r="U640" i="4" s="1"/>
  <c r="V646" i="4" s="1"/>
  <c r="W652" i="4" s="1"/>
  <c r="S616" i="4"/>
  <c r="T544" i="4"/>
  <c r="U550" i="4" s="1"/>
  <c r="V556" i="4" s="1"/>
  <c r="W562" i="4" s="1"/>
  <c r="S526" i="4"/>
  <c r="T49" i="4"/>
  <c r="U55" i="4" s="1"/>
  <c r="V61" i="4" s="1"/>
  <c r="W67" i="4" s="1"/>
  <c r="S47" i="4"/>
  <c r="S31" i="4"/>
  <c r="AJ545" i="4"/>
  <c r="AK551" i="4" s="1"/>
  <c r="AL557" i="4" s="1"/>
  <c r="AM563" i="4" s="1"/>
  <c r="AI527" i="4"/>
  <c r="AN21" i="4"/>
  <c r="AM23" i="4"/>
  <c r="AM26" i="4" s="1"/>
  <c r="AN22" i="4" s="1"/>
  <c r="AM25" i="4"/>
  <c r="AM24" i="4"/>
  <c r="T728" i="4"/>
  <c r="U734" i="4" s="1"/>
  <c r="V740" i="4" s="1"/>
  <c r="W746" i="4" s="1"/>
  <c r="S710" i="4"/>
  <c r="AU412" i="4"/>
  <c r="AV418" i="4" s="1"/>
  <c r="AW424" i="4" s="1"/>
  <c r="AX430" i="4" s="1"/>
  <c r="AT394" i="4"/>
  <c r="AK322" i="4"/>
  <c r="AL328" i="4" s="1"/>
  <c r="AM334" i="4" s="1"/>
  <c r="AN340" i="4" s="1"/>
  <c r="AJ304" i="4"/>
  <c r="AL592" i="4"/>
  <c r="AM598" i="4" s="1"/>
  <c r="AN604" i="4" s="1"/>
  <c r="AO610" i="4" s="1"/>
  <c r="AK574" i="4"/>
  <c r="AM637" i="4"/>
  <c r="AN643" i="4" s="1"/>
  <c r="AO649" i="4" s="1"/>
  <c r="AP655" i="4" s="1"/>
  <c r="AL619" i="4"/>
  <c r="AN680" i="4"/>
  <c r="AO686" i="4" s="1"/>
  <c r="AP692" i="4" s="1"/>
  <c r="AQ698" i="4" s="1"/>
  <c r="AM662" i="4"/>
  <c r="AM346" i="4"/>
  <c r="AN364" i="4"/>
  <c r="AO370" i="4" s="1"/>
  <c r="AP376" i="4" s="1"/>
  <c r="AQ382" i="4" s="1"/>
  <c r="BD96" i="4" l="1"/>
  <c r="BE102" i="4" s="1"/>
  <c r="BF108" i="4" s="1"/>
  <c r="BG114" i="4" s="1"/>
  <c r="BC78" i="4"/>
  <c r="BE87" i="4"/>
  <c r="BD89" i="4"/>
  <c r="BD91" i="4"/>
  <c r="BD90" i="4"/>
  <c r="BD97" i="4"/>
  <c r="BE103" i="4" s="1"/>
  <c r="BF109" i="4" s="1"/>
  <c r="BG115" i="4" s="1"/>
  <c r="BC79" i="4"/>
  <c r="AI10" i="4"/>
  <c r="AH20" i="2" s="1"/>
  <c r="BD95" i="4"/>
  <c r="BE101" i="4" s="1"/>
  <c r="BF107" i="4" s="1"/>
  <c r="BG113" i="4" s="1"/>
  <c r="BC77" i="4"/>
  <c r="BC80" i="4" s="1"/>
  <c r="BD76" i="4" s="1"/>
  <c r="AM708" i="4"/>
  <c r="AN726" i="4"/>
  <c r="AO732" i="4" s="1"/>
  <c r="AP738" i="4" s="1"/>
  <c r="AQ744" i="4" s="1"/>
  <c r="AN719" i="4"/>
  <c r="AO717" i="4"/>
  <c r="AN721" i="4"/>
  <c r="AN720" i="4"/>
  <c r="AM709" i="4"/>
  <c r="AN727" i="4"/>
  <c r="AO733" i="4" s="1"/>
  <c r="AP739" i="4" s="1"/>
  <c r="AQ745" i="4" s="1"/>
  <c r="AM707" i="4"/>
  <c r="AN725" i="4"/>
  <c r="AO731" i="4" s="1"/>
  <c r="AP737" i="4" s="1"/>
  <c r="AQ743" i="4" s="1"/>
  <c r="AI12" i="4"/>
  <c r="AH22" i="2" s="1"/>
  <c r="AO18" i="7"/>
  <c r="AO13" i="7"/>
  <c r="AP9" i="7" s="1"/>
  <c r="AQ8" i="7"/>
  <c r="AP10" i="7"/>
  <c r="AP18" i="7" s="1"/>
  <c r="AP11" i="7"/>
  <c r="AP12" i="7"/>
  <c r="AT364" i="5"/>
  <c r="AU370" i="5" s="1"/>
  <c r="AV376" i="5" s="1"/>
  <c r="AW382" i="5" s="1"/>
  <c r="AS346" i="5"/>
  <c r="AJ592" i="5"/>
  <c r="AK598" i="5" s="1"/>
  <c r="AL604" i="5" s="1"/>
  <c r="AM610" i="5" s="1"/>
  <c r="AI574" i="5"/>
  <c r="AR186" i="5"/>
  <c r="AS192" i="5" s="1"/>
  <c r="AT198" i="5" s="1"/>
  <c r="AU204" i="5" s="1"/>
  <c r="AQ168" i="5"/>
  <c r="T542" i="5"/>
  <c r="T526" i="5"/>
  <c r="U544" i="5"/>
  <c r="V550" i="5" s="1"/>
  <c r="W556" i="5" s="1"/>
  <c r="X562" i="5" s="1"/>
  <c r="T53" i="5"/>
  <c r="U59" i="5" s="1"/>
  <c r="V65" i="5" s="1"/>
  <c r="W71" i="5" s="1"/>
  <c r="T43" i="5"/>
  <c r="S35" i="5"/>
  <c r="T137" i="5"/>
  <c r="T121" i="5"/>
  <c r="U139" i="5"/>
  <c r="V145" i="5" s="1"/>
  <c r="W151" i="5" s="1"/>
  <c r="X157" i="5" s="1"/>
  <c r="BF482" i="5"/>
  <c r="BG500" i="5"/>
  <c r="BH506" i="5" s="1"/>
  <c r="BI512" i="5" s="1"/>
  <c r="BJ518" i="5" s="1"/>
  <c r="AV826" i="5"/>
  <c r="AW823" i="5"/>
  <c r="AV827" i="5"/>
  <c r="AV825" i="5"/>
  <c r="AV828" i="5" s="1"/>
  <c r="AW824" i="5" s="1"/>
  <c r="AN772" i="5"/>
  <c r="AO778" i="5" s="1"/>
  <c r="AP784" i="5" s="1"/>
  <c r="AQ790" i="5" s="1"/>
  <c r="AM754" i="5"/>
  <c r="AO814" i="5"/>
  <c r="AN817" i="5"/>
  <c r="AN816" i="5"/>
  <c r="AN819" i="5" s="1"/>
  <c r="AO815" i="5" s="1"/>
  <c r="AN818" i="5"/>
  <c r="AK627" i="5"/>
  <c r="AJ629" i="5"/>
  <c r="AJ630" i="5"/>
  <c r="AJ631" i="5"/>
  <c r="AP796" i="5"/>
  <c r="AO799" i="5"/>
  <c r="AO800" i="5"/>
  <c r="AO798" i="5"/>
  <c r="AO801" i="5" s="1"/>
  <c r="AP797" i="5" s="1"/>
  <c r="U229" i="5"/>
  <c r="V235" i="5" s="1"/>
  <c r="W241" i="5" s="1"/>
  <c r="X247" i="5" s="1"/>
  <c r="T211" i="5"/>
  <c r="T227" i="5"/>
  <c r="AK87" i="5"/>
  <c r="AJ90" i="5"/>
  <c r="AJ89" i="5"/>
  <c r="AJ91" i="5"/>
  <c r="AT365" i="5"/>
  <c r="AU371" i="5" s="1"/>
  <c r="AV377" i="5" s="1"/>
  <c r="AW383" i="5" s="1"/>
  <c r="AS347" i="5"/>
  <c r="AQ302" i="5"/>
  <c r="AR320" i="5"/>
  <c r="AS326" i="5" s="1"/>
  <c r="AT332" i="5" s="1"/>
  <c r="AU338" i="5" s="1"/>
  <c r="AN681" i="5"/>
  <c r="AO687" i="5" s="1"/>
  <c r="AP693" i="5" s="1"/>
  <c r="AQ699" i="5" s="1"/>
  <c r="AM663" i="5"/>
  <c r="AJ591" i="5"/>
  <c r="AK597" i="5" s="1"/>
  <c r="AL603" i="5" s="1"/>
  <c r="AM609" i="5" s="1"/>
  <c r="AI573" i="5"/>
  <c r="AR184" i="5"/>
  <c r="AS190" i="5" s="1"/>
  <c r="AT196" i="5" s="1"/>
  <c r="AU202" i="5" s="1"/>
  <c r="AQ166" i="5"/>
  <c r="AM21" i="5"/>
  <c r="AL23" i="5"/>
  <c r="AL26" i="5" s="1"/>
  <c r="AM22" i="5" s="1"/>
  <c r="AL24" i="5"/>
  <c r="AL25" i="5"/>
  <c r="T587" i="5"/>
  <c r="T571" i="5"/>
  <c r="U589" i="5"/>
  <c r="V595" i="5" s="1"/>
  <c r="W601" i="5" s="1"/>
  <c r="X607" i="5" s="1"/>
  <c r="T767" i="5"/>
  <c r="U769" i="5"/>
  <c r="V775" i="5" s="1"/>
  <c r="W781" i="5" s="1"/>
  <c r="X787" i="5" s="1"/>
  <c r="T751" i="5"/>
  <c r="AR437" i="5"/>
  <c r="AS455" i="5"/>
  <c r="AT461" i="5" s="1"/>
  <c r="AU467" i="5" s="1"/>
  <c r="AV473" i="5" s="1"/>
  <c r="AJ275" i="5"/>
  <c r="AK281" i="5" s="1"/>
  <c r="AL287" i="5" s="1"/>
  <c r="AM293" i="5" s="1"/>
  <c r="AI257" i="5"/>
  <c r="BG502" i="5"/>
  <c r="BH508" i="5" s="1"/>
  <c r="BI514" i="5" s="1"/>
  <c r="BJ520" i="5" s="1"/>
  <c r="BF484" i="5"/>
  <c r="AS546" i="5"/>
  <c r="AT552" i="5" s="1"/>
  <c r="AU558" i="5" s="1"/>
  <c r="AV564" i="5" s="1"/>
  <c r="AR528" i="5"/>
  <c r="AH12" i="5"/>
  <c r="AG10" i="2" s="1"/>
  <c r="AK231" i="5"/>
  <c r="AL237" i="5" s="1"/>
  <c r="AM243" i="5" s="1"/>
  <c r="AN249" i="5" s="1"/>
  <c r="AJ213" i="5"/>
  <c r="AO762" i="5"/>
  <c r="AN766" i="5"/>
  <c r="AN764" i="5"/>
  <c r="AN765" i="5"/>
  <c r="AJ637" i="5"/>
  <c r="AK643" i="5" s="1"/>
  <c r="AL649" i="5" s="1"/>
  <c r="AM655" i="5" s="1"/>
  <c r="AI619" i="5"/>
  <c r="AJ97" i="5"/>
  <c r="AK103" i="5" s="1"/>
  <c r="AL109" i="5" s="1"/>
  <c r="AM115" i="5" s="1"/>
  <c r="AI79" i="5"/>
  <c r="AR321" i="5"/>
  <c r="AS327" i="5" s="1"/>
  <c r="AT333" i="5" s="1"/>
  <c r="AU339" i="5" s="1"/>
  <c r="AQ303" i="5"/>
  <c r="U634" i="5"/>
  <c r="V640" i="5" s="1"/>
  <c r="W646" i="5" s="1"/>
  <c r="X652" i="5" s="1"/>
  <c r="T632" i="5"/>
  <c r="T616" i="5"/>
  <c r="T407" i="5"/>
  <c r="T391" i="5"/>
  <c r="U409" i="5"/>
  <c r="V415" i="5" s="1"/>
  <c r="W421" i="5" s="1"/>
  <c r="X427" i="5" s="1"/>
  <c r="AJ277" i="5"/>
  <c r="AK283" i="5" s="1"/>
  <c r="AL289" i="5" s="1"/>
  <c r="AM295" i="5" s="1"/>
  <c r="AI259" i="5"/>
  <c r="AK232" i="5"/>
  <c r="AL238" i="5" s="1"/>
  <c r="AM244" i="5" s="1"/>
  <c r="AN250" i="5" s="1"/>
  <c r="AJ214" i="5"/>
  <c r="S305" i="5"/>
  <c r="T323" i="5"/>
  <c r="U329" i="5" s="1"/>
  <c r="V335" i="5" s="1"/>
  <c r="W341" i="5" s="1"/>
  <c r="T313" i="5"/>
  <c r="AI78" i="5"/>
  <c r="AJ96" i="5"/>
  <c r="AK102" i="5" s="1"/>
  <c r="AL108" i="5" s="1"/>
  <c r="AM114" i="5" s="1"/>
  <c r="AT366" i="5"/>
  <c r="AU372" i="5" s="1"/>
  <c r="AV378" i="5" s="1"/>
  <c r="AW384" i="5" s="1"/>
  <c r="AS348" i="5"/>
  <c r="AR322" i="5"/>
  <c r="AS328" i="5" s="1"/>
  <c r="AT334" i="5" s="1"/>
  <c r="AU340" i="5" s="1"/>
  <c r="AQ304" i="5"/>
  <c r="AN682" i="5"/>
  <c r="AO688" i="5" s="1"/>
  <c r="AP694" i="5" s="1"/>
  <c r="AQ700" i="5" s="1"/>
  <c r="AM664" i="5"/>
  <c r="AI572" i="5"/>
  <c r="AJ590" i="5"/>
  <c r="AK596" i="5" s="1"/>
  <c r="AL602" i="5" s="1"/>
  <c r="AM608" i="5" s="1"/>
  <c r="T357" i="5"/>
  <c r="T367" i="5"/>
  <c r="U373" i="5" s="1"/>
  <c r="V379" i="5" s="1"/>
  <c r="W385" i="5" s="1"/>
  <c r="S349" i="5"/>
  <c r="AR179" i="5"/>
  <c r="AS176" i="5"/>
  <c r="AR178" i="5"/>
  <c r="AR180" i="5"/>
  <c r="T452" i="5"/>
  <c r="T436" i="5"/>
  <c r="U454" i="5"/>
  <c r="V460" i="5" s="1"/>
  <c r="W466" i="5" s="1"/>
  <c r="X472" i="5" s="1"/>
  <c r="AR439" i="5"/>
  <c r="AS457" i="5"/>
  <c r="AT463" i="5" s="1"/>
  <c r="AU469" i="5" s="1"/>
  <c r="AV475" i="5" s="1"/>
  <c r="AJ276" i="5"/>
  <c r="AK282" i="5" s="1"/>
  <c r="AL288" i="5" s="1"/>
  <c r="AM294" i="5" s="1"/>
  <c r="AI258" i="5"/>
  <c r="BG501" i="5"/>
  <c r="BH507" i="5" s="1"/>
  <c r="BI513" i="5" s="1"/>
  <c r="BJ519" i="5" s="1"/>
  <c r="BF483" i="5"/>
  <c r="AR527" i="5"/>
  <c r="AS545" i="5"/>
  <c r="AT551" i="5" s="1"/>
  <c r="AU557" i="5" s="1"/>
  <c r="AV563" i="5" s="1"/>
  <c r="AK230" i="5"/>
  <c r="AL236" i="5" s="1"/>
  <c r="AM242" i="5" s="1"/>
  <c r="AN248" i="5" s="1"/>
  <c r="AJ212" i="5"/>
  <c r="AN771" i="5"/>
  <c r="AO777" i="5" s="1"/>
  <c r="AP783" i="5" s="1"/>
  <c r="AQ789" i="5" s="1"/>
  <c r="AM753" i="5"/>
  <c r="AJ636" i="5"/>
  <c r="AK642" i="5" s="1"/>
  <c r="AL648" i="5" s="1"/>
  <c r="AM654" i="5" s="1"/>
  <c r="AI618" i="5"/>
  <c r="T272" i="5"/>
  <c r="T256" i="5"/>
  <c r="U274" i="5"/>
  <c r="V280" i="5" s="1"/>
  <c r="W286" i="5" s="1"/>
  <c r="X292" i="5" s="1"/>
  <c r="AP805" i="5"/>
  <c r="AO807" i="5"/>
  <c r="AO810" i="5" s="1"/>
  <c r="AP806" i="5" s="1"/>
  <c r="AO808" i="5"/>
  <c r="AO809" i="5"/>
  <c r="AN680" i="5"/>
  <c r="AO686" i="5" s="1"/>
  <c r="AP692" i="5" s="1"/>
  <c r="AQ698" i="5" s="1"/>
  <c r="AM662" i="5"/>
  <c r="AS456" i="5"/>
  <c r="AT462" i="5" s="1"/>
  <c r="AU468" i="5" s="1"/>
  <c r="AV474" i="5" s="1"/>
  <c r="AR438" i="5"/>
  <c r="AT537" i="5"/>
  <c r="AS539" i="5"/>
  <c r="AS540" i="5"/>
  <c r="AS541" i="5"/>
  <c r="T98" i="5"/>
  <c r="U104" i="5" s="1"/>
  <c r="V110" i="5" s="1"/>
  <c r="W116" i="5" s="1"/>
  <c r="T88" i="5"/>
  <c r="AI77" i="5"/>
  <c r="AI80" i="5" s="1"/>
  <c r="AJ76" i="5" s="1"/>
  <c r="AJ95" i="5"/>
  <c r="AK101" i="5" s="1"/>
  <c r="AL107" i="5" s="1"/>
  <c r="AM113" i="5" s="1"/>
  <c r="AU356" i="5"/>
  <c r="AT360" i="5"/>
  <c r="AT359" i="5"/>
  <c r="AT358" i="5"/>
  <c r="AS312" i="5"/>
  <c r="AR314" i="5"/>
  <c r="AR315" i="5"/>
  <c r="AR316" i="5"/>
  <c r="AO672" i="5"/>
  <c r="AN674" i="5"/>
  <c r="AN676" i="5"/>
  <c r="AN675" i="5"/>
  <c r="AK582" i="5"/>
  <c r="AJ584" i="5"/>
  <c r="AJ585" i="5"/>
  <c r="AJ586" i="5"/>
  <c r="AQ167" i="5"/>
  <c r="AR185" i="5"/>
  <c r="AS191" i="5" s="1"/>
  <c r="AT197" i="5" s="1"/>
  <c r="AU203" i="5" s="1"/>
  <c r="S665" i="5"/>
  <c r="T683" i="5"/>
  <c r="U689" i="5" s="1"/>
  <c r="V695" i="5" s="1"/>
  <c r="W701" i="5" s="1"/>
  <c r="T673" i="5"/>
  <c r="AH10" i="5"/>
  <c r="AG8" i="2" s="1"/>
  <c r="S9" i="5"/>
  <c r="R7" i="2" s="1"/>
  <c r="S485" i="5"/>
  <c r="T503" i="5"/>
  <c r="U509" i="5" s="1"/>
  <c r="V515" i="5" s="1"/>
  <c r="W521" i="5" s="1"/>
  <c r="T493" i="5"/>
  <c r="AT447" i="5"/>
  <c r="AS449" i="5"/>
  <c r="AS450" i="5"/>
  <c r="AS451" i="5"/>
  <c r="AK267" i="5"/>
  <c r="AJ269" i="5"/>
  <c r="AJ271" i="5"/>
  <c r="AJ270" i="5"/>
  <c r="BH492" i="5"/>
  <c r="BG494" i="5"/>
  <c r="BG496" i="5"/>
  <c r="BG495" i="5"/>
  <c r="T722" i="5"/>
  <c r="T706" i="5"/>
  <c r="U724" i="5"/>
  <c r="V730" i="5" s="1"/>
  <c r="W736" i="5" s="1"/>
  <c r="X742" i="5" s="1"/>
  <c r="AR529" i="5"/>
  <c r="AS547" i="5"/>
  <c r="AT553" i="5" s="1"/>
  <c r="AU559" i="5" s="1"/>
  <c r="AV565" i="5" s="1"/>
  <c r="AL222" i="5"/>
  <c r="AK224" i="5"/>
  <c r="AK225" i="5"/>
  <c r="AK226" i="5"/>
  <c r="AN770" i="5"/>
  <c r="AO776" i="5" s="1"/>
  <c r="AP782" i="5" s="1"/>
  <c r="AQ788" i="5" s="1"/>
  <c r="AM752" i="5"/>
  <c r="AI617" i="5"/>
  <c r="AJ635" i="5"/>
  <c r="AK641" i="5" s="1"/>
  <c r="AL647" i="5" s="1"/>
  <c r="AM653" i="5" s="1"/>
  <c r="AH11" i="5"/>
  <c r="AG9" i="2" s="1"/>
  <c r="T181" i="5"/>
  <c r="T165" i="5"/>
  <c r="U183" i="5"/>
  <c r="V189" i="5" s="1"/>
  <c r="W195" i="5" s="1"/>
  <c r="X201" i="5" s="1"/>
  <c r="AU826" i="4"/>
  <c r="AV823" i="4"/>
  <c r="AU825" i="4"/>
  <c r="AU828" i="4" s="1"/>
  <c r="AV824" i="4" s="1"/>
  <c r="AU827" i="4"/>
  <c r="AK501" i="4"/>
  <c r="AL507" i="4" s="1"/>
  <c r="AM513" i="4" s="1"/>
  <c r="AN519" i="4" s="1"/>
  <c r="AJ483" i="4"/>
  <c r="AK502" i="4"/>
  <c r="AL508" i="4" s="1"/>
  <c r="AM514" i="4" s="1"/>
  <c r="AN520" i="4" s="1"/>
  <c r="AJ484" i="4"/>
  <c r="AI11" i="4"/>
  <c r="AH21" i="2" s="1"/>
  <c r="AN841" i="4"/>
  <c r="AM845" i="4"/>
  <c r="AM844" i="4"/>
  <c r="AM843" i="4"/>
  <c r="AM846" i="4" s="1"/>
  <c r="AN842" i="4" s="1"/>
  <c r="AL492" i="4"/>
  <c r="AK496" i="4"/>
  <c r="AK495" i="4"/>
  <c r="AK494" i="4"/>
  <c r="AK500" i="4"/>
  <c r="AL506" i="4" s="1"/>
  <c r="AM512" i="4" s="1"/>
  <c r="AN518" i="4" s="1"/>
  <c r="AJ482" i="4"/>
  <c r="AV411" i="4"/>
  <c r="AW417" i="4" s="1"/>
  <c r="AX423" i="4" s="1"/>
  <c r="AY429" i="4" s="1"/>
  <c r="AU393" i="4"/>
  <c r="AK304" i="4"/>
  <c r="AL322" i="4"/>
  <c r="AM328" i="4" s="1"/>
  <c r="AN334" i="4" s="1"/>
  <c r="AO340" i="4" s="1"/>
  <c r="AN346" i="4"/>
  <c r="AO364" i="4"/>
  <c r="AP370" i="4" s="1"/>
  <c r="AQ376" i="4" s="1"/>
  <c r="AR382" i="4" s="1"/>
  <c r="AO682" i="4"/>
  <c r="AP688" i="4" s="1"/>
  <c r="AQ694" i="4" s="1"/>
  <c r="AR700" i="4" s="1"/>
  <c r="AN664" i="4"/>
  <c r="AK540" i="4"/>
  <c r="AL537" i="4"/>
  <c r="AK541" i="4"/>
  <c r="AK539" i="4"/>
  <c r="S9" i="4"/>
  <c r="R19" i="2" s="1"/>
  <c r="T638" i="4"/>
  <c r="U644" i="4" s="1"/>
  <c r="V650" i="4" s="1"/>
  <c r="W656" i="4" s="1"/>
  <c r="S620" i="4"/>
  <c r="AV142" i="4"/>
  <c r="AW148" i="4" s="1"/>
  <c r="AX154" i="4" s="1"/>
  <c r="AY160" i="4" s="1"/>
  <c r="AU124" i="4"/>
  <c r="T227" i="4"/>
  <c r="T211" i="4"/>
  <c r="U229" i="4"/>
  <c r="V235" i="4" s="1"/>
  <c r="W241" i="4" s="1"/>
  <c r="X247" i="4" s="1"/>
  <c r="AO627" i="4"/>
  <c r="AN629" i="4"/>
  <c r="AN630" i="4"/>
  <c r="AN631" i="4"/>
  <c r="AN582" i="4"/>
  <c r="AM584" i="4"/>
  <c r="AM586" i="4"/>
  <c r="AM585" i="4"/>
  <c r="AL796" i="4"/>
  <c r="AK800" i="4"/>
  <c r="AK799" i="4"/>
  <c r="AK798" i="4"/>
  <c r="AK801" i="4" s="1"/>
  <c r="AL797" i="4" s="1"/>
  <c r="AU392" i="4"/>
  <c r="AV410" i="4"/>
  <c r="AW416" i="4" s="1"/>
  <c r="AX422" i="4" s="1"/>
  <c r="AY428" i="4" s="1"/>
  <c r="BB447" i="4"/>
  <c r="BA451" i="4"/>
  <c r="BA449" i="4"/>
  <c r="BA450" i="4"/>
  <c r="T278" i="4"/>
  <c r="U284" i="4" s="1"/>
  <c r="V290" i="4" s="1"/>
  <c r="W296" i="4" s="1"/>
  <c r="T268" i="4"/>
  <c r="S260" i="4"/>
  <c r="AM312" i="4"/>
  <c r="AL314" i="4"/>
  <c r="AL316" i="4"/>
  <c r="AL315" i="4"/>
  <c r="AO366" i="4"/>
  <c r="AP372" i="4" s="1"/>
  <c r="AQ378" i="4" s="1"/>
  <c r="AR384" i="4" s="1"/>
  <c r="AN348" i="4"/>
  <c r="AO681" i="4"/>
  <c r="AP687" i="4" s="1"/>
  <c r="AQ693" i="4" s="1"/>
  <c r="AR699" i="4" s="1"/>
  <c r="AN663" i="4"/>
  <c r="AK545" i="4"/>
  <c r="AL551" i="4" s="1"/>
  <c r="AM557" i="4" s="1"/>
  <c r="AN563" i="4" s="1"/>
  <c r="AJ527" i="4"/>
  <c r="U724" i="4"/>
  <c r="V730" i="4" s="1"/>
  <c r="W736" i="4" s="1"/>
  <c r="X742" i="4" s="1"/>
  <c r="T706" i="4"/>
  <c r="T548" i="4"/>
  <c r="U554" i="4" s="1"/>
  <c r="V560" i="4" s="1"/>
  <c r="W566" i="4" s="1"/>
  <c r="S530" i="4"/>
  <c r="AN637" i="4"/>
  <c r="AO643" i="4" s="1"/>
  <c r="AP649" i="4" s="1"/>
  <c r="AQ655" i="4" s="1"/>
  <c r="AM619" i="4"/>
  <c r="AN24" i="4"/>
  <c r="AN23" i="4"/>
  <c r="AN26" i="4" s="1"/>
  <c r="AO22" i="4" s="1"/>
  <c r="AO21" i="4"/>
  <c r="AN25" i="4"/>
  <c r="T53" i="4"/>
  <c r="U59" i="4" s="1"/>
  <c r="V65" i="4" s="1"/>
  <c r="W71" i="4" s="1"/>
  <c r="T43" i="4"/>
  <c r="S35" i="4"/>
  <c r="T317" i="4"/>
  <c r="T301" i="4"/>
  <c r="U319" i="4"/>
  <c r="V325" i="4" s="1"/>
  <c r="W331" i="4" s="1"/>
  <c r="X337" i="4" s="1"/>
  <c r="AU123" i="4"/>
  <c r="AV141" i="4"/>
  <c r="AW147" i="4" s="1"/>
  <c r="AX153" i="4" s="1"/>
  <c r="AY159" i="4" s="1"/>
  <c r="S395" i="4"/>
  <c r="T413" i="4"/>
  <c r="U419" i="4" s="1"/>
  <c r="V425" i="4" s="1"/>
  <c r="W431" i="4" s="1"/>
  <c r="T403" i="4"/>
  <c r="AN636" i="4"/>
  <c r="AO642" i="4" s="1"/>
  <c r="AP648" i="4" s="1"/>
  <c r="AQ654" i="4" s="1"/>
  <c r="AM618" i="4"/>
  <c r="AM590" i="4"/>
  <c r="AN596" i="4" s="1"/>
  <c r="AO602" i="4" s="1"/>
  <c r="AP608" i="4" s="1"/>
  <c r="AL572" i="4"/>
  <c r="AV412" i="4"/>
  <c r="AW418" i="4" s="1"/>
  <c r="AX424" i="4" s="1"/>
  <c r="AY430" i="4" s="1"/>
  <c r="AU394" i="4"/>
  <c r="AZ437" i="4"/>
  <c r="BA455" i="4"/>
  <c r="BB461" i="4" s="1"/>
  <c r="BC467" i="4" s="1"/>
  <c r="BD473" i="4" s="1"/>
  <c r="T98" i="4"/>
  <c r="U104" i="4" s="1"/>
  <c r="V110" i="4" s="1"/>
  <c r="W116" i="4" s="1"/>
  <c r="T88" i="4"/>
  <c r="AK302" i="4"/>
  <c r="AL320" i="4"/>
  <c r="AM326" i="4" s="1"/>
  <c r="AN332" i="4" s="1"/>
  <c r="AO338" i="4" s="1"/>
  <c r="T137" i="4"/>
  <c r="T121" i="4"/>
  <c r="U139" i="4"/>
  <c r="V145" i="4" s="1"/>
  <c r="W151" i="4" s="1"/>
  <c r="X157" i="4" s="1"/>
  <c r="T452" i="4"/>
  <c r="U454" i="4"/>
  <c r="V460" i="4" s="1"/>
  <c r="W466" i="4" s="1"/>
  <c r="X472" i="4" s="1"/>
  <c r="T436" i="4"/>
  <c r="AO365" i="4"/>
  <c r="AP371" i="4" s="1"/>
  <c r="AQ377" i="4" s="1"/>
  <c r="AR383" i="4" s="1"/>
  <c r="AN347" i="4"/>
  <c r="AO680" i="4"/>
  <c r="AP686" i="4" s="1"/>
  <c r="AQ692" i="4" s="1"/>
  <c r="AR698" i="4" s="1"/>
  <c r="AN662" i="4"/>
  <c r="AK547" i="4"/>
  <c r="AL553" i="4" s="1"/>
  <c r="AM559" i="4" s="1"/>
  <c r="AN565" i="4" s="1"/>
  <c r="AJ529" i="4"/>
  <c r="AJ12" i="4" s="1"/>
  <c r="AI22" i="2" s="1"/>
  <c r="AV135" i="4"/>
  <c r="AW132" i="4"/>
  <c r="AV136" i="4"/>
  <c r="AV134" i="4"/>
  <c r="AM591" i="4"/>
  <c r="AN597" i="4" s="1"/>
  <c r="AO603" i="4" s="1"/>
  <c r="AP609" i="4" s="1"/>
  <c r="AL573" i="4"/>
  <c r="AZ439" i="4"/>
  <c r="BA457" i="4"/>
  <c r="BB463" i="4" s="1"/>
  <c r="BC469" i="4" s="1"/>
  <c r="BD475" i="4" s="1"/>
  <c r="T497" i="4"/>
  <c r="T481" i="4"/>
  <c r="U499" i="4"/>
  <c r="V505" i="4" s="1"/>
  <c r="W511" i="4" s="1"/>
  <c r="X517" i="4" s="1"/>
  <c r="AV140" i="4"/>
  <c r="AW146" i="4" s="1"/>
  <c r="AX152" i="4" s="1"/>
  <c r="AY158" i="4" s="1"/>
  <c r="AU122" i="4"/>
  <c r="AM617" i="4"/>
  <c r="AN635" i="4"/>
  <c r="AO641" i="4" s="1"/>
  <c r="AP647" i="4" s="1"/>
  <c r="AQ653" i="4" s="1"/>
  <c r="AM592" i="4"/>
  <c r="AN598" i="4" s="1"/>
  <c r="AO604" i="4" s="1"/>
  <c r="AP610" i="4" s="1"/>
  <c r="AL574" i="4"/>
  <c r="AW402" i="4"/>
  <c r="AV404" i="4"/>
  <c r="AV405" i="4"/>
  <c r="AV406" i="4"/>
  <c r="T187" i="4"/>
  <c r="U193" i="4" s="1"/>
  <c r="V199" i="4" s="1"/>
  <c r="W205" i="4" s="1"/>
  <c r="S169" i="4"/>
  <c r="T177" i="4"/>
  <c r="BA456" i="4"/>
  <c r="BB462" i="4" s="1"/>
  <c r="BC468" i="4" s="1"/>
  <c r="BD474" i="4" s="1"/>
  <c r="AZ438" i="4"/>
  <c r="T587" i="4"/>
  <c r="U589" i="4"/>
  <c r="V595" i="4" s="1"/>
  <c r="W601" i="4" s="1"/>
  <c r="X607" i="4" s="1"/>
  <c r="T571" i="4"/>
  <c r="T767" i="4"/>
  <c r="U769" i="4"/>
  <c r="V775" i="4" s="1"/>
  <c r="W781" i="4" s="1"/>
  <c r="X787" i="4" s="1"/>
  <c r="T751" i="4"/>
  <c r="AL321" i="4"/>
  <c r="AM327" i="4" s="1"/>
  <c r="AN333" i="4" s="1"/>
  <c r="AO339" i="4" s="1"/>
  <c r="AK303" i="4"/>
  <c r="U363" i="4"/>
  <c r="V369" i="4" s="1"/>
  <c r="W375" i="4" s="1"/>
  <c r="X381" i="4" s="1"/>
  <c r="T361" i="4"/>
  <c r="T345" i="4"/>
  <c r="S665" i="4"/>
  <c r="T673" i="4"/>
  <c r="T683" i="4"/>
  <c r="U689" i="4" s="1"/>
  <c r="V695" i="4" s="1"/>
  <c r="W701" i="4" s="1"/>
  <c r="AP356" i="4"/>
  <c r="AO359" i="4"/>
  <c r="AO360" i="4"/>
  <c r="AO358" i="4"/>
  <c r="AP672" i="4"/>
  <c r="AO675" i="4"/>
  <c r="AO674" i="4"/>
  <c r="AO676" i="4"/>
  <c r="AJ528" i="4"/>
  <c r="AK546" i="4"/>
  <c r="AL552" i="4" s="1"/>
  <c r="AM558" i="4" s="1"/>
  <c r="AN564" i="4" s="1"/>
  <c r="BD78" i="4" l="1"/>
  <c r="BE96" i="4"/>
  <c r="BF102" i="4" s="1"/>
  <c r="BG108" i="4" s="1"/>
  <c r="BH114" i="4" s="1"/>
  <c r="BD79" i="4"/>
  <c r="BE97" i="4"/>
  <c r="BF103" i="4" s="1"/>
  <c r="BG109" i="4" s="1"/>
  <c r="BH115" i="4" s="1"/>
  <c r="BE89" i="4"/>
  <c r="BE91" i="4"/>
  <c r="BE90" i="4"/>
  <c r="BF87" i="4"/>
  <c r="BE95" i="4"/>
  <c r="BF101" i="4" s="1"/>
  <c r="BG107" i="4" s="1"/>
  <c r="BH113" i="4" s="1"/>
  <c r="BD77" i="4"/>
  <c r="BD80" i="4" s="1"/>
  <c r="BE76" i="4" s="1"/>
  <c r="AN707" i="4"/>
  <c r="AO725" i="4"/>
  <c r="AP731" i="4" s="1"/>
  <c r="AQ737" i="4" s="1"/>
  <c r="AR743" i="4" s="1"/>
  <c r="AO719" i="4"/>
  <c r="AP717" i="4"/>
  <c r="AO721" i="4"/>
  <c r="AO720" i="4"/>
  <c r="AN708" i="4"/>
  <c r="AO726" i="4"/>
  <c r="AP732" i="4" s="1"/>
  <c r="AQ738" i="4" s="1"/>
  <c r="AR744" i="4" s="1"/>
  <c r="AN709" i="4"/>
  <c r="AO727" i="4"/>
  <c r="AP733" i="4" s="1"/>
  <c r="AQ739" i="4" s="1"/>
  <c r="AR745" i="4" s="1"/>
  <c r="AJ10" i="4"/>
  <c r="AI20" i="2" s="1"/>
  <c r="AJ11" i="4"/>
  <c r="AI21" i="2" s="1"/>
  <c r="AQ11" i="7"/>
  <c r="AR8" i="7"/>
  <c r="AQ12" i="7"/>
  <c r="AQ10" i="7"/>
  <c r="AQ18" i="7" s="1"/>
  <c r="AP13" i="7"/>
  <c r="AQ9" i="7" s="1"/>
  <c r="AT456" i="5"/>
  <c r="AU462" i="5" s="1"/>
  <c r="AV468" i="5" s="1"/>
  <c r="AW474" i="5" s="1"/>
  <c r="AS438" i="5"/>
  <c r="U679" i="5"/>
  <c r="V685" i="5" s="1"/>
  <c r="W691" i="5" s="1"/>
  <c r="X697" i="5" s="1"/>
  <c r="T677" i="5"/>
  <c r="T661" i="5"/>
  <c r="AP672" i="5"/>
  <c r="AO674" i="5"/>
  <c r="AO675" i="5"/>
  <c r="AO676" i="5"/>
  <c r="AV356" i="5"/>
  <c r="AU360" i="5"/>
  <c r="AU359" i="5"/>
  <c r="AU358" i="5"/>
  <c r="AQ805" i="5"/>
  <c r="AP808" i="5"/>
  <c r="AP807" i="5"/>
  <c r="AP810" i="5" s="1"/>
  <c r="AQ806" i="5" s="1"/>
  <c r="AP809" i="5"/>
  <c r="T440" i="5"/>
  <c r="U458" i="5"/>
  <c r="V464" i="5" s="1"/>
  <c r="W470" i="5" s="1"/>
  <c r="X476" i="5" s="1"/>
  <c r="U448" i="5"/>
  <c r="AO772" i="5"/>
  <c r="AP778" i="5" s="1"/>
  <c r="AQ784" i="5" s="1"/>
  <c r="AR790" i="5" s="1"/>
  <c r="AN754" i="5"/>
  <c r="AK637" i="5"/>
  <c r="AL643" i="5" s="1"/>
  <c r="AM649" i="5" s="1"/>
  <c r="AN655" i="5" s="1"/>
  <c r="AJ619" i="5"/>
  <c r="AX823" i="5"/>
  <c r="AW827" i="5"/>
  <c r="AW825" i="5"/>
  <c r="AW828" i="5" s="1"/>
  <c r="AX824" i="5" s="1"/>
  <c r="AW826" i="5"/>
  <c r="T47" i="5"/>
  <c r="U49" i="5"/>
  <c r="V55" i="5" s="1"/>
  <c r="W61" i="5" s="1"/>
  <c r="X67" i="5" s="1"/>
  <c r="T31" i="5"/>
  <c r="AM222" i="5"/>
  <c r="AL224" i="5"/>
  <c r="AL225" i="5"/>
  <c r="AL226" i="5"/>
  <c r="BG482" i="5"/>
  <c r="BH500" i="5"/>
  <c r="BI506" i="5" s="1"/>
  <c r="BJ512" i="5" s="1"/>
  <c r="BK518" i="5" s="1"/>
  <c r="AK275" i="5"/>
  <c r="AL281" i="5" s="1"/>
  <c r="AM287" i="5" s="1"/>
  <c r="AN293" i="5" s="1"/>
  <c r="AJ257" i="5"/>
  <c r="AS437" i="5"/>
  <c r="AT455" i="5"/>
  <c r="AU461" i="5" s="1"/>
  <c r="AV467" i="5" s="1"/>
  <c r="AW473" i="5" s="1"/>
  <c r="AK592" i="5"/>
  <c r="AL598" i="5" s="1"/>
  <c r="AM604" i="5" s="1"/>
  <c r="AN610" i="5" s="1"/>
  <c r="AJ574" i="5"/>
  <c r="AO681" i="5"/>
  <c r="AP687" i="5" s="1"/>
  <c r="AQ693" i="5" s="1"/>
  <c r="AR699" i="5" s="1"/>
  <c r="AN663" i="5"/>
  <c r="AS322" i="5"/>
  <c r="AT328" i="5" s="1"/>
  <c r="AU334" i="5" s="1"/>
  <c r="AV340" i="5" s="1"/>
  <c r="AR304" i="5"/>
  <c r="AU364" i="5"/>
  <c r="AV370" i="5" s="1"/>
  <c r="AW376" i="5" s="1"/>
  <c r="AX382" i="5" s="1"/>
  <c r="AT346" i="5"/>
  <c r="AT547" i="5"/>
  <c r="AU553" i="5" s="1"/>
  <c r="AV559" i="5" s="1"/>
  <c r="AW565" i="5" s="1"/>
  <c r="AS529" i="5"/>
  <c r="AS186" i="5"/>
  <c r="AT192" i="5" s="1"/>
  <c r="AU198" i="5" s="1"/>
  <c r="AV204" i="5" s="1"/>
  <c r="AR168" i="5"/>
  <c r="AI11" i="5"/>
  <c r="AH9" i="2" s="1"/>
  <c r="AP762" i="5"/>
  <c r="AO764" i="5"/>
  <c r="AO766" i="5"/>
  <c r="AO765" i="5"/>
  <c r="AK97" i="5"/>
  <c r="AL103" i="5" s="1"/>
  <c r="AM109" i="5" s="1"/>
  <c r="AN115" i="5" s="1"/>
  <c r="AJ79" i="5"/>
  <c r="U233" i="5"/>
  <c r="V239" i="5" s="1"/>
  <c r="W245" i="5" s="1"/>
  <c r="X251" i="5" s="1"/>
  <c r="T215" i="5"/>
  <c r="U223" i="5"/>
  <c r="AK636" i="5"/>
  <c r="AL642" i="5" s="1"/>
  <c r="AM648" i="5" s="1"/>
  <c r="AN654" i="5" s="1"/>
  <c r="AJ618" i="5"/>
  <c r="AL230" i="5"/>
  <c r="AM236" i="5" s="1"/>
  <c r="AN242" i="5" s="1"/>
  <c r="AO248" i="5" s="1"/>
  <c r="AK212" i="5"/>
  <c r="AJ259" i="5"/>
  <c r="AK277" i="5"/>
  <c r="AL283" i="5" s="1"/>
  <c r="AM289" i="5" s="1"/>
  <c r="AN295" i="5" s="1"/>
  <c r="AS185" i="5"/>
  <c r="AT191" i="5" s="1"/>
  <c r="AU197" i="5" s="1"/>
  <c r="AV203" i="5" s="1"/>
  <c r="AR167" i="5"/>
  <c r="U403" i="5"/>
  <c r="T395" i="5"/>
  <c r="U413" i="5"/>
  <c r="V419" i="5" s="1"/>
  <c r="W425" i="5" s="1"/>
  <c r="X431" i="5" s="1"/>
  <c r="AL87" i="5"/>
  <c r="AK91" i="5"/>
  <c r="AK90" i="5"/>
  <c r="AK89" i="5"/>
  <c r="T530" i="5"/>
  <c r="U548" i="5"/>
  <c r="V554" i="5" s="1"/>
  <c r="W560" i="5" s="1"/>
  <c r="X566" i="5" s="1"/>
  <c r="U538" i="5"/>
  <c r="AK214" i="5"/>
  <c r="AL232" i="5"/>
  <c r="AM238" i="5" s="1"/>
  <c r="AN244" i="5" s="1"/>
  <c r="AO250" i="5" s="1"/>
  <c r="T710" i="5"/>
  <c r="U728" i="5"/>
  <c r="V734" i="5" s="1"/>
  <c r="W740" i="5" s="1"/>
  <c r="X746" i="5" s="1"/>
  <c r="U718" i="5"/>
  <c r="BI492" i="5"/>
  <c r="BH495" i="5"/>
  <c r="BH494" i="5"/>
  <c r="BH496" i="5"/>
  <c r="AK270" i="5"/>
  <c r="AL267" i="5"/>
  <c r="AK269" i="5"/>
  <c r="AK271" i="5"/>
  <c r="AU447" i="5"/>
  <c r="AT449" i="5"/>
  <c r="AT450" i="5"/>
  <c r="AT451" i="5"/>
  <c r="AJ573" i="5"/>
  <c r="AK591" i="5"/>
  <c r="AL597" i="5" s="1"/>
  <c r="AM603" i="5" s="1"/>
  <c r="AN609" i="5" s="1"/>
  <c r="AO682" i="5"/>
  <c r="AP688" i="5" s="1"/>
  <c r="AQ694" i="5" s="1"/>
  <c r="AR700" i="5" s="1"/>
  <c r="AN664" i="5"/>
  <c r="AS321" i="5"/>
  <c r="AT327" i="5" s="1"/>
  <c r="AU333" i="5" s="1"/>
  <c r="AV339" i="5" s="1"/>
  <c r="AR303" i="5"/>
  <c r="AU365" i="5"/>
  <c r="AV371" i="5" s="1"/>
  <c r="AW377" i="5" s="1"/>
  <c r="AX383" i="5" s="1"/>
  <c r="AT347" i="5"/>
  <c r="AI10" i="5"/>
  <c r="AH8" i="2" s="1"/>
  <c r="AT546" i="5"/>
  <c r="AU552" i="5" s="1"/>
  <c r="AV558" i="5" s="1"/>
  <c r="AW564" i="5" s="1"/>
  <c r="AS528" i="5"/>
  <c r="AS184" i="5"/>
  <c r="AT190" i="5" s="1"/>
  <c r="AU196" i="5" s="1"/>
  <c r="AV202" i="5" s="1"/>
  <c r="AR166" i="5"/>
  <c r="U319" i="5"/>
  <c r="V325" i="5" s="1"/>
  <c r="W331" i="5" s="1"/>
  <c r="X337" i="5" s="1"/>
  <c r="T301" i="5"/>
  <c r="T317" i="5"/>
  <c r="U638" i="5"/>
  <c r="V644" i="5" s="1"/>
  <c r="W650" i="5" s="1"/>
  <c r="X656" i="5" s="1"/>
  <c r="U628" i="5"/>
  <c r="T620" i="5"/>
  <c r="AI12" i="5"/>
  <c r="AH10" i="2" s="1"/>
  <c r="AO771" i="5"/>
  <c r="AP777" i="5" s="1"/>
  <c r="AQ783" i="5" s="1"/>
  <c r="AR789" i="5" s="1"/>
  <c r="AN753" i="5"/>
  <c r="T575" i="5"/>
  <c r="U583" i="5"/>
  <c r="U593" i="5"/>
  <c r="V599" i="5" s="1"/>
  <c r="W605" i="5" s="1"/>
  <c r="X611" i="5" s="1"/>
  <c r="AN21" i="5"/>
  <c r="AM23" i="5"/>
  <c r="AM26" i="5" s="1"/>
  <c r="AN22" i="5" s="1"/>
  <c r="AM24" i="5"/>
  <c r="AM25" i="5"/>
  <c r="AJ77" i="5"/>
  <c r="AK95" i="5"/>
  <c r="AL101" i="5" s="1"/>
  <c r="AM107" i="5" s="1"/>
  <c r="AN113" i="5" s="1"/>
  <c r="AK635" i="5"/>
  <c r="AL641" i="5" s="1"/>
  <c r="AM647" i="5" s="1"/>
  <c r="AN653" i="5" s="1"/>
  <c r="AJ617" i="5"/>
  <c r="T125" i="5"/>
  <c r="U143" i="5"/>
  <c r="V149" i="5" s="1"/>
  <c r="W155" i="5" s="1"/>
  <c r="X161" i="5" s="1"/>
  <c r="U133" i="5"/>
  <c r="U177" i="5"/>
  <c r="T169" i="5"/>
  <c r="U187" i="5"/>
  <c r="V193" i="5" s="1"/>
  <c r="W199" i="5" s="1"/>
  <c r="X205" i="5" s="1"/>
  <c r="BH502" i="5"/>
  <c r="BI508" i="5" s="1"/>
  <c r="BJ514" i="5" s="1"/>
  <c r="BK520" i="5" s="1"/>
  <c r="BG484" i="5"/>
  <c r="AL582" i="5"/>
  <c r="AK585" i="5"/>
  <c r="AK586" i="5"/>
  <c r="AK584" i="5"/>
  <c r="AT312" i="5"/>
  <c r="AS314" i="5"/>
  <c r="AS315" i="5"/>
  <c r="AS316" i="5"/>
  <c r="AU537" i="5"/>
  <c r="AT539" i="5"/>
  <c r="AT540" i="5"/>
  <c r="AT541" i="5"/>
  <c r="AK213" i="5"/>
  <c r="AL231" i="5"/>
  <c r="AM237" i="5" s="1"/>
  <c r="AN243" i="5" s="1"/>
  <c r="AO249" i="5" s="1"/>
  <c r="BG483" i="5"/>
  <c r="BH501" i="5"/>
  <c r="BI507" i="5" s="1"/>
  <c r="BJ513" i="5" s="1"/>
  <c r="BK519" i="5" s="1"/>
  <c r="AJ258" i="5"/>
  <c r="AK276" i="5"/>
  <c r="AL282" i="5" s="1"/>
  <c r="AM288" i="5" s="1"/>
  <c r="AN294" i="5" s="1"/>
  <c r="AT457" i="5"/>
  <c r="AU463" i="5" s="1"/>
  <c r="AV469" i="5" s="1"/>
  <c r="AW475" i="5" s="1"/>
  <c r="AS439" i="5"/>
  <c r="U499" i="5"/>
  <c r="V505" i="5" s="1"/>
  <c r="W511" i="5" s="1"/>
  <c r="X517" i="5" s="1"/>
  <c r="T497" i="5"/>
  <c r="T481" i="5"/>
  <c r="AK590" i="5"/>
  <c r="AL596" i="5" s="1"/>
  <c r="AM602" i="5" s="1"/>
  <c r="AN608" i="5" s="1"/>
  <c r="AJ572" i="5"/>
  <c r="AO680" i="5"/>
  <c r="AP686" i="5" s="1"/>
  <c r="AQ692" i="5" s="1"/>
  <c r="AR698" i="5" s="1"/>
  <c r="AN662" i="5"/>
  <c r="AR302" i="5"/>
  <c r="AS320" i="5"/>
  <c r="AT326" i="5" s="1"/>
  <c r="AU332" i="5" s="1"/>
  <c r="AV338" i="5" s="1"/>
  <c r="AT348" i="5"/>
  <c r="AU366" i="5"/>
  <c r="AV372" i="5" s="1"/>
  <c r="AW378" i="5" s="1"/>
  <c r="AX384" i="5" s="1"/>
  <c r="U94" i="5"/>
  <c r="V100" i="5" s="1"/>
  <c r="W106" i="5" s="1"/>
  <c r="X112" i="5" s="1"/>
  <c r="T92" i="5"/>
  <c r="AS527" i="5"/>
  <c r="AT545" i="5"/>
  <c r="AU551" i="5" s="1"/>
  <c r="AV557" i="5" s="1"/>
  <c r="AW563" i="5" s="1"/>
  <c r="T260" i="5"/>
  <c r="U268" i="5"/>
  <c r="U278" i="5"/>
  <c r="V284" i="5" s="1"/>
  <c r="W290" i="5" s="1"/>
  <c r="X296" i="5" s="1"/>
  <c r="AT176" i="5"/>
  <c r="AS180" i="5"/>
  <c r="AS178" i="5"/>
  <c r="AS179" i="5"/>
  <c r="T361" i="5"/>
  <c r="U363" i="5"/>
  <c r="V369" i="5" s="1"/>
  <c r="W375" i="5" s="1"/>
  <c r="X381" i="5" s="1"/>
  <c r="T345" i="5"/>
  <c r="AO770" i="5"/>
  <c r="AP776" i="5" s="1"/>
  <c r="AQ782" i="5" s="1"/>
  <c r="AR788" i="5" s="1"/>
  <c r="AN752" i="5"/>
  <c r="U773" i="5"/>
  <c r="V779" i="5" s="1"/>
  <c r="W785" i="5" s="1"/>
  <c r="X791" i="5" s="1"/>
  <c r="U763" i="5"/>
  <c r="T755" i="5"/>
  <c r="AK96" i="5"/>
  <c r="AL102" i="5" s="1"/>
  <c r="AM108" i="5" s="1"/>
  <c r="AN114" i="5" s="1"/>
  <c r="AJ78" i="5"/>
  <c r="AJ11" i="5" s="1"/>
  <c r="AI9" i="2" s="1"/>
  <c r="AQ796" i="5"/>
  <c r="AP798" i="5"/>
  <c r="AP801" i="5" s="1"/>
  <c r="AQ797" i="5" s="1"/>
  <c r="AP800" i="5"/>
  <c r="AP799" i="5"/>
  <c r="AL627" i="5"/>
  <c r="AK630" i="5"/>
  <c r="AK631" i="5"/>
  <c r="AK629" i="5"/>
  <c r="AP814" i="5"/>
  <c r="AO817" i="5"/>
  <c r="AO816" i="5"/>
  <c r="AO819" i="5" s="1"/>
  <c r="AP815" i="5" s="1"/>
  <c r="AO818" i="5"/>
  <c r="S13" i="5"/>
  <c r="R11" i="2" s="1"/>
  <c r="AL502" i="4"/>
  <c r="AM508" i="4" s="1"/>
  <c r="AN514" i="4" s="1"/>
  <c r="AO520" i="4" s="1"/>
  <c r="AK484" i="4"/>
  <c r="AM492" i="4"/>
  <c r="AL494" i="4"/>
  <c r="AL496" i="4"/>
  <c r="AL495" i="4"/>
  <c r="AV827" i="4"/>
  <c r="AV826" i="4"/>
  <c r="AW823" i="4"/>
  <c r="AV825" i="4"/>
  <c r="AV828" i="4" s="1"/>
  <c r="AW824" i="4" s="1"/>
  <c r="AL500" i="4"/>
  <c r="AM506" i="4" s="1"/>
  <c r="AN512" i="4" s="1"/>
  <c r="AO518" i="4" s="1"/>
  <c r="AK482" i="4"/>
  <c r="AO841" i="4"/>
  <c r="AN843" i="4"/>
  <c r="AN846" i="4" s="1"/>
  <c r="AO842" i="4" s="1"/>
  <c r="AN844" i="4"/>
  <c r="AN845" i="4"/>
  <c r="AK483" i="4"/>
  <c r="AL501" i="4"/>
  <c r="AM507" i="4" s="1"/>
  <c r="AN513" i="4" s="1"/>
  <c r="AO519" i="4" s="1"/>
  <c r="U367" i="4"/>
  <c r="V373" i="4" s="1"/>
  <c r="W379" i="4" s="1"/>
  <c r="X385" i="4" s="1"/>
  <c r="U357" i="4"/>
  <c r="T349" i="4"/>
  <c r="AX132" i="4"/>
  <c r="AW136" i="4"/>
  <c r="AW135" i="4"/>
  <c r="AW134" i="4"/>
  <c r="T272" i="4"/>
  <c r="T256" i="4"/>
  <c r="U274" i="4"/>
  <c r="V280" i="4" s="1"/>
  <c r="W286" i="4" s="1"/>
  <c r="X292" i="4" s="1"/>
  <c r="AN590" i="4"/>
  <c r="AO596" i="4" s="1"/>
  <c r="AP602" i="4" s="1"/>
  <c r="AQ608" i="4" s="1"/>
  <c r="AM572" i="4"/>
  <c r="U223" i="4"/>
  <c r="U233" i="4"/>
  <c r="V239" i="4" s="1"/>
  <c r="W245" i="4" s="1"/>
  <c r="X251" i="4" s="1"/>
  <c r="T215" i="4"/>
  <c r="AQ672" i="4"/>
  <c r="AP676" i="4"/>
  <c r="AP675" i="4"/>
  <c r="AP674" i="4"/>
  <c r="AQ356" i="4"/>
  <c r="AP358" i="4"/>
  <c r="AP360" i="4"/>
  <c r="AP359" i="4"/>
  <c r="AP682" i="4"/>
  <c r="AQ688" i="4" s="1"/>
  <c r="AR694" i="4" s="1"/>
  <c r="AS700" i="4" s="1"/>
  <c r="AO664" i="4"/>
  <c r="AP364" i="4"/>
  <c r="AQ370" i="4" s="1"/>
  <c r="AR376" i="4" s="1"/>
  <c r="AS382" i="4" s="1"/>
  <c r="AO346" i="4"/>
  <c r="AW412" i="4"/>
  <c r="AX418" i="4" s="1"/>
  <c r="AY424" i="4" s="1"/>
  <c r="AZ430" i="4" s="1"/>
  <c r="AV394" i="4"/>
  <c r="AW142" i="4"/>
  <c r="AX148" i="4" s="1"/>
  <c r="AY154" i="4" s="1"/>
  <c r="AZ160" i="4" s="1"/>
  <c r="AV124" i="4"/>
  <c r="U409" i="4"/>
  <c r="V415" i="4" s="1"/>
  <c r="W421" i="4" s="1"/>
  <c r="X427" i="4" s="1"/>
  <c r="T391" i="4"/>
  <c r="T407" i="4"/>
  <c r="S13" i="4"/>
  <c r="R23" i="2" s="1"/>
  <c r="AP21" i="4"/>
  <c r="AO25" i="4"/>
  <c r="AO24" i="4"/>
  <c r="AO23" i="4"/>
  <c r="AO26" i="4" s="1"/>
  <c r="AP22" i="4" s="1"/>
  <c r="T526" i="4"/>
  <c r="U544" i="4"/>
  <c r="V550" i="4" s="1"/>
  <c r="W556" i="4" s="1"/>
  <c r="X562" i="4" s="1"/>
  <c r="AM321" i="4"/>
  <c r="AN327" i="4" s="1"/>
  <c r="AO333" i="4" s="1"/>
  <c r="AP339" i="4" s="1"/>
  <c r="AL303" i="4"/>
  <c r="BC447" i="4"/>
  <c r="BB449" i="4"/>
  <c r="BB450" i="4"/>
  <c r="BB451" i="4"/>
  <c r="AN592" i="4"/>
  <c r="AO598" i="4" s="1"/>
  <c r="AP604" i="4" s="1"/>
  <c r="AQ610" i="4" s="1"/>
  <c r="AM574" i="4"/>
  <c r="AO636" i="4"/>
  <c r="AP642" i="4" s="1"/>
  <c r="AQ648" i="4" s="1"/>
  <c r="AR654" i="4" s="1"/>
  <c r="AN618" i="4"/>
  <c r="AL545" i="4"/>
  <c r="AM551" i="4" s="1"/>
  <c r="AN557" i="4" s="1"/>
  <c r="AO563" i="4" s="1"/>
  <c r="AK527" i="4"/>
  <c r="AP366" i="4"/>
  <c r="AQ372" i="4" s="1"/>
  <c r="AR378" i="4" s="1"/>
  <c r="AS384" i="4" s="1"/>
  <c r="AO348" i="4"/>
  <c r="U679" i="4"/>
  <c r="V685" i="4" s="1"/>
  <c r="W691" i="4" s="1"/>
  <c r="X697" i="4" s="1"/>
  <c r="T677" i="4"/>
  <c r="T661" i="4"/>
  <c r="T165" i="4"/>
  <c r="T181" i="4"/>
  <c r="U183" i="4"/>
  <c r="V189" i="4" s="1"/>
  <c r="W195" i="4" s="1"/>
  <c r="X201" i="4" s="1"/>
  <c r="T47" i="4"/>
  <c r="T31" i="4"/>
  <c r="U49" i="4"/>
  <c r="V55" i="4" s="1"/>
  <c r="W61" i="4" s="1"/>
  <c r="X67" i="4" s="1"/>
  <c r="AM322" i="4"/>
  <c r="AN328" i="4" s="1"/>
  <c r="AO334" i="4" s="1"/>
  <c r="AP340" i="4" s="1"/>
  <c r="AL304" i="4"/>
  <c r="AN617" i="4"/>
  <c r="AO635" i="4"/>
  <c r="AP641" i="4" s="1"/>
  <c r="AQ647" i="4" s="1"/>
  <c r="AR653" i="4" s="1"/>
  <c r="AL547" i="4"/>
  <c r="AM553" i="4" s="1"/>
  <c r="AN559" i="4" s="1"/>
  <c r="AO565" i="4" s="1"/>
  <c r="AK529" i="4"/>
  <c r="AP681" i="4"/>
  <c r="AQ687" i="4" s="1"/>
  <c r="AR693" i="4" s="1"/>
  <c r="AS699" i="4" s="1"/>
  <c r="AO663" i="4"/>
  <c r="AO347" i="4"/>
  <c r="AP365" i="4"/>
  <c r="AQ371" i="4" s="1"/>
  <c r="AR377" i="4" s="1"/>
  <c r="AS383" i="4" s="1"/>
  <c r="U593" i="4"/>
  <c r="V599" i="4" s="1"/>
  <c r="W605" i="4" s="1"/>
  <c r="X611" i="4" s="1"/>
  <c r="T575" i="4"/>
  <c r="U583" i="4"/>
  <c r="AV392" i="4"/>
  <c r="AW410" i="4"/>
  <c r="AX416" i="4" s="1"/>
  <c r="AY422" i="4" s="1"/>
  <c r="AZ428" i="4" s="1"/>
  <c r="T485" i="4"/>
  <c r="U503" i="4"/>
  <c r="V509" i="4" s="1"/>
  <c r="W515" i="4" s="1"/>
  <c r="X521" i="4" s="1"/>
  <c r="U493" i="4"/>
  <c r="AW141" i="4"/>
  <c r="AX147" i="4" s="1"/>
  <c r="AY153" i="4" s="1"/>
  <c r="AZ159" i="4" s="1"/>
  <c r="AV123" i="4"/>
  <c r="U133" i="4"/>
  <c r="T125" i="4"/>
  <c r="U143" i="4"/>
  <c r="V149" i="4" s="1"/>
  <c r="W155" i="4" s="1"/>
  <c r="X161" i="4" s="1"/>
  <c r="T92" i="4"/>
  <c r="U94" i="4"/>
  <c r="V100" i="4" s="1"/>
  <c r="W106" i="4" s="1"/>
  <c r="X112" i="4" s="1"/>
  <c r="AL302" i="4"/>
  <c r="AM320" i="4"/>
  <c r="AN326" i="4" s="1"/>
  <c r="AO332" i="4" s="1"/>
  <c r="AP338" i="4" s="1"/>
  <c r="BA437" i="4"/>
  <c r="BB455" i="4"/>
  <c r="BC461" i="4" s="1"/>
  <c r="BD467" i="4" s="1"/>
  <c r="BE473" i="4" s="1"/>
  <c r="AM796" i="4"/>
  <c r="AL798" i="4"/>
  <c r="AL801" i="4" s="1"/>
  <c r="AM797" i="4" s="1"/>
  <c r="AL800" i="4"/>
  <c r="AL799" i="4"/>
  <c r="AO582" i="4"/>
  <c r="AN585" i="4"/>
  <c r="AN584" i="4"/>
  <c r="AN586" i="4"/>
  <c r="AP627" i="4"/>
  <c r="AO629" i="4"/>
  <c r="AO630" i="4"/>
  <c r="AO631" i="4"/>
  <c r="AM537" i="4"/>
  <c r="AL541" i="4"/>
  <c r="AL539" i="4"/>
  <c r="AL540" i="4"/>
  <c r="AP680" i="4"/>
  <c r="AQ686" i="4" s="1"/>
  <c r="AR692" i="4" s="1"/>
  <c r="AS698" i="4" s="1"/>
  <c r="AO662" i="4"/>
  <c r="AW411" i="4"/>
  <c r="AX417" i="4" s="1"/>
  <c r="AY423" i="4" s="1"/>
  <c r="AZ429" i="4" s="1"/>
  <c r="AV393" i="4"/>
  <c r="BB456" i="4"/>
  <c r="BC462" i="4" s="1"/>
  <c r="BD468" i="4" s="1"/>
  <c r="BE474" i="4" s="1"/>
  <c r="BA438" i="4"/>
  <c r="U634" i="4"/>
  <c r="V640" i="4" s="1"/>
  <c r="W646" i="4" s="1"/>
  <c r="X652" i="4" s="1"/>
  <c r="T616" i="4"/>
  <c r="U763" i="4"/>
  <c r="U773" i="4"/>
  <c r="V779" i="4" s="1"/>
  <c r="W785" i="4" s="1"/>
  <c r="X791" i="4" s="1"/>
  <c r="T755" i="4"/>
  <c r="AX402" i="4"/>
  <c r="AW404" i="4"/>
  <c r="AW405" i="4"/>
  <c r="AW406" i="4"/>
  <c r="AW140" i="4"/>
  <c r="AX146" i="4" s="1"/>
  <c r="AY152" i="4" s="1"/>
  <c r="AZ158" i="4" s="1"/>
  <c r="AV122" i="4"/>
  <c r="T440" i="4"/>
  <c r="U458" i="4"/>
  <c r="V464" i="4" s="1"/>
  <c r="W470" i="4" s="1"/>
  <c r="X476" i="4" s="1"/>
  <c r="U448" i="4"/>
  <c r="U313" i="4"/>
  <c r="T305" i="4"/>
  <c r="U323" i="4"/>
  <c r="V329" i="4" s="1"/>
  <c r="W335" i="4" s="1"/>
  <c r="X341" i="4" s="1"/>
  <c r="U728" i="4"/>
  <c r="V734" i="4" s="1"/>
  <c r="W740" i="4" s="1"/>
  <c r="X746" i="4" s="1"/>
  <c r="T710" i="4"/>
  <c r="AN312" i="4"/>
  <c r="AM314" i="4"/>
  <c r="AM315" i="4"/>
  <c r="AM316" i="4"/>
  <c r="BB457" i="4"/>
  <c r="BC463" i="4" s="1"/>
  <c r="BD469" i="4" s="1"/>
  <c r="BE475" i="4" s="1"/>
  <c r="BA439" i="4"/>
  <c r="AM573" i="4"/>
  <c r="AN591" i="4"/>
  <c r="AO597" i="4" s="1"/>
  <c r="AP603" i="4" s="1"/>
  <c r="AQ609" i="4" s="1"/>
  <c r="AO637" i="4"/>
  <c r="AP643" i="4" s="1"/>
  <c r="AQ649" i="4" s="1"/>
  <c r="AR655" i="4" s="1"/>
  <c r="AN619" i="4"/>
  <c r="AL546" i="4"/>
  <c r="AM552" i="4" s="1"/>
  <c r="AN558" i="4" s="1"/>
  <c r="AO564" i="4" s="1"/>
  <c r="AK528" i="4"/>
  <c r="AK11" i="4" l="1"/>
  <c r="AJ21" i="2" s="1"/>
  <c r="BE80" i="4"/>
  <c r="BF76" i="4" s="1"/>
  <c r="BE79" i="4"/>
  <c r="BF97" i="4"/>
  <c r="BG103" i="4" s="1"/>
  <c r="BH109" i="4" s="1"/>
  <c r="BI115" i="4" s="1"/>
  <c r="BF96" i="4"/>
  <c r="BG102" i="4" s="1"/>
  <c r="BH108" i="4" s="1"/>
  <c r="BI114" i="4" s="1"/>
  <c r="BE78" i="4"/>
  <c r="BE77" i="4"/>
  <c r="BF95" i="4"/>
  <c r="BG101" i="4" s="1"/>
  <c r="BH107" i="4" s="1"/>
  <c r="BI113" i="4" s="1"/>
  <c r="BF91" i="4"/>
  <c r="BF90" i="4"/>
  <c r="BF89" i="4"/>
  <c r="BG87" i="4"/>
  <c r="AO707" i="4"/>
  <c r="AP725" i="4"/>
  <c r="AQ731" i="4" s="1"/>
  <c r="AR737" i="4" s="1"/>
  <c r="AS743" i="4" s="1"/>
  <c r="AP720" i="4"/>
  <c r="AQ717" i="4"/>
  <c r="AP719" i="4"/>
  <c r="AP721" i="4"/>
  <c r="AO708" i="4"/>
  <c r="AP726" i="4"/>
  <c r="AQ732" i="4" s="1"/>
  <c r="AR738" i="4" s="1"/>
  <c r="AS744" i="4" s="1"/>
  <c r="AP727" i="4"/>
  <c r="AQ733" i="4" s="1"/>
  <c r="AR739" i="4" s="1"/>
  <c r="AS745" i="4" s="1"/>
  <c r="AO709" i="4"/>
  <c r="AK12" i="4"/>
  <c r="AJ22" i="2" s="1"/>
  <c r="AR12" i="7"/>
  <c r="AS8" i="7"/>
  <c r="AR10" i="7"/>
  <c r="AR11" i="7"/>
  <c r="AQ13" i="7"/>
  <c r="AR9" i="7" s="1"/>
  <c r="U367" i="5"/>
  <c r="V373" i="5" s="1"/>
  <c r="W379" i="5" s="1"/>
  <c r="X385" i="5" s="1"/>
  <c r="U357" i="5"/>
  <c r="T349" i="5"/>
  <c r="AU176" i="5"/>
  <c r="AT179" i="5"/>
  <c r="AT180" i="5"/>
  <c r="AT178" i="5"/>
  <c r="AS303" i="5"/>
  <c r="AT321" i="5"/>
  <c r="AU327" i="5" s="1"/>
  <c r="AV333" i="5" s="1"/>
  <c r="AW339" i="5" s="1"/>
  <c r="U137" i="5"/>
  <c r="V139" i="5"/>
  <c r="W145" i="5" s="1"/>
  <c r="X151" i="5" s="1"/>
  <c r="Y157" i="5" s="1"/>
  <c r="U121" i="5"/>
  <c r="U587" i="5"/>
  <c r="V589" i="5"/>
  <c r="W595" i="5" s="1"/>
  <c r="X601" i="5" s="1"/>
  <c r="Y607" i="5" s="1"/>
  <c r="U571" i="5"/>
  <c r="AU457" i="5"/>
  <c r="AV463" i="5" s="1"/>
  <c r="AW469" i="5" s="1"/>
  <c r="AX475" i="5" s="1"/>
  <c r="AT439" i="5"/>
  <c r="BI502" i="5"/>
  <c r="BJ508" i="5" s="1"/>
  <c r="BK514" i="5" s="1"/>
  <c r="BL520" i="5" s="1"/>
  <c r="BH484" i="5"/>
  <c r="AQ762" i="5"/>
  <c r="AP765" i="5"/>
  <c r="AP766" i="5"/>
  <c r="AP764" i="5"/>
  <c r="AP680" i="5"/>
  <c r="AQ686" i="5" s="1"/>
  <c r="AR692" i="5" s="1"/>
  <c r="AS698" i="5" s="1"/>
  <c r="AO662" i="5"/>
  <c r="AK618" i="5"/>
  <c r="AL636" i="5"/>
  <c r="AM642" i="5" s="1"/>
  <c r="AN648" i="5" s="1"/>
  <c r="AO654" i="5" s="1"/>
  <c r="AT185" i="5"/>
  <c r="AU191" i="5" s="1"/>
  <c r="AV197" i="5" s="1"/>
  <c r="AW203" i="5" s="1"/>
  <c r="AS167" i="5"/>
  <c r="U493" i="5"/>
  <c r="U503" i="5"/>
  <c r="V509" i="5" s="1"/>
  <c r="W515" i="5" s="1"/>
  <c r="X521" i="5" s="1"/>
  <c r="T485" i="5"/>
  <c r="AU545" i="5"/>
  <c r="AV551" i="5" s="1"/>
  <c r="AW557" i="5" s="1"/>
  <c r="AX563" i="5" s="1"/>
  <c r="AT527" i="5"/>
  <c r="AT320" i="5"/>
  <c r="AU326" i="5" s="1"/>
  <c r="AV332" i="5" s="1"/>
  <c r="AW338" i="5" s="1"/>
  <c r="AS302" i="5"/>
  <c r="AL591" i="5"/>
  <c r="AM597" i="5" s="1"/>
  <c r="AN603" i="5" s="1"/>
  <c r="AO609" i="5" s="1"/>
  <c r="AK573" i="5"/>
  <c r="AT438" i="5"/>
  <c r="AU456" i="5"/>
  <c r="AV462" i="5" s="1"/>
  <c r="AW468" i="5" s="1"/>
  <c r="AX474" i="5" s="1"/>
  <c r="AK257" i="5"/>
  <c r="AL275" i="5"/>
  <c r="AM281" i="5" s="1"/>
  <c r="AN287" i="5" s="1"/>
  <c r="AO293" i="5" s="1"/>
  <c r="BI500" i="5"/>
  <c r="BJ506" i="5" s="1"/>
  <c r="BK512" i="5" s="1"/>
  <c r="BL518" i="5" s="1"/>
  <c r="BH482" i="5"/>
  <c r="AK77" i="5"/>
  <c r="AL95" i="5"/>
  <c r="AM101" i="5" s="1"/>
  <c r="AN107" i="5" s="1"/>
  <c r="AO113" i="5" s="1"/>
  <c r="AP771" i="5"/>
  <c r="AQ777" i="5" s="1"/>
  <c r="AR783" i="5" s="1"/>
  <c r="AS789" i="5" s="1"/>
  <c r="AO753" i="5"/>
  <c r="AL213" i="5"/>
  <c r="AM231" i="5"/>
  <c r="AN237" i="5" s="1"/>
  <c r="AO243" i="5" s="1"/>
  <c r="AP249" i="5" s="1"/>
  <c r="AR805" i="5"/>
  <c r="AQ809" i="5"/>
  <c r="AQ807" i="5"/>
  <c r="AQ810" i="5" s="1"/>
  <c r="AR806" i="5" s="1"/>
  <c r="AQ808" i="5"/>
  <c r="AW356" i="5"/>
  <c r="AV358" i="5"/>
  <c r="AV360" i="5"/>
  <c r="AV359" i="5"/>
  <c r="AQ672" i="5"/>
  <c r="AP675" i="5"/>
  <c r="AP674" i="5"/>
  <c r="AP676" i="5"/>
  <c r="AL637" i="5"/>
  <c r="AM643" i="5" s="1"/>
  <c r="AN649" i="5" s="1"/>
  <c r="AO655" i="5" s="1"/>
  <c r="AK619" i="5"/>
  <c r="AT528" i="5"/>
  <c r="AU546" i="5"/>
  <c r="AV552" i="5" s="1"/>
  <c r="AW558" i="5" s="1"/>
  <c r="AX564" i="5" s="1"/>
  <c r="U323" i="5"/>
  <c r="V329" i="5" s="1"/>
  <c r="W335" i="5" s="1"/>
  <c r="X341" i="5" s="1"/>
  <c r="U313" i="5"/>
  <c r="T305" i="5"/>
  <c r="AL277" i="5"/>
  <c r="AM283" i="5" s="1"/>
  <c r="AN289" i="5" s="1"/>
  <c r="AO295" i="5" s="1"/>
  <c r="AK259" i="5"/>
  <c r="U722" i="5"/>
  <c r="V724" i="5"/>
  <c r="W730" i="5" s="1"/>
  <c r="X736" i="5" s="1"/>
  <c r="Y742" i="5" s="1"/>
  <c r="U706" i="5"/>
  <c r="AM87" i="5"/>
  <c r="AL89" i="5"/>
  <c r="AL91" i="5"/>
  <c r="AL90" i="5"/>
  <c r="U227" i="5"/>
  <c r="V229" i="5"/>
  <c r="W235" i="5" s="1"/>
  <c r="X241" i="5" s="1"/>
  <c r="Y247" i="5" s="1"/>
  <c r="U211" i="5"/>
  <c r="AM232" i="5"/>
  <c r="AN238" i="5" s="1"/>
  <c r="AO244" i="5" s="1"/>
  <c r="AP250" i="5" s="1"/>
  <c r="AL214" i="5"/>
  <c r="T9" i="5"/>
  <c r="S7" i="2" s="1"/>
  <c r="AV366" i="5"/>
  <c r="AW372" i="5" s="1"/>
  <c r="AX378" i="5" s="1"/>
  <c r="AY384" i="5" s="1"/>
  <c r="AU348" i="5"/>
  <c r="AQ814" i="5"/>
  <c r="AP816" i="5"/>
  <c r="AP819" i="5" s="1"/>
  <c r="AQ815" i="5" s="1"/>
  <c r="AP817" i="5"/>
  <c r="AP818" i="5"/>
  <c r="AM627" i="5"/>
  <c r="AL629" i="5"/>
  <c r="AL630" i="5"/>
  <c r="AL631" i="5"/>
  <c r="AR796" i="5"/>
  <c r="AQ799" i="5"/>
  <c r="AQ798" i="5"/>
  <c r="AQ801" i="5" s="1"/>
  <c r="AR797" i="5" s="1"/>
  <c r="AQ800" i="5"/>
  <c r="U767" i="5"/>
  <c r="V769" i="5"/>
  <c r="W775" i="5" s="1"/>
  <c r="X781" i="5" s="1"/>
  <c r="Y787" i="5" s="1"/>
  <c r="U751" i="5"/>
  <c r="AS166" i="5"/>
  <c r="AT184" i="5"/>
  <c r="AU190" i="5" s="1"/>
  <c r="AV196" i="5" s="1"/>
  <c r="AW202" i="5" s="1"/>
  <c r="V274" i="5"/>
  <c r="W280" i="5" s="1"/>
  <c r="X286" i="5" s="1"/>
  <c r="Y292" i="5" s="1"/>
  <c r="U272" i="5"/>
  <c r="U256" i="5"/>
  <c r="U98" i="5"/>
  <c r="V104" i="5" s="1"/>
  <c r="W110" i="5" s="1"/>
  <c r="X116" i="5" s="1"/>
  <c r="U88" i="5"/>
  <c r="AU540" i="5"/>
  <c r="AV537" i="5"/>
  <c r="AU539" i="5"/>
  <c r="AU541" i="5"/>
  <c r="AU312" i="5"/>
  <c r="AT315" i="5"/>
  <c r="AT314" i="5"/>
  <c r="AT316" i="5"/>
  <c r="AM582" i="5"/>
  <c r="AL586" i="5"/>
  <c r="AL584" i="5"/>
  <c r="AL585" i="5"/>
  <c r="AJ10" i="5"/>
  <c r="AI8" i="2" s="1"/>
  <c r="AN24" i="5"/>
  <c r="AO21" i="5"/>
  <c r="AN23" i="5"/>
  <c r="AN26" i="5" s="1"/>
  <c r="AO22" i="5" s="1"/>
  <c r="AN25" i="5"/>
  <c r="U632" i="5"/>
  <c r="U616" i="5"/>
  <c r="V634" i="5"/>
  <c r="W640" i="5" s="1"/>
  <c r="X646" i="5" s="1"/>
  <c r="Y652" i="5" s="1"/>
  <c r="AU455" i="5"/>
  <c r="AV461" i="5" s="1"/>
  <c r="AW467" i="5" s="1"/>
  <c r="AX473" i="5" s="1"/>
  <c r="AT437" i="5"/>
  <c r="AM267" i="5"/>
  <c r="AL271" i="5"/>
  <c r="AL270" i="5"/>
  <c r="AL269" i="5"/>
  <c r="BI501" i="5"/>
  <c r="BJ507" i="5" s="1"/>
  <c r="BK513" i="5" s="1"/>
  <c r="BL519" i="5" s="1"/>
  <c r="BH483" i="5"/>
  <c r="V544" i="5"/>
  <c r="W550" i="5" s="1"/>
  <c r="X556" i="5" s="1"/>
  <c r="Y562" i="5" s="1"/>
  <c r="U542" i="5"/>
  <c r="U526" i="5"/>
  <c r="AK78" i="5"/>
  <c r="AL96" i="5"/>
  <c r="AM102" i="5" s="1"/>
  <c r="AN108" i="5" s="1"/>
  <c r="AO114" i="5" s="1"/>
  <c r="AO754" i="5"/>
  <c r="AP772" i="5"/>
  <c r="AQ778" i="5" s="1"/>
  <c r="AR784" i="5" s="1"/>
  <c r="AS790" i="5" s="1"/>
  <c r="AM230" i="5"/>
  <c r="AN236" i="5" s="1"/>
  <c r="AO242" i="5" s="1"/>
  <c r="AP248" i="5" s="1"/>
  <c r="AL212" i="5"/>
  <c r="U43" i="5"/>
  <c r="T35" i="5"/>
  <c r="U53" i="5"/>
  <c r="V59" i="5" s="1"/>
  <c r="W65" i="5" s="1"/>
  <c r="X71" i="5" s="1"/>
  <c r="AY823" i="5"/>
  <c r="AX827" i="5"/>
  <c r="AX825" i="5"/>
  <c r="AX828" i="5" s="1"/>
  <c r="AY824" i="5" s="1"/>
  <c r="AX826" i="5"/>
  <c r="AV364" i="5"/>
  <c r="AW370" i="5" s="1"/>
  <c r="AX376" i="5" s="1"/>
  <c r="AY382" i="5" s="1"/>
  <c r="AU346" i="5"/>
  <c r="AP682" i="5"/>
  <c r="AQ688" i="5" s="1"/>
  <c r="AR694" i="5" s="1"/>
  <c r="AS700" i="5" s="1"/>
  <c r="AO664" i="5"/>
  <c r="AL592" i="5"/>
  <c r="AM598" i="5" s="1"/>
  <c r="AN604" i="5" s="1"/>
  <c r="AO610" i="5" s="1"/>
  <c r="AK574" i="5"/>
  <c r="AL635" i="5"/>
  <c r="AM641" i="5" s="1"/>
  <c r="AN647" i="5" s="1"/>
  <c r="AO653" i="5" s="1"/>
  <c r="AK617" i="5"/>
  <c r="AS168" i="5"/>
  <c r="AT186" i="5"/>
  <c r="AU192" i="5" s="1"/>
  <c r="AV198" i="5" s="1"/>
  <c r="AW204" i="5" s="1"/>
  <c r="AU547" i="5"/>
  <c r="AV553" i="5" s="1"/>
  <c r="AW559" i="5" s="1"/>
  <c r="AX565" i="5" s="1"/>
  <c r="AT529" i="5"/>
  <c r="AT322" i="5"/>
  <c r="AU328" i="5" s="1"/>
  <c r="AV334" i="5" s="1"/>
  <c r="AW340" i="5" s="1"/>
  <c r="AS304" i="5"/>
  <c r="AL590" i="5"/>
  <c r="AM596" i="5" s="1"/>
  <c r="AN602" i="5" s="1"/>
  <c r="AO608" i="5" s="1"/>
  <c r="AK572" i="5"/>
  <c r="U181" i="5"/>
  <c r="U165" i="5"/>
  <c r="V183" i="5"/>
  <c r="W189" i="5" s="1"/>
  <c r="X195" i="5" s="1"/>
  <c r="Y201" i="5" s="1"/>
  <c r="AV447" i="5"/>
  <c r="AU450" i="5"/>
  <c r="AU449" i="5"/>
  <c r="AU451" i="5"/>
  <c r="AL276" i="5"/>
  <c r="AM282" i="5" s="1"/>
  <c r="AN288" i="5" s="1"/>
  <c r="AO294" i="5" s="1"/>
  <c r="AK258" i="5"/>
  <c r="BJ492" i="5"/>
  <c r="BI496" i="5"/>
  <c r="BI494" i="5"/>
  <c r="BI495" i="5"/>
  <c r="AK79" i="5"/>
  <c r="AL97" i="5"/>
  <c r="AM103" i="5" s="1"/>
  <c r="AN109" i="5" s="1"/>
  <c r="AO115" i="5" s="1"/>
  <c r="U407" i="5"/>
  <c r="U391" i="5"/>
  <c r="V409" i="5"/>
  <c r="W415" i="5" s="1"/>
  <c r="X421" i="5" s="1"/>
  <c r="Y427" i="5" s="1"/>
  <c r="AJ12" i="5"/>
  <c r="AI10" i="2" s="1"/>
  <c r="AP770" i="5"/>
  <c r="AQ776" i="5" s="1"/>
  <c r="AR782" i="5" s="1"/>
  <c r="AS788" i="5" s="1"/>
  <c r="AO752" i="5"/>
  <c r="AN222" i="5"/>
  <c r="AM225" i="5"/>
  <c r="AM224" i="5"/>
  <c r="AM226" i="5"/>
  <c r="V454" i="5"/>
  <c r="W460" i="5" s="1"/>
  <c r="X466" i="5" s="1"/>
  <c r="Y472" i="5" s="1"/>
  <c r="U436" i="5"/>
  <c r="U452" i="5"/>
  <c r="AV365" i="5"/>
  <c r="AW371" i="5" s="1"/>
  <c r="AX377" i="5" s="1"/>
  <c r="AY383" i="5" s="1"/>
  <c r="AU347" i="5"/>
  <c r="AP681" i="5"/>
  <c r="AQ687" i="5" s="1"/>
  <c r="AR693" i="5" s="1"/>
  <c r="AS699" i="5" s="1"/>
  <c r="AO663" i="5"/>
  <c r="U683" i="5"/>
  <c r="V689" i="5" s="1"/>
  <c r="W695" i="5" s="1"/>
  <c r="X701" i="5" s="1"/>
  <c r="U673" i="5"/>
  <c r="T665" i="5"/>
  <c r="AJ80" i="5"/>
  <c r="AK76" i="5" s="1"/>
  <c r="AK80" i="5" s="1"/>
  <c r="AL76" i="5" s="1"/>
  <c r="AM500" i="4"/>
  <c r="AN506" i="4" s="1"/>
  <c r="AO512" i="4" s="1"/>
  <c r="AP518" i="4" s="1"/>
  <c r="AL482" i="4"/>
  <c r="AM501" i="4"/>
  <c r="AN507" i="4" s="1"/>
  <c r="AO513" i="4" s="1"/>
  <c r="AP519" i="4" s="1"/>
  <c r="AL483" i="4"/>
  <c r="AK10" i="4"/>
  <c r="AJ20" i="2" s="1"/>
  <c r="AP841" i="4"/>
  <c r="AO844" i="4"/>
  <c r="AO845" i="4"/>
  <c r="AO843" i="4"/>
  <c r="AO846" i="4" s="1"/>
  <c r="AP842" i="4" s="1"/>
  <c r="AW827" i="4"/>
  <c r="AW826" i="4"/>
  <c r="AW825" i="4"/>
  <c r="AW828" i="4" s="1"/>
  <c r="AX824" i="4" s="1"/>
  <c r="AX823" i="4"/>
  <c r="AL484" i="4"/>
  <c r="AM502" i="4"/>
  <c r="AN508" i="4" s="1"/>
  <c r="AO514" i="4" s="1"/>
  <c r="AP520" i="4" s="1"/>
  <c r="AN492" i="4"/>
  <c r="AM495" i="4"/>
  <c r="AM494" i="4"/>
  <c r="AM496" i="4"/>
  <c r="AY402" i="4"/>
  <c r="AX405" i="4"/>
  <c r="AX404" i="4"/>
  <c r="AX406" i="4"/>
  <c r="AP637" i="4"/>
  <c r="AQ643" i="4" s="1"/>
  <c r="AR649" i="4" s="1"/>
  <c r="AS655" i="4" s="1"/>
  <c r="AO619" i="4"/>
  <c r="AO592" i="4"/>
  <c r="AP598" i="4" s="1"/>
  <c r="AQ604" i="4" s="1"/>
  <c r="AR610" i="4" s="1"/>
  <c r="AN574" i="4"/>
  <c r="AQ364" i="4"/>
  <c r="AR370" i="4" s="1"/>
  <c r="AS376" i="4" s="1"/>
  <c r="AT382" i="4" s="1"/>
  <c r="AP346" i="4"/>
  <c r="AW124" i="4"/>
  <c r="AX142" i="4"/>
  <c r="AY148" i="4" s="1"/>
  <c r="AZ154" i="4" s="1"/>
  <c r="BA160" i="4" s="1"/>
  <c r="AN322" i="4"/>
  <c r="AO328" i="4" s="1"/>
  <c r="AP334" i="4" s="1"/>
  <c r="AQ340" i="4" s="1"/>
  <c r="AM304" i="4"/>
  <c r="AX412" i="4"/>
  <c r="AY418" i="4" s="1"/>
  <c r="AZ424" i="4" s="1"/>
  <c r="BA430" i="4" s="1"/>
  <c r="AW394" i="4"/>
  <c r="U638" i="4"/>
  <c r="V644" i="4" s="1"/>
  <c r="W650" i="4" s="1"/>
  <c r="X656" i="4" s="1"/>
  <c r="T620" i="4"/>
  <c r="AM546" i="4"/>
  <c r="AN552" i="4" s="1"/>
  <c r="AO558" i="4" s="1"/>
  <c r="AP564" i="4" s="1"/>
  <c r="AL528" i="4"/>
  <c r="AO618" i="4"/>
  <c r="AP636" i="4"/>
  <c r="AQ642" i="4" s="1"/>
  <c r="AR648" i="4" s="1"/>
  <c r="AS654" i="4" s="1"/>
  <c r="AN572" i="4"/>
  <c r="AO590" i="4"/>
  <c r="AP596" i="4" s="1"/>
  <c r="AQ602" i="4" s="1"/>
  <c r="AR608" i="4" s="1"/>
  <c r="U88" i="4"/>
  <c r="U98" i="4"/>
  <c r="V104" i="4" s="1"/>
  <c r="W110" i="4" s="1"/>
  <c r="X116" i="4" s="1"/>
  <c r="V589" i="4"/>
  <c r="W595" i="4" s="1"/>
  <c r="X601" i="4" s="1"/>
  <c r="Y607" i="4" s="1"/>
  <c r="U571" i="4"/>
  <c r="U587" i="4"/>
  <c r="T9" i="4"/>
  <c r="S19" i="2" s="1"/>
  <c r="BC457" i="4"/>
  <c r="BD463" i="4" s="1"/>
  <c r="BE469" i="4" s="1"/>
  <c r="BF475" i="4" s="1"/>
  <c r="BB439" i="4"/>
  <c r="AR356" i="4"/>
  <c r="AQ359" i="4"/>
  <c r="AQ360" i="4"/>
  <c r="AQ358" i="4"/>
  <c r="AR672" i="4"/>
  <c r="AQ674" i="4"/>
  <c r="AQ675" i="4"/>
  <c r="AQ676" i="4"/>
  <c r="U268" i="4"/>
  <c r="T260" i="4"/>
  <c r="U278" i="4"/>
  <c r="V284" i="4" s="1"/>
  <c r="W290" i="4" s="1"/>
  <c r="X296" i="4" s="1"/>
  <c r="AY132" i="4"/>
  <c r="AX136" i="4"/>
  <c r="AX134" i="4"/>
  <c r="AX135" i="4"/>
  <c r="AO312" i="4"/>
  <c r="AN315" i="4"/>
  <c r="AN316" i="4"/>
  <c r="AN314" i="4"/>
  <c r="AN537" i="4"/>
  <c r="AM539" i="4"/>
  <c r="AM540" i="4"/>
  <c r="AM541" i="4"/>
  <c r="U137" i="4"/>
  <c r="U121" i="4"/>
  <c r="V139" i="4"/>
  <c r="W145" i="4" s="1"/>
  <c r="X151" i="4" s="1"/>
  <c r="Y157" i="4" s="1"/>
  <c r="T169" i="4"/>
  <c r="U187" i="4"/>
  <c r="V193" i="4" s="1"/>
  <c r="W199" i="4" s="1"/>
  <c r="X205" i="4" s="1"/>
  <c r="U177" i="4"/>
  <c r="BD447" i="4"/>
  <c r="BC450" i="4"/>
  <c r="BC451" i="4"/>
  <c r="BC449" i="4"/>
  <c r="AQ682" i="4"/>
  <c r="AR688" i="4" s="1"/>
  <c r="AS694" i="4" s="1"/>
  <c r="AT700" i="4" s="1"/>
  <c r="AP664" i="4"/>
  <c r="U227" i="4"/>
  <c r="U211" i="4"/>
  <c r="V229" i="4"/>
  <c r="W235" i="4" s="1"/>
  <c r="X241" i="4" s="1"/>
  <c r="Y247" i="4" s="1"/>
  <c r="AM303" i="4"/>
  <c r="AN321" i="4"/>
  <c r="AO327" i="4" s="1"/>
  <c r="AP333" i="4" s="1"/>
  <c r="AQ339" i="4" s="1"/>
  <c r="V724" i="4"/>
  <c r="W730" i="4" s="1"/>
  <c r="X736" i="4" s="1"/>
  <c r="Y742" i="4" s="1"/>
  <c r="U706" i="4"/>
  <c r="U317" i="4"/>
  <c r="U301" i="4"/>
  <c r="V319" i="4"/>
  <c r="W325" i="4" s="1"/>
  <c r="X331" i="4" s="1"/>
  <c r="Y337" i="4" s="1"/>
  <c r="AW393" i="4"/>
  <c r="AX411" i="4"/>
  <c r="AY417" i="4" s="1"/>
  <c r="AZ423" i="4" s="1"/>
  <c r="BA429" i="4" s="1"/>
  <c r="AL527" i="4"/>
  <c r="AM545" i="4"/>
  <c r="AN551" i="4" s="1"/>
  <c r="AO557" i="4" s="1"/>
  <c r="AP563" i="4" s="1"/>
  <c r="AP635" i="4"/>
  <c r="AQ641" i="4" s="1"/>
  <c r="AR647" i="4" s="1"/>
  <c r="AS653" i="4" s="1"/>
  <c r="AO617" i="4"/>
  <c r="AO591" i="4"/>
  <c r="AP597" i="4" s="1"/>
  <c r="AQ603" i="4" s="1"/>
  <c r="AR609" i="4" s="1"/>
  <c r="AN573" i="4"/>
  <c r="U43" i="4"/>
  <c r="U53" i="4"/>
  <c r="V59" i="4" s="1"/>
  <c r="W65" i="4" s="1"/>
  <c r="X71" i="4" s="1"/>
  <c r="T35" i="4"/>
  <c r="BB438" i="4"/>
  <c r="BC456" i="4"/>
  <c r="BD462" i="4" s="1"/>
  <c r="BE468" i="4" s="1"/>
  <c r="BF474" i="4" s="1"/>
  <c r="T530" i="4"/>
  <c r="U548" i="4"/>
  <c r="V554" i="4" s="1"/>
  <c r="W560" i="4" s="1"/>
  <c r="X566" i="4" s="1"/>
  <c r="U413" i="4"/>
  <c r="V419" i="4" s="1"/>
  <c r="W425" i="4" s="1"/>
  <c r="X431" i="4" s="1"/>
  <c r="U403" i="4"/>
  <c r="T395" i="4"/>
  <c r="AP347" i="4"/>
  <c r="AQ365" i="4"/>
  <c r="AR371" i="4" s="1"/>
  <c r="AS377" i="4" s="1"/>
  <c r="AT383" i="4" s="1"/>
  <c r="AQ680" i="4"/>
  <c r="AR686" i="4" s="1"/>
  <c r="AS692" i="4" s="1"/>
  <c r="AT698" i="4" s="1"/>
  <c r="AP662" i="4"/>
  <c r="AW122" i="4"/>
  <c r="AX140" i="4"/>
  <c r="AY146" i="4" s="1"/>
  <c r="AZ152" i="4" s="1"/>
  <c r="BA158" i="4" s="1"/>
  <c r="AN320" i="4"/>
  <c r="AO326" i="4" s="1"/>
  <c r="AP332" i="4" s="1"/>
  <c r="AQ338" i="4" s="1"/>
  <c r="AM302" i="4"/>
  <c r="V454" i="4"/>
  <c r="W460" i="4" s="1"/>
  <c r="X466" i="4" s="1"/>
  <c r="Y472" i="4" s="1"/>
  <c r="U436" i="4"/>
  <c r="U452" i="4"/>
  <c r="AX410" i="4"/>
  <c r="AY416" i="4" s="1"/>
  <c r="AZ422" i="4" s="1"/>
  <c r="BA428" i="4" s="1"/>
  <c r="AW392" i="4"/>
  <c r="U767" i="4"/>
  <c r="V769" i="4"/>
  <c r="W775" i="4" s="1"/>
  <c r="X781" i="4" s="1"/>
  <c r="Y787" i="4" s="1"/>
  <c r="U751" i="4"/>
  <c r="AL529" i="4"/>
  <c r="AL12" i="4" s="1"/>
  <c r="AK22" i="2" s="1"/>
  <c r="AM547" i="4"/>
  <c r="AN553" i="4" s="1"/>
  <c r="AO559" i="4" s="1"/>
  <c r="AP565" i="4" s="1"/>
  <c r="AQ627" i="4"/>
  <c r="AP630" i="4"/>
  <c r="AP629" i="4"/>
  <c r="AP631" i="4"/>
  <c r="AP582" i="4"/>
  <c r="AO586" i="4"/>
  <c r="AO584" i="4"/>
  <c r="AO585" i="4"/>
  <c r="AN796" i="4"/>
  <c r="AM799" i="4"/>
  <c r="AM798" i="4"/>
  <c r="AM801" i="4" s="1"/>
  <c r="AN797" i="4" s="1"/>
  <c r="AM800" i="4"/>
  <c r="V499" i="4"/>
  <c r="W505" i="4" s="1"/>
  <c r="X511" i="4" s="1"/>
  <c r="Y517" i="4" s="1"/>
  <c r="U497" i="4"/>
  <c r="U481" i="4"/>
  <c r="U683" i="4"/>
  <c r="V689" i="4" s="1"/>
  <c r="W695" i="4" s="1"/>
  <c r="X701" i="4" s="1"/>
  <c r="U673" i="4"/>
  <c r="T665" i="4"/>
  <c r="BC455" i="4"/>
  <c r="BD461" i="4" s="1"/>
  <c r="BE467" i="4" s="1"/>
  <c r="BF473" i="4" s="1"/>
  <c r="BB437" i="4"/>
  <c r="AQ21" i="4"/>
  <c r="AP25" i="4"/>
  <c r="AP24" i="4"/>
  <c r="AP23" i="4"/>
  <c r="AP26" i="4" s="1"/>
  <c r="AQ22" i="4" s="1"/>
  <c r="AQ366" i="4"/>
  <c r="AR372" i="4" s="1"/>
  <c r="AS378" i="4" s="1"/>
  <c r="AT384" i="4" s="1"/>
  <c r="AP348" i="4"/>
  <c r="AQ681" i="4"/>
  <c r="AR687" i="4" s="1"/>
  <c r="AS693" i="4" s="1"/>
  <c r="AT699" i="4" s="1"/>
  <c r="AP663" i="4"/>
  <c r="AX141" i="4"/>
  <c r="AY147" i="4" s="1"/>
  <c r="AZ153" i="4" s="1"/>
  <c r="BA159" i="4" s="1"/>
  <c r="AW123" i="4"/>
  <c r="V363" i="4"/>
  <c r="W369" i="4" s="1"/>
  <c r="X375" i="4" s="1"/>
  <c r="Y381" i="4" s="1"/>
  <c r="U361" i="4"/>
  <c r="U345" i="4"/>
  <c r="AK11" i="5" l="1"/>
  <c r="AJ9" i="2" s="1"/>
  <c r="AL11" i="4"/>
  <c r="AK21" i="2" s="1"/>
  <c r="BH87" i="4"/>
  <c r="BG91" i="4"/>
  <c r="BG90" i="4"/>
  <c r="BG89" i="4"/>
  <c r="BF79" i="4"/>
  <c r="BG97" i="4"/>
  <c r="BH103" i="4" s="1"/>
  <c r="BI109" i="4" s="1"/>
  <c r="BJ115" i="4" s="1"/>
  <c r="BF77" i="4"/>
  <c r="BG95" i="4"/>
  <c r="BH101" i="4" s="1"/>
  <c r="BI107" i="4" s="1"/>
  <c r="BJ113" i="4" s="1"/>
  <c r="BG96" i="4"/>
  <c r="BH102" i="4" s="1"/>
  <c r="BI108" i="4" s="1"/>
  <c r="BJ114" i="4" s="1"/>
  <c r="BF78" i="4"/>
  <c r="BF80" i="4"/>
  <c r="BG76" i="4" s="1"/>
  <c r="AP708" i="4"/>
  <c r="AQ726" i="4"/>
  <c r="AR732" i="4" s="1"/>
  <c r="AS738" i="4" s="1"/>
  <c r="AT744" i="4" s="1"/>
  <c r="AQ719" i="4"/>
  <c r="AQ720" i="4"/>
  <c r="AQ721" i="4"/>
  <c r="AR717" i="4"/>
  <c r="AQ727" i="4"/>
  <c r="AR733" i="4" s="1"/>
  <c r="AS739" i="4" s="1"/>
  <c r="AT745" i="4" s="1"/>
  <c r="AP709" i="4"/>
  <c r="AP707" i="4"/>
  <c r="AQ725" i="4"/>
  <c r="AR731" i="4" s="1"/>
  <c r="AS737" i="4" s="1"/>
  <c r="AT743" i="4" s="1"/>
  <c r="AL10" i="4"/>
  <c r="AK20" i="2" s="1"/>
  <c r="AR18" i="7"/>
  <c r="AT8" i="7"/>
  <c r="AS10" i="7"/>
  <c r="AS11" i="7"/>
  <c r="AS12" i="7"/>
  <c r="AR13" i="7"/>
  <c r="AS9" i="7" s="1"/>
  <c r="AN231" i="5"/>
  <c r="AO237" i="5" s="1"/>
  <c r="AP243" i="5" s="1"/>
  <c r="AQ249" i="5" s="1"/>
  <c r="AM213" i="5"/>
  <c r="BI484" i="5"/>
  <c r="BJ502" i="5"/>
  <c r="BK508" i="5" s="1"/>
  <c r="BL514" i="5" s="1"/>
  <c r="BM520" i="5" s="1"/>
  <c r="AN267" i="5"/>
  <c r="AM271" i="5"/>
  <c r="AM270" i="5"/>
  <c r="AM269" i="5"/>
  <c r="AP21" i="5"/>
  <c r="AO25" i="5"/>
  <c r="AO24" i="5"/>
  <c r="AO23" i="5"/>
  <c r="AO26" i="5" s="1"/>
  <c r="AP22" i="5" s="1"/>
  <c r="AU320" i="5"/>
  <c r="AV326" i="5" s="1"/>
  <c r="AW332" i="5" s="1"/>
  <c r="AX338" i="5" s="1"/>
  <c r="AT302" i="5"/>
  <c r="V773" i="5"/>
  <c r="W779" i="5" s="1"/>
  <c r="X785" i="5" s="1"/>
  <c r="Y791" i="5" s="1"/>
  <c r="V763" i="5"/>
  <c r="U755" i="5"/>
  <c r="V233" i="5"/>
  <c r="W239" i="5" s="1"/>
  <c r="X245" i="5" s="1"/>
  <c r="Y251" i="5" s="1"/>
  <c r="V223" i="5"/>
  <c r="U215" i="5"/>
  <c r="AN87" i="5"/>
  <c r="AM90" i="5"/>
  <c r="AM91" i="5"/>
  <c r="AM89" i="5"/>
  <c r="AR672" i="5"/>
  <c r="AQ676" i="5"/>
  <c r="AQ674" i="5"/>
  <c r="AQ675" i="5"/>
  <c r="AS805" i="5"/>
  <c r="AR807" i="5"/>
  <c r="AR810" i="5" s="1"/>
  <c r="AS806" i="5" s="1"/>
  <c r="AR808" i="5"/>
  <c r="AR809" i="5"/>
  <c r="AT166" i="5"/>
  <c r="AU184" i="5"/>
  <c r="AV190" i="5" s="1"/>
  <c r="AW196" i="5" s="1"/>
  <c r="AX202" i="5" s="1"/>
  <c r="U677" i="5"/>
  <c r="U661" i="5"/>
  <c r="V679" i="5"/>
  <c r="W685" i="5" s="1"/>
  <c r="X691" i="5" s="1"/>
  <c r="Y697" i="5" s="1"/>
  <c r="AO222" i="5"/>
  <c r="AN226" i="5"/>
  <c r="AN224" i="5"/>
  <c r="AN225" i="5"/>
  <c r="AK12" i="5"/>
  <c r="AJ10" i="2" s="1"/>
  <c r="BK492" i="5"/>
  <c r="BJ495" i="5"/>
  <c r="BJ494" i="5"/>
  <c r="BJ496" i="5"/>
  <c r="AV455" i="5"/>
  <c r="AW461" i="5" s="1"/>
  <c r="AX467" i="5" s="1"/>
  <c r="AY473" i="5" s="1"/>
  <c r="AU437" i="5"/>
  <c r="V49" i="5"/>
  <c r="W55" i="5" s="1"/>
  <c r="X61" i="5" s="1"/>
  <c r="Y67" i="5" s="1"/>
  <c r="U31" i="5"/>
  <c r="U47" i="5"/>
  <c r="V548" i="5"/>
  <c r="W554" i="5" s="1"/>
  <c r="X560" i="5" s="1"/>
  <c r="Y566" i="5" s="1"/>
  <c r="V538" i="5"/>
  <c r="U530" i="5"/>
  <c r="AM275" i="5"/>
  <c r="AN281" i="5" s="1"/>
  <c r="AO287" i="5" s="1"/>
  <c r="AP293" i="5" s="1"/>
  <c r="AL257" i="5"/>
  <c r="V628" i="5"/>
  <c r="U620" i="5"/>
  <c r="V638" i="5"/>
  <c r="W644" i="5" s="1"/>
  <c r="X650" i="5" s="1"/>
  <c r="Y656" i="5" s="1"/>
  <c r="AL574" i="5"/>
  <c r="AM592" i="5"/>
  <c r="AN598" i="5" s="1"/>
  <c r="AO604" i="5" s="1"/>
  <c r="AP610" i="5" s="1"/>
  <c r="AU321" i="5"/>
  <c r="AV327" i="5" s="1"/>
  <c r="AW333" i="5" s="1"/>
  <c r="AX339" i="5" s="1"/>
  <c r="AT303" i="5"/>
  <c r="AW537" i="5"/>
  <c r="AV539" i="5"/>
  <c r="AV540" i="5"/>
  <c r="AV541" i="5"/>
  <c r="AM637" i="5"/>
  <c r="AN643" i="5" s="1"/>
  <c r="AO649" i="5" s="1"/>
  <c r="AP655" i="5" s="1"/>
  <c r="AL619" i="5"/>
  <c r="AM96" i="5"/>
  <c r="AN102" i="5" s="1"/>
  <c r="AO108" i="5" s="1"/>
  <c r="AP114" i="5" s="1"/>
  <c r="AL78" i="5"/>
  <c r="AQ682" i="5"/>
  <c r="AR688" i="5" s="1"/>
  <c r="AS694" i="5" s="1"/>
  <c r="AT700" i="5" s="1"/>
  <c r="AP664" i="5"/>
  <c r="AW365" i="5"/>
  <c r="AX371" i="5" s="1"/>
  <c r="AY377" i="5" s="1"/>
  <c r="AZ383" i="5" s="1"/>
  <c r="AV347" i="5"/>
  <c r="U497" i="5"/>
  <c r="U481" i="5"/>
  <c r="V499" i="5"/>
  <c r="W505" i="5" s="1"/>
  <c r="X511" i="5" s="1"/>
  <c r="Y517" i="5" s="1"/>
  <c r="AQ772" i="5"/>
  <c r="AR778" i="5" s="1"/>
  <c r="AS784" i="5" s="1"/>
  <c r="AT790" i="5" s="1"/>
  <c r="AP754" i="5"/>
  <c r="V133" i="5"/>
  <c r="V143" i="5"/>
  <c r="W149" i="5" s="1"/>
  <c r="X155" i="5" s="1"/>
  <c r="Y161" i="5" s="1"/>
  <c r="U125" i="5"/>
  <c r="AU186" i="5"/>
  <c r="AV192" i="5" s="1"/>
  <c r="AW198" i="5" s="1"/>
  <c r="AX204" i="5" s="1"/>
  <c r="AT168" i="5"/>
  <c r="V363" i="5"/>
  <c r="W369" i="5" s="1"/>
  <c r="X375" i="5" s="1"/>
  <c r="Y381" i="5" s="1"/>
  <c r="U361" i="5"/>
  <c r="U345" i="5"/>
  <c r="AV457" i="5"/>
  <c r="AW463" i="5" s="1"/>
  <c r="AX469" i="5" s="1"/>
  <c r="AY475" i="5" s="1"/>
  <c r="AU439" i="5"/>
  <c r="T13" i="5"/>
  <c r="S11" i="2" s="1"/>
  <c r="AM590" i="5"/>
  <c r="AN596" i="5" s="1"/>
  <c r="AO602" i="5" s="1"/>
  <c r="AP608" i="5" s="1"/>
  <c r="AL572" i="5"/>
  <c r="AV545" i="5"/>
  <c r="AW551" i="5" s="1"/>
  <c r="AX557" i="5" s="1"/>
  <c r="AY563" i="5" s="1"/>
  <c r="AU527" i="5"/>
  <c r="AS796" i="5"/>
  <c r="AR800" i="5"/>
  <c r="AR798" i="5"/>
  <c r="AR801" i="5" s="1"/>
  <c r="AS797" i="5" s="1"/>
  <c r="AR799" i="5"/>
  <c r="AN627" i="5"/>
  <c r="AM629" i="5"/>
  <c r="AM630" i="5"/>
  <c r="AM631" i="5"/>
  <c r="AR814" i="5"/>
  <c r="AQ817" i="5"/>
  <c r="AQ818" i="5"/>
  <c r="AQ816" i="5"/>
  <c r="AQ819" i="5" s="1"/>
  <c r="AR815" i="5" s="1"/>
  <c r="AX356" i="5"/>
  <c r="AW360" i="5"/>
  <c r="AW359" i="5"/>
  <c r="AW358" i="5"/>
  <c r="AQ770" i="5"/>
  <c r="AR776" i="5" s="1"/>
  <c r="AS782" i="5" s="1"/>
  <c r="AT788" i="5" s="1"/>
  <c r="AP752" i="5"/>
  <c r="AM214" i="5"/>
  <c r="AN232" i="5"/>
  <c r="AO238" i="5" s="1"/>
  <c r="AP244" i="5" s="1"/>
  <c r="AQ250" i="5" s="1"/>
  <c r="BI483" i="5"/>
  <c r="BJ501" i="5"/>
  <c r="BK507" i="5" s="1"/>
  <c r="BL513" i="5" s="1"/>
  <c r="BM519" i="5" s="1"/>
  <c r="AV456" i="5"/>
  <c r="AW462" i="5" s="1"/>
  <c r="AX468" i="5" s="1"/>
  <c r="AY474" i="5" s="1"/>
  <c r="AU438" i="5"/>
  <c r="U169" i="5"/>
  <c r="V187" i="5"/>
  <c r="W193" i="5" s="1"/>
  <c r="X199" i="5" s="1"/>
  <c r="Y205" i="5" s="1"/>
  <c r="V177" i="5"/>
  <c r="AZ823" i="5"/>
  <c r="AY825" i="5"/>
  <c r="AY828" i="5" s="1"/>
  <c r="AZ824" i="5" s="1"/>
  <c r="AY826" i="5"/>
  <c r="AY827" i="5"/>
  <c r="AL258" i="5"/>
  <c r="AM276" i="5"/>
  <c r="AN282" i="5" s="1"/>
  <c r="AO288" i="5" s="1"/>
  <c r="AP294" i="5" s="1"/>
  <c r="AN582" i="5"/>
  <c r="AM584" i="5"/>
  <c r="AM585" i="5"/>
  <c r="AM586" i="5"/>
  <c r="AV312" i="5"/>
  <c r="AU316" i="5"/>
  <c r="AU314" i="5"/>
  <c r="AU315" i="5"/>
  <c r="AV546" i="5"/>
  <c r="AW552" i="5" s="1"/>
  <c r="AX558" i="5" s="1"/>
  <c r="AY564" i="5" s="1"/>
  <c r="AU528" i="5"/>
  <c r="V278" i="5"/>
  <c r="W284" i="5" s="1"/>
  <c r="X290" i="5" s="1"/>
  <c r="Y296" i="5" s="1"/>
  <c r="V268" i="5"/>
  <c r="U260" i="5"/>
  <c r="AM636" i="5"/>
  <c r="AN642" i="5" s="1"/>
  <c r="AO648" i="5" s="1"/>
  <c r="AP654" i="5" s="1"/>
  <c r="AL618" i="5"/>
  <c r="AM97" i="5"/>
  <c r="AN103" i="5" s="1"/>
  <c r="AO109" i="5" s="1"/>
  <c r="AP115" i="5" s="1"/>
  <c r="AL79" i="5"/>
  <c r="AQ680" i="5"/>
  <c r="AR686" i="5" s="1"/>
  <c r="AS692" i="5" s="1"/>
  <c r="AT698" i="5" s="1"/>
  <c r="AP662" i="5"/>
  <c r="AV348" i="5"/>
  <c r="AW366" i="5"/>
  <c r="AX372" i="5" s="1"/>
  <c r="AY378" i="5" s="1"/>
  <c r="AZ384" i="5" s="1"/>
  <c r="AK10" i="5"/>
  <c r="AJ8" i="2" s="1"/>
  <c r="AQ771" i="5"/>
  <c r="AR777" i="5" s="1"/>
  <c r="AS783" i="5" s="1"/>
  <c r="AT789" i="5" s="1"/>
  <c r="AP753" i="5"/>
  <c r="V583" i="5"/>
  <c r="V593" i="5"/>
  <c r="W599" i="5" s="1"/>
  <c r="X605" i="5" s="1"/>
  <c r="Y611" i="5" s="1"/>
  <c r="U575" i="5"/>
  <c r="AU185" i="5"/>
  <c r="AV191" i="5" s="1"/>
  <c r="AW197" i="5" s="1"/>
  <c r="AX203" i="5" s="1"/>
  <c r="AT167" i="5"/>
  <c r="V458" i="5"/>
  <c r="W464" i="5" s="1"/>
  <c r="X470" i="5" s="1"/>
  <c r="Y476" i="5" s="1"/>
  <c r="V448" i="5"/>
  <c r="U440" i="5"/>
  <c r="AM212" i="5"/>
  <c r="AN230" i="5"/>
  <c r="AO236" i="5" s="1"/>
  <c r="AP242" i="5" s="1"/>
  <c r="AQ248" i="5" s="1"/>
  <c r="U395" i="5"/>
  <c r="V413" i="5"/>
  <c r="W419" i="5" s="1"/>
  <c r="X425" i="5" s="1"/>
  <c r="Y431" i="5" s="1"/>
  <c r="V403" i="5"/>
  <c r="BI482" i="5"/>
  <c r="BJ500" i="5"/>
  <c r="BK506" i="5" s="1"/>
  <c r="BL512" i="5" s="1"/>
  <c r="BM518" i="5" s="1"/>
  <c r="AW447" i="5"/>
  <c r="AV451" i="5"/>
  <c r="AV449" i="5"/>
  <c r="AV450" i="5"/>
  <c r="AL259" i="5"/>
  <c r="AM277" i="5"/>
  <c r="AN283" i="5" s="1"/>
  <c r="AO289" i="5" s="1"/>
  <c r="AP295" i="5" s="1"/>
  <c r="AM591" i="5"/>
  <c r="AN597" i="5" s="1"/>
  <c r="AO603" i="5" s="1"/>
  <c r="AP609" i="5" s="1"/>
  <c r="AL573" i="5"/>
  <c r="AU322" i="5"/>
  <c r="AV328" i="5" s="1"/>
  <c r="AW334" i="5" s="1"/>
  <c r="AX340" i="5" s="1"/>
  <c r="AT304" i="5"/>
  <c r="AV547" i="5"/>
  <c r="AW553" i="5" s="1"/>
  <c r="AX559" i="5" s="1"/>
  <c r="AY565" i="5" s="1"/>
  <c r="AU529" i="5"/>
  <c r="U92" i="5"/>
  <c r="V94" i="5"/>
  <c r="W100" i="5" s="1"/>
  <c r="X106" i="5" s="1"/>
  <c r="Y112" i="5" s="1"/>
  <c r="AM635" i="5"/>
  <c r="AN641" i="5" s="1"/>
  <c r="AO647" i="5" s="1"/>
  <c r="AP653" i="5" s="1"/>
  <c r="AL617" i="5"/>
  <c r="AM95" i="5"/>
  <c r="AN101" i="5" s="1"/>
  <c r="AO107" i="5" s="1"/>
  <c r="AP113" i="5" s="1"/>
  <c r="AL77" i="5"/>
  <c r="V718" i="5"/>
  <c r="V728" i="5"/>
  <c r="W734" i="5" s="1"/>
  <c r="X740" i="5" s="1"/>
  <c r="Y746" i="5" s="1"/>
  <c r="U710" i="5"/>
  <c r="U317" i="5"/>
  <c r="U301" i="5"/>
  <c r="V319" i="5"/>
  <c r="W325" i="5" s="1"/>
  <c r="X331" i="5" s="1"/>
  <c r="Y337" i="5" s="1"/>
  <c r="AQ681" i="5"/>
  <c r="AR687" i="5" s="1"/>
  <c r="AS693" i="5" s="1"/>
  <c r="AT699" i="5" s="1"/>
  <c r="AP663" i="5"/>
  <c r="AW364" i="5"/>
  <c r="AX370" i="5" s="1"/>
  <c r="AY376" i="5" s="1"/>
  <c r="AZ382" i="5" s="1"/>
  <c r="AV346" i="5"/>
  <c r="AR762" i="5"/>
  <c r="AQ764" i="5"/>
  <c r="AQ765" i="5"/>
  <c r="AQ766" i="5"/>
  <c r="AV176" i="5"/>
  <c r="AU180" i="5"/>
  <c r="AU178" i="5"/>
  <c r="AU179" i="5"/>
  <c r="AN500" i="4"/>
  <c r="AO506" i="4" s="1"/>
  <c r="AP512" i="4" s="1"/>
  <c r="AQ518" i="4" s="1"/>
  <c r="AM482" i="4"/>
  <c r="AN501" i="4"/>
  <c r="AO507" i="4" s="1"/>
  <c r="AP513" i="4" s="1"/>
  <c r="AQ519" i="4" s="1"/>
  <c r="AM483" i="4"/>
  <c r="AO492" i="4"/>
  <c r="AN496" i="4"/>
  <c r="AN495" i="4"/>
  <c r="AN494" i="4"/>
  <c r="AQ841" i="4"/>
  <c r="AP845" i="4"/>
  <c r="AP843" i="4"/>
  <c r="AP846" i="4" s="1"/>
  <c r="AQ842" i="4" s="1"/>
  <c r="AP844" i="4"/>
  <c r="AN502" i="4"/>
  <c r="AO508" i="4" s="1"/>
  <c r="AP514" i="4" s="1"/>
  <c r="AQ520" i="4" s="1"/>
  <c r="AM484" i="4"/>
  <c r="AY823" i="4"/>
  <c r="AX827" i="4"/>
  <c r="AX825" i="4"/>
  <c r="AX828" i="4" s="1"/>
  <c r="AY824" i="4" s="1"/>
  <c r="AX826" i="4"/>
  <c r="U407" i="4"/>
  <c r="U391" i="4"/>
  <c r="V409" i="4"/>
  <c r="W415" i="4" s="1"/>
  <c r="X421" i="4" s="1"/>
  <c r="Y427" i="4" s="1"/>
  <c r="U526" i="4"/>
  <c r="V544" i="4"/>
  <c r="W550" i="4" s="1"/>
  <c r="X556" i="4" s="1"/>
  <c r="Y562" i="4" s="1"/>
  <c r="AN545" i="4"/>
  <c r="AO551" i="4" s="1"/>
  <c r="AP557" i="4" s="1"/>
  <c r="AQ563" i="4" s="1"/>
  <c r="AM527" i="4"/>
  <c r="AZ402" i="4"/>
  <c r="AY406" i="4"/>
  <c r="AY404" i="4"/>
  <c r="AY405" i="4"/>
  <c r="V503" i="4"/>
  <c r="W509" i="4" s="1"/>
  <c r="X515" i="4" s="1"/>
  <c r="Y521" i="4" s="1"/>
  <c r="V493" i="4"/>
  <c r="U485" i="4"/>
  <c r="AP590" i="4"/>
  <c r="AQ596" i="4" s="1"/>
  <c r="AR602" i="4" s="1"/>
  <c r="AS608" i="4" s="1"/>
  <c r="AO572" i="4"/>
  <c r="AQ635" i="4"/>
  <c r="AR641" i="4" s="1"/>
  <c r="AS647" i="4" s="1"/>
  <c r="AT653" i="4" s="1"/>
  <c r="AP617" i="4"/>
  <c r="T13" i="4"/>
  <c r="S23" i="2" s="1"/>
  <c r="V728" i="4"/>
  <c r="W734" i="4" s="1"/>
  <c r="X740" i="4" s="1"/>
  <c r="Y746" i="4" s="1"/>
  <c r="U710" i="4"/>
  <c r="V223" i="4"/>
  <c r="U215" i="4"/>
  <c r="V233" i="4"/>
  <c r="W239" i="4" s="1"/>
  <c r="X245" i="4" s="1"/>
  <c r="Y251" i="4" s="1"/>
  <c r="BD457" i="4"/>
  <c r="BE463" i="4" s="1"/>
  <c r="BF469" i="4" s="1"/>
  <c r="BG475" i="4" s="1"/>
  <c r="BC439" i="4"/>
  <c r="U125" i="4"/>
  <c r="V143" i="4"/>
  <c r="W149" i="4" s="1"/>
  <c r="X155" i="4" s="1"/>
  <c r="Y161" i="4" s="1"/>
  <c r="V133" i="4"/>
  <c r="AO537" i="4"/>
  <c r="AN539" i="4"/>
  <c r="AN540" i="4"/>
  <c r="AN541" i="4"/>
  <c r="AP312" i="4"/>
  <c r="AO316" i="4"/>
  <c r="AO314" i="4"/>
  <c r="AO315" i="4"/>
  <c r="AZ132" i="4"/>
  <c r="AY134" i="4"/>
  <c r="AY135" i="4"/>
  <c r="AY136" i="4"/>
  <c r="AR682" i="4"/>
  <c r="AS688" i="4" s="1"/>
  <c r="AT694" i="4" s="1"/>
  <c r="AU700" i="4" s="1"/>
  <c r="AQ664" i="4"/>
  <c r="AQ346" i="4"/>
  <c r="AR364" i="4"/>
  <c r="AS370" i="4" s="1"/>
  <c r="AT376" i="4" s="1"/>
  <c r="AU382" i="4" s="1"/>
  <c r="V593" i="4"/>
  <c r="W599" i="4" s="1"/>
  <c r="X605" i="4" s="1"/>
  <c r="Y611" i="4" s="1"/>
  <c r="V583" i="4"/>
  <c r="U575" i="4"/>
  <c r="V634" i="4"/>
  <c r="W640" i="4" s="1"/>
  <c r="X646" i="4" s="1"/>
  <c r="Y652" i="4" s="1"/>
  <c r="U616" i="4"/>
  <c r="AY412" i="4"/>
  <c r="AZ418" i="4" s="1"/>
  <c r="BA424" i="4" s="1"/>
  <c r="BB430" i="4" s="1"/>
  <c r="AX394" i="4"/>
  <c r="AQ637" i="4"/>
  <c r="AR643" i="4" s="1"/>
  <c r="AS649" i="4" s="1"/>
  <c r="AT655" i="4" s="1"/>
  <c r="AP619" i="4"/>
  <c r="BD455" i="4"/>
  <c r="BE461" i="4" s="1"/>
  <c r="BF467" i="4" s="1"/>
  <c r="BG473" i="4" s="1"/>
  <c r="BC437" i="4"/>
  <c r="AO321" i="4"/>
  <c r="AP327" i="4" s="1"/>
  <c r="AQ333" i="4" s="1"/>
  <c r="AR339" i="4" s="1"/>
  <c r="AN303" i="4"/>
  <c r="U272" i="4"/>
  <c r="U256" i="4"/>
  <c r="V274" i="4"/>
  <c r="W280" i="4" s="1"/>
  <c r="X286" i="4" s="1"/>
  <c r="Y292" i="4" s="1"/>
  <c r="AS672" i="4"/>
  <c r="AR675" i="4"/>
  <c r="AR674" i="4"/>
  <c r="AR676" i="4"/>
  <c r="AR21" i="4"/>
  <c r="AQ23" i="4"/>
  <c r="AQ26" i="4" s="1"/>
  <c r="AR22" i="4" s="1"/>
  <c r="AQ25" i="4"/>
  <c r="AQ24" i="4"/>
  <c r="U677" i="4"/>
  <c r="V679" i="4"/>
  <c r="W685" i="4" s="1"/>
  <c r="X691" i="4" s="1"/>
  <c r="Y697" i="4" s="1"/>
  <c r="U661" i="4"/>
  <c r="AP592" i="4"/>
  <c r="AQ598" i="4" s="1"/>
  <c r="AR604" i="4" s="1"/>
  <c r="AS610" i="4" s="1"/>
  <c r="AO574" i="4"/>
  <c r="AP618" i="4"/>
  <c r="AQ636" i="4"/>
  <c r="AR642" i="4" s="1"/>
  <c r="AS648" i="4" s="1"/>
  <c r="AT654" i="4" s="1"/>
  <c r="BD456" i="4"/>
  <c r="BE462" i="4" s="1"/>
  <c r="BF468" i="4" s="1"/>
  <c r="BG474" i="4" s="1"/>
  <c r="BC438" i="4"/>
  <c r="AN547" i="4"/>
  <c r="AO553" i="4" s="1"/>
  <c r="AP559" i="4" s="1"/>
  <c r="AQ565" i="4" s="1"/>
  <c r="AM529" i="4"/>
  <c r="AM12" i="4" s="1"/>
  <c r="AL22" i="2" s="1"/>
  <c r="AO320" i="4"/>
  <c r="AP326" i="4" s="1"/>
  <c r="AQ332" i="4" s="1"/>
  <c r="AR338" i="4" s="1"/>
  <c r="AN302" i="4"/>
  <c r="AY141" i="4"/>
  <c r="AZ147" i="4" s="1"/>
  <c r="BA153" i="4" s="1"/>
  <c r="BB159" i="4" s="1"/>
  <c r="AX123" i="4"/>
  <c r="AR681" i="4"/>
  <c r="AS687" i="4" s="1"/>
  <c r="AT693" i="4" s="1"/>
  <c r="AU699" i="4" s="1"/>
  <c r="AQ663" i="4"/>
  <c r="AR366" i="4"/>
  <c r="AS372" i="4" s="1"/>
  <c r="AT378" i="4" s="1"/>
  <c r="AU384" i="4" s="1"/>
  <c r="AQ348" i="4"/>
  <c r="U92" i="4"/>
  <c r="V94" i="4"/>
  <c r="W100" i="4" s="1"/>
  <c r="X106" i="4" s="1"/>
  <c r="Y112" i="4" s="1"/>
  <c r="AY410" i="4"/>
  <c r="AZ416" i="4" s="1"/>
  <c r="BA422" i="4" s="1"/>
  <c r="BB428" i="4" s="1"/>
  <c r="AX392" i="4"/>
  <c r="AP591" i="4"/>
  <c r="AQ597" i="4" s="1"/>
  <c r="AR603" i="4" s="1"/>
  <c r="AS609" i="4" s="1"/>
  <c r="AO573" i="4"/>
  <c r="U755" i="4"/>
  <c r="V773" i="4"/>
  <c r="W779" i="4" s="1"/>
  <c r="X785" i="4" s="1"/>
  <c r="Y791" i="4" s="1"/>
  <c r="V763" i="4"/>
  <c r="U181" i="4"/>
  <c r="V183" i="4"/>
  <c r="W189" i="4" s="1"/>
  <c r="X195" i="4" s="1"/>
  <c r="Y201" i="4" s="1"/>
  <c r="U165" i="4"/>
  <c r="AY142" i="4"/>
  <c r="AZ148" i="4" s="1"/>
  <c r="BA154" i="4" s="1"/>
  <c r="BB160" i="4" s="1"/>
  <c r="AX124" i="4"/>
  <c r="AS356" i="4"/>
  <c r="AR360" i="4"/>
  <c r="AR358" i="4"/>
  <c r="AR359" i="4"/>
  <c r="V357" i="4"/>
  <c r="V367" i="4"/>
  <c r="W373" i="4" s="1"/>
  <c r="X379" i="4" s="1"/>
  <c r="Y385" i="4" s="1"/>
  <c r="U349" i="4"/>
  <c r="AO796" i="4"/>
  <c r="AN800" i="4"/>
  <c r="AN799" i="4"/>
  <c r="AN798" i="4"/>
  <c r="AN801" i="4" s="1"/>
  <c r="AO797" i="4" s="1"/>
  <c r="AQ582" i="4"/>
  <c r="AP585" i="4"/>
  <c r="AP586" i="4"/>
  <c r="AP584" i="4"/>
  <c r="AR627" i="4"/>
  <c r="AQ630" i="4"/>
  <c r="AQ629" i="4"/>
  <c r="AQ631" i="4"/>
  <c r="V458" i="4"/>
  <c r="W464" i="4" s="1"/>
  <c r="X470" i="4" s="1"/>
  <c r="Y476" i="4" s="1"/>
  <c r="U440" i="4"/>
  <c r="V448" i="4"/>
  <c r="U47" i="4"/>
  <c r="U31" i="4"/>
  <c r="V49" i="4"/>
  <c r="W55" i="4" s="1"/>
  <c r="X61" i="4" s="1"/>
  <c r="Y67" i="4" s="1"/>
  <c r="U305" i="4"/>
  <c r="V323" i="4"/>
  <c r="W329" i="4" s="1"/>
  <c r="X335" i="4" s="1"/>
  <c r="Y341" i="4" s="1"/>
  <c r="V313" i="4"/>
  <c r="BE447" i="4"/>
  <c r="BD451" i="4"/>
  <c r="BD449" i="4"/>
  <c r="BD450" i="4"/>
  <c r="AN546" i="4"/>
  <c r="AO552" i="4" s="1"/>
  <c r="AP558" i="4" s="1"/>
  <c r="AQ564" i="4" s="1"/>
  <c r="AM528" i="4"/>
  <c r="AM11" i="4" s="1"/>
  <c r="AL21" i="2" s="1"/>
  <c r="AO322" i="4"/>
  <c r="AP328" i="4" s="1"/>
  <c r="AQ334" i="4" s="1"/>
  <c r="AR340" i="4" s="1"/>
  <c r="AN304" i="4"/>
  <c r="AX122" i="4"/>
  <c r="AY140" i="4"/>
  <c r="AZ146" i="4" s="1"/>
  <c r="BA152" i="4" s="1"/>
  <c r="BB158" i="4" s="1"/>
  <c r="AR680" i="4"/>
  <c r="AS686" i="4" s="1"/>
  <c r="AT692" i="4" s="1"/>
  <c r="AU698" i="4" s="1"/>
  <c r="AQ662" i="4"/>
  <c r="AR365" i="4"/>
  <c r="AS371" i="4" s="1"/>
  <c r="AT377" i="4" s="1"/>
  <c r="AU383" i="4" s="1"/>
  <c r="AQ347" i="4"/>
  <c r="AY411" i="4"/>
  <c r="AZ417" i="4" s="1"/>
  <c r="BA423" i="4" s="1"/>
  <c r="BB429" i="4" s="1"/>
  <c r="AX393" i="4"/>
  <c r="AL10" i="5" l="1"/>
  <c r="AK8" i="2" s="1"/>
  <c r="BH96" i="4"/>
  <c r="BI102" i="4" s="1"/>
  <c r="BJ108" i="4" s="1"/>
  <c r="BK114" i="4" s="1"/>
  <c r="BG78" i="4"/>
  <c r="BG77" i="4"/>
  <c r="BG80" i="4" s="1"/>
  <c r="BH76" i="4" s="1"/>
  <c r="BH95" i="4"/>
  <c r="BI101" i="4" s="1"/>
  <c r="BJ107" i="4" s="1"/>
  <c r="BK113" i="4" s="1"/>
  <c r="BH97" i="4"/>
  <c r="BI103" i="4" s="1"/>
  <c r="BJ109" i="4" s="1"/>
  <c r="BK115" i="4" s="1"/>
  <c r="BG79" i="4"/>
  <c r="BH90" i="4"/>
  <c r="BI87" i="4"/>
  <c r="BH89" i="4"/>
  <c r="BH91" i="4"/>
  <c r="AR725" i="4"/>
  <c r="AS731" i="4" s="1"/>
  <c r="AT737" i="4" s="1"/>
  <c r="AU743" i="4" s="1"/>
  <c r="AQ707" i="4"/>
  <c r="AQ708" i="4"/>
  <c r="AR726" i="4"/>
  <c r="AS732" i="4" s="1"/>
  <c r="AT738" i="4" s="1"/>
  <c r="AU744" i="4" s="1"/>
  <c r="AM10" i="4"/>
  <c r="AL20" i="2" s="1"/>
  <c r="AR720" i="4"/>
  <c r="AR719" i="4"/>
  <c r="AR721" i="4"/>
  <c r="AS717" i="4"/>
  <c r="AR727" i="4"/>
  <c r="AS733" i="4" s="1"/>
  <c r="AT739" i="4" s="1"/>
  <c r="AU745" i="4" s="1"/>
  <c r="AQ709" i="4"/>
  <c r="AS18" i="7"/>
  <c r="AS13" i="7"/>
  <c r="AT9" i="7" s="1"/>
  <c r="AU8" i="7"/>
  <c r="AT11" i="7"/>
  <c r="AT12" i="7"/>
  <c r="AT10" i="7"/>
  <c r="AR771" i="5"/>
  <c r="AS777" i="5" s="1"/>
  <c r="AT783" i="5" s="1"/>
  <c r="AU789" i="5" s="1"/>
  <c r="AQ753" i="5"/>
  <c r="AV437" i="5"/>
  <c r="AW455" i="5"/>
  <c r="AX461" i="5" s="1"/>
  <c r="AY467" i="5" s="1"/>
  <c r="AZ473" i="5" s="1"/>
  <c r="AU302" i="5"/>
  <c r="AV320" i="5"/>
  <c r="AW326" i="5" s="1"/>
  <c r="AX332" i="5" s="1"/>
  <c r="AY338" i="5" s="1"/>
  <c r="BA823" i="5"/>
  <c r="AZ825" i="5"/>
  <c r="AZ828" i="5" s="1"/>
  <c r="BA824" i="5" s="1"/>
  <c r="AZ827" i="5"/>
  <c r="AZ826" i="5"/>
  <c r="AX364" i="5"/>
  <c r="AY370" i="5" s="1"/>
  <c r="AZ376" i="5" s="1"/>
  <c r="BA382" i="5" s="1"/>
  <c r="AW346" i="5"/>
  <c r="AN637" i="5"/>
  <c r="AO643" i="5" s="1"/>
  <c r="AP649" i="5" s="1"/>
  <c r="AQ655" i="5" s="1"/>
  <c r="AM619" i="5"/>
  <c r="V367" i="5"/>
  <c r="W373" i="5" s="1"/>
  <c r="X379" i="5" s="1"/>
  <c r="Y385" i="5" s="1"/>
  <c r="V357" i="5"/>
  <c r="U349" i="5"/>
  <c r="AV529" i="5"/>
  <c r="AW547" i="5"/>
  <c r="AX553" i="5" s="1"/>
  <c r="AY559" i="5" s="1"/>
  <c r="AZ565" i="5" s="1"/>
  <c r="AN275" i="5"/>
  <c r="AO281" i="5" s="1"/>
  <c r="AP287" i="5" s="1"/>
  <c r="AQ293" i="5" s="1"/>
  <c r="AM257" i="5"/>
  <c r="AV186" i="5"/>
  <c r="AW192" i="5" s="1"/>
  <c r="AX198" i="5" s="1"/>
  <c r="AY204" i="5" s="1"/>
  <c r="AU168" i="5"/>
  <c r="AW457" i="5"/>
  <c r="AX463" i="5" s="1"/>
  <c r="AY469" i="5" s="1"/>
  <c r="AZ475" i="5" s="1"/>
  <c r="AV439" i="5"/>
  <c r="W409" i="5"/>
  <c r="X415" i="5" s="1"/>
  <c r="Y421" i="5" s="1"/>
  <c r="Z427" i="5" s="1"/>
  <c r="V407" i="5"/>
  <c r="V391" i="5"/>
  <c r="AL80" i="5"/>
  <c r="AM76" i="5" s="1"/>
  <c r="AV322" i="5"/>
  <c r="AW328" i="5" s="1"/>
  <c r="AX334" i="5" s="1"/>
  <c r="AY340" i="5" s="1"/>
  <c r="AU304" i="5"/>
  <c r="AM572" i="5"/>
  <c r="AN590" i="5"/>
  <c r="AO596" i="5" s="1"/>
  <c r="AP602" i="5" s="1"/>
  <c r="AQ608" i="5" s="1"/>
  <c r="W183" i="5"/>
  <c r="X189" i="5" s="1"/>
  <c r="Y195" i="5" s="1"/>
  <c r="Z201" i="5" s="1"/>
  <c r="V165" i="5"/>
  <c r="V181" i="5"/>
  <c r="AX365" i="5"/>
  <c r="AY371" i="5" s="1"/>
  <c r="AZ377" i="5" s="1"/>
  <c r="BA383" i="5" s="1"/>
  <c r="AW347" i="5"/>
  <c r="AN636" i="5"/>
  <c r="AO642" i="5" s="1"/>
  <c r="AP648" i="5" s="1"/>
  <c r="AQ654" i="5" s="1"/>
  <c r="AM618" i="5"/>
  <c r="AW546" i="5"/>
  <c r="AX552" i="5" s="1"/>
  <c r="AY558" i="5" s="1"/>
  <c r="AZ564" i="5" s="1"/>
  <c r="AV528" i="5"/>
  <c r="U9" i="5"/>
  <c r="T7" i="2" s="1"/>
  <c r="BK502" i="5"/>
  <c r="BL508" i="5" s="1"/>
  <c r="BM514" i="5" s="1"/>
  <c r="BN520" i="5" s="1"/>
  <c r="BJ484" i="5"/>
  <c r="AP222" i="5"/>
  <c r="AO225" i="5"/>
  <c r="AO226" i="5"/>
  <c r="AO224" i="5"/>
  <c r="AQ662" i="5"/>
  <c r="AR680" i="5"/>
  <c r="AS686" i="5" s="1"/>
  <c r="AT692" i="5" s="1"/>
  <c r="AU698" i="5" s="1"/>
  <c r="AM79" i="5"/>
  <c r="AN97" i="5"/>
  <c r="AO103" i="5" s="1"/>
  <c r="AP109" i="5" s="1"/>
  <c r="AQ115" i="5" s="1"/>
  <c r="V227" i="5"/>
  <c r="W229" i="5"/>
  <c r="X235" i="5" s="1"/>
  <c r="Y241" i="5" s="1"/>
  <c r="Z247" i="5" s="1"/>
  <c r="V211" i="5"/>
  <c r="AN276" i="5"/>
  <c r="AO282" i="5" s="1"/>
  <c r="AP288" i="5" s="1"/>
  <c r="AQ294" i="5" s="1"/>
  <c r="AM258" i="5"/>
  <c r="AV184" i="5"/>
  <c r="AW190" i="5" s="1"/>
  <c r="AX196" i="5" s="1"/>
  <c r="AY202" i="5" s="1"/>
  <c r="AU166" i="5"/>
  <c r="V722" i="5"/>
  <c r="W724" i="5"/>
  <c r="X730" i="5" s="1"/>
  <c r="Y736" i="5" s="1"/>
  <c r="Z742" i="5" s="1"/>
  <c r="V706" i="5"/>
  <c r="AO232" i="5"/>
  <c r="AP238" i="5" s="1"/>
  <c r="AQ244" i="5" s="1"/>
  <c r="AR250" i="5" s="1"/>
  <c r="AN214" i="5"/>
  <c r="U665" i="5"/>
  <c r="V673" i="5"/>
  <c r="V683" i="5"/>
  <c r="W689" i="5" s="1"/>
  <c r="X695" i="5" s="1"/>
  <c r="Y701" i="5" s="1"/>
  <c r="AN95" i="5"/>
  <c r="AO101" i="5" s="1"/>
  <c r="AP107" i="5" s="1"/>
  <c r="AQ113" i="5" s="1"/>
  <c r="AM77" i="5"/>
  <c r="W769" i="5"/>
  <c r="X775" i="5" s="1"/>
  <c r="Y781" i="5" s="1"/>
  <c r="Z787" i="5" s="1"/>
  <c r="V751" i="5"/>
  <c r="V767" i="5"/>
  <c r="AR770" i="5"/>
  <c r="AS776" i="5" s="1"/>
  <c r="AT782" i="5" s="1"/>
  <c r="AU788" i="5" s="1"/>
  <c r="AQ752" i="5"/>
  <c r="V313" i="5"/>
  <c r="U305" i="5"/>
  <c r="V323" i="5"/>
  <c r="W329" i="5" s="1"/>
  <c r="X335" i="5" s="1"/>
  <c r="Y341" i="5" s="1"/>
  <c r="AW176" i="5"/>
  <c r="AV178" i="5"/>
  <c r="AV179" i="5"/>
  <c r="AV180" i="5"/>
  <c r="AS762" i="5"/>
  <c r="AR766" i="5"/>
  <c r="AR764" i="5"/>
  <c r="AR765" i="5"/>
  <c r="V98" i="5"/>
  <c r="W104" i="5" s="1"/>
  <c r="X110" i="5" s="1"/>
  <c r="Y116" i="5" s="1"/>
  <c r="V88" i="5"/>
  <c r="AX447" i="5"/>
  <c r="AW449" i="5"/>
  <c r="AW450" i="5"/>
  <c r="AW451" i="5"/>
  <c r="V587" i="5"/>
  <c r="V571" i="5"/>
  <c r="W589" i="5"/>
  <c r="X595" i="5" s="1"/>
  <c r="Y601" i="5" s="1"/>
  <c r="Z607" i="5" s="1"/>
  <c r="AL12" i="5"/>
  <c r="AK10" i="2" s="1"/>
  <c r="AW312" i="5"/>
  <c r="AV314" i="5"/>
  <c r="AV315" i="5"/>
  <c r="AV316" i="5"/>
  <c r="AO582" i="5"/>
  <c r="AN586" i="5"/>
  <c r="AN584" i="5"/>
  <c r="AN585" i="5"/>
  <c r="AW348" i="5"/>
  <c r="AX366" i="5"/>
  <c r="AY372" i="5" s="1"/>
  <c r="AZ378" i="5" s="1"/>
  <c r="BA384" i="5" s="1"/>
  <c r="AM617" i="5"/>
  <c r="AN635" i="5"/>
  <c r="AO641" i="5" s="1"/>
  <c r="AP647" i="5" s="1"/>
  <c r="AQ653" i="5" s="1"/>
  <c r="V137" i="5"/>
  <c r="V121" i="5"/>
  <c r="W139" i="5"/>
  <c r="X145" i="5" s="1"/>
  <c r="Y151" i="5" s="1"/>
  <c r="Z157" i="5" s="1"/>
  <c r="AV527" i="5"/>
  <c r="AW545" i="5"/>
  <c r="AX551" i="5" s="1"/>
  <c r="AY557" i="5" s="1"/>
  <c r="AZ563" i="5" s="1"/>
  <c r="V632" i="5"/>
  <c r="W634" i="5"/>
  <c r="X640" i="5" s="1"/>
  <c r="Y646" i="5" s="1"/>
  <c r="Z652" i="5" s="1"/>
  <c r="V616" i="5"/>
  <c r="V542" i="5"/>
  <c r="V526" i="5"/>
  <c r="W544" i="5"/>
  <c r="X550" i="5" s="1"/>
  <c r="Y556" i="5" s="1"/>
  <c r="Z562" i="5" s="1"/>
  <c r="BJ482" i="5"/>
  <c r="BK500" i="5"/>
  <c r="BL506" i="5" s="1"/>
  <c r="BM512" i="5" s="1"/>
  <c r="BN518" i="5" s="1"/>
  <c r="AO231" i="5"/>
  <c r="AP237" i="5" s="1"/>
  <c r="AQ243" i="5" s="1"/>
  <c r="AR249" i="5" s="1"/>
  <c r="AN213" i="5"/>
  <c r="AR682" i="5"/>
  <c r="AS688" i="5" s="1"/>
  <c r="AT694" i="5" s="1"/>
  <c r="AU700" i="5" s="1"/>
  <c r="AQ664" i="5"/>
  <c r="AM78" i="5"/>
  <c r="AM11" i="5" s="1"/>
  <c r="AL9" i="2" s="1"/>
  <c r="AN96" i="5"/>
  <c r="AO102" i="5" s="1"/>
  <c r="AP108" i="5" s="1"/>
  <c r="AQ114" i="5" s="1"/>
  <c r="AN277" i="5"/>
  <c r="AO283" i="5" s="1"/>
  <c r="AP289" i="5" s="1"/>
  <c r="AQ295" i="5" s="1"/>
  <c r="AM259" i="5"/>
  <c r="AN591" i="5"/>
  <c r="AO597" i="5" s="1"/>
  <c r="AP603" i="5" s="1"/>
  <c r="AQ609" i="5" s="1"/>
  <c r="AM573" i="5"/>
  <c r="AL11" i="5"/>
  <c r="AK9" i="2" s="1"/>
  <c r="V43" i="5"/>
  <c r="U35" i="5"/>
  <c r="V53" i="5"/>
  <c r="W59" i="5" s="1"/>
  <c r="X65" i="5" s="1"/>
  <c r="Y71" i="5" s="1"/>
  <c r="BL492" i="5"/>
  <c r="BK496" i="5"/>
  <c r="BK494" i="5"/>
  <c r="BK495" i="5"/>
  <c r="AR681" i="5"/>
  <c r="AS687" i="5" s="1"/>
  <c r="AT693" i="5" s="1"/>
  <c r="AU699" i="5" s="1"/>
  <c r="AQ663" i="5"/>
  <c r="AU167" i="5"/>
  <c r="AV185" i="5"/>
  <c r="AW191" i="5" s="1"/>
  <c r="AX197" i="5" s="1"/>
  <c r="AY203" i="5" s="1"/>
  <c r="AR772" i="5"/>
  <c r="AS778" i="5" s="1"/>
  <c r="AT784" i="5" s="1"/>
  <c r="AU790" i="5" s="1"/>
  <c r="AQ754" i="5"/>
  <c r="AW456" i="5"/>
  <c r="AX462" i="5" s="1"/>
  <c r="AY468" i="5" s="1"/>
  <c r="AZ474" i="5" s="1"/>
  <c r="AV438" i="5"/>
  <c r="V452" i="5"/>
  <c r="V436" i="5"/>
  <c r="W454" i="5"/>
  <c r="X460" i="5" s="1"/>
  <c r="Y466" i="5" s="1"/>
  <c r="Z472" i="5" s="1"/>
  <c r="V272" i="5"/>
  <c r="V256" i="5"/>
  <c r="W274" i="5"/>
  <c r="X280" i="5" s="1"/>
  <c r="Y286" i="5" s="1"/>
  <c r="Z292" i="5" s="1"/>
  <c r="AV321" i="5"/>
  <c r="AW327" i="5" s="1"/>
  <c r="AX333" i="5" s="1"/>
  <c r="AY339" i="5" s="1"/>
  <c r="AU303" i="5"/>
  <c r="AN592" i="5"/>
  <c r="AO598" i="5" s="1"/>
  <c r="AP604" i="5" s="1"/>
  <c r="AQ610" i="5" s="1"/>
  <c r="AM574" i="5"/>
  <c r="AY356" i="5"/>
  <c r="AX360" i="5"/>
  <c r="AX359" i="5"/>
  <c r="AX358" i="5"/>
  <c r="AS814" i="5"/>
  <c r="AR816" i="5"/>
  <c r="AR819" i="5" s="1"/>
  <c r="AS815" i="5" s="1"/>
  <c r="AR818" i="5"/>
  <c r="AR817" i="5"/>
  <c r="AO627" i="5"/>
  <c r="AN629" i="5"/>
  <c r="AN630" i="5"/>
  <c r="AN631" i="5"/>
  <c r="AT796" i="5"/>
  <c r="AS799" i="5"/>
  <c r="AS800" i="5"/>
  <c r="AS798" i="5"/>
  <c r="AS801" i="5" s="1"/>
  <c r="AT797" i="5" s="1"/>
  <c r="U485" i="5"/>
  <c r="V503" i="5"/>
  <c r="W509" i="5" s="1"/>
  <c r="X515" i="5" s="1"/>
  <c r="Y521" i="5" s="1"/>
  <c r="V493" i="5"/>
  <c r="AX537" i="5"/>
  <c r="AW539" i="5"/>
  <c r="AW540" i="5"/>
  <c r="AW541" i="5"/>
  <c r="BK501" i="5"/>
  <c r="BL507" i="5" s="1"/>
  <c r="BM513" i="5" s="1"/>
  <c r="BN519" i="5" s="1"/>
  <c r="BJ483" i="5"/>
  <c r="AN212" i="5"/>
  <c r="AO230" i="5"/>
  <c r="AP236" i="5" s="1"/>
  <c r="AQ242" i="5" s="1"/>
  <c r="AR248" i="5" s="1"/>
  <c r="AT805" i="5"/>
  <c r="AS808" i="5"/>
  <c r="AS809" i="5"/>
  <c r="AS807" i="5"/>
  <c r="AS810" i="5" s="1"/>
  <c r="AT806" i="5" s="1"/>
  <c r="AS672" i="5"/>
  <c r="AR675" i="5"/>
  <c r="AR674" i="5"/>
  <c r="AR676" i="5"/>
  <c r="AO87" i="5"/>
  <c r="AN89" i="5"/>
  <c r="AN91" i="5"/>
  <c r="AN90" i="5"/>
  <c r="AQ21" i="5"/>
  <c r="AP25" i="5"/>
  <c r="AP23" i="5"/>
  <c r="AP26" i="5" s="1"/>
  <c r="AQ22" i="5" s="1"/>
  <c r="AP24" i="5"/>
  <c r="AO267" i="5"/>
  <c r="AN269" i="5"/>
  <c r="AN271" i="5"/>
  <c r="AN270" i="5"/>
  <c r="AO502" i="4"/>
  <c r="AP508" i="4" s="1"/>
  <c r="AQ514" i="4" s="1"/>
  <c r="AR520" i="4" s="1"/>
  <c r="AN484" i="4"/>
  <c r="AR841" i="4"/>
  <c r="AQ844" i="4"/>
  <c r="AQ845" i="4"/>
  <c r="AQ843" i="4"/>
  <c r="AQ846" i="4" s="1"/>
  <c r="AR842" i="4" s="1"/>
  <c r="AP492" i="4"/>
  <c r="AO496" i="4"/>
  <c r="AO495" i="4"/>
  <c r="AO494" i="4"/>
  <c r="AO500" i="4"/>
  <c r="AP506" i="4" s="1"/>
  <c r="AQ512" i="4" s="1"/>
  <c r="AR518" i="4" s="1"/>
  <c r="AN482" i="4"/>
  <c r="AY825" i="4"/>
  <c r="AY828" i="4" s="1"/>
  <c r="AZ824" i="4" s="1"/>
  <c r="AY827" i="4"/>
  <c r="AY826" i="4"/>
  <c r="AZ823" i="4"/>
  <c r="AO501" i="4"/>
  <c r="AP507" i="4" s="1"/>
  <c r="AQ513" i="4" s="1"/>
  <c r="AR519" i="4" s="1"/>
  <c r="AN483" i="4"/>
  <c r="AR636" i="4"/>
  <c r="AS642" i="4" s="1"/>
  <c r="AT648" i="4" s="1"/>
  <c r="AU654" i="4" s="1"/>
  <c r="AQ618" i="4"/>
  <c r="AT356" i="4"/>
  <c r="AS359" i="4"/>
  <c r="AS360" i="4"/>
  <c r="AS358" i="4"/>
  <c r="V683" i="4"/>
  <c r="W689" i="4" s="1"/>
  <c r="X695" i="4" s="1"/>
  <c r="Y701" i="4" s="1"/>
  <c r="V673" i="4"/>
  <c r="U665" i="4"/>
  <c r="AR23" i="4"/>
  <c r="AR26" i="4" s="1"/>
  <c r="AS22" i="4" s="1"/>
  <c r="AS21" i="4"/>
  <c r="AR24" i="4"/>
  <c r="AR25" i="4"/>
  <c r="AT672" i="4"/>
  <c r="AS676" i="4"/>
  <c r="AS674" i="4"/>
  <c r="AS675" i="4"/>
  <c r="BD437" i="4"/>
  <c r="BE455" i="4"/>
  <c r="BF461" i="4" s="1"/>
  <c r="BG467" i="4" s="1"/>
  <c r="BH473" i="4" s="1"/>
  <c r="V43" i="4"/>
  <c r="U35" i="4"/>
  <c r="V53" i="4"/>
  <c r="W59" i="4" s="1"/>
  <c r="X65" i="4" s="1"/>
  <c r="Y71" i="4" s="1"/>
  <c r="AQ590" i="4"/>
  <c r="AR596" i="4" s="1"/>
  <c r="AS602" i="4" s="1"/>
  <c r="AT608" i="4" s="1"/>
  <c r="AP572" i="4"/>
  <c r="BD439" i="4"/>
  <c r="BE457" i="4"/>
  <c r="BF463" i="4" s="1"/>
  <c r="BG469" i="4" s="1"/>
  <c r="BH475" i="4" s="1"/>
  <c r="V452" i="4"/>
  <c r="W454" i="4"/>
  <c r="X460" i="4" s="1"/>
  <c r="Y466" i="4" s="1"/>
  <c r="Z472" i="4" s="1"/>
  <c r="V436" i="4"/>
  <c r="AR635" i="4"/>
  <c r="AS641" i="4" s="1"/>
  <c r="AT647" i="4" s="1"/>
  <c r="AU653" i="4" s="1"/>
  <c r="AQ617" i="4"/>
  <c r="AQ592" i="4"/>
  <c r="AR598" i="4" s="1"/>
  <c r="AS604" i="4" s="1"/>
  <c r="AT610" i="4" s="1"/>
  <c r="AP574" i="4"/>
  <c r="AR348" i="4"/>
  <c r="AS366" i="4"/>
  <c r="AT372" i="4" s="1"/>
  <c r="AU378" i="4" s="1"/>
  <c r="AV384" i="4" s="1"/>
  <c r="W769" i="4"/>
  <c r="X775" i="4" s="1"/>
  <c r="Y781" i="4" s="1"/>
  <c r="Z787" i="4" s="1"/>
  <c r="V767" i="4"/>
  <c r="V751" i="4"/>
  <c r="AS681" i="4"/>
  <c r="AT687" i="4" s="1"/>
  <c r="AU693" i="4" s="1"/>
  <c r="AV699" i="4" s="1"/>
  <c r="AR663" i="4"/>
  <c r="V268" i="4"/>
  <c r="U260" i="4"/>
  <c r="V278" i="4"/>
  <c r="W284" i="4" s="1"/>
  <c r="X290" i="4" s="1"/>
  <c r="Y296" i="4" s="1"/>
  <c r="V587" i="4"/>
  <c r="W589" i="4"/>
  <c r="X595" i="4" s="1"/>
  <c r="Y601" i="4" s="1"/>
  <c r="Z607" i="4" s="1"/>
  <c r="V571" i="4"/>
  <c r="AY123" i="4"/>
  <c r="AZ141" i="4"/>
  <c r="BA147" i="4" s="1"/>
  <c r="BB153" i="4" s="1"/>
  <c r="BC159" i="4" s="1"/>
  <c r="AO302" i="4"/>
  <c r="AP320" i="4"/>
  <c r="AQ326" i="4" s="1"/>
  <c r="AR332" i="4" s="1"/>
  <c r="AS338" i="4" s="1"/>
  <c r="AO546" i="4"/>
  <c r="AP552" i="4" s="1"/>
  <c r="AQ558" i="4" s="1"/>
  <c r="AR564" i="4" s="1"/>
  <c r="AN528" i="4"/>
  <c r="V497" i="4"/>
  <c r="V481" i="4"/>
  <c r="W499" i="4"/>
  <c r="X505" i="4" s="1"/>
  <c r="Y511" i="4" s="1"/>
  <c r="Z517" i="4" s="1"/>
  <c r="BA402" i="4"/>
  <c r="AZ404" i="4"/>
  <c r="AZ405" i="4"/>
  <c r="AZ406" i="4"/>
  <c r="AQ591" i="4"/>
  <c r="AR597" i="4" s="1"/>
  <c r="AS603" i="4" s="1"/>
  <c r="AT609" i="4" s="1"/>
  <c r="AP573" i="4"/>
  <c r="V361" i="4"/>
  <c r="V345" i="4"/>
  <c r="W363" i="4"/>
  <c r="X369" i="4" s="1"/>
  <c r="Y375" i="4" s="1"/>
  <c r="Z381" i="4" s="1"/>
  <c r="AZ140" i="4"/>
  <c r="BA146" i="4" s="1"/>
  <c r="BB152" i="4" s="1"/>
  <c r="BC158" i="4" s="1"/>
  <c r="AY122" i="4"/>
  <c r="AO304" i="4"/>
  <c r="AP322" i="4"/>
  <c r="AQ328" i="4" s="1"/>
  <c r="AR334" i="4" s="1"/>
  <c r="AS340" i="4" s="1"/>
  <c r="AO545" i="4"/>
  <c r="AP551" i="4" s="1"/>
  <c r="AQ557" i="4" s="1"/>
  <c r="AR563" i="4" s="1"/>
  <c r="AN527" i="4"/>
  <c r="W724" i="4"/>
  <c r="X730" i="4" s="1"/>
  <c r="Y736" i="4" s="1"/>
  <c r="Z742" i="4" s="1"/>
  <c r="V706" i="4"/>
  <c r="AZ411" i="4"/>
  <c r="BA417" i="4" s="1"/>
  <c r="BB423" i="4" s="1"/>
  <c r="BC429" i="4" s="1"/>
  <c r="AY393" i="4"/>
  <c r="BE456" i="4"/>
  <c r="BF462" i="4" s="1"/>
  <c r="BG468" i="4" s="1"/>
  <c r="BH474" i="4" s="1"/>
  <c r="BD438" i="4"/>
  <c r="W319" i="4"/>
  <c r="X325" i="4" s="1"/>
  <c r="Y331" i="4" s="1"/>
  <c r="Z337" i="4" s="1"/>
  <c r="V317" i="4"/>
  <c r="V301" i="4"/>
  <c r="U9" i="4"/>
  <c r="T19" i="2" s="1"/>
  <c r="AS627" i="4"/>
  <c r="AR631" i="4"/>
  <c r="AR630" i="4"/>
  <c r="AR629" i="4"/>
  <c r="AR582" i="4"/>
  <c r="AQ586" i="4"/>
  <c r="AQ584" i="4"/>
  <c r="AQ585" i="4"/>
  <c r="AP796" i="4"/>
  <c r="AO800" i="4"/>
  <c r="AO799" i="4"/>
  <c r="AO798" i="4"/>
  <c r="AO801" i="4" s="1"/>
  <c r="AP797" i="4" s="1"/>
  <c r="AS365" i="4"/>
  <c r="AT371" i="4" s="1"/>
  <c r="AU377" i="4" s="1"/>
  <c r="AV383" i="4" s="1"/>
  <c r="AR347" i="4"/>
  <c r="V177" i="4"/>
  <c r="V187" i="4"/>
  <c r="W193" i="4" s="1"/>
  <c r="X199" i="4" s="1"/>
  <c r="Y205" i="4" s="1"/>
  <c r="U169" i="4"/>
  <c r="AS682" i="4"/>
  <c r="AT688" i="4" s="1"/>
  <c r="AU694" i="4" s="1"/>
  <c r="AV700" i="4" s="1"/>
  <c r="AR664" i="4"/>
  <c r="U620" i="4"/>
  <c r="V638" i="4"/>
  <c r="W644" i="4" s="1"/>
  <c r="X650" i="4" s="1"/>
  <c r="Y656" i="4" s="1"/>
  <c r="BA132" i="4"/>
  <c r="AZ135" i="4"/>
  <c r="AZ136" i="4"/>
  <c r="AZ134" i="4"/>
  <c r="AQ312" i="4"/>
  <c r="AP315" i="4"/>
  <c r="AP314" i="4"/>
  <c r="AP316" i="4"/>
  <c r="AP537" i="4"/>
  <c r="AO540" i="4"/>
  <c r="AO541" i="4"/>
  <c r="AO539" i="4"/>
  <c r="V227" i="4"/>
  <c r="V211" i="4"/>
  <c r="W229" i="4"/>
  <c r="X235" i="4" s="1"/>
  <c r="Y241" i="4" s="1"/>
  <c r="Z247" i="4" s="1"/>
  <c r="AY392" i="4"/>
  <c r="AZ410" i="4"/>
  <c r="BA416" i="4" s="1"/>
  <c r="BB422" i="4" s="1"/>
  <c r="BC428" i="4" s="1"/>
  <c r="V403" i="4"/>
  <c r="U395" i="4"/>
  <c r="V413" i="4"/>
  <c r="W419" i="4" s="1"/>
  <c r="X425" i="4" s="1"/>
  <c r="Y431" i="4" s="1"/>
  <c r="BF447" i="4"/>
  <c r="BE451" i="4"/>
  <c r="BE449" i="4"/>
  <c r="BE450" i="4"/>
  <c r="AQ619" i="4"/>
  <c r="AR637" i="4"/>
  <c r="AS643" i="4" s="1"/>
  <c r="AT649" i="4" s="1"/>
  <c r="AU655" i="4" s="1"/>
  <c r="AR346" i="4"/>
  <c r="AS364" i="4"/>
  <c r="AT370" i="4" s="1"/>
  <c r="AU376" i="4" s="1"/>
  <c r="AV382" i="4" s="1"/>
  <c r="V88" i="4"/>
  <c r="V98" i="4"/>
  <c r="W104" i="4" s="1"/>
  <c r="X110" i="4" s="1"/>
  <c r="Y116" i="4" s="1"/>
  <c r="AS680" i="4"/>
  <c r="AT686" i="4" s="1"/>
  <c r="AU692" i="4" s="1"/>
  <c r="AV698" i="4" s="1"/>
  <c r="AR662" i="4"/>
  <c r="AZ142" i="4"/>
  <c r="BA148" i="4" s="1"/>
  <c r="BB154" i="4" s="1"/>
  <c r="BC160" i="4" s="1"/>
  <c r="AY124" i="4"/>
  <c r="AP321" i="4"/>
  <c r="AQ327" i="4" s="1"/>
  <c r="AR333" i="4" s="1"/>
  <c r="AS339" i="4" s="1"/>
  <c r="AO303" i="4"/>
  <c r="AO547" i="4"/>
  <c r="AP553" i="4" s="1"/>
  <c r="AQ559" i="4" s="1"/>
  <c r="AR565" i="4" s="1"/>
  <c r="AN529" i="4"/>
  <c r="AN12" i="4" s="1"/>
  <c r="AM22" i="2" s="1"/>
  <c r="W139" i="4"/>
  <c r="X145" i="4" s="1"/>
  <c r="Y151" i="4" s="1"/>
  <c r="Z157" i="4" s="1"/>
  <c r="V137" i="4"/>
  <c r="V121" i="4"/>
  <c r="AZ412" i="4"/>
  <c r="BA418" i="4" s="1"/>
  <c r="BB424" i="4" s="1"/>
  <c r="BC430" i="4" s="1"/>
  <c r="AY394" i="4"/>
  <c r="U530" i="4"/>
  <c r="V548" i="4"/>
  <c r="W554" i="4" s="1"/>
  <c r="X560" i="4" s="1"/>
  <c r="Y566" i="4" s="1"/>
  <c r="AM10" i="5" l="1"/>
  <c r="AL8" i="2" s="1"/>
  <c r="BI96" i="4"/>
  <c r="BJ102" i="4" s="1"/>
  <c r="BK108" i="4" s="1"/>
  <c r="BL114" i="4" s="1"/>
  <c r="BH78" i="4"/>
  <c r="BI97" i="4"/>
  <c r="BJ103" i="4" s="1"/>
  <c r="BK109" i="4" s="1"/>
  <c r="BL115" i="4" s="1"/>
  <c r="BH79" i="4"/>
  <c r="BH77" i="4"/>
  <c r="BH80" i="4" s="1"/>
  <c r="BI76" i="4" s="1"/>
  <c r="BI95" i="4"/>
  <c r="BJ101" i="4" s="1"/>
  <c r="BK107" i="4" s="1"/>
  <c r="BL113" i="4" s="1"/>
  <c r="BJ87" i="4"/>
  <c r="BI90" i="4"/>
  <c r="BI89" i="4"/>
  <c r="BI91" i="4"/>
  <c r="AS727" i="4"/>
  <c r="AT733" i="4" s="1"/>
  <c r="AU739" i="4" s="1"/>
  <c r="AV745" i="4" s="1"/>
  <c r="AR709" i="4"/>
  <c r="AN11" i="4"/>
  <c r="AM21" i="2" s="1"/>
  <c r="AR707" i="4"/>
  <c r="AS725" i="4"/>
  <c r="AT731" i="4" s="1"/>
  <c r="AU737" i="4" s="1"/>
  <c r="AV743" i="4" s="1"/>
  <c r="AR708" i="4"/>
  <c r="AS726" i="4"/>
  <c r="AT732" i="4" s="1"/>
  <c r="AU738" i="4" s="1"/>
  <c r="AV744" i="4" s="1"/>
  <c r="AS719" i="4"/>
  <c r="AT717" i="4"/>
  <c r="AS720" i="4"/>
  <c r="AS721" i="4"/>
  <c r="AN10" i="4"/>
  <c r="AM20" i="2" s="1"/>
  <c r="AV8" i="7"/>
  <c r="AU10" i="7"/>
  <c r="AU12" i="7"/>
  <c r="AU11" i="7"/>
  <c r="AT18" i="7"/>
  <c r="AT13" i="7"/>
  <c r="AU9" i="7" s="1"/>
  <c r="AU13" i="7" s="1"/>
  <c r="AV9" i="7" s="1"/>
  <c r="AS681" i="5"/>
  <c r="AT687" i="5" s="1"/>
  <c r="AU693" i="5" s="1"/>
  <c r="AV699" i="5" s="1"/>
  <c r="AR663" i="5"/>
  <c r="AW527" i="5"/>
  <c r="AX545" i="5"/>
  <c r="AY551" i="5" s="1"/>
  <c r="AZ557" i="5" s="1"/>
  <c r="BA563" i="5" s="1"/>
  <c r="AU796" i="5"/>
  <c r="AT800" i="5"/>
  <c r="AT799" i="5"/>
  <c r="AT798" i="5"/>
  <c r="AT801" i="5" s="1"/>
  <c r="AU797" i="5" s="1"/>
  <c r="AT814" i="5"/>
  <c r="AS816" i="5"/>
  <c r="AS819" i="5" s="1"/>
  <c r="AT815" i="5" s="1"/>
  <c r="AS817" i="5"/>
  <c r="AS818" i="5"/>
  <c r="U13" i="5"/>
  <c r="T11" i="2" s="1"/>
  <c r="AO592" i="5"/>
  <c r="AP598" i="5" s="1"/>
  <c r="AQ604" i="5" s="1"/>
  <c r="AR610" i="5" s="1"/>
  <c r="AN574" i="5"/>
  <c r="AS771" i="5"/>
  <c r="AT777" i="5" s="1"/>
  <c r="AU783" i="5" s="1"/>
  <c r="AV789" i="5" s="1"/>
  <c r="AR753" i="5"/>
  <c r="AO96" i="5"/>
  <c r="AP102" i="5" s="1"/>
  <c r="AQ108" i="5" s="1"/>
  <c r="AR114" i="5" s="1"/>
  <c r="AN78" i="5"/>
  <c r="AS682" i="5"/>
  <c r="AT688" i="5" s="1"/>
  <c r="AU694" i="5" s="1"/>
  <c r="AV700" i="5" s="1"/>
  <c r="AR664" i="5"/>
  <c r="AX547" i="5"/>
  <c r="AY553" i="5" s="1"/>
  <c r="AZ559" i="5" s="1"/>
  <c r="BA565" i="5" s="1"/>
  <c r="AW529" i="5"/>
  <c r="W499" i="5"/>
  <c r="X505" i="5" s="1"/>
  <c r="Y511" i="5" s="1"/>
  <c r="Z517" i="5" s="1"/>
  <c r="V481" i="5"/>
  <c r="V497" i="5"/>
  <c r="AO636" i="5"/>
  <c r="AP642" i="5" s="1"/>
  <c r="AQ648" i="5" s="1"/>
  <c r="AR654" i="5" s="1"/>
  <c r="AN618" i="5"/>
  <c r="AO277" i="5"/>
  <c r="AP283" i="5" s="1"/>
  <c r="AQ289" i="5" s="1"/>
  <c r="AR295" i="5" s="1"/>
  <c r="AN259" i="5"/>
  <c r="AO97" i="5"/>
  <c r="AP103" i="5" s="1"/>
  <c r="AQ109" i="5" s="1"/>
  <c r="AR115" i="5" s="1"/>
  <c r="AN79" i="5"/>
  <c r="AS680" i="5"/>
  <c r="AT686" i="5" s="1"/>
  <c r="AU692" i="5" s="1"/>
  <c r="AV698" i="5" s="1"/>
  <c r="AR662" i="5"/>
  <c r="AX546" i="5"/>
  <c r="AY552" i="5" s="1"/>
  <c r="AZ558" i="5" s="1"/>
  <c r="BA564" i="5" s="1"/>
  <c r="AW528" i="5"/>
  <c r="AO635" i="5"/>
  <c r="AP641" i="5" s="1"/>
  <c r="AQ647" i="5" s="1"/>
  <c r="AR653" i="5" s="1"/>
  <c r="AN617" i="5"/>
  <c r="AY366" i="5"/>
  <c r="AZ372" i="5" s="1"/>
  <c r="BA378" i="5" s="1"/>
  <c r="BB384" i="5" s="1"/>
  <c r="AX348" i="5"/>
  <c r="V260" i="5"/>
  <c r="W278" i="5"/>
  <c r="X284" i="5" s="1"/>
  <c r="Y290" i="5" s="1"/>
  <c r="Z296" i="5" s="1"/>
  <c r="W268" i="5"/>
  <c r="BK483" i="5"/>
  <c r="BL501" i="5"/>
  <c r="BM507" i="5" s="1"/>
  <c r="BN513" i="5" s="1"/>
  <c r="AO590" i="5"/>
  <c r="AP596" i="5" s="1"/>
  <c r="AQ602" i="5" s="1"/>
  <c r="AR608" i="5" s="1"/>
  <c r="AN572" i="5"/>
  <c r="AW321" i="5"/>
  <c r="AX327" i="5" s="1"/>
  <c r="AY333" i="5" s="1"/>
  <c r="AZ339" i="5" s="1"/>
  <c r="AV303" i="5"/>
  <c r="AX456" i="5"/>
  <c r="AY462" i="5" s="1"/>
  <c r="AZ468" i="5" s="1"/>
  <c r="BA474" i="5" s="1"/>
  <c r="AW438" i="5"/>
  <c r="AT762" i="5"/>
  <c r="AS765" i="5"/>
  <c r="AS764" i="5"/>
  <c r="AS766" i="5"/>
  <c r="AX176" i="5"/>
  <c r="AW180" i="5"/>
  <c r="AW178" i="5"/>
  <c r="AW179" i="5"/>
  <c r="V677" i="5"/>
  <c r="W679" i="5"/>
  <c r="X685" i="5" s="1"/>
  <c r="Y691" i="5" s="1"/>
  <c r="Z697" i="5" s="1"/>
  <c r="V661" i="5"/>
  <c r="AO213" i="5"/>
  <c r="AP231" i="5"/>
  <c r="AQ237" i="5" s="1"/>
  <c r="AR243" i="5" s="1"/>
  <c r="AS249" i="5" s="1"/>
  <c r="W413" i="5"/>
  <c r="X419" i="5" s="1"/>
  <c r="Y425" i="5" s="1"/>
  <c r="Z431" i="5" s="1"/>
  <c r="W403" i="5"/>
  <c r="V395" i="5"/>
  <c r="BB823" i="5"/>
  <c r="BA826" i="5"/>
  <c r="BA827" i="5"/>
  <c r="BA825" i="5"/>
  <c r="BA828" i="5" s="1"/>
  <c r="BB824" i="5" s="1"/>
  <c r="AO275" i="5"/>
  <c r="AP281" i="5" s="1"/>
  <c r="AQ287" i="5" s="1"/>
  <c r="AR293" i="5" s="1"/>
  <c r="AN257" i="5"/>
  <c r="AP627" i="5"/>
  <c r="AO630" i="5"/>
  <c r="AO631" i="5"/>
  <c r="AO629" i="5"/>
  <c r="AZ356" i="5"/>
  <c r="AY360" i="5"/>
  <c r="AY359" i="5"/>
  <c r="AY358" i="5"/>
  <c r="BL500" i="5"/>
  <c r="BM506" i="5" s="1"/>
  <c r="BN512" i="5" s="1"/>
  <c r="BK482" i="5"/>
  <c r="W628" i="5"/>
  <c r="V620" i="5"/>
  <c r="W638" i="5"/>
  <c r="X644" i="5" s="1"/>
  <c r="Y650" i="5" s="1"/>
  <c r="Z656" i="5" s="1"/>
  <c r="AV302" i="5"/>
  <c r="AW320" i="5"/>
  <c r="AX326" i="5" s="1"/>
  <c r="AY332" i="5" s="1"/>
  <c r="AZ338" i="5" s="1"/>
  <c r="AW186" i="5"/>
  <c r="AX192" i="5" s="1"/>
  <c r="AY198" i="5" s="1"/>
  <c r="AZ204" i="5" s="1"/>
  <c r="AV168" i="5"/>
  <c r="W223" i="5"/>
  <c r="W233" i="5"/>
  <c r="X239" i="5" s="1"/>
  <c r="Y245" i="5" s="1"/>
  <c r="Z251" i="5" s="1"/>
  <c r="V215" i="5"/>
  <c r="AQ222" i="5"/>
  <c r="AP226" i="5"/>
  <c r="AP224" i="5"/>
  <c r="AP225" i="5"/>
  <c r="AP267" i="5"/>
  <c r="AO270" i="5"/>
  <c r="AO269" i="5"/>
  <c r="AO271" i="5"/>
  <c r="AR21" i="5"/>
  <c r="AQ23" i="5"/>
  <c r="AQ26" i="5" s="1"/>
  <c r="AR22" i="5" s="1"/>
  <c r="AQ24" i="5"/>
  <c r="AQ25" i="5"/>
  <c r="AP87" i="5"/>
  <c r="AO89" i="5"/>
  <c r="AO90" i="5"/>
  <c r="AO91" i="5"/>
  <c r="AT672" i="5"/>
  <c r="AS676" i="5"/>
  <c r="AS675" i="5"/>
  <c r="AS674" i="5"/>
  <c r="AU805" i="5"/>
  <c r="AT807" i="5"/>
  <c r="AT810" i="5" s="1"/>
  <c r="AU806" i="5" s="1"/>
  <c r="AT809" i="5"/>
  <c r="AT808" i="5"/>
  <c r="AY537" i="5"/>
  <c r="AX539" i="5"/>
  <c r="AX540" i="5"/>
  <c r="AX541" i="5"/>
  <c r="AO637" i="5"/>
  <c r="AP643" i="5" s="1"/>
  <c r="AQ649" i="5" s="1"/>
  <c r="AR655" i="5" s="1"/>
  <c r="AN619" i="5"/>
  <c r="AY364" i="5"/>
  <c r="AZ370" i="5" s="1"/>
  <c r="BA376" i="5" s="1"/>
  <c r="BB382" i="5" s="1"/>
  <c r="AX346" i="5"/>
  <c r="BL502" i="5"/>
  <c r="BM508" i="5" s="1"/>
  <c r="BN514" i="5" s="1"/>
  <c r="BK484" i="5"/>
  <c r="V47" i="5"/>
  <c r="V31" i="5"/>
  <c r="W49" i="5"/>
  <c r="X55" i="5" s="1"/>
  <c r="Y61" i="5" s="1"/>
  <c r="Z67" i="5" s="1"/>
  <c r="W538" i="5"/>
  <c r="V530" i="5"/>
  <c r="W548" i="5"/>
  <c r="X554" i="5" s="1"/>
  <c r="Y560" i="5" s="1"/>
  <c r="Z566" i="5" s="1"/>
  <c r="V125" i="5"/>
  <c r="W143" i="5"/>
  <c r="X149" i="5" s="1"/>
  <c r="Y155" i="5" s="1"/>
  <c r="Z161" i="5" s="1"/>
  <c r="W133" i="5"/>
  <c r="AP582" i="5"/>
  <c r="AO586" i="5"/>
  <c r="AO584" i="5"/>
  <c r="AO585" i="5"/>
  <c r="AX312" i="5"/>
  <c r="AW315" i="5"/>
  <c r="AW316" i="5"/>
  <c r="AW314" i="5"/>
  <c r="V575" i="5"/>
  <c r="W593" i="5"/>
  <c r="X599" i="5" s="1"/>
  <c r="Y605" i="5" s="1"/>
  <c r="Z611" i="5" s="1"/>
  <c r="W583" i="5"/>
  <c r="AY447" i="5"/>
  <c r="AX450" i="5"/>
  <c r="AX451" i="5"/>
  <c r="AX449" i="5"/>
  <c r="AS770" i="5"/>
  <c r="AT776" i="5" s="1"/>
  <c r="AU782" i="5" s="1"/>
  <c r="AV788" i="5" s="1"/>
  <c r="AR752" i="5"/>
  <c r="AW185" i="5"/>
  <c r="AX191" i="5" s="1"/>
  <c r="AY197" i="5" s="1"/>
  <c r="AZ203" i="5" s="1"/>
  <c r="AV167" i="5"/>
  <c r="W773" i="5"/>
  <c r="X779" i="5" s="1"/>
  <c r="Y785" i="5" s="1"/>
  <c r="Z791" i="5" s="1"/>
  <c r="W763" i="5"/>
  <c r="V755" i="5"/>
  <c r="V710" i="5"/>
  <c r="W728" i="5"/>
  <c r="X734" i="5" s="1"/>
  <c r="Y740" i="5" s="1"/>
  <c r="Z746" i="5" s="1"/>
  <c r="W718" i="5"/>
  <c r="AO212" i="5"/>
  <c r="AP230" i="5"/>
  <c r="AQ236" i="5" s="1"/>
  <c r="AR242" i="5" s="1"/>
  <c r="AS248" i="5" s="1"/>
  <c r="AM80" i="5"/>
  <c r="AN76" i="5" s="1"/>
  <c r="AN77" i="5"/>
  <c r="AO95" i="5"/>
  <c r="AP101" i="5" s="1"/>
  <c r="AQ107" i="5" s="1"/>
  <c r="AR113" i="5" s="1"/>
  <c r="AW437" i="5"/>
  <c r="AX455" i="5"/>
  <c r="AY461" i="5" s="1"/>
  <c r="AZ467" i="5" s="1"/>
  <c r="BA473" i="5" s="1"/>
  <c r="AN258" i="5"/>
  <c r="AO276" i="5"/>
  <c r="AP282" i="5" s="1"/>
  <c r="AQ288" i="5" s="1"/>
  <c r="AR294" i="5" s="1"/>
  <c r="AX347" i="5"/>
  <c r="AY365" i="5"/>
  <c r="AZ371" i="5" s="1"/>
  <c r="BA377" i="5" s="1"/>
  <c r="BB383" i="5" s="1"/>
  <c r="W448" i="5"/>
  <c r="V440" i="5"/>
  <c r="W458" i="5"/>
  <c r="X464" i="5" s="1"/>
  <c r="Y470" i="5" s="1"/>
  <c r="Z476" i="5" s="1"/>
  <c r="BM492" i="5"/>
  <c r="BL494" i="5"/>
  <c r="BL495" i="5"/>
  <c r="BL496" i="5"/>
  <c r="AN573" i="5"/>
  <c r="AO591" i="5"/>
  <c r="AP597" i="5" s="1"/>
  <c r="AQ603" i="5" s="1"/>
  <c r="AR609" i="5" s="1"/>
  <c r="AW322" i="5"/>
  <c r="AX328" i="5" s="1"/>
  <c r="AY334" i="5" s="1"/>
  <c r="AZ340" i="5" s="1"/>
  <c r="AV304" i="5"/>
  <c r="AX457" i="5"/>
  <c r="AY463" i="5" s="1"/>
  <c r="AZ469" i="5" s="1"/>
  <c r="BA475" i="5" s="1"/>
  <c r="AW439" i="5"/>
  <c r="W94" i="5"/>
  <c r="X100" i="5" s="1"/>
  <c r="Y106" i="5" s="1"/>
  <c r="Z112" i="5" s="1"/>
  <c r="V92" i="5"/>
  <c r="AS772" i="5"/>
  <c r="AT778" i="5" s="1"/>
  <c r="AU784" i="5" s="1"/>
  <c r="AV790" i="5" s="1"/>
  <c r="AR754" i="5"/>
  <c r="AW184" i="5"/>
  <c r="AX190" i="5" s="1"/>
  <c r="AY196" i="5" s="1"/>
  <c r="AZ202" i="5" s="1"/>
  <c r="AV166" i="5"/>
  <c r="V317" i="5"/>
  <c r="V301" i="5"/>
  <c r="W319" i="5"/>
  <c r="X325" i="5" s="1"/>
  <c r="Y331" i="5" s="1"/>
  <c r="Z337" i="5" s="1"/>
  <c r="AM12" i="5"/>
  <c r="AL10" i="2" s="1"/>
  <c r="AP232" i="5"/>
  <c r="AQ238" i="5" s="1"/>
  <c r="AR244" i="5" s="1"/>
  <c r="AS250" i="5" s="1"/>
  <c r="AO214" i="5"/>
  <c r="W187" i="5"/>
  <c r="X193" i="5" s="1"/>
  <c r="Y199" i="5" s="1"/>
  <c r="Z205" i="5" s="1"/>
  <c r="W177" i="5"/>
  <c r="V169" i="5"/>
  <c r="V361" i="5"/>
  <c r="V345" i="5"/>
  <c r="W363" i="5"/>
  <c r="X369" i="5" s="1"/>
  <c r="Y375" i="5" s="1"/>
  <c r="Z381" i="5" s="1"/>
  <c r="AQ492" i="4"/>
  <c r="AP494" i="4"/>
  <c r="AP496" i="4"/>
  <c r="AP495" i="4"/>
  <c r="AS841" i="4"/>
  <c r="AR845" i="4"/>
  <c r="AR844" i="4"/>
  <c r="AR843" i="4"/>
  <c r="AR846" i="4" s="1"/>
  <c r="AS842" i="4" s="1"/>
  <c r="AP500" i="4"/>
  <c r="AQ506" i="4" s="1"/>
  <c r="AR512" i="4" s="1"/>
  <c r="AS518" i="4" s="1"/>
  <c r="AO482" i="4"/>
  <c r="AO10" i="4" s="1"/>
  <c r="AN20" i="2" s="1"/>
  <c r="AP501" i="4"/>
  <c r="AQ507" i="4" s="1"/>
  <c r="AR513" i="4" s="1"/>
  <c r="AS519" i="4" s="1"/>
  <c r="AO483" i="4"/>
  <c r="AZ825" i="4"/>
  <c r="AZ828" i="4" s="1"/>
  <c r="BA824" i="4" s="1"/>
  <c r="AZ827" i="4"/>
  <c r="AZ826" i="4"/>
  <c r="BA823" i="4"/>
  <c r="AP502" i="4"/>
  <c r="AQ508" i="4" s="1"/>
  <c r="AR514" i="4" s="1"/>
  <c r="AS520" i="4" s="1"/>
  <c r="AO484" i="4"/>
  <c r="BE437" i="4"/>
  <c r="BF455" i="4"/>
  <c r="BG461" i="4" s="1"/>
  <c r="BH467" i="4" s="1"/>
  <c r="BI473" i="4" s="1"/>
  <c r="AQ322" i="4"/>
  <c r="AR328" i="4" s="1"/>
  <c r="AS334" i="4" s="1"/>
  <c r="AT340" i="4" s="1"/>
  <c r="AP304" i="4"/>
  <c r="AQ796" i="4"/>
  <c r="AP798" i="4"/>
  <c r="AP801" i="4" s="1"/>
  <c r="AQ797" i="4" s="1"/>
  <c r="AP800" i="4"/>
  <c r="AP799" i="4"/>
  <c r="AU672" i="4"/>
  <c r="AT674" i="4"/>
  <c r="AT676" i="4"/>
  <c r="AT675" i="4"/>
  <c r="V92" i="4"/>
  <c r="W94" i="4"/>
  <c r="X100" i="4" s="1"/>
  <c r="Y106" i="4" s="1"/>
  <c r="Z112" i="4" s="1"/>
  <c r="BE439" i="4"/>
  <c r="BF457" i="4"/>
  <c r="BG463" i="4" s="1"/>
  <c r="BH469" i="4" s="1"/>
  <c r="BI475" i="4" s="1"/>
  <c r="AP547" i="4"/>
  <c r="AQ553" i="4" s="1"/>
  <c r="AR559" i="4" s="1"/>
  <c r="AS565" i="4" s="1"/>
  <c r="AO529" i="4"/>
  <c r="AP302" i="4"/>
  <c r="AQ320" i="4"/>
  <c r="AR326" i="4" s="1"/>
  <c r="AS332" i="4" s="1"/>
  <c r="AT338" i="4" s="1"/>
  <c r="BA142" i="4"/>
  <c r="BB148" i="4" s="1"/>
  <c r="BC154" i="4" s="1"/>
  <c r="BD160" i="4" s="1"/>
  <c r="AZ124" i="4"/>
  <c r="V181" i="4"/>
  <c r="W183" i="4"/>
  <c r="X189" i="4" s="1"/>
  <c r="Y195" i="4" s="1"/>
  <c r="Z201" i="4" s="1"/>
  <c r="V165" i="4"/>
  <c r="AR591" i="4"/>
  <c r="AS597" i="4" s="1"/>
  <c r="AT603" i="4" s="1"/>
  <c r="AU609" i="4" s="1"/>
  <c r="AQ573" i="4"/>
  <c r="AS635" i="4"/>
  <c r="AT641" i="4" s="1"/>
  <c r="AU647" i="4" s="1"/>
  <c r="AV653" i="4" s="1"/>
  <c r="AR617" i="4"/>
  <c r="W357" i="4"/>
  <c r="V349" i="4"/>
  <c r="W367" i="4"/>
  <c r="X373" i="4" s="1"/>
  <c r="Y379" i="4" s="1"/>
  <c r="Z385" i="4" s="1"/>
  <c r="BA411" i="4"/>
  <c r="BB417" i="4" s="1"/>
  <c r="BC423" i="4" s="1"/>
  <c r="BD429" i="4" s="1"/>
  <c r="AZ393" i="4"/>
  <c r="U13" i="4"/>
  <c r="T23" i="2" s="1"/>
  <c r="AT681" i="4"/>
  <c r="AU687" i="4" s="1"/>
  <c r="AV693" i="4" s="1"/>
  <c r="AW699" i="4" s="1"/>
  <c r="AS663" i="4"/>
  <c r="AT366" i="4"/>
  <c r="AU372" i="4" s="1"/>
  <c r="AV378" i="4" s="1"/>
  <c r="AW384" i="4" s="1"/>
  <c r="AS348" i="4"/>
  <c r="AP545" i="4"/>
  <c r="AQ551" i="4" s="1"/>
  <c r="AR557" i="4" s="1"/>
  <c r="AS563" i="4" s="1"/>
  <c r="AO527" i="4"/>
  <c r="AS582" i="4"/>
  <c r="AR585" i="4"/>
  <c r="AR586" i="4"/>
  <c r="AR584" i="4"/>
  <c r="AT627" i="4"/>
  <c r="AS631" i="4"/>
  <c r="AS630" i="4"/>
  <c r="AS629" i="4"/>
  <c r="BA412" i="4"/>
  <c r="BB418" i="4" s="1"/>
  <c r="BC424" i="4" s="1"/>
  <c r="BD430" i="4" s="1"/>
  <c r="AZ394" i="4"/>
  <c r="AT364" i="4"/>
  <c r="AU370" i="4" s="1"/>
  <c r="AV376" i="4" s="1"/>
  <c r="AW382" i="4" s="1"/>
  <c r="AS346" i="4"/>
  <c r="W143" i="4"/>
  <c r="X149" i="4" s="1"/>
  <c r="Y155" i="4" s="1"/>
  <c r="Z161" i="4" s="1"/>
  <c r="W133" i="4"/>
  <c r="V125" i="4"/>
  <c r="BG447" i="4"/>
  <c r="BF449" i="4"/>
  <c r="BF450" i="4"/>
  <c r="BF451" i="4"/>
  <c r="V407" i="4"/>
  <c r="V391" i="4"/>
  <c r="W409" i="4"/>
  <c r="X415" i="4" s="1"/>
  <c r="Y421" i="4" s="1"/>
  <c r="Z427" i="4" s="1"/>
  <c r="AP546" i="4"/>
  <c r="AQ552" i="4" s="1"/>
  <c r="AR558" i="4" s="1"/>
  <c r="AS564" i="4" s="1"/>
  <c r="AO528" i="4"/>
  <c r="AO11" i="4" s="1"/>
  <c r="AN21" i="2" s="1"/>
  <c r="AQ321" i="4"/>
  <c r="AR327" i="4" s="1"/>
  <c r="AS333" i="4" s="1"/>
  <c r="AT339" i="4" s="1"/>
  <c r="AP303" i="4"/>
  <c r="BA141" i="4"/>
  <c r="BB147" i="4" s="1"/>
  <c r="BC153" i="4" s="1"/>
  <c r="BD159" i="4" s="1"/>
  <c r="AZ123" i="4"/>
  <c r="AR590" i="4"/>
  <c r="AS596" i="4" s="1"/>
  <c r="AT602" i="4" s="1"/>
  <c r="AU608" i="4" s="1"/>
  <c r="AQ572" i="4"/>
  <c r="AS636" i="4"/>
  <c r="AT642" i="4" s="1"/>
  <c r="AU648" i="4" s="1"/>
  <c r="AV654" i="4" s="1"/>
  <c r="AR618" i="4"/>
  <c r="AZ392" i="4"/>
  <c r="BA410" i="4"/>
  <c r="BB416" i="4" s="1"/>
  <c r="BC422" i="4" s="1"/>
  <c r="BD428" i="4" s="1"/>
  <c r="W493" i="4"/>
  <c r="V485" i="4"/>
  <c r="W503" i="4"/>
  <c r="X509" i="4" s="1"/>
  <c r="Y515" i="4" s="1"/>
  <c r="Z521" i="4" s="1"/>
  <c r="V272" i="4"/>
  <c r="V256" i="4"/>
  <c r="W274" i="4"/>
  <c r="X280" i="4" s="1"/>
  <c r="Y286" i="4" s="1"/>
  <c r="Z292" i="4" s="1"/>
  <c r="V47" i="4"/>
  <c r="V31" i="4"/>
  <c r="W49" i="4"/>
  <c r="X55" i="4" s="1"/>
  <c r="Y61" i="4" s="1"/>
  <c r="Z67" i="4" s="1"/>
  <c r="AT680" i="4"/>
  <c r="AU686" i="4" s="1"/>
  <c r="AV692" i="4" s="1"/>
  <c r="AW698" i="4" s="1"/>
  <c r="AS662" i="4"/>
  <c r="W679" i="4"/>
  <c r="X685" i="4" s="1"/>
  <c r="Y691" i="4" s="1"/>
  <c r="Z697" i="4" s="1"/>
  <c r="V661" i="4"/>
  <c r="V677" i="4"/>
  <c r="AS347" i="4"/>
  <c r="AT365" i="4"/>
  <c r="AU371" i="4" s="1"/>
  <c r="AV377" i="4" s="1"/>
  <c r="AW383" i="4" s="1"/>
  <c r="W544" i="4"/>
  <c r="X550" i="4" s="1"/>
  <c r="Y556" i="4" s="1"/>
  <c r="Z562" i="4" s="1"/>
  <c r="V526" i="4"/>
  <c r="BA140" i="4"/>
  <c r="BB146" i="4" s="1"/>
  <c r="BC152" i="4" s="1"/>
  <c r="BD158" i="4" s="1"/>
  <c r="AZ122" i="4"/>
  <c r="BF456" i="4"/>
  <c r="BG462" i="4" s="1"/>
  <c r="BH468" i="4" s="1"/>
  <c r="BI474" i="4" s="1"/>
  <c r="BE438" i="4"/>
  <c r="V215" i="4"/>
  <c r="W233" i="4"/>
  <c r="X239" i="4" s="1"/>
  <c r="Y245" i="4" s="1"/>
  <c r="Z251" i="4" s="1"/>
  <c r="W223" i="4"/>
  <c r="AQ537" i="4"/>
  <c r="AP541" i="4"/>
  <c r="AP540" i="4"/>
  <c r="AP539" i="4"/>
  <c r="AR312" i="4"/>
  <c r="AQ316" i="4"/>
  <c r="AQ315" i="4"/>
  <c r="AQ314" i="4"/>
  <c r="BB132" i="4"/>
  <c r="BA134" i="4"/>
  <c r="BA136" i="4"/>
  <c r="BA135" i="4"/>
  <c r="W634" i="4"/>
  <c r="X640" i="4" s="1"/>
  <c r="Y646" i="4" s="1"/>
  <c r="Z652" i="4" s="1"/>
  <c r="V616" i="4"/>
  <c r="AR592" i="4"/>
  <c r="AS598" i="4" s="1"/>
  <c r="AT604" i="4" s="1"/>
  <c r="AU610" i="4" s="1"/>
  <c r="AQ574" i="4"/>
  <c r="AS637" i="4"/>
  <c r="AT643" i="4" s="1"/>
  <c r="AU649" i="4" s="1"/>
  <c r="AV655" i="4" s="1"/>
  <c r="AR619" i="4"/>
  <c r="W323" i="4"/>
  <c r="X329" i="4" s="1"/>
  <c r="Y335" i="4" s="1"/>
  <c r="Z341" i="4" s="1"/>
  <c r="W313" i="4"/>
  <c r="V305" i="4"/>
  <c r="W728" i="4"/>
  <c r="X734" i="4" s="1"/>
  <c r="Y740" i="4" s="1"/>
  <c r="Z746" i="4" s="1"/>
  <c r="V710" i="4"/>
  <c r="BB402" i="4"/>
  <c r="BA405" i="4"/>
  <c r="BA406" i="4"/>
  <c r="BA404" i="4"/>
  <c r="W583" i="4"/>
  <c r="W593" i="4"/>
  <c r="X599" i="4" s="1"/>
  <c r="Y605" i="4" s="1"/>
  <c r="Z611" i="4" s="1"/>
  <c r="V575" i="4"/>
  <c r="W773" i="4"/>
  <c r="X779" i="4" s="1"/>
  <c r="Y785" i="4" s="1"/>
  <c r="Z791" i="4" s="1"/>
  <c r="W763" i="4"/>
  <c r="V755" i="4"/>
  <c r="W448" i="4"/>
  <c r="W458" i="4"/>
  <c r="X464" i="4" s="1"/>
  <c r="Y470" i="4" s="1"/>
  <c r="Z476" i="4" s="1"/>
  <c r="V440" i="4"/>
  <c r="AT682" i="4"/>
  <c r="AU688" i="4" s="1"/>
  <c r="AV694" i="4" s="1"/>
  <c r="AW700" i="4" s="1"/>
  <c r="AS664" i="4"/>
  <c r="AS24" i="4"/>
  <c r="AS25" i="4"/>
  <c r="AT21" i="4"/>
  <c r="AS23" i="4"/>
  <c r="AS26" i="4" s="1"/>
  <c r="AT22" i="4" s="1"/>
  <c r="AU356" i="4"/>
  <c r="AT360" i="4"/>
  <c r="AT358" i="4"/>
  <c r="AT359" i="4"/>
  <c r="AN80" i="5" l="1"/>
  <c r="AO76" i="5" s="1"/>
  <c r="BJ91" i="4"/>
  <c r="BJ89" i="4"/>
  <c r="BK87" i="4"/>
  <c r="BJ90" i="4"/>
  <c r="BJ97" i="4"/>
  <c r="BK103" i="4" s="1"/>
  <c r="BL109" i="4" s="1"/>
  <c r="BM115" i="4" s="1"/>
  <c r="BI79" i="4"/>
  <c r="BI77" i="4"/>
  <c r="BJ95" i="4"/>
  <c r="BK101" i="4" s="1"/>
  <c r="BL107" i="4" s="1"/>
  <c r="BM113" i="4" s="1"/>
  <c r="BJ96" i="4"/>
  <c r="BK102" i="4" s="1"/>
  <c r="BL108" i="4" s="1"/>
  <c r="BM114" i="4" s="1"/>
  <c r="BI78" i="4"/>
  <c r="BI80" i="4"/>
  <c r="BJ76" i="4" s="1"/>
  <c r="AT725" i="4"/>
  <c r="AU731" i="4" s="1"/>
  <c r="AV737" i="4" s="1"/>
  <c r="AW743" i="4" s="1"/>
  <c r="AS707" i="4"/>
  <c r="AS709" i="4"/>
  <c r="AT727" i="4"/>
  <c r="AU733" i="4" s="1"/>
  <c r="AV739" i="4" s="1"/>
  <c r="AW745" i="4" s="1"/>
  <c r="AT726" i="4"/>
  <c r="AU732" i="4" s="1"/>
  <c r="AV738" i="4" s="1"/>
  <c r="AW744" i="4" s="1"/>
  <c r="AS708" i="4"/>
  <c r="AO12" i="4"/>
  <c r="AN22" i="2" s="1"/>
  <c r="AT720" i="4"/>
  <c r="AT719" i="4"/>
  <c r="AT721" i="4"/>
  <c r="AU717" i="4"/>
  <c r="AU18" i="7"/>
  <c r="AW8" i="7"/>
  <c r="AV10" i="7"/>
  <c r="AV11" i="7"/>
  <c r="AV12" i="7"/>
  <c r="AY457" i="5"/>
  <c r="AZ463" i="5" s="1"/>
  <c r="BA469" i="5" s="1"/>
  <c r="BB475" i="5" s="1"/>
  <c r="AX439" i="5"/>
  <c r="AU672" i="5"/>
  <c r="AT676" i="5"/>
  <c r="AT675" i="5"/>
  <c r="AT674" i="5"/>
  <c r="AS21" i="5"/>
  <c r="AR24" i="5"/>
  <c r="AR23" i="5"/>
  <c r="AR25" i="5"/>
  <c r="BA356" i="5"/>
  <c r="AZ360" i="5"/>
  <c r="AZ358" i="5"/>
  <c r="AZ359" i="5"/>
  <c r="AQ627" i="5"/>
  <c r="AP631" i="5"/>
  <c r="AP629" i="5"/>
  <c r="AP630" i="5"/>
  <c r="AT770" i="5"/>
  <c r="AU776" i="5" s="1"/>
  <c r="AV782" i="5" s="1"/>
  <c r="AW788" i="5" s="1"/>
  <c r="AS752" i="5"/>
  <c r="W181" i="5"/>
  <c r="W165" i="5"/>
  <c r="X183" i="5"/>
  <c r="Y189" i="5" s="1"/>
  <c r="Z195" i="5" s="1"/>
  <c r="AA201" i="5" s="1"/>
  <c r="W88" i="5"/>
  <c r="W98" i="5"/>
  <c r="X104" i="5" s="1"/>
  <c r="Y110" i="5" s="1"/>
  <c r="Z116" i="5" s="1"/>
  <c r="BM502" i="5"/>
  <c r="BN508" i="5" s="1"/>
  <c r="BL484" i="5"/>
  <c r="AY455" i="5"/>
  <c r="AZ461" i="5" s="1"/>
  <c r="BA467" i="5" s="1"/>
  <c r="BB473" i="5" s="1"/>
  <c r="AX437" i="5"/>
  <c r="X589" i="5"/>
  <c r="Y595" i="5" s="1"/>
  <c r="Z601" i="5" s="1"/>
  <c r="AA607" i="5" s="1"/>
  <c r="W571" i="5"/>
  <c r="W587" i="5"/>
  <c r="AX322" i="5"/>
  <c r="AY328" i="5" s="1"/>
  <c r="AZ334" i="5" s="1"/>
  <c r="BA340" i="5" s="1"/>
  <c r="AW304" i="5"/>
  <c r="AP590" i="5"/>
  <c r="AQ596" i="5" s="1"/>
  <c r="AR602" i="5" s="1"/>
  <c r="AS608" i="5" s="1"/>
  <c r="AO572" i="5"/>
  <c r="W542" i="5"/>
  <c r="W526" i="5"/>
  <c r="X544" i="5"/>
  <c r="Y550" i="5" s="1"/>
  <c r="Z556" i="5" s="1"/>
  <c r="AA562" i="5" s="1"/>
  <c r="AY545" i="5"/>
  <c r="AZ551" i="5" s="1"/>
  <c r="BA557" i="5" s="1"/>
  <c r="BB563" i="5" s="1"/>
  <c r="AX527" i="5"/>
  <c r="AT682" i="5"/>
  <c r="AU688" i="5" s="1"/>
  <c r="AV694" i="5" s="1"/>
  <c r="AW700" i="5" s="1"/>
  <c r="AS664" i="5"/>
  <c r="AP95" i="5"/>
  <c r="AQ101" i="5" s="1"/>
  <c r="AR107" i="5" s="1"/>
  <c r="AS113" i="5" s="1"/>
  <c r="AO77" i="5"/>
  <c r="AP276" i="5"/>
  <c r="AQ282" i="5" s="1"/>
  <c r="AR288" i="5" s="1"/>
  <c r="AS294" i="5" s="1"/>
  <c r="AO258" i="5"/>
  <c r="AQ232" i="5"/>
  <c r="AR238" i="5" s="1"/>
  <c r="AS244" i="5" s="1"/>
  <c r="AT250" i="5" s="1"/>
  <c r="AP214" i="5"/>
  <c r="W227" i="5"/>
  <c r="X229" i="5"/>
  <c r="Y235" i="5" s="1"/>
  <c r="Z241" i="5" s="1"/>
  <c r="AA247" i="5" s="1"/>
  <c r="W211" i="5"/>
  <c r="AZ366" i="5"/>
  <c r="BA372" i="5" s="1"/>
  <c r="BB378" i="5" s="1"/>
  <c r="BC384" i="5" s="1"/>
  <c r="AY348" i="5"/>
  <c r="AO618" i="5"/>
  <c r="AP636" i="5"/>
  <c r="AQ642" i="5" s="1"/>
  <c r="AR648" i="5" s="1"/>
  <c r="AS654" i="5" s="1"/>
  <c r="AX185" i="5"/>
  <c r="AY191" i="5" s="1"/>
  <c r="AZ197" i="5" s="1"/>
  <c r="BA203" i="5" s="1"/>
  <c r="AW167" i="5"/>
  <c r="AT772" i="5"/>
  <c r="AU778" i="5" s="1"/>
  <c r="AV784" i="5" s="1"/>
  <c r="AW790" i="5" s="1"/>
  <c r="AS754" i="5"/>
  <c r="X274" i="5"/>
  <c r="Y280" i="5" s="1"/>
  <c r="Z286" i="5" s="1"/>
  <c r="AA292" i="5" s="1"/>
  <c r="W272" i="5"/>
  <c r="W256" i="5"/>
  <c r="AN11" i="5"/>
  <c r="AM9" i="2" s="1"/>
  <c r="BM501" i="5"/>
  <c r="BN507" i="5" s="1"/>
  <c r="BL483" i="5"/>
  <c r="AW303" i="5"/>
  <c r="AX321" i="5"/>
  <c r="AY327" i="5" s="1"/>
  <c r="AZ333" i="5" s="1"/>
  <c r="BA339" i="5" s="1"/>
  <c r="AV805" i="5"/>
  <c r="AU807" i="5"/>
  <c r="AU810" i="5" s="1"/>
  <c r="AV806" i="5" s="1"/>
  <c r="AU808" i="5"/>
  <c r="AU809" i="5"/>
  <c r="AP90" i="5"/>
  <c r="AQ87" i="5"/>
  <c r="AP89" i="5"/>
  <c r="AP91" i="5"/>
  <c r="AQ267" i="5"/>
  <c r="AP271" i="5"/>
  <c r="AP269" i="5"/>
  <c r="AP270" i="5"/>
  <c r="AR222" i="5"/>
  <c r="AQ225" i="5"/>
  <c r="AQ226" i="5"/>
  <c r="AQ224" i="5"/>
  <c r="AW166" i="5"/>
  <c r="AX184" i="5"/>
  <c r="AY190" i="5" s="1"/>
  <c r="AZ196" i="5" s="1"/>
  <c r="BA202" i="5" s="1"/>
  <c r="W503" i="5"/>
  <c r="X509" i="5" s="1"/>
  <c r="Y515" i="5" s="1"/>
  <c r="Z521" i="5" s="1"/>
  <c r="W493" i="5"/>
  <c r="V485" i="5"/>
  <c r="AR26" i="5"/>
  <c r="AS22" i="5" s="1"/>
  <c r="W357" i="5"/>
  <c r="V349" i="5"/>
  <c r="W367" i="5"/>
  <c r="X373" i="5" s="1"/>
  <c r="Y379" i="5" s="1"/>
  <c r="Z385" i="5" s="1"/>
  <c r="BM500" i="5"/>
  <c r="BN506" i="5" s="1"/>
  <c r="BL482" i="5"/>
  <c r="W452" i="5"/>
  <c r="W436" i="5"/>
  <c r="X454" i="5"/>
  <c r="Y460" i="5" s="1"/>
  <c r="Z466" i="5" s="1"/>
  <c r="AA472" i="5" s="1"/>
  <c r="AN10" i="5"/>
  <c r="AM8" i="2" s="1"/>
  <c r="X724" i="5"/>
  <c r="Y730" i="5" s="1"/>
  <c r="Z736" i="5" s="1"/>
  <c r="AA742" i="5" s="1"/>
  <c r="W706" i="5"/>
  <c r="W722" i="5"/>
  <c r="W751" i="5"/>
  <c r="W767" i="5"/>
  <c r="X769" i="5"/>
  <c r="Y775" i="5" s="1"/>
  <c r="Z781" i="5" s="1"/>
  <c r="AA787" i="5" s="1"/>
  <c r="AX438" i="5"/>
  <c r="AY456" i="5"/>
  <c r="AZ462" i="5" s="1"/>
  <c r="BA468" i="5" s="1"/>
  <c r="BB474" i="5" s="1"/>
  <c r="AY312" i="5"/>
  <c r="AX316" i="5"/>
  <c r="AX315" i="5"/>
  <c r="AX314" i="5"/>
  <c r="AQ582" i="5"/>
  <c r="AP585" i="5"/>
  <c r="AP586" i="5"/>
  <c r="AP584" i="5"/>
  <c r="V9" i="5"/>
  <c r="U7" i="2" s="1"/>
  <c r="AY547" i="5"/>
  <c r="AZ553" i="5" s="1"/>
  <c r="BA559" i="5" s="1"/>
  <c r="BB565" i="5" s="1"/>
  <c r="AX529" i="5"/>
  <c r="AT680" i="5"/>
  <c r="AU686" i="5" s="1"/>
  <c r="AV692" i="5" s="1"/>
  <c r="AW698" i="5" s="1"/>
  <c r="AS662" i="5"/>
  <c r="AP97" i="5"/>
  <c r="AQ103" i="5" s="1"/>
  <c r="AR109" i="5" s="1"/>
  <c r="AS115" i="5" s="1"/>
  <c r="AO79" i="5"/>
  <c r="AP277" i="5"/>
  <c r="AQ283" i="5" s="1"/>
  <c r="AR289" i="5" s="1"/>
  <c r="AS295" i="5" s="1"/>
  <c r="AO259" i="5"/>
  <c r="AP213" i="5"/>
  <c r="AQ231" i="5"/>
  <c r="AR237" i="5" s="1"/>
  <c r="AS243" i="5" s="1"/>
  <c r="AT249" i="5" s="1"/>
  <c r="AZ364" i="5"/>
  <c r="BA370" i="5" s="1"/>
  <c r="BB376" i="5" s="1"/>
  <c r="BC382" i="5" s="1"/>
  <c r="AY346" i="5"/>
  <c r="AP635" i="5"/>
  <c r="AQ641" i="5" s="1"/>
  <c r="AR647" i="5" s="1"/>
  <c r="AS653" i="5" s="1"/>
  <c r="AO617" i="5"/>
  <c r="AX186" i="5"/>
  <c r="AY192" i="5" s="1"/>
  <c r="AZ198" i="5" s="1"/>
  <c r="BA204" i="5" s="1"/>
  <c r="AW168" i="5"/>
  <c r="AT771" i="5"/>
  <c r="AU777" i="5" s="1"/>
  <c r="AV783" i="5" s="1"/>
  <c r="AW789" i="5" s="1"/>
  <c r="AS753" i="5"/>
  <c r="AU814" i="5"/>
  <c r="AT816" i="5"/>
  <c r="AT819" i="5" s="1"/>
  <c r="AU815" i="5" s="1"/>
  <c r="AT817" i="5"/>
  <c r="AT818" i="5"/>
  <c r="AV796" i="5"/>
  <c r="AU800" i="5"/>
  <c r="AU798" i="5"/>
  <c r="AU801" i="5" s="1"/>
  <c r="AV797" i="5" s="1"/>
  <c r="AU799" i="5"/>
  <c r="AP592" i="5"/>
  <c r="AQ598" i="5" s="1"/>
  <c r="AR604" i="5" s="1"/>
  <c r="AS610" i="5" s="1"/>
  <c r="AO574" i="5"/>
  <c r="AZ537" i="5"/>
  <c r="AY540" i="5"/>
  <c r="AY539" i="5"/>
  <c r="AY541" i="5"/>
  <c r="W407" i="5"/>
  <c r="W391" i="5"/>
  <c r="X409" i="5"/>
  <c r="Y415" i="5" s="1"/>
  <c r="Z421" i="5" s="1"/>
  <c r="AA427" i="5" s="1"/>
  <c r="W313" i="5"/>
  <c r="V305" i="5"/>
  <c r="W323" i="5"/>
  <c r="X329" i="5" s="1"/>
  <c r="Y335" i="5" s="1"/>
  <c r="Z341" i="5" s="1"/>
  <c r="BN492" i="5"/>
  <c r="BM495" i="5"/>
  <c r="BM496" i="5"/>
  <c r="BM494" i="5"/>
  <c r="AO80" i="5"/>
  <c r="AP76" i="5" s="1"/>
  <c r="AZ447" i="5"/>
  <c r="AY449" i="5"/>
  <c r="AY450" i="5"/>
  <c r="AY451" i="5"/>
  <c r="AX320" i="5"/>
  <c r="AY326" i="5" s="1"/>
  <c r="AZ332" i="5" s="1"/>
  <c r="BA338" i="5" s="1"/>
  <c r="AW302" i="5"/>
  <c r="AP591" i="5"/>
  <c r="AQ597" i="5" s="1"/>
  <c r="AR603" i="5" s="1"/>
  <c r="AS609" i="5" s="1"/>
  <c r="AO573" i="5"/>
  <c r="X139" i="5"/>
  <c r="Y145" i="5" s="1"/>
  <c r="Z151" i="5" s="1"/>
  <c r="AA157" i="5" s="1"/>
  <c r="W137" i="5"/>
  <c r="W121" i="5"/>
  <c r="V35" i="5"/>
  <c r="W53" i="5"/>
  <c r="X59" i="5" s="1"/>
  <c r="Y65" i="5" s="1"/>
  <c r="Z71" i="5" s="1"/>
  <c r="W43" i="5"/>
  <c r="AX528" i="5"/>
  <c r="AY546" i="5"/>
  <c r="AZ552" i="5" s="1"/>
  <c r="BA558" i="5" s="1"/>
  <c r="BB564" i="5" s="1"/>
  <c r="AS663" i="5"/>
  <c r="AT681" i="5"/>
  <c r="AU687" i="5" s="1"/>
  <c r="AV693" i="5" s="1"/>
  <c r="AW699" i="5" s="1"/>
  <c r="AO78" i="5"/>
  <c r="AO11" i="5" s="1"/>
  <c r="AN9" i="2" s="1"/>
  <c r="AP96" i="5"/>
  <c r="AQ102" i="5" s="1"/>
  <c r="AR108" i="5" s="1"/>
  <c r="AS114" i="5" s="1"/>
  <c r="AO257" i="5"/>
  <c r="AP275" i="5"/>
  <c r="AQ281" i="5" s="1"/>
  <c r="AR287" i="5" s="1"/>
  <c r="AS293" i="5" s="1"/>
  <c r="AQ230" i="5"/>
  <c r="AR236" i="5" s="1"/>
  <c r="AS242" i="5" s="1"/>
  <c r="AT248" i="5" s="1"/>
  <c r="AP212" i="5"/>
  <c r="W632" i="5"/>
  <c r="X634" i="5"/>
  <c r="Y640" i="5" s="1"/>
  <c r="Z646" i="5" s="1"/>
  <c r="AA652" i="5" s="1"/>
  <c r="W616" i="5"/>
  <c r="AY347" i="5"/>
  <c r="AZ365" i="5"/>
  <c r="BA371" i="5" s="1"/>
  <c r="BB377" i="5" s="1"/>
  <c r="BC383" i="5" s="1"/>
  <c r="AP637" i="5"/>
  <c r="AQ643" i="5" s="1"/>
  <c r="AR649" i="5" s="1"/>
  <c r="AS655" i="5" s="1"/>
  <c r="AO619" i="5"/>
  <c r="BC823" i="5"/>
  <c r="BB827" i="5"/>
  <c r="BB825" i="5"/>
  <c r="BB828" i="5" s="1"/>
  <c r="BC824" i="5" s="1"/>
  <c r="BB826" i="5"/>
  <c r="W673" i="5"/>
  <c r="W683" i="5"/>
  <c r="X689" i="5" s="1"/>
  <c r="Y695" i="5" s="1"/>
  <c r="Z701" i="5" s="1"/>
  <c r="V665" i="5"/>
  <c r="AY176" i="5"/>
  <c r="AX178" i="5"/>
  <c r="AX179" i="5"/>
  <c r="AX180" i="5"/>
  <c r="AU762" i="5"/>
  <c r="AT765" i="5"/>
  <c r="AT766" i="5"/>
  <c r="AT764" i="5"/>
  <c r="AN12" i="5"/>
  <c r="AM10" i="2" s="1"/>
  <c r="BB823" i="4"/>
  <c r="BA826" i="4"/>
  <c r="BA827" i="4"/>
  <c r="BA825" i="4"/>
  <c r="BA828" i="4" s="1"/>
  <c r="BB824" i="4" s="1"/>
  <c r="AT841" i="4"/>
  <c r="AS844" i="4"/>
  <c r="AS845" i="4"/>
  <c r="AS843" i="4"/>
  <c r="AS846" i="4" s="1"/>
  <c r="AT842" i="4" s="1"/>
  <c r="AR492" i="4"/>
  <c r="AQ494" i="4"/>
  <c r="AQ495" i="4"/>
  <c r="AQ496" i="4"/>
  <c r="AP484" i="4"/>
  <c r="AQ502" i="4"/>
  <c r="AR508" i="4" s="1"/>
  <c r="AS514" i="4" s="1"/>
  <c r="AT520" i="4" s="1"/>
  <c r="AQ500" i="4"/>
  <c r="AR506" i="4" s="1"/>
  <c r="AS512" i="4" s="1"/>
  <c r="AT518" i="4" s="1"/>
  <c r="AP482" i="4"/>
  <c r="AQ501" i="4"/>
  <c r="AR507" i="4" s="1"/>
  <c r="AS513" i="4" s="1"/>
  <c r="AT519" i="4" s="1"/>
  <c r="AP483" i="4"/>
  <c r="AU364" i="4"/>
  <c r="AV370" i="4" s="1"/>
  <c r="AW376" i="4" s="1"/>
  <c r="AX382" i="4" s="1"/>
  <c r="AT346" i="4"/>
  <c r="AR322" i="4"/>
  <c r="AS328" i="4" s="1"/>
  <c r="AT334" i="4" s="1"/>
  <c r="AU340" i="4" s="1"/>
  <c r="AQ304" i="4"/>
  <c r="AT637" i="4"/>
  <c r="AU643" i="4" s="1"/>
  <c r="AV649" i="4" s="1"/>
  <c r="AW655" i="4" s="1"/>
  <c r="AS619" i="4"/>
  <c r="AV356" i="4"/>
  <c r="AU358" i="4"/>
  <c r="AU359" i="4"/>
  <c r="AU360" i="4"/>
  <c r="BB410" i="4"/>
  <c r="BC416" i="4" s="1"/>
  <c r="BD422" i="4" s="1"/>
  <c r="BE428" i="4" s="1"/>
  <c r="BA392" i="4"/>
  <c r="AT347" i="4"/>
  <c r="AU365" i="4"/>
  <c r="AV371" i="4" s="1"/>
  <c r="AW377" i="4" s="1"/>
  <c r="AX383" i="4" s="1"/>
  <c r="W452" i="4"/>
  <c r="W436" i="4"/>
  <c r="X454" i="4"/>
  <c r="Y460" i="4" s="1"/>
  <c r="Z466" i="4" s="1"/>
  <c r="AA472" i="4" s="1"/>
  <c r="BB412" i="4"/>
  <c r="BC418" i="4" s="1"/>
  <c r="BD424" i="4" s="1"/>
  <c r="BE430" i="4" s="1"/>
  <c r="BA394" i="4"/>
  <c r="X724" i="4"/>
  <c r="Y730" i="4" s="1"/>
  <c r="Z736" i="4" s="1"/>
  <c r="AA742" i="4" s="1"/>
  <c r="W706" i="4"/>
  <c r="W317" i="4"/>
  <c r="W301" i="4"/>
  <c r="X319" i="4"/>
  <c r="Y325" i="4" s="1"/>
  <c r="Z331" i="4" s="1"/>
  <c r="AA337" i="4" s="1"/>
  <c r="BB142" i="4"/>
  <c r="BC148" i="4" s="1"/>
  <c r="BD154" i="4" s="1"/>
  <c r="BE160" i="4" s="1"/>
  <c r="BA124" i="4"/>
  <c r="AQ303" i="4"/>
  <c r="AR321" i="4"/>
  <c r="AS327" i="4" s="1"/>
  <c r="AT333" i="4" s="1"/>
  <c r="AU339" i="4" s="1"/>
  <c r="AQ546" i="4"/>
  <c r="AR552" i="4" s="1"/>
  <c r="AS558" i="4" s="1"/>
  <c r="AT564" i="4" s="1"/>
  <c r="AP528" i="4"/>
  <c r="W548" i="4"/>
  <c r="X554" i="4" s="1"/>
  <c r="Y560" i="4" s="1"/>
  <c r="Z566" i="4" s="1"/>
  <c r="V530" i="4"/>
  <c r="V35" i="4"/>
  <c r="W53" i="4"/>
  <c r="X59" i="4" s="1"/>
  <c r="Y65" i="4" s="1"/>
  <c r="Z71" i="4" s="1"/>
  <c r="W43" i="4"/>
  <c r="V260" i="4"/>
  <c r="W278" i="4"/>
  <c r="X284" i="4" s="1"/>
  <c r="Y290" i="4" s="1"/>
  <c r="Z296" i="4" s="1"/>
  <c r="W268" i="4"/>
  <c r="W497" i="4"/>
  <c r="W481" i="4"/>
  <c r="X499" i="4"/>
  <c r="Y505" i="4" s="1"/>
  <c r="Z511" i="4" s="1"/>
  <c r="AA517" i="4" s="1"/>
  <c r="BF438" i="4"/>
  <c r="BG456" i="4"/>
  <c r="BH462" i="4" s="1"/>
  <c r="BI468" i="4" s="1"/>
  <c r="BJ474" i="4" s="1"/>
  <c r="W137" i="4"/>
  <c r="W121" i="4"/>
  <c r="X139" i="4"/>
  <c r="Y145" i="4" s="1"/>
  <c r="Z151" i="4" s="1"/>
  <c r="AA157" i="4" s="1"/>
  <c r="AT636" i="4"/>
  <c r="AU642" i="4" s="1"/>
  <c r="AV648" i="4" s="1"/>
  <c r="AW654" i="4" s="1"/>
  <c r="AS618" i="4"/>
  <c r="AR574" i="4"/>
  <c r="AS592" i="4"/>
  <c r="AT598" i="4" s="1"/>
  <c r="AU604" i="4" s="1"/>
  <c r="AV610" i="4" s="1"/>
  <c r="W177" i="4"/>
  <c r="V169" i="4"/>
  <c r="W187" i="4"/>
  <c r="X193" i="4" s="1"/>
  <c r="Y199" i="4" s="1"/>
  <c r="Z205" i="4" s="1"/>
  <c r="AU681" i="4"/>
  <c r="AV687" i="4" s="1"/>
  <c r="AW693" i="4" s="1"/>
  <c r="AX699" i="4" s="1"/>
  <c r="AT663" i="4"/>
  <c r="BA393" i="4"/>
  <c r="BB411" i="4"/>
  <c r="BC417" i="4" s="1"/>
  <c r="BD423" i="4" s="1"/>
  <c r="BE429" i="4" s="1"/>
  <c r="AQ547" i="4"/>
  <c r="AR553" i="4" s="1"/>
  <c r="AS559" i="4" s="1"/>
  <c r="AT565" i="4" s="1"/>
  <c r="AP529" i="4"/>
  <c r="BG455" i="4"/>
  <c r="BH461" i="4" s="1"/>
  <c r="BI467" i="4" s="1"/>
  <c r="BJ473" i="4" s="1"/>
  <c r="BF437" i="4"/>
  <c r="AS591" i="4"/>
  <c r="AT597" i="4" s="1"/>
  <c r="AU603" i="4" s="1"/>
  <c r="AV609" i="4" s="1"/>
  <c r="AR573" i="4"/>
  <c r="AU682" i="4"/>
  <c r="AV688" i="4" s="1"/>
  <c r="AW694" i="4" s="1"/>
  <c r="AX700" i="4" s="1"/>
  <c r="AT664" i="4"/>
  <c r="AR796" i="4"/>
  <c r="AQ798" i="4"/>
  <c r="AQ801" i="4" s="1"/>
  <c r="AR797" i="4" s="1"/>
  <c r="AQ799" i="4"/>
  <c r="AQ800" i="4"/>
  <c r="AU366" i="4"/>
  <c r="AV372" i="4" s="1"/>
  <c r="AW378" i="4" s="1"/>
  <c r="AX384" i="4" s="1"/>
  <c r="AT348" i="4"/>
  <c r="W767" i="4"/>
  <c r="W751" i="4"/>
  <c r="X769" i="4"/>
  <c r="Y775" i="4" s="1"/>
  <c r="Z781" i="4" s="1"/>
  <c r="AA787" i="4" s="1"/>
  <c r="W587" i="4"/>
  <c r="W571" i="4"/>
  <c r="X589" i="4"/>
  <c r="Y595" i="4" s="1"/>
  <c r="Z601" i="4" s="1"/>
  <c r="AA607" i="4" s="1"/>
  <c r="BC402" i="4"/>
  <c r="BB406" i="4"/>
  <c r="BB405" i="4"/>
  <c r="BB404" i="4"/>
  <c r="V620" i="4"/>
  <c r="W638" i="4"/>
  <c r="X644" i="4" s="1"/>
  <c r="Y650" i="4" s="1"/>
  <c r="Z656" i="4" s="1"/>
  <c r="BC132" i="4"/>
  <c r="BB135" i="4"/>
  <c r="BB136" i="4"/>
  <c r="BB134" i="4"/>
  <c r="AS312" i="4"/>
  <c r="AR316" i="4"/>
  <c r="AR314" i="4"/>
  <c r="AR315" i="4"/>
  <c r="AR537" i="4"/>
  <c r="AQ541" i="4"/>
  <c r="AQ539" i="4"/>
  <c r="AQ540" i="4"/>
  <c r="W403" i="4"/>
  <c r="V395" i="4"/>
  <c r="W413" i="4"/>
  <c r="X419" i="4" s="1"/>
  <c r="Y425" i="4" s="1"/>
  <c r="Z431" i="4" s="1"/>
  <c r="BH447" i="4"/>
  <c r="BG449" i="4"/>
  <c r="BG450" i="4"/>
  <c r="BG451" i="4"/>
  <c r="AU627" i="4"/>
  <c r="AT629" i="4"/>
  <c r="AT630" i="4"/>
  <c r="AT631" i="4"/>
  <c r="AT582" i="4"/>
  <c r="AS586" i="4"/>
  <c r="AS584" i="4"/>
  <c r="AS585" i="4"/>
  <c r="W98" i="4"/>
  <c r="X104" i="4" s="1"/>
  <c r="Y110" i="4" s="1"/>
  <c r="Z116" i="4" s="1"/>
  <c r="W88" i="4"/>
  <c r="AU680" i="4"/>
  <c r="AV686" i="4" s="1"/>
  <c r="AW692" i="4" s="1"/>
  <c r="AX698" i="4" s="1"/>
  <c r="AT662" i="4"/>
  <c r="AU21" i="4"/>
  <c r="AT25" i="4"/>
  <c r="AT24" i="4"/>
  <c r="AT23" i="4"/>
  <c r="AT26" i="4" s="1"/>
  <c r="AU22" i="4" s="1"/>
  <c r="BA122" i="4"/>
  <c r="BB140" i="4"/>
  <c r="BC146" i="4" s="1"/>
  <c r="BD152" i="4" s="1"/>
  <c r="BE158" i="4" s="1"/>
  <c r="W683" i="4"/>
  <c r="X689" i="4" s="1"/>
  <c r="Y695" i="4" s="1"/>
  <c r="Z701" i="4" s="1"/>
  <c r="W673" i="4"/>
  <c r="V665" i="4"/>
  <c r="BB141" i="4"/>
  <c r="BC147" i="4" s="1"/>
  <c r="BD153" i="4" s="1"/>
  <c r="BE159" i="4" s="1"/>
  <c r="BA123" i="4"/>
  <c r="AR320" i="4"/>
  <c r="AS326" i="4" s="1"/>
  <c r="AT332" i="4" s="1"/>
  <c r="AU338" i="4" s="1"/>
  <c r="AQ302" i="4"/>
  <c r="AP527" i="4"/>
  <c r="AQ545" i="4"/>
  <c r="AR551" i="4" s="1"/>
  <c r="AS557" i="4" s="1"/>
  <c r="AT563" i="4" s="1"/>
  <c r="X229" i="4"/>
  <c r="Y235" i="4" s="1"/>
  <c r="Z241" i="4" s="1"/>
  <c r="AA247" i="4" s="1"/>
  <c r="W227" i="4"/>
  <c r="W211" i="4"/>
  <c r="V9" i="4"/>
  <c r="U19" i="2" s="1"/>
  <c r="BG457" i="4"/>
  <c r="BH463" i="4" s="1"/>
  <c r="BI469" i="4" s="1"/>
  <c r="BJ475" i="4" s="1"/>
  <c r="BF439" i="4"/>
  <c r="AT635" i="4"/>
  <c r="AU641" i="4" s="1"/>
  <c r="AV647" i="4" s="1"/>
  <c r="AW653" i="4" s="1"/>
  <c r="AS617" i="4"/>
  <c r="AR572" i="4"/>
  <c r="AS590" i="4"/>
  <c r="AT596" i="4" s="1"/>
  <c r="AU602" i="4" s="1"/>
  <c r="AV608" i="4" s="1"/>
  <c r="W361" i="4"/>
  <c r="W345" i="4"/>
  <c r="X363" i="4"/>
  <c r="Y369" i="4" s="1"/>
  <c r="Z375" i="4" s="1"/>
  <c r="AA381" i="4" s="1"/>
  <c r="AV672" i="4"/>
  <c r="AU675" i="4"/>
  <c r="AU674" i="4"/>
  <c r="AU676" i="4"/>
  <c r="AP11" i="4" l="1"/>
  <c r="AO21" i="2" s="1"/>
  <c r="AP12" i="4"/>
  <c r="AO22" i="2" s="1"/>
  <c r="BK89" i="4"/>
  <c r="BK91" i="4"/>
  <c r="BK90" i="4"/>
  <c r="BL87" i="4"/>
  <c r="BJ78" i="4"/>
  <c r="BK96" i="4"/>
  <c r="BL102" i="4" s="1"/>
  <c r="BM108" i="4" s="1"/>
  <c r="BN114" i="4" s="1"/>
  <c r="BJ77" i="4"/>
  <c r="BJ80" i="4" s="1"/>
  <c r="BK76" i="4" s="1"/>
  <c r="BK95" i="4"/>
  <c r="BL101" i="4" s="1"/>
  <c r="BM107" i="4" s="1"/>
  <c r="BN113" i="4" s="1"/>
  <c r="BJ79" i="4"/>
  <c r="BK97" i="4"/>
  <c r="BL103" i="4" s="1"/>
  <c r="BM109" i="4" s="1"/>
  <c r="BN115" i="4" s="1"/>
  <c r="AU720" i="4"/>
  <c r="AV717" i="4"/>
  <c r="AU721" i="4"/>
  <c r="AU719" i="4"/>
  <c r="AU726" i="4"/>
  <c r="AV732" i="4" s="1"/>
  <c r="AW738" i="4" s="1"/>
  <c r="AX744" i="4" s="1"/>
  <c r="AT708" i="4"/>
  <c r="AU727" i="4"/>
  <c r="AV733" i="4" s="1"/>
  <c r="AW739" i="4" s="1"/>
  <c r="AX745" i="4" s="1"/>
  <c r="AT709" i="4"/>
  <c r="AT707" i="4"/>
  <c r="AU725" i="4"/>
  <c r="AV731" i="4" s="1"/>
  <c r="AW737" i="4" s="1"/>
  <c r="AX743" i="4" s="1"/>
  <c r="AP10" i="4"/>
  <c r="AO20" i="2" s="1"/>
  <c r="AV18" i="7"/>
  <c r="AX8" i="7"/>
  <c r="AW10" i="7"/>
  <c r="AW11" i="7"/>
  <c r="AW12" i="7"/>
  <c r="AV13" i="7"/>
  <c r="AW9" i="7" s="1"/>
  <c r="W620" i="5"/>
  <c r="X638" i="5"/>
  <c r="Y644" i="5" s="1"/>
  <c r="Z650" i="5" s="1"/>
  <c r="AA656" i="5" s="1"/>
  <c r="X628" i="5"/>
  <c r="BM483" i="5"/>
  <c r="BN501" i="5"/>
  <c r="W317" i="5"/>
  <c r="W301" i="5"/>
  <c r="X319" i="5"/>
  <c r="Y325" i="5" s="1"/>
  <c r="Z331" i="5" s="1"/>
  <c r="AA337" i="5" s="1"/>
  <c r="AR582" i="5"/>
  <c r="AQ586" i="5"/>
  <c r="AQ584" i="5"/>
  <c r="AQ585" i="5"/>
  <c r="W497" i="5"/>
  <c r="W481" i="5"/>
  <c r="X499" i="5"/>
  <c r="Y505" i="5" s="1"/>
  <c r="Z511" i="5" s="1"/>
  <c r="AA517" i="5" s="1"/>
  <c r="AP258" i="5"/>
  <c r="AQ276" i="5"/>
  <c r="AR282" i="5" s="1"/>
  <c r="AS288" i="5" s="1"/>
  <c r="AT294" i="5" s="1"/>
  <c r="X593" i="5"/>
  <c r="Y599" i="5" s="1"/>
  <c r="Z605" i="5" s="1"/>
  <c r="AA611" i="5" s="1"/>
  <c r="X583" i="5"/>
  <c r="W575" i="5"/>
  <c r="W92" i="5"/>
  <c r="X94" i="5"/>
  <c r="Y100" i="5" s="1"/>
  <c r="Z106" i="5" s="1"/>
  <c r="AA112" i="5" s="1"/>
  <c r="AQ637" i="5"/>
  <c r="AR643" i="5" s="1"/>
  <c r="AS649" i="5" s="1"/>
  <c r="AT655" i="5" s="1"/>
  <c r="AP619" i="5"/>
  <c r="AU682" i="5"/>
  <c r="AV688" i="5" s="1"/>
  <c r="AW694" i="5" s="1"/>
  <c r="AX700" i="5" s="1"/>
  <c r="AT664" i="5"/>
  <c r="AU771" i="5"/>
  <c r="AV777" i="5" s="1"/>
  <c r="AW783" i="5" s="1"/>
  <c r="AX789" i="5" s="1"/>
  <c r="AT753" i="5"/>
  <c r="AX166" i="5"/>
  <c r="AY184" i="5"/>
  <c r="AZ190" i="5" s="1"/>
  <c r="BA196" i="5" s="1"/>
  <c r="BB202" i="5" s="1"/>
  <c r="W677" i="5"/>
  <c r="X679" i="5"/>
  <c r="Y685" i="5" s="1"/>
  <c r="Z691" i="5" s="1"/>
  <c r="AA697" i="5" s="1"/>
  <c r="W661" i="5"/>
  <c r="BD823" i="5"/>
  <c r="BC825" i="5"/>
  <c r="BC828" i="5" s="1"/>
  <c r="BD824" i="5" s="1"/>
  <c r="BC826" i="5"/>
  <c r="BC827" i="5"/>
  <c r="V13" i="5"/>
  <c r="U11" i="2" s="1"/>
  <c r="AZ457" i="5"/>
  <c r="BA463" i="5" s="1"/>
  <c r="BB469" i="5" s="1"/>
  <c r="BC475" i="5" s="1"/>
  <c r="AY439" i="5"/>
  <c r="BN494" i="5"/>
  <c r="BN496" i="5"/>
  <c r="BN495" i="5"/>
  <c r="BN483" i="5" s="1"/>
  <c r="AZ545" i="5"/>
  <c r="BA551" i="5" s="1"/>
  <c r="BB557" i="5" s="1"/>
  <c r="BC563" i="5" s="1"/>
  <c r="AY527" i="5"/>
  <c r="AW796" i="5"/>
  <c r="AV799" i="5"/>
  <c r="AV800" i="5"/>
  <c r="AV798" i="5"/>
  <c r="AV801" i="5" s="1"/>
  <c r="AW797" i="5" s="1"/>
  <c r="AV814" i="5"/>
  <c r="AU817" i="5"/>
  <c r="AU816" i="5"/>
  <c r="AU819" i="5" s="1"/>
  <c r="AV815" i="5" s="1"/>
  <c r="AU818" i="5"/>
  <c r="AP572" i="5"/>
  <c r="AQ590" i="5"/>
  <c r="AR596" i="5" s="1"/>
  <c r="AS602" i="5" s="1"/>
  <c r="AT608" i="5" s="1"/>
  <c r="AY320" i="5"/>
  <c r="AZ326" i="5" s="1"/>
  <c r="BA332" i="5" s="1"/>
  <c r="BB338" i="5" s="1"/>
  <c r="AX302" i="5"/>
  <c r="X363" i="5"/>
  <c r="Y369" i="5" s="1"/>
  <c r="Z375" i="5" s="1"/>
  <c r="AA381" i="5" s="1"/>
  <c r="W345" i="5"/>
  <c r="W361" i="5"/>
  <c r="AQ214" i="5"/>
  <c r="AR232" i="5"/>
  <c r="AS238" i="5" s="1"/>
  <c r="AT244" i="5" s="1"/>
  <c r="AU250" i="5" s="1"/>
  <c r="AQ275" i="5"/>
  <c r="AR281" i="5" s="1"/>
  <c r="AS287" i="5" s="1"/>
  <c r="AT293" i="5" s="1"/>
  <c r="AP257" i="5"/>
  <c r="AQ95" i="5"/>
  <c r="AR101" i="5" s="1"/>
  <c r="AS107" i="5" s="1"/>
  <c r="AT113" i="5" s="1"/>
  <c r="AP77" i="5"/>
  <c r="AR627" i="5"/>
  <c r="AQ629" i="5"/>
  <c r="AQ630" i="5"/>
  <c r="AQ631" i="5"/>
  <c r="BB356" i="5"/>
  <c r="BA358" i="5"/>
  <c r="BA359" i="5"/>
  <c r="BA360" i="5"/>
  <c r="AS25" i="5"/>
  <c r="AT21" i="5"/>
  <c r="AS23" i="5"/>
  <c r="AS24" i="5"/>
  <c r="AV672" i="5"/>
  <c r="AU676" i="5"/>
  <c r="AU675" i="5"/>
  <c r="AU674" i="5"/>
  <c r="AU772" i="5"/>
  <c r="AV778" i="5" s="1"/>
  <c r="AW784" i="5" s="1"/>
  <c r="AX790" i="5" s="1"/>
  <c r="AT754" i="5"/>
  <c r="AZ547" i="5"/>
  <c r="BA553" i="5" s="1"/>
  <c r="BB559" i="5" s="1"/>
  <c r="BC565" i="5" s="1"/>
  <c r="AY529" i="5"/>
  <c r="AZ312" i="5"/>
  <c r="AY315" i="5"/>
  <c r="AY316" i="5"/>
  <c r="AY314" i="5"/>
  <c r="W755" i="5"/>
  <c r="X773" i="5"/>
  <c r="Y779" i="5" s="1"/>
  <c r="Z785" i="5" s="1"/>
  <c r="AA791" i="5" s="1"/>
  <c r="X763" i="5"/>
  <c r="X448" i="5"/>
  <c r="W440" i="5"/>
  <c r="X458" i="5"/>
  <c r="Y464" i="5" s="1"/>
  <c r="Z470" i="5" s="1"/>
  <c r="AA476" i="5" s="1"/>
  <c r="AR230" i="5"/>
  <c r="AS236" i="5" s="1"/>
  <c r="AT242" i="5" s="1"/>
  <c r="AU248" i="5" s="1"/>
  <c r="AQ212" i="5"/>
  <c r="AZ348" i="5"/>
  <c r="BA366" i="5"/>
  <c r="BB372" i="5" s="1"/>
  <c r="BC378" i="5" s="1"/>
  <c r="BD384" i="5" s="1"/>
  <c r="AV762" i="5"/>
  <c r="AU764" i="5"/>
  <c r="AU765" i="5"/>
  <c r="AU766" i="5"/>
  <c r="AZ176" i="5"/>
  <c r="AY179" i="5"/>
  <c r="AY178" i="5"/>
  <c r="AY180" i="5"/>
  <c r="AZ456" i="5"/>
  <c r="BA462" i="5" s="1"/>
  <c r="BB468" i="5" s="1"/>
  <c r="BC474" i="5" s="1"/>
  <c r="AY438" i="5"/>
  <c r="BM482" i="5"/>
  <c r="BN500" i="5"/>
  <c r="AZ546" i="5"/>
  <c r="BA552" i="5" s="1"/>
  <c r="BB558" i="5" s="1"/>
  <c r="BC564" i="5" s="1"/>
  <c r="AY528" i="5"/>
  <c r="AO12" i="5"/>
  <c r="AN10" i="2" s="1"/>
  <c r="AQ592" i="5"/>
  <c r="AR598" i="5" s="1"/>
  <c r="AS604" i="5" s="1"/>
  <c r="AT610" i="5" s="1"/>
  <c r="AP574" i="5"/>
  <c r="AY321" i="5"/>
  <c r="AZ327" i="5" s="1"/>
  <c r="BA333" i="5" s="1"/>
  <c r="BB339" i="5" s="1"/>
  <c r="AX303" i="5"/>
  <c r="X728" i="5"/>
  <c r="Y734" i="5" s="1"/>
  <c r="Z740" i="5" s="1"/>
  <c r="AA746" i="5" s="1"/>
  <c r="X718" i="5"/>
  <c r="W710" i="5"/>
  <c r="AS26" i="5"/>
  <c r="AT22" i="5" s="1"/>
  <c r="AR231" i="5"/>
  <c r="AS237" i="5" s="1"/>
  <c r="AT243" i="5" s="1"/>
  <c r="AU249" i="5" s="1"/>
  <c r="AQ213" i="5"/>
  <c r="AP259" i="5"/>
  <c r="AQ277" i="5"/>
  <c r="AR283" i="5" s="1"/>
  <c r="AS289" i="5" s="1"/>
  <c r="AT295" i="5" s="1"/>
  <c r="AR87" i="5"/>
  <c r="AQ91" i="5"/>
  <c r="AQ89" i="5"/>
  <c r="AQ90" i="5"/>
  <c r="X268" i="5"/>
  <c r="X278" i="5"/>
  <c r="Y284" i="5" s="1"/>
  <c r="Z290" i="5" s="1"/>
  <c r="AA296" i="5" s="1"/>
  <c r="W260" i="5"/>
  <c r="X223" i="5"/>
  <c r="W215" i="5"/>
  <c r="X233" i="5"/>
  <c r="Y239" i="5" s="1"/>
  <c r="Z245" i="5" s="1"/>
  <c r="AA251" i="5" s="1"/>
  <c r="AQ636" i="5"/>
  <c r="AR642" i="5" s="1"/>
  <c r="AS648" i="5" s="1"/>
  <c r="AT654" i="5" s="1"/>
  <c r="AP618" i="5"/>
  <c r="AZ347" i="5"/>
  <c r="BA365" i="5"/>
  <c r="BB371" i="5" s="1"/>
  <c r="BC377" i="5" s="1"/>
  <c r="BD383" i="5" s="1"/>
  <c r="AU680" i="5"/>
  <c r="AV686" i="5" s="1"/>
  <c r="AW692" i="5" s="1"/>
  <c r="AX698" i="5" s="1"/>
  <c r="AT662" i="5"/>
  <c r="AY185" i="5"/>
  <c r="AZ191" i="5" s="1"/>
  <c r="BA197" i="5" s="1"/>
  <c r="BB203" i="5" s="1"/>
  <c r="AX167" i="5"/>
  <c r="BA447" i="5"/>
  <c r="AZ449" i="5"/>
  <c r="AZ450" i="5"/>
  <c r="AZ451" i="5"/>
  <c r="AQ97" i="5"/>
  <c r="AR103" i="5" s="1"/>
  <c r="AS109" i="5" s="1"/>
  <c r="AT115" i="5" s="1"/>
  <c r="AP79" i="5"/>
  <c r="AP12" i="5" s="1"/>
  <c r="AO10" i="2" s="1"/>
  <c r="AU770" i="5"/>
  <c r="AV776" i="5" s="1"/>
  <c r="AW782" i="5" s="1"/>
  <c r="AX788" i="5" s="1"/>
  <c r="AT752" i="5"/>
  <c r="AY186" i="5"/>
  <c r="AZ192" i="5" s="1"/>
  <c r="BA198" i="5" s="1"/>
  <c r="BB204" i="5" s="1"/>
  <c r="AX168" i="5"/>
  <c r="X49" i="5"/>
  <c r="Y55" i="5" s="1"/>
  <c r="Z61" i="5" s="1"/>
  <c r="AA67" i="5" s="1"/>
  <c r="W47" i="5"/>
  <c r="W31" i="5"/>
  <c r="X143" i="5"/>
  <c r="Y149" i="5" s="1"/>
  <c r="Z155" i="5" s="1"/>
  <c r="AA161" i="5" s="1"/>
  <c r="X133" i="5"/>
  <c r="W125" i="5"/>
  <c r="AZ455" i="5"/>
  <c r="BA461" i="5" s="1"/>
  <c r="BB467" i="5" s="1"/>
  <c r="BC473" i="5" s="1"/>
  <c r="AY437" i="5"/>
  <c r="BN502" i="5"/>
  <c r="BM484" i="5"/>
  <c r="X403" i="5"/>
  <c r="W395" i="5"/>
  <c r="X413" i="5"/>
  <c r="Y419" i="5" s="1"/>
  <c r="Z425" i="5" s="1"/>
  <c r="AA431" i="5" s="1"/>
  <c r="BA537" i="5"/>
  <c r="AZ541" i="5"/>
  <c r="AZ539" i="5"/>
  <c r="AZ540" i="5"/>
  <c r="AQ591" i="5"/>
  <c r="AR597" i="5" s="1"/>
  <c r="AS603" i="5" s="1"/>
  <c r="AT609" i="5" s="1"/>
  <c r="AP573" i="5"/>
  <c r="AY322" i="5"/>
  <c r="AZ328" i="5" s="1"/>
  <c r="BA334" i="5" s="1"/>
  <c r="BB340" i="5" s="1"/>
  <c r="AX304" i="5"/>
  <c r="AS222" i="5"/>
  <c r="AR225" i="5"/>
  <c r="AR226" i="5"/>
  <c r="AR224" i="5"/>
  <c r="AR267" i="5"/>
  <c r="AQ271" i="5"/>
  <c r="AQ270" i="5"/>
  <c r="AQ269" i="5"/>
  <c r="AQ96" i="5"/>
  <c r="AR102" i="5" s="1"/>
  <c r="AS108" i="5" s="1"/>
  <c r="AT114" i="5" s="1"/>
  <c r="AP78" i="5"/>
  <c r="AW805" i="5"/>
  <c r="AV807" i="5"/>
  <c r="AV810" i="5" s="1"/>
  <c r="AW806" i="5" s="1"/>
  <c r="AV808" i="5"/>
  <c r="AV809" i="5"/>
  <c r="AO10" i="5"/>
  <c r="AN8" i="2" s="1"/>
  <c r="X538" i="5"/>
  <c r="W530" i="5"/>
  <c r="X548" i="5"/>
  <c r="Y554" i="5" s="1"/>
  <c r="Z560" i="5" s="1"/>
  <c r="AA566" i="5" s="1"/>
  <c r="X177" i="5"/>
  <c r="W169" i="5"/>
  <c r="X187" i="5"/>
  <c r="Y193" i="5" s="1"/>
  <c r="Z199" i="5" s="1"/>
  <c r="AA205" i="5" s="1"/>
  <c r="AQ635" i="5"/>
  <c r="AR641" i="5" s="1"/>
  <c r="AS647" i="5" s="1"/>
  <c r="AT653" i="5" s="1"/>
  <c r="AP617" i="5"/>
  <c r="BA364" i="5"/>
  <c r="BB370" i="5" s="1"/>
  <c r="BC376" i="5" s="1"/>
  <c r="BD382" i="5" s="1"/>
  <c r="AZ346" i="5"/>
  <c r="AU681" i="5"/>
  <c r="AV687" i="5" s="1"/>
  <c r="AW693" i="5" s="1"/>
  <c r="AX699" i="5" s="1"/>
  <c r="AT663" i="5"/>
  <c r="AR500" i="4"/>
  <c r="AS506" i="4" s="1"/>
  <c r="AT512" i="4" s="1"/>
  <c r="AU518" i="4" s="1"/>
  <c r="AQ482" i="4"/>
  <c r="AS492" i="4"/>
  <c r="AR496" i="4"/>
  <c r="AR494" i="4"/>
  <c r="AR495" i="4"/>
  <c r="AU841" i="4"/>
  <c r="AT843" i="4"/>
  <c r="AT846" i="4" s="1"/>
  <c r="AU842" i="4" s="1"/>
  <c r="AT844" i="4"/>
  <c r="AT845" i="4"/>
  <c r="AR502" i="4"/>
  <c r="AS508" i="4" s="1"/>
  <c r="AT514" i="4" s="1"/>
  <c r="AU520" i="4" s="1"/>
  <c r="AQ484" i="4"/>
  <c r="BB826" i="4"/>
  <c r="BB825" i="4"/>
  <c r="BB828" i="4" s="1"/>
  <c r="BC824" i="4" s="1"/>
  <c r="BC823" i="4"/>
  <c r="BB827" i="4"/>
  <c r="AR501" i="4"/>
  <c r="AS507" i="4" s="1"/>
  <c r="AT513" i="4" s="1"/>
  <c r="AU519" i="4" s="1"/>
  <c r="AQ483" i="4"/>
  <c r="AT591" i="4"/>
  <c r="AU597" i="4" s="1"/>
  <c r="AV603" i="4" s="1"/>
  <c r="AW609" i="4" s="1"/>
  <c r="AS573" i="4"/>
  <c r="BH457" i="4"/>
  <c r="BI463" i="4" s="1"/>
  <c r="BJ469" i="4" s="1"/>
  <c r="BK475" i="4" s="1"/>
  <c r="BG439" i="4"/>
  <c r="AT312" i="4"/>
  <c r="AS314" i="4"/>
  <c r="AS316" i="4"/>
  <c r="AS315" i="4"/>
  <c r="W677" i="4"/>
  <c r="W661" i="4"/>
  <c r="X679" i="4"/>
  <c r="Y685" i="4" s="1"/>
  <c r="Z691" i="4" s="1"/>
  <c r="AA697" i="4" s="1"/>
  <c r="AS572" i="4"/>
  <c r="AT590" i="4"/>
  <c r="AU596" i="4" s="1"/>
  <c r="AV602" i="4" s="1"/>
  <c r="AW608" i="4" s="1"/>
  <c r="AU636" i="4"/>
  <c r="AV642" i="4" s="1"/>
  <c r="AW648" i="4" s="1"/>
  <c r="AX654" i="4" s="1"/>
  <c r="AT618" i="4"/>
  <c r="BH456" i="4"/>
  <c r="BI462" i="4" s="1"/>
  <c r="BJ468" i="4" s="1"/>
  <c r="BK474" i="4" s="1"/>
  <c r="BG438" i="4"/>
  <c r="AR546" i="4"/>
  <c r="AS552" i="4" s="1"/>
  <c r="AT558" i="4" s="1"/>
  <c r="AU564" i="4" s="1"/>
  <c r="AQ528" i="4"/>
  <c r="AS321" i="4"/>
  <c r="AT327" i="4" s="1"/>
  <c r="AU333" i="4" s="1"/>
  <c r="AV339" i="4" s="1"/>
  <c r="AR303" i="4"/>
  <c r="BB122" i="4"/>
  <c r="BC140" i="4"/>
  <c r="BD146" i="4" s="1"/>
  <c r="BE152" i="4" s="1"/>
  <c r="BF158" i="4" s="1"/>
  <c r="BC411" i="4"/>
  <c r="BD417" i="4" s="1"/>
  <c r="BE423" i="4" s="1"/>
  <c r="BF429" i="4" s="1"/>
  <c r="BB393" i="4"/>
  <c r="W755" i="4"/>
  <c r="X773" i="4"/>
  <c r="Y779" i="4" s="1"/>
  <c r="Z785" i="4" s="1"/>
  <c r="AA791" i="4" s="1"/>
  <c r="X763" i="4"/>
  <c r="X274" i="4"/>
  <c r="Y280" i="4" s="1"/>
  <c r="Z286" i="4" s="1"/>
  <c r="AA292" i="4" s="1"/>
  <c r="W272" i="4"/>
  <c r="W256" i="4"/>
  <c r="X728" i="4"/>
  <c r="Y734" i="4" s="1"/>
  <c r="Z740" i="4" s="1"/>
  <c r="AA746" i="4" s="1"/>
  <c r="W710" i="4"/>
  <c r="AV365" i="4"/>
  <c r="AW371" i="4" s="1"/>
  <c r="AX377" i="4" s="1"/>
  <c r="AY383" i="4" s="1"/>
  <c r="AU347" i="4"/>
  <c r="W349" i="4"/>
  <c r="X367" i="4"/>
  <c r="Y373" i="4" s="1"/>
  <c r="Z379" i="4" s="1"/>
  <c r="AA385" i="4" s="1"/>
  <c r="X357" i="4"/>
  <c r="AV21" i="4"/>
  <c r="AU23" i="4"/>
  <c r="AU26" i="4" s="1"/>
  <c r="AV22" i="4" s="1"/>
  <c r="AU25" i="4"/>
  <c r="AU24" i="4"/>
  <c r="X94" i="4"/>
  <c r="Y100" i="4" s="1"/>
  <c r="Z106" i="4" s="1"/>
  <c r="AA112" i="4" s="1"/>
  <c r="W92" i="4"/>
  <c r="AU637" i="4"/>
  <c r="AV643" i="4" s="1"/>
  <c r="AW649" i="4" s="1"/>
  <c r="AX655" i="4" s="1"/>
  <c r="AT619" i="4"/>
  <c r="AS537" i="4"/>
  <c r="AR539" i="4"/>
  <c r="AR540" i="4"/>
  <c r="AR541" i="4"/>
  <c r="BD132" i="4"/>
  <c r="BC134" i="4"/>
  <c r="BC136" i="4"/>
  <c r="BC135" i="4"/>
  <c r="X493" i="4"/>
  <c r="W485" i="4"/>
  <c r="X503" i="4"/>
  <c r="Y509" i="4" s="1"/>
  <c r="Z515" i="4" s="1"/>
  <c r="AA521" i="4" s="1"/>
  <c r="X49" i="4"/>
  <c r="Y55" i="4" s="1"/>
  <c r="Z61" i="4" s="1"/>
  <c r="AA67" i="4" s="1"/>
  <c r="W47" i="4"/>
  <c r="W31" i="4"/>
  <c r="AW672" i="4"/>
  <c r="AV676" i="4"/>
  <c r="AV674" i="4"/>
  <c r="AV675" i="4"/>
  <c r="AS574" i="4"/>
  <c r="AT592" i="4"/>
  <c r="AU598" i="4" s="1"/>
  <c r="AV604" i="4" s="1"/>
  <c r="AW610" i="4" s="1"/>
  <c r="AU635" i="4"/>
  <c r="AV641" i="4" s="1"/>
  <c r="AW647" i="4" s="1"/>
  <c r="AX653" i="4" s="1"/>
  <c r="AT617" i="4"/>
  <c r="BH455" i="4"/>
  <c r="BI461" i="4" s="1"/>
  <c r="BJ467" i="4" s="1"/>
  <c r="BK473" i="4" s="1"/>
  <c r="BG437" i="4"/>
  <c r="W407" i="4"/>
  <c r="W391" i="4"/>
  <c r="X409" i="4"/>
  <c r="Y415" i="4" s="1"/>
  <c r="Z421" i="4" s="1"/>
  <c r="AA427" i="4" s="1"/>
  <c r="AR545" i="4"/>
  <c r="AS551" i="4" s="1"/>
  <c r="AT557" i="4" s="1"/>
  <c r="AU563" i="4" s="1"/>
  <c r="AQ527" i="4"/>
  <c r="AS320" i="4"/>
  <c r="AT326" i="4" s="1"/>
  <c r="AU332" i="4" s="1"/>
  <c r="AV338" i="4" s="1"/>
  <c r="AR302" i="4"/>
  <c r="BC142" i="4"/>
  <c r="BD148" i="4" s="1"/>
  <c r="BE154" i="4" s="1"/>
  <c r="BF160" i="4" s="1"/>
  <c r="BB124" i="4"/>
  <c r="X634" i="4"/>
  <c r="Y640" i="4" s="1"/>
  <c r="Z646" i="4" s="1"/>
  <c r="AA652" i="4" s="1"/>
  <c r="W616" i="4"/>
  <c r="BC412" i="4"/>
  <c r="BD418" i="4" s="1"/>
  <c r="BE424" i="4" s="1"/>
  <c r="BF430" i="4" s="1"/>
  <c r="BB394" i="4"/>
  <c r="W575" i="4"/>
  <c r="X593" i="4"/>
  <c r="Y599" i="4" s="1"/>
  <c r="Z605" i="4" s="1"/>
  <c r="AA611" i="4" s="1"/>
  <c r="X583" i="4"/>
  <c r="X133" i="4"/>
  <c r="W125" i="4"/>
  <c r="X143" i="4"/>
  <c r="Y149" i="4" s="1"/>
  <c r="Z155" i="4" s="1"/>
  <c r="AA161" i="4" s="1"/>
  <c r="V13" i="4"/>
  <c r="U23" i="2" s="1"/>
  <c r="AU346" i="4"/>
  <c r="AV364" i="4"/>
  <c r="AW370" i="4" s="1"/>
  <c r="AX376" i="4" s="1"/>
  <c r="AY382" i="4" s="1"/>
  <c r="AU663" i="4"/>
  <c r="AV681" i="4"/>
  <c r="AW687" i="4" s="1"/>
  <c r="AX693" i="4" s="1"/>
  <c r="AY699" i="4" s="1"/>
  <c r="BC410" i="4"/>
  <c r="BD416" i="4" s="1"/>
  <c r="BE422" i="4" s="1"/>
  <c r="BF428" i="4" s="1"/>
  <c r="BB392" i="4"/>
  <c r="AU348" i="4"/>
  <c r="AV366" i="4"/>
  <c r="AW372" i="4" s="1"/>
  <c r="AX378" i="4" s="1"/>
  <c r="AY384" i="4" s="1"/>
  <c r="AV682" i="4"/>
  <c r="AW688" i="4" s="1"/>
  <c r="AX694" i="4" s="1"/>
  <c r="AY700" i="4" s="1"/>
  <c r="AU664" i="4"/>
  <c r="AV680" i="4"/>
  <c r="AW686" i="4" s="1"/>
  <c r="AX692" i="4" s="1"/>
  <c r="AY698" i="4" s="1"/>
  <c r="AU662" i="4"/>
  <c r="X233" i="4"/>
  <c r="Y239" i="4" s="1"/>
  <c r="Z245" i="4" s="1"/>
  <c r="AA251" i="4" s="1"/>
  <c r="X223" i="4"/>
  <c r="W215" i="4"/>
  <c r="AQ10" i="4"/>
  <c r="AP20" i="2" s="1"/>
  <c r="AU582" i="4"/>
  <c r="AT584" i="4"/>
  <c r="AT585" i="4"/>
  <c r="AT586" i="4"/>
  <c r="AV627" i="4"/>
  <c r="AU630" i="4"/>
  <c r="AU629" i="4"/>
  <c r="AU631" i="4"/>
  <c r="BI447" i="4"/>
  <c r="BH450" i="4"/>
  <c r="BH449" i="4"/>
  <c r="BH451" i="4"/>
  <c r="AR547" i="4"/>
  <c r="AS553" i="4" s="1"/>
  <c r="AT559" i="4" s="1"/>
  <c r="AU565" i="4" s="1"/>
  <c r="AQ529" i="4"/>
  <c r="AS322" i="4"/>
  <c r="AT328" i="4" s="1"/>
  <c r="AU334" i="4" s="1"/>
  <c r="AV340" i="4" s="1"/>
  <c r="AR304" i="4"/>
  <c r="BC141" i="4"/>
  <c r="BD147" i="4" s="1"/>
  <c r="BE153" i="4" s="1"/>
  <c r="BF159" i="4" s="1"/>
  <c r="BB123" i="4"/>
  <c r="BD402" i="4"/>
  <c r="BC406" i="4"/>
  <c r="BC404" i="4"/>
  <c r="BC405" i="4"/>
  <c r="AS796" i="4"/>
  <c r="AR799" i="4"/>
  <c r="AR798" i="4"/>
  <c r="AR801" i="4" s="1"/>
  <c r="AS797" i="4" s="1"/>
  <c r="AR800" i="4"/>
  <c r="X183" i="4"/>
  <c r="Y189" i="4" s="1"/>
  <c r="Z195" i="4" s="1"/>
  <c r="AA201" i="4" s="1"/>
  <c r="W181" i="4"/>
  <c r="W165" i="4"/>
  <c r="X544" i="4"/>
  <c r="Y550" i="4" s="1"/>
  <c r="Z556" i="4" s="1"/>
  <c r="AA562" i="4" s="1"/>
  <c r="W526" i="4"/>
  <c r="X313" i="4"/>
  <c r="W305" i="4"/>
  <c r="X323" i="4"/>
  <c r="Y329" i="4" s="1"/>
  <c r="Z335" i="4" s="1"/>
  <c r="AA341" i="4" s="1"/>
  <c r="X448" i="4"/>
  <c r="W440" i="4"/>
  <c r="X458" i="4"/>
  <c r="Y464" i="4" s="1"/>
  <c r="Z470" i="4" s="1"/>
  <c r="AA476" i="4" s="1"/>
  <c r="AW356" i="4"/>
  <c r="AV358" i="4"/>
  <c r="AV359" i="4"/>
  <c r="AV360" i="4"/>
  <c r="BL97" i="4" l="1"/>
  <c r="BM103" i="4" s="1"/>
  <c r="BN109" i="4" s="1"/>
  <c r="BK79" i="4"/>
  <c r="BL95" i="4"/>
  <c r="BM101" i="4" s="1"/>
  <c r="BN107" i="4" s="1"/>
  <c r="BK77" i="4"/>
  <c r="BK80" i="4" s="1"/>
  <c r="BL76" i="4" s="1"/>
  <c r="BK78" i="4"/>
  <c r="BL96" i="4"/>
  <c r="BM102" i="4" s="1"/>
  <c r="BN108" i="4" s="1"/>
  <c r="BL89" i="4"/>
  <c r="BL91" i="4"/>
  <c r="BM87" i="4"/>
  <c r="BL90" i="4"/>
  <c r="AV725" i="4"/>
  <c r="AW731" i="4" s="1"/>
  <c r="AX737" i="4" s="1"/>
  <c r="AY743" i="4" s="1"/>
  <c r="AU707" i="4"/>
  <c r="AV727" i="4"/>
  <c r="AW733" i="4" s="1"/>
  <c r="AX739" i="4" s="1"/>
  <c r="AY745" i="4" s="1"/>
  <c r="AU709" i="4"/>
  <c r="AV719" i="4"/>
  <c r="AW717" i="4"/>
  <c r="AV720" i="4"/>
  <c r="AV721" i="4"/>
  <c r="AV726" i="4"/>
  <c r="AW732" i="4" s="1"/>
  <c r="AX738" i="4" s="1"/>
  <c r="AY744" i="4" s="1"/>
  <c r="AU708" i="4"/>
  <c r="AQ11" i="4"/>
  <c r="AP21" i="2" s="1"/>
  <c r="AW18" i="7"/>
  <c r="AW13" i="7"/>
  <c r="AX9" i="7" s="1"/>
  <c r="AX10" i="7"/>
  <c r="AX18" i="7" s="1"/>
  <c r="AY8" i="7"/>
  <c r="AX11" i="7"/>
  <c r="AX12" i="7"/>
  <c r="X181" i="5"/>
  <c r="X165" i="5"/>
  <c r="Y183" i="5"/>
  <c r="Z189" i="5" s="1"/>
  <c r="AA195" i="5" s="1"/>
  <c r="AB201" i="5" s="1"/>
  <c r="AR276" i="5"/>
  <c r="AS282" i="5" s="1"/>
  <c r="AT288" i="5" s="1"/>
  <c r="AU294" i="5" s="1"/>
  <c r="AQ258" i="5"/>
  <c r="AV771" i="5"/>
  <c r="AW777" i="5" s="1"/>
  <c r="AX783" i="5" s="1"/>
  <c r="AY789" i="5" s="1"/>
  <c r="AU753" i="5"/>
  <c r="AW672" i="5"/>
  <c r="AV676" i="5"/>
  <c r="AV675" i="5"/>
  <c r="AV674" i="5"/>
  <c r="AS627" i="5"/>
  <c r="AR629" i="5"/>
  <c r="AR631" i="5"/>
  <c r="AR630" i="5"/>
  <c r="AP11" i="5"/>
  <c r="AO9" i="2" s="1"/>
  <c r="AR277" i="5"/>
  <c r="AS283" i="5" s="1"/>
  <c r="AT289" i="5" s="1"/>
  <c r="AU295" i="5" s="1"/>
  <c r="AQ259" i="5"/>
  <c r="AS231" i="5"/>
  <c r="AT237" i="5" s="1"/>
  <c r="AU243" i="5" s="1"/>
  <c r="AV249" i="5" s="1"/>
  <c r="AR213" i="5"/>
  <c r="AZ529" i="5"/>
  <c r="BA547" i="5"/>
  <c r="BB553" i="5" s="1"/>
  <c r="BC559" i="5" s="1"/>
  <c r="BD565" i="5" s="1"/>
  <c r="X407" i="5"/>
  <c r="X391" i="5"/>
  <c r="Y409" i="5"/>
  <c r="Z415" i="5" s="1"/>
  <c r="AA421" i="5" s="1"/>
  <c r="AB427" i="5" s="1"/>
  <c r="W9" i="5"/>
  <c r="V7" i="2" s="1"/>
  <c r="BB447" i="5"/>
  <c r="BA449" i="5"/>
  <c r="BA450" i="5"/>
  <c r="BA451" i="5"/>
  <c r="AQ77" i="5"/>
  <c r="AR95" i="5"/>
  <c r="AS101" i="5" s="1"/>
  <c r="AT107" i="5" s="1"/>
  <c r="AU113" i="5" s="1"/>
  <c r="AY167" i="5"/>
  <c r="AZ185" i="5"/>
  <c r="BA191" i="5" s="1"/>
  <c r="BB197" i="5" s="1"/>
  <c r="BC203" i="5" s="1"/>
  <c r="AV770" i="5"/>
  <c r="AW776" i="5" s="1"/>
  <c r="AX782" i="5" s="1"/>
  <c r="AY788" i="5" s="1"/>
  <c r="AU752" i="5"/>
  <c r="X452" i="5"/>
  <c r="X436" i="5"/>
  <c r="Y454" i="5"/>
  <c r="Z460" i="5" s="1"/>
  <c r="AA466" i="5" s="1"/>
  <c r="AB472" i="5" s="1"/>
  <c r="AY302" i="5"/>
  <c r="AZ320" i="5"/>
  <c r="BA326" i="5" s="1"/>
  <c r="BB332" i="5" s="1"/>
  <c r="BC338" i="5" s="1"/>
  <c r="AV680" i="5"/>
  <c r="AW686" i="5" s="1"/>
  <c r="AX692" i="5" s="1"/>
  <c r="AY698" i="5" s="1"/>
  <c r="AU662" i="5"/>
  <c r="BA348" i="5"/>
  <c r="BB366" i="5"/>
  <c r="BC372" i="5" s="1"/>
  <c r="BD378" i="5" s="1"/>
  <c r="BE384" i="5" s="1"/>
  <c r="AR637" i="5"/>
  <c r="AS643" i="5" s="1"/>
  <c r="AT649" i="5" s="1"/>
  <c r="AU655" i="5" s="1"/>
  <c r="AQ619" i="5"/>
  <c r="AP10" i="5"/>
  <c r="AO8" i="2" s="1"/>
  <c r="AW814" i="5"/>
  <c r="AV818" i="5"/>
  <c r="AV817" i="5"/>
  <c r="AV816" i="5"/>
  <c r="AV819" i="5" s="1"/>
  <c r="AW815" i="5" s="1"/>
  <c r="AX796" i="5"/>
  <c r="AW798" i="5"/>
  <c r="AW801" i="5" s="1"/>
  <c r="AX797" i="5" s="1"/>
  <c r="AW800" i="5"/>
  <c r="AW799" i="5"/>
  <c r="BN484" i="5"/>
  <c r="W665" i="5"/>
  <c r="X683" i="5"/>
  <c r="Y689" i="5" s="1"/>
  <c r="Z695" i="5" s="1"/>
  <c r="AA701" i="5" s="1"/>
  <c r="X673" i="5"/>
  <c r="AR591" i="5"/>
  <c r="AS597" i="5" s="1"/>
  <c r="AT603" i="5" s="1"/>
  <c r="AU609" i="5" s="1"/>
  <c r="AQ573" i="5"/>
  <c r="AX805" i="5"/>
  <c r="AW808" i="5"/>
  <c r="AW809" i="5"/>
  <c r="AW807" i="5"/>
  <c r="AW810" i="5" s="1"/>
  <c r="AX806" i="5" s="1"/>
  <c r="AZ527" i="5"/>
  <c r="BA545" i="5"/>
  <c r="BB551" i="5" s="1"/>
  <c r="BC557" i="5" s="1"/>
  <c r="BD563" i="5" s="1"/>
  <c r="AQ78" i="5"/>
  <c r="AR96" i="5"/>
  <c r="AS102" i="5" s="1"/>
  <c r="AT108" i="5" s="1"/>
  <c r="AU114" i="5" s="1"/>
  <c r="AZ184" i="5"/>
  <c r="BA190" i="5" s="1"/>
  <c r="BB196" i="5" s="1"/>
  <c r="BC202" i="5" s="1"/>
  <c r="AY166" i="5"/>
  <c r="BA312" i="5"/>
  <c r="AZ316" i="5"/>
  <c r="AZ315" i="5"/>
  <c r="AZ314" i="5"/>
  <c r="BC356" i="5"/>
  <c r="BB358" i="5"/>
  <c r="BB359" i="5"/>
  <c r="BB360" i="5"/>
  <c r="X88" i="5"/>
  <c r="X98" i="5"/>
  <c r="Y104" i="5" s="1"/>
  <c r="Z110" i="5" s="1"/>
  <c r="AA116" i="5" s="1"/>
  <c r="W485" i="5"/>
  <c r="X503" i="5"/>
  <c r="Y509" i="5" s="1"/>
  <c r="Z515" i="5" s="1"/>
  <c r="AA521" i="5" s="1"/>
  <c r="X493" i="5"/>
  <c r="AS582" i="5"/>
  <c r="AR584" i="5"/>
  <c r="AR585" i="5"/>
  <c r="AR586" i="5"/>
  <c r="AS267" i="5"/>
  <c r="AR269" i="5"/>
  <c r="AR271" i="5"/>
  <c r="AR270" i="5"/>
  <c r="AT222" i="5"/>
  <c r="AS224" i="5"/>
  <c r="AS226" i="5"/>
  <c r="AS225" i="5"/>
  <c r="BB537" i="5"/>
  <c r="BA539" i="5"/>
  <c r="BA540" i="5"/>
  <c r="BA541" i="5"/>
  <c r="X53" i="5"/>
  <c r="Y59" i="5" s="1"/>
  <c r="Z65" i="5" s="1"/>
  <c r="AA71" i="5" s="1"/>
  <c r="W35" i="5"/>
  <c r="X43" i="5"/>
  <c r="BA457" i="5"/>
  <c r="BB463" i="5" s="1"/>
  <c r="BC469" i="5" s="1"/>
  <c r="BD475" i="5" s="1"/>
  <c r="AZ439" i="5"/>
  <c r="AR97" i="5"/>
  <c r="AS103" i="5" s="1"/>
  <c r="AT109" i="5" s="1"/>
  <c r="AU115" i="5" s="1"/>
  <c r="AQ79" i="5"/>
  <c r="X722" i="5"/>
  <c r="X706" i="5"/>
  <c r="Y724" i="5"/>
  <c r="Z730" i="5" s="1"/>
  <c r="AA736" i="5" s="1"/>
  <c r="AB742" i="5" s="1"/>
  <c r="BA176" i="5"/>
  <c r="AZ180" i="5"/>
  <c r="AZ179" i="5"/>
  <c r="AZ178" i="5"/>
  <c r="AW762" i="5"/>
  <c r="AV764" i="5"/>
  <c r="AV765" i="5"/>
  <c r="AV766" i="5"/>
  <c r="X767" i="5"/>
  <c r="Y769" i="5"/>
  <c r="Z775" i="5" s="1"/>
  <c r="AA781" i="5" s="1"/>
  <c r="AB787" i="5" s="1"/>
  <c r="X751" i="5"/>
  <c r="AZ322" i="5"/>
  <c r="BA328" i="5" s="1"/>
  <c r="BB334" i="5" s="1"/>
  <c r="BC340" i="5" s="1"/>
  <c r="AY304" i="5"/>
  <c r="AV681" i="5"/>
  <c r="AW687" i="5" s="1"/>
  <c r="AX693" i="5" s="1"/>
  <c r="AY699" i="5" s="1"/>
  <c r="AU663" i="5"/>
  <c r="BB365" i="5"/>
  <c r="BC371" i="5" s="1"/>
  <c r="BD377" i="5" s="1"/>
  <c r="BE383" i="5" s="1"/>
  <c r="BA347" i="5"/>
  <c r="AR636" i="5"/>
  <c r="AS642" i="5" s="1"/>
  <c r="AT648" i="5" s="1"/>
  <c r="AU654" i="5" s="1"/>
  <c r="AQ618" i="5"/>
  <c r="BN482" i="5"/>
  <c r="BE823" i="5"/>
  <c r="BD826" i="5"/>
  <c r="BD825" i="5"/>
  <c r="BD828" i="5" s="1"/>
  <c r="BE824" i="5" s="1"/>
  <c r="BD827" i="5"/>
  <c r="X587" i="5"/>
  <c r="X571" i="5"/>
  <c r="Y589" i="5"/>
  <c r="Z595" i="5" s="1"/>
  <c r="AA601" i="5" s="1"/>
  <c r="AB607" i="5" s="1"/>
  <c r="AQ572" i="5"/>
  <c r="AR590" i="5"/>
  <c r="AS596" i="5" s="1"/>
  <c r="AT602" i="5" s="1"/>
  <c r="AU608" i="5" s="1"/>
  <c r="Y634" i="5"/>
  <c r="Z640" i="5" s="1"/>
  <c r="AA646" i="5" s="1"/>
  <c r="AB652" i="5" s="1"/>
  <c r="X616" i="5"/>
  <c r="X632" i="5"/>
  <c r="AS232" i="5"/>
  <c r="AT238" i="5" s="1"/>
  <c r="AU244" i="5" s="1"/>
  <c r="AV250" i="5" s="1"/>
  <c r="AR214" i="5"/>
  <c r="AZ437" i="5"/>
  <c r="BA455" i="5"/>
  <c r="BB461" i="5" s="1"/>
  <c r="BC467" i="5" s="1"/>
  <c r="BD473" i="5" s="1"/>
  <c r="Y229" i="5"/>
  <c r="Z235" i="5" s="1"/>
  <c r="AA241" i="5" s="1"/>
  <c r="AB247" i="5" s="1"/>
  <c r="X227" i="5"/>
  <c r="X211" i="5"/>
  <c r="X542" i="5"/>
  <c r="X526" i="5"/>
  <c r="Y544" i="5"/>
  <c r="Z550" i="5" s="1"/>
  <c r="AA556" i="5" s="1"/>
  <c r="AB562" i="5" s="1"/>
  <c r="AR275" i="5"/>
  <c r="AS281" i="5" s="1"/>
  <c r="AT287" i="5" s="1"/>
  <c r="AU293" i="5" s="1"/>
  <c r="AQ257" i="5"/>
  <c r="AR212" i="5"/>
  <c r="AS230" i="5"/>
  <c r="AT236" i="5" s="1"/>
  <c r="AU242" i="5" s="1"/>
  <c r="AV248" i="5" s="1"/>
  <c r="BA546" i="5"/>
  <c r="BB552" i="5" s="1"/>
  <c r="BC558" i="5" s="1"/>
  <c r="BD564" i="5" s="1"/>
  <c r="AZ528" i="5"/>
  <c r="X137" i="5"/>
  <c r="X121" i="5"/>
  <c r="Y139" i="5"/>
  <c r="Z145" i="5" s="1"/>
  <c r="AA151" i="5" s="1"/>
  <c r="AB157" i="5" s="1"/>
  <c r="BA456" i="5"/>
  <c r="BB462" i="5" s="1"/>
  <c r="BC468" i="5" s="1"/>
  <c r="BD474" i="5" s="1"/>
  <c r="AZ438" i="5"/>
  <c r="X272" i="5"/>
  <c r="X256" i="5"/>
  <c r="Y274" i="5"/>
  <c r="Z280" i="5" s="1"/>
  <c r="AA286" i="5" s="1"/>
  <c r="AB292" i="5" s="1"/>
  <c r="AR90" i="5"/>
  <c r="AS87" i="5"/>
  <c r="AR89" i="5"/>
  <c r="AR91" i="5"/>
  <c r="AZ186" i="5"/>
  <c r="BA192" i="5" s="1"/>
  <c r="BB198" i="5" s="1"/>
  <c r="BC204" i="5" s="1"/>
  <c r="AY168" i="5"/>
  <c r="AV772" i="5"/>
  <c r="AW778" i="5" s="1"/>
  <c r="AX784" i="5" s="1"/>
  <c r="AY790" i="5" s="1"/>
  <c r="AU754" i="5"/>
  <c r="AZ321" i="5"/>
  <c r="BA327" i="5" s="1"/>
  <c r="BB333" i="5" s="1"/>
  <c r="BC339" i="5" s="1"/>
  <c r="AY303" i="5"/>
  <c r="AU664" i="5"/>
  <c r="AV682" i="5"/>
  <c r="AW688" i="5" s="1"/>
  <c r="AX694" i="5" s="1"/>
  <c r="AY700" i="5" s="1"/>
  <c r="AU21" i="5"/>
  <c r="AT24" i="5"/>
  <c r="AT25" i="5"/>
  <c r="AT23" i="5"/>
  <c r="AT26" i="5" s="1"/>
  <c r="AU22" i="5" s="1"/>
  <c r="BA346" i="5"/>
  <c r="BB364" i="5"/>
  <c r="BC370" i="5" s="1"/>
  <c r="BD376" i="5" s="1"/>
  <c r="BE382" i="5" s="1"/>
  <c r="AQ617" i="5"/>
  <c r="AR635" i="5"/>
  <c r="AS641" i="5" s="1"/>
  <c r="AT647" i="5" s="1"/>
  <c r="AU653" i="5" s="1"/>
  <c r="X357" i="5"/>
  <c r="X367" i="5"/>
  <c r="Y373" i="5" s="1"/>
  <c r="Z379" i="5" s="1"/>
  <c r="AA385" i="5" s="1"/>
  <c r="W349" i="5"/>
  <c r="AP80" i="5"/>
  <c r="AQ76" i="5" s="1"/>
  <c r="AR592" i="5"/>
  <c r="AS598" i="5" s="1"/>
  <c r="AT604" i="5" s="1"/>
  <c r="AU610" i="5" s="1"/>
  <c r="AQ574" i="5"/>
  <c r="W305" i="5"/>
  <c r="X323" i="5"/>
  <c r="Y329" i="5" s="1"/>
  <c r="Z335" i="5" s="1"/>
  <c r="AA341" i="5" s="1"/>
  <c r="X313" i="5"/>
  <c r="AQ12" i="4"/>
  <c r="AP22" i="2" s="1"/>
  <c r="AS501" i="4"/>
  <c r="AT507" i="4" s="1"/>
  <c r="AU513" i="4" s="1"/>
  <c r="AV519" i="4" s="1"/>
  <c r="AR483" i="4"/>
  <c r="AS500" i="4"/>
  <c r="AT506" i="4" s="1"/>
  <c r="AU512" i="4" s="1"/>
  <c r="AV518" i="4" s="1"/>
  <c r="AR482" i="4"/>
  <c r="AS502" i="4"/>
  <c r="AT508" i="4" s="1"/>
  <c r="AU514" i="4" s="1"/>
  <c r="AV520" i="4" s="1"/>
  <c r="AR484" i="4"/>
  <c r="BC825" i="4"/>
  <c r="BC828" i="4" s="1"/>
  <c r="BD824" i="4" s="1"/>
  <c r="BC826" i="4"/>
  <c r="BC827" i="4"/>
  <c r="BD823" i="4"/>
  <c r="AV841" i="4"/>
  <c r="AU843" i="4"/>
  <c r="AU846" i="4" s="1"/>
  <c r="AV842" i="4" s="1"/>
  <c r="AU844" i="4"/>
  <c r="AU845" i="4"/>
  <c r="AT492" i="4"/>
  <c r="AS496" i="4"/>
  <c r="AS494" i="4"/>
  <c r="AS495" i="4"/>
  <c r="AW365" i="4"/>
  <c r="AX371" i="4" s="1"/>
  <c r="AY377" i="4" s="1"/>
  <c r="AZ383" i="4" s="1"/>
  <c r="AV347" i="4"/>
  <c r="X317" i="4"/>
  <c r="X301" i="4"/>
  <c r="Y319" i="4"/>
  <c r="Z325" i="4" s="1"/>
  <c r="AA331" i="4" s="1"/>
  <c r="AB337" i="4" s="1"/>
  <c r="BH439" i="4"/>
  <c r="BI457" i="4"/>
  <c r="BJ463" i="4" s="1"/>
  <c r="BK469" i="4" s="1"/>
  <c r="BL475" i="4" s="1"/>
  <c r="AV637" i="4"/>
  <c r="AW643" i="4" s="1"/>
  <c r="AX649" i="4" s="1"/>
  <c r="AY655" i="4" s="1"/>
  <c r="AU619" i="4"/>
  <c r="BC123" i="4"/>
  <c r="BD141" i="4"/>
  <c r="BE147" i="4" s="1"/>
  <c r="BF153" i="4" s="1"/>
  <c r="BG159" i="4" s="1"/>
  <c r="AU312" i="4"/>
  <c r="AT315" i="4"/>
  <c r="AT316" i="4"/>
  <c r="AT314" i="4"/>
  <c r="AV346" i="4"/>
  <c r="AW364" i="4"/>
  <c r="AX370" i="4" s="1"/>
  <c r="AY376" i="4" s="1"/>
  <c r="AZ382" i="4" s="1"/>
  <c r="X452" i="4"/>
  <c r="Y454" i="4"/>
  <c r="Z460" i="4" s="1"/>
  <c r="AA466" i="4" s="1"/>
  <c r="AB472" i="4" s="1"/>
  <c r="X436" i="4"/>
  <c r="AT796" i="4"/>
  <c r="AS800" i="4"/>
  <c r="AS799" i="4"/>
  <c r="AS798" i="4"/>
  <c r="AS801" i="4" s="1"/>
  <c r="AT797" i="4" s="1"/>
  <c r="BE402" i="4"/>
  <c r="BD404" i="4"/>
  <c r="BD405" i="4"/>
  <c r="BD406" i="4"/>
  <c r="BH437" i="4"/>
  <c r="BI455" i="4"/>
  <c r="BJ461" i="4" s="1"/>
  <c r="BK467" i="4" s="1"/>
  <c r="BL473" i="4" s="1"/>
  <c r="AU617" i="4"/>
  <c r="AV635" i="4"/>
  <c r="AW641" i="4" s="1"/>
  <c r="AX647" i="4" s="1"/>
  <c r="AY653" i="4" s="1"/>
  <c r="AU591" i="4"/>
  <c r="AV597" i="4" s="1"/>
  <c r="AW603" i="4" s="1"/>
  <c r="AX609" i="4" s="1"/>
  <c r="AT573" i="4"/>
  <c r="X587" i="4"/>
  <c r="Y589" i="4"/>
  <c r="Z595" i="4" s="1"/>
  <c r="AA601" i="4" s="1"/>
  <c r="AB607" i="4" s="1"/>
  <c r="X571" i="4"/>
  <c r="W395" i="4"/>
  <c r="X413" i="4"/>
  <c r="Y419" i="4" s="1"/>
  <c r="Z425" i="4" s="1"/>
  <c r="AA431" i="4" s="1"/>
  <c r="X403" i="4"/>
  <c r="AX672" i="4"/>
  <c r="AW676" i="4"/>
  <c r="AW675" i="4"/>
  <c r="AW674" i="4"/>
  <c r="BD142" i="4"/>
  <c r="BE148" i="4" s="1"/>
  <c r="BF154" i="4" s="1"/>
  <c r="BG160" i="4" s="1"/>
  <c r="BC124" i="4"/>
  <c r="AS546" i="4"/>
  <c r="AT552" i="4" s="1"/>
  <c r="AU558" i="4" s="1"/>
  <c r="AV564" i="4" s="1"/>
  <c r="AR528" i="4"/>
  <c r="Y363" i="4"/>
  <c r="Z369" i="4" s="1"/>
  <c r="AA375" i="4" s="1"/>
  <c r="AB381" i="4" s="1"/>
  <c r="X361" i="4"/>
  <c r="X345" i="4"/>
  <c r="AT321" i="4"/>
  <c r="AU327" i="4" s="1"/>
  <c r="AV333" i="4" s="1"/>
  <c r="AW339" i="4" s="1"/>
  <c r="AS303" i="4"/>
  <c r="AW682" i="4"/>
  <c r="AX688" i="4" s="1"/>
  <c r="AY694" i="4" s="1"/>
  <c r="AZ700" i="4" s="1"/>
  <c r="AV664" i="4"/>
  <c r="W665" i="4"/>
  <c r="X683" i="4"/>
  <c r="Y689" i="4" s="1"/>
  <c r="Z695" i="4" s="1"/>
  <c r="AA701" i="4" s="1"/>
  <c r="X673" i="4"/>
  <c r="AX356" i="4"/>
  <c r="AW359" i="4"/>
  <c r="AW360" i="4"/>
  <c r="AW358" i="4"/>
  <c r="X187" i="4"/>
  <c r="Y193" i="4" s="1"/>
  <c r="Z199" i="4" s="1"/>
  <c r="AA205" i="4" s="1"/>
  <c r="X177" i="4"/>
  <c r="W169" i="4"/>
  <c r="BD411" i="4"/>
  <c r="BE417" i="4" s="1"/>
  <c r="BF423" i="4" s="1"/>
  <c r="BG429" i="4" s="1"/>
  <c r="BC393" i="4"/>
  <c r="BI456" i="4"/>
  <c r="BJ462" i="4" s="1"/>
  <c r="BK468" i="4" s="1"/>
  <c r="BL474" i="4" s="1"/>
  <c r="BH438" i="4"/>
  <c r="AV636" i="4"/>
  <c r="AW642" i="4" s="1"/>
  <c r="AX648" i="4" s="1"/>
  <c r="AY654" i="4" s="1"/>
  <c r="AU618" i="4"/>
  <c r="AU590" i="4"/>
  <c r="AV596" i="4" s="1"/>
  <c r="AW602" i="4" s="1"/>
  <c r="AX608" i="4" s="1"/>
  <c r="AT572" i="4"/>
  <c r="X137" i="4"/>
  <c r="X121" i="4"/>
  <c r="Y139" i="4"/>
  <c r="Z145" i="4" s="1"/>
  <c r="AA151" i="4" s="1"/>
  <c r="AB157" i="4" s="1"/>
  <c r="AW681" i="4"/>
  <c r="AX687" i="4" s="1"/>
  <c r="AY693" i="4" s="1"/>
  <c r="AZ699" i="4" s="1"/>
  <c r="AV663" i="4"/>
  <c r="W9" i="4"/>
  <c r="V19" i="2" s="1"/>
  <c r="BD140" i="4"/>
  <c r="BE146" i="4" s="1"/>
  <c r="BF152" i="4" s="1"/>
  <c r="BG158" i="4" s="1"/>
  <c r="BC122" i="4"/>
  <c r="AS545" i="4"/>
  <c r="AT551" i="4" s="1"/>
  <c r="AU557" i="4" s="1"/>
  <c r="AV563" i="4" s="1"/>
  <c r="AR527" i="4"/>
  <c r="X98" i="4"/>
  <c r="Y104" i="4" s="1"/>
  <c r="Z110" i="4" s="1"/>
  <c r="AA116" i="4" s="1"/>
  <c r="X88" i="4"/>
  <c r="X706" i="4"/>
  <c r="Y724" i="4"/>
  <c r="Z730" i="4" s="1"/>
  <c r="AA736" i="4" s="1"/>
  <c r="AB742" i="4" s="1"/>
  <c r="X278" i="4"/>
  <c r="Y284" i="4" s="1"/>
  <c r="Z290" i="4" s="1"/>
  <c r="AA296" i="4" s="1"/>
  <c r="X268" i="4"/>
  <c r="W260" i="4"/>
  <c r="AT322" i="4"/>
  <c r="AU328" i="4" s="1"/>
  <c r="AV334" i="4" s="1"/>
  <c r="AW340" i="4" s="1"/>
  <c r="AS304" i="4"/>
  <c r="BD412" i="4"/>
  <c r="BE418" i="4" s="1"/>
  <c r="BF424" i="4" s="1"/>
  <c r="BG430" i="4" s="1"/>
  <c r="BC394" i="4"/>
  <c r="AU592" i="4"/>
  <c r="AV598" i="4" s="1"/>
  <c r="AW604" i="4" s="1"/>
  <c r="AX610" i="4" s="1"/>
  <c r="AT574" i="4"/>
  <c r="X638" i="4"/>
  <c r="Y644" i="4" s="1"/>
  <c r="Z650" i="4" s="1"/>
  <c r="AA656" i="4" s="1"/>
  <c r="W620" i="4"/>
  <c r="AS547" i="4"/>
  <c r="AT553" i="4" s="1"/>
  <c r="AU559" i="4" s="1"/>
  <c r="AV565" i="4" s="1"/>
  <c r="AR529" i="4"/>
  <c r="AR12" i="4" s="1"/>
  <c r="AQ22" i="2" s="1"/>
  <c r="AW366" i="4"/>
  <c r="AX372" i="4" s="1"/>
  <c r="AY378" i="4" s="1"/>
  <c r="AZ384" i="4" s="1"/>
  <c r="AV348" i="4"/>
  <c r="X548" i="4"/>
  <c r="Y554" i="4" s="1"/>
  <c r="Z560" i="4" s="1"/>
  <c r="AA566" i="4" s="1"/>
  <c r="X538" i="4"/>
  <c r="W530" i="4"/>
  <c r="BC392" i="4"/>
  <c r="BD410" i="4"/>
  <c r="BE416" i="4" s="1"/>
  <c r="BF422" i="4" s="1"/>
  <c r="BG428" i="4" s="1"/>
  <c r="BJ447" i="4"/>
  <c r="BI451" i="4"/>
  <c r="BI449" i="4"/>
  <c r="BI450" i="4"/>
  <c r="AW627" i="4"/>
  <c r="AV630" i="4"/>
  <c r="AV629" i="4"/>
  <c r="AV631" i="4"/>
  <c r="AV582" i="4"/>
  <c r="AU585" i="4"/>
  <c r="AU586" i="4"/>
  <c r="AU584" i="4"/>
  <c r="Y229" i="4"/>
  <c r="Z235" i="4" s="1"/>
  <c r="AA241" i="4" s="1"/>
  <c r="AB247" i="4" s="1"/>
  <c r="X211" i="4"/>
  <c r="X227" i="4"/>
  <c r="AW680" i="4"/>
  <c r="AX686" i="4" s="1"/>
  <c r="AY692" i="4" s="1"/>
  <c r="AZ698" i="4" s="1"/>
  <c r="AV662" i="4"/>
  <c r="X53" i="4"/>
  <c r="Y59" i="4" s="1"/>
  <c r="Z65" i="4" s="1"/>
  <c r="AA71" i="4" s="1"/>
  <c r="X43" i="4"/>
  <c r="W35" i="4"/>
  <c r="X497" i="4"/>
  <c r="X481" i="4"/>
  <c r="Y499" i="4"/>
  <c r="Z505" i="4" s="1"/>
  <c r="AA511" i="4" s="1"/>
  <c r="AB517" i="4" s="1"/>
  <c r="BE132" i="4"/>
  <c r="BD135" i="4"/>
  <c r="BD136" i="4"/>
  <c r="BD134" i="4"/>
  <c r="AT537" i="4"/>
  <c r="AS540" i="4"/>
  <c r="AS539" i="4"/>
  <c r="AS541" i="4"/>
  <c r="AV24" i="4"/>
  <c r="AV23" i="4"/>
  <c r="AV26" i="4" s="1"/>
  <c r="AW22" i="4" s="1"/>
  <c r="AW21" i="4"/>
  <c r="AV25" i="4"/>
  <c r="X767" i="4"/>
  <c r="Y769" i="4"/>
  <c r="Z775" i="4" s="1"/>
  <c r="AA781" i="4" s="1"/>
  <c r="AB787" i="4" s="1"/>
  <c r="X751" i="4"/>
  <c r="AS302" i="4"/>
  <c r="AT320" i="4"/>
  <c r="AU326" i="4" s="1"/>
  <c r="AV332" i="4" s="1"/>
  <c r="AW338" i="4" s="1"/>
  <c r="BL78" i="4" l="1"/>
  <c r="BM96" i="4"/>
  <c r="BN102" i="4" s="1"/>
  <c r="BL77" i="4"/>
  <c r="BL80" i="4" s="1"/>
  <c r="BM76" i="4" s="1"/>
  <c r="BM95" i="4"/>
  <c r="BN101" i="4" s="1"/>
  <c r="BM91" i="4"/>
  <c r="BM89" i="4"/>
  <c r="BM90" i="4"/>
  <c r="BN87" i="4"/>
  <c r="AR11" i="4"/>
  <c r="AQ21" i="2" s="1"/>
  <c r="BM97" i="4"/>
  <c r="BN103" i="4" s="1"/>
  <c r="BL79" i="4"/>
  <c r="AV709" i="4"/>
  <c r="AW727" i="4"/>
  <c r="AX733" i="4" s="1"/>
  <c r="AY739" i="4" s="1"/>
  <c r="AZ745" i="4" s="1"/>
  <c r="AV708" i="4"/>
  <c r="AW726" i="4"/>
  <c r="AX732" i="4" s="1"/>
  <c r="AY738" i="4" s="1"/>
  <c r="AZ744" i="4" s="1"/>
  <c r="AX717" i="4"/>
  <c r="AW720" i="4"/>
  <c r="AW721" i="4"/>
  <c r="AW719" i="4"/>
  <c r="AW725" i="4"/>
  <c r="AX731" i="4" s="1"/>
  <c r="AY737" i="4" s="1"/>
  <c r="AZ743" i="4" s="1"/>
  <c r="AV707" i="4"/>
  <c r="AY11" i="7"/>
  <c r="AZ8" i="7"/>
  <c r="AY10" i="7"/>
  <c r="AY18" i="7" s="1"/>
  <c r="AY12" i="7"/>
  <c r="AX13" i="7"/>
  <c r="AY9" i="7" s="1"/>
  <c r="BC537" i="5"/>
  <c r="BB540" i="5"/>
  <c r="BB541" i="5"/>
  <c r="BB539" i="5"/>
  <c r="AU222" i="5"/>
  <c r="AT225" i="5"/>
  <c r="AT226" i="5"/>
  <c r="AT224" i="5"/>
  <c r="AS270" i="5"/>
  <c r="AT267" i="5"/>
  <c r="AS269" i="5"/>
  <c r="AS271" i="5"/>
  <c r="AS585" i="5"/>
  <c r="AT582" i="5"/>
  <c r="AS584" i="5"/>
  <c r="AS586" i="5"/>
  <c r="Y319" i="5"/>
  <c r="Z325" i="5" s="1"/>
  <c r="AA331" i="5" s="1"/>
  <c r="AB337" i="5" s="1"/>
  <c r="X317" i="5"/>
  <c r="X301" i="5"/>
  <c r="AQ80" i="5"/>
  <c r="AR76" i="5" s="1"/>
  <c r="AS97" i="5"/>
  <c r="AT103" i="5" s="1"/>
  <c r="AU109" i="5" s="1"/>
  <c r="AV115" i="5" s="1"/>
  <c r="AR79" i="5"/>
  <c r="X530" i="5"/>
  <c r="Y548" i="5"/>
  <c r="Z554" i="5" s="1"/>
  <c r="AA560" i="5" s="1"/>
  <c r="AB566" i="5" s="1"/>
  <c r="Y538" i="5"/>
  <c r="Y638" i="5"/>
  <c r="Z644" i="5" s="1"/>
  <c r="AA650" i="5" s="1"/>
  <c r="AB656" i="5" s="1"/>
  <c r="Y628" i="5"/>
  <c r="X620" i="5"/>
  <c r="AW772" i="5"/>
  <c r="AX778" i="5" s="1"/>
  <c r="AY784" i="5" s="1"/>
  <c r="AZ790" i="5" s="1"/>
  <c r="AV754" i="5"/>
  <c r="BA184" i="5"/>
  <c r="BB190" i="5" s="1"/>
  <c r="BC196" i="5" s="1"/>
  <c r="BD202" i="5" s="1"/>
  <c r="AZ166" i="5"/>
  <c r="W13" i="5"/>
  <c r="V11" i="2" s="1"/>
  <c r="BA527" i="5"/>
  <c r="BB545" i="5"/>
  <c r="BC551" i="5" s="1"/>
  <c r="BD557" i="5" s="1"/>
  <c r="BE563" i="5" s="1"/>
  <c r="AS212" i="5"/>
  <c r="AT230" i="5"/>
  <c r="AU236" i="5" s="1"/>
  <c r="AV242" i="5" s="1"/>
  <c r="AW248" i="5" s="1"/>
  <c r="AS275" i="5"/>
  <c r="AT281" i="5" s="1"/>
  <c r="AU287" i="5" s="1"/>
  <c r="AV293" i="5" s="1"/>
  <c r="AR257" i="5"/>
  <c r="AS590" i="5"/>
  <c r="AT596" i="5" s="1"/>
  <c r="AU602" i="5" s="1"/>
  <c r="AV608" i="5" s="1"/>
  <c r="AR572" i="5"/>
  <c r="BC365" i="5"/>
  <c r="BD371" i="5" s="1"/>
  <c r="BE377" i="5" s="1"/>
  <c r="BF383" i="5" s="1"/>
  <c r="BB347" i="5"/>
  <c r="BA321" i="5"/>
  <c r="BB327" i="5" s="1"/>
  <c r="BC333" i="5" s="1"/>
  <c r="BD339" i="5" s="1"/>
  <c r="AZ303" i="5"/>
  <c r="Y679" i="5"/>
  <c r="Z685" i="5" s="1"/>
  <c r="AA691" i="5" s="1"/>
  <c r="AB697" i="5" s="1"/>
  <c r="X661" i="5"/>
  <c r="X677" i="5"/>
  <c r="BA437" i="5"/>
  <c r="BB455" i="5"/>
  <c r="BC461" i="5" s="1"/>
  <c r="BD467" i="5" s="1"/>
  <c r="BE473" i="5" s="1"/>
  <c r="AT627" i="5"/>
  <c r="AS629" i="5"/>
  <c r="AS630" i="5"/>
  <c r="AS631" i="5"/>
  <c r="AX672" i="5"/>
  <c r="AW674" i="5"/>
  <c r="AW675" i="5"/>
  <c r="AW676" i="5"/>
  <c r="BA185" i="5"/>
  <c r="BB191" i="5" s="1"/>
  <c r="BC197" i="5" s="1"/>
  <c r="BD203" i="5" s="1"/>
  <c r="AZ167" i="5"/>
  <c r="BA322" i="5"/>
  <c r="BB328" i="5" s="1"/>
  <c r="BC334" i="5" s="1"/>
  <c r="BD340" i="5" s="1"/>
  <c r="AZ304" i="5"/>
  <c r="AQ10" i="5"/>
  <c r="AP8" i="2" s="1"/>
  <c r="BC447" i="5"/>
  <c r="BB450" i="5"/>
  <c r="BB451" i="5"/>
  <c r="BB449" i="5"/>
  <c r="Y403" i="5"/>
  <c r="X395" i="5"/>
  <c r="Y413" i="5"/>
  <c r="Z419" i="5" s="1"/>
  <c r="AA425" i="5" s="1"/>
  <c r="AB431" i="5" s="1"/>
  <c r="AS636" i="5"/>
  <c r="AT642" i="5" s="1"/>
  <c r="AU648" i="5" s="1"/>
  <c r="AV654" i="5" s="1"/>
  <c r="AR618" i="5"/>
  <c r="AW680" i="5"/>
  <c r="AX686" i="5" s="1"/>
  <c r="AY692" i="5" s="1"/>
  <c r="AZ698" i="5" s="1"/>
  <c r="AV662" i="5"/>
  <c r="AT87" i="5"/>
  <c r="AS91" i="5"/>
  <c r="AS90" i="5"/>
  <c r="AS89" i="5"/>
  <c r="X260" i="5"/>
  <c r="Y278" i="5"/>
  <c r="Z284" i="5" s="1"/>
  <c r="AA290" i="5" s="1"/>
  <c r="AB296" i="5" s="1"/>
  <c r="Y268" i="5"/>
  <c r="Y233" i="5"/>
  <c r="Z239" i="5" s="1"/>
  <c r="AA245" i="5" s="1"/>
  <c r="AB251" i="5" s="1"/>
  <c r="Y223" i="5"/>
  <c r="X215" i="5"/>
  <c r="AW770" i="5"/>
  <c r="AX776" i="5" s="1"/>
  <c r="AY782" i="5" s="1"/>
  <c r="AZ788" i="5" s="1"/>
  <c r="AV752" i="5"/>
  <c r="BA186" i="5"/>
  <c r="BB192" i="5" s="1"/>
  <c r="BC198" i="5" s="1"/>
  <c r="BD204" i="5" s="1"/>
  <c r="AZ168" i="5"/>
  <c r="X710" i="5"/>
  <c r="Y728" i="5"/>
  <c r="Z734" i="5" s="1"/>
  <c r="AA740" i="5" s="1"/>
  <c r="AB746" i="5" s="1"/>
  <c r="Y718" i="5"/>
  <c r="BB547" i="5"/>
  <c r="BC553" i="5" s="1"/>
  <c r="BD559" i="5" s="1"/>
  <c r="BE565" i="5" s="1"/>
  <c r="BA529" i="5"/>
  <c r="AT231" i="5"/>
  <c r="AU237" i="5" s="1"/>
  <c r="AV243" i="5" s="1"/>
  <c r="AW249" i="5" s="1"/>
  <c r="AS213" i="5"/>
  <c r="AR258" i="5"/>
  <c r="AS276" i="5"/>
  <c r="AT282" i="5" s="1"/>
  <c r="AU288" i="5" s="1"/>
  <c r="AV294" i="5" s="1"/>
  <c r="AS592" i="5"/>
  <c r="AT598" i="5" s="1"/>
  <c r="AU604" i="5" s="1"/>
  <c r="AV610" i="5" s="1"/>
  <c r="AR574" i="5"/>
  <c r="Y499" i="5"/>
  <c r="Z505" i="5" s="1"/>
  <c r="AA511" i="5" s="1"/>
  <c r="AB517" i="5" s="1"/>
  <c r="X497" i="5"/>
  <c r="X481" i="5"/>
  <c r="Y94" i="5"/>
  <c r="Z100" i="5" s="1"/>
  <c r="AA106" i="5" s="1"/>
  <c r="AB112" i="5" s="1"/>
  <c r="X92" i="5"/>
  <c r="BD356" i="5"/>
  <c r="BC359" i="5"/>
  <c r="BC358" i="5"/>
  <c r="BC360" i="5"/>
  <c r="BB312" i="5"/>
  <c r="BA315" i="5"/>
  <c r="BA316" i="5"/>
  <c r="BA314" i="5"/>
  <c r="BB457" i="5"/>
  <c r="BC463" i="5" s="1"/>
  <c r="BD469" i="5" s="1"/>
  <c r="BE475" i="5" s="1"/>
  <c r="BA439" i="5"/>
  <c r="AS637" i="5"/>
  <c r="AT643" i="5" s="1"/>
  <c r="AU649" i="5" s="1"/>
  <c r="AV655" i="5" s="1"/>
  <c r="AR619" i="5"/>
  <c r="AW681" i="5"/>
  <c r="AX687" i="5" s="1"/>
  <c r="AY693" i="5" s="1"/>
  <c r="AZ699" i="5" s="1"/>
  <c r="AV663" i="5"/>
  <c r="AR77" i="5"/>
  <c r="AS95" i="5"/>
  <c r="AT101" i="5" s="1"/>
  <c r="AU107" i="5" s="1"/>
  <c r="AV113" i="5" s="1"/>
  <c r="AW771" i="5"/>
  <c r="AX777" i="5" s="1"/>
  <c r="AY783" i="5" s="1"/>
  <c r="AZ789" i="5" s="1"/>
  <c r="AV753" i="5"/>
  <c r="BB346" i="5"/>
  <c r="BC364" i="5"/>
  <c r="BD370" i="5" s="1"/>
  <c r="BE376" i="5" s="1"/>
  <c r="BF382" i="5" s="1"/>
  <c r="AY805" i="5"/>
  <c r="AX809" i="5"/>
  <c r="AX807" i="5"/>
  <c r="AX810" i="5" s="1"/>
  <c r="AY806" i="5" s="1"/>
  <c r="AX808" i="5"/>
  <c r="X361" i="5"/>
  <c r="X345" i="5"/>
  <c r="Y363" i="5"/>
  <c r="Z369" i="5" s="1"/>
  <c r="AA375" i="5" s="1"/>
  <c r="AB381" i="5" s="1"/>
  <c r="AV21" i="5"/>
  <c r="AU23" i="5"/>
  <c r="AU26" i="5" s="1"/>
  <c r="AV22" i="5" s="1"/>
  <c r="AU25" i="5"/>
  <c r="AU24" i="5"/>
  <c r="AS96" i="5"/>
  <c r="AT102" i="5" s="1"/>
  <c r="AU108" i="5" s="1"/>
  <c r="AV114" i="5" s="1"/>
  <c r="AR78" i="5"/>
  <c r="X125" i="5"/>
  <c r="Y133" i="5"/>
  <c r="Y143" i="5"/>
  <c r="Z149" i="5" s="1"/>
  <c r="AA155" i="5" s="1"/>
  <c r="AB161" i="5" s="1"/>
  <c r="X575" i="5"/>
  <c r="Y593" i="5"/>
  <c r="Z599" i="5" s="1"/>
  <c r="AA605" i="5" s="1"/>
  <c r="AB611" i="5" s="1"/>
  <c r="Y583" i="5"/>
  <c r="BF823" i="5"/>
  <c r="BE827" i="5"/>
  <c r="BE826" i="5"/>
  <c r="BE825" i="5"/>
  <c r="BE828" i="5" s="1"/>
  <c r="BF824" i="5" s="1"/>
  <c r="Y773" i="5"/>
  <c r="Z779" i="5" s="1"/>
  <c r="AA785" i="5" s="1"/>
  <c r="AB791" i="5" s="1"/>
  <c r="Y763" i="5"/>
  <c r="X755" i="5"/>
  <c r="AX762" i="5"/>
  <c r="AW764" i="5"/>
  <c r="AW765" i="5"/>
  <c r="AW766" i="5"/>
  <c r="BB176" i="5"/>
  <c r="BA180" i="5"/>
  <c r="BA178" i="5"/>
  <c r="BA179" i="5"/>
  <c r="AQ12" i="5"/>
  <c r="AP10" i="2" s="1"/>
  <c r="X47" i="5"/>
  <c r="Y49" i="5"/>
  <c r="Z55" i="5" s="1"/>
  <c r="AA61" i="5" s="1"/>
  <c r="AB67" i="5" s="1"/>
  <c r="X31" i="5"/>
  <c r="X9" i="5" s="1"/>
  <c r="W7" i="2" s="1"/>
  <c r="BB546" i="5"/>
  <c r="BC552" i="5" s="1"/>
  <c r="BD558" i="5" s="1"/>
  <c r="BE564" i="5" s="1"/>
  <c r="BA528" i="5"/>
  <c r="AT232" i="5"/>
  <c r="AU238" i="5" s="1"/>
  <c r="AV244" i="5" s="1"/>
  <c r="AW250" i="5" s="1"/>
  <c r="AS214" i="5"/>
  <c r="AR259" i="5"/>
  <c r="AS277" i="5"/>
  <c r="AT283" i="5" s="1"/>
  <c r="AU289" i="5" s="1"/>
  <c r="AV295" i="5" s="1"/>
  <c r="AR573" i="5"/>
  <c r="AS591" i="5"/>
  <c r="AT597" i="5" s="1"/>
  <c r="AU603" i="5" s="1"/>
  <c r="AV609" i="5" s="1"/>
  <c r="BC366" i="5"/>
  <c r="BD372" i="5" s="1"/>
  <c r="BE378" i="5" s="1"/>
  <c r="BF384" i="5" s="1"/>
  <c r="BB348" i="5"/>
  <c r="AZ302" i="5"/>
  <c r="BA320" i="5"/>
  <c r="BB326" i="5" s="1"/>
  <c r="BC332" i="5" s="1"/>
  <c r="BD338" i="5" s="1"/>
  <c r="AQ11" i="5"/>
  <c r="AP9" i="2" s="1"/>
  <c r="AY796" i="5"/>
  <c r="AX799" i="5"/>
  <c r="AX798" i="5"/>
  <c r="AX801" i="5" s="1"/>
  <c r="AY797" i="5" s="1"/>
  <c r="AX800" i="5"/>
  <c r="AX814" i="5"/>
  <c r="AW816" i="5"/>
  <c r="AW819" i="5" s="1"/>
  <c r="AX815" i="5" s="1"/>
  <c r="AW817" i="5"/>
  <c r="AW818" i="5"/>
  <c r="X440" i="5"/>
  <c r="Y458" i="5"/>
  <c r="Z464" i="5" s="1"/>
  <c r="AA470" i="5" s="1"/>
  <c r="AB476" i="5" s="1"/>
  <c r="Y448" i="5"/>
  <c r="BB456" i="5"/>
  <c r="BC462" i="5" s="1"/>
  <c r="BD468" i="5" s="1"/>
  <c r="BE474" i="5" s="1"/>
  <c r="BA438" i="5"/>
  <c r="AS635" i="5"/>
  <c r="AT641" i="5" s="1"/>
  <c r="AU647" i="5" s="1"/>
  <c r="AV653" i="5" s="1"/>
  <c r="AR617" i="5"/>
  <c r="AW682" i="5"/>
  <c r="AX688" i="5" s="1"/>
  <c r="AY694" i="5" s="1"/>
  <c r="AZ700" i="5" s="1"/>
  <c r="AV664" i="5"/>
  <c r="Y177" i="5"/>
  <c r="X169" i="5"/>
  <c r="Y187" i="5"/>
  <c r="Z193" i="5" s="1"/>
  <c r="AA199" i="5" s="1"/>
  <c r="AB205" i="5" s="1"/>
  <c r="AT502" i="4"/>
  <c r="AU508" i="4" s="1"/>
  <c r="AV514" i="4" s="1"/>
  <c r="AW520" i="4" s="1"/>
  <c r="AS484" i="4"/>
  <c r="AT501" i="4"/>
  <c r="AU507" i="4" s="1"/>
  <c r="AV513" i="4" s="1"/>
  <c r="AW519" i="4" s="1"/>
  <c r="AS483" i="4"/>
  <c r="AR10" i="4"/>
  <c r="AQ20" i="2" s="1"/>
  <c r="AU492" i="4"/>
  <c r="AT496" i="4"/>
  <c r="AT495" i="4"/>
  <c r="AT494" i="4"/>
  <c r="AW841" i="4"/>
  <c r="AV845" i="4"/>
  <c r="AV844" i="4"/>
  <c r="AV843" i="4"/>
  <c r="AV846" i="4" s="1"/>
  <c r="AW842" i="4" s="1"/>
  <c r="AT500" i="4"/>
  <c r="AU506" i="4" s="1"/>
  <c r="AV512" i="4" s="1"/>
  <c r="AW518" i="4" s="1"/>
  <c r="AS482" i="4"/>
  <c r="BE823" i="4"/>
  <c r="BD825" i="4"/>
  <c r="BD828" i="4" s="1"/>
  <c r="BE824" i="4" s="1"/>
  <c r="BD826" i="4"/>
  <c r="BD827" i="4"/>
  <c r="AT545" i="4"/>
  <c r="AU551" i="4" s="1"/>
  <c r="AV557" i="4" s="1"/>
  <c r="AW563" i="4" s="1"/>
  <c r="AS527" i="4"/>
  <c r="BJ456" i="4"/>
  <c r="BK462" i="4" s="1"/>
  <c r="BL468" i="4" s="1"/>
  <c r="BM474" i="4" s="1"/>
  <c r="BI438" i="4"/>
  <c r="AX364" i="4"/>
  <c r="AY370" i="4" s="1"/>
  <c r="AZ376" i="4" s="1"/>
  <c r="BA382" i="4" s="1"/>
  <c r="AW346" i="4"/>
  <c r="Y679" i="4"/>
  <c r="Z685" i="4" s="1"/>
  <c r="AA691" i="4" s="1"/>
  <c r="AB697" i="4" s="1"/>
  <c r="X677" i="4"/>
  <c r="X661" i="4"/>
  <c r="BE412" i="4"/>
  <c r="BF418" i="4" s="1"/>
  <c r="BG424" i="4" s="1"/>
  <c r="BH430" i="4" s="1"/>
  <c r="BD394" i="4"/>
  <c r="AT546" i="4"/>
  <c r="AU552" i="4" s="1"/>
  <c r="AV558" i="4" s="1"/>
  <c r="AW564" i="4" s="1"/>
  <c r="AS528" i="4"/>
  <c r="Y223" i="4"/>
  <c r="Y233" i="4"/>
  <c r="Z239" i="4" s="1"/>
  <c r="AA245" i="4" s="1"/>
  <c r="AB251" i="4" s="1"/>
  <c r="X215" i="4"/>
  <c r="AV617" i="4"/>
  <c r="AW635" i="4"/>
  <c r="AX641" i="4" s="1"/>
  <c r="AY647" i="4" s="1"/>
  <c r="AZ653" i="4" s="1"/>
  <c r="BI437" i="4"/>
  <c r="BJ455" i="4"/>
  <c r="BK461" i="4" s="1"/>
  <c r="BL467" i="4" s="1"/>
  <c r="BM473" i="4" s="1"/>
  <c r="Y634" i="4"/>
  <c r="Z640" i="4" s="1"/>
  <c r="AA646" i="4" s="1"/>
  <c r="AB652" i="4" s="1"/>
  <c r="X616" i="4"/>
  <c r="X272" i="4"/>
  <c r="X256" i="4"/>
  <c r="Y274" i="4"/>
  <c r="Z280" i="4" s="1"/>
  <c r="AA286" i="4" s="1"/>
  <c r="AB292" i="4" s="1"/>
  <c r="Y728" i="4"/>
  <c r="Z734" i="4" s="1"/>
  <c r="AA740" i="4" s="1"/>
  <c r="AB746" i="4" s="1"/>
  <c r="X710" i="4"/>
  <c r="Y133" i="4"/>
  <c r="X125" i="4"/>
  <c r="Y143" i="4"/>
  <c r="Z149" i="4" s="1"/>
  <c r="AA155" i="4" s="1"/>
  <c r="AB161" i="4" s="1"/>
  <c r="AX366" i="4"/>
  <c r="AY372" i="4" s="1"/>
  <c r="AZ378" i="4" s="1"/>
  <c r="BA384" i="4" s="1"/>
  <c r="AW348" i="4"/>
  <c r="AX681" i="4"/>
  <c r="AY687" i="4" s="1"/>
  <c r="AZ693" i="4" s="1"/>
  <c r="BA699" i="4" s="1"/>
  <c r="AW663" i="4"/>
  <c r="BE411" i="4"/>
  <c r="BF417" i="4" s="1"/>
  <c r="BG423" i="4" s="1"/>
  <c r="BH429" i="4" s="1"/>
  <c r="BD393" i="4"/>
  <c r="AT302" i="4"/>
  <c r="AU320" i="4"/>
  <c r="AV326" i="4" s="1"/>
  <c r="AW332" i="4" s="1"/>
  <c r="AX338" i="4" s="1"/>
  <c r="AW25" i="4"/>
  <c r="AX21" i="4"/>
  <c r="AW24" i="4"/>
  <c r="AW23" i="4"/>
  <c r="AW26" i="4" s="1"/>
  <c r="AX22" i="4" s="1"/>
  <c r="AV590" i="4"/>
  <c r="AW596" i="4" s="1"/>
  <c r="AX602" i="4" s="1"/>
  <c r="AY608" i="4" s="1"/>
  <c r="AU572" i="4"/>
  <c r="AW637" i="4"/>
  <c r="AX643" i="4" s="1"/>
  <c r="AY649" i="4" s="1"/>
  <c r="AZ655" i="4" s="1"/>
  <c r="AV619" i="4"/>
  <c r="AX680" i="4"/>
  <c r="AY686" i="4" s="1"/>
  <c r="AZ692" i="4" s="1"/>
  <c r="BA698" i="4" s="1"/>
  <c r="AW662" i="4"/>
  <c r="Y409" i="4"/>
  <c r="Z415" i="4" s="1"/>
  <c r="AA421" i="4" s="1"/>
  <c r="AB427" i="4" s="1"/>
  <c r="X391" i="4"/>
  <c r="X407" i="4"/>
  <c r="AV592" i="4"/>
  <c r="AW598" i="4" s="1"/>
  <c r="AX604" i="4" s="1"/>
  <c r="AY610" i="4" s="1"/>
  <c r="AU574" i="4"/>
  <c r="Y763" i="4"/>
  <c r="Y773" i="4"/>
  <c r="Z779" i="4" s="1"/>
  <c r="AA785" i="4" s="1"/>
  <c r="AB791" i="4" s="1"/>
  <c r="X755" i="4"/>
  <c r="AU537" i="4"/>
  <c r="AT541" i="4"/>
  <c r="AT539" i="4"/>
  <c r="AT540" i="4"/>
  <c r="W13" i="4"/>
  <c r="V23" i="2" s="1"/>
  <c r="AU573" i="4"/>
  <c r="AV591" i="4"/>
  <c r="AW597" i="4" s="1"/>
  <c r="AX603" i="4" s="1"/>
  <c r="AY609" i="4" s="1"/>
  <c r="AW636" i="4"/>
  <c r="AX642" i="4" s="1"/>
  <c r="AY648" i="4" s="1"/>
  <c r="AZ654" i="4" s="1"/>
  <c r="AV618" i="4"/>
  <c r="BJ457" i="4"/>
  <c r="BK463" i="4" s="1"/>
  <c r="BL469" i="4" s="1"/>
  <c r="BM475" i="4" s="1"/>
  <c r="BI439" i="4"/>
  <c r="X92" i="4"/>
  <c r="Y94" i="4"/>
  <c r="Z100" i="4" s="1"/>
  <c r="AA106" i="4" s="1"/>
  <c r="AB112" i="4" s="1"/>
  <c r="Y183" i="4"/>
  <c r="Z189" i="4" s="1"/>
  <c r="AA195" i="4" s="1"/>
  <c r="AB201" i="4" s="1"/>
  <c r="X165" i="4"/>
  <c r="X181" i="4"/>
  <c r="AW347" i="4"/>
  <c r="AX365" i="4"/>
  <c r="AY371" i="4" s="1"/>
  <c r="AZ377" i="4" s="1"/>
  <c r="BA383" i="4" s="1"/>
  <c r="Y367" i="4"/>
  <c r="Z373" i="4" s="1"/>
  <c r="AA379" i="4" s="1"/>
  <c r="AB385" i="4" s="1"/>
  <c r="X349" i="4"/>
  <c r="Y357" i="4"/>
  <c r="AW664" i="4"/>
  <c r="AX682" i="4"/>
  <c r="AY688" i="4" s="1"/>
  <c r="AZ694" i="4" s="1"/>
  <c r="BA700" i="4" s="1"/>
  <c r="Y593" i="4"/>
  <c r="Z599" i="4" s="1"/>
  <c r="AA605" i="4" s="1"/>
  <c r="AB611" i="4" s="1"/>
  <c r="Y583" i="4"/>
  <c r="X575" i="4"/>
  <c r="BD392" i="4"/>
  <c r="BE410" i="4"/>
  <c r="BF416" i="4" s="1"/>
  <c r="BG422" i="4" s="1"/>
  <c r="BH428" i="4" s="1"/>
  <c r="X440" i="4"/>
  <c r="Y458" i="4"/>
  <c r="Z464" i="4" s="1"/>
  <c r="AA470" i="4" s="1"/>
  <c r="AB476" i="4" s="1"/>
  <c r="Y448" i="4"/>
  <c r="AU322" i="4"/>
  <c r="AV328" i="4" s="1"/>
  <c r="AW334" i="4" s="1"/>
  <c r="AX340" i="4" s="1"/>
  <c r="AT304" i="4"/>
  <c r="Y313" i="4"/>
  <c r="X305" i="4"/>
  <c r="Y323" i="4"/>
  <c r="Z329" i="4" s="1"/>
  <c r="AA335" i="4" s="1"/>
  <c r="AB341" i="4" s="1"/>
  <c r="BE142" i="4"/>
  <c r="BF148" i="4" s="1"/>
  <c r="BG154" i="4" s="1"/>
  <c r="BH160" i="4" s="1"/>
  <c r="BD124" i="4"/>
  <c r="AV312" i="4"/>
  <c r="AU316" i="4"/>
  <c r="AU314" i="4"/>
  <c r="AU315" i="4"/>
  <c r="BE141" i="4"/>
  <c r="BF147" i="4" s="1"/>
  <c r="BG153" i="4" s="1"/>
  <c r="BH159" i="4" s="1"/>
  <c r="BD123" i="4"/>
  <c r="X485" i="4"/>
  <c r="Y503" i="4"/>
  <c r="Z509" i="4" s="1"/>
  <c r="AA515" i="4" s="1"/>
  <c r="AB521" i="4" s="1"/>
  <c r="Y493" i="4"/>
  <c r="BF132" i="4"/>
  <c r="BE136" i="4"/>
  <c r="BE134" i="4"/>
  <c r="BE135" i="4"/>
  <c r="AT547" i="4"/>
  <c r="AU553" i="4" s="1"/>
  <c r="AV559" i="4" s="1"/>
  <c r="AW565" i="4" s="1"/>
  <c r="AS529" i="4"/>
  <c r="BE140" i="4"/>
  <c r="BF146" i="4" s="1"/>
  <c r="BG152" i="4" s="1"/>
  <c r="BH158" i="4" s="1"/>
  <c r="BD122" i="4"/>
  <c r="X47" i="4"/>
  <c r="X31" i="4"/>
  <c r="Y49" i="4"/>
  <c r="Z55" i="4" s="1"/>
  <c r="AA61" i="4" s="1"/>
  <c r="AB67" i="4" s="1"/>
  <c r="AW582" i="4"/>
  <c r="AV585" i="4"/>
  <c r="AV586" i="4"/>
  <c r="AV584" i="4"/>
  <c r="AX627" i="4"/>
  <c r="AW631" i="4"/>
  <c r="AW629" i="4"/>
  <c r="AW630" i="4"/>
  <c r="BK447" i="4"/>
  <c r="BJ449" i="4"/>
  <c r="BJ450" i="4"/>
  <c r="BJ451" i="4"/>
  <c r="X542" i="4"/>
  <c r="X526" i="4"/>
  <c r="Y544" i="4"/>
  <c r="Z550" i="4" s="1"/>
  <c r="AA556" i="4" s="1"/>
  <c r="AB562" i="4" s="1"/>
  <c r="AY356" i="4"/>
  <c r="AX360" i="4"/>
  <c r="AX358" i="4"/>
  <c r="AX359" i="4"/>
  <c r="AY672" i="4"/>
  <c r="AX674" i="4"/>
  <c r="AX676" i="4"/>
  <c r="AX675" i="4"/>
  <c r="BF402" i="4"/>
  <c r="BE404" i="4"/>
  <c r="BE405" i="4"/>
  <c r="BE406" i="4"/>
  <c r="AU796" i="4"/>
  <c r="AT798" i="4"/>
  <c r="AT801" i="4" s="1"/>
  <c r="AU797" i="4" s="1"/>
  <c r="AT800" i="4"/>
  <c r="AT799" i="4"/>
  <c r="AU321" i="4"/>
  <c r="AV327" i="4" s="1"/>
  <c r="AW333" i="4" s="1"/>
  <c r="AX339" i="4" s="1"/>
  <c r="AT303" i="4"/>
  <c r="BN96" i="4" l="1"/>
  <c r="BM78" i="4"/>
  <c r="BN95" i="4"/>
  <c r="BM77" i="4"/>
  <c r="BM80" i="4" s="1"/>
  <c r="BN76" i="4" s="1"/>
  <c r="BN97" i="4"/>
  <c r="BM79" i="4"/>
  <c r="BN89" i="4"/>
  <c r="BN77" i="4" s="1"/>
  <c r="BN91" i="4"/>
  <c r="BN90" i="4"/>
  <c r="BN78" i="4" s="1"/>
  <c r="AS11" i="4"/>
  <c r="AR21" i="2" s="1"/>
  <c r="AX727" i="4"/>
  <c r="AY733" i="4" s="1"/>
  <c r="AZ739" i="4" s="1"/>
  <c r="BA745" i="4" s="1"/>
  <c r="AW709" i="4"/>
  <c r="AW707" i="4"/>
  <c r="AX725" i="4"/>
  <c r="AY731" i="4" s="1"/>
  <c r="AZ737" i="4" s="1"/>
  <c r="BA743" i="4" s="1"/>
  <c r="AX726" i="4"/>
  <c r="AY732" i="4" s="1"/>
  <c r="AZ738" i="4" s="1"/>
  <c r="BA744" i="4" s="1"/>
  <c r="AW708" i="4"/>
  <c r="AX721" i="4"/>
  <c r="AX720" i="4"/>
  <c r="AY717" i="4"/>
  <c r="AX719" i="4"/>
  <c r="AS12" i="4"/>
  <c r="AR22" i="2" s="1"/>
  <c r="AS10" i="4"/>
  <c r="AR20" i="2" s="1"/>
  <c r="AZ12" i="7"/>
  <c r="BA8" i="7"/>
  <c r="AZ10" i="7"/>
  <c r="AZ11" i="7"/>
  <c r="AY13" i="7"/>
  <c r="AZ9" i="7" s="1"/>
  <c r="AX772" i="5"/>
  <c r="AY778" i="5" s="1"/>
  <c r="AZ784" i="5" s="1"/>
  <c r="BA790" i="5" s="1"/>
  <c r="AW754" i="5"/>
  <c r="AR10" i="5"/>
  <c r="AQ8" i="2" s="1"/>
  <c r="Y632" i="5"/>
  <c r="Y616" i="5"/>
  <c r="Z634" i="5"/>
  <c r="AA640" i="5" s="1"/>
  <c r="AB646" i="5" s="1"/>
  <c r="AC652" i="5" s="1"/>
  <c r="BC547" i="5"/>
  <c r="BD553" i="5" s="1"/>
  <c r="BE559" i="5" s="1"/>
  <c r="BF565" i="5" s="1"/>
  <c r="BB529" i="5"/>
  <c r="BC176" i="5"/>
  <c r="BB178" i="5"/>
  <c r="BB179" i="5"/>
  <c r="BB180" i="5"/>
  <c r="AY762" i="5"/>
  <c r="AX765" i="5"/>
  <c r="AX766" i="5"/>
  <c r="AX764" i="5"/>
  <c r="Y587" i="5"/>
  <c r="Z589" i="5"/>
  <c r="AA595" i="5" s="1"/>
  <c r="AB601" i="5" s="1"/>
  <c r="AC607" i="5" s="1"/>
  <c r="Y571" i="5"/>
  <c r="Y137" i="5"/>
  <c r="Z139" i="5"/>
  <c r="AA145" i="5" s="1"/>
  <c r="AB151" i="5" s="1"/>
  <c r="AC157" i="5" s="1"/>
  <c r="Y121" i="5"/>
  <c r="BB320" i="5"/>
  <c r="BC326" i="5" s="1"/>
  <c r="BD332" i="5" s="1"/>
  <c r="BE338" i="5" s="1"/>
  <c r="BA302" i="5"/>
  <c r="BD366" i="5"/>
  <c r="BE372" i="5" s="1"/>
  <c r="BF378" i="5" s="1"/>
  <c r="BG384" i="5" s="1"/>
  <c r="BC348" i="5"/>
  <c r="Y98" i="5"/>
  <c r="Z104" i="5" s="1"/>
  <c r="AA110" i="5" s="1"/>
  <c r="AB116" i="5" s="1"/>
  <c r="Y88" i="5"/>
  <c r="AS79" i="5"/>
  <c r="AT97" i="5"/>
  <c r="AU103" i="5" s="1"/>
  <c r="AV109" i="5" s="1"/>
  <c r="AW115" i="5" s="1"/>
  <c r="Y407" i="5"/>
  <c r="Y391" i="5"/>
  <c r="Z409" i="5"/>
  <c r="AA415" i="5" s="1"/>
  <c r="AB421" i="5" s="1"/>
  <c r="AC427" i="5" s="1"/>
  <c r="BD447" i="5"/>
  <c r="BC451" i="5"/>
  <c r="BC450" i="5"/>
  <c r="BC449" i="5"/>
  <c r="AX680" i="5"/>
  <c r="AY686" i="5" s="1"/>
  <c r="AZ692" i="5" s="1"/>
  <c r="BA698" i="5" s="1"/>
  <c r="AW662" i="5"/>
  <c r="AT635" i="5"/>
  <c r="AU641" i="5" s="1"/>
  <c r="AV647" i="5" s="1"/>
  <c r="AW653" i="5" s="1"/>
  <c r="AS617" i="5"/>
  <c r="Y683" i="5"/>
  <c r="Z689" i="5" s="1"/>
  <c r="AA695" i="5" s="1"/>
  <c r="AB701" i="5" s="1"/>
  <c r="Y673" i="5"/>
  <c r="X665" i="5"/>
  <c r="AR80" i="5"/>
  <c r="AS76" i="5" s="1"/>
  <c r="AT592" i="5"/>
  <c r="AU598" i="5" s="1"/>
  <c r="AV604" i="5" s="1"/>
  <c r="AW610" i="5" s="1"/>
  <c r="AS574" i="5"/>
  <c r="AT277" i="5"/>
  <c r="AU283" i="5" s="1"/>
  <c r="AV289" i="5" s="1"/>
  <c r="AW295" i="5" s="1"/>
  <c r="AS259" i="5"/>
  <c r="AU230" i="5"/>
  <c r="AV236" i="5" s="1"/>
  <c r="AW242" i="5" s="1"/>
  <c r="AX248" i="5" s="1"/>
  <c r="AT212" i="5"/>
  <c r="BC545" i="5"/>
  <c r="BD551" i="5" s="1"/>
  <c r="BE557" i="5" s="1"/>
  <c r="BF563" i="5" s="1"/>
  <c r="BB527" i="5"/>
  <c r="Z454" i="5"/>
  <c r="AA460" i="5" s="1"/>
  <c r="AB466" i="5" s="1"/>
  <c r="AC472" i="5" s="1"/>
  <c r="Y436" i="5"/>
  <c r="Y452" i="5"/>
  <c r="BD364" i="5"/>
  <c r="BE370" i="5" s="1"/>
  <c r="BF376" i="5" s="1"/>
  <c r="BG382" i="5" s="1"/>
  <c r="BC346" i="5"/>
  <c r="Z229" i="5"/>
  <c r="AA235" i="5" s="1"/>
  <c r="AB241" i="5" s="1"/>
  <c r="AC247" i="5" s="1"/>
  <c r="Y227" i="5"/>
  <c r="Y211" i="5"/>
  <c r="BC455" i="5"/>
  <c r="BD461" i="5" s="1"/>
  <c r="BE467" i="5" s="1"/>
  <c r="BF473" i="5" s="1"/>
  <c r="BB437" i="5"/>
  <c r="AU627" i="5"/>
  <c r="AT630" i="5"/>
  <c r="AT629" i="5"/>
  <c r="AT631" i="5"/>
  <c r="AT590" i="5"/>
  <c r="AU596" i="5" s="1"/>
  <c r="AV602" i="5" s="1"/>
  <c r="AW608" i="5" s="1"/>
  <c r="AS572" i="5"/>
  <c r="AU232" i="5"/>
  <c r="AV238" i="5" s="1"/>
  <c r="AW244" i="5" s="1"/>
  <c r="AX250" i="5" s="1"/>
  <c r="AT214" i="5"/>
  <c r="Y181" i="5"/>
  <c r="Y165" i="5"/>
  <c r="Z183" i="5"/>
  <c r="AA189" i="5" s="1"/>
  <c r="AB195" i="5" s="1"/>
  <c r="AC201" i="5" s="1"/>
  <c r="BA166" i="5"/>
  <c r="BB184" i="5"/>
  <c r="BC190" i="5" s="1"/>
  <c r="BD196" i="5" s="1"/>
  <c r="BE202" i="5" s="1"/>
  <c r="AX771" i="5"/>
  <c r="AY777" i="5" s="1"/>
  <c r="AZ783" i="5" s="1"/>
  <c r="BA789" i="5" s="1"/>
  <c r="AW753" i="5"/>
  <c r="Y767" i="5"/>
  <c r="Z769" i="5"/>
  <c r="AA775" i="5" s="1"/>
  <c r="AB781" i="5" s="1"/>
  <c r="AC787" i="5" s="1"/>
  <c r="Y751" i="5"/>
  <c r="AR11" i="5"/>
  <c r="AQ9" i="2" s="1"/>
  <c r="Y367" i="5"/>
  <c r="Z373" i="5" s="1"/>
  <c r="AA379" i="5" s="1"/>
  <c r="AB385" i="5" s="1"/>
  <c r="X349" i="5"/>
  <c r="Y357" i="5"/>
  <c r="AZ805" i="5"/>
  <c r="AY807" i="5"/>
  <c r="AY810" i="5" s="1"/>
  <c r="AZ806" i="5" s="1"/>
  <c r="AY809" i="5"/>
  <c r="AY808" i="5"/>
  <c r="BA303" i="5"/>
  <c r="BB321" i="5"/>
  <c r="BC327" i="5" s="1"/>
  <c r="BD333" i="5" s="1"/>
  <c r="BE339" i="5" s="1"/>
  <c r="BC347" i="5"/>
  <c r="BD365" i="5"/>
  <c r="BE371" i="5" s="1"/>
  <c r="BF377" i="5" s="1"/>
  <c r="BG383" i="5" s="1"/>
  <c r="AS77" i="5"/>
  <c r="AT95" i="5"/>
  <c r="AU101" i="5" s="1"/>
  <c r="AV107" i="5" s="1"/>
  <c r="AW113" i="5" s="1"/>
  <c r="BC457" i="5"/>
  <c r="BD463" i="5" s="1"/>
  <c r="BE469" i="5" s="1"/>
  <c r="BF475" i="5" s="1"/>
  <c r="BB439" i="5"/>
  <c r="AX682" i="5"/>
  <c r="AY688" i="5" s="1"/>
  <c r="AZ694" i="5" s="1"/>
  <c r="BA700" i="5" s="1"/>
  <c r="AW664" i="5"/>
  <c r="AT637" i="5"/>
  <c r="AU643" i="5" s="1"/>
  <c r="AV649" i="5" s="1"/>
  <c r="AW655" i="5" s="1"/>
  <c r="AS619" i="5"/>
  <c r="AR12" i="5"/>
  <c r="AQ10" i="2" s="1"/>
  <c r="Y323" i="5"/>
  <c r="Z329" i="5" s="1"/>
  <c r="AA335" i="5" s="1"/>
  <c r="AB341" i="5" s="1"/>
  <c r="Y313" i="5"/>
  <c r="X305" i="5"/>
  <c r="AU582" i="5"/>
  <c r="AT586" i="5"/>
  <c r="AT585" i="5"/>
  <c r="AT584" i="5"/>
  <c r="AU267" i="5"/>
  <c r="AT271" i="5"/>
  <c r="AT270" i="5"/>
  <c r="AT269" i="5"/>
  <c r="AT213" i="5"/>
  <c r="AU231" i="5"/>
  <c r="AV237" i="5" s="1"/>
  <c r="AW243" i="5" s="1"/>
  <c r="AX249" i="5" s="1"/>
  <c r="BB528" i="5"/>
  <c r="BC546" i="5"/>
  <c r="BD552" i="5" s="1"/>
  <c r="BE558" i="5" s="1"/>
  <c r="BF564" i="5" s="1"/>
  <c r="BB185" i="5"/>
  <c r="BC191" i="5" s="1"/>
  <c r="BD197" i="5" s="1"/>
  <c r="BE203" i="5" s="1"/>
  <c r="BA167" i="5"/>
  <c r="BB322" i="5"/>
  <c r="BC328" i="5" s="1"/>
  <c r="BD334" i="5" s="1"/>
  <c r="BE340" i="5" s="1"/>
  <c r="BA304" i="5"/>
  <c r="Y722" i="5"/>
  <c r="Z724" i="5"/>
  <c r="AA730" i="5" s="1"/>
  <c r="AB736" i="5" s="1"/>
  <c r="AC742" i="5" s="1"/>
  <c r="Y706" i="5"/>
  <c r="AU87" i="5"/>
  <c r="AT91" i="5"/>
  <c r="AT89" i="5"/>
  <c r="AT90" i="5"/>
  <c r="AY672" i="5"/>
  <c r="AX675" i="5"/>
  <c r="AX674" i="5"/>
  <c r="AX676" i="5"/>
  <c r="AS257" i="5"/>
  <c r="AT275" i="5"/>
  <c r="AU281" i="5" s="1"/>
  <c r="AV287" i="5" s="1"/>
  <c r="AW293" i="5" s="1"/>
  <c r="AY814" i="5"/>
  <c r="AX817" i="5"/>
  <c r="AX816" i="5"/>
  <c r="AX819" i="5" s="1"/>
  <c r="AY815" i="5" s="1"/>
  <c r="AX818" i="5"/>
  <c r="AZ796" i="5"/>
  <c r="AY798" i="5"/>
  <c r="AY801" i="5" s="1"/>
  <c r="AZ797" i="5" s="1"/>
  <c r="AY800" i="5"/>
  <c r="AY799" i="5"/>
  <c r="Y53" i="5"/>
  <c r="Z59" i="5" s="1"/>
  <c r="AA65" i="5" s="1"/>
  <c r="AB71" i="5" s="1"/>
  <c r="Y43" i="5"/>
  <c r="X35" i="5"/>
  <c r="BA168" i="5"/>
  <c r="BB186" i="5"/>
  <c r="BC192" i="5" s="1"/>
  <c r="BD198" i="5" s="1"/>
  <c r="BE204" i="5" s="1"/>
  <c r="AX770" i="5"/>
  <c r="AY776" i="5" s="1"/>
  <c r="AZ782" i="5" s="1"/>
  <c r="BA788" i="5" s="1"/>
  <c r="AW752" i="5"/>
  <c r="BG823" i="5"/>
  <c r="BF827" i="5"/>
  <c r="BF825" i="5"/>
  <c r="BF828" i="5" s="1"/>
  <c r="BG824" i="5" s="1"/>
  <c r="BF826" i="5"/>
  <c r="AV24" i="5"/>
  <c r="AW21" i="5"/>
  <c r="AV23" i="5"/>
  <c r="AV26" i="5" s="1"/>
  <c r="AW22" i="5" s="1"/>
  <c r="AV25" i="5"/>
  <c r="BC312" i="5"/>
  <c r="BB314" i="5"/>
  <c r="BB315" i="5"/>
  <c r="BB316" i="5"/>
  <c r="BE356" i="5"/>
  <c r="BD360" i="5"/>
  <c r="BD359" i="5"/>
  <c r="BD358" i="5"/>
  <c r="Y493" i="5"/>
  <c r="Y503" i="5"/>
  <c r="Z509" i="5" s="1"/>
  <c r="AA515" i="5" s="1"/>
  <c r="AB521" i="5" s="1"/>
  <c r="X485" i="5"/>
  <c r="Z274" i="5"/>
  <c r="AA280" i="5" s="1"/>
  <c r="AB286" i="5" s="1"/>
  <c r="AC292" i="5" s="1"/>
  <c r="Y272" i="5"/>
  <c r="Y256" i="5"/>
  <c r="AS78" i="5"/>
  <c r="AT96" i="5"/>
  <c r="AU102" i="5" s="1"/>
  <c r="AV108" i="5" s="1"/>
  <c r="AW114" i="5" s="1"/>
  <c r="BB438" i="5"/>
  <c r="BC456" i="5"/>
  <c r="BD462" i="5" s="1"/>
  <c r="BE468" i="5" s="1"/>
  <c r="BF474" i="5" s="1"/>
  <c r="AW663" i="5"/>
  <c r="AX681" i="5"/>
  <c r="AY687" i="5" s="1"/>
  <c r="AZ693" i="5" s="1"/>
  <c r="BA699" i="5" s="1"/>
  <c r="AS618" i="5"/>
  <c r="AT636" i="5"/>
  <c r="AU642" i="5" s="1"/>
  <c r="AV648" i="5" s="1"/>
  <c r="AW654" i="5" s="1"/>
  <c r="Z544" i="5"/>
  <c r="AA550" i="5" s="1"/>
  <c r="AB556" i="5" s="1"/>
  <c r="AC562" i="5" s="1"/>
  <c r="Y542" i="5"/>
  <c r="Y526" i="5"/>
  <c r="AT591" i="5"/>
  <c r="AU597" i="5" s="1"/>
  <c r="AV603" i="5" s="1"/>
  <c r="AW609" i="5" s="1"/>
  <c r="AS573" i="5"/>
  <c r="AT276" i="5"/>
  <c r="AU282" i="5" s="1"/>
  <c r="AV288" i="5" s="1"/>
  <c r="AW294" i="5" s="1"/>
  <c r="AS258" i="5"/>
  <c r="AV222" i="5"/>
  <c r="AU226" i="5"/>
  <c r="AU224" i="5"/>
  <c r="AU225" i="5"/>
  <c r="BD537" i="5"/>
  <c r="BC541" i="5"/>
  <c r="BC540" i="5"/>
  <c r="BC539" i="5"/>
  <c r="AU500" i="4"/>
  <c r="AV506" i="4" s="1"/>
  <c r="AW512" i="4" s="1"/>
  <c r="AX518" i="4" s="1"/>
  <c r="AT482" i="4"/>
  <c r="AU502" i="4"/>
  <c r="AV508" i="4" s="1"/>
  <c r="AW514" i="4" s="1"/>
  <c r="AX520" i="4" s="1"/>
  <c r="AT484" i="4"/>
  <c r="X9" i="4"/>
  <c r="W19" i="2" s="1"/>
  <c r="AX841" i="4"/>
  <c r="AW845" i="4"/>
  <c r="AW844" i="4"/>
  <c r="AW843" i="4"/>
  <c r="AW846" i="4" s="1"/>
  <c r="AX842" i="4" s="1"/>
  <c r="AV492" i="4"/>
  <c r="AU495" i="4"/>
  <c r="AU494" i="4"/>
  <c r="AU496" i="4"/>
  <c r="BE827" i="4"/>
  <c r="BF823" i="4"/>
  <c r="BE826" i="4"/>
  <c r="BE825" i="4"/>
  <c r="BE828" i="4" s="1"/>
  <c r="BF824" i="4" s="1"/>
  <c r="AU501" i="4"/>
  <c r="AV507" i="4" s="1"/>
  <c r="AW513" i="4" s="1"/>
  <c r="AX519" i="4" s="1"/>
  <c r="AT483" i="4"/>
  <c r="AV796" i="4"/>
  <c r="AU799" i="4"/>
  <c r="AU800" i="4"/>
  <c r="AU798" i="4"/>
  <c r="AU801" i="4" s="1"/>
  <c r="AV797" i="4" s="1"/>
  <c r="BG402" i="4"/>
  <c r="BF405" i="4"/>
  <c r="BF406" i="4"/>
  <c r="BF404" i="4"/>
  <c r="BJ438" i="4"/>
  <c r="BK456" i="4"/>
  <c r="BL462" i="4" s="1"/>
  <c r="BM468" i="4" s="1"/>
  <c r="BN474" i="4" s="1"/>
  <c r="AV322" i="4"/>
  <c r="AW328" i="4" s="1"/>
  <c r="AX334" i="4" s="1"/>
  <c r="AY340" i="4" s="1"/>
  <c r="AU304" i="4"/>
  <c r="AV537" i="4"/>
  <c r="AU540" i="4"/>
  <c r="AU541" i="4"/>
  <c r="AU539" i="4"/>
  <c r="BF410" i="4"/>
  <c r="BG416" i="4" s="1"/>
  <c r="BH422" i="4" s="1"/>
  <c r="BI428" i="4" s="1"/>
  <c r="BE392" i="4"/>
  <c r="AY682" i="4"/>
  <c r="AZ688" i="4" s="1"/>
  <c r="BA694" i="4" s="1"/>
  <c r="BB700" i="4" s="1"/>
  <c r="AX664" i="4"/>
  <c r="AX347" i="4"/>
  <c r="AY365" i="4"/>
  <c r="AZ371" i="4" s="1"/>
  <c r="BA377" i="4" s="1"/>
  <c r="BB383" i="4" s="1"/>
  <c r="BK457" i="4"/>
  <c r="BL463" i="4" s="1"/>
  <c r="BM469" i="4" s="1"/>
  <c r="BN475" i="4" s="1"/>
  <c r="BJ439" i="4"/>
  <c r="AW618" i="4"/>
  <c r="AX636" i="4"/>
  <c r="AY642" i="4" s="1"/>
  <c r="AZ648" i="4" s="1"/>
  <c r="BA654" i="4" s="1"/>
  <c r="AV572" i="4"/>
  <c r="AW590" i="4"/>
  <c r="AX596" i="4" s="1"/>
  <c r="AY602" i="4" s="1"/>
  <c r="AZ608" i="4" s="1"/>
  <c r="BG132" i="4"/>
  <c r="BF135" i="4"/>
  <c r="BF136" i="4"/>
  <c r="BF134" i="4"/>
  <c r="AV320" i="4"/>
  <c r="AW326" i="4" s="1"/>
  <c r="AX332" i="4" s="1"/>
  <c r="AY338" i="4" s="1"/>
  <c r="AU302" i="4"/>
  <c r="Y361" i="4"/>
  <c r="Y345" i="4"/>
  <c r="Z363" i="4"/>
  <c r="AA369" i="4" s="1"/>
  <c r="AB375" i="4" s="1"/>
  <c r="AC381" i="4" s="1"/>
  <c r="AU547" i="4"/>
  <c r="AV553" i="4" s="1"/>
  <c r="AW559" i="4" s="1"/>
  <c r="AX565" i="4" s="1"/>
  <c r="AT529" i="4"/>
  <c r="Y767" i="4"/>
  <c r="Z769" i="4"/>
  <c r="AA775" i="4" s="1"/>
  <c r="AB781" i="4" s="1"/>
  <c r="AC787" i="4" s="1"/>
  <c r="Y751" i="4"/>
  <c r="Y137" i="4"/>
  <c r="Y121" i="4"/>
  <c r="Z139" i="4"/>
  <c r="AA145" i="4" s="1"/>
  <c r="AB151" i="4" s="1"/>
  <c r="AC157" i="4" s="1"/>
  <c r="AY680" i="4"/>
  <c r="AZ686" i="4" s="1"/>
  <c r="BA692" i="4" s="1"/>
  <c r="BB698" i="4" s="1"/>
  <c r="AX662" i="4"/>
  <c r="AX635" i="4"/>
  <c r="AY641" i="4" s="1"/>
  <c r="AZ647" i="4" s="1"/>
  <c r="BA653" i="4" s="1"/>
  <c r="AW617" i="4"/>
  <c r="AW592" i="4"/>
  <c r="AX598" i="4" s="1"/>
  <c r="AY604" i="4" s="1"/>
  <c r="AZ610" i="4" s="1"/>
  <c r="AV574" i="4"/>
  <c r="Y317" i="4"/>
  <c r="Y301" i="4"/>
  <c r="Z319" i="4"/>
  <c r="AA325" i="4" s="1"/>
  <c r="AB331" i="4" s="1"/>
  <c r="AC337" i="4" s="1"/>
  <c r="X169" i="4"/>
  <c r="Y187" i="4"/>
  <c r="Z193" i="4" s="1"/>
  <c r="AA199" i="4" s="1"/>
  <c r="AB205" i="4" s="1"/>
  <c r="Y177" i="4"/>
  <c r="Y683" i="4"/>
  <c r="Z689" i="4" s="1"/>
  <c r="AA695" i="4" s="1"/>
  <c r="AB701" i="4" s="1"/>
  <c r="Y673" i="4"/>
  <c r="X665" i="4"/>
  <c r="BF412" i="4"/>
  <c r="BG418" i="4" s="1"/>
  <c r="BH424" i="4" s="1"/>
  <c r="BI430" i="4" s="1"/>
  <c r="BE394" i="4"/>
  <c r="AZ672" i="4"/>
  <c r="AY675" i="4"/>
  <c r="AY676" i="4"/>
  <c r="AY674" i="4"/>
  <c r="AY366" i="4"/>
  <c r="AZ372" i="4" s="1"/>
  <c r="BA378" i="4" s="1"/>
  <c r="BB384" i="4" s="1"/>
  <c r="AX348" i="4"/>
  <c r="BK455" i="4"/>
  <c r="BL461" i="4" s="1"/>
  <c r="BM467" i="4" s="1"/>
  <c r="BN473" i="4" s="1"/>
  <c r="BJ437" i="4"/>
  <c r="AX637" i="4"/>
  <c r="AY643" i="4" s="1"/>
  <c r="AZ649" i="4" s="1"/>
  <c r="BA655" i="4" s="1"/>
  <c r="AW619" i="4"/>
  <c r="AW591" i="4"/>
  <c r="AX597" i="4" s="1"/>
  <c r="AY603" i="4" s="1"/>
  <c r="AZ609" i="4" s="1"/>
  <c r="AV573" i="4"/>
  <c r="Y43" i="4"/>
  <c r="X35" i="4"/>
  <c r="Y53" i="4"/>
  <c r="Z59" i="4" s="1"/>
  <c r="AA65" i="4" s="1"/>
  <c r="AB71" i="4" s="1"/>
  <c r="BE122" i="4"/>
  <c r="BF140" i="4"/>
  <c r="BG146" i="4" s="1"/>
  <c r="BH152" i="4" s="1"/>
  <c r="BI158" i="4" s="1"/>
  <c r="Z499" i="4"/>
  <c r="AA505" i="4" s="1"/>
  <c r="AB511" i="4" s="1"/>
  <c r="AC517" i="4" s="1"/>
  <c r="Y481" i="4"/>
  <c r="Y497" i="4"/>
  <c r="AW312" i="4"/>
  <c r="AV314" i="4"/>
  <c r="AV316" i="4"/>
  <c r="AV315" i="4"/>
  <c r="Y88" i="4"/>
  <c r="Y98" i="4"/>
  <c r="Z104" i="4" s="1"/>
  <c r="AA110" i="4" s="1"/>
  <c r="AB116" i="4" s="1"/>
  <c r="AU546" i="4"/>
  <c r="AV552" i="4" s="1"/>
  <c r="AW558" i="4" s="1"/>
  <c r="AX564" i="4" s="1"/>
  <c r="AT528" i="4"/>
  <c r="Y268" i="4"/>
  <c r="X260" i="4"/>
  <c r="Y278" i="4"/>
  <c r="Z284" i="4" s="1"/>
  <c r="AA290" i="4" s="1"/>
  <c r="AB296" i="4" s="1"/>
  <c r="Y227" i="4"/>
  <c r="Y211" i="4"/>
  <c r="Z229" i="4"/>
  <c r="AA235" i="4" s="1"/>
  <c r="AB241" i="4" s="1"/>
  <c r="AC247" i="4" s="1"/>
  <c r="AY364" i="4"/>
  <c r="AZ370" i="4" s="1"/>
  <c r="BA376" i="4" s="1"/>
  <c r="BB382" i="4" s="1"/>
  <c r="AX346" i="4"/>
  <c r="BF141" i="4"/>
  <c r="BG147" i="4" s="1"/>
  <c r="BH153" i="4" s="1"/>
  <c r="BI159" i="4" s="1"/>
  <c r="BE123" i="4"/>
  <c r="Z454" i="4"/>
  <c r="AA460" i="4" s="1"/>
  <c r="AB466" i="4" s="1"/>
  <c r="AC472" i="4" s="1"/>
  <c r="Y436" i="4"/>
  <c r="Y452" i="4"/>
  <c r="BE393" i="4"/>
  <c r="BF411" i="4"/>
  <c r="BG417" i="4" s="1"/>
  <c r="BH423" i="4" s="1"/>
  <c r="BI429" i="4" s="1"/>
  <c r="AY681" i="4"/>
  <c r="AZ687" i="4" s="1"/>
  <c r="BA693" i="4" s="1"/>
  <c r="BB699" i="4" s="1"/>
  <c r="AX663" i="4"/>
  <c r="AZ356" i="4"/>
  <c r="AY359" i="4"/>
  <c r="AY358" i="4"/>
  <c r="AY360" i="4"/>
  <c r="Y538" i="4"/>
  <c r="X530" i="4"/>
  <c r="Y548" i="4"/>
  <c r="Z554" i="4" s="1"/>
  <c r="AA560" i="4" s="1"/>
  <c r="AB566" i="4" s="1"/>
  <c r="BL447" i="4"/>
  <c r="BK450" i="4"/>
  <c r="BK451" i="4"/>
  <c r="BK449" i="4"/>
  <c r="AY627" i="4"/>
  <c r="AX630" i="4"/>
  <c r="AX629" i="4"/>
  <c r="AX631" i="4"/>
  <c r="AX582" i="4"/>
  <c r="AW586" i="4"/>
  <c r="AW584" i="4"/>
  <c r="AW585" i="4"/>
  <c r="BE124" i="4"/>
  <c r="BF142" i="4"/>
  <c r="BG148" i="4" s="1"/>
  <c r="BH154" i="4" s="1"/>
  <c r="BI160" i="4" s="1"/>
  <c r="AU303" i="4"/>
  <c r="AV321" i="4"/>
  <c r="AW327" i="4" s="1"/>
  <c r="AX333" i="4" s="1"/>
  <c r="AY339" i="4" s="1"/>
  <c r="Z589" i="4"/>
  <c r="AA595" i="4" s="1"/>
  <c r="AB601" i="4" s="1"/>
  <c r="AC607" i="4" s="1"/>
  <c r="Y587" i="4"/>
  <c r="Y571" i="4"/>
  <c r="AT527" i="4"/>
  <c r="AU545" i="4"/>
  <c r="AV551" i="4" s="1"/>
  <c r="AW557" i="4" s="1"/>
  <c r="AX563" i="4" s="1"/>
  <c r="Y413" i="4"/>
  <c r="Z419" i="4" s="1"/>
  <c r="AA425" i="4" s="1"/>
  <c r="AB431" i="4" s="1"/>
  <c r="Y403" i="4"/>
  <c r="X395" i="4"/>
  <c r="AY21" i="4"/>
  <c r="AX25" i="4"/>
  <c r="AX24" i="4"/>
  <c r="AX23" i="4"/>
  <c r="AX26" i="4" s="1"/>
  <c r="AY22" i="4" s="1"/>
  <c r="Z724" i="4"/>
  <c r="AA730" i="4" s="1"/>
  <c r="AB736" i="4" s="1"/>
  <c r="AC742" i="4" s="1"/>
  <c r="Y706" i="4"/>
  <c r="Y638" i="4"/>
  <c r="Z644" i="4" s="1"/>
  <c r="AA650" i="4" s="1"/>
  <c r="AB656" i="4" s="1"/>
  <c r="X620" i="4"/>
  <c r="AT11" i="4" l="1"/>
  <c r="AS21" i="2" s="1"/>
  <c r="BN79" i="4"/>
  <c r="BN80" i="4"/>
  <c r="AT12" i="4"/>
  <c r="AS22" i="2" s="1"/>
  <c r="AY727" i="4"/>
  <c r="AZ733" i="4" s="1"/>
  <c r="BA739" i="4" s="1"/>
  <c r="BB745" i="4" s="1"/>
  <c r="AX709" i="4"/>
  <c r="AX707" i="4"/>
  <c r="AY725" i="4"/>
  <c r="AZ731" i="4" s="1"/>
  <c r="BA737" i="4" s="1"/>
  <c r="BB743" i="4" s="1"/>
  <c r="AY719" i="4"/>
  <c r="AY720" i="4"/>
  <c r="AY721" i="4"/>
  <c r="AZ717" i="4"/>
  <c r="AX708" i="4"/>
  <c r="AY726" i="4"/>
  <c r="AZ732" i="4" s="1"/>
  <c r="BA738" i="4" s="1"/>
  <c r="BB744" i="4" s="1"/>
  <c r="AT10" i="4"/>
  <c r="AS20" i="2" s="1"/>
  <c r="AZ18" i="7"/>
  <c r="BB8" i="7"/>
  <c r="BA10" i="7"/>
  <c r="BA11" i="7"/>
  <c r="BA12" i="7"/>
  <c r="AZ13" i="7"/>
  <c r="BA9" i="7" s="1"/>
  <c r="AU95" i="5"/>
  <c r="AV101" i="5" s="1"/>
  <c r="AW107" i="5" s="1"/>
  <c r="AX113" i="5" s="1"/>
  <c r="AT77" i="5"/>
  <c r="AT574" i="5"/>
  <c r="AU592" i="5"/>
  <c r="AV598" i="5" s="1"/>
  <c r="AW604" i="5" s="1"/>
  <c r="AX610" i="5" s="1"/>
  <c r="AV627" i="5"/>
  <c r="AU631" i="5"/>
  <c r="AU629" i="5"/>
  <c r="AU630" i="5"/>
  <c r="Z458" i="5"/>
  <c r="AA464" i="5" s="1"/>
  <c r="AB470" i="5" s="1"/>
  <c r="AC476" i="5" s="1"/>
  <c r="Z448" i="5"/>
  <c r="Y440" i="5"/>
  <c r="AY770" i="5"/>
  <c r="AZ776" i="5" s="1"/>
  <c r="BA782" i="5" s="1"/>
  <c r="BB788" i="5" s="1"/>
  <c r="AX752" i="5"/>
  <c r="AV232" i="5"/>
  <c r="AW238" i="5" s="1"/>
  <c r="AX244" i="5" s="1"/>
  <c r="AY250" i="5" s="1"/>
  <c r="AU214" i="5"/>
  <c r="BD347" i="5"/>
  <c r="BE365" i="5"/>
  <c r="BF371" i="5" s="1"/>
  <c r="BG377" i="5" s="1"/>
  <c r="BH383" i="5" s="1"/>
  <c r="BE537" i="5"/>
  <c r="BD541" i="5"/>
  <c r="BD539" i="5"/>
  <c r="BD540" i="5"/>
  <c r="AW222" i="5"/>
  <c r="AV225" i="5"/>
  <c r="AV226" i="5"/>
  <c r="AV224" i="5"/>
  <c r="BE366" i="5"/>
  <c r="BF372" i="5" s="1"/>
  <c r="BG378" i="5" s="1"/>
  <c r="BH384" i="5" s="1"/>
  <c r="BD348" i="5"/>
  <c r="BC320" i="5"/>
  <c r="BD326" i="5" s="1"/>
  <c r="BE332" i="5" s="1"/>
  <c r="BF338" i="5" s="1"/>
  <c r="BB302" i="5"/>
  <c r="Y47" i="5"/>
  <c r="Z49" i="5"/>
  <c r="AA55" i="5" s="1"/>
  <c r="AB61" i="5" s="1"/>
  <c r="AC67" i="5" s="1"/>
  <c r="Y31" i="5"/>
  <c r="AY682" i="5"/>
  <c r="AZ688" i="5" s="1"/>
  <c r="BA694" i="5" s="1"/>
  <c r="BB700" i="5" s="1"/>
  <c r="AX664" i="5"/>
  <c r="AU96" i="5"/>
  <c r="AV102" i="5" s="1"/>
  <c r="AW108" i="5" s="1"/>
  <c r="AX114" i="5" s="1"/>
  <c r="AT78" i="5"/>
  <c r="AT258" i="5"/>
  <c r="AU276" i="5"/>
  <c r="AV282" i="5" s="1"/>
  <c r="AW288" i="5" s="1"/>
  <c r="AX294" i="5" s="1"/>
  <c r="AU591" i="5"/>
  <c r="AV597" i="5" s="1"/>
  <c r="AW603" i="5" s="1"/>
  <c r="AX609" i="5" s="1"/>
  <c r="AT573" i="5"/>
  <c r="Y317" i="5"/>
  <c r="Y301" i="5"/>
  <c r="Z319" i="5"/>
  <c r="AA325" i="5" s="1"/>
  <c r="AB331" i="5" s="1"/>
  <c r="AC337" i="5" s="1"/>
  <c r="Y169" i="5"/>
  <c r="Z187" i="5"/>
  <c r="AA193" i="5" s="1"/>
  <c r="AB199" i="5" s="1"/>
  <c r="AC205" i="5" s="1"/>
  <c r="Z177" i="5"/>
  <c r="AU636" i="5"/>
  <c r="AV642" i="5" s="1"/>
  <c r="AW648" i="5" s="1"/>
  <c r="AX654" i="5" s="1"/>
  <c r="AT618" i="5"/>
  <c r="AS80" i="5"/>
  <c r="AT76" i="5" s="1"/>
  <c r="AT80" i="5" s="1"/>
  <c r="AU76" i="5" s="1"/>
  <c r="BD455" i="5"/>
  <c r="BE461" i="5" s="1"/>
  <c r="BF467" i="5" s="1"/>
  <c r="BG473" i="5" s="1"/>
  <c r="BC437" i="5"/>
  <c r="AS12" i="5"/>
  <c r="AR10" i="2" s="1"/>
  <c r="Z583" i="5"/>
  <c r="Z593" i="5"/>
  <c r="AA599" i="5" s="1"/>
  <c r="AB605" i="5" s="1"/>
  <c r="AC611" i="5" s="1"/>
  <c r="Y575" i="5"/>
  <c r="AZ762" i="5"/>
  <c r="AY766" i="5"/>
  <c r="AY764" i="5"/>
  <c r="AY765" i="5"/>
  <c r="BD176" i="5"/>
  <c r="BC178" i="5"/>
  <c r="BC180" i="5"/>
  <c r="BC179" i="5"/>
  <c r="BD545" i="5"/>
  <c r="BE551" i="5" s="1"/>
  <c r="BF557" i="5" s="1"/>
  <c r="BG563" i="5" s="1"/>
  <c r="BC527" i="5"/>
  <c r="Y497" i="5"/>
  <c r="Y481" i="5"/>
  <c r="Z499" i="5"/>
  <c r="AA505" i="5" s="1"/>
  <c r="AB511" i="5" s="1"/>
  <c r="AC517" i="5" s="1"/>
  <c r="BD312" i="5"/>
  <c r="BC314" i="5"/>
  <c r="BC315" i="5"/>
  <c r="BC316" i="5"/>
  <c r="AY680" i="5"/>
  <c r="AZ686" i="5" s="1"/>
  <c r="BA692" i="5" s="1"/>
  <c r="BB698" i="5" s="1"/>
  <c r="AX662" i="5"/>
  <c r="Z773" i="5"/>
  <c r="AA779" i="5" s="1"/>
  <c r="AB785" i="5" s="1"/>
  <c r="AC791" i="5" s="1"/>
  <c r="Z763" i="5"/>
  <c r="Y755" i="5"/>
  <c r="BD456" i="5"/>
  <c r="BE462" i="5" s="1"/>
  <c r="BF468" i="5" s="1"/>
  <c r="BG474" i="5" s="1"/>
  <c r="BC438" i="5"/>
  <c r="Y92" i="5"/>
  <c r="Z94" i="5"/>
  <c r="AA100" i="5" s="1"/>
  <c r="AB106" i="5" s="1"/>
  <c r="AC112" i="5" s="1"/>
  <c r="BC186" i="5"/>
  <c r="BD192" i="5" s="1"/>
  <c r="BE198" i="5" s="1"/>
  <c r="BF204" i="5" s="1"/>
  <c r="BB168" i="5"/>
  <c r="Z628" i="5"/>
  <c r="Y620" i="5"/>
  <c r="Z638" i="5"/>
  <c r="AA644" i="5" s="1"/>
  <c r="AB650" i="5" s="1"/>
  <c r="AC656" i="5" s="1"/>
  <c r="BD546" i="5"/>
  <c r="BE552" i="5" s="1"/>
  <c r="BF558" i="5" s="1"/>
  <c r="BG564" i="5" s="1"/>
  <c r="BC528" i="5"/>
  <c r="AV230" i="5"/>
  <c r="AW236" i="5" s="1"/>
  <c r="AX242" i="5" s="1"/>
  <c r="AY248" i="5" s="1"/>
  <c r="AU212" i="5"/>
  <c r="Z548" i="5"/>
  <c r="AA554" i="5" s="1"/>
  <c r="AB560" i="5" s="1"/>
  <c r="AC566" i="5" s="1"/>
  <c r="Z538" i="5"/>
  <c r="Y530" i="5"/>
  <c r="BE364" i="5"/>
  <c r="BF370" i="5" s="1"/>
  <c r="BG376" i="5" s="1"/>
  <c r="BH382" i="5" s="1"/>
  <c r="BD346" i="5"/>
  <c r="BC322" i="5"/>
  <c r="BD328" i="5" s="1"/>
  <c r="BE334" i="5" s="1"/>
  <c r="BF340" i="5" s="1"/>
  <c r="BB304" i="5"/>
  <c r="BH823" i="5"/>
  <c r="BG826" i="5"/>
  <c r="BG827" i="5"/>
  <c r="BG825" i="5"/>
  <c r="BG828" i="5" s="1"/>
  <c r="BH824" i="5" s="1"/>
  <c r="AY681" i="5"/>
  <c r="AZ687" i="5" s="1"/>
  <c r="BA693" i="5" s="1"/>
  <c r="BB699" i="5" s="1"/>
  <c r="AX663" i="5"/>
  <c r="AU97" i="5"/>
  <c r="AV103" i="5" s="1"/>
  <c r="AW109" i="5" s="1"/>
  <c r="AX115" i="5" s="1"/>
  <c r="AT79" i="5"/>
  <c r="Z718" i="5"/>
  <c r="Z728" i="5"/>
  <c r="AA734" i="5" s="1"/>
  <c r="AB740" i="5" s="1"/>
  <c r="AC746" i="5" s="1"/>
  <c r="Y710" i="5"/>
  <c r="AV267" i="5"/>
  <c r="AU269" i="5"/>
  <c r="AU271" i="5"/>
  <c r="AU270" i="5"/>
  <c r="AV582" i="5"/>
  <c r="AU586" i="5"/>
  <c r="AU584" i="5"/>
  <c r="AU585" i="5"/>
  <c r="AS10" i="5"/>
  <c r="AR8" i="2" s="1"/>
  <c r="BA805" i="5"/>
  <c r="AZ809" i="5"/>
  <c r="AZ807" i="5"/>
  <c r="AZ810" i="5" s="1"/>
  <c r="BA806" i="5" s="1"/>
  <c r="AZ808" i="5"/>
  <c r="AU637" i="5"/>
  <c r="AV643" i="5" s="1"/>
  <c r="AW649" i="5" s="1"/>
  <c r="AX655" i="5" s="1"/>
  <c r="AT619" i="5"/>
  <c r="Y677" i="5"/>
  <c r="Y661" i="5"/>
  <c r="Z679" i="5"/>
  <c r="AA685" i="5" s="1"/>
  <c r="AB691" i="5" s="1"/>
  <c r="AC697" i="5" s="1"/>
  <c r="BD457" i="5"/>
  <c r="BE463" i="5" s="1"/>
  <c r="BF469" i="5" s="1"/>
  <c r="BG475" i="5" s="1"/>
  <c r="BC439" i="5"/>
  <c r="Y395" i="5"/>
  <c r="Z413" i="5"/>
  <c r="AA419" i="5" s="1"/>
  <c r="AB425" i="5" s="1"/>
  <c r="AC431" i="5" s="1"/>
  <c r="Z403" i="5"/>
  <c r="AY772" i="5"/>
  <c r="AZ778" i="5" s="1"/>
  <c r="BA784" i="5" s="1"/>
  <c r="BB790" i="5" s="1"/>
  <c r="AX754" i="5"/>
  <c r="BC185" i="5"/>
  <c r="BD191" i="5" s="1"/>
  <c r="BE197" i="5" s="1"/>
  <c r="BF203" i="5" s="1"/>
  <c r="BB167" i="5"/>
  <c r="AV231" i="5"/>
  <c r="AW237" i="5" s="1"/>
  <c r="AX243" i="5" s="1"/>
  <c r="AY249" i="5" s="1"/>
  <c r="AU213" i="5"/>
  <c r="Z278" i="5"/>
  <c r="AA284" i="5" s="1"/>
  <c r="AB290" i="5" s="1"/>
  <c r="AC296" i="5" s="1"/>
  <c r="Z268" i="5"/>
  <c r="Y260" i="5"/>
  <c r="BF356" i="5"/>
  <c r="BE360" i="5"/>
  <c r="BE359" i="5"/>
  <c r="BE358" i="5"/>
  <c r="AX21" i="5"/>
  <c r="AW25" i="5"/>
  <c r="AW23" i="5"/>
  <c r="AW26" i="5" s="1"/>
  <c r="AX22" i="5" s="1"/>
  <c r="AW24" i="5"/>
  <c r="BA796" i="5"/>
  <c r="AZ799" i="5"/>
  <c r="AZ800" i="5"/>
  <c r="AZ798" i="5"/>
  <c r="AZ801" i="5" s="1"/>
  <c r="BA797" i="5" s="1"/>
  <c r="AZ814" i="5"/>
  <c r="AY816" i="5"/>
  <c r="AY819" i="5" s="1"/>
  <c r="AZ815" i="5" s="1"/>
  <c r="AY818" i="5"/>
  <c r="AY817" i="5"/>
  <c r="AT259" i="5"/>
  <c r="AU277" i="5"/>
  <c r="AV283" i="5" s="1"/>
  <c r="AW289" i="5" s="1"/>
  <c r="AX295" i="5" s="1"/>
  <c r="Z233" i="5"/>
  <c r="AA239" i="5" s="1"/>
  <c r="AB245" i="5" s="1"/>
  <c r="AC251" i="5" s="1"/>
  <c r="Z223" i="5"/>
  <c r="Y215" i="5"/>
  <c r="Z133" i="5"/>
  <c r="Z143" i="5"/>
  <c r="AA149" i="5" s="1"/>
  <c r="AB155" i="5" s="1"/>
  <c r="AC161" i="5" s="1"/>
  <c r="Y125" i="5"/>
  <c r="BD547" i="5"/>
  <c r="BE553" i="5" s="1"/>
  <c r="BF559" i="5" s="1"/>
  <c r="BG565" i="5" s="1"/>
  <c r="BC529" i="5"/>
  <c r="AS11" i="5"/>
  <c r="AR9" i="2" s="1"/>
  <c r="BC321" i="5"/>
  <c r="BD327" i="5" s="1"/>
  <c r="BE333" i="5" s="1"/>
  <c r="BF339" i="5" s="1"/>
  <c r="BB303" i="5"/>
  <c r="X13" i="5"/>
  <c r="W11" i="2" s="1"/>
  <c r="AZ672" i="5"/>
  <c r="AY676" i="5"/>
  <c r="AY674" i="5"/>
  <c r="AY675" i="5"/>
  <c r="AV87" i="5"/>
  <c r="AU90" i="5"/>
  <c r="AU91" i="5"/>
  <c r="AU89" i="5"/>
  <c r="AT257" i="5"/>
  <c r="AU275" i="5"/>
  <c r="AV281" i="5" s="1"/>
  <c r="AW287" i="5" s="1"/>
  <c r="AX293" i="5" s="1"/>
  <c r="AU590" i="5"/>
  <c r="AV596" i="5" s="1"/>
  <c r="AW602" i="5" s="1"/>
  <c r="AX608" i="5" s="1"/>
  <c r="AT572" i="5"/>
  <c r="Z363" i="5"/>
  <c r="AA369" i="5" s="1"/>
  <c r="AB375" i="5" s="1"/>
  <c r="AC381" i="5" s="1"/>
  <c r="Y345" i="5"/>
  <c r="Y361" i="5"/>
  <c r="AU635" i="5"/>
  <c r="AV641" i="5" s="1"/>
  <c r="AW647" i="5" s="1"/>
  <c r="AX653" i="5" s="1"/>
  <c r="AT617" i="5"/>
  <c r="BE447" i="5"/>
  <c r="BD451" i="5"/>
  <c r="BD449" i="5"/>
  <c r="BD450" i="5"/>
  <c r="AY771" i="5"/>
  <c r="AZ777" i="5" s="1"/>
  <c r="BA783" i="5" s="1"/>
  <c r="BB789" i="5" s="1"/>
  <c r="AX753" i="5"/>
  <c r="BB166" i="5"/>
  <c r="BC184" i="5"/>
  <c r="BD190" i="5" s="1"/>
  <c r="BE196" i="5" s="1"/>
  <c r="BF202" i="5" s="1"/>
  <c r="AW492" i="4"/>
  <c r="AV496" i="4"/>
  <c r="AV494" i="4"/>
  <c r="AV495" i="4"/>
  <c r="AY841" i="4"/>
  <c r="AX843" i="4"/>
  <c r="AX846" i="4" s="1"/>
  <c r="AY842" i="4" s="1"/>
  <c r="AX845" i="4"/>
  <c r="AX844" i="4"/>
  <c r="AV502" i="4"/>
  <c r="AW508" i="4" s="1"/>
  <c r="AX514" i="4" s="1"/>
  <c r="AY520" i="4" s="1"/>
  <c r="AU484" i="4"/>
  <c r="AV500" i="4"/>
  <c r="AW506" i="4" s="1"/>
  <c r="AX512" i="4" s="1"/>
  <c r="AY518" i="4" s="1"/>
  <c r="AU482" i="4"/>
  <c r="BF827" i="4"/>
  <c r="BF826" i="4"/>
  <c r="BG823" i="4"/>
  <c r="BF825" i="4"/>
  <c r="BF828" i="4" s="1"/>
  <c r="BG824" i="4" s="1"/>
  <c r="AV501" i="4"/>
  <c r="AW507" i="4" s="1"/>
  <c r="AX513" i="4" s="1"/>
  <c r="AY519" i="4" s="1"/>
  <c r="AU483" i="4"/>
  <c r="Y407" i="4"/>
  <c r="Y391" i="4"/>
  <c r="Z409" i="4"/>
  <c r="AA415" i="4" s="1"/>
  <c r="AB421" i="4" s="1"/>
  <c r="AC427" i="4" s="1"/>
  <c r="AY582" i="4"/>
  <c r="AX584" i="4"/>
  <c r="AX585" i="4"/>
  <c r="AX586" i="4"/>
  <c r="BM447" i="4"/>
  <c r="BL451" i="4"/>
  <c r="BL449" i="4"/>
  <c r="BL450" i="4"/>
  <c r="Z223" i="4"/>
  <c r="Y215" i="4"/>
  <c r="Z233" i="4"/>
  <c r="AA239" i="4" s="1"/>
  <c r="AB245" i="4" s="1"/>
  <c r="AC251" i="4" s="1"/>
  <c r="Y92" i="4"/>
  <c r="Z94" i="4"/>
  <c r="AA100" i="4" s="1"/>
  <c r="AB106" i="4" s="1"/>
  <c r="AC112" i="4" s="1"/>
  <c r="AZ682" i="4"/>
  <c r="BA688" i="4" s="1"/>
  <c r="BB694" i="4" s="1"/>
  <c r="BC700" i="4" s="1"/>
  <c r="AY664" i="4"/>
  <c r="BG141" i="4"/>
  <c r="BH147" i="4" s="1"/>
  <c r="BI153" i="4" s="1"/>
  <c r="BJ159" i="4" s="1"/>
  <c r="BF123" i="4"/>
  <c r="BH402" i="4"/>
  <c r="BG406" i="4"/>
  <c r="BG404" i="4"/>
  <c r="BG405" i="4"/>
  <c r="Z728" i="4"/>
  <c r="AA734" i="4" s="1"/>
  <c r="AB740" i="4" s="1"/>
  <c r="AC746" i="4" s="1"/>
  <c r="Y710" i="4"/>
  <c r="Z593" i="4"/>
  <c r="AA599" i="4" s="1"/>
  <c r="AB605" i="4" s="1"/>
  <c r="AC611" i="4" s="1"/>
  <c r="Y575" i="4"/>
  <c r="Z583" i="4"/>
  <c r="AX591" i="4"/>
  <c r="AY597" i="4" s="1"/>
  <c r="AZ603" i="4" s="1"/>
  <c r="BA609" i="4" s="1"/>
  <c r="AW573" i="4"/>
  <c r="AY637" i="4"/>
  <c r="AZ643" i="4" s="1"/>
  <c r="BA649" i="4" s="1"/>
  <c r="BB655" i="4" s="1"/>
  <c r="AX619" i="4"/>
  <c r="BL455" i="4"/>
  <c r="BM461" i="4" s="1"/>
  <c r="BN467" i="4" s="1"/>
  <c r="BK437" i="4"/>
  <c r="AY346" i="4"/>
  <c r="AZ364" i="4"/>
  <c r="BA370" i="4" s="1"/>
  <c r="BB376" i="4" s="1"/>
  <c r="BC382" i="4" s="1"/>
  <c r="AW321" i="4"/>
  <c r="AX327" i="4" s="1"/>
  <c r="AY333" i="4" s="1"/>
  <c r="AZ339" i="4" s="1"/>
  <c r="AV303" i="4"/>
  <c r="Z503" i="4"/>
  <c r="AA509" i="4" s="1"/>
  <c r="AB515" i="4" s="1"/>
  <c r="AC521" i="4" s="1"/>
  <c r="Z493" i="4"/>
  <c r="Y485" i="4"/>
  <c r="AZ681" i="4"/>
  <c r="BA687" i="4" s="1"/>
  <c r="BB693" i="4" s="1"/>
  <c r="BC699" i="4" s="1"/>
  <c r="AY663" i="4"/>
  <c r="Y305" i="4"/>
  <c r="Z323" i="4"/>
  <c r="AA329" i="4" s="1"/>
  <c r="AB335" i="4" s="1"/>
  <c r="AC341" i="4" s="1"/>
  <c r="Z313" i="4"/>
  <c r="BH132" i="4"/>
  <c r="BG134" i="4"/>
  <c r="BG136" i="4"/>
  <c r="BG135" i="4"/>
  <c r="AV545" i="4"/>
  <c r="AW551" i="4" s="1"/>
  <c r="AX557" i="4" s="1"/>
  <c r="AY563" i="4" s="1"/>
  <c r="AU527" i="4"/>
  <c r="BG410" i="4"/>
  <c r="BH416" i="4" s="1"/>
  <c r="BI422" i="4" s="1"/>
  <c r="BJ428" i="4" s="1"/>
  <c r="BF392" i="4"/>
  <c r="AZ627" i="4"/>
  <c r="AY630" i="4"/>
  <c r="AY629" i="4"/>
  <c r="AY631" i="4"/>
  <c r="AX312" i="4"/>
  <c r="AW315" i="4"/>
  <c r="AW316" i="4"/>
  <c r="AW314" i="4"/>
  <c r="Y47" i="4"/>
  <c r="Y31" i="4"/>
  <c r="Z49" i="4"/>
  <c r="AA55" i="4" s="1"/>
  <c r="AB61" i="4" s="1"/>
  <c r="AC67" i="4" s="1"/>
  <c r="AV539" i="4"/>
  <c r="AW537" i="4"/>
  <c r="AV541" i="4"/>
  <c r="AV540" i="4"/>
  <c r="AW796" i="4"/>
  <c r="AV798" i="4"/>
  <c r="AV801" i="4" s="1"/>
  <c r="AW797" i="4" s="1"/>
  <c r="AV799" i="4"/>
  <c r="AV800" i="4"/>
  <c r="Z634" i="4"/>
  <c r="AA640" i="4" s="1"/>
  <c r="AB646" i="4" s="1"/>
  <c r="AC652" i="4" s="1"/>
  <c r="Y616" i="4"/>
  <c r="AZ21" i="4"/>
  <c r="AY23" i="4"/>
  <c r="AY26" i="4" s="1"/>
  <c r="AZ22" i="4" s="1"/>
  <c r="AY25" i="4"/>
  <c r="AY24" i="4"/>
  <c r="AW572" i="4"/>
  <c r="AX590" i="4"/>
  <c r="AY596" i="4" s="1"/>
  <c r="AZ602" i="4" s="1"/>
  <c r="BA608" i="4" s="1"/>
  <c r="AY635" i="4"/>
  <c r="AZ641" i="4" s="1"/>
  <c r="BA647" i="4" s="1"/>
  <c r="BB653" i="4" s="1"/>
  <c r="AX617" i="4"/>
  <c r="BL457" i="4"/>
  <c r="BM463" i="4" s="1"/>
  <c r="BN469" i="4" s="1"/>
  <c r="BK439" i="4"/>
  <c r="AZ365" i="4"/>
  <c r="BA371" i="4" s="1"/>
  <c r="BB377" i="4" s="1"/>
  <c r="BC383" i="4" s="1"/>
  <c r="AY347" i="4"/>
  <c r="AW322" i="4"/>
  <c r="AX328" i="4" s="1"/>
  <c r="AY334" i="4" s="1"/>
  <c r="AZ340" i="4" s="1"/>
  <c r="AV304" i="4"/>
  <c r="BA672" i="4"/>
  <c r="AZ674" i="4"/>
  <c r="AZ676" i="4"/>
  <c r="AZ675" i="4"/>
  <c r="Y677" i="4"/>
  <c r="Z679" i="4"/>
  <c r="AA685" i="4" s="1"/>
  <c r="AB691" i="4" s="1"/>
  <c r="AC697" i="4" s="1"/>
  <c r="Y661" i="4"/>
  <c r="Y755" i="4"/>
  <c r="Z773" i="4"/>
  <c r="AA779" i="4" s="1"/>
  <c r="AB785" i="4" s="1"/>
  <c r="AC791" i="4" s="1"/>
  <c r="Z763" i="4"/>
  <c r="BF122" i="4"/>
  <c r="BG140" i="4"/>
  <c r="BH146" i="4" s="1"/>
  <c r="BI152" i="4" s="1"/>
  <c r="BJ158" i="4" s="1"/>
  <c r="AV547" i="4"/>
  <c r="AW553" i="4" s="1"/>
  <c r="AX559" i="4" s="1"/>
  <c r="AY565" i="4" s="1"/>
  <c r="AU529" i="4"/>
  <c r="BG412" i="4"/>
  <c r="BH418" i="4" s="1"/>
  <c r="BI424" i="4" s="1"/>
  <c r="BJ430" i="4" s="1"/>
  <c r="BF394" i="4"/>
  <c r="AZ366" i="4"/>
  <c r="BA372" i="4" s="1"/>
  <c r="BB378" i="4" s="1"/>
  <c r="BC384" i="4" s="1"/>
  <c r="AY348" i="4"/>
  <c r="Z458" i="4"/>
  <c r="AA464" i="4" s="1"/>
  <c r="AB470" i="4" s="1"/>
  <c r="AC476" i="4" s="1"/>
  <c r="Z448" i="4"/>
  <c r="Y440" i="4"/>
  <c r="Y181" i="4"/>
  <c r="Z183" i="4"/>
  <c r="AA189" i="4" s="1"/>
  <c r="AB195" i="4" s="1"/>
  <c r="AC201" i="4" s="1"/>
  <c r="Y165" i="4"/>
  <c r="AW574" i="4"/>
  <c r="AX592" i="4"/>
  <c r="AY598" i="4" s="1"/>
  <c r="AZ604" i="4" s="1"/>
  <c r="BA610" i="4" s="1"/>
  <c r="AX618" i="4"/>
  <c r="AY636" i="4"/>
  <c r="AZ642" i="4" s="1"/>
  <c r="BA648" i="4" s="1"/>
  <c r="BB654" i="4" s="1"/>
  <c r="BL456" i="4"/>
  <c r="BM462" i="4" s="1"/>
  <c r="BN468" i="4" s="1"/>
  <c r="BK438" i="4"/>
  <c r="Y542" i="4"/>
  <c r="Y526" i="4"/>
  <c r="Z544" i="4"/>
  <c r="AA550" i="4" s="1"/>
  <c r="AB556" i="4" s="1"/>
  <c r="AC562" i="4" s="1"/>
  <c r="BA356" i="4"/>
  <c r="AZ358" i="4"/>
  <c r="AZ359" i="4"/>
  <c r="AZ360" i="4"/>
  <c r="Y272" i="4"/>
  <c r="Y256" i="4"/>
  <c r="Z274" i="4"/>
  <c r="AA280" i="4" s="1"/>
  <c r="AB286" i="4" s="1"/>
  <c r="AC292" i="4" s="1"/>
  <c r="AW320" i="4"/>
  <c r="AX326" i="4" s="1"/>
  <c r="AY332" i="4" s="1"/>
  <c r="AZ338" i="4" s="1"/>
  <c r="AV302" i="4"/>
  <c r="X13" i="4"/>
  <c r="W23" i="2" s="1"/>
  <c r="AZ680" i="4"/>
  <c r="BA686" i="4" s="1"/>
  <c r="BB692" i="4" s="1"/>
  <c r="BC698" i="4" s="1"/>
  <c r="AY662" i="4"/>
  <c r="Y125" i="4"/>
  <c r="Z143" i="4"/>
  <c r="AA149" i="4" s="1"/>
  <c r="AB155" i="4" s="1"/>
  <c r="AC161" i="4" s="1"/>
  <c r="Z133" i="4"/>
  <c r="Z357" i="4"/>
  <c r="Z367" i="4"/>
  <c r="AA373" i="4" s="1"/>
  <c r="AB379" i="4" s="1"/>
  <c r="AC385" i="4" s="1"/>
  <c r="Y349" i="4"/>
  <c r="BG142" i="4"/>
  <c r="BH148" i="4" s="1"/>
  <c r="BI154" i="4" s="1"/>
  <c r="BJ160" i="4" s="1"/>
  <c r="BF124" i="4"/>
  <c r="AV546" i="4"/>
  <c r="AW552" i="4" s="1"/>
  <c r="AX558" i="4" s="1"/>
  <c r="AY564" i="4" s="1"/>
  <c r="AU528" i="4"/>
  <c r="AU11" i="4" s="1"/>
  <c r="AT21" i="2" s="1"/>
  <c r="BG411" i="4"/>
  <c r="BH417" i="4" s="1"/>
  <c r="BI423" i="4" s="1"/>
  <c r="BJ429" i="4" s="1"/>
  <c r="BF393" i="4"/>
  <c r="AU10" i="4" l="1"/>
  <c r="AT20" i="2" s="1"/>
  <c r="AZ721" i="4"/>
  <c r="AZ719" i="4"/>
  <c r="BA717" i="4"/>
  <c r="AZ720" i="4"/>
  <c r="AY709" i="4"/>
  <c r="AZ727" i="4"/>
  <c r="BA733" i="4" s="1"/>
  <c r="BB739" i="4" s="1"/>
  <c r="BC745" i="4" s="1"/>
  <c r="AY708" i="4"/>
  <c r="AZ726" i="4"/>
  <c r="BA732" i="4" s="1"/>
  <c r="BB738" i="4" s="1"/>
  <c r="BC744" i="4" s="1"/>
  <c r="AY707" i="4"/>
  <c r="AZ725" i="4"/>
  <c r="BA731" i="4" s="1"/>
  <c r="BB737" i="4" s="1"/>
  <c r="BC743" i="4" s="1"/>
  <c r="AU12" i="4"/>
  <c r="AT22" i="2" s="1"/>
  <c r="BA18" i="7"/>
  <c r="BA13" i="7"/>
  <c r="BB9" i="7" s="1"/>
  <c r="BC8" i="7"/>
  <c r="BB11" i="7"/>
  <c r="BB12" i="7"/>
  <c r="BB10" i="7"/>
  <c r="BF365" i="5"/>
  <c r="BG371" i="5" s="1"/>
  <c r="BH377" i="5" s="1"/>
  <c r="BI383" i="5" s="1"/>
  <c r="BE347" i="5"/>
  <c r="BE312" i="5"/>
  <c r="BD314" i="5"/>
  <c r="BD315" i="5"/>
  <c r="BD316" i="5"/>
  <c r="AZ772" i="5"/>
  <c r="BA778" i="5" s="1"/>
  <c r="BB784" i="5" s="1"/>
  <c r="BC790" i="5" s="1"/>
  <c r="AY754" i="5"/>
  <c r="Z587" i="5"/>
  <c r="Z571" i="5"/>
  <c r="AA589" i="5"/>
  <c r="AB595" i="5" s="1"/>
  <c r="AC601" i="5" s="1"/>
  <c r="AD607" i="5" s="1"/>
  <c r="Z313" i="5"/>
  <c r="Y305" i="5"/>
  <c r="Z323" i="5"/>
  <c r="AA329" i="5" s="1"/>
  <c r="AB335" i="5" s="1"/>
  <c r="AC341" i="5" s="1"/>
  <c r="AW230" i="5"/>
  <c r="AX236" i="5" s="1"/>
  <c r="AY242" i="5" s="1"/>
  <c r="AZ248" i="5" s="1"/>
  <c r="AV212" i="5"/>
  <c r="AW627" i="5"/>
  <c r="AV629" i="5"/>
  <c r="AV630" i="5"/>
  <c r="AV631" i="5"/>
  <c r="BD437" i="5"/>
  <c r="BE455" i="5"/>
  <c r="BF461" i="5" s="1"/>
  <c r="BG467" i="5" s="1"/>
  <c r="BH473" i="5" s="1"/>
  <c r="AV95" i="5"/>
  <c r="AW101" i="5" s="1"/>
  <c r="AX107" i="5" s="1"/>
  <c r="AY113" i="5" s="1"/>
  <c r="AU77" i="5"/>
  <c r="AZ681" i="5"/>
  <c r="BA687" i="5" s="1"/>
  <c r="BB693" i="5" s="1"/>
  <c r="BC699" i="5" s="1"/>
  <c r="AY663" i="5"/>
  <c r="Z137" i="5"/>
  <c r="Z121" i="5"/>
  <c r="AA139" i="5"/>
  <c r="AB145" i="5" s="1"/>
  <c r="AC151" i="5" s="1"/>
  <c r="AD157" i="5" s="1"/>
  <c r="BE348" i="5"/>
  <c r="BF366" i="5"/>
  <c r="BG372" i="5" s="1"/>
  <c r="BH378" i="5" s="1"/>
  <c r="BI384" i="5" s="1"/>
  <c r="BB805" i="5"/>
  <c r="BA807" i="5"/>
  <c r="BA810" i="5" s="1"/>
  <c r="BB806" i="5" s="1"/>
  <c r="BA809" i="5"/>
  <c r="BA808" i="5"/>
  <c r="AV592" i="5"/>
  <c r="AW598" i="5" s="1"/>
  <c r="AX604" i="5" s="1"/>
  <c r="AY610" i="5" s="1"/>
  <c r="AU574" i="5"/>
  <c r="AV275" i="5"/>
  <c r="AW281" i="5" s="1"/>
  <c r="AX287" i="5" s="1"/>
  <c r="AY293" i="5" s="1"/>
  <c r="AU257" i="5"/>
  <c r="Z722" i="5"/>
  <c r="AA724" i="5"/>
  <c r="AB730" i="5" s="1"/>
  <c r="AC736" i="5" s="1"/>
  <c r="AD742" i="5" s="1"/>
  <c r="Z706" i="5"/>
  <c r="BI823" i="5"/>
  <c r="BH827" i="5"/>
  <c r="BH825" i="5"/>
  <c r="BH828" i="5" s="1"/>
  <c r="BI824" i="5" s="1"/>
  <c r="BH826" i="5"/>
  <c r="Z632" i="5"/>
  <c r="AA634" i="5"/>
  <c r="AB640" i="5" s="1"/>
  <c r="AC646" i="5" s="1"/>
  <c r="AD652" i="5" s="1"/>
  <c r="Z616" i="5"/>
  <c r="Z88" i="5"/>
  <c r="Z98" i="5"/>
  <c r="AA104" i="5" s="1"/>
  <c r="AB110" i="5" s="1"/>
  <c r="AC116" i="5" s="1"/>
  <c r="AA769" i="5"/>
  <c r="AB775" i="5" s="1"/>
  <c r="AC781" i="5" s="1"/>
  <c r="AD787" i="5" s="1"/>
  <c r="Z767" i="5"/>
  <c r="Z751" i="5"/>
  <c r="BC304" i="5"/>
  <c r="BD322" i="5"/>
  <c r="BE328" i="5" s="1"/>
  <c r="BF334" i="5" s="1"/>
  <c r="BG340" i="5" s="1"/>
  <c r="BE176" i="5"/>
  <c r="BD179" i="5"/>
  <c r="BD178" i="5"/>
  <c r="BD180" i="5"/>
  <c r="BA762" i="5"/>
  <c r="AZ766" i="5"/>
  <c r="AZ764" i="5"/>
  <c r="AZ765" i="5"/>
  <c r="AT11" i="5"/>
  <c r="AS9" i="2" s="1"/>
  <c r="Y9" i="5"/>
  <c r="X7" i="2" s="1"/>
  <c r="AV214" i="5"/>
  <c r="AW232" i="5"/>
  <c r="AX238" i="5" s="1"/>
  <c r="AY244" i="5" s="1"/>
  <c r="AZ250" i="5" s="1"/>
  <c r="BD527" i="5"/>
  <c r="BE545" i="5"/>
  <c r="BF551" i="5" s="1"/>
  <c r="BG557" i="5" s="1"/>
  <c r="BH563" i="5" s="1"/>
  <c r="AV636" i="5"/>
  <c r="AW642" i="5" s="1"/>
  <c r="AX648" i="5" s="1"/>
  <c r="AY654" i="5" s="1"/>
  <c r="AU618" i="5"/>
  <c r="BA672" i="5"/>
  <c r="AZ675" i="5"/>
  <c r="AZ674" i="5"/>
  <c r="AZ676" i="5"/>
  <c r="AU572" i="5"/>
  <c r="AV590" i="5"/>
  <c r="AW596" i="5" s="1"/>
  <c r="AX602" i="5" s="1"/>
  <c r="AY608" i="5" s="1"/>
  <c r="Z542" i="5"/>
  <c r="Z526" i="5"/>
  <c r="AA544" i="5"/>
  <c r="AB550" i="5" s="1"/>
  <c r="AC556" i="5" s="1"/>
  <c r="AD562" i="5" s="1"/>
  <c r="BD184" i="5"/>
  <c r="BE190" i="5" s="1"/>
  <c r="BF196" i="5" s="1"/>
  <c r="BG202" i="5" s="1"/>
  <c r="BC166" i="5"/>
  <c r="AU80" i="5"/>
  <c r="AV76" i="5" s="1"/>
  <c r="BE546" i="5"/>
  <c r="BF552" i="5" s="1"/>
  <c r="BG558" i="5" s="1"/>
  <c r="BH564" i="5" s="1"/>
  <c r="BD528" i="5"/>
  <c r="BD439" i="5"/>
  <c r="BE457" i="5"/>
  <c r="BF463" i="5" s="1"/>
  <c r="BG469" i="5" s="1"/>
  <c r="BH475" i="5" s="1"/>
  <c r="Z367" i="5"/>
  <c r="AA373" i="5" s="1"/>
  <c r="AB379" i="5" s="1"/>
  <c r="AC385" i="5" s="1"/>
  <c r="Y349" i="5"/>
  <c r="Z357" i="5"/>
  <c r="AU79" i="5"/>
  <c r="AV97" i="5"/>
  <c r="AW103" i="5" s="1"/>
  <c r="AX109" i="5" s="1"/>
  <c r="AY115" i="5" s="1"/>
  <c r="AZ680" i="5"/>
  <c r="BA686" i="5" s="1"/>
  <c r="BB692" i="5" s="1"/>
  <c r="BC698" i="5" s="1"/>
  <c r="AY662" i="5"/>
  <c r="BA814" i="5"/>
  <c r="AZ817" i="5"/>
  <c r="AZ816" i="5"/>
  <c r="AZ819" i="5" s="1"/>
  <c r="BA815" i="5" s="1"/>
  <c r="AZ818" i="5"/>
  <c r="BB796" i="5"/>
  <c r="BA800" i="5"/>
  <c r="BA798" i="5"/>
  <c r="BA801" i="5" s="1"/>
  <c r="BB797" i="5" s="1"/>
  <c r="BA799" i="5"/>
  <c r="AY21" i="5"/>
  <c r="AX23" i="5"/>
  <c r="AX26" i="5" s="1"/>
  <c r="AY22" i="5" s="1"/>
  <c r="AX24" i="5"/>
  <c r="AX25" i="5"/>
  <c r="BG356" i="5"/>
  <c r="BF360" i="5"/>
  <c r="BF358" i="5"/>
  <c r="BF359" i="5"/>
  <c r="AW582" i="5"/>
  <c r="AV585" i="5"/>
  <c r="AV586" i="5"/>
  <c r="AV584" i="5"/>
  <c r="AW267" i="5"/>
  <c r="AV269" i="5"/>
  <c r="AV270" i="5"/>
  <c r="AV271" i="5"/>
  <c r="AT12" i="5"/>
  <c r="AS10" i="2" s="1"/>
  <c r="BD321" i="5"/>
  <c r="BE327" i="5" s="1"/>
  <c r="BF333" i="5" s="1"/>
  <c r="BG339" i="5" s="1"/>
  <c r="BC303" i="5"/>
  <c r="BC167" i="5"/>
  <c r="BD185" i="5"/>
  <c r="BE191" i="5" s="1"/>
  <c r="BF197" i="5" s="1"/>
  <c r="BG203" i="5" s="1"/>
  <c r="AY753" i="5"/>
  <c r="AZ771" i="5"/>
  <c r="BA777" i="5" s="1"/>
  <c r="BB783" i="5" s="1"/>
  <c r="BC789" i="5" s="1"/>
  <c r="AW231" i="5"/>
  <c r="AX237" i="5" s="1"/>
  <c r="AY243" i="5" s="1"/>
  <c r="AZ249" i="5" s="1"/>
  <c r="AV213" i="5"/>
  <c r="BE547" i="5"/>
  <c r="BF553" i="5" s="1"/>
  <c r="BG559" i="5" s="1"/>
  <c r="BH565" i="5" s="1"/>
  <c r="BD529" i="5"/>
  <c r="AU617" i="5"/>
  <c r="AV635" i="5"/>
  <c r="AW641" i="5" s="1"/>
  <c r="AX647" i="5" s="1"/>
  <c r="AY653" i="5" s="1"/>
  <c r="BE456" i="5"/>
  <c r="BF462" i="5" s="1"/>
  <c r="BG468" i="5" s="1"/>
  <c r="BH474" i="5" s="1"/>
  <c r="BD438" i="5"/>
  <c r="AW87" i="5"/>
  <c r="AV89" i="5"/>
  <c r="AV91" i="5"/>
  <c r="AV90" i="5"/>
  <c r="Z272" i="5"/>
  <c r="Z256" i="5"/>
  <c r="AA274" i="5"/>
  <c r="AB280" i="5" s="1"/>
  <c r="AC286" i="5" s="1"/>
  <c r="AD292" i="5" s="1"/>
  <c r="AA409" i="5"/>
  <c r="AB415" i="5" s="1"/>
  <c r="AC421" i="5" s="1"/>
  <c r="AD427" i="5" s="1"/>
  <c r="Z391" i="5"/>
  <c r="Z407" i="5"/>
  <c r="AV277" i="5"/>
  <c r="AW283" i="5" s="1"/>
  <c r="AX289" i="5" s="1"/>
  <c r="AY295" i="5" s="1"/>
  <c r="AU259" i="5"/>
  <c r="BF447" i="5"/>
  <c r="BE449" i="5"/>
  <c r="BE450" i="5"/>
  <c r="BE451" i="5"/>
  <c r="AU78" i="5"/>
  <c r="AV96" i="5"/>
  <c r="AW102" i="5" s="1"/>
  <c r="AX108" i="5" s="1"/>
  <c r="AY114" i="5" s="1"/>
  <c r="AY664" i="5"/>
  <c r="AZ682" i="5"/>
  <c r="BA688" i="5" s="1"/>
  <c r="BB694" i="5" s="1"/>
  <c r="BC700" i="5" s="1"/>
  <c r="Z227" i="5"/>
  <c r="Z211" i="5"/>
  <c r="AA229" i="5"/>
  <c r="AB235" i="5" s="1"/>
  <c r="AC241" i="5" s="1"/>
  <c r="AD247" i="5" s="1"/>
  <c r="BF364" i="5"/>
  <c r="BG370" i="5" s="1"/>
  <c r="BH376" i="5" s="1"/>
  <c r="BI382" i="5" s="1"/>
  <c r="BE346" i="5"/>
  <c r="Y665" i="5"/>
  <c r="Z683" i="5"/>
  <c r="AA689" i="5" s="1"/>
  <c r="AB695" i="5" s="1"/>
  <c r="AC701" i="5" s="1"/>
  <c r="Z673" i="5"/>
  <c r="AV591" i="5"/>
  <c r="AW597" i="5" s="1"/>
  <c r="AX603" i="5" s="1"/>
  <c r="AY609" i="5" s="1"/>
  <c r="AU573" i="5"/>
  <c r="AV276" i="5"/>
  <c r="AW282" i="5" s="1"/>
  <c r="AX288" i="5" s="1"/>
  <c r="AY294" i="5" s="1"/>
  <c r="AU258" i="5"/>
  <c r="BC302" i="5"/>
  <c r="BD320" i="5"/>
  <c r="BE326" i="5" s="1"/>
  <c r="BF332" i="5" s="1"/>
  <c r="BG338" i="5" s="1"/>
  <c r="Y485" i="5"/>
  <c r="Z503" i="5"/>
  <c r="AA509" i="5" s="1"/>
  <c r="AB515" i="5" s="1"/>
  <c r="AC521" i="5" s="1"/>
  <c r="Z493" i="5"/>
  <c r="BD186" i="5"/>
  <c r="BE192" i="5" s="1"/>
  <c r="BF198" i="5" s="1"/>
  <c r="BG204" i="5" s="1"/>
  <c r="BC168" i="5"/>
  <c r="AZ770" i="5"/>
  <c r="BA776" i="5" s="1"/>
  <c r="BB782" i="5" s="1"/>
  <c r="BC788" i="5" s="1"/>
  <c r="AY752" i="5"/>
  <c r="AA183" i="5"/>
  <c r="AB189" i="5" s="1"/>
  <c r="AC195" i="5" s="1"/>
  <c r="AD201" i="5" s="1"/>
  <c r="Z181" i="5"/>
  <c r="Z165" i="5"/>
  <c r="Z43" i="5"/>
  <c r="Z53" i="5"/>
  <c r="AA59" i="5" s="1"/>
  <c r="AB65" i="5" s="1"/>
  <c r="AC71" i="5" s="1"/>
  <c r="Y35" i="5"/>
  <c r="AX222" i="5"/>
  <c r="AW224" i="5"/>
  <c r="AW226" i="5"/>
  <c r="AW225" i="5"/>
  <c r="BF537" i="5"/>
  <c r="BE541" i="5"/>
  <c r="BE539" i="5"/>
  <c r="BE540" i="5"/>
  <c r="Z452" i="5"/>
  <c r="Z436" i="5"/>
  <c r="AA454" i="5"/>
  <c r="AB460" i="5" s="1"/>
  <c r="AC466" i="5" s="1"/>
  <c r="AD472" i="5" s="1"/>
  <c r="AU619" i="5"/>
  <c r="AV637" i="5"/>
  <c r="AW643" i="5" s="1"/>
  <c r="AX649" i="5" s="1"/>
  <c r="AY655" i="5" s="1"/>
  <c r="AT10" i="5"/>
  <c r="AS8" i="2" s="1"/>
  <c r="AW500" i="4"/>
  <c r="AX506" i="4" s="1"/>
  <c r="AY512" i="4" s="1"/>
  <c r="AZ518" i="4" s="1"/>
  <c r="AV482" i="4"/>
  <c r="AW502" i="4"/>
  <c r="AX508" i="4" s="1"/>
  <c r="AY514" i="4" s="1"/>
  <c r="AZ520" i="4" s="1"/>
  <c r="AV484" i="4"/>
  <c r="AZ841" i="4"/>
  <c r="AY843" i="4"/>
  <c r="AY846" i="4" s="1"/>
  <c r="AZ842" i="4" s="1"/>
  <c r="AY844" i="4"/>
  <c r="AY845" i="4"/>
  <c r="AX492" i="4"/>
  <c r="AW496" i="4"/>
  <c r="AW494" i="4"/>
  <c r="AW495" i="4"/>
  <c r="BG827" i="4"/>
  <c r="BG825" i="4"/>
  <c r="BG828" i="4" s="1"/>
  <c r="BH824" i="4" s="1"/>
  <c r="BG826" i="4"/>
  <c r="BH823" i="4"/>
  <c r="AW501" i="4"/>
  <c r="AX507" i="4" s="1"/>
  <c r="AY513" i="4" s="1"/>
  <c r="AZ519" i="4" s="1"/>
  <c r="AV483" i="4"/>
  <c r="Z436" i="4"/>
  <c r="Z452" i="4"/>
  <c r="AA454" i="4"/>
  <c r="AB460" i="4" s="1"/>
  <c r="AC466" i="4" s="1"/>
  <c r="AD472" i="4" s="1"/>
  <c r="AW547" i="4"/>
  <c r="AX553" i="4" s="1"/>
  <c r="AY559" i="4" s="1"/>
  <c r="AZ565" i="4" s="1"/>
  <c r="AV529" i="4"/>
  <c r="BG123" i="4"/>
  <c r="BH141" i="4"/>
  <c r="BI147" i="4" s="1"/>
  <c r="BJ153" i="4" s="1"/>
  <c r="BK159" i="4" s="1"/>
  <c r="AA319" i="4"/>
  <c r="AB325" i="4" s="1"/>
  <c r="AC331" i="4" s="1"/>
  <c r="AD337" i="4" s="1"/>
  <c r="Z301" i="4"/>
  <c r="Z317" i="4"/>
  <c r="Z227" i="4"/>
  <c r="Z211" i="4"/>
  <c r="AA229" i="4"/>
  <c r="AB235" i="4" s="1"/>
  <c r="AC241" i="4" s="1"/>
  <c r="AD247" i="4" s="1"/>
  <c r="Z403" i="4"/>
  <c r="Y395" i="4"/>
  <c r="Z413" i="4"/>
  <c r="AA419" i="4" s="1"/>
  <c r="AB425" i="4" s="1"/>
  <c r="AC431" i="4" s="1"/>
  <c r="AA139" i="4"/>
  <c r="AB145" i="4" s="1"/>
  <c r="AC151" i="4" s="1"/>
  <c r="AD157" i="4" s="1"/>
  <c r="Z137" i="4"/>
  <c r="Z121" i="4"/>
  <c r="BA365" i="4"/>
  <c r="BB371" i="4" s="1"/>
  <c r="BC377" i="4" s="1"/>
  <c r="BD383" i="4" s="1"/>
  <c r="AZ347" i="4"/>
  <c r="BA682" i="4"/>
  <c r="BB688" i="4" s="1"/>
  <c r="BC694" i="4" s="1"/>
  <c r="BD700" i="4" s="1"/>
  <c r="AZ664" i="4"/>
  <c r="AX537" i="4"/>
  <c r="AW540" i="4"/>
  <c r="AW541" i="4"/>
  <c r="AW539" i="4"/>
  <c r="Y9" i="4"/>
  <c r="X19" i="2" s="1"/>
  <c r="AX321" i="4"/>
  <c r="AY327" i="4" s="1"/>
  <c r="AZ333" i="4" s="1"/>
  <c r="BA339" i="4" s="1"/>
  <c r="AW303" i="4"/>
  <c r="AZ636" i="4"/>
  <c r="BA642" i="4" s="1"/>
  <c r="BB648" i="4" s="1"/>
  <c r="BC654" i="4" s="1"/>
  <c r="AY618" i="4"/>
  <c r="BH142" i="4"/>
  <c r="BI148" i="4" s="1"/>
  <c r="BJ154" i="4" s="1"/>
  <c r="BK160" i="4" s="1"/>
  <c r="BG124" i="4"/>
  <c r="BG392" i="4"/>
  <c r="BH410" i="4"/>
  <c r="BI416" i="4" s="1"/>
  <c r="BJ422" i="4" s="1"/>
  <c r="BK428" i="4" s="1"/>
  <c r="Z88" i="4"/>
  <c r="Z98" i="4"/>
  <c r="AA104" i="4" s="1"/>
  <c r="AB110" i="4" s="1"/>
  <c r="AC116" i="4" s="1"/>
  <c r="BN447" i="4"/>
  <c r="BM449" i="4"/>
  <c r="BM450" i="4"/>
  <c r="BM451" i="4"/>
  <c r="AZ582" i="4"/>
  <c r="AY584" i="4"/>
  <c r="AY585" i="4"/>
  <c r="AY586" i="4"/>
  <c r="AZ348" i="4"/>
  <c r="BA366" i="4"/>
  <c r="BB372" i="4" s="1"/>
  <c r="BC378" i="4" s="1"/>
  <c r="BD384" i="4" s="1"/>
  <c r="BA681" i="4"/>
  <c r="BB687" i="4" s="1"/>
  <c r="BC693" i="4" s="1"/>
  <c r="BD699" i="4" s="1"/>
  <c r="AZ663" i="4"/>
  <c r="AW304" i="4"/>
  <c r="AX322" i="4"/>
  <c r="AY328" i="4" s="1"/>
  <c r="AZ334" i="4" s="1"/>
  <c r="BA340" i="4" s="1"/>
  <c r="BH411" i="4"/>
  <c r="BI417" i="4" s="1"/>
  <c r="BJ423" i="4" s="1"/>
  <c r="BK429" i="4" s="1"/>
  <c r="BG393" i="4"/>
  <c r="BL439" i="4"/>
  <c r="BM457" i="4"/>
  <c r="BN463" i="4" s="1"/>
  <c r="AY590" i="4"/>
  <c r="AZ596" i="4" s="1"/>
  <c r="BA602" i="4" s="1"/>
  <c r="BB608" i="4" s="1"/>
  <c r="AX572" i="4"/>
  <c r="AZ346" i="4"/>
  <c r="BA364" i="4"/>
  <c r="BB370" i="4" s="1"/>
  <c r="BC376" i="4" s="1"/>
  <c r="BD382" i="4" s="1"/>
  <c r="Z538" i="4"/>
  <c r="Y530" i="4"/>
  <c r="Z548" i="4"/>
  <c r="AA554" i="4" s="1"/>
  <c r="AB560" i="4" s="1"/>
  <c r="AC566" i="4" s="1"/>
  <c r="Z177" i="4"/>
  <c r="Z187" i="4"/>
  <c r="AA193" i="4" s="1"/>
  <c r="AB199" i="4" s="1"/>
  <c r="AC205" i="4" s="1"/>
  <c r="Y169" i="4"/>
  <c r="AA769" i="4"/>
  <c r="AB775" i="4" s="1"/>
  <c r="AC781" i="4" s="1"/>
  <c r="AD787" i="4" s="1"/>
  <c r="Z767" i="4"/>
  <c r="Z751" i="4"/>
  <c r="BA680" i="4"/>
  <c r="BB686" i="4" s="1"/>
  <c r="BC692" i="4" s="1"/>
  <c r="BD698" i="4" s="1"/>
  <c r="AZ662" i="4"/>
  <c r="Z638" i="4"/>
  <c r="AA644" i="4" s="1"/>
  <c r="AB650" i="4" s="1"/>
  <c r="AC656" i="4" s="1"/>
  <c r="Y620" i="4"/>
  <c r="AX796" i="4"/>
  <c r="AW799" i="4"/>
  <c r="AW798" i="4"/>
  <c r="AW801" i="4" s="1"/>
  <c r="AX797" i="4" s="1"/>
  <c r="AW800" i="4"/>
  <c r="AW545" i="4"/>
  <c r="AX551" i="4" s="1"/>
  <c r="AY557" i="4" s="1"/>
  <c r="AZ563" i="4" s="1"/>
  <c r="AV527" i="4"/>
  <c r="Z43" i="4"/>
  <c r="Y35" i="4"/>
  <c r="Z53" i="4"/>
  <c r="AA59" i="4" s="1"/>
  <c r="AB65" i="4" s="1"/>
  <c r="AC71" i="4" s="1"/>
  <c r="AY312" i="4"/>
  <c r="AX316" i="4"/>
  <c r="AX314" i="4"/>
  <c r="AX315" i="4"/>
  <c r="BA627" i="4"/>
  <c r="AZ629" i="4"/>
  <c r="AZ630" i="4"/>
  <c r="AZ631" i="4"/>
  <c r="BH140" i="4"/>
  <c r="BI146" i="4" s="1"/>
  <c r="BJ152" i="4" s="1"/>
  <c r="BK158" i="4" s="1"/>
  <c r="BG122" i="4"/>
  <c r="AA589" i="4"/>
  <c r="AB595" i="4" s="1"/>
  <c r="AC601" i="4" s="1"/>
  <c r="AD607" i="4" s="1"/>
  <c r="Z571" i="4"/>
  <c r="Z587" i="4"/>
  <c r="AA724" i="4"/>
  <c r="AB730" i="4" s="1"/>
  <c r="AC736" i="4" s="1"/>
  <c r="AD742" i="4" s="1"/>
  <c r="Z706" i="4"/>
  <c r="BG394" i="4"/>
  <c r="BH412" i="4"/>
  <c r="BI418" i="4" s="1"/>
  <c r="BJ424" i="4" s="1"/>
  <c r="BK430" i="4" s="1"/>
  <c r="BM456" i="4"/>
  <c r="BN462" i="4" s="1"/>
  <c r="BL438" i="4"/>
  <c r="AY592" i="4"/>
  <c r="AZ598" i="4" s="1"/>
  <c r="BA604" i="4" s="1"/>
  <c r="BB610" i="4" s="1"/>
  <c r="AX574" i="4"/>
  <c r="Z361" i="4"/>
  <c r="Z345" i="4"/>
  <c r="AA363" i="4"/>
  <c r="AB369" i="4" s="1"/>
  <c r="AC375" i="4" s="1"/>
  <c r="AD381" i="4" s="1"/>
  <c r="AZ635" i="4"/>
  <c r="BA641" i="4" s="1"/>
  <c r="BB647" i="4" s="1"/>
  <c r="BC653" i="4" s="1"/>
  <c r="AY617" i="4"/>
  <c r="Z268" i="4"/>
  <c r="Y260" i="4"/>
  <c r="Z278" i="4"/>
  <c r="AA284" i="4" s="1"/>
  <c r="AB290" i="4" s="1"/>
  <c r="AC296" i="4" s="1"/>
  <c r="BB356" i="4"/>
  <c r="BA359" i="4"/>
  <c r="BA360" i="4"/>
  <c r="BA358" i="4"/>
  <c r="Z683" i="4"/>
  <c r="AA689" i="4" s="1"/>
  <c r="AB695" i="4" s="1"/>
  <c r="AC701" i="4" s="1"/>
  <c r="Z673" i="4"/>
  <c r="Y665" i="4"/>
  <c r="BB672" i="4"/>
  <c r="BA675" i="4"/>
  <c r="BA676" i="4"/>
  <c r="BA674" i="4"/>
  <c r="AZ23" i="4"/>
  <c r="AZ26" i="4" s="1"/>
  <c r="BA22" i="4" s="1"/>
  <c r="BA21" i="4"/>
  <c r="AZ24" i="4"/>
  <c r="AZ25" i="4"/>
  <c r="AV528" i="4"/>
  <c r="AW546" i="4"/>
  <c r="AX552" i="4" s="1"/>
  <c r="AY558" i="4" s="1"/>
  <c r="AZ564" i="4" s="1"/>
  <c r="AW302" i="4"/>
  <c r="AX320" i="4"/>
  <c r="AY326" i="4" s="1"/>
  <c r="AZ332" i="4" s="1"/>
  <c r="BA338" i="4" s="1"/>
  <c r="AY619" i="4"/>
  <c r="AZ637" i="4"/>
  <c r="BA643" i="4" s="1"/>
  <c r="BB649" i="4" s="1"/>
  <c r="BC655" i="4" s="1"/>
  <c r="BI132" i="4"/>
  <c r="BH134" i="4"/>
  <c r="BH135" i="4"/>
  <c r="BH136" i="4"/>
  <c r="Z497" i="4"/>
  <c r="Z481" i="4"/>
  <c r="AA499" i="4"/>
  <c r="AB505" i="4" s="1"/>
  <c r="AC511" i="4" s="1"/>
  <c r="AD517" i="4" s="1"/>
  <c r="BI402" i="4"/>
  <c r="BH404" i="4"/>
  <c r="BH405" i="4"/>
  <c r="BH406" i="4"/>
  <c r="BL437" i="4"/>
  <c r="BM455" i="4"/>
  <c r="BN461" i="4" s="1"/>
  <c r="AX573" i="4"/>
  <c r="AY591" i="4"/>
  <c r="AZ597" i="4" s="1"/>
  <c r="BA603" i="4" s="1"/>
  <c r="BB609" i="4" s="1"/>
  <c r="AU11" i="5" l="1"/>
  <c r="AT9" i="2" s="1"/>
  <c r="AV11" i="4"/>
  <c r="AU21" i="2" s="1"/>
  <c r="AV10" i="4"/>
  <c r="AU20" i="2" s="1"/>
  <c r="BA721" i="4"/>
  <c r="BA720" i="4"/>
  <c r="BA719" i="4"/>
  <c r="BB717" i="4"/>
  <c r="AZ708" i="4"/>
  <c r="BA726" i="4"/>
  <c r="BB732" i="4" s="1"/>
  <c r="BC738" i="4" s="1"/>
  <c r="BD744" i="4" s="1"/>
  <c r="BA725" i="4"/>
  <c r="BB731" i="4" s="1"/>
  <c r="BC737" i="4" s="1"/>
  <c r="BD743" i="4" s="1"/>
  <c r="AZ707" i="4"/>
  <c r="AV12" i="4"/>
  <c r="AU22" i="2" s="1"/>
  <c r="AZ709" i="4"/>
  <c r="BA727" i="4"/>
  <c r="BB733" i="4" s="1"/>
  <c r="BC739" i="4" s="1"/>
  <c r="BD745" i="4" s="1"/>
  <c r="BD8" i="7"/>
  <c r="BC10" i="7"/>
  <c r="BC12" i="7"/>
  <c r="BC11" i="7"/>
  <c r="BB13" i="7"/>
  <c r="BC9" i="7" s="1"/>
  <c r="D19" i="7"/>
  <c r="D20" i="7"/>
  <c r="BF547" i="5"/>
  <c r="BG553" i="5" s="1"/>
  <c r="BH559" i="5" s="1"/>
  <c r="BI565" i="5" s="1"/>
  <c r="BE529" i="5"/>
  <c r="AA223" i="5"/>
  <c r="AA233" i="5"/>
  <c r="AB239" i="5" s="1"/>
  <c r="AC245" i="5" s="1"/>
  <c r="AD251" i="5" s="1"/>
  <c r="Z215" i="5"/>
  <c r="BG447" i="5"/>
  <c r="BF450" i="5"/>
  <c r="BF449" i="5"/>
  <c r="BF451" i="5"/>
  <c r="AW590" i="5"/>
  <c r="AX596" i="5" s="1"/>
  <c r="AY602" i="5" s="1"/>
  <c r="AZ608" i="5" s="1"/>
  <c r="AV572" i="5"/>
  <c r="Z345" i="5"/>
  <c r="Z361" i="5"/>
  <c r="AA363" i="5"/>
  <c r="AB369" i="5" s="1"/>
  <c r="AC375" i="5" s="1"/>
  <c r="AD381" i="5" s="1"/>
  <c r="AA538" i="5"/>
  <c r="Z530" i="5"/>
  <c r="AA548" i="5"/>
  <c r="AB554" i="5" s="1"/>
  <c r="AC560" i="5" s="1"/>
  <c r="AD566" i="5" s="1"/>
  <c r="BE184" i="5"/>
  <c r="BF190" i="5" s="1"/>
  <c r="BG196" i="5" s="1"/>
  <c r="BH202" i="5" s="1"/>
  <c r="BD166" i="5"/>
  <c r="Z125" i="5"/>
  <c r="AA143" i="5"/>
  <c r="AB149" i="5" s="1"/>
  <c r="AC155" i="5" s="1"/>
  <c r="AD161" i="5" s="1"/>
  <c r="AA133" i="5"/>
  <c r="BF312" i="5"/>
  <c r="BE314" i="5"/>
  <c r="BE315" i="5"/>
  <c r="BE316" i="5"/>
  <c r="AA448" i="5"/>
  <c r="Z440" i="5"/>
  <c r="AA458" i="5"/>
  <c r="AB464" i="5" s="1"/>
  <c r="AC470" i="5" s="1"/>
  <c r="AD476" i="5" s="1"/>
  <c r="BG537" i="5"/>
  <c r="BF539" i="5"/>
  <c r="BF541" i="5"/>
  <c r="BF540" i="5"/>
  <c r="AY222" i="5"/>
  <c r="AX225" i="5"/>
  <c r="AX226" i="5"/>
  <c r="AX224" i="5"/>
  <c r="Z677" i="5"/>
  <c r="AA679" i="5"/>
  <c r="AB685" i="5" s="1"/>
  <c r="AC691" i="5" s="1"/>
  <c r="AD697" i="5" s="1"/>
  <c r="Z661" i="5"/>
  <c r="BF457" i="5"/>
  <c r="BG463" i="5" s="1"/>
  <c r="BH469" i="5" s="1"/>
  <c r="BI475" i="5" s="1"/>
  <c r="BE439" i="5"/>
  <c r="AW96" i="5"/>
  <c r="AX102" i="5" s="1"/>
  <c r="AY108" i="5" s="1"/>
  <c r="AZ114" i="5" s="1"/>
  <c r="AV78" i="5"/>
  <c r="AV258" i="5"/>
  <c r="AW276" i="5"/>
  <c r="AX282" i="5" s="1"/>
  <c r="AY288" i="5" s="1"/>
  <c r="AZ294" i="5" s="1"/>
  <c r="AW592" i="5"/>
  <c r="AX598" i="5" s="1"/>
  <c r="AY604" i="5" s="1"/>
  <c r="AZ610" i="5" s="1"/>
  <c r="AV574" i="5"/>
  <c r="BF346" i="5"/>
  <c r="BG364" i="5"/>
  <c r="BH370" i="5" s="1"/>
  <c r="BI376" i="5" s="1"/>
  <c r="BJ382" i="5" s="1"/>
  <c r="BA681" i="5"/>
  <c r="BB687" i="5" s="1"/>
  <c r="BC693" i="5" s="1"/>
  <c r="BD699" i="5" s="1"/>
  <c r="AZ663" i="5"/>
  <c r="BA772" i="5"/>
  <c r="BB778" i="5" s="1"/>
  <c r="BC784" i="5" s="1"/>
  <c r="BD790" i="5" s="1"/>
  <c r="AZ754" i="5"/>
  <c r="BE185" i="5"/>
  <c r="BF191" i="5" s="1"/>
  <c r="BG197" i="5" s="1"/>
  <c r="BH203" i="5" s="1"/>
  <c r="BD167" i="5"/>
  <c r="AA94" i="5"/>
  <c r="AB100" i="5" s="1"/>
  <c r="AC106" i="5" s="1"/>
  <c r="AD112" i="5" s="1"/>
  <c r="Z92" i="5"/>
  <c r="AW635" i="5"/>
  <c r="AX641" i="5" s="1"/>
  <c r="AY647" i="5" s="1"/>
  <c r="AZ653" i="5" s="1"/>
  <c r="AV617" i="5"/>
  <c r="BE322" i="5"/>
  <c r="BF328" i="5" s="1"/>
  <c r="BG334" i="5" s="1"/>
  <c r="BH340" i="5" s="1"/>
  <c r="BD304" i="5"/>
  <c r="Z260" i="5"/>
  <c r="AA278" i="5"/>
  <c r="AB284" i="5" s="1"/>
  <c r="AC290" i="5" s="1"/>
  <c r="AD296" i="5" s="1"/>
  <c r="AA268" i="5"/>
  <c r="AX87" i="5"/>
  <c r="AW89" i="5"/>
  <c r="AW90" i="5"/>
  <c r="AW91" i="5"/>
  <c r="AW277" i="5"/>
  <c r="AX283" i="5" s="1"/>
  <c r="AY289" i="5" s="1"/>
  <c r="AZ295" i="5" s="1"/>
  <c r="AV259" i="5"/>
  <c r="BA680" i="5"/>
  <c r="BB686" i="5" s="1"/>
  <c r="BC692" i="5" s="1"/>
  <c r="BD698" i="5" s="1"/>
  <c r="AZ662" i="5"/>
  <c r="BA770" i="5"/>
  <c r="BB776" i="5" s="1"/>
  <c r="BC782" i="5" s="1"/>
  <c r="BD788" i="5" s="1"/>
  <c r="AZ752" i="5"/>
  <c r="AA628" i="5"/>
  <c r="Z620" i="5"/>
  <c r="AA638" i="5"/>
  <c r="AB644" i="5" s="1"/>
  <c r="AC650" i="5" s="1"/>
  <c r="AD656" i="5" s="1"/>
  <c r="BJ823" i="5"/>
  <c r="BI825" i="5"/>
  <c r="BI828" i="5" s="1"/>
  <c r="BJ824" i="5" s="1"/>
  <c r="BI826" i="5"/>
  <c r="BI827" i="5"/>
  <c r="AW636" i="5"/>
  <c r="AX642" i="5" s="1"/>
  <c r="AY648" i="5" s="1"/>
  <c r="AZ654" i="5" s="1"/>
  <c r="AV618" i="5"/>
  <c r="BF546" i="5"/>
  <c r="BG552" i="5" s="1"/>
  <c r="BH558" i="5" s="1"/>
  <c r="BI564" i="5" s="1"/>
  <c r="BE528" i="5"/>
  <c r="AX231" i="5"/>
  <c r="AY237" i="5" s="1"/>
  <c r="AZ243" i="5" s="1"/>
  <c r="BA249" i="5" s="1"/>
  <c r="AW213" i="5"/>
  <c r="Y13" i="5"/>
  <c r="X11" i="2" s="1"/>
  <c r="AA187" i="5"/>
  <c r="AB193" i="5" s="1"/>
  <c r="AC199" i="5" s="1"/>
  <c r="AD205" i="5" s="1"/>
  <c r="AA177" i="5"/>
  <c r="Z169" i="5"/>
  <c r="BF456" i="5"/>
  <c r="BG462" i="5" s="1"/>
  <c r="BH468" i="5" s="1"/>
  <c r="BI474" i="5" s="1"/>
  <c r="BE438" i="5"/>
  <c r="AW97" i="5"/>
  <c r="AX103" i="5" s="1"/>
  <c r="AY109" i="5" s="1"/>
  <c r="AZ115" i="5" s="1"/>
  <c r="AV79" i="5"/>
  <c r="AW275" i="5"/>
  <c r="AX281" i="5" s="1"/>
  <c r="AY287" i="5" s="1"/>
  <c r="AZ293" i="5" s="1"/>
  <c r="AV257" i="5"/>
  <c r="AV573" i="5"/>
  <c r="AW591" i="5"/>
  <c r="AX597" i="5" s="1"/>
  <c r="AY603" i="5" s="1"/>
  <c r="AZ609" i="5" s="1"/>
  <c r="BG366" i="5"/>
  <c r="BH372" i="5" s="1"/>
  <c r="BI378" i="5" s="1"/>
  <c r="BJ384" i="5" s="1"/>
  <c r="BF348" i="5"/>
  <c r="BB672" i="5"/>
  <c r="BA676" i="5"/>
  <c r="BA674" i="5"/>
  <c r="BA675" i="5"/>
  <c r="BB762" i="5"/>
  <c r="BA766" i="5"/>
  <c r="BA764" i="5"/>
  <c r="BA765" i="5"/>
  <c r="BF176" i="5"/>
  <c r="BE180" i="5"/>
  <c r="BE178" i="5"/>
  <c r="BE179" i="5"/>
  <c r="AA773" i="5"/>
  <c r="AB779" i="5" s="1"/>
  <c r="AC785" i="5" s="1"/>
  <c r="AD791" i="5" s="1"/>
  <c r="AA763" i="5"/>
  <c r="Z755" i="5"/>
  <c r="AX627" i="5"/>
  <c r="AW629" i="5"/>
  <c r="AW630" i="5"/>
  <c r="AW631" i="5"/>
  <c r="Z575" i="5"/>
  <c r="AA593" i="5"/>
  <c r="AB599" i="5" s="1"/>
  <c r="AC605" i="5" s="1"/>
  <c r="AD611" i="5" s="1"/>
  <c r="AA583" i="5"/>
  <c r="BE321" i="5"/>
  <c r="BF327" i="5" s="1"/>
  <c r="BG333" i="5" s="1"/>
  <c r="BH339" i="5" s="1"/>
  <c r="BD303" i="5"/>
  <c r="AW212" i="5"/>
  <c r="AX230" i="5"/>
  <c r="AY236" i="5" s="1"/>
  <c r="AZ242" i="5" s="1"/>
  <c r="BA248" i="5" s="1"/>
  <c r="Z47" i="5"/>
  <c r="AA49" i="5"/>
  <c r="AB55" i="5" s="1"/>
  <c r="AC61" i="5" s="1"/>
  <c r="AD67" i="5" s="1"/>
  <c r="Z31" i="5"/>
  <c r="AA499" i="5"/>
  <c r="AB505" i="5" s="1"/>
  <c r="AC511" i="5" s="1"/>
  <c r="AD517" i="5" s="1"/>
  <c r="Z497" i="5"/>
  <c r="Z481" i="5"/>
  <c r="BG365" i="5"/>
  <c r="BH371" i="5" s="1"/>
  <c r="BI377" i="5" s="1"/>
  <c r="BJ383" i="5" s="1"/>
  <c r="BF347" i="5"/>
  <c r="BE527" i="5"/>
  <c r="BF545" i="5"/>
  <c r="BG551" i="5" s="1"/>
  <c r="BH557" i="5" s="1"/>
  <c r="BI563" i="5" s="1"/>
  <c r="AX232" i="5"/>
  <c r="AY238" i="5" s="1"/>
  <c r="AZ244" i="5" s="1"/>
  <c r="BA250" i="5" s="1"/>
  <c r="AW214" i="5"/>
  <c r="BE437" i="5"/>
  <c r="BF455" i="5"/>
  <c r="BG461" i="5" s="1"/>
  <c r="BH467" i="5" s="1"/>
  <c r="BI473" i="5" s="1"/>
  <c r="AA413" i="5"/>
  <c r="AB419" i="5" s="1"/>
  <c r="AC425" i="5" s="1"/>
  <c r="AD431" i="5" s="1"/>
  <c r="AA403" i="5"/>
  <c r="Z395" i="5"/>
  <c r="AV77" i="5"/>
  <c r="AV10" i="5" s="1"/>
  <c r="AU8" i="2" s="1"/>
  <c r="AW95" i="5"/>
  <c r="AX101" i="5" s="1"/>
  <c r="AY107" i="5" s="1"/>
  <c r="AZ113" i="5" s="1"/>
  <c r="AX267" i="5"/>
  <c r="AW270" i="5"/>
  <c r="AW269" i="5"/>
  <c r="AW271" i="5"/>
  <c r="AX582" i="5"/>
  <c r="AW586" i="5"/>
  <c r="AW585" i="5"/>
  <c r="AW584" i="5"/>
  <c r="BH356" i="5"/>
  <c r="BG359" i="5"/>
  <c r="BG358" i="5"/>
  <c r="BG360" i="5"/>
  <c r="AZ21" i="5"/>
  <c r="AY23" i="5"/>
  <c r="AY26" i="5" s="1"/>
  <c r="AZ22" i="5" s="1"/>
  <c r="AY24" i="5"/>
  <c r="AY25" i="5"/>
  <c r="BC796" i="5"/>
  <c r="BB798" i="5"/>
  <c r="BB801" i="5" s="1"/>
  <c r="BC797" i="5" s="1"/>
  <c r="BB799" i="5"/>
  <c r="BB800" i="5"/>
  <c r="BB814" i="5"/>
  <c r="BA816" i="5"/>
  <c r="BA819" i="5" s="1"/>
  <c r="BB815" i="5" s="1"/>
  <c r="BA817" i="5"/>
  <c r="BA818" i="5"/>
  <c r="AU12" i="5"/>
  <c r="AT10" i="2" s="1"/>
  <c r="BA682" i="5"/>
  <c r="BB688" i="5" s="1"/>
  <c r="BC694" i="5" s="1"/>
  <c r="BD700" i="5" s="1"/>
  <c r="AZ664" i="5"/>
  <c r="BA771" i="5"/>
  <c r="BB777" i="5" s="1"/>
  <c r="BC783" i="5" s="1"/>
  <c r="BD789" i="5" s="1"/>
  <c r="AZ753" i="5"/>
  <c r="BE186" i="5"/>
  <c r="BF192" i="5" s="1"/>
  <c r="BG198" i="5" s="1"/>
  <c r="BH204" i="5" s="1"/>
  <c r="BD168" i="5"/>
  <c r="Z710" i="5"/>
  <c r="AA728" i="5"/>
  <c r="AB734" i="5" s="1"/>
  <c r="AC740" i="5" s="1"/>
  <c r="AD746" i="5" s="1"/>
  <c r="AA718" i="5"/>
  <c r="BC805" i="5"/>
  <c r="BB808" i="5"/>
  <c r="BB809" i="5"/>
  <c r="BB807" i="5"/>
  <c r="BB810" i="5" s="1"/>
  <c r="BC806" i="5" s="1"/>
  <c r="AU10" i="5"/>
  <c r="AT8" i="2" s="1"/>
  <c r="AW637" i="5"/>
  <c r="AX643" i="5" s="1"/>
  <c r="AY649" i="5" s="1"/>
  <c r="AZ655" i="5" s="1"/>
  <c r="AV619" i="5"/>
  <c r="Z317" i="5"/>
  <c r="Z301" i="5"/>
  <c r="AA319" i="5"/>
  <c r="AB325" i="5" s="1"/>
  <c r="AC331" i="5" s="1"/>
  <c r="AD337" i="5" s="1"/>
  <c r="BD302" i="5"/>
  <c r="BE320" i="5"/>
  <c r="BF326" i="5" s="1"/>
  <c r="BG332" i="5" s="1"/>
  <c r="BH338" i="5" s="1"/>
  <c r="AX501" i="4"/>
  <c r="AY507" i="4" s="1"/>
  <c r="AZ513" i="4" s="1"/>
  <c r="BA519" i="4" s="1"/>
  <c r="AW483" i="4"/>
  <c r="AX502" i="4"/>
  <c r="AY508" i="4" s="1"/>
  <c r="AZ514" i="4" s="1"/>
  <c r="BA520" i="4" s="1"/>
  <c r="AW484" i="4"/>
  <c r="AY492" i="4"/>
  <c r="AX495" i="4"/>
  <c r="AX496" i="4"/>
  <c r="AX494" i="4"/>
  <c r="BA841" i="4"/>
  <c r="AZ843" i="4"/>
  <c r="AZ846" i="4" s="1"/>
  <c r="BA842" i="4" s="1"/>
  <c r="AZ844" i="4"/>
  <c r="AZ845" i="4"/>
  <c r="BI823" i="4"/>
  <c r="BH825" i="4"/>
  <c r="BH828" i="4" s="1"/>
  <c r="BI824" i="4" s="1"/>
  <c r="BH826" i="4"/>
  <c r="BH827" i="4"/>
  <c r="AX500" i="4"/>
  <c r="AY506" i="4" s="1"/>
  <c r="AZ512" i="4" s="1"/>
  <c r="BA518" i="4" s="1"/>
  <c r="AW482" i="4"/>
  <c r="AA493" i="4"/>
  <c r="Z485" i="4"/>
  <c r="AA503" i="4"/>
  <c r="AB509" i="4" s="1"/>
  <c r="AC515" i="4" s="1"/>
  <c r="AD521" i="4" s="1"/>
  <c r="BA347" i="4"/>
  <c r="BB365" i="4"/>
  <c r="BC371" i="4" s="1"/>
  <c r="BD377" i="4" s="1"/>
  <c r="BE383" i="4" s="1"/>
  <c r="AY537" i="4"/>
  <c r="AX539" i="4"/>
  <c r="AX540" i="4"/>
  <c r="AX541" i="4"/>
  <c r="BJ402" i="4"/>
  <c r="BI404" i="4"/>
  <c r="BI405" i="4"/>
  <c r="BI406" i="4"/>
  <c r="BI142" i="4"/>
  <c r="BJ148" i="4" s="1"/>
  <c r="BK154" i="4" s="1"/>
  <c r="BL160" i="4" s="1"/>
  <c r="BH124" i="4"/>
  <c r="BA24" i="4"/>
  <c r="BA25" i="4"/>
  <c r="BB21" i="4"/>
  <c r="BA23" i="4"/>
  <c r="BA26" i="4" s="1"/>
  <c r="BB22" i="4" s="1"/>
  <c r="BB681" i="4"/>
  <c r="BC687" i="4" s="1"/>
  <c r="BD693" i="4" s="1"/>
  <c r="BE699" i="4" s="1"/>
  <c r="BA663" i="4"/>
  <c r="BC356" i="4"/>
  <c r="BB360" i="4"/>
  <c r="BB358" i="4"/>
  <c r="BB359" i="4"/>
  <c r="Z710" i="4"/>
  <c r="AA728" i="4"/>
  <c r="AB734" i="4" s="1"/>
  <c r="AC740" i="4" s="1"/>
  <c r="AD746" i="4" s="1"/>
  <c r="BA636" i="4"/>
  <c r="BB642" i="4" s="1"/>
  <c r="BC648" i="4" s="1"/>
  <c r="BD654" i="4" s="1"/>
  <c r="AZ618" i="4"/>
  <c r="AX302" i="4"/>
  <c r="AY320" i="4"/>
  <c r="AZ326" i="4" s="1"/>
  <c r="BA332" i="4" s="1"/>
  <c r="BB338" i="4" s="1"/>
  <c r="Y13" i="4"/>
  <c r="X23" i="2" s="1"/>
  <c r="AZ592" i="4"/>
  <c r="BA598" i="4" s="1"/>
  <c r="BB604" i="4" s="1"/>
  <c r="BC610" i="4" s="1"/>
  <c r="AY574" i="4"/>
  <c r="BM439" i="4"/>
  <c r="BN457" i="4"/>
  <c r="AX545" i="4"/>
  <c r="AY551" i="4" s="1"/>
  <c r="AZ557" i="4" s="1"/>
  <c r="BA563" i="4" s="1"/>
  <c r="AW527" i="4"/>
  <c r="BA664" i="4"/>
  <c r="BB682" i="4"/>
  <c r="BC688" i="4" s="1"/>
  <c r="BD694" i="4" s="1"/>
  <c r="BE700" i="4" s="1"/>
  <c r="AA679" i="4"/>
  <c r="AB685" i="4" s="1"/>
  <c r="AC691" i="4" s="1"/>
  <c r="AD697" i="4" s="1"/>
  <c r="Z677" i="4"/>
  <c r="Z661" i="4"/>
  <c r="Z272" i="4"/>
  <c r="Z256" i="4"/>
  <c r="AA274" i="4"/>
  <c r="AB280" i="4" s="1"/>
  <c r="AC286" i="4" s="1"/>
  <c r="AD292" i="4" s="1"/>
  <c r="AY321" i="4"/>
  <c r="AZ327" i="4" s="1"/>
  <c r="BA333" i="4" s="1"/>
  <c r="BB339" i="4" s="1"/>
  <c r="AX303" i="4"/>
  <c r="BA582" i="4"/>
  <c r="AZ585" i="4"/>
  <c r="AZ586" i="4"/>
  <c r="AZ584" i="4"/>
  <c r="Z215" i="4"/>
  <c r="AA233" i="4"/>
  <c r="AB239" i="4" s="1"/>
  <c r="AC245" i="4" s="1"/>
  <c r="AD251" i="4" s="1"/>
  <c r="AA223" i="4"/>
  <c r="BI412" i="4"/>
  <c r="BJ418" i="4" s="1"/>
  <c r="BK424" i="4" s="1"/>
  <c r="BL430" i="4" s="1"/>
  <c r="BH394" i="4"/>
  <c r="BI141" i="4"/>
  <c r="BJ147" i="4" s="1"/>
  <c r="BK153" i="4" s="1"/>
  <c r="BL159" i="4" s="1"/>
  <c r="BH123" i="4"/>
  <c r="BC672" i="4"/>
  <c r="BB676" i="4"/>
  <c r="BB675" i="4"/>
  <c r="BB674" i="4"/>
  <c r="BB364" i="4"/>
  <c r="BC370" i="4" s="1"/>
  <c r="BD376" i="4" s="1"/>
  <c r="BE382" i="4" s="1"/>
  <c r="BA346" i="4"/>
  <c r="AA357" i="4"/>
  <c r="Z349" i="4"/>
  <c r="AA367" i="4"/>
  <c r="AB373" i="4" s="1"/>
  <c r="AC379" i="4" s="1"/>
  <c r="AD385" i="4" s="1"/>
  <c r="BA635" i="4"/>
  <c r="BB641" i="4" s="1"/>
  <c r="BC647" i="4" s="1"/>
  <c r="BD653" i="4" s="1"/>
  <c r="AZ617" i="4"/>
  <c r="AY322" i="4"/>
  <c r="AZ328" i="4" s="1"/>
  <c r="BA334" i="4" s="1"/>
  <c r="BB340" i="4" s="1"/>
  <c r="AX304" i="4"/>
  <c r="Z47" i="4"/>
  <c r="Z31" i="4"/>
  <c r="AA49" i="4"/>
  <c r="AB55" i="4" s="1"/>
  <c r="AC61" i="4" s="1"/>
  <c r="AD67" i="4" s="1"/>
  <c r="Z542" i="4"/>
  <c r="AA544" i="4"/>
  <c r="AB550" i="4" s="1"/>
  <c r="AC556" i="4" s="1"/>
  <c r="AD562" i="4" s="1"/>
  <c r="Z526" i="4"/>
  <c r="AZ591" i="4"/>
  <c r="BA597" i="4" s="1"/>
  <c r="BB603" i="4" s="1"/>
  <c r="BC609" i="4" s="1"/>
  <c r="AY573" i="4"/>
  <c r="BN456" i="4"/>
  <c r="BM438" i="4"/>
  <c r="Z92" i="4"/>
  <c r="AA94" i="4"/>
  <c r="AB100" i="4" s="1"/>
  <c r="AC106" i="4" s="1"/>
  <c r="AD112" i="4" s="1"/>
  <c r="AX547" i="4"/>
  <c r="AY553" i="4" s="1"/>
  <c r="AZ559" i="4" s="1"/>
  <c r="BA565" i="4" s="1"/>
  <c r="AW529" i="4"/>
  <c r="AW12" i="4" s="1"/>
  <c r="AV22" i="2" s="1"/>
  <c r="AA323" i="4"/>
  <c r="AB329" i="4" s="1"/>
  <c r="AC335" i="4" s="1"/>
  <c r="AD341" i="4" s="1"/>
  <c r="AA313" i="4"/>
  <c r="Z305" i="4"/>
  <c r="BH392" i="4"/>
  <c r="BI410" i="4"/>
  <c r="BJ416" i="4" s="1"/>
  <c r="BK422" i="4" s="1"/>
  <c r="BL428" i="4" s="1"/>
  <c r="BJ132" i="4"/>
  <c r="BI135" i="4"/>
  <c r="BI136" i="4"/>
  <c r="BI134" i="4"/>
  <c r="AZ619" i="4"/>
  <c r="BA637" i="4"/>
  <c r="BB643" i="4" s="1"/>
  <c r="BC649" i="4" s="1"/>
  <c r="BD655" i="4" s="1"/>
  <c r="AY796" i="4"/>
  <c r="AX800" i="4"/>
  <c r="AX799" i="4"/>
  <c r="AX798" i="4"/>
  <c r="AX801" i="4" s="1"/>
  <c r="AY797" i="4" s="1"/>
  <c r="BN450" i="4"/>
  <c r="BN451" i="4"/>
  <c r="BN449" i="4"/>
  <c r="BI411" i="4"/>
  <c r="BJ417" i="4" s="1"/>
  <c r="BK423" i="4" s="1"/>
  <c r="BL429" i="4" s="1"/>
  <c r="BH393" i="4"/>
  <c r="BI140" i="4"/>
  <c r="BJ146" i="4" s="1"/>
  <c r="BK152" i="4" s="1"/>
  <c r="BL158" i="4" s="1"/>
  <c r="BH122" i="4"/>
  <c r="BB680" i="4"/>
  <c r="BC686" i="4" s="1"/>
  <c r="BD692" i="4" s="1"/>
  <c r="BE698" i="4" s="1"/>
  <c r="BA662" i="4"/>
  <c r="BB366" i="4"/>
  <c r="BC372" i="4" s="1"/>
  <c r="BD378" i="4" s="1"/>
  <c r="BE384" i="4" s="1"/>
  <c r="BA348" i="4"/>
  <c r="AA583" i="4"/>
  <c r="AA593" i="4"/>
  <c r="AB599" i="4" s="1"/>
  <c r="AC605" i="4" s="1"/>
  <c r="AD611" i="4" s="1"/>
  <c r="Z575" i="4"/>
  <c r="BB627" i="4"/>
  <c r="BA630" i="4"/>
  <c r="BA629" i="4"/>
  <c r="BA631" i="4"/>
  <c r="AZ312" i="4"/>
  <c r="AY314" i="4"/>
  <c r="AY315" i="4"/>
  <c r="AY316" i="4"/>
  <c r="AA634" i="4"/>
  <c r="AB640" i="4" s="1"/>
  <c r="AC646" i="4" s="1"/>
  <c r="AD652" i="4" s="1"/>
  <c r="Z616" i="4"/>
  <c r="AA773" i="4"/>
  <c r="AB779" i="4" s="1"/>
  <c r="AC785" i="4" s="1"/>
  <c r="AD791" i="4" s="1"/>
  <c r="AA763" i="4"/>
  <c r="Z755" i="4"/>
  <c r="Z181" i="4"/>
  <c r="AA183" i="4"/>
  <c r="AB189" i="4" s="1"/>
  <c r="AC195" i="4" s="1"/>
  <c r="AD201" i="4" s="1"/>
  <c r="Z165" i="4"/>
  <c r="AZ590" i="4"/>
  <c r="BA596" i="4" s="1"/>
  <c r="BB602" i="4" s="1"/>
  <c r="BC608" i="4" s="1"/>
  <c r="AY572" i="4"/>
  <c r="BM437" i="4"/>
  <c r="BN455" i="4"/>
  <c r="AX546" i="4"/>
  <c r="AY552" i="4" s="1"/>
  <c r="AZ558" i="4" s="1"/>
  <c r="BA564" i="4" s="1"/>
  <c r="AW528" i="4"/>
  <c r="AA143" i="4"/>
  <c r="AB149" i="4" s="1"/>
  <c r="AC155" i="4" s="1"/>
  <c r="AD161" i="4" s="1"/>
  <c r="AA133" i="4"/>
  <c r="Z125" i="4"/>
  <c r="Z407" i="4"/>
  <c r="Z391" i="4"/>
  <c r="AA409" i="4"/>
  <c r="AB415" i="4" s="1"/>
  <c r="AC421" i="4" s="1"/>
  <c r="AD427" i="4" s="1"/>
  <c r="AA448" i="4"/>
  <c r="Z440" i="4"/>
  <c r="AA458" i="4"/>
  <c r="AB464" i="4" s="1"/>
  <c r="AC470" i="4" s="1"/>
  <c r="AD476" i="4" s="1"/>
  <c r="BN438" i="4" l="1"/>
  <c r="BA707" i="4"/>
  <c r="BB725" i="4"/>
  <c r="BC731" i="4" s="1"/>
  <c r="BD737" i="4" s="1"/>
  <c r="BE743" i="4" s="1"/>
  <c r="BA708" i="4"/>
  <c r="BB726" i="4"/>
  <c r="BC732" i="4" s="1"/>
  <c r="BD738" i="4" s="1"/>
  <c r="BE744" i="4" s="1"/>
  <c r="BA709" i="4"/>
  <c r="BB727" i="4"/>
  <c r="BC733" i="4" s="1"/>
  <c r="BD739" i="4" s="1"/>
  <c r="BE745" i="4" s="1"/>
  <c r="BB721" i="4"/>
  <c r="BC717" i="4"/>
  <c r="BB720" i="4"/>
  <c r="BB719" i="4"/>
  <c r="AW11" i="4"/>
  <c r="AV21" i="2" s="1"/>
  <c r="BN439" i="4"/>
  <c r="BC13" i="7"/>
  <c r="BD9" i="7" s="1"/>
  <c r="BE8" i="7"/>
  <c r="BD10" i="7"/>
  <c r="BD11" i="7"/>
  <c r="BD12" i="7"/>
  <c r="AA313" i="5"/>
  <c r="Z305" i="5"/>
  <c r="AA323" i="5"/>
  <c r="AB329" i="5" s="1"/>
  <c r="AC335" i="5" s="1"/>
  <c r="AD341" i="5" s="1"/>
  <c r="BH364" i="5"/>
  <c r="BI370" i="5" s="1"/>
  <c r="BJ376" i="5" s="1"/>
  <c r="BK382" i="5" s="1"/>
  <c r="BG346" i="5"/>
  <c r="AW257" i="5"/>
  <c r="AX275" i="5"/>
  <c r="AY281" i="5" s="1"/>
  <c r="AZ287" i="5" s="1"/>
  <c r="BA293" i="5" s="1"/>
  <c r="AY627" i="5"/>
  <c r="AX629" i="5"/>
  <c r="AX630" i="5"/>
  <c r="AX631" i="5"/>
  <c r="BB681" i="5"/>
  <c r="BC687" i="5" s="1"/>
  <c r="BD693" i="5" s="1"/>
  <c r="BE699" i="5" s="1"/>
  <c r="BA663" i="5"/>
  <c r="BK823" i="5"/>
  <c r="BJ825" i="5"/>
  <c r="BJ828" i="5" s="1"/>
  <c r="BK824" i="5" s="1"/>
  <c r="BJ826" i="5"/>
  <c r="BJ827" i="5"/>
  <c r="BG312" i="5"/>
  <c r="BF314" i="5"/>
  <c r="BF315" i="5"/>
  <c r="BF316" i="5"/>
  <c r="BD805" i="5"/>
  <c r="BC809" i="5"/>
  <c r="BC807" i="5"/>
  <c r="BC810" i="5" s="1"/>
  <c r="BD806" i="5" s="1"/>
  <c r="BC808" i="5"/>
  <c r="BH366" i="5"/>
  <c r="BI372" i="5" s="1"/>
  <c r="BJ378" i="5" s="1"/>
  <c r="BK384" i="5" s="1"/>
  <c r="BG348" i="5"/>
  <c r="AX590" i="5"/>
  <c r="AY596" i="5" s="1"/>
  <c r="AZ602" i="5" s="1"/>
  <c r="BA608" i="5" s="1"/>
  <c r="AW572" i="5"/>
  <c r="AX277" i="5"/>
  <c r="AY283" i="5" s="1"/>
  <c r="AZ289" i="5" s="1"/>
  <c r="BA295" i="5" s="1"/>
  <c r="AW259" i="5"/>
  <c r="Z9" i="5"/>
  <c r="Y7" i="2" s="1"/>
  <c r="AX635" i="5"/>
  <c r="AY641" i="5" s="1"/>
  <c r="AZ647" i="5" s="1"/>
  <c r="BA653" i="5" s="1"/>
  <c r="AW617" i="5"/>
  <c r="BG176" i="5"/>
  <c r="BF179" i="5"/>
  <c r="BF180" i="5"/>
  <c r="BF178" i="5"/>
  <c r="BC762" i="5"/>
  <c r="BB766" i="5"/>
  <c r="BB764" i="5"/>
  <c r="BB765" i="5"/>
  <c r="BC672" i="5"/>
  <c r="BB674" i="5"/>
  <c r="BB675" i="5"/>
  <c r="BB676" i="5"/>
  <c r="AA181" i="5"/>
  <c r="AA165" i="5"/>
  <c r="AB183" i="5"/>
  <c r="AC189" i="5" s="1"/>
  <c r="AD195" i="5" s="1"/>
  <c r="AE201" i="5" s="1"/>
  <c r="AA632" i="5"/>
  <c r="AB634" i="5"/>
  <c r="AC640" i="5" s="1"/>
  <c r="AD646" i="5" s="1"/>
  <c r="AE652" i="5" s="1"/>
  <c r="AA616" i="5"/>
  <c r="AW78" i="5"/>
  <c r="AX96" i="5"/>
  <c r="AY102" i="5" s="1"/>
  <c r="AZ108" i="5" s="1"/>
  <c r="BA114" i="5" s="1"/>
  <c r="AV11" i="5"/>
  <c r="AU9" i="2" s="1"/>
  <c r="AY232" i="5"/>
  <c r="AZ238" i="5" s="1"/>
  <c r="BA244" i="5" s="1"/>
  <c r="BB250" i="5" s="1"/>
  <c r="AX214" i="5"/>
  <c r="BG547" i="5"/>
  <c r="BH553" i="5" s="1"/>
  <c r="BI559" i="5" s="1"/>
  <c r="BJ565" i="5" s="1"/>
  <c r="BF529" i="5"/>
  <c r="BF320" i="5"/>
  <c r="BG326" i="5" s="1"/>
  <c r="BH332" i="5" s="1"/>
  <c r="BI338" i="5" s="1"/>
  <c r="BE302" i="5"/>
  <c r="BG455" i="5"/>
  <c r="BH461" i="5" s="1"/>
  <c r="BI467" i="5" s="1"/>
  <c r="BJ473" i="5" s="1"/>
  <c r="BF437" i="5"/>
  <c r="AB724" i="5"/>
  <c r="AC730" i="5" s="1"/>
  <c r="AD736" i="5" s="1"/>
  <c r="AE742" i="5" s="1"/>
  <c r="AA706" i="5"/>
  <c r="AA722" i="5"/>
  <c r="BB771" i="5"/>
  <c r="BC777" i="5" s="1"/>
  <c r="BD783" i="5" s="1"/>
  <c r="BE789" i="5" s="1"/>
  <c r="BA753" i="5"/>
  <c r="AW77" i="5"/>
  <c r="AX95" i="5"/>
  <c r="AY101" i="5" s="1"/>
  <c r="AZ107" i="5" s="1"/>
  <c r="BA113" i="5" s="1"/>
  <c r="BG545" i="5"/>
  <c r="BH551" i="5" s="1"/>
  <c r="BI557" i="5" s="1"/>
  <c r="BJ563" i="5" s="1"/>
  <c r="BF527" i="5"/>
  <c r="AA452" i="5"/>
  <c r="AA436" i="5"/>
  <c r="AB454" i="5"/>
  <c r="AC460" i="5" s="1"/>
  <c r="AD466" i="5" s="1"/>
  <c r="AE472" i="5" s="1"/>
  <c r="AA542" i="5"/>
  <c r="AA526" i="5"/>
  <c r="AB544" i="5"/>
  <c r="AC550" i="5" s="1"/>
  <c r="AD556" i="5" s="1"/>
  <c r="AE562" i="5" s="1"/>
  <c r="BF438" i="5"/>
  <c r="BG456" i="5"/>
  <c r="BH462" i="5" s="1"/>
  <c r="BI468" i="5" s="1"/>
  <c r="BJ474" i="5" s="1"/>
  <c r="AA227" i="5"/>
  <c r="AA211" i="5"/>
  <c r="AB229" i="5"/>
  <c r="AC235" i="5" s="1"/>
  <c r="AD241" i="5" s="1"/>
  <c r="AE247" i="5" s="1"/>
  <c r="AV80" i="5"/>
  <c r="AW76" i="5" s="1"/>
  <c r="AW80" i="5" s="1"/>
  <c r="AX76" i="5" s="1"/>
  <c r="BH365" i="5"/>
  <c r="BI371" i="5" s="1"/>
  <c r="BJ377" i="5" s="1"/>
  <c r="BK383" i="5" s="1"/>
  <c r="BG347" i="5"/>
  <c r="AX592" i="5"/>
  <c r="AY598" i="5" s="1"/>
  <c r="AZ604" i="5" s="1"/>
  <c r="BA610" i="5" s="1"/>
  <c r="AW574" i="5"/>
  <c r="AX276" i="5"/>
  <c r="AY282" i="5" s="1"/>
  <c r="AZ288" i="5" s="1"/>
  <c r="BA294" i="5" s="1"/>
  <c r="AW258" i="5"/>
  <c r="AA503" i="5"/>
  <c r="AB509" i="5" s="1"/>
  <c r="AC515" i="5" s="1"/>
  <c r="AD521" i="5" s="1"/>
  <c r="AA493" i="5"/>
  <c r="Z485" i="5"/>
  <c r="AA43" i="5"/>
  <c r="Z35" i="5"/>
  <c r="AA53" i="5"/>
  <c r="AB59" i="5" s="1"/>
  <c r="AC65" i="5" s="1"/>
  <c r="AD71" i="5" s="1"/>
  <c r="AX637" i="5"/>
  <c r="AY643" i="5" s="1"/>
  <c r="AZ649" i="5" s="1"/>
  <c r="BA655" i="5" s="1"/>
  <c r="AW619" i="5"/>
  <c r="BE166" i="5"/>
  <c r="BF184" i="5"/>
  <c r="BG190" i="5" s="1"/>
  <c r="BH196" i="5" s="1"/>
  <c r="BI202" i="5" s="1"/>
  <c r="BB770" i="5"/>
  <c r="BC776" i="5" s="1"/>
  <c r="BD782" i="5" s="1"/>
  <c r="BE788" i="5" s="1"/>
  <c r="BA752" i="5"/>
  <c r="BB680" i="5"/>
  <c r="BC686" i="5" s="1"/>
  <c r="BD692" i="5" s="1"/>
  <c r="BE698" i="5" s="1"/>
  <c r="BA662" i="5"/>
  <c r="AX90" i="5"/>
  <c r="AY87" i="5"/>
  <c r="AX89" i="5"/>
  <c r="AX91" i="5"/>
  <c r="AA88" i="5"/>
  <c r="AA98" i="5"/>
  <c r="AB104" i="5" s="1"/>
  <c r="AC110" i="5" s="1"/>
  <c r="AD116" i="5" s="1"/>
  <c r="AA673" i="5"/>
  <c r="AA683" i="5"/>
  <c r="AB689" i="5" s="1"/>
  <c r="AC695" i="5" s="1"/>
  <c r="AD701" i="5" s="1"/>
  <c r="Z665" i="5"/>
  <c r="AY226" i="5"/>
  <c r="AZ222" i="5"/>
  <c r="AY224" i="5"/>
  <c r="AY225" i="5"/>
  <c r="BH537" i="5"/>
  <c r="BG541" i="5"/>
  <c r="BG540" i="5"/>
  <c r="BG539" i="5"/>
  <c r="BF322" i="5"/>
  <c r="BG328" i="5" s="1"/>
  <c r="BH334" i="5" s="1"/>
  <c r="BI340" i="5" s="1"/>
  <c r="BE304" i="5"/>
  <c r="AB139" i="5"/>
  <c r="AC145" i="5" s="1"/>
  <c r="AD151" i="5" s="1"/>
  <c r="AE157" i="5" s="1"/>
  <c r="AA121" i="5"/>
  <c r="AA137" i="5"/>
  <c r="BH447" i="5"/>
  <c r="BG450" i="5"/>
  <c r="BG449" i="5"/>
  <c r="BG451" i="5"/>
  <c r="AX591" i="5"/>
  <c r="AY597" i="5" s="1"/>
  <c r="AZ603" i="5" s="1"/>
  <c r="BA609" i="5" s="1"/>
  <c r="AW573" i="5"/>
  <c r="BF185" i="5"/>
  <c r="BG191" i="5" s="1"/>
  <c r="BH197" i="5" s="1"/>
  <c r="BI203" i="5" s="1"/>
  <c r="BE167" i="5"/>
  <c r="AY231" i="5"/>
  <c r="AZ237" i="5" s="1"/>
  <c r="BA243" i="5" s="1"/>
  <c r="BB249" i="5" s="1"/>
  <c r="AX213" i="5"/>
  <c r="BC814" i="5"/>
  <c r="BB817" i="5"/>
  <c r="BB818" i="5"/>
  <c r="BB816" i="5"/>
  <c r="BB819" i="5" s="1"/>
  <c r="BC815" i="5" s="1"/>
  <c r="BD796" i="5"/>
  <c r="BC799" i="5"/>
  <c r="BC800" i="5"/>
  <c r="BC798" i="5"/>
  <c r="BC801" i="5" s="1"/>
  <c r="BD797" i="5" s="1"/>
  <c r="BA21" i="5"/>
  <c r="AZ24" i="5"/>
  <c r="AZ25" i="5"/>
  <c r="AZ23" i="5"/>
  <c r="AZ26" i="5" s="1"/>
  <c r="BA22" i="5" s="1"/>
  <c r="BI356" i="5"/>
  <c r="BH360" i="5"/>
  <c r="BH359" i="5"/>
  <c r="BH358" i="5"/>
  <c r="AY582" i="5"/>
  <c r="AX584" i="5"/>
  <c r="AX586" i="5"/>
  <c r="AX585" i="5"/>
  <c r="AY267" i="5"/>
  <c r="AX271" i="5"/>
  <c r="AX270" i="5"/>
  <c r="AX269" i="5"/>
  <c r="AA407" i="5"/>
  <c r="AA391" i="5"/>
  <c r="AB409" i="5"/>
  <c r="AC415" i="5" s="1"/>
  <c r="AD421" i="5" s="1"/>
  <c r="AE427" i="5" s="1"/>
  <c r="AB589" i="5"/>
  <c r="AC595" i="5" s="1"/>
  <c r="AD601" i="5" s="1"/>
  <c r="AE607" i="5" s="1"/>
  <c r="AA571" i="5"/>
  <c r="AA587" i="5"/>
  <c r="AW618" i="5"/>
  <c r="AX636" i="5"/>
  <c r="AY642" i="5" s="1"/>
  <c r="AZ648" i="5" s="1"/>
  <c r="BA654" i="5" s="1"/>
  <c r="AB769" i="5"/>
  <c r="AC775" i="5" s="1"/>
  <c r="AD781" i="5" s="1"/>
  <c r="AE787" i="5" s="1"/>
  <c r="AA751" i="5"/>
  <c r="AA767" i="5"/>
  <c r="BE168" i="5"/>
  <c r="BF186" i="5"/>
  <c r="BG192" i="5" s="1"/>
  <c r="BH198" i="5" s="1"/>
  <c r="BI204" i="5" s="1"/>
  <c r="BA754" i="5"/>
  <c r="BB772" i="5"/>
  <c r="BC778" i="5" s="1"/>
  <c r="BD784" i="5" s="1"/>
  <c r="BE790" i="5" s="1"/>
  <c r="BB682" i="5"/>
  <c r="BC688" i="5" s="1"/>
  <c r="BD694" i="5" s="1"/>
  <c r="BE700" i="5" s="1"/>
  <c r="BA664" i="5"/>
  <c r="AV12" i="5"/>
  <c r="AU10" i="2" s="1"/>
  <c r="AX97" i="5"/>
  <c r="AY103" i="5" s="1"/>
  <c r="AZ109" i="5" s="1"/>
  <c r="BA115" i="5" s="1"/>
  <c r="AW79" i="5"/>
  <c r="AB274" i="5"/>
  <c r="AC280" i="5" s="1"/>
  <c r="AD286" i="5" s="1"/>
  <c r="AE292" i="5" s="1"/>
  <c r="AA256" i="5"/>
  <c r="AA272" i="5"/>
  <c r="AY230" i="5"/>
  <c r="AZ236" i="5" s="1"/>
  <c r="BA242" i="5" s="1"/>
  <c r="BB248" i="5" s="1"/>
  <c r="AX212" i="5"/>
  <c r="BF528" i="5"/>
  <c r="BG546" i="5"/>
  <c r="BH552" i="5" s="1"/>
  <c r="BI558" i="5" s="1"/>
  <c r="BJ564" i="5" s="1"/>
  <c r="BE303" i="5"/>
  <c r="BF321" i="5"/>
  <c r="BG327" i="5" s="1"/>
  <c r="BH333" i="5" s="1"/>
  <c r="BI339" i="5" s="1"/>
  <c r="AA367" i="5"/>
  <c r="AB373" i="5" s="1"/>
  <c r="AC379" i="5" s="1"/>
  <c r="AD385" i="5" s="1"/>
  <c r="Z349" i="5"/>
  <c r="AA357" i="5"/>
  <c r="BG457" i="5"/>
  <c r="BH463" i="5" s="1"/>
  <c r="BI469" i="5" s="1"/>
  <c r="BJ475" i="5" s="1"/>
  <c r="BF439" i="5"/>
  <c r="AY502" i="4"/>
  <c r="AZ508" i="4" s="1"/>
  <c r="BA514" i="4" s="1"/>
  <c r="BB520" i="4" s="1"/>
  <c r="AX484" i="4"/>
  <c r="AY501" i="4"/>
  <c r="AZ507" i="4" s="1"/>
  <c r="BA513" i="4" s="1"/>
  <c r="BB519" i="4" s="1"/>
  <c r="AX483" i="4"/>
  <c r="BJ823" i="4"/>
  <c r="BI827" i="4"/>
  <c r="BI825" i="4"/>
  <c r="BI828" i="4" s="1"/>
  <c r="BJ824" i="4" s="1"/>
  <c r="BI826" i="4"/>
  <c r="BB841" i="4"/>
  <c r="BA843" i="4"/>
  <c r="BA846" i="4" s="1"/>
  <c r="BB842" i="4" s="1"/>
  <c r="BA844" i="4"/>
  <c r="BA845" i="4"/>
  <c r="AZ492" i="4"/>
  <c r="AY496" i="4"/>
  <c r="AY495" i="4"/>
  <c r="AY494" i="4"/>
  <c r="AW10" i="4"/>
  <c r="AV20" i="2" s="1"/>
  <c r="AY500" i="4"/>
  <c r="AZ506" i="4" s="1"/>
  <c r="BA512" i="4" s="1"/>
  <c r="BB518" i="4" s="1"/>
  <c r="AX482" i="4"/>
  <c r="AA137" i="4"/>
  <c r="AA121" i="4"/>
  <c r="AB139" i="4"/>
  <c r="AC145" i="4" s="1"/>
  <c r="AD151" i="4" s="1"/>
  <c r="AE157" i="4" s="1"/>
  <c r="AA187" i="4"/>
  <c r="AB193" i="4" s="1"/>
  <c r="AC199" i="4" s="1"/>
  <c r="AD205" i="4" s="1"/>
  <c r="AA177" i="4"/>
  <c r="Z169" i="4"/>
  <c r="AY303" i="4"/>
  <c r="AZ321" i="4"/>
  <c r="BA327" i="4" s="1"/>
  <c r="BB333" i="4" s="1"/>
  <c r="BC339" i="4" s="1"/>
  <c r="AZ796" i="4"/>
  <c r="AY800" i="4"/>
  <c r="AY799" i="4"/>
  <c r="AY798" i="4"/>
  <c r="AY801" i="4" s="1"/>
  <c r="AZ797" i="4" s="1"/>
  <c r="BD672" i="4"/>
  <c r="BC674" i="4"/>
  <c r="BC676" i="4"/>
  <c r="BC675" i="4"/>
  <c r="AZ572" i="4"/>
  <c r="BA590" i="4"/>
  <c r="BB596" i="4" s="1"/>
  <c r="BC602" i="4" s="1"/>
  <c r="BD608" i="4" s="1"/>
  <c r="Z260" i="4"/>
  <c r="AA278" i="4"/>
  <c r="AB284" i="4" s="1"/>
  <c r="AC290" i="4" s="1"/>
  <c r="AD296" i="4" s="1"/>
  <c r="AA268" i="4"/>
  <c r="AY546" i="4"/>
  <c r="AZ552" i="4" s="1"/>
  <c r="BA558" i="4" s="1"/>
  <c r="BB564" i="4" s="1"/>
  <c r="AX528" i="4"/>
  <c r="AA497" i="4"/>
  <c r="AA481" i="4"/>
  <c r="AB499" i="4"/>
  <c r="AC505" i="4" s="1"/>
  <c r="AD511" i="4" s="1"/>
  <c r="AE517" i="4" s="1"/>
  <c r="AZ320" i="4"/>
  <c r="BA326" i="4" s="1"/>
  <c r="BB332" i="4" s="1"/>
  <c r="BC338" i="4" s="1"/>
  <c r="AY302" i="4"/>
  <c r="AA587" i="4"/>
  <c r="AA571" i="4"/>
  <c r="AB589" i="4"/>
  <c r="AC595" i="4" s="1"/>
  <c r="AD601" i="4" s="1"/>
  <c r="AE607" i="4" s="1"/>
  <c r="BJ141" i="4"/>
  <c r="BK147" i="4" s="1"/>
  <c r="BL153" i="4" s="1"/>
  <c r="BM159" i="4" s="1"/>
  <c r="BI123" i="4"/>
  <c r="Z9" i="4"/>
  <c r="Y19" i="2" s="1"/>
  <c r="BC680" i="4"/>
  <c r="BD686" i="4" s="1"/>
  <c r="BE692" i="4" s="1"/>
  <c r="BF698" i="4" s="1"/>
  <c r="BB662" i="4"/>
  <c r="AB229" i="4"/>
  <c r="AC235" i="4" s="1"/>
  <c r="AD241" i="4" s="1"/>
  <c r="AE247" i="4" s="1"/>
  <c r="AA227" i="4"/>
  <c r="AA211" i="4"/>
  <c r="BA592" i="4"/>
  <c r="BB598" i="4" s="1"/>
  <c r="BC604" i="4" s="1"/>
  <c r="BD610" i="4" s="1"/>
  <c r="AZ574" i="4"/>
  <c r="AB724" i="4"/>
  <c r="AC730" i="4" s="1"/>
  <c r="AD736" i="4" s="1"/>
  <c r="AE742" i="4" s="1"/>
  <c r="AA706" i="4"/>
  <c r="BC366" i="4"/>
  <c r="BD372" i="4" s="1"/>
  <c r="BE378" i="4" s="1"/>
  <c r="BF384" i="4" s="1"/>
  <c r="BB348" i="4"/>
  <c r="BJ410" i="4"/>
  <c r="BK416" i="4" s="1"/>
  <c r="BL422" i="4" s="1"/>
  <c r="BM428" i="4" s="1"/>
  <c r="BI392" i="4"/>
  <c r="AX527" i="4"/>
  <c r="AX10" i="4" s="1"/>
  <c r="AW20" i="2" s="1"/>
  <c r="AY545" i="4"/>
  <c r="AZ551" i="4" s="1"/>
  <c r="BA557" i="4" s="1"/>
  <c r="BB563" i="4" s="1"/>
  <c r="BB635" i="4"/>
  <c r="BC641" i="4" s="1"/>
  <c r="BD647" i="4" s="1"/>
  <c r="BE653" i="4" s="1"/>
  <c r="BA617" i="4"/>
  <c r="BI124" i="4"/>
  <c r="BJ142" i="4"/>
  <c r="BK148" i="4" s="1"/>
  <c r="BL154" i="4" s="1"/>
  <c r="BM160" i="4" s="1"/>
  <c r="BC364" i="4"/>
  <c r="BD370" i="4" s="1"/>
  <c r="BE376" i="4" s="1"/>
  <c r="BF382" i="4" s="1"/>
  <c r="BB346" i="4"/>
  <c r="BI393" i="4"/>
  <c r="BJ411" i="4"/>
  <c r="BK417" i="4" s="1"/>
  <c r="BL423" i="4" s="1"/>
  <c r="BM429" i="4" s="1"/>
  <c r="BB636" i="4"/>
  <c r="BC642" i="4" s="1"/>
  <c r="BD648" i="4" s="1"/>
  <c r="BE654" i="4" s="1"/>
  <c r="BA618" i="4"/>
  <c r="AA403" i="4"/>
  <c r="Z395" i="4"/>
  <c r="AA413" i="4"/>
  <c r="AB419" i="4" s="1"/>
  <c r="AC425" i="4" s="1"/>
  <c r="AD431" i="4" s="1"/>
  <c r="AA767" i="4"/>
  <c r="AB769" i="4"/>
  <c r="AC775" i="4" s="1"/>
  <c r="AD781" i="4" s="1"/>
  <c r="AE787" i="4" s="1"/>
  <c r="AA751" i="4"/>
  <c r="Z620" i="4"/>
  <c r="AA638" i="4"/>
  <c r="AB644" i="4" s="1"/>
  <c r="AC650" i="4" s="1"/>
  <c r="AD656" i="4" s="1"/>
  <c r="AZ315" i="4"/>
  <c r="BA312" i="4"/>
  <c r="AZ314" i="4"/>
  <c r="AZ316" i="4"/>
  <c r="BC627" i="4"/>
  <c r="BB631" i="4"/>
  <c r="BB629" i="4"/>
  <c r="BB630" i="4"/>
  <c r="BN437" i="4"/>
  <c r="BK132" i="4"/>
  <c r="BJ136" i="4"/>
  <c r="BJ134" i="4"/>
  <c r="BJ135" i="4"/>
  <c r="AA98" i="4"/>
  <c r="AB104" i="4" s="1"/>
  <c r="AC110" i="4" s="1"/>
  <c r="AD116" i="4" s="1"/>
  <c r="AA88" i="4"/>
  <c r="Z35" i="4"/>
  <c r="AA53" i="4"/>
  <c r="AB59" i="4" s="1"/>
  <c r="AC65" i="4" s="1"/>
  <c r="AD71" i="4" s="1"/>
  <c r="AA43" i="4"/>
  <c r="AA361" i="4"/>
  <c r="AA345" i="4"/>
  <c r="AB363" i="4"/>
  <c r="AC369" i="4" s="1"/>
  <c r="AD375" i="4" s="1"/>
  <c r="AE381" i="4" s="1"/>
  <c r="BC681" i="4"/>
  <c r="BD687" i="4" s="1"/>
  <c r="BE693" i="4" s="1"/>
  <c r="BF699" i="4" s="1"/>
  <c r="BB663" i="4"/>
  <c r="BA591" i="4"/>
  <c r="BB597" i="4" s="1"/>
  <c r="BC603" i="4" s="1"/>
  <c r="BD609" i="4" s="1"/>
  <c r="AZ573" i="4"/>
  <c r="AA683" i="4"/>
  <c r="AB689" i="4" s="1"/>
  <c r="AC695" i="4" s="1"/>
  <c r="AD701" i="4" s="1"/>
  <c r="AA673" i="4"/>
  <c r="Z665" i="4"/>
  <c r="BD356" i="4"/>
  <c r="BC359" i="4"/>
  <c r="BC360" i="4"/>
  <c r="BC358" i="4"/>
  <c r="BC21" i="4"/>
  <c r="BB25" i="4"/>
  <c r="BB24" i="4"/>
  <c r="BB23" i="4"/>
  <c r="BB26" i="4" s="1"/>
  <c r="BC22" i="4" s="1"/>
  <c r="BK402" i="4"/>
  <c r="BJ404" i="4"/>
  <c r="BJ405" i="4"/>
  <c r="BJ406" i="4"/>
  <c r="AZ537" i="4"/>
  <c r="AY539" i="4"/>
  <c r="AY540" i="4"/>
  <c r="AY541" i="4"/>
  <c r="AA452" i="4"/>
  <c r="AA436" i="4"/>
  <c r="AB454" i="4"/>
  <c r="AC460" i="4" s="1"/>
  <c r="AD466" i="4" s="1"/>
  <c r="AE472" i="4" s="1"/>
  <c r="AZ322" i="4"/>
  <c r="BA328" i="4" s="1"/>
  <c r="BB334" i="4" s="1"/>
  <c r="BC340" i="4" s="1"/>
  <c r="AY304" i="4"/>
  <c r="BB637" i="4"/>
  <c r="BC643" i="4" s="1"/>
  <c r="BD649" i="4" s="1"/>
  <c r="BE655" i="4" s="1"/>
  <c r="BA619" i="4"/>
  <c r="BI122" i="4"/>
  <c r="BJ140" i="4"/>
  <c r="BK146" i="4" s="1"/>
  <c r="BL152" i="4" s="1"/>
  <c r="BM158" i="4" s="1"/>
  <c r="AA317" i="4"/>
  <c r="AA301" i="4"/>
  <c r="AB319" i="4"/>
  <c r="AC325" i="4" s="1"/>
  <c r="AD331" i="4" s="1"/>
  <c r="AE337" i="4" s="1"/>
  <c r="AA548" i="4"/>
  <c r="AB554" i="4" s="1"/>
  <c r="AC560" i="4" s="1"/>
  <c r="AD566" i="4" s="1"/>
  <c r="AA538" i="4"/>
  <c r="Z530" i="4"/>
  <c r="BC682" i="4"/>
  <c r="BD688" i="4" s="1"/>
  <c r="BE694" i="4" s="1"/>
  <c r="BF700" i="4" s="1"/>
  <c r="BB664" i="4"/>
  <c r="BB582" i="4"/>
  <c r="BA586" i="4"/>
  <c r="BA584" i="4"/>
  <c r="BA585" i="4"/>
  <c r="BB347" i="4"/>
  <c r="BC365" i="4"/>
  <c r="BD371" i="4" s="1"/>
  <c r="BE377" i="4" s="1"/>
  <c r="BF383" i="4" s="1"/>
  <c r="BJ412" i="4"/>
  <c r="BK418" i="4" s="1"/>
  <c r="BL424" i="4" s="1"/>
  <c r="BM430" i="4" s="1"/>
  <c r="BI394" i="4"/>
  <c r="AX529" i="4"/>
  <c r="AY547" i="4"/>
  <c r="AZ553" i="4" s="1"/>
  <c r="BA559" i="4" s="1"/>
  <c r="BB565" i="4" s="1"/>
  <c r="AX11" i="4" l="1"/>
  <c r="AW21" i="2" s="1"/>
  <c r="AX12" i="4"/>
  <c r="AW22" i="2" s="1"/>
  <c r="BC727" i="4"/>
  <c r="BD733" i="4" s="1"/>
  <c r="BE739" i="4" s="1"/>
  <c r="BF745" i="4" s="1"/>
  <c r="BB709" i="4"/>
  <c r="BB707" i="4"/>
  <c r="BC725" i="4"/>
  <c r="BD731" i="4" s="1"/>
  <c r="BE737" i="4" s="1"/>
  <c r="BF743" i="4" s="1"/>
  <c r="BC721" i="4"/>
  <c r="BD717" i="4"/>
  <c r="BC720" i="4"/>
  <c r="BC719" i="4"/>
  <c r="BB708" i="4"/>
  <c r="BC726" i="4"/>
  <c r="BD732" i="4" s="1"/>
  <c r="BE738" i="4" s="1"/>
  <c r="BF744" i="4" s="1"/>
  <c r="BF8" i="7"/>
  <c r="BE10" i="7"/>
  <c r="BE11" i="7"/>
  <c r="BE12" i="7"/>
  <c r="BD13" i="7"/>
  <c r="BE9" i="7" s="1"/>
  <c r="AY590" i="5"/>
  <c r="AZ596" i="5" s="1"/>
  <c r="BA602" i="5" s="1"/>
  <c r="BB608" i="5" s="1"/>
  <c r="AX572" i="5"/>
  <c r="AY214" i="5"/>
  <c r="AZ232" i="5"/>
  <c r="BA238" i="5" s="1"/>
  <c r="BB244" i="5" s="1"/>
  <c r="BC250" i="5" s="1"/>
  <c r="BC682" i="5"/>
  <c r="BD688" i="5" s="1"/>
  <c r="BE694" i="5" s="1"/>
  <c r="BF700" i="5" s="1"/>
  <c r="BB664" i="5"/>
  <c r="AA361" i="5"/>
  <c r="AB363" i="5"/>
  <c r="AC369" i="5" s="1"/>
  <c r="AD375" i="5" s="1"/>
  <c r="AE381" i="5" s="1"/>
  <c r="AA345" i="5"/>
  <c r="AY275" i="5"/>
  <c r="AZ281" i="5" s="1"/>
  <c r="BA287" i="5" s="1"/>
  <c r="BB293" i="5" s="1"/>
  <c r="AX257" i="5"/>
  <c r="AY591" i="5"/>
  <c r="AZ597" i="5" s="1"/>
  <c r="BA603" i="5" s="1"/>
  <c r="BB609" i="5" s="1"/>
  <c r="AX573" i="5"/>
  <c r="AB268" i="5"/>
  <c r="AB278" i="5"/>
  <c r="AC284" i="5" s="1"/>
  <c r="AD290" i="5" s="1"/>
  <c r="AE296" i="5" s="1"/>
  <c r="AA260" i="5"/>
  <c r="AB773" i="5"/>
  <c r="AC779" i="5" s="1"/>
  <c r="AD785" i="5" s="1"/>
  <c r="AE791" i="5" s="1"/>
  <c r="AA755" i="5"/>
  <c r="AB763" i="5"/>
  <c r="AX258" i="5"/>
  <c r="AY276" i="5"/>
  <c r="AZ282" i="5" s="1"/>
  <c r="BA288" i="5" s="1"/>
  <c r="BB294" i="5" s="1"/>
  <c r="AY592" i="5"/>
  <c r="AZ598" i="5" s="1"/>
  <c r="BA604" i="5" s="1"/>
  <c r="BB610" i="5" s="1"/>
  <c r="AX574" i="5"/>
  <c r="BH347" i="5"/>
  <c r="BI365" i="5"/>
  <c r="BJ371" i="5" s="1"/>
  <c r="BK377" i="5" s="1"/>
  <c r="BL383" i="5" s="1"/>
  <c r="BI447" i="5"/>
  <c r="BH451" i="5"/>
  <c r="BH449" i="5"/>
  <c r="BH450" i="5"/>
  <c r="BH547" i="5"/>
  <c r="BI553" i="5" s="1"/>
  <c r="BJ559" i="5" s="1"/>
  <c r="BK565" i="5" s="1"/>
  <c r="BG529" i="5"/>
  <c r="BA222" i="5"/>
  <c r="AZ225" i="5"/>
  <c r="AZ226" i="5"/>
  <c r="AZ224" i="5"/>
  <c r="AA677" i="5"/>
  <c r="AB679" i="5"/>
  <c r="AC685" i="5" s="1"/>
  <c r="AD691" i="5" s="1"/>
  <c r="AE697" i="5" s="1"/>
  <c r="AA661" i="5"/>
  <c r="AY95" i="5"/>
  <c r="AZ101" i="5" s="1"/>
  <c r="BA107" i="5" s="1"/>
  <c r="BB113" i="5" s="1"/>
  <c r="AX77" i="5"/>
  <c r="Z13" i="5"/>
  <c r="Y11" i="2" s="1"/>
  <c r="AB177" i="5"/>
  <c r="AA169" i="5"/>
  <c r="AB187" i="5"/>
  <c r="AC193" i="5" s="1"/>
  <c r="AD199" i="5" s="1"/>
  <c r="AE205" i="5" s="1"/>
  <c r="BD672" i="5"/>
  <c r="BC674" i="5"/>
  <c r="BC675" i="5"/>
  <c r="BC676" i="5"/>
  <c r="BD762" i="5"/>
  <c r="BC766" i="5"/>
  <c r="BC764" i="5"/>
  <c r="BC765" i="5"/>
  <c r="BH176" i="5"/>
  <c r="BG178" i="5"/>
  <c r="BG180" i="5"/>
  <c r="BG179" i="5"/>
  <c r="BG320" i="5"/>
  <c r="BH326" i="5" s="1"/>
  <c r="BI332" i="5" s="1"/>
  <c r="BJ338" i="5" s="1"/>
  <c r="BF302" i="5"/>
  <c r="AY637" i="5"/>
  <c r="AZ643" i="5" s="1"/>
  <c r="BA649" i="5" s="1"/>
  <c r="BB655" i="5" s="1"/>
  <c r="AX619" i="5"/>
  <c r="AB593" i="5"/>
  <c r="AC599" i="5" s="1"/>
  <c r="AD605" i="5" s="1"/>
  <c r="AE611" i="5" s="1"/>
  <c r="AB583" i="5"/>
  <c r="AA575" i="5"/>
  <c r="BI366" i="5"/>
  <c r="BJ372" i="5" s="1"/>
  <c r="BK378" i="5" s="1"/>
  <c r="BL384" i="5" s="1"/>
  <c r="BH348" i="5"/>
  <c r="BH457" i="5"/>
  <c r="BI463" i="5" s="1"/>
  <c r="BJ469" i="5" s="1"/>
  <c r="BK475" i="5" s="1"/>
  <c r="BG439" i="5"/>
  <c r="AB143" i="5"/>
  <c r="AC149" i="5" s="1"/>
  <c r="AD155" i="5" s="1"/>
  <c r="AE161" i="5" s="1"/>
  <c r="AB133" i="5"/>
  <c r="AA125" i="5"/>
  <c r="AB49" i="5"/>
  <c r="AC55" i="5" s="1"/>
  <c r="AD61" i="5" s="1"/>
  <c r="AE67" i="5" s="1"/>
  <c r="AA31" i="5"/>
  <c r="AA47" i="5"/>
  <c r="AB728" i="5"/>
  <c r="AC734" i="5" s="1"/>
  <c r="AD740" i="5" s="1"/>
  <c r="AE746" i="5" s="1"/>
  <c r="AB718" i="5"/>
  <c r="AA710" i="5"/>
  <c r="AA620" i="5"/>
  <c r="AB638" i="5"/>
  <c r="AC644" i="5" s="1"/>
  <c r="AD650" i="5" s="1"/>
  <c r="AE656" i="5" s="1"/>
  <c r="AB628" i="5"/>
  <c r="BC771" i="5"/>
  <c r="BD777" i="5" s="1"/>
  <c r="BE783" i="5" s="1"/>
  <c r="BF789" i="5" s="1"/>
  <c r="BB753" i="5"/>
  <c r="BF166" i="5"/>
  <c r="BG184" i="5"/>
  <c r="BH190" i="5" s="1"/>
  <c r="BI196" i="5" s="1"/>
  <c r="BJ202" i="5" s="1"/>
  <c r="BE805" i="5"/>
  <c r="BD807" i="5"/>
  <c r="BD810" i="5" s="1"/>
  <c r="BE806" i="5" s="1"/>
  <c r="BD808" i="5"/>
  <c r="BD809" i="5"/>
  <c r="BH312" i="5"/>
  <c r="BG314" i="5"/>
  <c r="BG315" i="5"/>
  <c r="BG316" i="5"/>
  <c r="BL823" i="5"/>
  <c r="BK825" i="5"/>
  <c r="BK828" i="5" s="1"/>
  <c r="BL824" i="5" s="1"/>
  <c r="BK826" i="5"/>
  <c r="BK827" i="5"/>
  <c r="AY636" i="5"/>
  <c r="AZ642" i="5" s="1"/>
  <c r="BA648" i="5" s="1"/>
  <c r="BB654" i="5" s="1"/>
  <c r="AX618" i="5"/>
  <c r="AB403" i="5"/>
  <c r="AA395" i="5"/>
  <c r="AB413" i="5"/>
  <c r="AC419" i="5" s="1"/>
  <c r="AD425" i="5" s="1"/>
  <c r="AE431" i="5" s="1"/>
  <c r="AZ267" i="5"/>
  <c r="AY269" i="5"/>
  <c r="AY271" i="5"/>
  <c r="AY270" i="5"/>
  <c r="AZ582" i="5"/>
  <c r="AY584" i="5"/>
  <c r="AY585" i="5"/>
  <c r="AY586" i="5"/>
  <c r="BJ356" i="5"/>
  <c r="BI358" i="5"/>
  <c r="BI360" i="5"/>
  <c r="BI359" i="5"/>
  <c r="BA25" i="5"/>
  <c r="BB21" i="5"/>
  <c r="BA23" i="5"/>
  <c r="BA26" i="5" s="1"/>
  <c r="BB22" i="5" s="1"/>
  <c r="BA24" i="5"/>
  <c r="BE796" i="5"/>
  <c r="BD798" i="5"/>
  <c r="BD801" i="5" s="1"/>
  <c r="BE797" i="5" s="1"/>
  <c r="BD799" i="5"/>
  <c r="BD800" i="5"/>
  <c r="BD814" i="5"/>
  <c r="BC818" i="5"/>
  <c r="BC816" i="5"/>
  <c r="BC819" i="5" s="1"/>
  <c r="BD815" i="5" s="1"/>
  <c r="BC817" i="5"/>
  <c r="BH455" i="5"/>
  <c r="BI461" i="5" s="1"/>
  <c r="BJ467" i="5" s="1"/>
  <c r="BK473" i="5" s="1"/>
  <c r="BG437" i="5"/>
  <c r="BH545" i="5"/>
  <c r="BI551" i="5" s="1"/>
  <c r="BJ557" i="5" s="1"/>
  <c r="BK563" i="5" s="1"/>
  <c r="BG527" i="5"/>
  <c r="AZ231" i="5"/>
  <c r="BA237" i="5" s="1"/>
  <c r="BB243" i="5" s="1"/>
  <c r="BC249" i="5" s="1"/>
  <c r="AY213" i="5"/>
  <c r="AA92" i="5"/>
  <c r="AB94" i="5"/>
  <c r="AC100" i="5" s="1"/>
  <c r="AD106" i="5" s="1"/>
  <c r="AE112" i="5" s="1"/>
  <c r="AY96" i="5"/>
  <c r="AZ102" i="5" s="1"/>
  <c r="BA108" i="5" s="1"/>
  <c r="BB114" i="5" s="1"/>
  <c r="AX78" i="5"/>
  <c r="AX11" i="5" s="1"/>
  <c r="AW9" i="2" s="1"/>
  <c r="AB233" i="5"/>
  <c r="AC239" i="5" s="1"/>
  <c r="AD245" i="5" s="1"/>
  <c r="AE251" i="5" s="1"/>
  <c r="AA215" i="5"/>
  <c r="AB223" i="5"/>
  <c r="AB448" i="5"/>
  <c r="AA440" i="5"/>
  <c r="AB458" i="5"/>
  <c r="AC464" i="5" s="1"/>
  <c r="AD470" i="5" s="1"/>
  <c r="AE476" i="5" s="1"/>
  <c r="AW10" i="5"/>
  <c r="AV8" i="2" s="1"/>
  <c r="AW11" i="5"/>
  <c r="AV9" i="2" s="1"/>
  <c r="BC681" i="5"/>
  <c r="BD687" i="5" s="1"/>
  <c r="BE693" i="5" s="1"/>
  <c r="BF699" i="5" s="1"/>
  <c r="BB663" i="5"/>
  <c r="BC770" i="5"/>
  <c r="BD776" i="5" s="1"/>
  <c r="BE782" i="5" s="1"/>
  <c r="BF788" i="5" s="1"/>
  <c r="BB752" i="5"/>
  <c r="BG186" i="5"/>
  <c r="BH192" i="5" s="1"/>
  <c r="BI198" i="5" s="1"/>
  <c r="BJ204" i="5" s="1"/>
  <c r="BF168" i="5"/>
  <c r="BG322" i="5"/>
  <c r="BH328" i="5" s="1"/>
  <c r="BI334" i="5" s="1"/>
  <c r="BJ340" i="5" s="1"/>
  <c r="BF304" i="5"/>
  <c r="AY635" i="5"/>
  <c r="AZ641" i="5" s="1"/>
  <c r="BA647" i="5" s="1"/>
  <c r="BB653" i="5" s="1"/>
  <c r="AX617" i="5"/>
  <c r="AA317" i="5"/>
  <c r="AA301" i="5"/>
  <c r="AB319" i="5"/>
  <c r="AC325" i="5" s="1"/>
  <c r="AD331" i="5" s="1"/>
  <c r="AE337" i="5" s="1"/>
  <c r="AX259" i="5"/>
  <c r="AY277" i="5"/>
  <c r="AZ283" i="5" s="1"/>
  <c r="BA289" i="5" s="1"/>
  <c r="BB295" i="5" s="1"/>
  <c r="BI537" i="5"/>
  <c r="BH541" i="5"/>
  <c r="BH539" i="5"/>
  <c r="BH540" i="5"/>
  <c r="AZ87" i="5"/>
  <c r="AY91" i="5"/>
  <c r="AY89" i="5"/>
  <c r="AY90" i="5"/>
  <c r="AW12" i="5"/>
  <c r="AV10" i="2" s="1"/>
  <c r="BI364" i="5"/>
  <c r="BJ370" i="5" s="1"/>
  <c r="BK376" i="5" s="1"/>
  <c r="BL382" i="5" s="1"/>
  <c r="BH346" i="5"/>
  <c r="BH456" i="5"/>
  <c r="BI462" i="5" s="1"/>
  <c r="BJ468" i="5" s="1"/>
  <c r="BK474" i="5" s="1"/>
  <c r="BG438" i="5"/>
  <c r="BH546" i="5"/>
  <c r="BI552" i="5" s="1"/>
  <c r="BJ558" i="5" s="1"/>
  <c r="BK564" i="5" s="1"/>
  <c r="BG528" i="5"/>
  <c r="AZ230" i="5"/>
  <c r="BA236" i="5" s="1"/>
  <c r="BB242" i="5" s="1"/>
  <c r="BC248" i="5" s="1"/>
  <c r="AY212" i="5"/>
  <c r="AY97" i="5"/>
  <c r="AZ103" i="5" s="1"/>
  <c r="BA109" i="5" s="1"/>
  <c r="BB115" i="5" s="1"/>
  <c r="AX79" i="5"/>
  <c r="AA497" i="5"/>
  <c r="AA481" i="5"/>
  <c r="AB499" i="5"/>
  <c r="AC505" i="5" s="1"/>
  <c r="AD511" i="5" s="1"/>
  <c r="AE517" i="5" s="1"/>
  <c r="AX80" i="5"/>
  <c r="AY76" i="5" s="1"/>
  <c r="AB538" i="5"/>
  <c r="AA530" i="5"/>
  <c r="AB548" i="5"/>
  <c r="AC554" i="5" s="1"/>
  <c r="AD560" i="5" s="1"/>
  <c r="AE566" i="5" s="1"/>
  <c r="BC680" i="5"/>
  <c r="BD686" i="5" s="1"/>
  <c r="BE692" i="5" s="1"/>
  <c r="BF698" i="5" s="1"/>
  <c r="BB662" i="5"/>
  <c r="BC772" i="5"/>
  <c r="BD778" i="5" s="1"/>
  <c r="BE784" i="5" s="1"/>
  <c r="BF790" i="5" s="1"/>
  <c r="BB754" i="5"/>
  <c r="BG185" i="5"/>
  <c r="BH191" i="5" s="1"/>
  <c r="BI197" i="5" s="1"/>
  <c r="BJ203" i="5" s="1"/>
  <c r="BF167" i="5"/>
  <c r="BG321" i="5"/>
  <c r="BH327" i="5" s="1"/>
  <c r="BI333" i="5" s="1"/>
  <c r="BJ339" i="5" s="1"/>
  <c r="BF303" i="5"/>
  <c r="AZ627" i="5"/>
  <c r="AY629" i="5"/>
  <c r="AY630" i="5"/>
  <c r="AY631" i="5"/>
  <c r="AZ502" i="4"/>
  <c r="BA508" i="4" s="1"/>
  <c r="BB514" i="4" s="1"/>
  <c r="BC520" i="4" s="1"/>
  <c r="AY484" i="4"/>
  <c r="BA492" i="4"/>
  <c r="AZ496" i="4"/>
  <c r="AZ495" i="4"/>
  <c r="AZ494" i="4"/>
  <c r="BC841" i="4"/>
  <c r="BB844" i="4"/>
  <c r="BB845" i="4"/>
  <c r="BB843" i="4"/>
  <c r="BB846" i="4" s="1"/>
  <c r="BC842" i="4" s="1"/>
  <c r="BJ825" i="4"/>
  <c r="BJ828" i="4" s="1"/>
  <c r="BK824" i="4" s="1"/>
  <c r="BJ827" i="4"/>
  <c r="BK823" i="4"/>
  <c r="BJ826" i="4"/>
  <c r="AZ500" i="4"/>
  <c r="BA506" i="4" s="1"/>
  <c r="BB512" i="4" s="1"/>
  <c r="BC518" i="4" s="1"/>
  <c r="AY482" i="4"/>
  <c r="AZ501" i="4"/>
  <c r="BA507" i="4" s="1"/>
  <c r="BB513" i="4" s="1"/>
  <c r="BC519" i="4" s="1"/>
  <c r="AY483" i="4"/>
  <c r="AB448" i="4"/>
  <c r="AA440" i="4"/>
  <c r="AB458" i="4"/>
  <c r="AC464" i="4" s="1"/>
  <c r="AD470" i="4" s="1"/>
  <c r="AE476" i="4" s="1"/>
  <c r="BL402" i="4"/>
  <c r="BK404" i="4"/>
  <c r="BK405" i="4"/>
  <c r="BK406" i="4"/>
  <c r="BE356" i="4"/>
  <c r="BD360" i="4"/>
  <c r="BD359" i="4"/>
  <c r="BD358" i="4"/>
  <c r="AA349" i="4"/>
  <c r="AB367" i="4"/>
  <c r="AC373" i="4" s="1"/>
  <c r="AD379" i="4" s="1"/>
  <c r="AE385" i="4" s="1"/>
  <c r="AB357" i="4"/>
  <c r="AB94" i="4"/>
  <c r="AC100" i="4" s="1"/>
  <c r="AD106" i="4" s="1"/>
  <c r="AE112" i="4" s="1"/>
  <c r="AA92" i="4"/>
  <c r="BA322" i="4"/>
  <c r="BB328" i="4" s="1"/>
  <c r="BC334" i="4" s="1"/>
  <c r="BD340" i="4" s="1"/>
  <c r="AZ304" i="4"/>
  <c r="AA407" i="4"/>
  <c r="AA391" i="4"/>
  <c r="AB409" i="4"/>
  <c r="AC415" i="4" s="1"/>
  <c r="AD421" i="4" s="1"/>
  <c r="AE427" i="4" s="1"/>
  <c r="AA575" i="4"/>
  <c r="AB583" i="4"/>
  <c r="AB593" i="4"/>
  <c r="AC599" i="4" s="1"/>
  <c r="AD605" i="4" s="1"/>
  <c r="AE611" i="4" s="1"/>
  <c r="BA796" i="4"/>
  <c r="AZ798" i="4"/>
  <c r="AZ801" i="4" s="1"/>
  <c r="BA797" i="4" s="1"/>
  <c r="AZ800" i="4"/>
  <c r="AZ799" i="4"/>
  <c r="AB183" i="4"/>
  <c r="AC189" i="4" s="1"/>
  <c r="AD195" i="4" s="1"/>
  <c r="AE201" i="4" s="1"/>
  <c r="AA181" i="4"/>
  <c r="AA165" i="4"/>
  <c r="BB592" i="4"/>
  <c r="BC598" i="4" s="1"/>
  <c r="BD604" i="4" s="1"/>
  <c r="BE610" i="4" s="1"/>
  <c r="BA574" i="4"/>
  <c r="AZ547" i="4"/>
  <c r="BA553" i="4" s="1"/>
  <c r="BB559" i="4" s="1"/>
  <c r="BC565" i="4" s="1"/>
  <c r="AY529" i="4"/>
  <c r="BK412" i="4"/>
  <c r="BL418" i="4" s="1"/>
  <c r="BM424" i="4" s="1"/>
  <c r="BN430" i="4" s="1"/>
  <c r="BJ394" i="4"/>
  <c r="BC346" i="4"/>
  <c r="BD364" i="4"/>
  <c r="BE370" i="4" s="1"/>
  <c r="BF376" i="4" s="1"/>
  <c r="BG382" i="4" s="1"/>
  <c r="AB49" i="4"/>
  <c r="AC55" i="4" s="1"/>
  <c r="AD61" i="4" s="1"/>
  <c r="AE67" i="4" s="1"/>
  <c r="AA47" i="4"/>
  <c r="AA31" i="4"/>
  <c r="BL132" i="4"/>
  <c r="BK134" i="4"/>
  <c r="BK135" i="4"/>
  <c r="BK136" i="4"/>
  <c r="BC635" i="4"/>
  <c r="BD641" i="4" s="1"/>
  <c r="BE647" i="4" s="1"/>
  <c r="BF653" i="4" s="1"/>
  <c r="BB617" i="4"/>
  <c r="BA320" i="4"/>
  <c r="BB326" i="4" s="1"/>
  <c r="BC332" i="4" s="1"/>
  <c r="BD338" i="4" s="1"/>
  <c r="AZ302" i="4"/>
  <c r="AA755" i="4"/>
  <c r="AB773" i="4"/>
  <c r="AC779" i="4" s="1"/>
  <c r="AD785" i="4" s="1"/>
  <c r="AE791" i="4" s="1"/>
  <c r="AB763" i="4"/>
  <c r="AB493" i="4"/>
  <c r="AA485" i="4"/>
  <c r="AB503" i="4"/>
  <c r="AC509" i="4" s="1"/>
  <c r="AD515" i="4" s="1"/>
  <c r="AE521" i="4" s="1"/>
  <c r="BD681" i="4"/>
  <c r="BE687" i="4" s="1"/>
  <c r="BF693" i="4" s="1"/>
  <c r="BG699" i="4" s="1"/>
  <c r="BC663" i="4"/>
  <c r="BA572" i="4"/>
  <c r="BB590" i="4"/>
  <c r="BC596" i="4" s="1"/>
  <c r="BD602" i="4" s="1"/>
  <c r="BE608" i="4" s="1"/>
  <c r="AZ539" i="4"/>
  <c r="BA537" i="4"/>
  <c r="AZ540" i="4"/>
  <c r="AZ541" i="4"/>
  <c r="BD21" i="4"/>
  <c r="BC23" i="4"/>
  <c r="BC26" i="4" s="1"/>
  <c r="BD22" i="4" s="1"/>
  <c r="BC25" i="4"/>
  <c r="BC24" i="4"/>
  <c r="BK142" i="4"/>
  <c r="BL148" i="4" s="1"/>
  <c r="BM154" i="4" s="1"/>
  <c r="BN160" i="4" s="1"/>
  <c r="BJ124" i="4"/>
  <c r="BC636" i="4"/>
  <c r="BD642" i="4" s="1"/>
  <c r="BE648" i="4" s="1"/>
  <c r="BF654" i="4" s="1"/>
  <c r="BB618" i="4"/>
  <c r="AB634" i="4"/>
  <c r="AC640" i="4" s="1"/>
  <c r="AD646" i="4" s="1"/>
  <c r="AE652" i="4" s="1"/>
  <c r="AA616" i="4"/>
  <c r="AB274" i="4"/>
  <c r="AC280" i="4" s="1"/>
  <c r="AD286" i="4" s="1"/>
  <c r="AE292" i="4" s="1"/>
  <c r="AA256" i="4"/>
  <c r="AA272" i="4"/>
  <c r="BE672" i="4"/>
  <c r="BD674" i="4"/>
  <c r="BD675" i="4"/>
  <c r="BD676" i="4"/>
  <c r="AB133" i="4"/>
  <c r="AA125" i="4"/>
  <c r="AB143" i="4"/>
  <c r="AC149" i="4" s="1"/>
  <c r="AD155" i="4" s="1"/>
  <c r="AE161" i="4" s="1"/>
  <c r="BC582" i="4"/>
  <c r="BB585" i="4"/>
  <c r="BB586" i="4"/>
  <c r="BB584" i="4"/>
  <c r="AZ546" i="4"/>
  <c r="BA552" i="4" s="1"/>
  <c r="BB558" i="4" s="1"/>
  <c r="BC564" i="4" s="1"/>
  <c r="AY528" i="4"/>
  <c r="BK411" i="4"/>
  <c r="BL417" i="4" s="1"/>
  <c r="BM423" i="4" s="1"/>
  <c r="BN429" i="4" s="1"/>
  <c r="BJ393" i="4"/>
  <c r="BC348" i="4"/>
  <c r="BD366" i="4"/>
  <c r="BE372" i="4" s="1"/>
  <c r="BF378" i="4" s="1"/>
  <c r="BG384" i="4" s="1"/>
  <c r="AA677" i="4"/>
  <c r="AA661" i="4"/>
  <c r="AB679" i="4"/>
  <c r="AC685" i="4" s="1"/>
  <c r="AD691" i="4" s="1"/>
  <c r="AE697" i="4" s="1"/>
  <c r="BK141" i="4"/>
  <c r="BL147" i="4" s="1"/>
  <c r="BM153" i="4" s="1"/>
  <c r="BN159" i="4" s="1"/>
  <c r="BJ123" i="4"/>
  <c r="BC637" i="4"/>
  <c r="BD643" i="4" s="1"/>
  <c r="BE649" i="4" s="1"/>
  <c r="BF655" i="4" s="1"/>
  <c r="BB619" i="4"/>
  <c r="BB312" i="4"/>
  <c r="BA316" i="4"/>
  <c r="BA315" i="4"/>
  <c r="BA314" i="4"/>
  <c r="AB728" i="4"/>
  <c r="AC734" i="4" s="1"/>
  <c r="AD740" i="4" s="1"/>
  <c r="AE746" i="4" s="1"/>
  <c r="AA710" i="4"/>
  <c r="AB233" i="4"/>
  <c r="AC239" i="4" s="1"/>
  <c r="AD245" i="4" s="1"/>
  <c r="AE251" i="4" s="1"/>
  <c r="AA215" i="4"/>
  <c r="AB223" i="4"/>
  <c r="BD682" i="4"/>
  <c r="BE688" i="4" s="1"/>
  <c r="BF694" i="4" s="1"/>
  <c r="BG700" i="4" s="1"/>
  <c r="BC664" i="4"/>
  <c r="BB591" i="4"/>
  <c r="BC597" i="4" s="1"/>
  <c r="BD603" i="4" s="1"/>
  <c r="BE609" i="4" s="1"/>
  <c r="BA573" i="4"/>
  <c r="AB544" i="4"/>
  <c r="AC550" i="4" s="1"/>
  <c r="AD556" i="4" s="1"/>
  <c r="AE562" i="4" s="1"/>
  <c r="AA526" i="4"/>
  <c r="AA542" i="4"/>
  <c r="AB313" i="4"/>
  <c r="AA305" i="4"/>
  <c r="AB323" i="4"/>
  <c r="AC329" i="4" s="1"/>
  <c r="AD335" i="4" s="1"/>
  <c r="AE341" i="4" s="1"/>
  <c r="AZ545" i="4"/>
  <c r="BA551" i="4" s="1"/>
  <c r="BB557" i="4" s="1"/>
  <c r="BC563" i="4" s="1"/>
  <c r="AY527" i="4"/>
  <c r="AY10" i="4" s="1"/>
  <c r="AX20" i="2" s="1"/>
  <c r="BK410" i="4"/>
  <c r="BL416" i="4" s="1"/>
  <c r="BM422" i="4" s="1"/>
  <c r="BN428" i="4" s="1"/>
  <c r="BJ392" i="4"/>
  <c r="BD365" i="4"/>
  <c r="BE371" i="4" s="1"/>
  <c r="BF377" i="4" s="1"/>
  <c r="BG383" i="4" s="1"/>
  <c r="BC347" i="4"/>
  <c r="Z13" i="4"/>
  <c r="Y23" i="2" s="1"/>
  <c r="BJ122" i="4"/>
  <c r="BK140" i="4"/>
  <c r="BL146" i="4" s="1"/>
  <c r="BM152" i="4" s="1"/>
  <c r="BN158" i="4" s="1"/>
  <c r="BD627" i="4"/>
  <c r="BC631" i="4"/>
  <c r="BC630" i="4"/>
  <c r="BC629" i="4"/>
  <c r="BA321" i="4"/>
  <c r="BB327" i="4" s="1"/>
  <c r="BC333" i="4" s="1"/>
  <c r="BD339" i="4" s="1"/>
  <c r="AZ303" i="4"/>
  <c r="BD680" i="4"/>
  <c r="BE686" i="4" s="1"/>
  <c r="BF692" i="4" s="1"/>
  <c r="BG698" i="4" s="1"/>
  <c r="BC662" i="4"/>
  <c r="AY12" i="4" l="1"/>
  <c r="AX22" i="2" s="1"/>
  <c r="BD725" i="4"/>
  <c r="BE731" i="4" s="1"/>
  <c r="BF737" i="4" s="1"/>
  <c r="BG743" i="4" s="1"/>
  <c r="BC707" i="4"/>
  <c r="BD726" i="4"/>
  <c r="BE732" i="4" s="1"/>
  <c r="BF738" i="4" s="1"/>
  <c r="BG744" i="4" s="1"/>
  <c r="BC708" i="4"/>
  <c r="BD720" i="4"/>
  <c r="BD719" i="4"/>
  <c r="BE717" i="4"/>
  <c r="BD721" i="4"/>
  <c r="BC709" i="4"/>
  <c r="BD727" i="4"/>
  <c r="BE733" i="4" s="1"/>
  <c r="BF739" i="4" s="1"/>
  <c r="BG745" i="4" s="1"/>
  <c r="AY11" i="4"/>
  <c r="AX21" i="2" s="1"/>
  <c r="BE13" i="7"/>
  <c r="BF9" i="7" s="1"/>
  <c r="BF10" i="7"/>
  <c r="BG8" i="7"/>
  <c r="BF11" i="7"/>
  <c r="BF12" i="7"/>
  <c r="AZ637" i="5"/>
  <c r="BA643" i="5" s="1"/>
  <c r="BB649" i="5" s="1"/>
  <c r="BC655" i="5" s="1"/>
  <c r="AY619" i="5"/>
  <c r="BH529" i="5"/>
  <c r="BI547" i="5"/>
  <c r="BJ553" i="5" s="1"/>
  <c r="BK559" i="5" s="1"/>
  <c r="BL565" i="5" s="1"/>
  <c r="AZ277" i="5"/>
  <c r="BA283" i="5" s="1"/>
  <c r="BB289" i="5" s="1"/>
  <c r="BC295" i="5" s="1"/>
  <c r="AY259" i="5"/>
  <c r="AB722" i="5"/>
  <c r="AB706" i="5"/>
  <c r="AC724" i="5"/>
  <c r="AD730" i="5" s="1"/>
  <c r="AE736" i="5" s="1"/>
  <c r="AF742" i="5" s="1"/>
  <c r="BD770" i="5"/>
  <c r="BE776" i="5" s="1"/>
  <c r="BF782" i="5" s="1"/>
  <c r="BG788" i="5" s="1"/>
  <c r="BC752" i="5"/>
  <c r="BH439" i="5"/>
  <c r="BI457" i="5"/>
  <c r="BJ463" i="5" s="1"/>
  <c r="BK469" i="5" s="1"/>
  <c r="BL475" i="5" s="1"/>
  <c r="AB767" i="5"/>
  <c r="AC769" i="5"/>
  <c r="AD775" i="5" s="1"/>
  <c r="AE781" i="5" s="1"/>
  <c r="AF787" i="5" s="1"/>
  <c r="AB751" i="5"/>
  <c r="AZ636" i="5"/>
  <c r="BA642" i="5" s="1"/>
  <c r="BB648" i="5" s="1"/>
  <c r="BC654" i="5" s="1"/>
  <c r="AY618" i="5"/>
  <c r="BA87" i="5"/>
  <c r="AZ90" i="5"/>
  <c r="AZ89" i="5"/>
  <c r="AZ91" i="5"/>
  <c r="BJ537" i="5"/>
  <c r="BI539" i="5"/>
  <c r="BI540" i="5"/>
  <c r="BI541" i="5"/>
  <c r="AB452" i="5"/>
  <c r="AB436" i="5"/>
  <c r="AC454" i="5"/>
  <c r="AD460" i="5" s="1"/>
  <c r="AE466" i="5" s="1"/>
  <c r="AF472" i="5" s="1"/>
  <c r="BC21" i="5"/>
  <c r="BB23" i="5"/>
  <c r="BB26" i="5" s="1"/>
  <c r="BC22" i="5" s="1"/>
  <c r="BB24" i="5"/>
  <c r="BB25" i="5"/>
  <c r="BJ364" i="5"/>
  <c r="BK370" i="5" s="1"/>
  <c r="BL376" i="5" s="1"/>
  <c r="BM382" i="5" s="1"/>
  <c r="BI346" i="5"/>
  <c r="AY572" i="5"/>
  <c r="AZ590" i="5"/>
  <c r="BA596" i="5" s="1"/>
  <c r="BB602" i="5" s="1"/>
  <c r="BC608" i="5" s="1"/>
  <c r="AZ275" i="5"/>
  <c r="BA281" i="5" s="1"/>
  <c r="BB287" i="5" s="1"/>
  <c r="BC293" i="5" s="1"/>
  <c r="AY257" i="5"/>
  <c r="AB407" i="5"/>
  <c r="AB391" i="5"/>
  <c r="AC409" i="5"/>
  <c r="AD415" i="5" s="1"/>
  <c r="AE421" i="5" s="1"/>
  <c r="AF427" i="5" s="1"/>
  <c r="BH321" i="5"/>
  <c r="BI327" i="5" s="1"/>
  <c r="BJ333" i="5" s="1"/>
  <c r="BK339" i="5" s="1"/>
  <c r="BG303" i="5"/>
  <c r="AB587" i="5"/>
  <c r="AB571" i="5"/>
  <c r="AC589" i="5"/>
  <c r="AD595" i="5" s="1"/>
  <c r="AE601" i="5" s="1"/>
  <c r="AF607" i="5" s="1"/>
  <c r="BH184" i="5"/>
  <c r="BI190" i="5" s="1"/>
  <c r="BJ196" i="5" s="1"/>
  <c r="BK202" i="5" s="1"/>
  <c r="BG166" i="5"/>
  <c r="BD772" i="5"/>
  <c r="BE778" i="5" s="1"/>
  <c r="BF784" i="5" s="1"/>
  <c r="BG790" i="5" s="1"/>
  <c r="BC754" i="5"/>
  <c r="BD680" i="5"/>
  <c r="BE686" i="5" s="1"/>
  <c r="BF692" i="5" s="1"/>
  <c r="BG698" i="5" s="1"/>
  <c r="BC662" i="5"/>
  <c r="AB181" i="5"/>
  <c r="AB165" i="5"/>
  <c r="AC183" i="5"/>
  <c r="AD189" i="5" s="1"/>
  <c r="AE195" i="5" s="1"/>
  <c r="AF201" i="5" s="1"/>
  <c r="BA232" i="5"/>
  <c r="BB238" i="5" s="1"/>
  <c r="BC244" i="5" s="1"/>
  <c r="BD250" i="5" s="1"/>
  <c r="AZ214" i="5"/>
  <c r="BJ447" i="5"/>
  <c r="BI449" i="5"/>
  <c r="BI450" i="5"/>
  <c r="BI451" i="5"/>
  <c r="AB272" i="5"/>
  <c r="AB256" i="5"/>
  <c r="AC274" i="5"/>
  <c r="AD280" i="5" s="1"/>
  <c r="AE286" i="5" s="1"/>
  <c r="AF292" i="5" s="1"/>
  <c r="AZ97" i="5"/>
  <c r="BA103" i="5" s="1"/>
  <c r="BB109" i="5" s="1"/>
  <c r="BC115" i="5" s="1"/>
  <c r="AY79" i="5"/>
  <c r="BJ366" i="5"/>
  <c r="BK372" i="5" s="1"/>
  <c r="BL378" i="5" s="1"/>
  <c r="BM384" i="5" s="1"/>
  <c r="BI348" i="5"/>
  <c r="BH322" i="5"/>
  <c r="BI328" i="5" s="1"/>
  <c r="BJ334" i="5" s="1"/>
  <c r="BK340" i="5" s="1"/>
  <c r="BG304" i="5"/>
  <c r="BD681" i="5"/>
  <c r="BE687" i="5" s="1"/>
  <c r="BF693" i="5" s="1"/>
  <c r="BG699" i="5" s="1"/>
  <c r="BC663" i="5"/>
  <c r="AB357" i="5"/>
  <c r="AA349" i="5"/>
  <c r="AB367" i="5"/>
  <c r="AC373" i="5" s="1"/>
  <c r="AD379" i="5" s="1"/>
  <c r="AE385" i="5" s="1"/>
  <c r="AY617" i="5"/>
  <c r="AZ635" i="5"/>
  <c r="BA641" i="5" s="1"/>
  <c r="BB647" i="5" s="1"/>
  <c r="BC653" i="5" s="1"/>
  <c r="AB542" i="5"/>
  <c r="AB526" i="5"/>
  <c r="AC544" i="5"/>
  <c r="AD550" i="5" s="1"/>
  <c r="AE556" i="5" s="1"/>
  <c r="AF562" i="5" s="1"/>
  <c r="AY78" i="5"/>
  <c r="AZ96" i="5"/>
  <c r="BA102" i="5" s="1"/>
  <c r="BB108" i="5" s="1"/>
  <c r="BC114" i="5" s="1"/>
  <c r="BI546" i="5"/>
  <c r="BJ552" i="5" s="1"/>
  <c r="BK558" i="5" s="1"/>
  <c r="BL564" i="5" s="1"/>
  <c r="BH528" i="5"/>
  <c r="AA305" i="5"/>
  <c r="AB323" i="5"/>
  <c r="AC329" i="5" s="1"/>
  <c r="AD335" i="5" s="1"/>
  <c r="AE341" i="5" s="1"/>
  <c r="AB313" i="5"/>
  <c r="AC229" i="5"/>
  <c r="AD235" i="5" s="1"/>
  <c r="AE241" i="5" s="1"/>
  <c r="AF247" i="5" s="1"/>
  <c r="AB211" i="5"/>
  <c r="AB227" i="5"/>
  <c r="BE814" i="5"/>
  <c r="BD817" i="5"/>
  <c r="BD818" i="5"/>
  <c r="BD816" i="5"/>
  <c r="BD819" i="5" s="1"/>
  <c r="BE815" i="5" s="1"/>
  <c r="BF796" i="5"/>
  <c r="BE799" i="5"/>
  <c r="BE800" i="5"/>
  <c r="BE798" i="5"/>
  <c r="BE801" i="5" s="1"/>
  <c r="BF797" i="5" s="1"/>
  <c r="BK356" i="5"/>
  <c r="BJ358" i="5"/>
  <c r="BJ359" i="5"/>
  <c r="BJ360" i="5"/>
  <c r="BA582" i="5"/>
  <c r="AZ584" i="5"/>
  <c r="AZ585" i="5"/>
  <c r="AZ586" i="5"/>
  <c r="BA267" i="5"/>
  <c r="AZ269" i="5"/>
  <c r="AZ270" i="5"/>
  <c r="AZ271" i="5"/>
  <c r="BG302" i="5"/>
  <c r="BH320" i="5"/>
  <c r="BI326" i="5" s="1"/>
  <c r="BJ332" i="5" s="1"/>
  <c r="BK338" i="5" s="1"/>
  <c r="AB53" i="5"/>
  <c r="AC59" i="5" s="1"/>
  <c r="AD65" i="5" s="1"/>
  <c r="AE71" i="5" s="1"/>
  <c r="AB43" i="5"/>
  <c r="AA35" i="5"/>
  <c r="AB137" i="5"/>
  <c r="AB121" i="5"/>
  <c r="AC139" i="5"/>
  <c r="AD145" i="5" s="1"/>
  <c r="AE151" i="5" s="1"/>
  <c r="AF157" i="5" s="1"/>
  <c r="BH179" i="5"/>
  <c r="BI176" i="5"/>
  <c r="BH178" i="5"/>
  <c r="BH180" i="5"/>
  <c r="BE762" i="5"/>
  <c r="BD766" i="5"/>
  <c r="BD764" i="5"/>
  <c r="BD765" i="5"/>
  <c r="BE672" i="5"/>
  <c r="BD675" i="5"/>
  <c r="BD674" i="5"/>
  <c r="BD676" i="5"/>
  <c r="BA231" i="5"/>
  <c r="BB237" i="5" s="1"/>
  <c r="BC243" i="5" s="1"/>
  <c r="BD249" i="5" s="1"/>
  <c r="AZ213" i="5"/>
  <c r="BI456" i="5"/>
  <c r="BJ462" i="5" s="1"/>
  <c r="BK468" i="5" s="1"/>
  <c r="BL474" i="5" s="1"/>
  <c r="BH438" i="5"/>
  <c r="AB98" i="5"/>
  <c r="AC104" i="5" s="1"/>
  <c r="AD110" i="5" s="1"/>
  <c r="AE116" i="5" s="1"/>
  <c r="AB88" i="5"/>
  <c r="AZ591" i="5"/>
  <c r="BA597" i="5" s="1"/>
  <c r="BB603" i="5" s="1"/>
  <c r="BC609" i="5" s="1"/>
  <c r="AY573" i="5"/>
  <c r="AC634" i="5"/>
  <c r="AD640" i="5" s="1"/>
  <c r="AE646" i="5" s="1"/>
  <c r="AF652" i="5" s="1"/>
  <c r="AB616" i="5"/>
  <c r="AB632" i="5"/>
  <c r="BH186" i="5"/>
  <c r="BI192" i="5" s="1"/>
  <c r="BJ198" i="5" s="1"/>
  <c r="BK204" i="5" s="1"/>
  <c r="BG168" i="5"/>
  <c r="BA230" i="5"/>
  <c r="BB236" i="5" s="1"/>
  <c r="BC242" i="5" s="1"/>
  <c r="BD248" i="5" s="1"/>
  <c r="AZ212" i="5"/>
  <c r="AA485" i="5"/>
  <c r="AB493" i="5"/>
  <c r="AB503" i="5"/>
  <c r="AC509" i="5" s="1"/>
  <c r="AD515" i="5" s="1"/>
  <c r="AE521" i="5" s="1"/>
  <c r="BA627" i="5"/>
  <c r="AZ629" i="5"/>
  <c r="AZ630" i="5"/>
  <c r="AZ631" i="5"/>
  <c r="AX12" i="5"/>
  <c r="AW10" i="2" s="1"/>
  <c r="AY77" i="5"/>
  <c r="AY80" i="5" s="1"/>
  <c r="AZ76" i="5" s="1"/>
  <c r="AZ95" i="5"/>
  <c r="BA101" i="5" s="1"/>
  <c r="BB107" i="5" s="1"/>
  <c r="BC113" i="5" s="1"/>
  <c r="BH527" i="5"/>
  <c r="BI545" i="5"/>
  <c r="BJ551" i="5" s="1"/>
  <c r="BK557" i="5" s="1"/>
  <c r="BL563" i="5" s="1"/>
  <c r="BJ365" i="5"/>
  <c r="BK371" i="5" s="1"/>
  <c r="BL377" i="5" s="1"/>
  <c r="BM383" i="5" s="1"/>
  <c r="BI347" i="5"/>
  <c r="AZ592" i="5"/>
  <c r="BA598" i="5" s="1"/>
  <c r="BB604" i="5" s="1"/>
  <c r="BC610" i="5" s="1"/>
  <c r="AY574" i="5"/>
  <c r="AZ276" i="5"/>
  <c r="BA282" i="5" s="1"/>
  <c r="BB288" i="5" s="1"/>
  <c r="BC294" i="5" s="1"/>
  <c r="AY258" i="5"/>
  <c r="BL826" i="5"/>
  <c r="BM823" i="5"/>
  <c r="BL827" i="5"/>
  <c r="BL825" i="5"/>
  <c r="BL828" i="5" s="1"/>
  <c r="BM824" i="5" s="1"/>
  <c r="BI312" i="5"/>
  <c r="BH314" i="5"/>
  <c r="BH315" i="5"/>
  <c r="BH316" i="5"/>
  <c r="BF805" i="5"/>
  <c r="BE807" i="5"/>
  <c r="BE810" i="5" s="1"/>
  <c r="BF806" i="5" s="1"/>
  <c r="BE808" i="5"/>
  <c r="BE809" i="5"/>
  <c r="AA9" i="5"/>
  <c r="Z7" i="2" s="1"/>
  <c r="BG167" i="5"/>
  <c r="BH185" i="5"/>
  <c r="BI191" i="5" s="1"/>
  <c r="BJ197" i="5" s="1"/>
  <c r="BK203" i="5" s="1"/>
  <c r="BD771" i="5"/>
  <c r="BE777" i="5" s="1"/>
  <c r="BF783" i="5" s="1"/>
  <c r="BG789" i="5" s="1"/>
  <c r="BC753" i="5"/>
  <c r="BD682" i="5"/>
  <c r="BE688" i="5" s="1"/>
  <c r="BF694" i="5" s="1"/>
  <c r="BG700" i="5" s="1"/>
  <c r="BC664" i="5"/>
  <c r="AX10" i="5"/>
  <c r="AW8" i="2" s="1"/>
  <c r="AA665" i="5"/>
  <c r="AB683" i="5"/>
  <c r="AC689" i="5" s="1"/>
  <c r="AD695" i="5" s="1"/>
  <c r="AE701" i="5" s="1"/>
  <c r="AB673" i="5"/>
  <c r="BB222" i="5"/>
  <c r="BA224" i="5"/>
  <c r="BA226" i="5"/>
  <c r="BA225" i="5"/>
  <c r="BH437" i="5"/>
  <c r="BI455" i="5"/>
  <c r="BJ461" i="5" s="1"/>
  <c r="BK467" i="5" s="1"/>
  <c r="BL473" i="5" s="1"/>
  <c r="BD841" i="4"/>
  <c r="BC843" i="4"/>
  <c r="BC846" i="4" s="1"/>
  <c r="BD842" i="4" s="1"/>
  <c r="BC845" i="4"/>
  <c r="BC844" i="4"/>
  <c r="BB492" i="4"/>
  <c r="BA496" i="4"/>
  <c r="BA495" i="4"/>
  <c r="BA494" i="4"/>
  <c r="BL823" i="4"/>
  <c r="BK827" i="4"/>
  <c r="BK825" i="4"/>
  <c r="BK828" i="4" s="1"/>
  <c r="BL824" i="4" s="1"/>
  <c r="BK826" i="4"/>
  <c r="BA501" i="4"/>
  <c r="BB507" i="4" s="1"/>
  <c r="BC513" i="4" s="1"/>
  <c r="BD519" i="4" s="1"/>
  <c r="AZ483" i="4"/>
  <c r="BA500" i="4"/>
  <c r="BB506" i="4" s="1"/>
  <c r="BC512" i="4" s="1"/>
  <c r="BD518" i="4" s="1"/>
  <c r="AZ482" i="4"/>
  <c r="BA502" i="4"/>
  <c r="BB508" i="4" s="1"/>
  <c r="BC514" i="4" s="1"/>
  <c r="BD520" i="4" s="1"/>
  <c r="AZ484" i="4"/>
  <c r="AB278" i="4"/>
  <c r="AC284" i="4" s="1"/>
  <c r="AD290" i="4" s="1"/>
  <c r="AE296" i="4" s="1"/>
  <c r="AB268" i="4"/>
  <c r="AA260" i="4"/>
  <c r="BK123" i="4"/>
  <c r="BL141" i="4"/>
  <c r="BM147" i="4" s="1"/>
  <c r="BN153" i="4" s="1"/>
  <c r="BD346" i="4"/>
  <c r="BE364" i="4"/>
  <c r="BF370" i="4" s="1"/>
  <c r="BG376" i="4" s="1"/>
  <c r="BH382" i="4" s="1"/>
  <c r="BD636" i="4"/>
  <c r="BE642" i="4" s="1"/>
  <c r="BF648" i="4" s="1"/>
  <c r="BG654" i="4" s="1"/>
  <c r="BC618" i="4"/>
  <c r="AC724" i="4"/>
  <c r="AD730" i="4" s="1"/>
  <c r="AE736" i="4" s="1"/>
  <c r="AF742" i="4" s="1"/>
  <c r="AB706" i="4"/>
  <c r="BB321" i="4"/>
  <c r="BC327" i="4" s="1"/>
  <c r="BD333" i="4" s="1"/>
  <c r="BE339" i="4" s="1"/>
  <c r="BA303" i="4"/>
  <c r="BC590" i="4"/>
  <c r="BD596" i="4" s="1"/>
  <c r="BE602" i="4" s="1"/>
  <c r="BF608" i="4" s="1"/>
  <c r="BB572" i="4"/>
  <c r="BE681" i="4"/>
  <c r="BF687" i="4" s="1"/>
  <c r="BG693" i="4" s="1"/>
  <c r="BH699" i="4" s="1"/>
  <c r="BD663" i="4"/>
  <c r="BA540" i="4"/>
  <c r="BB537" i="4"/>
  <c r="BA541" i="4"/>
  <c r="BA539" i="4"/>
  <c r="BL140" i="4"/>
  <c r="BM146" i="4" s="1"/>
  <c r="BN152" i="4" s="1"/>
  <c r="BK122" i="4"/>
  <c r="AB587" i="4"/>
  <c r="AC589" i="4"/>
  <c r="AD595" i="4" s="1"/>
  <c r="AE601" i="4" s="1"/>
  <c r="AF607" i="4" s="1"/>
  <c r="AB571" i="4"/>
  <c r="AA395" i="4"/>
  <c r="AB413" i="4"/>
  <c r="AC419" i="4" s="1"/>
  <c r="AD425" i="4" s="1"/>
  <c r="AE431" i="4" s="1"/>
  <c r="AB403" i="4"/>
  <c r="BE365" i="4"/>
  <c r="BF371" i="4" s="1"/>
  <c r="BG377" i="4" s="1"/>
  <c r="BH383" i="4" s="1"/>
  <c r="BD347" i="4"/>
  <c r="BL411" i="4"/>
  <c r="BM417" i="4" s="1"/>
  <c r="BN423" i="4" s="1"/>
  <c r="BK393" i="4"/>
  <c r="BC617" i="4"/>
  <c r="BD635" i="4"/>
  <c r="BE641" i="4" s="1"/>
  <c r="BF647" i="4" s="1"/>
  <c r="BG653" i="4" s="1"/>
  <c r="BA302" i="4"/>
  <c r="BB320" i="4"/>
  <c r="BC326" i="4" s="1"/>
  <c r="BD332" i="4" s="1"/>
  <c r="BE338" i="4" s="1"/>
  <c r="BE682" i="4"/>
  <c r="BF688" i="4" s="1"/>
  <c r="BG694" i="4" s="1"/>
  <c r="BH700" i="4" s="1"/>
  <c r="BD664" i="4"/>
  <c r="AZ528" i="4"/>
  <c r="BA546" i="4"/>
  <c r="BB552" i="4" s="1"/>
  <c r="BC558" i="4" s="1"/>
  <c r="BD564" i="4" s="1"/>
  <c r="AB767" i="4"/>
  <c r="AC769" i="4"/>
  <c r="AD775" i="4" s="1"/>
  <c r="AE781" i="4" s="1"/>
  <c r="AF787" i="4" s="1"/>
  <c r="AB751" i="4"/>
  <c r="AB98" i="4"/>
  <c r="AC104" i="4" s="1"/>
  <c r="AD110" i="4" s="1"/>
  <c r="AE116" i="4" s="1"/>
  <c r="AB88" i="4"/>
  <c r="BL412" i="4"/>
  <c r="BM418" i="4" s="1"/>
  <c r="BN424" i="4" s="1"/>
  <c r="BK394" i="4"/>
  <c r="BD637" i="4"/>
  <c r="BE643" i="4" s="1"/>
  <c r="BF649" i="4" s="1"/>
  <c r="BG655" i="4" s="1"/>
  <c r="BC619" i="4"/>
  <c r="AB227" i="4"/>
  <c r="AB211" i="4"/>
  <c r="AC229" i="4"/>
  <c r="AD235" i="4" s="1"/>
  <c r="AE241" i="4" s="1"/>
  <c r="AF247" i="4" s="1"/>
  <c r="BA304" i="4"/>
  <c r="BB322" i="4"/>
  <c r="BC328" i="4" s="1"/>
  <c r="BD334" i="4" s="1"/>
  <c r="BE340" i="4" s="1"/>
  <c r="AB673" i="4"/>
  <c r="AA665" i="4"/>
  <c r="AB683" i="4"/>
  <c r="AC689" i="4" s="1"/>
  <c r="AD695" i="4" s="1"/>
  <c r="AE701" i="4" s="1"/>
  <c r="BC592" i="4"/>
  <c r="BD598" i="4" s="1"/>
  <c r="BE604" i="4" s="1"/>
  <c r="BF610" i="4" s="1"/>
  <c r="BB574" i="4"/>
  <c r="BE680" i="4"/>
  <c r="BF686" i="4" s="1"/>
  <c r="BG692" i="4" s="1"/>
  <c r="BH698" i="4" s="1"/>
  <c r="BD662" i="4"/>
  <c r="AB638" i="4"/>
  <c r="AC644" i="4" s="1"/>
  <c r="AD650" i="4" s="1"/>
  <c r="AE656" i="4" s="1"/>
  <c r="AA620" i="4"/>
  <c r="BD23" i="4"/>
  <c r="BD26" i="4" s="1"/>
  <c r="BE22" i="4" s="1"/>
  <c r="BE21" i="4"/>
  <c r="BD24" i="4"/>
  <c r="BD25" i="4"/>
  <c r="BA545" i="4"/>
  <c r="BB551" i="4" s="1"/>
  <c r="BC557" i="4" s="1"/>
  <c r="BD563" i="4" s="1"/>
  <c r="AZ527" i="4"/>
  <c r="AB497" i="4"/>
  <c r="AB481" i="4"/>
  <c r="AC499" i="4"/>
  <c r="AD505" i="4" s="1"/>
  <c r="AE511" i="4" s="1"/>
  <c r="AF517" i="4" s="1"/>
  <c r="BM132" i="4"/>
  <c r="BL135" i="4"/>
  <c r="BL136" i="4"/>
  <c r="BL134" i="4"/>
  <c r="AB187" i="4"/>
  <c r="AC193" i="4" s="1"/>
  <c r="AD199" i="4" s="1"/>
  <c r="AE205" i="4" s="1"/>
  <c r="AB177" i="4"/>
  <c r="AA169" i="4"/>
  <c r="AC363" i="4"/>
  <c r="AD369" i="4" s="1"/>
  <c r="AE375" i="4" s="1"/>
  <c r="AF381" i="4" s="1"/>
  <c r="AB361" i="4"/>
  <c r="AB345" i="4"/>
  <c r="BE366" i="4"/>
  <c r="BF372" i="4" s="1"/>
  <c r="BG378" i="4" s="1"/>
  <c r="BH384" i="4" s="1"/>
  <c r="BD348" i="4"/>
  <c r="BK392" i="4"/>
  <c r="BL410" i="4"/>
  <c r="BM416" i="4" s="1"/>
  <c r="BN422" i="4" s="1"/>
  <c r="AB452" i="4"/>
  <c r="AC454" i="4"/>
  <c r="AD460" i="4" s="1"/>
  <c r="AE466" i="4" s="1"/>
  <c r="AF472" i="4" s="1"/>
  <c r="AB436" i="4"/>
  <c r="AB548" i="4"/>
  <c r="AC554" i="4" s="1"/>
  <c r="AD560" i="4" s="1"/>
  <c r="AE566" i="4" s="1"/>
  <c r="AB538" i="4"/>
  <c r="AA530" i="4"/>
  <c r="BD582" i="4"/>
  <c r="BC586" i="4"/>
  <c r="BC585" i="4"/>
  <c r="BC584" i="4"/>
  <c r="AB53" i="4"/>
  <c r="AC59" i="4" s="1"/>
  <c r="AD65" i="4" s="1"/>
  <c r="AE71" i="4" s="1"/>
  <c r="AA35" i="4"/>
  <c r="AB43" i="4"/>
  <c r="BE627" i="4"/>
  <c r="BD631" i="4"/>
  <c r="BD629" i="4"/>
  <c r="BD630" i="4"/>
  <c r="AB317" i="4"/>
  <c r="AB301" i="4"/>
  <c r="AC319" i="4"/>
  <c r="AD325" i="4" s="1"/>
  <c r="AE331" i="4" s="1"/>
  <c r="AF337" i="4" s="1"/>
  <c r="BC312" i="4"/>
  <c r="BB314" i="4"/>
  <c r="BB316" i="4"/>
  <c r="BB315" i="4"/>
  <c r="BC591" i="4"/>
  <c r="BD597" i="4" s="1"/>
  <c r="BE603" i="4" s="1"/>
  <c r="BF609" i="4" s="1"/>
  <c r="BB573" i="4"/>
  <c r="AB137" i="4"/>
  <c r="AB121" i="4"/>
  <c r="AC139" i="4"/>
  <c r="AD145" i="4" s="1"/>
  <c r="AE151" i="4" s="1"/>
  <c r="AF157" i="4" s="1"/>
  <c r="BF672" i="4"/>
  <c r="BE676" i="4"/>
  <c r="BE674" i="4"/>
  <c r="BE675" i="4"/>
  <c r="BA547" i="4"/>
  <c r="BB553" i="4" s="1"/>
  <c r="BC559" i="4" s="1"/>
  <c r="BD565" i="4" s="1"/>
  <c r="AZ529" i="4"/>
  <c r="BL142" i="4"/>
  <c r="BM148" i="4" s="1"/>
  <c r="BN154" i="4" s="1"/>
  <c r="BK124" i="4"/>
  <c r="AA9" i="4"/>
  <c r="Z19" i="2" s="1"/>
  <c r="BB796" i="4"/>
  <c r="BA799" i="4"/>
  <c r="BA798" i="4"/>
  <c r="BA801" i="4" s="1"/>
  <c r="BB797" i="4" s="1"/>
  <c r="BA800" i="4"/>
  <c r="BF356" i="4"/>
  <c r="BE358" i="4"/>
  <c r="BE360" i="4"/>
  <c r="BE359" i="4"/>
  <c r="BM402" i="4"/>
  <c r="BL404" i="4"/>
  <c r="BL405" i="4"/>
  <c r="BL406" i="4"/>
  <c r="AZ11" i="4" l="1"/>
  <c r="AY21" i="2" s="1"/>
  <c r="BF717" i="4"/>
  <c r="BE719" i="4"/>
  <c r="BE720" i="4"/>
  <c r="BE721" i="4"/>
  <c r="BD709" i="4"/>
  <c r="BE727" i="4"/>
  <c r="BF733" i="4" s="1"/>
  <c r="BG739" i="4" s="1"/>
  <c r="BH745" i="4" s="1"/>
  <c r="BE725" i="4"/>
  <c r="BF731" i="4" s="1"/>
  <c r="BG737" i="4" s="1"/>
  <c r="BH743" i="4" s="1"/>
  <c r="BD707" i="4"/>
  <c r="BE726" i="4"/>
  <c r="BF732" i="4" s="1"/>
  <c r="BG738" i="4" s="1"/>
  <c r="BH744" i="4" s="1"/>
  <c r="BD708" i="4"/>
  <c r="AZ12" i="4"/>
  <c r="AY22" i="2" s="1"/>
  <c r="AZ10" i="4"/>
  <c r="AY20" i="2" s="1"/>
  <c r="BH8" i="7"/>
  <c r="BG11" i="7"/>
  <c r="BG12" i="7"/>
  <c r="BG10" i="7"/>
  <c r="BF13" i="7"/>
  <c r="BG9" i="7" s="1"/>
  <c r="BA214" i="5"/>
  <c r="BB232" i="5"/>
  <c r="BC238" i="5" s="1"/>
  <c r="BD244" i="5" s="1"/>
  <c r="BE250" i="5" s="1"/>
  <c r="BN823" i="5"/>
  <c r="BM827" i="5"/>
  <c r="BM826" i="5"/>
  <c r="BM825" i="5"/>
  <c r="BM828" i="5" s="1"/>
  <c r="BN824" i="5" s="1"/>
  <c r="BA635" i="5"/>
  <c r="BB641" i="5" s="1"/>
  <c r="BC647" i="5" s="1"/>
  <c r="BD653" i="5" s="1"/>
  <c r="AZ617" i="5"/>
  <c r="AA13" i="5"/>
  <c r="Z11" i="2" s="1"/>
  <c r="BA270" i="5"/>
  <c r="BB267" i="5"/>
  <c r="BA269" i="5"/>
  <c r="BA271" i="5"/>
  <c r="BL356" i="5"/>
  <c r="BK359" i="5"/>
  <c r="BK358" i="5"/>
  <c r="BK360" i="5"/>
  <c r="BF814" i="5"/>
  <c r="BE816" i="5"/>
  <c r="BE817" i="5"/>
  <c r="BE818" i="5"/>
  <c r="BI437" i="5"/>
  <c r="BJ455" i="5"/>
  <c r="BK461" i="5" s="1"/>
  <c r="BL467" i="5" s="1"/>
  <c r="BM473" i="5" s="1"/>
  <c r="AC403" i="5"/>
  <c r="AB395" i="5"/>
  <c r="AC413" i="5"/>
  <c r="AD419" i="5" s="1"/>
  <c r="AE425" i="5" s="1"/>
  <c r="AF431" i="5" s="1"/>
  <c r="BI527" i="5"/>
  <c r="BJ545" i="5"/>
  <c r="BK551" i="5" s="1"/>
  <c r="BL557" i="5" s="1"/>
  <c r="BM563" i="5" s="1"/>
  <c r="BA96" i="5"/>
  <c r="BB102" i="5" s="1"/>
  <c r="BC108" i="5" s="1"/>
  <c r="BD114" i="5" s="1"/>
  <c r="AZ78" i="5"/>
  <c r="BE819" i="5"/>
  <c r="BF815" i="5" s="1"/>
  <c r="BB230" i="5"/>
  <c r="BC236" i="5" s="1"/>
  <c r="BD242" i="5" s="1"/>
  <c r="BE248" i="5" s="1"/>
  <c r="BA212" i="5"/>
  <c r="BG805" i="5"/>
  <c r="BF808" i="5"/>
  <c r="BF807" i="5"/>
  <c r="BF810" i="5" s="1"/>
  <c r="BG806" i="5" s="1"/>
  <c r="BF809" i="5"/>
  <c r="BJ312" i="5"/>
  <c r="BI314" i="5"/>
  <c r="BI315" i="5"/>
  <c r="BI316" i="5"/>
  <c r="BB627" i="5"/>
  <c r="BA630" i="5"/>
  <c r="BA631" i="5"/>
  <c r="BA629" i="5"/>
  <c r="BE682" i="5"/>
  <c r="BF688" i="5" s="1"/>
  <c r="BG694" i="5" s="1"/>
  <c r="BH700" i="5" s="1"/>
  <c r="BD664" i="5"/>
  <c r="BE771" i="5"/>
  <c r="BF777" i="5" s="1"/>
  <c r="BG783" i="5" s="1"/>
  <c r="BH789" i="5" s="1"/>
  <c r="BD753" i="5"/>
  <c r="BI186" i="5"/>
  <c r="BJ192" i="5" s="1"/>
  <c r="BK198" i="5" s="1"/>
  <c r="BL204" i="5" s="1"/>
  <c r="BH168" i="5"/>
  <c r="AC49" i="5"/>
  <c r="AD55" i="5" s="1"/>
  <c r="AE61" i="5" s="1"/>
  <c r="AF67" i="5" s="1"/>
  <c r="AB47" i="5"/>
  <c r="AB31" i="5"/>
  <c r="AZ259" i="5"/>
  <c r="BA277" i="5"/>
  <c r="BB283" i="5" s="1"/>
  <c r="BC289" i="5" s="1"/>
  <c r="BD295" i="5" s="1"/>
  <c r="BA592" i="5"/>
  <c r="BB598" i="5" s="1"/>
  <c r="BC604" i="5" s="1"/>
  <c r="BD610" i="5" s="1"/>
  <c r="AZ574" i="5"/>
  <c r="BK366" i="5"/>
  <c r="BL372" i="5" s="1"/>
  <c r="BM378" i="5" s="1"/>
  <c r="BN384" i="5" s="1"/>
  <c r="BJ348" i="5"/>
  <c r="AC233" i="5"/>
  <c r="AD239" i="5" s="1"/>
  <c r="AE245" i="5" s="1"/>
  <c r="AF251" i="5" s="1"/>
  <c r="AB215" i="5"/>
  <c r="AC223" i="5"/>
  <c r="AB530" i="5"/>
  <c r="AC548" i="5"/>
  <c r="AD554" i="5" s="1"/>
  <c r="AE560" i="5" s="1"/>
  <c r="AF566" i="5" s="1"/>
  <c r="AC538" i="5"/>
  <c r="AY12" i="5"/>
  <c r="AX10" i="2" s="1"/>
  <c r="AB260" i="5"/>
  <c r="AC268" i="5"/>
  <c r="AC278" i="5"/>
  <c r="AD284" i="5" s="1"/>
  <c r="AE290" i="5" s="1"/>
  <c r="AF296" i="5" s="1"/>
  <c r="BK447" i="5"/>
  <c r="BJ449" i="5"/>
  <c r="BJ450" i="5"/>
  <c r="BJ451" i="5"/>
  <c r="AB440" i="5"/>
  <c r="AC458" i="5"/>
  <c r="AD464" i="5" s="1"/>
  <c r="AE470" i="5" s="1"/>
  <c r="AF476" i="5" s="1"/>
  <c r="AC448" i="5"/>
  <c r="BK537" i="5"/>
  <c r="BJ539" i="5"/>
  <c r="BJ540" i="5"/>
  <c r="BJ541" i="5"/>
  <c r="BB87" i="5"/>
  <c r="BA91" i="5"/>
  <c r="BA89" i="5"/>
  <c r="BA90" i="5"/>
  <c r="AB710" i="5"/>
  <c r="AC728" i="5"/>
  <c r="AD734" i="5" s="1"/>
  <c r="AE740" i="5" s="1"/>
  <c r="AF746" i="5" s="1"/>
  <c r="AC718" i="5"/>
  <c r="BF672" i="5"/>
  <c r="BE674" i="5"/>
  <c r="BE675" i="5"/>
  <c r="BE676" i="5"/>
  <c r="BF762" i="5"/>
  <c r="BE764" i="5"/>
  <c r="BE766" i="5"/>
  <c r="BE765" i="5"/>
  <c r="BI322" i="5"/>
  <c r="BJ328" i="5" s="1"/>
  <c r="BK334" i="5" s="1"/>
  <c r="BL340" i="5" s="1"/>
  <c r="BH304" i="5"/>
  <c r="BA637" i="5"/>
  <c r="BB643" i="5" s="1"/>
  <c r="BC649" i="5" s="1"/>
  <c r="BD655" i="5" s="1"/>
  <c r="AZ619" i="5"/>
  <c r="AC638" i="5"/>
  <c r="AD644" i="5" s="1"/>
  <c r="AE650" i="5" s="1"/>
  <c r="AF656" i="5" s="1"/>
  <c r="AC628" i="5"/>
  <c r="AB620" i="5"/>
  <c r="BE680" i="5"/>
  <c r="BF686" i="5" s="1"/>
  <c r="BG692" i="5" s="1"/>
  <c r="BH698" i="5" s="1"/>
  <c r="BD662" i="5"/>
  <c r="BE770" i="5"/>
  <c r="BF776" i="5" s="1"/>
  <c r="BG782" i="5" s="1"/>
  <c r="BH788" i="5" s="1"/>
  <c r="BD752" i="5"/>
  <c r="BI184" i="5"/>
  <c r="BJ190" i="5" s="1"/>
  <c r="BK196" i="5" s="1"/>
  <c r="BL202" i="5" s="1"/>
  <c r="BH166" i="5"/>
  <c r="AZ258" i="5"/>
  <c r="BA276" i="5"/>
  <c r="BB282" i="5" s="1"/>
  <c r="BC288" i="5" s="1"/>
  <c r="BD294" i="5" s="1"/>
  <c r="AZ573" i="5"/>
  <c r="BA591" i="5"/>
  <c r="BB597" i="5" s="1"/>
  <c r="BC603" i="5" s="1"/>
  <c r="BD609" i="5" s="1"/>
  <c r="BK365" i="5"/>
  <c r="BL371" i="5" s="1"/>
  <c r="BM377" i="5" s="1"/>
  <c r="BN383" i="5" s="1"/>
  <c r="BJ347" i="5"/>
  <c r="AY11" i="5"/>
  <c r="AX9" i="2" s="1"/>
  <c r="AB361" i="5"/>
  <c r="AC363" i="5"/>
  <c r="AD369" i="5" s="1"/>
  <c r="AE375" i="5" s="1"/>
  <c r="AF381" i="5" s="1"/>
  <c r="AB345" i="5"/>
  <c r="BJ457" i="5"/>
  <c r="BK463" i="5" s="1"/>
  <c r="BL469" i="5" s="1"/>
  <c r="BM475" i="5" s="1"/>
  <c r="BI439" i="5"/>
  <c r="AC177" i="5"/>
  <c r="AB169" i="5"/>
  <c r="AC187" i="5"/>
  <c r="AD193" i="5" s="1"/>
  <c r="AE199" i="5" s="1"/>
  <c r="AF205" i="5" s="1"/>
  <c r="BD21" i="5"/>
  <c r="BC23" i="5"/>
  <c r="BC26" i="5" s="1"/>
  <c r="BD22" i="5" s="1"/>
  <c r="BC24" i="5"/>
  <c r="BC25" i="5"/>
  <c r="BJ547" i="5"/>
  <c r="BK553" i="5" s="1"/>
  <c r="BL559" i="5" s="1"/>
  <c r="BM565" i="5" s="1"/>
  <c r="BI529" i="5"/>
  <c r="BA97" i="5"/>
  <c r="BB103" i="5" s="1"/>
  <c r="BC109" i="5" s="1"/>
  <c r="BD115" i="5" s="1"/>
  <c r="AZ79" i="5"/>
  <c r="AC773" i="5"/>
  <c r="AD779" i="5" s="1"/>
  <c r="AE785" i="5" s="1"/>
  <c r="AF791" i="5" s="1"/>
  <c r="AC763" i="5"/>
  <c r="AB755" i="5"/>
  <c r="BH302" i="5"/>
  <c r="BI320" i="5"/>
  <c r="BJ326" i="5" s="1"/>
  <c r="BK332" i="5" s="1"/>
  <c r="BL338" i="5" s="1"/>
  <c r="BI185" i="5"/>
  <c r="BJ191" i="5" s="1"/>
  <c r="BK197" i="5" s="1"/>
  <c r="BL203" i="5" s="1"/>
  <c r="BH167" i="5"/>
  <c r="BA585" i="5"/>
  <c r="BB582" i="5"/>
  <c r="BA586" i="5"/>
  <c r="BA584" i="5"/>
  <c r="BG796" i="5"/>
  <c r="BF798" i="5"/>
  <c r="BF801" i="5" s="1"/>
  <c r="BG797" i="5" s="1"/>
  <c r="BF800" i="5"/>
  <c r="BF799" i="5"/>
  <c r="AC319" i="5"/>
  <c r="AD325" i="5" s="1"/>
  <c r="AE331" i="5" s="1"/>
  <c r="AF337" i="5" s="1"/>
  <c r="AB317" i="5"/>
  <c r="AB301" i="5"/>
  <c r="BC222" i="5"/>
  <c r="BB224" i="5"/>
  <c r="BB225" i="5"/>
  <c r="BB226" i="5"/>
  <c r="BA213" i="5"/>
  <c r="BB231" i="5"/>
  <c r="BC237" i="5" s="1"/>
  <c r="BD243" i="5" s="1"/>
  <c r="BE249" i="5" s="1"/>
  <c r="AC679" i="5"/>
  <c r="AD685" i="5" s="1"/>
  <c r="AE691" i="5" s="1"/>
  <c r="AF697" i="5" s="1"/>
  <c r="AB677" i="5"/>
  <c r="AB661" i="5"/>
  <c r="BI321" i="5"/>
  <c r="BJ327" i="5" s="1"/>
  <c r="BK333" i="5" s="1"/>
  <c r="BL339" i="5" s="1"/>
  <c r="BH303" i="5"/>
  <c r="AY10" i="5"/>
  <c r="AX8" i="2" s="1"/>
  <c r="BA636" i="5"/>
  <c r="BB642" i="5" s="1"/>
  <c r="BC648" i="5" s="1"/>
  <c r="BD654" i="5" s="1"/>
  <c r="AZ618" i="5"/>
  <c r="AC499" i="5"/>
  <c r="AD505" i="5" s="1"/>
  <c r="AE511" i="5" s="1"/>
  <c r="AF517" i="5" s="1"/>
  <c r="AB497" i="5"/>
  <c r="AB481" i="5"/>
  <c r="AC94" i="5"/>
  <c r="AD100" i="5" s="1"/>
  <c r="AE106" i="5" s="1"/>
  <c r="AF112" i="5" s="1"/>
  <c r="AB92" i="5"/>
  <c r="BE681" i="5"/>
  <c r="BF687" i="5" s="1"/>
  <c r="BG693" i="5" s="1"/>
  <c r="BH699" i="5" s="1"/>
  <c r="BD663" i="5"/>
  <c r="BE772" i="5"/>
  <c r="BF778" i="5" s="1"/>
  <c r="BG784" i="5" s="1"/>
  <c r="BH790" i="5" s="1"/>
  <c r="BD754" i="5"/>
  <c r="BJ176" i="5"/>
  <c r="BI180" i="5"/>
  <c r="BI178" i="5"/>
  <c r="BI179" i="5"/>
  <c r="AB125" i="5"/>
  <c r="AC143" i="5"/>
  <c r="AD149" i="5" s="1"/>
  <c r="AE155" i="5" s="1"/>
  <c r="AF161" i="5" s="1"/>
  <c r="AC133" i="5"/>
  <c r="BA275" i="5"/>
  <c r="BB281" i="5" s="1"/>
  <c r="BC287" i="5" s="1"/>
  <c r="BD293" i="5" s="1"/>
  <c r="AZ257" i="5"/>
  <c r="BA590" i="5"/>
  <c r="BB596" i="5" s="1"/>
  <c r="BC602" i="5" s="1"/>
  <c r="BD608" i="5" s="1"/>
  <c r="AZ572" i="5"/>
  <c r="BK364" i="5"/>
  <c r="BL370" i="5" s="1"/>
  <c r="BM376" i="5" s="1"/>
  <c r="BN382" i="5" s="1"/>
  <c r="BJ346" i="5"/>
  <c r="BJ456" i="5"/>
  <c r="BK462" i="5" s="1"/>
  <c r="BL468" i="5" s="1"/>
  <c r="BM474" i="5" s="1"/>
  <c r="BI438" i="5"/>
  <c r="AC583" i="5"/>
  <c r="AB575" i="5"/>
  <c r="AC593" i="5"/>
  <c r="AD599" i="5" s="1"/>
  <c r="AE605" i="5" s="1"/>
  <c r="AF611" i="5" s="1"/>
  <c r="BJ546" i="5"/>
  <c r="BK552" i="5" s="1"/>
  <c r="BL558" i="5" s="1"/>
  <c r="BM564" i="5" s="1"/>
  <c r="BI528" i="5"/>
  <c r="AZ77" i="5"/>
  <c r="BA95" i="5"/>
  <c r="BB101" i="5" s="1"/>
  <c r="BC107" i="5" s="1"/>
  <c r="BD113" i="5" s="1"/>
  <c r="BB502" i="4"/>
  <c r="BC508" i="4" s="1"/>
  <c r="BD514" i="4" s="1"/>
  <c r="BE520" i="4" s="1"/>
  <c r="BA484" i="4"/>
  <c r="BL825" i="4"/>
  <c r="BL828" i="4" s="1"/>
  <c r="BM824" i="4" s="1"/>
  <c r="BM823" i="4"/>
  <c r="BL826" i="4"/>
  <c r="BL827" i="4"/>
  <c r="BC492" i="4"/>
  <c r="BB494" i="4"/>
  <c r="BB496" i="4"/>
  <c r="BB495" i="4"/>
  <c r="BE841" i="4"/>
  <c r="BD843" i="4"/>
  <c r="BD846" i="4" s="1"/>
  <c r="BE842" i="4" s="1"/>
  <c r="BD844" i="4"/>
  <c r="BD845" i="4"/>
  <c r="BA483" i="4"/>
  <c r="BB501" i="4"/>
  <c r="BC507" i="4" s="1"/>
  <c r="BD513" i="4" s="1"/>
  <c r="BE519" i="4" s="1"/>
  <c r="AA13" i="4"/>
  <c r="Z23" i="2" s="1"/>
  <c r="BB500" i="4"/>
  <c r="BC506" i="4" s="1"/>
  <c r="BD512" i="4" s="1"/>
  <c r="BE518" i="4" s="1"/>
  <c r="BA482" i="4"/>
  <c r="BM411" i="4"/>
  <c r="BN417" i="4" s="1"/>
  <c r="BL393" i="4"/>
  <c r="BG672" i="4"/>
  <c r="BF675" i="4"/>
  <c r="BF676" i="4"/>
  <c r="BF674" i="4"/>
  <c r="BM142" i="4"/>
  <c r="BN148" i="4" s="1"/>
  <c r="BL124" i="4"/>
  <c r="AC409" i="4"/>
  <c r="AD415" i="4" s="1"/>
  <c r="AE421" i="4" s="1"/>
  <c r="AF427" i="4" s="1"/>
  <c r="AB407" i="4"/>
  <c r="AB391" i="4"/>
  <c r="BF364" i="4"/>
  <c r="BG370" i="4" s="1"/>
  <c r="BH376" i="4" s="1"/>
  <c r="BI382" i="4" s="1"/>
  <c r="BE346" i="4"/>
  <c r="BF681" i="4"/>
  <c r="BG687" i="4" s="1"/>
  <c r="BH693" i="4" s="1"/>
  <c r="BI699" i="4" s="1"/>
  <c r="BE663" i="4"/>
  <c r="BC322" i="4"/>
  <c r="BD328" i="4" s="1"/>
  <c r="BE334" i="4" s="1"/>
  <c r="BF340" i="4" s="1"/>
  <c r="BB304" i="4"/>
  <c r="BE637" i="4"/>
  <c r="BF643" i="4" s="1"/>
  <c r="BG649" i="4" s="1"/>
  <c r="BH655" i="4" s="1"/>
  <c r="BD619" i="4"/>
  <c r="BE582" i="4"/>
  <c r="BD585" i="4"/>
  <c r="BD584" i="4"/>
  <c r="BD586" i="4"/>
  <c r="AC367" i="4"/>
  <c r="AD373" i="4" s="1"/>
  <c r="AE379" i="4" s="1"/>
  <c r="AF385" i="4" s="1"/>
  <c r="AC357" i="4"/>
  <c r="AB349" i="4"/>
  <c r="AB181" i="4"/>
  <c r="AB165" i="4"/>
  <c r="AC183" i="4"/>
  <c r="AD189" i="4" s="1"/>
  <c r="AE195" i="4" s="1"/>
  <c r="AF201" i="4" s="1"/>
  <c r="BM141" i="4"/>
  <c r="BN147" i="4" s="1"/>
  <c r="BL123" i="4"/>
  <c r="AB485" i="4"/>
  <c r="AC503" i="4"/>
  <c r="AD509" i="4" s="1"/>
  <c r="AE515" i="4" s="1"/>
  <c r="AF521" i="4" s="1"/>
  <c r="AC493" i="4"/>
  <c r="AC634" i="4"/>
  <c r="AD640" i="4" s="1"/>
  <c r="AE646" i="4" s="1"/>
  <c r="AF652" i="4" s="1"/>
  <c r="AB616" i="4"/>
  <c r="AC223" i="4"/>
  <c r="AC233" i="4"/>
  <c r="AD239" i="4" s="1"/>
  <c r="AE245" i="4" s="1"/>
  <c r="AF251" i="4" s="1"/>
  <c r="AB215" i="4"/>
  <c r="AC593" i="4"/>
  <c r="AD599" i="4" s="1"/>
  <c r="AE605" i="4" s="1"/>
  <c r="AF611" i="4" s="1"/>
  <c r="AC583" i="4"/>
  <c r="AB575" i="4"/>
  <c r="BB547" i="4"/>
  <c r="BC553" i="4" s="1"/>
  <c r="BD559" i="4" s="1"/>
  <c r="BE565" i="4" s="1"/>
  <c r="BA529" i="4"/>
  <c r="BC321" i="4"/>
  <c r="BD327" i="4" s="1"/>
  <c r="BE333" i="4" s="1"/>
  <c r="BF339" i="4" s="1"/>
  <c r="BB303" i="4"/>
  <c r="BD617" i="4"/>
  <c r="BE635" i="4"/>
  <c r="BF641" i="4" s="1"/>
  <c r="BG647" i="4" s="1"/>
  <c r="BH653" i="4" s="1"/>
  <c r="BB545" i="4"/>
  <c r="BC551" i="4" s="1"/>
  <c r="BD557" i="4" s="1"/>
  <c r="BE563" i="4" s="1"/>
  <c r="BA527" i="4"/>
  <c r="AB272" i="4"/>
  <c r="AB256" i="4"/>
  <c r="AC274" i="4"/>
  <c r="AD280" i="4" s="1"/>
  <c r="AE286" i="4" s="1"/>
  <c r="AF292" i="4" s="1"/>
  <c r="BL392" i="4"/>
  <c r="BM410" i="4"/>
  <c r="BN416" i="4" s="1"/>
  <c r="BN402" i="4"/>
  <c r="BM404" i="4"/>
  <c r="BM405" i="4"/>
  <c r="BM406" i="4"/>
  <c r="BG356" i="4"/>
  <c r="BF358" i="4"/>
  <c r="BF359" i="4"/>
  <c r="BF360" i="4"/>
  <c r="BC796" i="4"/>
  <c r="BB798" i="4"/>
  <c r="BB801" i="4" s="1"/>
  <c r="BC797" i="4" s="1"/>
  <c r="BB800" i="4"/>
  <c r="BB799" i="4"/>
  <c r="BF680" i="4"/>
  <c r="BG686" i="4" s="1"/>
  <c r="BH692" i="4" s="1"/>
  <c r="BI698" i="4" s="1"/>
  <c r="BE662" i="4"/>
  <c r="BB302" i="4"/>
  <c r="BC320" i="4"/>
  <c r="BD326" i="4" s="1"/>
  <c r="BE332" i="4" s="1"/>
  <c r="BF338" i="4" s="1"/>
  <c r="AC313" i="4"/>
  <c r="AB305" i="4"/>
  <c r="AC323" i="4"/>
  <c r="AD329" i="4" s="1"/>
  <c r="AE335" i="4" s="1"/>
  <c r="AF341" i="4" s="1"/>
  <c r="BF627" i="4"/>
  <c r="BE630" i="4"/>
  <c r="BE629" i="4"/>
  <c r="BE631" i="4"/>
  <c r="BD590" i="4"/>
  <c r="BE596" i="4" s="1"/>
  <c r="BF602" i="4" s="1"/>
  <c r="BG608" i="4" s="1"/>
  <c r="BC572" i="4"/>
  <c r="BN132" i="4"/>
  <c r="BM136" i="4"/>
  <c r="BM135" i="4"/>
  <c r="BM134" i="4"/>
  <c r="BF21" i="4"/>
  <c r="BE24" i="4"/>
  <c r="BE25" i="4"/>
  <c r="BE23" i="4"/>
  <c r="BE26" i="4" s="1"/>
  <c r="BF22" i="4" s="1"/>
  <c r="BC537" i="4"/>
  <c r="BB541" i="4"/>
  <c r="BB540" i="4"/>
  <c r="BB539" i="4"/>
  <c r="AC728" i="4"/>
  <c r="AD734" i="4" s="1"/>
  <c r="AE740" i="4" s="1"/>
  <c r="AF746" i="4" s="1"/>
  <c r="AC718" i="4"/>
  <c r="AB710" i="4"/>
  <c r="BF366" i="4"/>
  <c r="BG372" i="4" s="1"/>
  <c r="BH378" i="4" s="1"/>
  <c r="BI384" i="4" s="1"/>
  <c r="BE348" i="4"/>
  <c r="BD592" i="4"/>
  <c r="BE598" i="4" s="1"/>
  <c r="BF604" i="4" s="1"/>
  <c r="BG610" i="4" s="1"/>
  <c r="BC574" i="4"/>
  <c r="BM412" i="4"/>
  <c r="BN418" i="4" s="1"/>
  <c r="BL394" i="4"/>
  <c r="BE347" i="4"/>
  <c r="BF365" i="4"/>
  <c r="BG371" i="4" s="1"/>
  <c r="BH377" i="4" s="1"/>
  <c r="BI383" i="4" s="1"/>
  <c r="BF682" i="4"/>
  <c r="BG688" i="4" s="1"/>
  <c r="BH694" i="4" s="1"/>
  <c r="BI700" i="4" s="1"/>
  <c r="BE664" i="4"/>
  <c r="AC133" i="4"/>
  <c r="AB125" i="4"/>
  <c r="AC143" i="4"/>
  <c r="AD149" i="4" s="1"/>
  <c r="AE155" i="4" s="1"/>
  <c r="AF161" i="4" s="1"/>
  <c r="BD312" i="4"/>
  <c r="BC314" i="4"/>
  <c r="BC315" i="4"/>
  <c r="BC316" i="4"/>
  <c r="BE636" i="4"/>
  <c r="BF642" i="4" s="1"/>
  <c r="BG648" i="4" s="1"/>
  <c r="BH654" i="4" s="1"/>
  <c r="BD618" i="4"/>
  <c r="AB47" i="4"/>
  <c r="AB31" i="4"/>
  <c r="AC49" i="4"/>
  <c r="AD55" i="4" s="1"/>
  <c r="AE61" i="4" s="1"/>
  <c r="AF67" i="4" s="1"/>
  <c r="BC573" i="4"/>
  <c r="BD591" i="4"/>
  <c r="BE597" i="4" s="1"/>
  <c r="BF603" i="4" s="1"/>
  <c r="BG609" i="4" s="1"/>
  <c r="AB542" i="4"/>
  <c r="AB526" i="4"/>
  <c r="AC544" i="4"/>
  <c r="AD550" i="4" s="1"/>
  <c r="AE556" i="4" s="1"/>
  <c r="AF562" i="4" s="1"/>
  <c r="AB440" i="4"/>
  <c r="AC458" i="4"/>
  <c r="AD464" i="4" s="1"/>
  <c r="AE470" i="4" s="1"/>
  <c r="AF476" i="4" s="1"/>
  <c r="AC448" i="4"/>
  <c r="BM140" i="4"/>
  <c r="BN146" i="4" s="1"/>
  <c r="BL122" i="4"/>
  <c r="AC679" i="4"/>
  <c r="AD685" i="4" s="1"/>
  <c r="AE691" i="4" s="1"/>
  <c r="AF697" i="4" s="1"/>
  <c r="AB677" i="4"/>
  <c r="AB661" i="4"/>
  <c r="AB92" i="4"/>
  <c r="AC94" i="4"/>
  <c r="AD100" i="4" s="1"/>
  <c r="AE106" i="4" s="1"/>
  <c r="AF112" i="4" s="1"/>
  <c r="AC763" i="4"/>
  <c r="AC773" i="4"/>
  <c r="AD779" i="4" s="1"/>
  <c r="AE785" i="4" s="1"/>
  <c r="AF791" i="4" s="1"/>
  <c r="AB755" i="4"/>
  <c r="BB546" i="4"/>
  <c r="BC552" i="4" s="1"/>
  <c r="BD558" i="4" s="1"/>
  <c r="BE564" i="4" s="1"/>
  <c r="BA528" i="4"/>
  <c r="BA10" i="4" l="1"/>
  <c r="AZ20" i="2" s="1"/>
  <c r="BA11" i="4"/>
  <c r="AZ21" i="2" s="1"/>
  <c r="BF726" i="4"/>
  <c r="BG732" i="4" s="1"/>
  <c r="BH738" i="4" s="1"/>
  <c r="BI744" i="4" s="1"/>
  <c r="BE708" i="4"/>
  <c r="BF727" i="4"/>
  <c r="BG733" i="4" s="1"/>
  <c r="BH739" i="4" s="1"/>
  <c r="BI745" i="4" s="1"/>
  <c r="BE709" i="4"/>
  <c r="BF725" i="4"/>
  <c r="BG731" i="4" s="1"/>
  <c r="BH737" i="4" s="1"/>
  <c r="BI743" i="4" s="1"/>
  <c r="BE707" i="4"/>
  <c r="BF721" i="4"/>
  <c r="BG717" i="4"/>
  <c r="BF719" i="4"/>
  <c r="BF720" i="4"/>
  <c r="BA12" i="4"/>
  <c r="AZ22" i="2" s="1"/>
  <c r="BG13" i="7"/>
  <c r="BH9" i="7" s="1"/>
  <c r="BI8" i="7"/>
  <c r="BH12" i="7"/>
  <c r="BH10" i="7"/>
  <c r="BH11" i="7"/>
  <c r="BE754" i="5"/>
  <c r="BF772" i="5"/>
  <c r="BG778" i="5" s="1"/>
  <c r="BH784" i="5" s="1"/>
  <c r="BI790" i="5" s="1"/>
  <c r="AC227" i="5"/>
  <c r="AD229" i="5"/>
  <c r="AE235" i="5" s="1"/>
  <c r="AF241" i="5" s="1"/>
  <c r="AG247" i="5" s="1"/>
  <c r="AC211" i="5"/>
  <c r="BA618" i="5"/>
  <c r="BB636" i="5"/>
  <c r="BC642" i="5" s="1"/>
  <c r="BD648" i="5" s="1"/>
  <c r="BE654" i="5" s="1"/>
  <c r="BJ320" i="5"/>
  <c r="BK326" i="5" s="1"/>
  <c r="BL332" i="5" s="1"/>
  <c r="BM338" i="5" s="1"/>
  <c r="BI302" i="5"/>
  <c r="BL365" i="5"/>
  <c r="BM371" i="5" s="1"/>
  <c r="BN377" i="5" s="1"/>
  <c r="BK347" i="5"/>
  <c r="BC267" i="5"/>
  <c r="BB271" i="5"/>
  <c r="BB270" i="5"/>
  <c r="BB269" i="5"/>
  <c r="BO823" i="5"/>
  <c r="BN827" i="5"/>
  <c r="BN826" i="5"/>
  <c r="BN825" i="5"/>
  <c r="BN828" i="5" s="1"/>
  <c r="BO824" i="5" s="1"/>
  <c r="AZ10" i="5"/>
  <c r="AY8" i="2" s="1"/>
  <c r="BK176" i="5"/>
  <c r="BJ179" i="5"/>
  <c r="BJ180" i="5"/>
  <c r="BJ178" i="5"/>
  <c r="AC493" i="5"/>
  <c r="AC503" i="5"/>
  <c r="AD509" i="5" s="1"/>
  <c r="AE515" i="5" s="1"/>
  <c r="AF521" i="5" s="1"/>
  <c r="AB485" i="5"/>
  <c r="AC683" i="5"/>
  <c r="AD689" i="5" s="1"/>
  <c r="AE695" i="5" s="1"/>
  <c r="AF701" i="5" s="1"/>
  <c r="AC673" i="5"/>
  <c r="AB665" i="5"/>
  <c r="BC232" i="5"/>
  <c r="BD238" i="5" s="1"/>
  <c r="BE244" i="5" s="1"/>
  <c r="BF250" i="5" s="1"/>
  <c r="BB214" i="5"/>
  <c r="BB592" i="5"/>
  <c r="BC598" i="5" s="1"/>
  <c r="BD604" i="5" s="1"/>
  <c r="BE610" i="5" s="1"/>
  <c r="BA574" i="5"/>
  <c r="AC767" i="5"/>
  <c r="AD769" i="5"/>
  <c r="AE775" i="5" s="1"/>
  <c r="AF781" i="5" s="1"/>
  <c r="AG787" i="5" s="1"/>
  <c r="AC751" i="5"/>
  <c r="AC181" i="5"/>
  <c r="AC165" i="5"/>
  <c r="AD183" i="5"/>
  <c r="AE189" i="5" s="1"/>
  <c r="AF195" i="5" s="1"/>
  <c r="AG201" i="5" s="1"/>
  <c r="AC632" i="5"/>
  <c r="AC616" i="5"/>
  <c r="AD634" i="5"/>
  <c r="AE640" i="5" s="1"/>
  <c r="AF646" i="5" s="1"/>
  <c r="AG652" i="5" s="1"/>
  <c r="BE752" i="5"/>
  <c r="BF770" i="5"/>
  <c r="BG776" i="5" s="1"/>
  <c r="BH782" i="5" s="1"/>
  <c r="BI788" i="5" s="1"/>
  <c r="BF680" i="5"/>
  <c r="BG686" i="5" s="1"/>
  <c r="BH692" i="5" s="1"/>
  <c r="BI698" i="5" s="1"/>
  <c r="BE662" i="5"/>
  <c r="BC87" i="5"/>
  <c r="BB90" i="5"/>
  <c r="BB89" i="5"/>
  <c r="BB91" i="5"/>
  <c r="BL537" i="5"/>
  <c r="BK539" i="5"/>
  <c r="BK540" i="5"/>
  <c r="BK541" i="5"/>
  <c r="BK457" i="5"/>
  <c r="BL463" i="5" s="1"/>
  <c r="BM469" i="5" s="1"/>
  <c r="BN475" i="5" s="1"/>
  <c r="BJ439" i="5"/>
  <c r="AD544" i="5"/>
  <c r="AE550" i="5" s="1"/>
  <c r="AF556" i="5" s="1"/>
  <c r="AG562" i="5" s="1"/>
  <c r="AC542" i="5"/>
  <c r="AC526" i="5"/>
  <c r="AB9" i="5"/>
  <c r="AA7" i="2" s="1"/>
  <c r="BC627" i="5"/>
  <c r="BB629" i="5"/>
  <c r="BB631" i="5"/>
  <c r="BB630" i="5"/>
  <c r="BK312" i="5"/>
  <c r="BJ315" i="5"/>
  <c r="BJ314" i="5"/>
  <c r="BJ316" i="5"/>
  <c r="BH805" i="5"/>
  <c r="BG809" i="5"/>
  <c r="BG807" i="5"/>
  <c r="BG810" i="5" s="1"/>
  <c r="BH806" i="5" s="1"/>
  <c r="BG808" i="5"/>
  <c r="AZ11" i="5"/>
  <c r="AY9" i="2" s="1"/>
  <c r="BG814" i="5"/>
  <c r="BF816" i="5"/>
  <c r="BF819" i="5" s="1"/>
  <c r="BG815" i="5" s="1"/>
  <c r="BF817" i="5"/>
  <c r="BF818" i="5"/>
  <c r="BM356" i="5"/>
  <c r="BL359" i="5"/>
  <c r="BL360" i="5"/>
  <c r="BL358" i="5"/>
  <c r="BB276" i="5"/>
  <c r="BC282" i="5" s="1"/>
  <c r="BD288" i="5" s="1"/>
  <c r="BE294" i="5" s="1"/>
  <c r="BA258" i="5"/>
  <c r="BI168" i="5"/>
  <c r="BJ186" i="5"/>
  <c r="BK192" i="5" s="1"/>
  <c r="BL198" i="5" s="1"/>
  <c r="BM204" i="5" s="1"/>
  <c r="BD222" i="5"/>
  <c r="BC225" i="5"/>
  <c r="BC226" i="5"/>
  <c r="BC224" i="5"/>
  <c r="BB97" i="5"/>
  <c r="BC103" i="5" s="1"/>
  <c r="BD109" i="5" s="1"/>
  <c r="BE115" i="5" s="1"/>
  <c r="BA79" i="5"/>
  <c r="AC98" i="5"/>
  <c r="AD104" i="5" s="1"/>
  <c r="AE110" i="5" s="1"/>
  <c r="AF116" i="5" s="1"/>
  <c r="AC88" i="5"/>
  <c r="BB213" i="5"/>
  <c r="BC231" i="5"/>
  <c r="BD237" i="5" s="1"/>
  <c r="BE243" i="5" s="1"/>
  <c r="BF249" i="5" s="1"/>
  <c r="AC323" i="5"/>
  <c r="AD329" i="5" s="1"/>
  <c r="AE335" i="5" s="1"/>
  <c r="AF341" i="5" s="1"/>
  <c r="AC313" i="5"/>
  <c r="AB305" i="5"/>
  <c r="BC582" i="5"/>
  <c r="BB586" i="5"/>
  <c r="BB584" i="5"/>
  <c r="BB585" i="5"/>
  <c r="BD24" i="5"/>
  <c r="BE21" i="5"/>
  <c r="BD23" i="5"/>
  <c r="BD26" i="5" s="1"/>
  <c r="BE22" i="5" s="1"/>
  <c r="BD25" i="5"/>
  <c r="AC357" i="5"/>
  <c r="AC367" i="5"/>
  <c r="AD373" i="5" s="1"/>
  <c r="AE379" i="5" s="1"/>
  <c r="AF385" i="5" s="1"/>
  <c r="AB349" i="5"/>
  <c r="BG762" i="5"/>
  <c r="BF766" i="5"/>
  <c r="BF765" i="5"/>
  <c r="BF764" i="5"/>
  <c r="BG672" i="5"/>
  <c r="BF675" i="5"/>
  <c r="BF674" i="5"/>
  <c r="BF676" i="5"/>
  <c r="BA78" i="5"/>
  <c r="BB96" i="5"/>
  <c r="BC102" i="5" s="1"/>
  <c r="BD108" i="5" s="1"/>
  <c r="BE114" i="5" s="1"/>
  <c r="BK547" i="5"/>
  <c r="BL553" i="5" s="1"/>
  <c r="BM559" i="5" s="1"/>
  <c r="BN565" i="5" s="1"/>
  <c r="BJ529" i="5"/>
  <c r="AD454" i="5"/>
  <c r="AE460" i="5" s="1"/>
  <c r="AF466" i="5" s="1"/>
  <c r="AG472" i="5" s="1"/>
  <c r="AC452" i="5"/>
  <c r="AC436" i="5"/>
  <c r="BJ438" i="5"/>
  <c r="BK456" i="5"/>
  <c r="BL462" i="5" s="1"/>
  <c r="BM468" i="5" s="1"/>
  <c r="BN474" i="5" s="1"/>
  <c r="AD274" i="5"/>
  <c r="AE280" i="5" s="1"/>
  <c r="AF286" i="5" s="1"/>
  <c r="AG292" i="5" s="1"/>
  <c r="AC272" i="5"/>
  <c r="AC256" i="5"/>
  <c r="AC53" i="5"/>
  <c r="AD59" i="5" s="1"/>
  <c r="AE65" i="5" s="1"/>
  <c r="AF71" i="5" s="1"/>
  <c r="AC43" i="5"/>
  <c r="AB35" i="5"/>
  <c r="BB635" i="5"/>
  <c r="BC641" i="5" s="1"/>
  <c r="BD647" i="5" s="1"/>
  <c r="BE653" i="5" s="1"/>
  <c r="BA617" i="5"/>
  <c r="BJ322" i="5"/>
  <c r="BK328" i="5" s="1"/>
  <c r="BL334" i="5" s="1"/>
  <c r="BM340" i="5" s="1"/>
  <c r="BI304" i="5"/>
  <c r="BL366" i="5"/>
  <c r="BM372" i="5" s="1"/>
  <c r="BN378" i="5" s="1"/>
  <c r="BK348" i="5"/>
  <c r="BB277" i="5"/>
  <c r="BC283" i="5" s="1"/>
  <c r="BD289" i="5" s="1"/>
  <c r="BE295" i="5" s="1"/>
  <c r="BA259" i="5"/>
  <c r="BB590" i="5"/>
  <c r="BC596" i="5" s="1"/>
  <c r="BD602" i="5" s="1"/>
  <c r="BE608" i="5" s="1"/>
  <c r="BA572" i="5"/>
  <c r="BF681" i="5"/>
  <c r="BG687" i="5" s="1"/>
  <c r="BH693" i="5" s="1"/>
  <c r="BI699" i="5" s="1"/>
  <c r="BE663" i="5"/>
  <c r="BK545" i="5"/>
  <c r="BL551" i="5" s="1"/>
  <c r="BM557" i="5" s="1"/>
  <c r="BN563" i="5" s="1"/>
  <c r="BJ527" i="5"/>
  <c r="BL447" i="5"/>
  <c r="BK450" i="5"/>
  <c r="BK449" i="5"/>
  <c r="BK451" i="5"/>
  <c r="AC587" i="5"/>
  <c r="AD589" i="5"/>
  <c r="AE595" i="5" s="1"/>
  <c r="AF601" i="5" s="1"/>
  <c r="AG607" i="5" s="1"/>
  <c r="AC571" i="5"/>
  <c r="BJ185" i="5"/>
  <c r="BK191" i="5" s="1"/>
  <c r="BL197" i="5" s="1"/>
  <c r="BM203" i="5" s="1"/>
  <c r="BI167" i="5"/>
  <c r="AC137" i="5"/>
  <c r="AD139" i="5"/>
  <c r="AE145" i="5" s="1"/>
  <c r="AF151" i="5" s="1"/>
  <c r="AG157" i="5" s="1"/>
  <c r="AC121" i="5"/>
  <c r="BI166" i="5"/>
  <c r="BJ184" i="5"/>
  <c r="BK190" i="5" s="1"/>
  <c r="BL196" i="5" s="1"/>
  <c r="BM202" i="5" s="1"/>
  <c r="BC230" i="5"/>
  <c r="BD236" i="5" s="1"/>
  <c r="BE242" i="5" s="1"/>
  <c r="BF248" i="5" s="1"/>
  <c r="BB212" i="5"/>
  <c r="BH796" i="5"/>
  <c r="BG799" i="5"/>
  <c r="BG798" i="5"/>
  <c r="BG801" i="5" s="1"/>
  <c r="BH797" i="5" s="1"/>
  <c r="BG800" i="5"/>
  <c r="BB591" i="5"/>
  <c r="BC597" i="5" s="1"/>
  <c r="BD603" i="5" s="1"/>
  <c r="BE609" i="5" s="1"/>
  <c r="BA573" i="5"/>
  <c r="AZ12" i="5"/>
  <c r="AY10" i="2" s="1"/>
  <c r="BF771" i="5"/>
  <c r="BG777" i="5" s="1"/>
  <c r="BH783" i="5" s="1"/>
  <c r="BI789" i="5" s="1"/>
  <c r="BE753" i="5"/>
  <c r="BF682" i="5"/>
  <c r="BG688" i="5" s="1"/>
  <c r="BH694" i="5" s="1"/>
  <c r="BI700" i="5" s="1"/>
  <c r="BE664" i="5"/>
  <c r="AC722" i="5"/>
  <c r="AD724" i="5"/>
  <c r="AE730" i="5" s="1"/>
  <c r="AF736" i="5" s="1"/>
  <c r="AG742" i="5" s="1"/>
  <c r="AC706" i="5"/>
  <c r="BA77" i="5"/>
  <c r="BB95" i="5"/>
  <c r="BC101" i="5" s="1"/>
  <c r="BD107" i="5" s="1"/>
  <c r="BE113" i="5" s="1"/>
  <c r="BJ528" i="5"/>
  <c r="BK546" i="5"/>
  <c r="BL552" i="5" s="1"/>
  <c r="BM558" i="5" s="1"/>
  <c r="BN564" i="5" s="1"/>
  <c r="BK455" i="5"/>
  <c r="BL461" i="5" s="1"/>
  <c r="BM467" i="5" s="1"/>
  <c r="BN473" i="5" s="1"/>
  <c r="BJ437" i="5"/>
  <c r="BB637" i="5"/>
  <c r="BC643" i="5" s="1"/>
  <c r="BD649" i="5" s="1"/>
  <c r="BE655" i="5" s="1"/>
  <c r="BA619" i="5"/>
  <c r="BI303" i="5"/>
  <c r="BJ321" i="5"/>
  <c r="BK327" i="5" s="1"/>
  <c r="BL333" i="5" s="1"/>
  <c r="BM339" i="5" s="1"/>
  <c r="AC407" i="5"/>
  <c r="AC391" i="5"/>
  <c r="AD409" i="5"/>
  <c r="AE415" i="5" s="1"/>
  <c r="AF421" i="5" s="1"/>
  <c r="AG427" i="5" s="1"/>
  <c r="BL364" i="5"/>
  <c r="BM370" i="5" s="1"/>
  <c r="BN376" i="5" s="1"/>
  <c r="BK346" i="5"/>
  <c r="BA257" i="5"/>
  <c r="BB275" i="5"/>
  <c r="BC281" i="5" s="1"/>
  <c r="BD287" i="5" s="1"/>
  <c r="BE293" i="5" s="1"/>
  <c r="AZ80" i="5"/>
  <c r="BA76" i="5" s="1"/>
  <c r="BB483" i="4"/>
  <c r="BC501" i="4"/>
  <c r="BD507" i="4" s="1"/>
  <c r="BE513" i="4" s="1"/>
  <c r="BF519" i="4" s="1"/>
  <c r="BF841" i="4"/>
  <c r="BE843" i="4"/>
  <c r="BE846" i="4" s="1"/>
  <c r="BF842" i="4" s="1"/>
  <c r="BE845" i="4"/>
  <c r="BE844" i="4"/>
  <c r="BD492" i="4"/>
  <c r="BC495" i="4"/>
  <c r="BC494" i="4"/>
  <c r="BC496" i="4"/>
  <c r="BB484" i="4"/>
  <c r="BC502" i="4"/>
  <c r="BD508" i="4" s="1"/>
  <c r="BE514" i="4" s="1"/>
  <c r="BF520" i="4" s="1"/>
  <c r="BC500" i="4"/>
  <c r="BD506" i="4" s="1"/>
  <c r="BE512" i="4" s="1"/>
  <c r="BF518" i="4" s="1"/>
  <c r="BB482" i="4"/>
  <c r="BM826" i="4"/>
  <c r="BN823" i="4"/>
  <c r="BM827" i="4"/>
  <c r="BM825" i="4"/>
  <c r="BM828" i="4" s="1"/>
  <c r="BN824" i="4" s="1"/>
  <c r="AC88" i="4"/>
  <c r="AC98" i="4"/>
  <c r="AD104" i="4" s="1"/>
  <c r="AE110" i="4" s="1"/>
  <c r="AF116" i="4" s="1"/>
  <c r="AC43" i="4"/>
  <c r="AC53" i="4"/>
  <c r="AD59" i="4" s="1"/>
  <c r="AE65" i="4" s="1"/>
  <c r="AF71" i="4" s="1"/>
  <c r="AB35" i="4"/>
  <c r="AC722" i="4"/>
  <c r="AC706" i="4"/>
  <c r="AD724" i="4"/>
  <c r="AE730" i="4" s="1"/>
  <c r="AF736" i="4" s="1"/>
  <c r="AG742" i="4" s="1"/>
  <c r="BE618" i="4"/>
  <c r="BF636" i="4"/>
  <c r="BG642" i="4" s="1"/>
  <c r="BH648" i="4" s="1"/>
  <c r="BI654" i="4" s="1"/>
  <c r="AC317" i="4"/>
  <c r="AC301" i="4"/>
  <c r="AD319" i="4"/>
  <c r="AE325" i="4" s="1"/>
  <c r="AF331" i="4" s="1"/>
  <c r="AG337" i="4" s="1"/>
  <c r="BD796" i="4"/>
  <c r="BC799" i="4"/>
  <c r="BC798" i="4"/>
  <c r="BC801" i="4" s="1"/>
  <c r="BD797" i="4" s="1"/>
  <c r="BC800" i="4"/>
  <c r="BH356" i="4"/>
  <c r="BG360" i="4"/>
  <c r="BG359" i="4"/>
  <c r="BG358" i="4"/>
  <c r="BN405" i="4"/>
  <c r="BN404" i="4"/>
  <c r="BN406" i="4"/>
  <c r="AC227" i="4"/>
  <c r="AC211" i="4"/>
  <c r="AD229" i="4"/>
  <c r="AE235" i="4" s="1"/>
  <c r="AF241" i="4" s="1"/>
  <c r="AG247" i="4" s="1"/>
  <c r="AD499" i="4"/>
  <c r="AE505" i="4" s="1"/>
  <c r="AF511" i="4" s="1"/>
  <c r="AG517" i="4" s="1"/>
  <c r="AC481" i="4"/>
  <c r="AC497" i="4"/>
  <c r="AC767" i="4"/>
  <c r="AD769" i="4"/>
  <c r="AE775" i="4" s="1"/>
  <c r="AF781" i="4" s="1"/>
  <c r="AG787" i="4" s="1"/>
  <c r="AC751" i="4"/>
  <c r="AC683" i="4"/>
  <c r="AD689" i="4" s="1"/>
  <c r="AE695" i="4" s="1"/>
  <c r="AF701" i="4" s="1"/>
  <c r="AC673" i="4"/>
  <c r="AB665" i="4"/>
  <c r="AD454" i="4"/>
  <c r="AE460" i="4" s="1"/>
  <c r="AF466" i="4" s="1"/>
  <c r="AG472" i="4" s="1"/>
  <c r="AC452" i="4"/>
  <c r="AC436" i="4"/>
  <c r="BE312" i="4"/>
  <c r="BD315" i="4"/>
  <c r="BD316" i="4"/>
  <c r="BD314" i="4"/>
  <c r="AC538" i="4"/>
  <c r="AB530" i="4"/>
  <c r="AC548" i="4"/>
  <c r="AD554" i="4" s="1"/>
  <c r="AE560" i="4" s="1"/>
  <c r="AF566" i="4" s="1"/>
  <c r="AB9" i="4"/>
  <c r="AA19" i="2" s="1"/>
  <c r="BD322" i="4"/>
  <c r="BE328" i="4" s="1"/>
  <c r="BF334" i="4" s="1"/>
  <c r="BG340" i="4" s="1"/>
  <c r="BC304" i="4"/>
  <c r="BC546" i="4"/>
  <c r="BD552" i="4" s="1"/>
  <c r="BE558" i="4" s="1"/>
  <c r="BF564" i="4" s="1"/>
  <c r="BB528" i="4"/>
  <c r="BB11" i="4" s="1"/>
  <c r="BA21" i="2" s="1"/>
  <c r="BG21" i="4"/>
  <c r="BF25" i="4"/>
  <c r="BF24" i="4"/>
  <c r="BF23" i="4"/>
  <c r="BF26" i="4" s="1"/>
  <c r="BG22" i="4" s="1"/>
  <c r="BN136" i="4"/>
  <c r="BN134" i="4"/>
  <c r="BN135" i="4"/>
  <c r="BF635" i="4"/>
  <c r="BG641" i="4" s="1"/>
  <c r="BH647" i="4" s="1"/>
  <c r="BI653" i="4" s="1"/>
  <c r="BE617" i="4"/>
  <c r="BG364" i="4"/>
  <c r="BH370" i="4" s="1"/>
  <c r="BI376" i="4" s="1"/>
  <c r="BJ382" i="4" s="1"/>
  <c r="BF346" i="4"/>
  <c r="BN410" i="4"/>
  <c r="BM392" i="4"/>
  <c r="AD589" i="4"/>
  <c r="AE595" i="4" s="1"/>
  <c r="AF601" i="4" s="1"/>
  <c r="AG607" i="4" s="1"/>
  <c r="AC587" i="4"/>
  <c r="AC571" i="4"/>
  <c r="AC177" i="4"/>
  <c r="AB169" i="4"/>
  <c r="AC187" i="4"/>
  <c r="AD193" i="4" s="1"/>
  <c r="AE199" i="4" s="1"/>
  <c r="AF205" i="4" s="1"/>
  <c r="BE592" i="4"/>
  <c r="BF598" i="4" s="1"/>
  <c r="BG604" i="4" s="1"/>
  <c r="BH610" i="4" s="1"/>
  <c r="BD574" i="4"/>
  <c r="BG682" i="4"/>
  <c r="BH688" i="4" s="1"/>
  <c r="BI694" i="4" s="1"/>
  <c r="BJ700" i="4" s="1"/>
  <c r="BF664" i="4"/>
  <c r="BC303" i="4"/>
  <c r="BD321" i="4"/>
  <c r="BE327" i="4" s="1"/>
  <c r="BF333" i="4" s="1"/>
  <c r="BG339" i="4" s="1"/>
  <c r="BB529" i="4"/>
  <c r="BB12" i="4" s="1"/>
  <c r="BA22" i="2" s="1"/>
  <c r="BC547" i="4"/>
  <c r="BD553" i="4" s="1"/>
  <c r="BE559" i="4" s="1"/>
  <c r="BF565" i="4" s="1"/>
  <c r="BD572" i="4"/>
  <c r="BE590" i="4"/>
  <c r="BF596" i="4" s="1"/>
  <c r="BG602" i="4" s="1"/>
  <c r="BH608" i="4" s="1"/>
  <c r="BG681" i="4"/>
  <c r="BH687" i="4" s="1"/>
  <c r="BI693" i="4" s="1"/>
  <c r="BJ699" i="4" s="1"/>
  <c r="BF663" i="4"/>
  <c r="BD320" i="4"/>
  <c r="BE326" i="4" s="1"/>
  <c r="BF332" i="4" s="1"/>
  <c r="BG338" i="4" s="1"/>
  <c r="BC302" i="4"/>
  <c r="AC137" i="4"/>
  <c r="AC121" i="4"/>
  <c r="AD139" i="4"/>
  <c r="AE145" i="4" s="1"/>
  <c r="AF151" i="4" s="1"/>
  <c r="AG157" i="4" s="1"/>
  <c r="BD537" i="4"/>
  <c r="BC539" i="4"/>
  <c r="BC541" i="4"/>
  <c r="BC540" i="4"/>
  <c r="BN141" i="4"/>
  <c r="BM123" i="4"/>
  <c r="BG627" i="4"/>
  <c r="BF629" i="4"/>
  <c r="BF631" i="4"/>
  <c r="BF630" i="4"/>
  <c r="BG366" i="4"/>
  <c r="BH372" i="4" s="1"/>
  <c r="BI378" i="4" s="1"/>
  <c r="BJ384" i="4" s="1"/>
  <c r="BF348" i="4"/>
  <c r="BN412" i="4"/>
  <c r="BM394" i="4"/>
  <c r="AC268" i="4"/>
  <c r="AB260" i="4"/>
  <c r="AC278" i="4"/>
  <c r="AD284" i="4" s="1"/>
  <c r="AE290" i="4" s="1"/>
  <c r="AF296" i="4" s="1"/>
  <c r="AC638" i="4"/>
  <c r="AD644" i="4" s="1"/>
  <c r="AE650" i="4" s="1"/>
  <c r="AF656" i="4" s="1"/>
  <c r="AB620" i="4"/>
  <c r="AC628" i="4"/>
  <c r="AD363" i="4"/>
  <c r="AE369" i="4" s="1"/>
  <c r="AF375" i="4" s="1"/>
  <c r="AG381" i="4" s="1"/>
  <c r="AC361" i="4"/>
  <c r="AC345" i="4"/>
  <c r="BE591" i="4"/>
  <c r="BF597" i="4" s="1"/>
  <c r="BG603" i="4" s="1"/>
  <c r="BH609" i="4" s="1"/>
  <c r="BD573" i="4"/>
  <c r="BH672" i="4"/>
  <c r="BG676" i="4"/>
  <c r="BG674" i="4"/>
  <c r="BG675" i="4"/>
  <c r="BM122" i="4"/>
  <c r="BN140" i="4"/>
  <c r="BB527" i="4"/>
  <c r="BC545" i="4"/>
  <c r="BD551" i="4" s="1"/>
  <c r="BE557" i="4" s="1"/>
  <c r="BF563" i="4" s="1"/>
  <c r="BM124" i="4"/>
  <c r="BN142" i="4"/>
  <c r="BF637" i="4"/>
  <c r="BG643" i="4" s="1"/>
  <c r="BH649" i="4" s="1"/>
  <c r="BI655" i="4" s="1"/>
  <c r="BE619" i="4"/>
  <c r="BF347" i="4"/>
  <c r="BG365" i="4"/>
  <c r="BH371" i="4" s="1"/>
  <c r="BI377" i="4" s="1"/>
  <c r="BJ383" i="4" s="1"/>
  <c r="BM393" i="4"/>
  <c r="BN411" i="4"/>
  <c r="BF582" i="4"/>
  <c r="BE584" i="4"/>
  <c r="BE585" i="4"/>
  <c r="BE586" i="4"/>
  <c r="AC413" i="4"/>
  <c r="AD419" i="4" s="1"/>
  <c r="AE425" i="4" s="1"/>
  <c r="AF431" i="4" s="1"/>
  <c r="AC403" i="4"/>
  <c r="AB395" i="4"/>
  <c r="BG680" i="4"/>
  <c r="BH686" i="4" s="1"/>
  <c r="BI692" i="4" s="1"/>
  <c r="BJ698" i="4" s="1"/>
  <c r="BF662" i="4"/>
  <c r="BA80" i="5" l="1"/>
  <c r="BB76" i="5" s="1"/>
  <c r="BA11" i="5"/>
  <c r="AZ9" i="2" s="1"/>
  <c r="BG727" i="4"/>
  <c r="BH733" i="4" s="1"/>
  <c r="BI739" i="4" s="1"/>
  <c r="BJ745" i="4" s="1"/>
  <c r="BF709" i="4"/>
  <c r="BG719" i="4"/>
  <c r="BG720" i="4"/>
  <c r="BG721" i="4"/>
  <c r="BH717" i="4"/>
  <c r="BG726" i="4"/>
  <c r="BH732" i="4" s="1"/>
  <c r="BI738" i="4" s="1"/>
  <c r="BJ744" i="4" s="1"/>
  <c r="BF708" i="4"/>
  <c r="BF707" i="4"/>
  <c r="BG725" i="4"/>
  <c r="BH731" i="4" s="1"/>
  <c r="BI737" i="4" s="1"/>
  <c r="BJ743" i="4" s="1"/>
  <c r="BB10" i="4"/>
  <c r="BA20" i="2" s="1"/>
  <c r="BJ8" i="7"/>
  <c r="BI10" i="7"/>
  <c r="BI11" i="7"/>
  <c r="BI12" i="7"/>
  <c r="BH13" i="7"/>
  <c r="BI9" i="7" s="1"/>
  <c r="AD718" i="5"/>
  <c r="AD728" i="5"/>
  <c r="AE734" i="5" s="1"/>
  <c r="AF740" i="5" s="1"/>
  <c r="AG746" i="5" s="1"/>
  <c r="AC710" i="5"/>
  <c r="BH672" i="5"/>
  <c r="BG676" i="5"/>
  <c r="BG675" i="5"/>
  <c r="BG674" i="5"/>
  <c r="BH762" i="5"/>
  <c r="BG764" i="5"/>
  <c r="BG766" i="5"/>
  <c r="BG765" i="5"/>
  <c r="BL547" i="5"/>
  <c r="BM553" i="5" s="1"/>
  <c r="BN559" i="5" s="1"/>
  <c r="BK529" i="5"/>
  <c r="AD763" i="5"/>
  <c r="AD773" i="5"/>
  <c r="AE779" i="5" s="1"/>
  <c r="AF785" i="5" s="1"/>
  <c r="AG791" i="5" s="1"/>
  <c r="AC755" i="5"/>
  <c r="BB257" i="5"/>
  <c r="BC275" i="5"/>
  <c r="BD281" i="5" s="1"/>
  <c r="BE287" i="5" s="1"/>
  <c r="BF293" i="5" s="1"/>
  <c r="BA10" i="5"/>
  <c r="AZ8" i="2" s="1"/>
  <c r="BL455" i="5"/>
  <c r="BM461" i="5" s="1"/>
  <c r="BN467" i="5" s="1"/>
  <c r="BK437" i="5"/>
  <c r="BG682" i="5"/>
  <c r="BH688" i="5" s="1"/>
  <c r="BI694" i="5" s="1"/>
  <c r="BJ700" i="5" s="1"/>
  <c r="BF664" i="5"/>
  <c r="BG770" i="5"/>
  <c r="BH776" i="5" s="1"/>
  <c r="BI782" i="5" s="1"/>
  <c r="BJ788" i="5" s="1"/>
  <c r="BF752" i="5"/>
  <c r="BC590" i="5"/>
  <c r="BD596" i="5" s="1"/>
  <c r="BE602" i="5" s="1"/>
  <c r="BF608" i="5" s="1"/>
  <c r="BB572" i="5"/>
  <c r="AC317" i="5"/>
  <c r="AC301" i="5"/>
  <c r="AD319" i="5"/>
  <c r="AE325" i="5" s="1"/>
  <c r="AF331" i="5" s="1"/>
  <c r="AG337" i="5" s="1"/>
  <c r="AC92" i="5"/>
  <c r="AD94" i="5"/>
  <c r="AE100" i="5" s="1"/>
  <c r="AF106" i="5" s="1"/>
  <c r="AG112" i="5" s="1"/>
  <c r="BC212" i="5"/>
  <c r="BD230" i="5"/>
  <c r="BE236" i="5" s="1"/>
  <c r="BF242" i="5" s="1"/>
  <c r="BG248" i="5" s="1"/>
  <c r="BL346" i="5"/>
  <c r="BM364" i="5"/>
  <c r="BN370" i="5" s="1"/>
  <c r="BI805" i="5"/>
  <c r="BH807" i="5"/>
  <c r="BH810" i="5" s="1"/>
  <c r="BI806" i="5" s="1"/>
  <c r="BH808" i="5"/>
  <c r="BH809" i="5"/>
  <c r="BL312" i="5"/>
  <c r="BK316" i="5"/>
  <c r="BK314" i="5"/>
  <c r="BK315" i="5"/>
  <c r="BD627" i="5"/>
  <c r="BC629" i="5"/>
  <c r="BC630" i="5"/>
  <c r="BC631" i="5"/>
  <c r="BL546" i="5"/>
  <c r="BM552" i="5" s="1"/>
  <c r="BN558" i="5" s="1"/>
  <c r="BK528" i="5"/>
  <c r="BC95" i="5"/>
  <c r="BD101" i="5" s="1"/>
  <c r="BE107" i="5" s="1"/>
  <c r="BF113" i="5" s="1"/>
  <c r="BB77" i="5"/>
  <c r="AC169" i="5"/>
  <c r="AD187" i="5"/>
  <c r="AE193" i="5" s="1"/>
  <c r="AF199" i="5" s="1"/>
  <c r="AG205" i="5" s="1"/>
  <c r="AD177" i="5"/>
  <c r="BK185" i="5"/>
  <c r="BL191" i="5" s="1"/>
  <c r="BM197" i="5" s="1"/>
  <c r="BN203" i="5" s="1"/>
  <c r="BJ167" i="5"/>
  <c r="BB258" i="5"/>
  <c r="BC276" i="5"/>
  <c r="BD282" i="5" s="1"/>
  <c r="BE288" i="5" s="1"/>
  <c r="BF294" i="5" s="1"/>
  <c r="AD223" i="5"/>
  <c r="AC215" i="5"/>
  <c r="AD233" i="5"/>
  <c r="AE239" i="5" s="1"/>
  <c r="AF245" i="5" s="1"/>
  <c r="AG251" i="5" s="1"/>
  <c r="BN356" i="5"/>
  <c r="BM358" i="5"/>
  <c r="BM360" i="5"/>
  <c r="BM359" i="5"/>
  <c r="BC635" i="5"/>
  <c r="BD641" i="5" s="1"/>
  <c r="BE647" i="5" s="1"/>
  <c r="BF653" i="5" s="1"/>
  <c r="BB617" i="5"/>
  <c r="AD548" i="5"/>
  <c r="AE554" i="5" s="1"/>
  <c r="AF560" i="5" s="1"/>
  <c r="AG566" i="5" s="1"/>
  <c r="AD538" i="5"/>
  <c r="AC530" i="5"/>
  <c r="AD133" i="5"/>
  <c r="AD143" i="5"/>
  <c r="AE149" i="5" s="1"/>
  <c r="AF155" i="5" s="1"/>
  <c r="AG161" i="5" s="1"/>
  <c r="AC125" i="5"/>
  <c r="AB13" i="5"/>
  <c r="AA11" i="2" s="1"/>
  <c r="AD278" i="5"/>
  <c r="AE284" i="5" s="1"/>
  <c r="AF290" i="5" s="1"/>
  <c r="AG296" i="5" s="1"/>
  <c r="AD268" i="5"/>
  <c r="AC260" i="5"/>
  <c r="BG771" i="5"/>
  <c r="BH777" i="5" s="1"/>
  <c r="BI783" i="5" s="1"/>
  <c r="BJ789" i="5" s="1"/>
  <c r="BF753" i="5"/>
  <c r="BF21" i="5"/>
  <c r="BE25" i="5"/>
  <c r="BE24" i="5"/>
  <c r="BE23" i="5"/>
  <c r="BE26" i="5" s="1"/>
  <c r="BF22" i="5" s="1"/>
  <c r="BB574" i="5"/>
  <c r="BC592" i="5"/>
  <c r="BD598" i="5" s="1"/>
  <c r="BE604" i="5" s="1"/>
  <c r="BF610" i="5" s="1"/>
  <c r="BC214" i="5"/>
  <c r="BD232" i="5"/>
  <c r="BE238" i="5" s="1"/>
  <c r="BF244" i="5" s="1"/>
  <c r="BG250" i="5" s="1"/>
  <c r="BL348" i="5"/>
  <c r="BM366" i="5"/>
  <c r="BN372" i="5" s="1"/>
  <c r="BK322" i="5"/>
  <c r="BL328" i="5" s="1"/>
  <c r="BM334" i="5" s="1"/>
  <c r="BN340" i="5" s="1"/>
  <c r="BJ304" i="5"/>
  <c r="BC636" i="5"/>
  <c r="BD642" i="5" s="1"/>
  <c r="BE648" i="5" s="1"/>
  <c r="BF654" i="5" s="1"/>
  <c r="BB618" i="5"/>
  <c r="BL545" i="5"/>
  <c r="BM551" i="5" s="1"/>
  <c r="BN557" i="5" s="1"/>
  <c r="BK527" i="5"/>
  <c r="BC96" i="5"/>
  <c r="BD102" i="5" s="1"/>
  <c r="BE108" i="5" s="1"/>
  <c r="BF114" i="5" s="1"/>
  <c r="BB78" i="5"/>
  <c r="BB11" i="5" s="1"/>
  <c r="BA9" i="2" s="1"/>
  <c r="AD628" i="5"/>
  <c r="AC620" i="5"/>
  <c r="AD638" i="5"/>
  <c r="AE644" i="5" s="1"/>
  <c r="AF650" i="5" s="1"/>
  <c r="AG656" i="5" s="1"/>
  <c r="AC677" i="5"/>
  <c r="AC661" i="5"/>
  <c r="AD679" i="5"/>
  <c r="AE685" i="5" s="1"/>
  <c r="AF691" i="5" s="1"/>
  <c r="AG697" i="5" s="1"/>
  <c r="AC497" i="5"/>
  <c r="AC481" i="5"/>
  <c r="AD499" i="5"/>
  <c r="AE505" i="5" s="1"/>
  <c r="AF511" i="5" s="1"/>
  <c r="AG517" i="5" s="1"/>
  <c r="BL176" i="5"/>
  <c r="BK180" i="5"/>
  <c r="BK179" i="5"/>
  <c r="BK178" i="5"/>
  <c r="BB259" i="5"/>
  <c r="BC277" i="5"/>
  <c r="BD283" i="5" s="1"/>
  <c r="BE289" i="5" s="1"/>
  <c r="BF295" i="5" s="1"/>
  <c r="BL457" i="5"/>
  <c r="BM463" i="5" s="1"/>
  <c r="BN469" i="5" s="1"/>
  <c r="BK439" i="5"/>
  <c r="BC591" i="5"/>
  <c r="BD597" i="5" s="1"/>
  <c r="BE603" i="5" s="1"/>
  <c r="BF609" i="5" s="1"/>
  <c r="BB573" i="5"/>
  <c r="BE222" i="5"/>
  <c r="BD226" i="5"/>
  <c r="BD224" i="5"/>
  <c r="BD225" i="5"/>
  <c r="BH814" i="5"/>
  <c r="BG817" i="5"/>
  <c r="BG818" i="5"/>
  <c r="BG816" i="5"/>
  <c r="BG819" i="5" s="1"/>
  <c r="BH815" i="5" s="1"/>
  <c r="BK321" i="5"/>
  <c r="BL327" i="5" s="1"/>
  <c r="BM333" i="5" s="1"/>
  <c r="BN339" i="5" s="1"/>
  <c r="BJ303" i="5"/>
  <c r="BC97" i="5"/>
  <c r="BD103" i="5" s="1"/>
  <c r="BE109" i="5" s="1"/>
  <c r="BF115" i="5" s="1"/>
  <c r="BB79" i="5"/>
  <c r="BK186" i="5"/>
  <c r="BL192" i="5" s="1"/>
  <c r="BM198" i="5" s="1"/>
  <c r="BN204" i="5" s="1"/>
  <c r="BJ168" i="5"/>
  <c r="BL456" i="5"/>
  <c r="BM462" i="5" s="1"/>
  <c r="BN468" i="5" s="1"/>
  <c r="BK438" i="5"/>
  <c r="BG680" i="5"/>
  <c r="BH686" i="5" s="1"/>
  <c r="BI692" i="5" s="1"/>
  <c r="BJ698" i="5" s="1"/>
  <c r="BF662" i="5"/>
  <c r="AC395" i="5"/>
  <c r="AD413" i="5"/>
  <c r="AE419" i="5" s="1"/>
  <c r="AF425" i="5" s="1"/>
  <c r="AG431" i="5" s="1"/>
  <c r="AD403" i="5"/>
  <c r="BI796" i="5"/>
  <c r="BH800" i="5"/>
  <c r="BH798" i="5"/>
  <c r="BH801" i="5" s="1"/>
  <c r="BI797" i="5" s="1"/>
  <c r="BH799" i="5"/>
  <c r="AD583" i="5"/>
  <c r="AD593" i="5"/>
  <c r="AE599" i="5" s="1"/>
  <c r="AF605" i="5" s="1"/>
  <c r="AG611" i="5" s="1"/>
  <c r="AC575" i="5"/>
  <c r="BM447" i="5"/>
  <c r="BL451" i="5"/>
  <c r="BL449" i="5"/>
  <c r="BL450" i="5"/>
  <c r="AC47" i="5"/>
  <c r="AC31" i="5"/>
  <c r="AD49" i="5"/>
  <c r="AE55" i="5" s="1"/>
  <c r="AF61" i="5" s="1"/>
  <c r="AG67" i="5" s="1"/>
  <c r="AD458" i="5"/>
  <c r="AE464" i="5" s="1"/>
  <c r="AF470" i="5" s="1"/>
  <c r="AG476" i="5" s="1"/>
  <c r="AD448" i="5"/>
  <c r="AC440" i="5"/>
  <c r="BG681" i="5"/>
  <c r="BH687" i="5" s="1"/>
  <c r="BI693" i="5" s="1"/>
  <c r="BJ699" i="5" s="1"/>
  <c r="BF663" i="5"/>
  <c r="BG772" i="5"/>
  <c r="BH778" i="5" s="1"/>
  <c r="BI784" i="5" s="1"/>
  <c r="BJ790" i="5" s="1"/>
  <c r="BF754" i="5"/>
  <c r="AD363" i="5"/>
  <c r="AE369" i="5" s="1"/>
  <c r="AF375" i="5" s="1"/>
  <c r="AG381" i="5" s="1"/>
  <c r="AC345" i="5"/>
  <c r="AC361" i="5"/>
  <c r="BD582" i="5"/>
  <c r="BC586" i="5"/>
  <c r="BC584" i="5"/>
  <c r="BC585" i="5"/>
  <c r="BA12" i="5"/>
  <c r="AZ10" i="2" s="1"/>
  <c r="BD231" i="5"/>
  <c r="BE237" i="5" s="1"/>
  <c r="BF243" i="5" s="1"/>
  <c r="BG249" i="5" s="1"/>
  <c r="BC213" i="5"/>
  <c r="BM365" i="5"/>
  <c r="BN371" i="5" s="1"/>
  <c r="BL347" i="5"/>
  <c r="BK320" i="5"/>
  <c r="BL326" i="5" s="1"/>
  <c r="BM332" i="5" s="1"/>
  <c r="BN338" i="5" s="1"/>
  <c r="BJ302" i="5"/>
  <c r="BC637" i="5"/>
  <c r="BD643" i="5" s="1"/>
  <c r="BE649" i="5" s="1"/>
  <c r="BF655" i="5" s="1"/>
  <c r="BB619" i="5"/>
  <c r="BM537" i="5"/>
  <c r="BL539" i="5"/>
  <c r="BL540" i="5"/>
  <c r="BL541" i="5"/>
  <c r="BD87" i="5"/>
  <c r="BC91" i="5"/>
  <c r="BC89" i="5"/>
  <c r="BC90" i="5"/>
  <c r="BJ166" i="5"/>
  <c r="BK184" i="5"/>
  <c r="BL190" i="5" s="1"/>
  <c r="BM196" i="5" s="1"/>
  <c r="BN202" i="5" s="1"/>
  <c r="BP823" i="5"/>
  <c r="BO825" i="5"/>
  <c r="BO828" i="5" s="1"/>
  <c r="BP824" i="5" s="1"/>
  <c r="BO826" i="5"/>
  <c r="BO827" i="5"/>
  <c r="BD267" i="5"/>
  <c r="BC271" i="5"/>
  <c r="BC269" i="5"/>
  <c r="BC270" i="5"/>
  <c r="BE492" i="4"/>
  <c r="BD496" i="4"/>
  <c r="BD495" i="4"/>
  <c r="BD494" i="4"/>
  <c r="BG841" i="4"/>
  <c r="BF844" i="4"/>
  <c r="BF843" i="4"/>
  <c r="BF846" i="4" s="1"/>
  <c r="BG842" i="4" s="1"/>
  <c r="BF845" i="4"/>
  <c r="BD502" i="4"/>
  <c r="BE508" i="4" s="1"/>
  <c r="BF514" i="4" s="1"/>
  <c r="BG520" i="4" s="1"/>
  <c r="BC484" i="4"/>
  <c r="BN123" i="4"/>
  <c r="BN393" i="4"/>
  <c r="BO823" i="4"/>
  <c r="BN825" i="4"/>
  <c r="BN828" i="4" s="1"/>
  <c r="BO824" i="4" s="1"/>
  <c r="BN826" i="4"/>
  <c r="BN827" i="4"/>
  <c r="BD500" i="4"/>
  <c r="BE506" i="4" s="1"/>
  <c r="BF512" i="4" s="1"/>
  <c r="BG518" i="4" s="1"/>
  <c r="BC482" i="4"/>
  <c r="BD501" i="4"/>
  <c r="BE507" i="4" s="1"/>
  <c r="BF513" i="4" s="1"/>
  <c r="BG519" i="4" s="1"/>
  <c r="BC483" i="4"/>
  <c r="AC407" i="4"/>
  <c r="AC391" i="4"/>
  <c r="AD409" i="4"/>
  <c r="AE415" i="4" s="1"/>
  <c r="AF421" i="4" s="1"/>
  <c r="AG427" i="4" s="1"/>
  <c r="BH680" i="4"/>
  <c r="BI686" i="4" s="1"/>
  <c r="BJ692" i="4" s="1"/>
  <c r="BK698" i="4" s="1"/>
  <c r="BG662" i="4"/>
  <c r="BH627" i="4"/>
  <c r="BG631" i="4"/>
  <c r="BG630" i="4"/>
  <c r="BG629" i="4"/>
  <c r="AD458" i="4"/>
  <c r="AE464" i="4" s="1"/>
  <c r="AF470" i="4" s="1"/>
  <c r="AG476" i="4" s="1"/>
  <c r="AC440" i="4"/>
  <c r="AD448" i="4"/>
  <c r="AD503" i="4"/>
  <c r="AE509" i="4" s="1"/>
  <c r="AF515" i="4" s="1"/>
  <c r="AG521" i="4" s="1"/>
  <c r="AD493" i="4"/>
  <c r="AC485" i="4"/>
  <c r="BG582" i="4"/>
  <c r="BF585" i="4"/>
  <c r="BF586" i="4"/>
  <c r="BF584" i="4"/>
  <c r="BH682" i="4"/>
  <c r="BI688" i="4" s="1"/>
  <c r="BJ694" i="4" s="1"/>
  <c r="BK700" i="4" s="1"/>
  <c r="BG664" i="4"/>
  <c r="AC632" i="4"/>
  <c r="AC616" i="4"/>
  <c r="AD634" i="4"/>
  <c r="AE640" i="4" s="1"/>
  <c r="AF646" i="4" s="1"/>
  <c r="AG652" i="4" s="1"/>
  <c r="BF618" i="4"/>
  <c r="BG636" i="4"/>
  <c r="BH642" i="4" s="1"/>
  <c r="BI648" i="4" s="1"/>
  <c r="BJ654" i="4" s="1"/>
  <c r="BD545" i="4"/>
  <c r="BE551" i="4" s="1"/>
  <c r="BF557" i="4" s="1"/>
  <c r="BG563" i="4" s="1"/>
  <c r="BC527" i="4"/>
  <c r="BC10" i="4" s="1"/>
  <c r="BB20" i="2" s="1"/>
  <c r="AC125" i="4"/>
  <c r="AD143" i="4"/>
  <c r="AE149" i="4" s="1"/>
  <c r="AF155" i="4" s="1"/>
  <c r="AG161" i="4" s="1"/>
  <c r="AD133" i="4"/>
  <c r="AD183" i="4"/>
  <c r="AE189" i="4" s="1"/>
  <c r="AF195" i="4" s="1"/>
  <c r="AG201" i="4" s="1"/>
  <c r="AC165" i="4"/>
  <c r="AC181" i="4"/>
  <c r="BN122" i="4"/>
  <c r="BE321" i="4"/>
  <c r="BF327" i="4" s="1"/>
  <c r="BG333" i="4" s="1"/>
  <c r="BH339" i="4" s="1"/>
  <c r="BD303" i="4"/>
  <c r="AD223" i="4"/>
  <c r="AC215" i="4"/>
  <c r="AD233" i="4"/>
  <c r="AE239" i="4" s="1"/>
  <c r="AF245" i="4" s="1"/>
  <c r="AG251" i="4" s="1"/>
  <c r="BG346" i="4"/>
  <c r="BH364" i="4"/>
  <c r="BI370" i="4" s="1"/>
  <c r="BJ376" i="4" s="1"/>
  <c r="BK382" i="4" s="1"/>
  <c r="AB13" i="4"/>
  <c r="AA23" i="2" s="1"/>
  <c r="AC92" i="4"/>
  <c r="AD94" i="4"/>
  <c r="AE100" i="4" s="1"/>
  <c r="AF106" i="4" s="1"/>
  <c r="AG112" i="4" s="1"/>
  <c r="BD547" i="4"/>
  <c r="BE553" i="4" s="1"/>
  <c r="BF559" i="4" s="1"/>
  <c r="BG565" i="4" s="1"/>
  <c r="BC529" i="4"/>
  <c r="AD593" i="4"/>
  <c r="AE599" i="4" s="1"/>
  <c r="AF605" i="4" s="1"/>
  <c r="AG611" i="4" s="1"/>
  <c r="AD583" i="4"/>
  <c r="AC575" i="4"/>
  <c r="BI356" i="4"/>
  <c r="BH360" i="4"/>
  <c r="BH358" i="4"/>
  <c r="BH359" i="4"/>
  <c r="BE796" i="4"/>
  <c r="BD800" i="4"/>
  <c r="BD799" i="4"/>
  <c r="BD798" i="4"/>
  <c r="BD801" i="4" s="1"/>
  <c r="BE797" i="4" s="1"/>
  <c r="AD728" i="4"/>
  <c r="AE734" i="4" s="1"/>
  <c r="AF740" i="4" s="1"/>
  <c r="AG746" i="4" s="1"/>
  <c r="AD718" i="4"/>
  <c r="AC710" i="4"/>
  <c r="BF592" i="4"/>
  <c r="BG598" i="4" s="1"/>
  <c r="BH604" i="4" s="1"/>
  <c r="BI610" i="4" s="1"/>
  <c r="BE574" i="4"/>
  <c r="BI672" i="4"/>
  <c r="BH674" i="4"/>
  <c r="BH675" i="4"/>
  <c r="BH676" i="4"/>
  <c r="BG637" i="4"/>
  <c r="BH643" i="4" s="1"/>
  <c r="BI649" i="4" s="1"/>
  <c r="BJ655" i="4" s="1"/>
  <c r="BF619" i="4"/>
  <c r="BE537" i="4"/>
  <c r="BD539" i="4"/>
  <c r="BD540" i="4"/>
  <c r="BD541" i="4"/>
  <c r="BN124" i="4"/>
  <c r="BH21" i="4"/>
  <c r="BG23" i="4"/>
  <c r="BG26" i="4" s="1"/>
  <c r="BH22" i="4" s="1"/>
  <c r="BG25" i="4"/>
  <c r="BG24" i="4"/>
  <c r="AC542" i="4"/>
  <c r="AC526" i="4"/>
  <c r="AD544" i="4"/>
  <c r="AE550" i="4" s="1"/>
  <c r="AF556" i="4" s="1"/>
  <c r="AG562" i="4" s="1"/>
  <c r="BF312" i="4"/>
  <c r="BE316" i="4"/>
  <c r="BE314" i="4"/>
  <c r="BE315" i="4"/>
  <c r="BN394" i="4"/>
  <c r="BH365" i="4"/>
  <c r="BI371" i="4" s="1"/>
  <c r="BJ377" i="4" s="1"/>
  <c r="BK383" i="4" s="1"/>
  <c r="BG347" i="4"/>
  <c r="BF590" i="4"/>
  <c r="BG596" i="4" s="1"/>
  <c r="BH602" i="4" s="1"/>
  <c r="BI608" i="4" s="1"/>
  <c r="BE572" i="4"/>
  <c r="AC272" i="4"/>
  <c r="AC256" i="4"/>
  <c r="AD274" i="4"/>
  <c r="AE280" i="4" s="1"/>
  <c r="AF286" i="4" s="1"/>
  <c r="AG292" i="4" s="1"/>
  <c r="BE322" i="4"/>
  <c r="BF328" i="4" s="1"/>
  <c r="BG334" i="4" s="1"/>
  <c r="BH340" i="4" s="1"/>
  <c r="BD304" i="4"/>
  <c r="BF591" i="4"/>
  <c r="BG597" i="4" s="1"/>
  <c r="BH603" i="4" s="1"/>
  <c r="BI609" i="4" s="1"/>
  <c r="BE573" i="4"/>
  <c r="BH681" i="4"/>
  <c r="BI687" i="4" s="1"/>
  <c r="BJ693" i="4" s="1"/>
  <c r="BK699" i="4" s="1"/>
  <c r="BG663" i="4"/>
  <c r="AD357" i="4"/>
  <c r="AD367" i="4"/>
  <c r="AE373" i="4" s="1"/>
  <c r="AF379" i="4" s="1"/>
  <c r="AG385" i="4" s="1"/>
  <c r="AC349" i="4"/>
  <c r="BG635" i="4"/>
  <c r="BH641" i="4" s="1"/>
  <c r="BI647" i="4" s="1"/>
  <c r="BJ653" i="4" s="1"/>
  <c r="BF617" i="4"/>
  <c r="BD546" i="4"/>
  <c r="BE552" i="4" s="1"/>
  <c r="BF558" i="4" s="1"/>
  <c r="BG564" i="4" s="1"/>
  <c r="BC528" i="4"/>
  <c r="BE320" i="4"/>
  <c r="BF326" i="4" s="1"/>
  <c r="BG332" i="4" s="1"/>
  <c r="BH338" i="4" s="1"/>
  <c r="BD302" i="4"/>
  <c r="AC677" i="4"/>
  <c r="AD679" i="4"/>
  <c r="AE685" i="4" s="1"/>
  <c r="AF691" i="4" s="1"/>
  <c r="AG697" i="4" s="1"/>
  <c r="AC661" i="4"/>
  <c r="AC755" i="4"/>
  <c r="AD773" i="4"/>
  <c r="AE779" i="4" s="1"/>
  <c r="AF785" i="4" s="1"/>
  <c r="AG791" i="4" s="1"/>
  <c r="AD763" i="4"/>
  <c r="BN392" i="4"/>
  <c r="BH366" i="4"/>
  <c r="BI372" i="4" s="1"/>
  <c r="BJ378" i="4" s="1"/>
  <c r="BK384" i="4" s="1"/>
  <c r="BG348" i="4"/>
  <c r="AC305" i="4"/>
  <c r="AD323" i="4"/>
  <c r="AE329" i="4" s="1"/>
  <c r="AF335" i="4" s="1"/>
  <c r="AG341" i="4" s="1"/>
  <c r="AD313" i="4"/>
  <c r="AC47" i="4"/>
  <c r="AC31" i="4"/>
  <c r="AD49" i="4"/>
  <c r="AE55" i="4" s="1"/>
  <c r="AF61" i="4" s="1"/>
  <c r="AG67" i="4" s="1"/>
  <c r="BG707" i="4" l="1"/>
  <c r="BH725" i="4"/>
  <c r="BI731" i="4" s="1"/>
  <c r="BJ737" i="4" s="1"/>
  <c r="BK743" i="4" s="1"/>
  <c r="BC11" i="4"/>
  <c r="BB21" i="2" s="1"/>
  <c r="BI717" i="4"/>
  <c r="BH719" i="4"/>
  <c r="BH720" i="4"/>
  <c r="BH721" i="4"/>
  <c r="BH726" i="4"/>
  <c r="BI732" i="4" s="1"/>
  <c r="BJ738" i="4" s="1"/>
  <c r="BK744" i="4" s="1"/>
  <c r="BG708" i="4"/>
  <c r="BG709" i="4"/>
  <c r="BH727" i="4"/>
  <c r="BI733" i="4" s="1"/>
  <c r="BJ739" i="4" s="1"/>
  <c r="BK745" i="4" s="1"/>
  <c r="BI13" i="7"/>
  <c r="BJ9" i="7" s="1"/>
  <c r="BK8" i="7"/>
  <c r="BJ10" i="7"/>
  <c r="BJ11" i="7"/>
  <c r="BJ12" i="7"/>
  <c r="BD95" i="5"/>
  <c r="BE101" i="5" s="1"/>
  <c r="BF107" i="5" s="1"/>
  <c r="BG113" i="5" s="1"/>
  <c r="BC77" i="5"/>
  <c r="BK167" i="5"/>
  <c r="BL185" i="5"/>
  <c r="BM191" i="5" s="1"/>
  <c r="BN197" i="5" s="1"/>
  <c r="AD542" i="5"/>
  <c r="AD526" i="5"/>
  <c r="AE544" i="5"/>
  <c r="AF550" i="5" s="1"/>
  <c r="AG556" i="5" s="1"/>
  <c r="AH562" i="5" s="1"/>
  <c r="BL322" i="5"/>
  <c r="BM328" i="5" s="1"/>
  <c r="BN334" i="5" s="1"/>
  <c r="BK304" i="5"/>
  <c r="BH771" i="5"/>
  <c r="BI777" i="5" s="1"/>
  <c r="BJ783" i="5" s="1"/>
  <c r="BK789" i="5" s="1"/>
  <c r="BG753" i="5"/>
  <c r="BG662" i="5"/>
  <c r="BH680" i="5"/>
  <c r="BI686" i="5" s="1"/>
  <c r="BJ692" i="5" s="1"/>
  <c r="BK698" i="5" s="1"/>
  <c r="BD276" i="5"/>
  <c r="BE282" i="5" s="1"/>
  <c r="BF288" i="5" s="1"/>
  <c r="BG294" i="5" s="1"/>
  <c r="BC258" i="5"/>
  <c r="BC79" i="5"/>
  <c r="BD97" i="5"/>
  <c r="BE103" i="5" s="1"/>
  <c r="BF109" i="5" s="1"/>
  <c r="BG115" i="5" s="1"/>
  <c r="BL527" i="5"/>
  <c r="BM545" i="5"/>
  <c r="BN551" i="5" s="1"/>
  <c r="BC572" i="5"/>
  <c r="BD590" i="5"/>
  <c r="BE596" i="5" s="1"/>
  <c r="BF602" i="5" s="1"/>
  <c r="BG608" i="5" s="1"/>
  <c r="BM456" i="5"/>
  <c r="BN462" i="5" s="1"/>
  <c r="BL438" i="5"/>
  <c r="BB12" i="5"/>
  <c r="BA10" i="2" s="1"/>
  <c r="BE231" i="5"/>
  <c r="BF237" i="5" s="1"/>
  <c r="BG243" i="5" s="1"/>
  <c r="BH249" i="5" s="1"/>
  <c r="BD213" i="5"/>
  <c r="BL186" i="5"/>
  <c r="BM192" i="5" s="1"/>
  <c r="BN198" i="5" s="1"/>
  <c r="BK168" i="5"/>
  <c r="AC485" i="5"/>
  <c r="AD503" i="5"/>
  <c r="AE509" i="5" s="1"/>
  <c r="AF515" i="5" s="1"/>
  <c r="AG521" i="5" s="1"/>
  <c r="AD493" i="5"/>
  <c r="BG21" i="5"/>
  <c r="BF25" i="5"/>
  <c r="BF23" i="5"/>
  <c r="BF26" i="5" s="1"/>
  <c r="BG22" i="5" s="1"/>
  <c r="BF24" i="5"/>
  <c r="AD272" i="5"/>
  <c r="AD256" i="5"/>
  <c r="AE274" i="5"/>
  <c r="AF280" i="5" s="1"/>
  <c r="AG286" i="5" s="1"/>
  <c r="AH292" i="5" s="1"/>
  <c r="BM348" i="5"/>
  <c r="BN366" i="5"/>
  <c r="BE627" i="5"/>
  <c r="BD629" i="5"/>
  <c r="BD630" i="5"/>
  <c r="BD631" i="5"/>
  <c r="BM312" i="5"/>
  <c r="BL314" i="5"/>
  <c r="BL315" i="5"/>
  <c r="BL316" i="5"/>
  <c r="BJ805" i="5"/>
  <c r="BI807" i="5"/>
  <c r="BI810" i="5" s="1"/>
  <c r="BJ806" i="5" s="1"/>
  <c r="BI808" i="5"/>
  <c r="BI809" i="5"/>
  <c r="AE769" i="5"/>
  <c r="AF775" i="5" s="1"/>
  <c r="AG781" i="5" s="1"/>
  <c r="AH787" i="5" s="1"/>
  <c r="AD767" i="5"/>
  <c r="AD751" i="5"/>
  <c r="BH772" i="5"/>
  <c r="BI778" i="5" s="1"/>
  <c r="BJ784" i="5" s="1"/>
  <c r="BK790" i="5" s="1"/>
  <c r="BG754" i="5"/>
  <c r="BH681" i="5"/>
  <c r="BI687" i="5" s="1"/>
  <c r="BJ693" i="5" s="1"/>
  <c r="BK699" i="5" s="1"/>
  <c r="BG663" i="5"/>
  <c r="BM546" i="5"/>
  <c r="BN552" i="5" s="1"/>
  <c r="BL528" i="5"/>
  <c r="BC617" i="5"/>
  <c r="BD635" i="5"/>
  <c r="BE641" i="5" s="1"/>
  <c r="BF647" i="5" s="1"/>
  <c r="BG653" i="5" s="1"/>
  <c r="BE87" i="5"/>
  <c r="BD90" i="5"/>
  <c r="BD89" i="5"/>
  <c r="BD91" i="5"/>
  <c r="BD592" i="5"/>
  <c r="BE598" i="5" s="1"/>
  <c r="BF604" i="5" s="1"/>
  <c r="BG610" i="5" s="1"/>
  <c r="BC574" i="5"/>
  <c r="BL437" i="5"/>
  <c r="BM455" i="5"/>
  <c r="BN461" i="5" s="1"/>
  <c r="BD212" i="5"/>
  <c r="BE230" i="5"/>
  <c r="BF236" i="5" s="1"/>
  <c r="BG242" i="5" s="1"/>
  <c r="BH248" i="5" s="1"/>
  <c r="BM176" i="5"/>
  <c r="BL180" i="5"/>
  <c r="BL179" i="5"/>
  <c r="BL178" i="5"/>
  <c r="AD137" i="5"/>
  <c r="AD121" i="5"/>
  <c r="AE139" i="5"/>
  <c r="AF145" i="5" s="1"/>
  <c r="AG151" i="5" s="1"/>
  <c r="AH157" i="5" s="1"/>
  <c r="BN364" i="5"/>
  <c r="BM346" i="5"/>
  <c r="AE229" i="5"/>
  <c r="AF235" i="5" s="1"/>
  <c r="AG241" i="5" s="1"/>
  <c r="AH247" i="5" s="1"/>
  <c r="AD211" i="5"/>
  <c r="AD227" i="5"/>
  <c r="BB10" i="5"/>
  <c r="BA8" i="2" s="1"/>
  <c r="BD637" i="5"/>
  <c r="BE643" i="5" s="1"/>
  <c r="BF649" i="5" s="1"/>
  <c r="BG655" i="5" s="1"/>
  <c r="BC619" i="5"/>
  <c r="BL321" i="5"/>
  <c r="BM327" i="5" s="1"/>
  <c r="BN333" i="5" s="1"/>
  <c r="BK303" i="5"/>
  <c r="AD313" i="5"/>
  <c r="AC305" i="5"/>
  <c r="AD323" i="5"/>
  <c r="AE329" i="5" s="1"/>
  <c r="AF335" i="5" s="1"/>
  <c r="AG341" i="5" s="1"/>
  <c r="BG752" i="5"/>
  <c r="BH770" i="5"/>
  <c r="BI776" i="5" s="1"/>
  <c r="BJ782" i="5" s="1"/>
  <c r="BK788" i="5" s="1"/>
  <c r="BH682" i="5"/>
  <c r="BI688" i="5" s="1"/>
  <c r="BJ694" i="5" s="1"/>
  <c r="BK700" i="5" s="1"/>
  <c r="BG664" i="5"/>
  <c r="AD722" i="5"/>
  <c r="AE724" i="5"/>
  <c r="AF730" i="5" s="1"/>
  <c r="AG736" i="5" s="1"/>
  <c r="AH742" i="5" s="1"/>
  <c r="AD706" i="5"/>
  <c r="BE267" i="5"/>
  <c r="BD269" i="5"/>
  <c r="BD270" i="5"/>
  <c r="BD271" i="5"/>
  <c r="BQ823" i="5"/>
  <c r="BP826" i="5"/>
  <c r="BP825" i="5"/>
  <c r="BP828" i="5" s="1"/>
  <c r="BQ824" i="5" s="1"/>
  <c r="BP827" i="5"/>
  <c r="BD591" i="5"/>
  <c r="BE597" i="5" s="1"/>
  <c r="BF603" i="5" s="1"/>
  <c r="BG609" i="5" s="1"/>
  <c r="BC573" i="5"/>
  <c r="AD367" i="5"/>
  <c r="AE373" i="5" s="1"/>
  <c r="AF379" i="5" s="1"/>
  <c r="AG385" i="5" s="1"/>
  <c r="AC349" i="5"/>
  <c r="AD357" i="5"/>
  <c r="AD452" i="5"/>
  <c r="AD436" i="5"/>
  <c r="AE454" i="5"/>
  <c r="AF460" i="5" s="1"/>
  <c r="AG466" i="5" s="1"/>
  <c r="AH472" i="5" s="1"/>
  <c r="AD43" i="5"/>
  <c r="AD53" i="5"/>
  <c r="AE59" i="5" s="1"/>
  <c r="AF65" i="5" s="1"/>
  <c r="AG71" i="5" s="1"/>
  <c r="AC35" i="5"/>
  <c r="BN447" i="5"/>
  <c r="BM449" i="5"/>
  <c r="BM450" i="5"/>
  <c r="BM451" i="5"/>
  <c r="AE409" i="5"/>
  <c r="AF415" i="5" s="1"/>
  <c r="AG421" i="5" s="1"/>
  <c r="AH427" i="5" s="1"/>
  <c r="AD391" i="5"/>
  <c r="AD407" i="5"/>
  <c r="BI814" i="5"/>
  <c r="BH816" i="5"/>
  <c r="BH819" i="5" s="1"/>
  <c r="BI815" i="5" s="1"/>
  <c r="BH818" i="5"/>
  <c r="BH817" i="5"/>
  <c r="BF222" i="5"/>
  <c r="BE225" i="5"/>
  <c r="BE224" i="5"/>
  <c r="BE226" i="5"/>
  <c r="AC665" i="5"/>
  <c r="AD683" i="5"/>
  <c r="AE689" i="5" s="1"/>
  <c r="AF695" i="5" s="1"/>
  <c r="AG701" i="5" s="1"/>
  <c r="AD673" i="5"/>
  <c r="BN365" i="5"/>
  <c r="BM347" i="5"/>
  <c r="BI801" i="5"/>
  <c r="BJ797" i="5" s="1"/>
  <c r="BD275" i="5"/>
  <c r="BE281" i="5" s="1"/>
  <c r="BF287" i="5" s="1"/>
  <c r="BG293" i="5" s="1"/>
  <c r="BC257" i="5"/>
  <c r="BN537" i="5"/>
  <c r="BM539" i="5"/>
  <c r="BM540" i="5"/>
  <c r="BM541" i="5"/>
  <c r="BD277" i="5"/>
  <c r="BE283" i="5" s="1"/>
  <c r="BF289" i="5" s="1"/>
  <c r="BG295" i="5" s="1"/>
  <c r="BC259" i="5"/>
  <c r="BC78" i="5"/>
  <c r="BD96" i="5"/>
  <c r="BE102" i="5" s="1"/>
  <c r="BF108" i="5" s="1"/>
  <c r="BG114" i="5" s="1"/>
  <c r="BL529" i="5"/>
  <c r="BM547" i="5"/>
  <c r="BN553" i="5" s="1"/>
  <c r="BE582" i="5"/>
  <c r="BD584" i="5"/>
  <c r="BD585" i="5"/>
  <c r="BD586" i="5"/>
  <c r="AC9" i="5"/>
  <c r="AB7" i="2" s="1"/>
  <c r="BM457" i="5"/>
  <c r="BN463" i="5" s="1"/>
  <c r="BL439" i="5"/>
  <c r="AD587" i="5"/>
  <c r="AD571" i="5"/>
  <c r="AE589" i="5"/>
  <c r="AF595" i="5" s="1"/>
  <c r="AG601" i="5" s="1"/>
  <c r="AH607" i="5" s="1"/>
  <c r="BJ796" i="5"/>
  <c r="BI799" i="5"/>
  <c r="BI798" i="5"/>
  <c r="BI800" i="5"/>
  <c r="BE232" i="5"/>
  <c r="BF238" i="5" s="1"/>
  <c r="BG244" i="5" s="1"/>
  <c r="BH250" i="5" s="1"/>
  <c r="BD214" i="5"/>
  <c r="BL184" i="5"/>
  <c r="BM190" i="5" s="1"/>
  <c r="BN196" i="5" s="1"/>
  <c r="BK166" i="5"/>
  <c r="AD632" i="5"/>
  <c r="AE634" i="5"/>
  <c r="AF640" i="5" s="1"/>
  <c r="AG646" i="5" s="1"/>
  <c r="AH652" i="5" s="1"/>
  <c r="AD616" i="5"/>
  <c r="BN359" i="5"/>
  <c r="BN347" i="5" s="1"/>
  <c r="BN360" i="5"/>
  <c r="BN358" i="5"/>
  <c r="BN346" i="5" s="1"/>
  <c r="AE183" i="5"/>
  <c r="AF189" i="5" s="1"/>
  <c r="AG195" i="5" s="1"/>
  <c r="AH201" i="5" s="1"/>
  <c r="AD181" i="5"/>
  <c r="AD165" i="5"/>
  <c r="BD636" i="5"/>
  <c r="BE642" i="5" s="1"/>
  <c r="BF648" i="5" s="1"/>
  <c r="BG654" i="5" s="1"/>
  <c r="BC618" i="5"/>
  <c r="BK302" i="5"/>
  <c r="BL320" i="5"/>
  <c r="BM326" i="5" s="1"/>
  <c r="BN332" i="5" s="1"/>
  <c r="AD98" i="5"/>
  <c r="AE104" i="5" s="1"/>
  <c r="AF110" i="5" s="1"/>
  <c r="AG116" i="5" s="1"/>
  <c r="AD88" i="5"/>
  <c r="BI762" i="5"/>
  <c r="BH766" i="5"/>
  <c r="BH764" i="5"/>
  <c r="BH765" i="5"/>
  <c r="BI672" i="5"/>
  <c r="BH674" i="5"/>
  <c r="BH676" i="5"/>
  <c r="BH675" i="5"/>
  <c r="BB80" i="5"/>
  <c r="BC76" i="5" s="1"/>
  <c r="BC80" i="5" s="1"/>
  <c r="BD76" i="5" s="1"/>
  <c r="BE501" i="4"/>
  <c r="BF507" i="4" s="1"/>
  <c r="BG513" i="4" s="1"/>
  <c r="BH519" i="4" s="1"/>
  <c r="BD483" i="4"/>
  <c r="BO825" i="4"/>
  <c r="BO828" i="4" s="1"/>
  <c r="BP824" i="4" s="1"/>
  <c r="BO827" i="4"/>
  <c r="BP823" i="4"/>
  <c r="BO826" i="4"/>
  <c r="BE502" i="4"/>
  <c r="BF508" i="4" s="1"/>
  <c r="BG514" i="4" s="1"/>
  <c r="BH520" i="4" s="1"/>
  <c r="BD484" i="4"/>
  <c r="BH841" i="4"/>
  <c r="BG844" i="4"/>
  <c r="BG845" i="4"/>
  <c r="BG843" i="4"/>
  <c r="BG846" i="4" s="1"/>
  <c r="BH842" i="4" s="1"/>
  <c r="BF492" i="4"/>
  <c r="BE496" i="4"/>
  <c r="BE495" i="4"/>
  <c r="BE494" i="4"/>
  <c r="BC12" i="4"/>
  <c r="BB22" i="2" s="1"/>
  <c r="BE500" i="4"/>
  <c r="BF506" i="4" s="1"/>
  <c r="BG512" i="4" s="1"/>
  <c r="BH518" i="4" s="1"/>
  <c r="BD482" i="4"/>
  <c r="AD43" i="4"/>
  <c r="AC35" i="4"/>
  <c r="AD53" i="4"/>
  <c r="AE59" i="4" s="1"/>
  <c r="AF65" i="4" s="1"/>
  <c r="AG71" i="4" s="1"/>
  <c r="BI680" i="4"/>
  <c r="BJ686" i="4" s="1"/>
  <c r="BK692" i="4" s="1"/>
  <c r="BL698" i="4" s="1"/>
  <c r="BH662" i="4"/>
  <c r="AD587" i="4"/>
  <c r="AD571" i="4"/>
  <c r="AE589" i="4"/>
  <c r="AF595" i="4" s="1"/>
  <c r="AG601" i="4" s="1"/>
  <c r="AH607" i="4" s="1"/>
  <c r="BG591" i="4"/>
  <c r="BH597" i="4" s="1"/>
  <c r="BI603" i="4" s="1"/>
  <c r="BJ609" i="4" s="1"/>
  <c r="BF573" i="4"/>
  <c r="BI627" i="4"/>
  <c r="BH630" i="4"/>
  <c r="BH631" i="4"/>
  <c r="BH629" i="4"/>
  <c r="AE319" i="4"/>
  <c r="AF325" i="4" s="1"/>
  <c r="AG331" i="4" s="1"/>
  <c r="AH337" i="4" s="1"/>
  <c r="AD317" i="4"/>
  <c r="AD301" i="4"/>
  <c r="BE302" i="4"/>
  <c r="BF320" i="4"/>
  <c r="BG326" i="4" s="1"/>
  <c r="BH332" i="4" s="1"/>
  <c r="BI338" i="4" s="1"/>
  <c r="BE546" i="4"/>
  <c r="BF552" i="4" s="1"/>
  <c r="BG558" i="4" s="1"/>
  <c r="BH564" i="4" s="1"/>
  <c r="BD528" i="4"/>
  <c r="BJ672" i="4"/>
  <c r="BI674" i="4"/>
  <c r="BI675" i="4"/>
  <c r="BI676" i="4"/>
  <c r="AD722" i="4"/>
  <c r="AE724" i="4"/>
  <c r="AF730" i="4" s="1"/>
  <c r="AG736" i="4" s="1"/>
  <c r="AH742" i="4" s="1"/>
  <c r="AD706" i="4"/>
  <c r="BH348" i="4"/>
  <c r="BI366" i="4"/>
  <c r="BJ372" i="4" s="1"/>
  <c r="BK378" i="4" s="1"/>
  <c r="BL384" i="4" s="1"/>
  <c r="AD88" i="4"/>
  <c r="AD98" i="4"/>
  <c r="AE104" i="4" s="1"/>
  <c r="AF110" i="4" s="1"/>
  <c r="AG116" i="4" s="1"/>
  <c r="AD628" i="4"/>
  <c r="AD638" i="4"/>
  <c r="AE644" i="4" s="1"/>
  <c r="AF650" i="4" s="1"/>
  <c r="AG656" i="4" s="1"/>
  <c r="AC620" i="4"/>
  <c r="BH582" i="4"/>
  <c r="BG586" i="4"/>
  <c r="BG585" i="4"/>
  <c r="BG584" i="4"/>
  <c r="AD452" i="4"/>
  <c r="AE454" i="4"/>
  <c r="AF460" i="4" s="1"/>
  <c r="AG466" i="4" s="1"/>
  <c r="AH472" i="4" s="1"/>
  <c r="AD436" i="4"/>
  <c r="BH635" i="4"/>
  <c r="BI641" i="4" s="1"/>
  <c r="BJ647" i="4" s="1"/>
  <c r="BK653" i="4" s="1"/>
  <c r="BG617" i="4"/>
  <c r="AD403" i="4"/>
  <c r="AC395" i="4"/>
  <c r="AD413" i="4"/>
  <c r="AE419" i="4" s="1"/>
  <c r="AF425" i="4" s="1"/>
  <c r="AG431" i="4" s="1"/>
  <c r="BE547" i="4"/>
  <c r="BF553" i="4" s="1"/>
  <c r="BG559" i="4" s="1"/>
  <c r="BH565" i="4" s="1"/>
  <c r="BD529" i="4"/>
  <c r="BD12" i="4" s="1"/>
  <c r="BC22" i="2" s="1"/>
  <c r="AD268" i="4"/>
  <c r="AC260" i="4"/>
  <c r="AD278" i="4"/>
  <c r="AE284" i="4" s="1"/>
  <c r="AF290" i="4" s="1"/>
  <c r="AG296" i="4" s="1"/>
  <c r="BE304" i="4"/>
  <c r="BF322" i="4"/>
  <c r="BG328" i="4" s="1"/>
  <c r="BH334" i="4" s="1"/>
  <c r="BI340" i="4" s="1"/>
  <c r="AD538" i="4"/>
  <c r="AC530" i="4"/>
  <c r="AD548" i="4"/>
  <c r="AE554" i="4" s="1"/>
  <c r="AF560" i="4" s="1"/>
  <c r="AG566" i="4" s="1"/>
  <c r="BH23" i="4"/>
  <c r="BH26" i="4" s="1"/>
  <c r="BI22" i="4" s="1"/>
  <c r="BI21" i="4"/>
  <c r="BH24" i="4"/>
  <c r="BH25" i="4"/>
  <c r="BE545" i="4"/>
  <c r="BF551" i="4" s="1"/>
  <c r="BG557" i="4" s="1"/>
  <c r="BH563" i="4" s="1"/>
  <c r="BD527" i="4"/>
  <c r="BI682" i="4"/>
  <c r="BJ688" i="4" s="1"/>
  <c r="BK694" i="4" s="1"/>
  <c r="BL700" i="4" s="1"/>
  <c r="BH664" i="4"/>
  <c r="BF796" i="4"/>
  <c r="BE800" i="4"/>
  <c r="BE799" i="4"/>
  <c r="BE798" i="4"/>
  <c r="BE801" i="4" s="1"/>
  <c r="BF797" i="4" s="1"/>
  <c r="BJ356" i="4"/>
  <c r="BI358" i="4"/>
  <c r="BI359" i="4"/>
  <c r="BI360" i="4"/>
  <c r="BG590" i="4"/>
  <c r="BH596" i="4" s="1"/>
  <c r="BI602" i="4" s="1"/>
  <c r="BJ608" i="4" s="1"/>
  <c r="BF572" i="4"/>
  <c r="BH636" i="4"/>
  <c r="BI642" i="4" s="1"/>
  <c r="BJ648" i="4" s="1"/>
  <c r="BK654" i="4" s="1"/>
  <c r="BG618" i="4"/>
  <c r="AD683" i="4"/>
  <c r="AE689" i="4" s="1"/>
  <c r="AF695" i="4" s="1"/>
  <c r="AG701" i="4" s="1"/>
  <c r="AC665" i="4"/>
  <c r="AD673" i="4"/>
  <c r="BF321" i="4"/>
  <c r="BG327" i="4" s="1"/>
  <c r="BH333" i="4" s="1"/>
  <c r="BI339" i="4" s="1"/>
  <c r="BE303" i="4"/>
  <c r="BH346" i="4"/>
  <c r="BI364" i="4"/>
  <c r="BJ370" i="4" s="1"/>
  <c r="BK376" i="4" s="1"/>
  <c r="BL382" i="4" s="1"/>
  <c r="AD177" i="4"/>
  <c r="AD187" i="4"/>
  <c r="AE193" i="4" s="1"/>
  <c r="AF199" i="4" s="1"/>
  <c r="AG205" i="4" s="1"/>
  <c r="AC169" i="4"/>
  <c r="AC9" i="4"/>
  <c r="AB19" i="2" s="1"/>
  <c r="AE769" i="4"/>
  <c r="AF775" i="4" s="1"/>
  <c r="AG781" i="4" s="1"/>
  <c r="AH787" i="4" s="1"/>
  <c r="AD767" i="4"/>
  <c r="AD751" i="4"/>
  <c r="AD361" i="4"/>
  <c r="AD345" i="4"/>
  <c r="AE363" i="4"/>
  <c r="AF369" i="4" s="1"/>
  <c r="AG375" i="4" s="1"/>
  <c r="AH381" i="4" s="1"/>
  <c r="BG312" i="4"/>
  <c r="BF315" i="4"/>
  <c r="BF314" i="4"/>
  <c r="BF316" i="4"/>
  <c r="BF537" i="4"/>
  <c r="BE540" i="4"/>
  <c r="BE541" i="4"/>
  <c r="BE539" i="4"/>
  <c r="BI681" i="4"/>
  <c r="BJ687" i="4" s="1"/>
  <c r="BK693" i="4" s="1"/>
  <c r="BL699" i="4" s="1"/>
  <c r="BH663" i="4"/>
  <c r="BI365" i="4"/>
  <c r="BJ371" i="4" s="1"/>
  <c r="BK377" i="4" s="1"/>
  <c r="BL383" i="4" s="1"/>
  <c r="BH347" i="4"/>
  <c r="AD227" i="4"/>
  <c r="AD211" i="4"/>
  <c r="AE229" i="4"/>
  <c r="AF235" i="4" s="1"/>
  <c r="AG241" i="4" s="1"/>
  <c r="AH247" i="4" s="1"/>
  <c r="AE139" i="4"/>
  <c r="AF145" i="4" s="1"/>
  <c r="AG151" i="4" s="1"/>
  <c r="AH157" i="4" s="1"/>
  <c r="AD137" i="4"/>
  <c r="AD121" i="4"/>
  <c r="BG592" i="4"/>
  <c r="BH598" i="4" s="1"/>
  <c r="BI604" i="4" s="1"/>
  <c r="BJ610" i="4" s="1"/>
  <c r="BF574" i="4"/>
  <c r="AD497" i="4"/>
  <c r="AD481" i="4"/>
  <c r="AE499" i="4"/>
  <c r="AF505" i="4" s="1"/>
  <c r="AG511" i="4" s="1"/>
  <c r="AH517" i="4" s="1"/>
  <c r="BG619" i="4"/>
  <c r="BH637" i="4"/>
  <c r="BI643" i="4" s="1"/>
  <c r="BJ649" i="4" s="1"/>
  <c r="BK655" i="4" s="1"/>
  <c r="BD10" i="4" l="1"/>
  <c r="BC20" i="2" s="1"/>
  <c r="BI727" i="4"/>
  <c r="BJ733" i="4" s="1"/>
  <c r="BK739" i="4" s="1"/>
  <c r="BL745" i="4" s="1"/>
  <c r="BH709" i="4"/>
  <c r="BH708" i="4"/>
  <c r="BI726" i="4"/>
  <c r="BJ732" i="4" s="1"/>
  <c r="BK738" i="4" s="1"/>
  <c r="BL744" i="4" s="1"/>
  <c r="BI721" i="4"/>
  <c r="BJ717" i="4"/>
  <c r="BI720" i="4"/>
  <c r="BI719" i="4"/>
  <c r="BH707" i="4"/>
  <c r="BI725" i="4"/>
  <c r="BJ731" i="4" s="1"/>
  <c r="BK737" i="4" s="1"/>
  <c r="BL743" i="4" s="1"/>
  <c r="BD11" i="4"/>
  <c r="BC21" i="2" s="1"/>
  <c r="BL8" i="7"/>
  <c r="BK11" i="7"/>
  <c r="BK10" i="7"/>
  <c r="BK12" i="7"/>
  <c r="BJ13" i="7"/>
  <c r="BK9" i="7" s="1"/>
  <c r="BI682" i="5"/>
  <c r="BJ688" i="5" s="1"/>
  <c r="BK694" i="5" s="1"/>
  <c r="BL700" i="5" s="1"/>
  <c r="BH664" i="5"/>
  <c r="BE592" i="5"/>
  <c r="BF598" i="5" s="1"/>
  <c r="BG604" i="5" s="1"/>
  <c r="BH610" i="5" s="1"/>
  <c r="BD574" i="5"/>
  <c r="BE213" i="5"/>
  <c r="BF231" i="5"/>
  <c r="BG237" i="5" s="1"/>
  <c r="BH243" i="5" s="1"/>
  <c r="BI249" i="5" s="1"/>
  <c r="BE277" i="5"/>
  <c r="BF283" i="5" s="1"/>
  <c r="BG289" i="5" s="1"/>
  <c r="BH295" i="5" s="1"/>
  <c r="BD259" i="5"/>
  <c r="BF87" i="5"/>
  <c r="BE89" i="5"/>
  <c r="BE91" i="5"/>
  <c r="BE90" i="5"/>
  <c r="BM322" i="5"/>
  <c r="BN328" i="5" s="1"/>
  <c r="BL304" i="5"/>
  <c r="BH21" i="5"/>
  <c r="BG23" i="5"/>
  <c r="BG24" i="5"/>
  <c r="BG25" i="5"/>
  <c r="BC12" i="5"/>
  <c r="BB10" i="2" s="1"/>
  <c r="BG26" i="5"/>
  <c r="BH22" i="5" s="1"/>
  <c r="BI680" i="5"/>
  <c r="BJ686" i="5" s="1"/>
  <c r="BK692" i="5" s="1"/>
  <c r="BL698" i="5" s="1"/>
  <c r="BH662" i="5"/>
  <c r="BI772" i="5"/>
  <c r="BJ778" i="5" s="1"/>
  <c r="BK784" i="5" s="1"/>
  <c r="BL790" i="5" s="1"/>
  <c r="BH754" i="5"/>
  <c r="BN348" i="5"/>
  <c r="AE628" i="5"/>
  <c r="AD620" i="5"/>
  <c r="AE638" i="5"/>
  <c r="AF644" i="5" s="1"/>
  <c r="AG650" i="5" s="1"/>
  <c r="AH656" i="5" s="1"/>
  <c r="BK796" i="5"/>
  <c r="BJ799" i="5"/>
  <c r="BJ800" i="5"/>
  <c r="BJ798" i="5"/>
  <c r="BJ801" i="5" s="1"/>
  <c r="BK797" i="5" s="1"/>
  <c r="BD573" i="5"/>
  <c r="BE591" i="5"/>
  <c r="BF597" i="5" s="1"/>
  <c r="BG603" i="5" s="1"/>
  <c r="BH609" i="5" s="1"/>
  <c r="BN539" i="5"/>
  <c r="BN540" i="5"/>
  <c r="BN541" i="5"/>
  <c r="BG222" i="5"/>
  <c r="BF226" i="5"/>
  <c r="BF225" i="5"/>
  <c r="BF224" i="5"/>
  <c r="BJ814" i="5"/>
  <c r="BI816" i="5"/>
  <c r="BI819" i="5" s="1"/>
  <c r="BJ815" i="5" s="1"/>
  <c r="BI817" i="5"/>
  <c r="BI818" i="5"/>
  <c r="BN457" i="5"/>
  <c r="BM439" i="5"/>
  <c r="AC13" i="5"/>
  <c r="AB11" i="2" s="1"/>
  <c r="BD258" i="5"/>
  <c r="BE276" i="5"/>
  <c r="BF282" i="5" s="1"/>
  <c r="BG288" i="5" s="1"/>
  <c r="BH294" i="5" s="1"/>
  <c r="AD317" i="5"/>
  <c r="AD301" i="5"/>
  <c r="AE319" i="5"/>
  <c r="AF325" i="5" s="1"/>
  <c r="AG331" i="5" s="1"/>
  <c r="AH337" i="5" s="1"/>
  <c r="BM186" i="5"/>
  <c r="BN192" i="5" s="1"/>
  <c r="BL168" i="5"/>
  <c r="BE97" i="5"/>
  <c r="BF103" i="5" s="1"/>
  <c r="BG109" i="5" s="1"/>
  <c r="BH115" i="5" s="1"/>
  <c r="BD79" i="5"/>
  <c r="BM321" i="5"/>
  <c r="BN327" i="5" s="1"/>
  <c r="BL303" i="5"/>
  <c r="BE636" i="5"/>
  <c r="BF642" i="5" s="1"/>
  <c r="BG648" i="5" s="1"/>
  <c r="BH654" i="5" s="1"/>
  <c r="BD618" i="5"/>
  <c r="AE499" i="5"/>
  <c r="AF505" i="5" s="1"/>
  <c r="AG511" i="5" s="1"/>
  <c r="AH517" i="5" s="1"/>
  <c r="AD481" i="5"/>
  <c r="AD497" i="5"/>
  <c r="BI770" i="5"/>
  <c r="BJ776" i="5" s="1"/>
  <c r="BK782" i="5" s="1"/>
  <c r="BL788" i="5" s="1"/>
  <c r="BH752" i="5"/>
  <c r="AD575" i="5"/>
  <c r="AE593" i="5"/>
  <c r="AF599" i="5" s="1"/>
  <c r="AG605" i="5" s="1"/>
  <c r="AH611" i="5" s="1"/>
  <c r="AE583" i="5"/>
  <c r="BM185" i="5"/>
  <c r="BN191" i="5" s="1"/>
  <c r="BL167" i="5"/>
  <c r="AD260" i="5"/>
  <c r="AE278" i="5"/>
  <c r="AF284" i="5" s="1"/>
  <c r="AG290" i="5" s="1"/>
  <c r="AH296" i="5" s="1"/>
  <c r="AE268" i="5"/>
  <c r="BJ672" i="5"/>
  <c r="BI675" i="5"/>
  <c r="BI676" i="5"/>
  <c r="BI674" i="5"/>
  <c r="BJ762" i="5"/>
  <c r="BI765" i="5"/>
  <c r="BI766" i="5"/>
  <c r="BI764" i="5"/>
  <c r="AE187" i="5"/>
  <c r="AF193" i="5" s="1"/>
  <c r="AG199" i="5" s="1"/>
  <c r="AH205" i="5" s="1"/>
  <c r="AE177" i="5"/>
  <c r="AD169" i="5"/>
  <c r="BE590" i="5"/>
  <c r="BF596" i="5" s="1"/>
  <c r="BG602" i="5" s="1"/>
  <c r="BH608" i="5" s="1"/>
  <c r="BD572" i="5"/>
  <c r="BF232" i="5"/>
  <c r="BG238" i="5" s="1"/>
  <c r="BH244" i="5" s="1"/>
  <c r="BI250" i="5" s="1"/>
  <c r="BE214" i="5"/>
  <c r="AE413" i="5"/>
  <c r="AF419" i="5" s="1"/>
  <c r="AG425" i="5" s="1"/>
  <c r="AH431" i="5" s="1"/>
  <c r="AE403" i="5"/>
  <c r="AD395" i="5"/>
  <c r="BN456" i="5"/>
  <c r="BM438" i="5"/>
  <c r="AE448" i="5"/>
  <c r="AD440" i="5"/>
  <c r="AE458" i="5"/>
  <c r="AF464" i="5" s="1"/>
  <c r="AG470" i="5" s="1"/>
  <c r="AH476" i="5" s="1"/>
  <c r="BE275" i="5"/>
  <c r="BF281" i="5" s="1"/>
  <c r="BG287" i="5" s="1"/>
  <c r="BH293" i="5" s="1"/>
  <c r="BD257" i="5"/>
  <c r="AD710" i="5"/>
  <c r="AE728" i="5"/>
  <c r="AF734" i="5" s="1"/>
  <c r="AG740" i="5" s="1"/>
  <c r="AH746" i="5" s="1"/>
  <c r="AE718" i="5"/>
  <c r="AD125" i="5"/>
  <c r="AE143" i="5"/>
  <c r="AF149" i="5" s="1"/>
  <c r="AG155" i="5" s="1"/>
  <c r="AH161" i="5" s="1"/>
  <c r="AE133" i="5"/>
  <c r="BN176" i="5"/>
  <c r="BM178" i="5"/>
  <c r="BM179" i="5"/>
  <c r="BM180" i="5"/>
  <c r="BD77" i="5"/>
  <c r="BE95" i="5"/>
  <c r="BF101" i="5" s="1"/>
  <c r="BG107" i="5" s="1"/>
  <c r="BH113" i="5" s="1"/>
  <c r="AE773" i="5"/>
  <c r="AF779" i="5" s="1"/>
  <c r="AG785" i="5" s="1"/>
  <c r="AH791" i="5" s="1"/>
  <c r="AE763" i="5"/>
  <c r="AD755" i="5"/>
  <c r="BL302" i="5"/>
  <c r="BM320" i="5"/>
  <c r="BN326" i="5" s="1"/>
  <c r="BE635" i="5"/>
  <c r="BF641" i="5" s="1"/>
  <c r="BG647" i="5" s="1"/>
  <c r="BH653" i="5" s="1"/>
  <c r="BD617" i="5"/>
  <c r="BC10" i="5"/>
  <c r="BB8" i="2" s="1"/>
  <c r="BM527" i="5"/>
  <c r="BN545" i="5"/>
  <c r="BN449" i="5"/>
  <c r="BN450" i="5"/>
  <c r="BN438" i="5" s="1"/>
  <c r="BN451" i="5"/>
  <c r="BN439" i="5" s="1"/>
  <c r="BE637" i="5"/>
  <c r="BF643" i="5" s="1"/>
  <c r="BG649" i="5" s="1"/>
  <c r="BH655" i="5" s="1"/>
  <c r="BD619" i="5"/>
  <c r="BN547" i="5"/>
  <c r="BM529" i="5"/>
  <c r="BI681" i="5"/>
  <c r="BJ687" i="5" s="1"/>
  <c r="BK693" i="5" s="1"/>
  <c r="BL699" i="5" s="1"/>
  <c r="BH663" i="5"/>
  <c r="BI771" i="5"/>
  <c r="BJ777" i="5" s="1"/>
  <c r="BK783" i="5" s="1"/>
  <c r="BL789" i="5" s="1"/>
  <c r="BH753" i="5"/>
  <c r="AE94" i="5"/>
  <c r="AF100" i="5" s="1"/>
  <c r="AG106" i="5" s="1"/>
  <c r="AH112" i="5" s="1"/>
  <c r="AD92" i="5"/>
  <c r="BF582" i="5"/>
  <c r="BE584" i="5"/>
  <c r="BE585" i="5"/>
  <c r="BE586" i="5"/>
  <c r="BC11" i="5"/>
  <c r="BB9" i="2" s="1"/>
  <c r="BN546" i="5"/>
  <c r="BM528" i="5"/>
  <c r="AD677" i="5"/>
  <c r="AE679" i="5"/>
  <c r="AF685" i="5" s="1"/>
  <c r="AG691" i="5" s="1"/>
  <c r="AH697" i="5" s="1"/>
  <c r="AD661" i="5"/>
  <c r="BE212" i="5"/>
  <c r="BF230" i="5"/>
  <c r="BG236" i="5" s="1"/>
  <c r="BH242" i="5" s="1"/>
  <c r="BI248" i="5" s="1"/>
  <c r="BM437" i="5"/>
  <c r="BN455" i="5"/>
  <c r="AD47" i="5"/>
  <c r="AD31" i="5"/>
  <c r="AE49" i="5"/>
  <c r="AF55" i="5" s="1"/>
  <c r="AG61" i="5" s="1"/>
  <c r="AH67" i="5" s="1"/>
  <c r="AD345" i="5"/>
  <c r="AD361" i="5"/>
  <c r="AE363" i="5"/>
  <c r="AF369" i="5" s="1"/>
  <c r="AG375" i="5" s="1"/>
  <c r="AH381" i="5" s="1"/>
  <c r="BR823" i="5"/>
  <c r="BQ827" i="5"/>
  <c r="BQ825" i="5"/>
  <c r="BQ828" i="5" s="1"/>
  <c r="BR824" i="5" s="1"/>
  <c r="BQ826" i="5"/>
  <c r="BF267" i="5"/>
  <c r="BE270" i="5"/>
  <c r="BE271" i="5"/>
  <c r="BE269" i="5"/>
  <c r="AE223" i="5"/>
  <c r="AE233" i="5"/>
  <c r="AF239" i="5" s="1"/>
  <c r="AG245" i="5" s="1"/>
  <c r="AH251" i="5" s="1"/>
  <c r="AD215" i="5"/>
  <c r="BM184" i="5"/>
  <c r="BN190" i="5" s="1"/>
  <c r="BL166" i="5"/>
  <c r="BE96" i="5"/>
  <c r="BF102" i="5" s="1"/>
  <c r="BG108" i="5" s="1"/>
  <c r="BH114" i="5" s="1"/>
  <c r="BD78" i="5"/>
  <c r="BD11" i="5" s="1"/>
  <c r="BC9" i="2" s="1"/>
  <c r="BK805" i="5"/>
  <c r="BJ807" i="5"/>
  <c r="BJ810" i="5" s="1"/>
  <c r="BK806" i="5" s="1"/>
  <c r="BJ808" i="5"/>
  <c r="BJ809" i="5"/>
  <c r="BN312" i="5"/>
  <c r="BM315" i="5"/>
  <c r="BM316" i="5"/>
  <c r="BM314" i="5"/>
  <c r="BF627" i="5"/>
  <c r="BE630" i="5"/>
  <c r="BE631" i="5"/>
  <c r="BE629" i="5"/>
  <c r="AE538" i="5"/>
  <c r="AD530" i="5"/>
  <c r="AE548" i="5"/>
  <c r="AF554" i="5" s="1"/>
  <c r="AG560" i="5" s="1"/>
  <c r="AH566" i="5" s="1"/>
  <c r="BF502" i="4"/>
  <c r="BG508" i="4" s="1"/>
  <c r="BH514" i="4" s="1"/>
  <c r="BI520" i="4" s="1"/>
  <c r="BE484" i="4"/>
  <c r="BG492" i="4"/>
  <c r="BF494" i="4"/>
  <c r="BF496" i="4"/>
  <c r="BF495" i="4"/>
  <c r="BI841" i="4"/>
  <c r="BH845" i="4"/>
  <c r="BH844" i="4"/>
  <c r="BH843" i="4"/>
  <c r="BH846" i="4" s="1"/>
  <c r="BI842" i="4" s="1"/>
  <c r="BF500" i="4"/>
  <c r="BG506" i="4" s="1"/>
  <c r="BH512" i="4" s="1"/>
  <c r="BI518" i="4" s="1"/>
  <c r="BE482" i="4"/>
  <c r="BP826" i="4"/>
  <c r="BQ823" i="4"/>
  <c r="BP825" i="4"/>
  <c r="BP828" i="4" s="1"/>
  <c r="BQ824" i="4" s="1"/>
  <c r="BP827" i="4"/>
  <c r="BF501" i="4"/>
  <c r="BG507" i="4" s="1"/>
  <c r="BH513" i="4" s="1"/>
  <c r="BI519" i="4" s="1"/>
  <c r="BE483" i="4"/>
  <c r="AE493" i="4"/>
  <c r="AD485" i="4"/>
  <c r="AE503" i="4"/>
  <c r="AF509" i="4" s="1"/>
  <c r="AG515" i="4" s="1"/>
  <c r="AH521" i="4" s="1"/>
  <c r="AE143" i="4"/>
  <c r="AF149" i="4" s="1"/>
  <c r="AG155" i="4" s="1"/>
  <c r="AH161" i="4" s="1"/>
  <c r="AE133" i="4"/>
  <c r="AD125" i="4"/>
  <c r="BF546" i="4"/>
  <c r="BG552" i="4" s="1"/>
  <c r="BH558" i="4" s="1"/>
  <c r="BI564" i="4" s="1"/>
  <c r="BE528" i="4"/>
  <c r="BH592" i="4"/>
  <c r="BI598" i="4" s="1"/>
  <c r="BJ604" i="4" s="1"/>
  <c r="BK610" i="4" s="1"/>
  <c r="BG574" i="4"/>
  <c r="AD632" i="4"/>
  <c r="AE634" i="4"/>
  <c r="AF640" i="4" s="1"/>
  <c r="AG646" i="4" s="1"/>
  <c r="AH652" i="4" s="1"/>
  <c r="AD616" i="4"/>
  <c r="AD92" i="4"/>
  <c r="AE94" i="4"/>
  <c r="AF100" i="4" s="1"/>
  <c r="AG106" i="4" s="1"/>
  <c r="AH112" i="4" s="1"/>
  <c r="BJ680" i="4"/>
  <c r="BK686" i="4" s="1"/>
  <c r="BL692" i="4" s="1"/>
  <c r="BM698" i="4" s="1"/>
  <c r="BI662" i="4"/>
  <c r="AE323" i="4"/>
  <c r="AF329" i="4" s="1"/>
  <c r="AG335" i="4" s="1"/>
  <c r="AH341" i="4" s="1"/>
  <c r="AE313" i="4"/>
  <c r="AD305" i="4"/>
  <c r="BI636" i="4"/>
  <c r="BJ642" i="4" s="1"/>
  <c r="BK648" i="4" s="1"/>
  <c r="BL654" i="4" s="1"/>
  <c r="BH618" i="4"/>
  <c r="AC13" i="4"/>
  <c r="AB23" i="2" s="1"/>
  <c r="AD215" i="4"/>
  <c r="AE233" i="4"/>
  <c r="AF239" i="4" s="1"/>
  <c r="AG245" i="4" s="1"/>
  <c r="AH251" i="4" s="1"/>
  <c r="AE223" i="4"/>
  <c r="BG537" i="4"/>
  <c r="BF541" i="4"/>
  <c r="BF540" i="4"/>
  <c r="BF539" i="4"/>
  <c r="BG321" i="4"/>
  <c r="BH327" i="4" s="1"/>
  <c r="BI333" i="4" s="1"/>
  <c r="BJ339" i="4" s="1"/>
  <c r="BF303" i="4"/>
  <c r="AE357" i="4"/>
  <c r="AD349" i="4"/>
  <c r="AE367" i="4"/>
  <c r="AF373" i="4" s="1"/>
  <c r="AG379" i="4" s="1"/>
  <c r="AH385" i="4" s="1"/>
  <c r="AE679" i="4"/>
  <c r="AF685" i="4" s="1"/>
  <c r="AG691" i="4" s="1"/>
  <c r="AH697" i="4" s="1"/>
  <c r="AD661" i="4"/>
  <c r="AD677" i="4"/>
  <c r="BK356" i="4"/>
  <c r="BJ358" i="4"/>
  <c r="BJ359" i="4"/>
  <c r="BJ360" i="4"/>
  <c r="BG796" i="4"/>
  <c r="BF798" i="4"/>
  <c r="BF801" i="4" s="1"/>
  <c r="BG797" i="4" s="1"/>
  <c r="BF800" i="4"/>
  <c r="BF799" i="4"/>
  <c r="AD272" i="4"/>
  <c r="AD256" i="4"/>
  <c r="AE274" i="4"/>
  <c r="AF280" i="4" s="1"/>
  <c r="AG286" i="4" s="1"/>
  <c r="AH292" i="4" s="1"/>
  <c r="AE448" i="4"/>
  <c r="AE458" i="4"/>
  <c r="AF464" i="4" s="1"/>
  <c r="AG470" i="4" s="1"/>
  <c r="AH476" i="4" s="1"/>
  <c r="AD440" i="4"/>
  <c r="BI582" i="4"/>
  <c r="BH584" i="4"/>
  <c r="BH585" i="4"/>
  <c r="BH586" i="4"/>
  <c r="AE728" i="4"/>
  <c r="AF734" i="4" s="1"/>
  <c r="AG740" i="4" s="1"/>
  <c r="AH746" i="4" s="1"/>
  <c r="AD710" i="4"/>
  <c r="AE718" i="4"/>
  <c r="BK672" i="4"/>
  <c r="BJ675" i="4"/>
  <c r="BJ674" i="4"/>
  <c r="BJ676" i="4"/>
  <c r="BJ627" i="4"/>
  <c r="BI629" i="4"/>
  <c r="BI631" i="4"/>
  <c r="BI630" i="4"/>
  <c r="AD47" i="4"/>
  <c r="AD31" i="4"/>
  <c r="AE49" i="4"/>
  <c r="AF55" i="4" s="1"/>
  <c r="AG61" i="4" s="1"/>
  <c r="AH67" i="4" s="1"/>
  <c r="AD181" i="4"/>
  <c r="AD165" i="4"/>
  <c r="AE183" i="4"/>
  <c r="AF189" i="4" s="1"/>
  <c r="AG195" i="4" s="1"/>
  <c r="AH201" i="4" s="1"/>
  <c r="BJ364" i="4"/>
  <c r="BK370" i="4" s="1"/>
  <c r="BL376" i="4" s="1"/>
  <c r="BM382" i="4" s="1"/>
  <c r="BI346" i="4"/>
  <c r="BI24" i="4"/>
  <c r="BI25" i="4"/>
  <c r="BJ21" i="4"/>
  <c r="BI23" i="4"/>
  <c r="BI26" i="4" s="1"/>
  <c r="BJ22" i="4" s="1"/>
  <c r="AD542" i="4"/>
  <c r="AE544" i="4"/>
  <c r="AF550" i="4" s="1"/>
  <c r="AG556" i="4" s="1"/>
  <c r="AH562" i="4" s="1"/>
  <c r="AD526" i="4"/>
  <c r="AD407" i="4"/>
  <c r="AD391" i="4"/>
  <c r="AE409" i="4"/>
  <c r="AF415" i="4" s="1"/>
  <c r="AG421" i="4" s="1"/>
  <c r="AH427" i="4" s="1"/>
  <c r="BF545" i="4"/>
  <c r="BG551" i="4" s="1"/>
  <c r="BH557" i="4" s="1"/>
  <c r="BI563" i="4" s="1"/>
  <c r="BE527" i="4"/>
  <c r="BH312" i="4"/>
  <c r="BG314" i="4"/>
  <c r="BG316" i="4"/>
  <c r="BG315" i="4"/>
  <c r="BJ366" i="4"/>
  <c r="BK372" i="4" s="1"/>
  <c r="BL378" i="4" s="1"/>
  <c r="BM384" i="4" s="1"/>
  <c r="BI348" i="4"/>
  <c r="BH590" i="4"/>
  <c r="BI596" i="4" s="1"/>
  <c r="BJ602" i="4" s="1"/>
  <c r="BK608" i="4" s="1"/>
  <c r="BG572" i="4"/>
  <c r="BJ682" i="4"/>
  <c r="BK688" i="4" s="1"/>
  <c r="BL694" i="4" s="1"/>
  <c r="BM700" i="4" s="1"/>
  <c r="BI664" i="4"/>
  <c r="BI635" i="4"/>
  <c r="BJ641" i="4" s="1"/>
  <c r="BK647" i="4" s="1"/>
  <c r="BL653" i="4" s="1"/>
  <c r="BH617" i="4"/>
  <c r="BF302" i="4"/>
  <c r="BG320" i="4"/>
  <c r="BH326" i="4" s="1"/>
  <c r="BI332" i="4" s="1"/>
  <c r="BJ338" i="4" s="1"/>
  <c r="BF547" i="4"/>
  <c r="BG553" i="4" s="1"/>
  <c r="BH559" i="4" s="1"/>
  <c r="BI565" i="4" s="1"/>
  <c r="BE529" i="4"/>
  <c r="BG322" i="4"/>
  <c r="BH328" i="4" s="1"/>
  <c r="BI334" i="4" s="1"/>
  <c r="BJ340" i="4" s="1"/>
  <c r="BF304" i="4"/>
  <c r="AE773" i="4"/>
  <c r="AF779" i="4" s="1"/>
  <c r="AG785" i="4" s="1"/>
  <c r="AH791" i="4" s="1"/>
  <c r="AE763" i="4"/>
  <c r="AD755" i="4"/>
  <c r="BI347" i="4"/>
  <c r="BJ365" i="4"/>
  <c r="BK371" i="4" s="1"/>
  <c r="BL377" i="4" s="1"/>
  <c r="BM383" i="4" s="1"/>
  <c r="BH591" i="4"/>
  <c r="BI597" i="4" s="1"/>
  <c r="BJ603" i="4" s="1"/>
  <c r="BK609" i="4" s="1"/>
  <c r="BG573" i="4"/>
  <c r="BJ681" i="4"/>
  <c r="BK687" i="4" s="1"/>
  <c r="BL693" i="4" s="1"/>
  <c r="BM699" i="4" s="1"/>
  <c r="BI663" i="4"/>
  <c r="BI637" i="4"/>
  <c r="BJ643" i="4" s="1"/>
  <c r="BK649" i="4" s="1"/>
  <c r="BL655" i="4" s="1"/>
  <c r="BH619" i="4"/>
  <c r="AE583" i="4"/>
  <c r="AD575" i="4"/>
  <c r="AE593" i="4"/>
  <c r="AF599" i="4" s="1"/>
  <c r="AG605" i="4" s="1"/>
  <c r="AH611" i="4" s="1"/>
  <c r="AD9" i="5" l="1"/>
  <c r="AC7" i="2" s="1"/>
  <c r="BN437" i="5"/>
  <c r="BD10" i="5"/>
  <c r="BC8" i="2" s="1"/>
  <c r="BN528" i="5"/>
  <c r="BE10" i="4"/>
  <c r="BD20" i="2" s="1"/>
  <c r="BJ725" i="4"/>
  <c r="BK731" i="4" s="1"/>
  <c r="BL737" i="4" s="1"/>
  <c r="BM743" i="4" s="1"/>
  <c r="BI707" i="4"/>
  <c r="BJ726" i="4"/>
  <c r="BK732" i="4" s="1"/>
  <c r="BL738" i="4" s="1"/>
  <c r="BM744" i="4" s="1"/>
  <c r="BI708" i="4"/>
  <c r="BJ719" i="4"/>
  <c r="BJ721" i="4"/>
  <c r="BK717" i="4"/>
  <c r="BJ720" i="4"/>
  <c r="BJ727" i="4"/>
  <c r="BK733" i="4" s="1"/>
  <c r="BL739" i="4" s="1"/>
  <c r="BM745" i="4" s="1"/>
  <c r="BI709" i="4"/>
  <c r="BE11" i="4"/>
  <c r="BD21" i="2" s="1"/>
  <c r="BK13" i="7"/>
  <c r="BL9" i="7" s="1"/>
  <c r="BM8" i="7"/>
  <c r="BL12" i="7"/>
  <c r="BL10" i="7"/>
  <c r="BL11" i="7"/>
  <c r="BG627" i="5"/>
  <c r="BF631" i="5"/>
  <c r="BF630" i="5"/>
  <c r="BF629" i="5"/>
  <c r="BE257" i="5"/>
  <c r="BF275" i="5"/>
  <c r="BG281" i="5" s="1"/>
  <c r="BH287" i="5" s="1"/>
  <c r="BI293" i="5" s="1"/>
  <c r="AE673" i="5"/>
  <c r="AE683" i="5"/>
  <c r="AF689" i="5" s="1"/>
  <c r="AG695" i="5" s="1"/>
  <c r="AH701" i="5" s="1"/>
  <c r="AD665" i="5"/>
  <c r="BN178" i="5"/>
  <c r="BN180" i="5"/>
  <c r="BN179" i="5"/>
  <c r="AF724" i="5"/>
  <c r="AG730" i="5" s="1"/>
  <c r="AH736" i="5" s="1"/>
  <c r="AI742" i="5" s="1"/>
  <c r="AE722" i="5"/>
  <c r="AE706" i="5"/>
  <c r="BJ770" i="5"/>
  <c r="BK776" i="5" s="1"/>
  <c r="BL782" i="5" s="1"/>
  <c r="BM788" i="5" s="1"/>
  <c r="BI752" i="5"/>
  <c r="BD80" i="5"/>
  <c r="BE76" i="5" s="1"/>
  <c r="AE503" i="5"/>
  <c r="AF509" i="5" s="1"/>
  <c r="AG515" i="5" s="1"/>
  <c r="AH521" i="5" s="1"/>
  <c r="AE493" i="5"/>
  <c r="AD485" i="5"/>
  <c r="BF637" i="5"/>
  <c r="BG643" i="5" s="1"/>
  <c r="BH649" i="5" s="1"/>
  <c r="BI655" i="5" s="1"/>
  <c r="BE619" i="5"/>
  <c r="BN322" i="5"/>
  <c r="BM304" i="5"/>
  <c r="BE618" i="5"/>
  <c r="BF636" i="5"/>
  <c r="BG642" i="5" s="1"/>
  <c r="BH648" i="5" s="1"/>
  <c r="BI654" i="5" s="1"/>
  <c r="BM303" i="5"/>
  <c r="BN321" i="5"/>
  <c r="AE227" i="5"/>
  <c r="AE211" i="5"/>
  <c r="AF229" i="5"/>
  <c r="AG235" i="5" s="1"/>
  <c r="AH241" i="5" s="1"/>
  <c r="AI247" i="5" s="1"/>
  <c r="BG267" i="5"/>
  <c r="BF271" i="5"/>
  <c r="BF270" i="5"/>
  <c r="BF269" i="5"/>
  <c r="BR825" i="5"/>
  <c r="BR828" i="5" s="1"/>
  <c r="BR826" i="5"/>
  <c r="BR827" i="5"/>
  <c r="BG582" i="5"/>
  <c r="BF586" i="5"/>
  <c r="BF585" i="5"/>
  <c r="BF584" i="5"/>
  <c r="BM166" i="5"/>
  <c r="BN184" i="5"/>
  <c r="AE452" i="5"/>
  <c r="AE436" i="5"/>
  <c r="AF454" i="5"/>
  <c r="AG460" i="5" s="1"/>
  <c r="AH466" i="5" s="1"/>
  <c r="AI472" i="5" s="1"/>
  <c r="AE407" i="5"/>
  <c r="AE391" i="5"/>
  <c r="AF409" i="5"/>
  <c r="AG415" i="5" s="1"/>
  <c r="AH421" i="5" s="1"/>
  <c r="AI427" i="5" s="1"/>
  <c r="BK762" i="5"/>
  <c r="BJ766" i="5"/>
  <c r="BJ764" i="5"/>
  <c r="BJ765" i="5"/>
  <c r="BK672" i="5"/>
  <c r="BJ676" i="5"/>
  <c r="BJ675" i="5"/>
  <c r="BJ674" i="5"/>
  <c r="AF589" i="5"/>
  <c r="AG595" i="5" s="1"/>
  <c r="AH601" i="5" s="1"/>
  <c r="AI607" i="5" s="1"/>
  <c r="AE587" i="5"/>
  <c r="AE571" i="5"/>
  <c r="BD12" i="5"/>
  <c r="BC10" i="2" s="1"/>
  <c r="BG230" i="5"/>
  <c r="BH236" i="5" s="1"/>
  <c r="BI242" i="5" s="1"/>
  <c r="BJ248" i="5" s="1"/>
  <c r="BF212" i="5"/>
  <c r="BN529" i="5"/>
  <c r="BL796" i="5"/>
  <c r="BK800" i="5"/>
  <c r="BK799" i="5"/>
  <c r="BK798" i="5"/>
  <c r="BK801" i="5" s="1"/>
  <c r="BL797" i="5" s="1"/>
  <c r="BF90" i="5"/>
  <c r="BG87" i="5"/>
  <c r="BF89" i="5"/>
  <c r="BF91" i="5"/>
  <c r="AE542" i="5"/>
  <c r="AE526" i="5"/>
  <c r="AF544" i="5"/>
  <c r="AG550" i="5" s="1"/>
  <c r="AH556" i="5" s="1"/>
  <c r="AI562" i="5" s="1"/>
  <c r="BN316" i="5"/>
  <c r="BN315" i="5"/>
  <c r="BN303" i="5" s="1"/>
  <c r="BN314" i="5"/>
  <c r="BL805" i="5"/>
  <c r="BK807" i="5"/>
  <c r="BK810" i="5" s="1"/>
  <c r="BL806" i="5" s="1"/>
  <c r="BK808" i="5"/>
  <c r="BK809" i="5"/>
  <c r="BF592" i="5"/>
  <c r="BG598" i="5" s="1"/>
  <c r="BH604" i="5" s="1"/>
  <c r="BI610" i="5" s="1"/>
  <c r="BE574" i="5"/>
  <c r="AE88" i="5"/>
  <c r="AE98" i="5"/>
  <c r="AF104" i="5" s="1"/>
  <c r="AG110" i="5" s="1"/>
  <c r="AH116" i="5" s="1"/>
  <c r="BJ680" i="5"/>
  <c r="BK686" i="5" s="1"/>
  <c r="BL692" i="5" s="1"/>
  <c r="BM698" i="5" s="1"/>
  <c r="BI662" i="5"/>
  <c r="BE78" i="5"/>
  <c r="BF96" i="5"/>
  <c r="BG102" i="5" s="1"/>
  <c r="BH108" i="5" s="1"/>
  <c r="BI114" i="5" s="1"/>
  <c r="BF635" i="5"/>
  <c r="BG641" i="5" s="1"/>
  <c r="BH647" i="5" s="1"/>
  <c r="BI653" i="5" s="1"/>
  <c r="BE617" i="5"/>
  <c r="BN320" i="5"/>
  <c r="BM302" i="5"/>
  <c r="BF277" i="5"/>
  <c r="BG283" i="5" s="1"/>
  <c r="BH289" i="5" s="1"/>
  <c r="BI295" i="5" s="1"/>
  <c r="BE259" i="5"/>
  <c r="AD349" i="5"/>
  <c r="AE367" i="5"/>
  <c r="AF373" i="5" s="1"/>
  <c r="AG379" i="5" s="1"/>
  <c r="AH385" i="5" s="1"/>
  <c r="AE357" i="5"/>
  <c r="AD35" i="5"/>
  <c r="AE43" i="5"/>
  <c r="AE53" i="5"/>
  <c r="AF59" i="5" s="1"/>
  <c r="AG65" i="5" s="1"/>
  <c r="AH71" i="5" s="1"/>
  <c r="BF591" i="5"/>
  <c r="BG597" i="5" s="1"/>
  <c r="BH603" i="5" s="1"/>
  <c r="BI609" i="5" s="1"/>
  <c r="BE573" i="5"/>
  <c r="AE767" i="5"/>
  <c r="AE751" i="5"/>
  <c r="AF769" i="5"/>
  <c r="AG775" i="5" s="1"/>
  <c r="AH781" i="5" s="1"/>
  <c r="AI787" i="5" s="1"/>
  <c r="BN186" i="5"/>
  <c r="BM168" i="5"/>
  <c r="AF139" i="5"/>
  <c r="AG145" i="5" s="1"/>
  <c r="AH151" i="5" s="1"/>
  <c r="AI157" i="5" s="1"/>
  <c r="AE121" i="5"/>
  <c r="AE137" i="5"/>
  <c r="BJ772" i="5"/>
  <c r="BK778" i="5" s="1"/>
  <c r="BL784" i="5" s="1"/>
  <c r="BM790" i="5" s="1"/>
  <c r="BI754" i="5"/>
  <c r="BJ682" i="5"/>
  <c r="BK688" i="5" s="1"/>
  <c r="BL694" i="5" s="1"/>
  <c r="BM700" i="5" s="1"/>
  <c r="BI664" i="5"/>
  <c r="AF274" i="5"/>
  <c r="AG280" i="5" s="1"/>
  <c r="AH286" i="5" s="1"/>
  <c r="AI292" i="5" s="1"/>
  <c r="AE272" i="5"/>
  <c r="AE256" i="5"/>
  <c r="AE313" i="5"/>
  <c r="AD305" i="5"/>
  <c r="AE323" i="5"/>
  <c r="AF329" i="5" s="1"/>
  <c r="AG335" i="5" s="1"/>
  <c r="AH341" i="5" s="1"/>
  <c r="BG232" i="5"/>
  <c r="BH238" i="5" s="1"/>
  <c r="BI244" i="5" s="1"/>
  <c r="BJ250" i="5" s="1"/>
  <c r="BF214" i="5"/>
  <c r="BN527" i="5"/>
  <c r="BH24" i="5"/>
  <c r="BI21" i="5"/>
  <c r="BH23" i="5"/>
  <c r="BH26" i="5" s="1"/>
  <c r="BI22" i="5" s="1"/>
  <c r="BH25" i="5"/>
  <c r="BE79" i="5"/>
  <c r="BF97" i="5"/>
  <c r="BG103" i="5" s="1"/>
  <c r="BH109" i="5" s="1"/>
  <c r="BI115" i="5" s="1"/>
  <c r="BF213" i="5"/>
  <c r="BG231" i="5"/>
  <c r="BH237" i="5" s="1"/>
  <c r="BI243" i="5" s="1"/>
  <c r="BJ249" i="5" s="1"/>
  <c r="BF276" i="5"/>
  <c r="BG282" i="5" s="1"/>
  <c r="BH288" i="5" s="1"/>
  <c r="BI294" i="5" s="1"/>
  <c r="BE258" i="5"/>
  <c r="BF590" i="5"/>
  <c r="BG596" i="5" s="1"/>
  <c r="BH602" i="5" s="1"/>
  <c r="BI608" i="5" s="1"/>
  <c r="BE572" i="5"/>
  <c r="BN185" i="5"/>
  <c r="BM167" i="5"/>
  <c r="AE181" i="5"/>
  <c r="AE165" i="5"/>
  <c r="AF183" i="5"/>
  <c r="AG189" i="5" s="1"/>
  <c r="AH195" i="5" s="1"/>
  <c r="AI201" i="5" s="1"/>
  <c r="BJ771" i="5"/>
  <c r="BK777" i="5" s="1"/>
  <c r="BL783" i="5" s="1"/>
  <c r="BM789" i="5" s="1"/>
  <c r="BI753" i="5"/>
  <c r="BI663" i="5"/>
  <c r="BJ681" i="5"/>
  <c r="BK687" i="5" s="1"/>
  <c r="BL693" i="5" s="1"/>
  <c r="BM699" i="5" s="1"/>
  <c r="BK814" i="5"/>
  <c r="BJ817" i="5"/>
  <c r="BJ818" i="5"/>
  <c r="BJ816" i="5"/>
  <c r="BJ819" i="5" s="1"/>
  <c r="BK815" i="5" s="1"/>
  <c r="BH222" i="5"/>
  <c r="BG224" i="5"/>
  <c r="BG226" i="5"/>
  <c r="BG225" i="5"/>
  <c r="AE632" i="5"/>
  <c r="AF634" i="5"/>
  <c r="AG640" i="5" s="1"/>
  <c r="AH646" i="5" s="1"/>
  <c r="AI652" i="5" s="1"/>
  <c r="AE616" i="5"/>
  <c r="BF95" i="5"/>
  <c r="BG101" i="5" s="1"/>
  <c r="BH107" i="5" s="1"/>
  <c r="BI113" i="5" s="1"/>
  <c r="BE77" i="5"/>
  <c r="BQ825" i="4"/>
  <c r="BQ828" i="4" s="1"/>
  <c r="BR824" i="4" s="1"/>
  <c r="BQ827" i="4"/>
  <c r="BR823" i="4"/>
  <c r="BQ826" i="4"/>
  <c r="BE12" i="4"/>
  <c r="BD22" i="2" s="1"/>
  <c r="AD9" i="4"/>
  <c r="AC19" i="2" s="1"/>
  <c r="BJ841" i="4"/>
  <c r="BI845" i="4"/>
  <c r="BI844" i="4"/>
  <c r="BI843" i="4"/>
  <c r="BI846" i="4" s="1"/>
  <c r="BJ842" i="4" s="1"/>
  <c r="BH492" i="4"/>
  <c r="BG495" i="4"/>
  <c r="BG494" i="4"/>
  <c r="BG496" i="4"/>
  <c r="BG501" i="4"/>
  <c r="BH507" i="4" s="1"/>
  <c r="BI513" i="4" s="1"/>
  <c r="BJ519" i="4" s="1"/>
  <c r="BF483" i="4"/>
  <c r="BF11" i="4" s="1"/>
  <c r="BE21" i="2" s="1"/>
  <c r="BG502" i="4"/>
  <c r="BH508" i="4" s="1"/>
  <c r="BI514" i="4" s="1"/>
  <c r="BJ520" i="4" s="1"/>
  <c r="BF484" i="4"/>
  <c r="BG500" i="4"/>
  <c r="BH506" i="4" s="1"/>
  <c r="BI512" i="4" s="1"/>
  <c r="BJ518" i="4" s="1"/>
  <c r="BF482" i="4"/>
  <c r="BH320" i="4"/>
  <c r="BI326" i="4" s="1"/>
  <c r="BJ332" i="4" s="1"/>
  <c r="BK338" i="4" s="1"/>
  <c r="BG302" i="4"/>
  <c r="AE403" i="4"/>
  <c r="AD395" i="4"/>
  <c r="AE413" i="4"/>
  <c r="AF419" i="4" s="1"/>
  <c r="AG425" i="4" s="1"/>
  <c r="AH431" i="4" s="1"/>
  <c r="BJ635" i="4"/>
  <c r="BK641" i="4" s="1"/>
  <c r="BL647" i="4" s="1"/>
  <c r="BM653" i="4" s="1"/>
  <c r="BI617" i="4"/>
  <c r="AE452" i="4"/>
  <c r="AE436" i="4"/>
  <c r="AF454" i="4"/>
  <c r="AG460" i="4" s="1"/>
  <c r="AH466" i="4" s="1"/>
  <c r="AI472" i="4" s="1"/>
  <c r="BK366" i="4"/>
  <c r="BL372" i="4" s="1"/>
  <c r="BM378" i="4" s="1"/>
  <c r="BN384" i="4" s="1"/>
  <c r="BJ348" i="4"/>
  <c r="AE683" i="4"/>
  <c r="AF689" i="4" s="1"/>
  <c r="AG695" i="4" s="1"/>
  <c r="AH701" i="4" s="1"/>
  <c r="AD665" i="4"/>
  <c r="AE673" i="4"/>
  <c r="AF229" i="4"/>
  <c r="AG235" i="4" s="1"/>
  <c r="AH241" i="4" s="1"/>
  <c r="AI247" i="4" s="1"/>
  <c r="AE227" i="4"/>
  <c r="AE211" i="4"/>
  <c r="BI312" i="4"/>
  <c r="BH315" i="4"/>
  <c r="BH316" i="4"/>
  <c r="BH314" i="4"/>
  <c r="BK21" i="4"/>
  <c r="BJ25" i="4"/>
  <c r="BJ24" i="4"/>
  <c r="BJ23" i="4"/>
  <c r="BJ26" i="4" s="1"/>
  <c r="BK22" i="4" s="1"/>
  <c r="AD35" i="4"/>
  <c r="AE53" i="4"/>
  <c r="AF59" i="4" s="1"/>
  <c r="AG65" i="4" s="1"/>
  <c r="AH71" i="4" s="1"/>
  <c r="AE43" i="4"/>
  <c r="BK627" i="4"/>
  <c r="BJ630" i="4"/>
  <c r="BJ631" i="4"/>
  <c r="BJ629" i="4"/>
  <c r="BK681" i="4"/>
  <c r="BL687" i="4" s="1"/>
  <c r="BM693" i="4" s="1"/>
  <c r="BN699" i="4" s="1"/>
  <c r="BJ663" i="4"/>
  <c r="BJ582" i="4"/>
  <c r="BI585" i="4"/>
  <c r="BI586" i="4"/>
  <c r="BI584" i="4"/>
  <c r="BJ347" i="4"/>
  <c r="BK365" i="4"/>
  <c r="BL371" i="4" s="1"/>
  <c r="BM377" i="4" s="1"/>
  <c r="BN383" i="4" s="1"/>
  <c r="AE361" i="4"/>
  <c r="AE345" i="4"/>
  <c r="AF363" i="4"/>
  <c r="AG369" i="4" s="1"/>
  <c r="AH375" i="4" s="1"/>
  <c r="AI381" i="4" s="1"/>
  <c r="BG546" i="4"/>
  <c r="BH552" i="4" s="1"/>
  <c r="BI558" i="4" s="1"/>
  <c r="BJ564" i="4" s="1"/>
  <c r="BF528" i="4"/>
  <c r="AE137" i="4"/>
  <c r="AE121" i="4"/>
  <c r="AF139" i="4"/>
  <c r="AG145" i="4" s="1"/>
  <c r="AH151" i="4" s="1"/>
  <c r="AI157" i="4" s="1"/>
  <c r="AE497" i="4"/>
  <c r="AE481" i="4"/>
  <c r="AF499" i="4"/>
  <c r="AG505" i="4" s="1"/>
  <c r="AH511" i="4" s="1"/>
  <c r="AI517" i="4" s="1"/>
  <c r="BK680" i="4"/>
  <c r="BL686" i="4" s="1"/>
  <c r="BM692" i="4" s="1"/>
  <c r="BN698" i="4" s="1"/>
  <c r="BJ662" i="4"/>
  <c r="AE98" i="4"/>
  <c r="AF104" i="4" s="1"/>
  <c r="AG110" i="4" s="1"/>
  <c r="AH116" i="4" s="1"/>
  <c r="AE88" i="4"/>
  <c r="BG303" i="4"/>
  <c r="BH321" i="4"/>
  <c r="BI327" i="4" s="1"/>
  <c r="BJ333" i="4" s="1"/>
  <c r="BK339" i="4" s="1"/>
  <c r="BJ636" i="4"/>
  <c r="BK642" i="4" s="1"/>
  <c r="BL648" i="4" s="1"/>
  <c r="BM654" i="4" s="1"/>
  <c r="BI618" i="4"/>
  <c r="BL672" i="4"/>
  <c r="BK676" i="4"/>
  <c r="BK675" i="4"/>
  <c r="BK674" i="4"/>
  <c r="BH574" i="4"/>
  <c r="BI592" i="4"/>
  <c r="BJ598" i="4" s="1"/>
  <c r="BK604" i="4" s="1"/>
  <c r="BL610" i="4" s="1"/>
  <c r="BK364" i="4"/>
  <c r="BL370" i="4" s="1"/>
  <c r="BM376" i="4" s="1"/>
  <c r="BN382" i="4" s="1"/>
  <c r="BJ346" i="4"/>
  <c r="BG547" i="4"/>
  <c r="BH553" i="4" s="1"/>
  <c r="BI559" i="4" s="1"/>
  <c r="BJ565" i="4" s="1"/>
  <c r="BF529" i="4"/>
  <c r="AE587" i="4"/>
  <c r="AE571" i="4"/>
  <c r="AF589" i="4"/>
  <c r="AG595" i="4" s="1"/>
  <c r="AH601" i="4" s="1"/>
  <c r="AI607" i="4" s="1"/>
  <c r="AE187" i="4"/>
  <c r="AF193" i="4" s="1"/>
  <c r="AG199" i="4" s="1"/>
  <c r="AH205" i="4" s="1"/>
  <c r="AD169" i="4"/>
  <c r="AE177" i="4"/>
  <c r="BH572" i="4"/>
  <c r="BI590" i="4"/>
  <c r="BJ596" i="4" s="1"/>
  <c r="BK602" i="4" s="1"/>
  <c r="BL608" i="4" s="1"/>
  <c r="BF527" i="4"/>
  <c r="BG545" i="4"/>
  <c r="BH551" i="4" s="1"/>
  <c r="BI557" i="4" s="1"/>
  <c r="BJ563" i="4" s="1"/>
  <c r="AE767" i="4"/>
  <c r="AF769" i="4"/>
  <c r="AG775" i="4" s="1"/>
  <c r="AH781" i="4" s="1"/>
  <c r="AI787" i="4" s="1"/>
  <c r="AE751" i="4"/>
  <c r="BH322" i="4"/>
  <c r="BI328" i="4" s="1"/>
  <c r="BJ334" i="4" s="1"/>
  <c r="BK340" i="4" s="1"/>
  <c r="BG304" i="4"/>
  <c r="AE548" i="4"/>
  <c r="AF554" i="4" s="1"/>
  <c r="AG560" i="4" s="1"/>
  <c r="AH566" i="4" s="1"/>
  <c r="AE538" i="4"/>
  <c r="AD530" i="4"/>
  <c r="BJ637" i="4"/>
  <c r="BK643" i="4" s="1"/>
  <c r="BL649" i="4" s="1"/>
  <c r="BM655" i="4" s="1"/>
  <c r="BI619" i="4"/>
  <c r="BK682" i="4"/>
  <c r="BL688" i="4" s="1"/>
  <c r="BM694" i="4" s="1"/>
  <c r="BN700" i="4" s="1"/>
  <c r="BJ664" i="4"/>
  <c r="AF724" i="4"/>
  <c r="AG730" i="4" s="1"/>
  <c r="AH736" i="4" s="1"/>
  <c r="AI742" i="4" s="1"/>
  <c r="AE722" i="4"/>
  <c r="AE706" i="4"/>
  <c r="BI591" i="4"/>
  <c r="BJ597" i="4" s="1"/>
  <c r="BK603" i="4" s="1"/>
  <c r="BL609" i="4" s="1"/>
  <c r="BH573" i="4"/>
  <c r="AD260" i="4"/>
  <c r="AE278" i="4"/>
  <c r="AF284" i="4" s="1"/>
  <c r="AG290" i="4" s="1"/>
  <c r="AH296" i="4" s="1"/>
  <c r="AE268" i="4"/>
  <c r="BH796" i="4"/>
  <c r="BG799" i="4"/>
  <c r="BG798" i="4"/>
  <c r="BG801" i="4" s="1"/>
  <c r="BH797" i="4" s="1"/>
  <c r="BG800" i="4"/>
  <c r="BL356" i="4"/>
  <c r="BK359" i="4"/>
  <c r="BK360" i="4"/>
  <c r="BK358" i="4"/>
  <c r="BH537" i="4"/>
  <c r="BG541" i="4"/>
  <c r="BG540" i="4"/>
  <c r="BG539" i="4"/>
  <c r="AE317" i="4"/>
  <c r="AE301" i="4"/>
  <c r="AF319" i="4"/>
  <c r="AG325" i="4" s="1"/>
  <c r="AH331" i="4" s="1"/>
  <c r="AI337" i="4" s="1"/>
  <c r="AD620" i="4"/>
  <c r="AE638" i="4"/>
  <c r="AF644" i="4" s="1"/>
  <c r="AG650" i="4" s="1"/>
  <c r="AH656" i="4" s="1"/>
  <c r="AE628" i="4"/>
  <c r="BE12" i="5" l="1"/>
  <c r="BD10" i="2" s="1"/>
  <c r="BF10" i="4"/>
  <c r="BE20" i="2" s="1"/>
  <c r="BF12" i="4"/>
  <c r="BE22" i="2" s="1"/>
  <c r="BJ708" i="4"/>
  <c r="BK726" i="4"/>
  <c r="BL732" i="4" s="1"/>
  <c r="BM738" i="4" s="1"/>
  <c r="BN744" i="4" s="1"/>
  <c r="BL717" i="4"/>
  <c r="BK720" i="4"/>
  <c r="BK721" i="4"/>
  <c r="BK719" i="4"/>
  <c r="BK727" i="4"/>
  <c r="BL733" i="4" s="1"/>
  <c r="BM739" i="4" s="1"/>
  <c r="BN745" i="4" s="1"/>
  <c r="BJ709" i="4"/>
  <c r="BJ707" i="4"/>
  <c r="BK725" i="4"/>
  <c r="BL731" i="4" s="1"/>
  <c r="BM737" i="4" s="1"/>
  <c r="BN743" i="4" s="1"/>
  <c r="BN8" i="7"/>
  <c r="BM10" i="7"/>
  <c r="BM11" i="7"/>
  <c r="BM12" i="7"/>
  <c r="BL13" i="7"/>
  <c r="BM9" i="7" s="1"/>
  <c r="AF773" i="5"/>
  <c r="AG779" i="5" s="1"/>
  <c r="AH785" i="5" s="1"/>
  <c r="AI791" i="5" s="1"/>
  <c r="AE755" i="5"/>
  <c r="AF763" i="5"/>
  <c r="AF49" i="5"/>
  <c r="AG55" i="5" s="1"/>
  <c r="AH61" i="5" s="1"/>
  <c r="AI67" i="5" s="1"/>
  <c r="AE47" i="5"/>
  <c r="AE31" i="5"/>
  <c r="BL762" i="5"/>
  <c r="BK766" i="5"/>
  <c r="BK765" i="5"/>
  <c r="BK764" i="5"/>
  <c r="BH582" i="5"/>
  <c r="BG586" i="5"/>
  <c r="BG584" i="5"/>
  <c r="BG585" i="5"/>
  <c r="BH627" i="5"/>
  <c r="BG631" i="5"/>
  <c r="BG629" i="5"/>
  <c r="BG630" i="5"/>
  <c r="AF177" i="5"/>
  <c r="AE169" i="5"/>
  <c r="AF187" i="5"/>
  <c r="AG193" i="5" s="1"/>
  <c r="AH199" i="5" s="1"/>
  <c r="AI205" i="5" s="1"/>
  <c r="AE317" i="5"/>
  <c r="AE301" i="5"/>
  <c r="AF319" i="5"/>
  <c r="AG325" i="5" s="1"/>
  <c r="AH331" i="5" s="1"/>
  <c r="AI337" i="5" s="1"/>
  <c r="AF143" i="5"/>
  <c r="AG149" i="5" s="1"/>
  <c r="AH155" i="5" s="1"/>
  <c r="AI161" i="5" s="1"/>
  <c r="AF133" i="5"/>
  <c r="AE125" i="5"/>
  <c r="AD13" i="5"/>
  <c r="AC11" i="2" s="1"/>
  <c r="BE11" i="5"/>
  <c r="BD9" i="2" s="1"/>
  <c r="AE92" i="5"/>
  <c r="AF94" i="5"/>
  <c r="AG100" i="5" s="1"/>
  <c r="AH106" i="5" s="1"/>
  <c r="AI112" i="5" s="1"/>
  <c r="AF538" i="5"/>
  <c r="AE530" i="5"/>
  <c r="AF548" i="5"/>
  <c r="AG554" i="5" s="1"/>
  <c r="AH560" i="5" s="1"/>
  <c r="AI566" i="5" s="1"/>
  <c r="BG96" i="5"/>
  <c r="BH102" i="5" s="1"/>
  <c r="BI108" i="5" s="1"/>
  <c r="BJ114" i="5" s="1"/>
  <c r="BF78" i="5"/>
  <c r="BM796" i="5"/>
  <c r="BL800" i="5"/>
  <c r="BL799" i="5"/>
  <c r="BL798" i="5"/>
  <c r="BL801" i="5" s="1"/>
  <c r="BM797" i="5" s="1"/>
  <c r="BK680" i="5"/>
  <c r="BL686" i="5" s="1"/>
  <c r="BM692" i="5" s="1"/>
  <c r="BN698" i="5" s="1"/>
  <c r="BJ662" i="5"/>
  <c r="BK771" i="5"/>
  <c r="BL777" i="5" s="1"/>
  <c r="BM783" i="5" s="1"/>
  <c r="BN789" i="5" s="1"/>
  <c r="BJ753" i="5"/>
  <c r="BF572" i="5"/>
  <c r="BG590" i="5"/>
  <c r="BH596" i="5" s="1"/>
  <c r="BI602" i="5" s="1"/>
  <c r="BJ608" i="5" s="1"/>
  <c r="BF258" i="5"/>
  <c r="BG276" i="5"/>
  <c r="BH282" i="5" s="1"/>
  <c r="BI288" i="5" s="1"/>
  <c r="BJ294" i="5" s="1"/>
  <c r="AE497" i="5"/>
  <c r="AE481" i="5"/>
  <c r="AF499" i="5"/>
  <c r="AG505" i="5" s="1"/>
  <c r="AH511" i="5" s="1"/>
  <c r="AI517" i="5" s="1"/>
  <c r="BN167" i="5"/>
  <c r="BG635" i="5"/>
  <c r="BH641" i="5" s="1"/>
  <c r="BI647" i="5" s="1"/>
  <c r="BJ653" i="5" s="1"/>
  <c r="BF617" i="5"/>
  <c r="BN302" i="5"/>
  <c r="BH87" i="5"/>
  <c r="BG91" i="5"/>
  <c r="BG89" i="5"/>
  <c r="BG90" i="5"/>
  <c r="BL672" i="5"/>
  <c r="BK675" i="5"/>
  <c r="BK674" i="5"/>
  <c r="BK676" i="5"/>
  <c r="BG275" i="5"/>
  <c r="BH281" i="5" s="1"/>
  <c r="BI287" i="5" s="1"/>
  <c r="BJ293" i="5" s="1"/>
  <c r="BF257" i="5"/>
  <c r="BH230" i="5"/>
  <c r="BI236" i="5" s="1"/>
  <c r="BJ242" i="5" s="1"/>
  <c r="BK248" i="5" s="1"/>
  <c r="BG212" i="5"/>
  <c r="BE10" i="5"/>
  <c r="BD8" i="2" s="1"/>
  <c r="AE620" i="5"/>
  <c r="AF638" i="5"/>
  <c r="AG644" i="5" s="1"/>
  <c r="AH650" i="5" s="1"/>
  <c r="AI656" i="5" s="1"/>
  <c r="AF628" i="5"/>
  <c r="BI222" i="5"/>
  <c r="BH225" i="5"/>
  <c r="BH224" i="5"/>
  <c r="BH226" i="5"/>
  <c r="BL814" i="5"/>
  <c r="BK817" i="5"/>
  <c r="BK816" i="5"/>
  <c r="BK819" i="5" s="1"/>
  <c r="BL815" i="5" s="1"/>
  <c r="BK818" i="5"/>
  <c r="BI25" i="5"/>
  <c r="BJ21" i="5"/>
  <c r="BI23" i="5"/>
  <c r="BI26" i="5" s="1"/>
  <c r="BJ22" i="5" s="1"/>
  <c r="BI24" i="5"/>
  <c r="AE361" i="5"/>
  <c r="AF363" i="5"/>
  <c r="AG369" i="5" s="1"/>
  <c r="AH375" i="5" s="1"/>
  <c r="AI381" i="5" s="1"/>
  <c r="AE345" i="5"/>
  <c r="BN304" i="5"/>
  <c r="BG97" i="5"/>
  <c r="BH103" i="5" s="1"/>
  <c r="BI109" i="5" s="1"/>
  <c r="BJ115" i="5" s="1"/>
  <c r="BF79" i="5"/>
  <c r="BK681" i="5"/>
  <c r="BL687" i="5" s="1"/>
  <c r="BM693" i="5" s="1"/>
  <c r="BN699" i="5" s="1"/>
  <c r="BJ663" i="5"/>
  <c r="BK770" i="5"/>
  <c r="BL776" i="5" s="1"/>
  <c r="BM782" i="5" s="1"/>
  <c r="BN788" i="5" s="1"/>
  <c r="BJ752" i="5"/>
  <c r="AF448" i="5"/>
  <c r="AE440" i="5"/>
  <c r="AF458" i="5"/>
  <c r="AG464" i="5" s="1"/>
  <c r="AH470" i="5" s="1"/>
  <c r="AI476" i="5" s="1"/>
  <c r="BG591" i="5"/>
  <c r="BH597" i="5" s="1"/>
  <c r="BI603" i="5" s="1"/>
  <c r="BJ609" i="5" s="1"/>
  <c r="BF573" i="5"/>
  <c r="BF259" i="5"/>
  <c r="BG277" i="5"/>
  <c r="BH283" i="5" s="1"/>
  <c r="BI289" i="5" s="1"/>
  <c r="BJ295" i="5" s="1"/>
  <c r="AF233" i="5"/>
  <c r="AG239" i="5" s="1"/>
  <c r="AH245" i="5" s="1"/>
  <c r="AI251" i="5" s="1"/>
  <c r="AE215" i="5"/>
  <c r="AF223" i="5"/>
  <c r="BN168" i="5"/>
  <c r="AE677" i="5"/>
  <c r="AF679" i="5"/>
  <c r="AG685" i="5" s="1"/>
  <c r="AH691" i="5" s="1"/>
  <c r="AI697" i="5" s="1"/>
  <c r="AE661" i="5"/>
  <c r="BG636" i="5"/>
  <c r="BH642" i="5" s="1"/>
  <c r="BI648" i="5" s="1"/>
  <c r="BJ654" i="5" s="1"/>
  <c r="BF618" i="5"/>
  <c r="BG214" i="5"/>
  <c r="BH232" i="5"/>
  <c r="BI238" i="5" s="1"/>
  <c r="BJ244" i="5" s="1"/>
  <c r="BK250" i="5" s="1"/>
  <c r="BH231" i="5"/>
  <c r="BI237" i="5" s="1"/>
  <c r="BJ243" i="5" s="1"/>
  <c r="BK249" i="5" s="1"/>
  <c r="BG213" i="5"/>
  <c r="AF268" i="5"/>
  <c r="AF278" i="5"/>
  <c r="AG284" i="5" s="1"/>
  <c r="AH290" i="5" s="1"/>
  <c r="AI296" i="5" s="1"/>
  <c r="AE260" i="5"/>
  <c r="BM805" i="5"/>
  <c r="BL807" i="5"/>
  <c r="BL810" i="5" s="1"/>
  <c r="BM806" i="5" s="1"/>
  <c r="BL808" i="5"/>
  <c r="BL809" i="5"/>
  <c r="BG95" i="5"/>
  <c r="BH101" i="5" s="1"/>
  <c r="BI107" i="5" s="1"/>
  <c r="BJ113" i="5" s="1"/>
  <c r="BF77" i="5"/>
  <c r="BF10" i="5" s="1"/>
  <c r="BE8" i="2" s="1"/>
  <c r="AF593" i="5"/>
  <c r="AG599" i="5" s="1"/>
  <c r="AH605" i="5" s="1"/>
  <c r="AI611" i="5" s="1"/>
  <c r="AF583" i="5"/>
  <c r="AE575" i="5"/>
  <c r="BK682" i="5"/>
  <c r="BL688" i="5" s="1"/>
  <c r="BM694" i="5" s="1"/>
  <c r="BN700" i="5" s="1"/>
  <c r="BJ664" i="5"/>
  <c r="BK772" i="5"/>
  <c r="BL778" i="5" s="1"/>
  <c r="BM784" i="5" s="1"/>
  <c r="BN790" i="5" s="1"/>
  <c r="BJ754" i="5"/>
  <c r="AF403" i="5"/>
  <c r="AE395" i="5"/>
  <c r="AF413" i="5"/>
  <c r="AG419" i="5" s="1"/>
  <c r="AH425" i="5" s="1"/>
  <c r="AI431" i="5" s="1"/>
  <c r="BG592" i="5"/>
  <c r="BH598" i="5" s="1"/>
  <c r="BI604" i="5" s="1"/>
  <c r="BJ610" i="5" s="1"/>
  <c r="BF574" i="5"/>
  <c r="BH267" i="5"/>
  <c r="BG270" i="5"/>
  <c r="BG271" i="5"/>
  <c r="BG269" i="5"/>
  <c r="BE80" i="5"/>
  <c r="BF76" i="5" s="1"/>
  <c r="AF728" i="5"/>
  <c r="AG734" i="5" s="1"/>
  <c r="AH740" i="5" s="1"/>
  <c r="AI746" i="5" s="1"/>
  <c r="AF718" i="5"/>
  <c r="AE710" i="5"/>
  <c r="BN166" i="5"/>
  <c r="BG637" i="5"/>
  <c r="BH643" i="5" s="1"/>
  <c r="BI649" i="5" s="1"/>
  <c r="BJ655" i="5" s="1"/>
  <c r="BF619" i="5"/>
  <c r="BH500" i="4"/>
  <c r="BI506" i="4" s="1"/>
  <c r="BJ512" i="4" s="1"/>
  <c r="BK518" i="4" s="1"/>
  <c r="BG482" i="4"/>
  <c r="BH502" i="4"/>
  <c r="BI508" i="4" s="1"/>
  <c r="BJ514" i="4" s="1"/>
  <c r="BK520" i="4" s="1"/>
  <c r="BG484" i="4"/>
  <c r="BR827" i="4"/>
  <c r="BR825" i="4"/>
  <c r="BR828" i="4" s="1"/>
  <c r="BR826" i="4"/>
  <c r="BH501" i="4"/>
  <c r="BI507" i="4" s="1"/>
  <c r="BJ513" i="4" s="1"/>
  <c r="BK519" i="4" s="1"/>
  <c r="BG483" i="4"/>
  <c r="BI492" i="4"/>
  <c r="BH494" i="4"/>
  <c r="BH495" i="4"/>
  <c r="BH496" i="4"/>
  <c r="BK841" i="4"/>
  <c r="BJ843" i="4"/>
  <c r="BJ846" i="4" s="1"/>
  <c r="BK842" i="4" s="1"/>
  <c r="BJ845" i="4"/>
  <c r="BJ844" i="4"/>
  <c r="AF183" i="4"/>
  <c r="AG189" i="4" s="1"/>
  <c r="AH195" i="4" s="1"/>
  <c r="AI201" i="4" s="1"/>
  <c r="AE165" i="4"/>
  <c r="AE181" i="4"/>
  <c r="AF133" i="4"/>
  <c r="AE125" i="4"/>
  <c r="AF143" i="4"/>
  <c r="AG149" i="4" s="1"/>
  <c r="AH155" i="4" s="1"/>
  <c r="AI161" i="4" s="1"/>
  <c r="BK635" i="4"/>
  <c r="BL641" i="4" s="1"/>
  <c r="BM647" i="4" s="1"/>
  <c r="BN653" i="4" s="1"/>
  <c r="BJ617" i="4"/>
  <c r="AF49" i="4"/>
  <c r="AG55" i="4" s="1"/>
  <c r="AH61" i="4" s="1"/>
  <c r="AI67" i="4" s="1"/>
  <c r="AE47" i="4"/>
  <c r="AE31" i="4"/>
  <c r="BH546" i="4"/>
  <c r="BI552" i="4" s="1"/>
  <c r="BJ558" i="4" s="1"/>
  <c r="BK564" i="4" s="1"/>
  <c r="BG528" i="4"/>
  <c r="BK348" i="4"/>
  <c r="BL366" i="4"/>
  <c r="BM372" i="4" s="1"/>
  <c r="BN378" i="4" s="1"/>
  <c r="AF544" i="4"/>
  <c r="AG550" i="4" s="1"/>
  <c r="AH556" i="4" s="1"/>
  <c r="AI562" i="4" s="1"/>
  <c r="AE542" i="4"/>
  <c r="AE526" i="4"/>
  <c r="BL680" i="4"/>
  <c r="BM686" i="4" s="1"/>
  <c r="BN692" i="4" s="1"/>
  <c r="BK662" i="4"/>
  <c r="AF94" i="4"/>
  <c r="AG100" i="4" s="1"/>
  <c r="AH106" i="4" s="1"/>
  <c r="AI112" i="4" s="1"/>
  <c r="AE92" i="4"/>
  <c r="AF493" i="4"/>
  <c r="AE485" i="4"/>
  <c r="AF503" i="4"/>
  <c r="AG509" i="4" s="1"/>
  <c r="AH515" i="4" s="1"/>
  <c r="AI521" i="4" s="1"/>
  <c r="BK582" i="4"/>
  <c r="BJ586" i="4"/>
  <c r="BJ584" i="4"/>
  <c r="BJ585" i="4"/>
  <c r="BK637" i="4"/>
  <c r="BL643" i="4" s="1"/>
  <c r="BM649" i="4" s="1"/>
  <c r="BN655" i="4" s="1"/>
  <c r="BJ619" i="4"/>
  <c r="BI321" i="4"/>
  <c r="BJ327" i="4" s="1"/>
  <c r="BK333" i="4" s="1"/>
  <c r="BL339" i="4" s="1"/>
  <c r="BH303" i="4"/>
  <c r="AF233" i="4"/>
  <c r="AG239" i="4" s="1"/>
  <c r="AH245" i="4" s="1"/>
  <c r="AI251" i="4" s="1"/>
  <c r="AF223" i="4"/>
  <c r="AE215" i="4"/>
  <c r="AE632" i="4"/>
  <c r="AF634" i="4"/>
  <c r="AG640" i="4" s="1"/>
  <c r="AH646" i="4" s="1"/>
  <c r="AI652" i="4" s="1"/>
  <c r="AE616" i="4"/>
  <c r="BK346" i="4"/>
  <c r="BL364" i="4"/>
  <c r="BM370" i="4" s="1"/>
  <c r="BN376" i="4" s="1"/>
  <c r="BJ591" i="4"/>
  <c r="BK597" i="4" s="1"/>
  <c r="BL603" i="4" s="1"/>
  <c r="BM609" i="4" s="1"/>
  <c r="BI573" i="4"/>
  <c r="BI322" i="4"/>
  <c r="BJ328" i="4" s="1"/>
  <c r="BK334" i="4" s="1"/>
  <c r="BL340" i="4" s="1"/>
  <c r="BH304" i="4"/>
  <c r="AF313" i="4"/>
  <c r="AE305" i="4"/>
  <c r="AF323" i="4"/>
  <c r="AG329" i="4" s="1"/>
  <c r="AH335" i="4" s="1"/>
  <c r="AI341" i="4" s="1"/>
  <c r="BH547" i="4"/>
  <c r="BI553" i="4" s="1"/>
  <c r="BJ559" i="4" s="1"/>
  <c r="BK565" i="4" s="1"/>
  <c r="BG529" i="4"/>
  <c r="BL365" i="4"/>
  <c r="BM371" i="4" s="1"/>
  <c r="BN377" i="4" s="1"/>
  <c r="BK347" i="4"/>
  <c r="AF728" i="4"/>
  <c r="AG734" i="4" s="1"/>
  <c r="AH740" i="4" s="1"/>
  <c r="AI746" i="4" s="1"/>
  <c r="AE710" i="4"/>
  <c r="AF718" i="4"/>
  <c r="AE575" i="4"/>
  <c r="AF593" i="4"/>
  <c r="AG599" i="4" s="1"/>
  <c r="AH605" i="4" s="1"/>
  <c r="AI611" i="4" s="1"/>
  <c r="AF583" i="4"/>
  <c r="BK663" i="4"/>
  <c r="BL681" i="4"/>
  <c r="BM687" i="4" s="1"/>
  <c r="BN693" i="4" s="1"/>
  <c r="BJ590" i="4"/>
  <c r="BK596" i="4" s="1"/>
  <c r="BL602" i="4" s="1"/>
  <c r="BM608" i="4" s="1"/>
  <c r="BI572" i="4"/>
  <c r="BK636" i="4"/>
  <c r="BL642" i="4" s="1"/>
  <c r="BM648" i="4" s="1"/>
  <c r="BN654" i="4" s="1"/>
  <c r="BJ618" i="4"/>
  <c r="AD13" i="4"/>
  <c r="AC23" i="2" s="1"/>
  <c r="BL21" i="4"/>
  <c r="BK23" i="4"/>
  <c r="BK26" i="4" s="1"/>
  <c r="BL22" i="4" s="1"/>
  <c r="BK25" i="4"/>
  <c r="BK24" i="4"/>
  <c r="BJ312" i="4"/>
  <c r="BI316" i="4"/>
  <c r="BI314" i="4"/>
  <c r="BI315" i="4"/>
  <c r="AF448" i="4"/>
  <c r="AE440" i="4"/>
  <c r="AF458" i="4"/>
  <c r="AG464" i="4" s="1"/>
  <c r="AH470" i="4" s="1"/>
  <c r="AI476" i="4" s="1"/>
  <c r="BH545" i="4"/>
  <c r="BI551" i="4" s="1"/>
  <c r="BJ557" i="4" s="1"/>
  <c r="BK563" i="4" s="1"/>
  <c r="BG527" i="4"/>
  <c r="AF274" i="4"/>
  <c r="AG280" i="4" s="1"/>
  <c r="AH286" i="4" s="1"/>
  <c r="AI292" i="4" s="1"/>
  <c r="AE272" i="4"/>
  <c r="AE256" i="4"/>
  <c r="BM672" i="4"/>
  <c r="BL674" i="4"/>
  <c r="BL676" i="4"/>
  <c r="BL675" i="4"/>
  <c r="BI537" i="4"/>
  <c r="BH539" i="4"/>
  <c r="BH540" i="4"/>
  <c r="BH541" i="4"/>
  <c r="BM356" i="4"/>
  <c r="BL360" i="4"/>
  <c r="BL358" i="4"/>
  <c r="BL359" i="4"/>
  <c r="BI796" i="4"/>
  <c r="BH800" i="4"/>
  <c r="BH799" i="4"/>
  <c r="BH798" i="4"/>
  <c r="BH801" i="4" s="1"/>
  <c r="BI797" i="4" s="1"/>
  <c r="AE755" i="4"/>
  <c r="AF763" i="4"/>
  <c r="AF773" i="4"/>
  <c r="AG779" i="4" s="1"/>
  <c r="AH785" i="4" s="1"/>
  <c r="AI791" i="4" s="1"/>
  <c r="BL682" i="4"/>
  <c r="BM688" i="4" s="1"/>
  <c r="BN694" i="4" s="1"/>
  <c r="BK664" i="4"/>
  <c r="AE349" i="4"/>
  <c r="AF367" i="4"/>
  <c r="AG373" i="4" s="1"/>
  <c r="AH379" i="4" s="1"/>
  <c r="AI385" i="4" s="1"/>
  <c r="AF357" i="4"/>
  <c r="BI574" i="4"/>
  <c r="BJ592" i="4"/>
  <c r="BK598" i="4" s="1"/>
  <c r="BL604" i="4" s="1"/>
  <c r="BM610" i="4" s="1"/>
  <c r="BL627" i="4"/>
  <c r="BK629" i="4"/>
  <c r="BK630" i="4"/>
  <c r="BK631" i="4"/>
  <c r="BI320" i="4"/>
  <c r="BJ326" i="4" s="1"/>
  <c r="BK332" i="4" s="1"/>
  <c r="BL338" i="4" s="1"/>
  <c r="BH302" i="4"/>
  <c r="AE677" i="4"/>
  <c r="AE661" i="4"/>
  <c r="AF679" i="4"/>
  <c r="AG685" i="4" s="1"/>
  <c r="AH691" i="4" s="1"/>
  <c r="AI697" i="4" s="1"/>
  <c r="AE407" i="4"/>
  <c r="AE391" i="4"/>
  <c r="AF409" i="4"/>
  <c r="AG415" i="4" s="1"/>
  <c r="AH421" i="4" s="1"/>
  <c r="AI427" i="4" s="1"/>
  <c r="BF11" i="5" l="1"/>
  <c r="BE9" i="2" s="1"/>
  <c r="BG12" i="4"/>
  <c r="BF22" i="2" s="1"/>
  <c r="BL721" i="4"/>
  <c r="BM717" i="4"/>
  <c r="BL720" i="4"/>
  <c r="BL719" i="4"/>
  <c r="BL725" i="4"/>
  <c r="BM731" i="4" s="1"/>
  <c r="BN737" i="4" s="1"/>
  <c r="BK707" i="4"/>
  <c r="BL726" i="4"/>
  <c r="BM732" i="4" s="1"/>
  <c r="BN738" i="4" s="1"/>
  <c r="BK708" i="4"/>
  <c r="BK709" i="4"/>
  <c r="BL727" i="4"/>
  <c r="BM733" i="4" s="1"/>
  <c r="BN739" i="4" s="1"/>
  <c r="BG11" i="4"/>
  <c r="BF21" i="2" s="1"/>
  <c r="BM13" i="7"/>
  <c r="BN9" i="7" s="1"/>
  <c r="BN10" i="7"/>
  <c r="BN11" i="7"/>
  <c r="BN12" i="7"/>
  <c r="BM672" i="5"/>
  <c r="BL675" i="5"/>
  <c r="BL674" i="5"/>
  <c r="BL676" i="5"/>
  <c r="BI87" i="5"/>
  <c r="BH90" i="5"/>
  <c r="BH89" i="5"/>
  <c r="BH91" i="5"/>
  <c r="AF542" i="5"/>
  <c r="AF526" i="5"/>
  <c r="AG544" i="5"/>
  <c r="AH550" i="5" s="1"/>
  <c r="AI556" i="5" s="1"/>
  <c r="AJ562" i="5" s="1"/>
  <c r="BH637" i="5"/>
  <c r="BI643" i="5" s="1"/>
  <c r="BJ649" i="5" s="1"/>
  <c r="BK655" i="5" s="1"/>
  <c r="BG619" i="5"/>
  <c r="BH592" i="5"/>
  <c r="BI598" i="5" s="1"/>
  <c r="BJ604" i="5" s="1"/>
  <c r="BK610" i="5" s="1"/>
  <c r="BG574" i="5"/>
  <c r="BL772" i="5"/>
  <c r="BM778" i="5" s="1"/>
  <c r="BN784" i="5" s="1"/>
  <c r="BK754" i="5"/>
  <c r="BF80" i="5"/>
  <c r="BG76" i="5" s="1"/>
  <c r="BI267" i="5"/>
  <c r="BH269" i="5"/>
  <c r="BH271" i="5"/>
  <c r="BH270" i="5"/>
  <c r="AG229" i="5"/>
  <c r="AH235" i="5" s="1"/>
  <c r="AI241" i="5" s="1"/>
  <c r="AJ247" i="5" s="1"/>
  <c r="AF211" i="5"/>
  <c r="AF227" i="5"/>
  <c r="BI232" i="5"/>
  <c r="BJ238" i="5" s="1"/>
  <c r="BK244" i="5" s="1"/>
  <c r="BL250" i="5" s="1"/>
  <c r="BH214" i="5"/>
  <c r="AG634" i="5"/>
  <c r="AH640" i="5" s="1"/>
  <c r="AI646" i="5" s="1"/>
  <c r="AJ652" i="5" s="1"/>
  <c r="AF632" i="5"/>
  <c r="AF616" i="5"/>
  <c r="BL682" i="5"/>
  <c r="BM688" i="5" s="1"/>
  <c r="BN694" i="5" s="1"/>
  <c r="BK664" i="5"/>
  <c r="BG78" i="5"/>
  <c r="BH96" i="5"/>
  <c r="BI102" i="5" s="1"/>
  <c r="BJ108" i="5" s="1"/>
  <c r="BK114" i="5" s="1"/>
  <c r="AF181" i="5"/>
  <c r="AF165" i="5"/>
  <c r="AG183" i="5"/>
  <c r="AH189" i="5" s="1"/>
  <c r="AI195" i="5" s="1"/>
  <c r="AJ201" i="5" s="1"/>
  <c r="BI627" i="5"/>
  <c r="BH629" i="5"/>
  <c r="BH630" i="5"/>
  <c r="BH631" i="5"/>
  <c r="BI582" i="5"/>
  <c r="BH584" i="5"/>
  <c r="BH585" i="5"/>
  <c r="BH586" i="5"/>
  <c r="BM762" i="5"/>
  <c r="BL766" i="5"/>
  <c r="BL765" i="5"/>
  <c r="BL764" i="5"/>
  <c r="AG769" i="5"/>
  <c r="AH775" i="5" s="1"/>
  <c r="AI781" i="5" s="1"/>
  <c r="AJ787" i="5" s="1"/>
  <c r="AF767" i="5"/>
  <c r="AF751" i="5"/>
  <c r="BH276" i="5"/>
  <c r="BI282" i="5" s="1"/>
  <c r="BJ288" i="5" s="1"/>
  <c r="BK294" i="5" s="1"/>
  <c r="BG258" i="5"/>
  <c r="AF357" i="5"/>
  <c r="AF367" i="5"/>
  <c r="AG373" i="5" s="1"/>
  <c r="AH379" i="5" s="1"/>
  <c r="AI385" i="5" s="1"/>
  <c r="AE349" i="5"/>
  <c r="BL818" i="5"/>
  <c r="BM814" i="5"/>
  <c r="BL817" i="5"/>
  <c r="BL816" i="5"/>
  <c r="BL819" i="5" s="1"/>
  <c r="BM815" i="5" s="1"/>
  <c r="BJ222" i="5"/>
  <c r="BI226" i="5"/>
  <c r="BI224" i="5"/>
  <c r="BI225" i="5"/>
  <c r="BH275" i="5"/>
  <c r="BI281" i="5" s="1"/>
  <c r="BJ287" i="5" s="1"/>
  <c r="BK293" i="5" s="1"/>
  <c r="BG257" i="5"/>
  <c r="AF407" i="5"/>
  <c r="AF391" i="5"/>
  <c r="AG409" i="5"/>
  <c r="AH415" i="5" s="1"/>
  <c r="AI421" i="5" s="1"/>
  <c r="AJ427" i="5" s="1"/>
  <c r="AF272" i="5"/>
  <c r="AF256" i="5"/>
  <c r="AG274" i="5"/>
  <c r="AH280" i="5" s="1"/>
  <c r="AI286" i="5" s="1"/>
  <c r="AJ292" i="5" s="1"/>
  <c r="AF452" i="5"/>
  <c r="AF436" i="5"/>
  <c r="AG454" i="5"/>
  <c r="AH460" i="5" s="1"/>
  <c r="AI466" i="5" s="1"/>
  <c r="AJ472" i="5" s="1"/>
  <c r="BH212" i="5"/>
  <c r="BI230" i="5"/>
  <c r="BJ236" i="5" s="1"/>
  <c r="BK242" i="5" s="1"/>
  <c r="BL248" i="5" s="1"/>
  <c r="BL680" i="5"/>
  <c r="BM686" i="5" s="1"/>
  <c r="BN692" i="5" s="1"/>
  <c r="BK662" i="5"/>
  <c r="BG77" i="5"/>
  <c r="BH95" i="5"/>
  <c r="BI101" i="5" s="1"/>
  <c r="BJ107" i="5" s="1"/>
  <c r="BK113" i="5" s="1"/>
  <c r="AF88" i="5"/>
  <c r="AF98" i="5"/>
  <c r="AG104" i="5" s="1"/>
  <c r="AH110" i="5" s="1"/>
  <c r="AI116" i="5" s="1"/>
  <c r="AF137" i="5"/>
  <c r="AF121" i="5"/>
  <c r="AG139" i="5"/>
  <c r="AH145" i="5" s="1"/>
  <c r="AI151" i="5" s="1"/>
  <c r="AJ157" i="5" s="1"/>
  <c r="AE305" i="5"/>
  <c r="AF323" i="5"/>
  <c r="AG329" i="5" s="1"/>
  <c r="AH335" i="5" s="1"/>
  <c r="AI341" i="5" s="1"/>
  <c r="AF313" i="5"/>
  <c r="BH636" i="5"/>
  <c r="BI642" i="5" s="1"/>
  <c r="BJ648" i="5" s="1"/>
  <c r="BK654" i="5" s="1"/>
  <c r="BG618" i="5"/>
  <c r="BH591" i="5"/>
  <c r="BI597" i="5" s="1"/>
  <c r="BJ603" i="5" s="1"/>
  <c r="BK609" i="5" s="1"/>
  <c r="BG573" i="5"/>
  <c r="BL770" i="5"/>
  <c r="BM776" i="5" s="1"/>
  <c r="BN782" i="5" s="1"/>
  <c r="BK752" i="5"/>
  <c r="AE9" i="5"/>
  <c r="AD7" i="2" s="1"/>
  <c r="AF587" i="5"/>
  <c r="AF571" i="5"/>
  <c r="AG589" i="5"/>
  <c r="AH595" i="5" s="1"/>
  <c r="AI601" i="5" s="1"/>
  <c r="AJ607" i="5" s="1"/>
  <c r="AF722" i="5"/>
  <c r="AF706" i="5"/>
  <c r="AG724" i="5"/>
  <c r="AH730" i="5" s="1"/>
  <c r="AI736" i="5" s="1"/>
  <c r="AJ742" i="5" s="1"/>
  <c r="BH277" i="5"/>
  <c r="BI283" i="5" s="1"/>
  <c r="BJ289" i="5" s="1"/>
  <c r="BK295" i="5" s="1"/>
  <c r="BG259" i="5"/>
  <c r="BN805" i="5"/>
  <c r="BM808" i="5"/>
  <c r="BM809" i="5"/>
  <c r="BM807" i="5"/>
  <c r="BM810" i="5" s="1"/>
  <c r="BN806" i="5" s="1"/>
  <c r="AE665" i="5"/>
  <c r="AF683" i="5"/>
  <c r="AG689" i="5" s="1"/>
  <c r="AH695" i="5" s="1"/>
  <c r="AI701" i="5" s="1"/>
  <c r="AF673" i="5"/>
  <c r="BF12" i="5"/>
  <c r="BE10" i="2" s="1"/>
  <c r="BK21" i="5"/>
  <c r="BJ24" i="5"/>
  <c r="BJ23" i="5"/>
  <c r="BJ26" i="5" s="1"/>
  <c r="BK22" i="5" s="1"/>
  <c r="BJ25" i="5"/>
  <c r="BI231" i="5"/>
  <c r="BJ237" i="5" s="1"/>
  <c r="BK243" i="5" s="1"/>
  <c r="BL249" i="5" s="1"/>
  <c r="BH213" i="5"/>
  <c r="BL681" i="5"/>
  <c r="BM687" i="5" s="1"/>
  <c r="BN693" i="5" s="1"/>
  <c r="BK663" i="5"/>
  <c r="BH97" i="5"/>
  <c r="BI103" i="5" s="1"/>
  <c r="BJ109" i="5" s="1"/>
  <c r="BK115" i="5" s="1"/>
  <c r="BG79" i="5"/>
  <c r="AE485" i="5"/>
  <c r="AF493" i="5"/>
  <c r="AF503" i="5"/>
  <c r="AG509" i="5" s="1"/>
  <c r="AH515" i="5" s="1"/>
  <c r="AI521" i="5" s="1"/>
  <c r="BN796" i="5"/>
  <c r="BM798" i="5"/>
  <c r="BM801" i="5" s="1"/>
  <c r="BN797" i="5" s="1"/>
  <c r="BM799" i="5"/>
  <c r="BM800" i="5"/>
  <c r="BG617" i="5"/>
  <c r="BH635" i="5"/>
  <c r="BI641" i="5" s="1"/>
  <c r="BJ647" i="5" s="1"/>
  <c r="BK653" i="5" s="1"/>
  <c r="BG572" i="5"/>
  <c r="BH590" i="5"/>
  <c r="BI596" i="5" s="1"/>
  <c r="BJ602" i="5" s="1"/>
  <c r="BK608" i="5" s="1"/>
  <c r="BL771" i="5"/>
  <c r="BM777" i="5" s="1"/>
  <c r="BN783" i="5" s="1"/>
  <c r="BK753" i="5"/>
  <c r="AF53" i="5"/>
  <c r="AG59" i="5" s="1"/>
  <c r="AH65" i="5" s="1"/>
  <c r="AI71" i="5" s="1"/>
  <c r="AF43" i="5"/>
  <c r="AE35" i="5"/>
  <c r="BI502" i="4"/>
  <c r="BJ508" i="4" s="1"/>
  <c r="BK514" i="4" s="1"/>
  <c r="BL520" i="4" s="1"/>
  <c r="BH484" i="4"/>
  <c r="BG10" i="4"/>
  <c r="BF20" i="2" s="1"/>
  <c r="BI501" i="4"/>
  <c r="BJ507" i="4" s="1"/>
  <c r="BK513" i="4" s="1"/>
  <c r="BL519" i="4" s="1"/>
  <c r="BH483" i="4"/>
  <c r="BL841" i="4"/>
  <c r="BK844" i="4"/>
  <c r="BK843" i="4"/>
  <c r="BK846" i="4" s="1"/>
  <c r="BL842" i="4" s="1"/>
  <c r="BK845" i="4"/>
  <c r="BJ492" i="4"/>
  <c r="BI494" i="4"/>
  <c r="BI495" i="4"/>
  <c r="BI496" i="4"/>
  <c r="BI500" i="4"/>
  <c r="BJ506" i="4" s="1"/>
  <c r="BK512" i="4" s="1"/>
  <c r="BL518" i="4" s="1"/>
  <c r="BH482" i="4"/>
  <c r="AE395" i="4"/>
  <c r="AF413" i="4"/>
  <c r="AG419" i="4" s="1"/>
  <c r="AH425" i="4" s="1"/>
  <c r="AI431" i="4" s="1"/>
  <c r="AF403" i="4"/>
  <c r="BK312" i="4"/>
  <c r="BJ315" i="4"/>
  <c r="BJ314" i="4"/>
  <c r="BJ316" i="4"/>
  <c r="BL637" i="4"/>
  <c r="BM643" i="4" s="1"/>
  <c r="BN649" i="4" s="1"/>
  <c r="BK619" i="4"/>
  <c r="AF767" i="4"/>
  <c r="AG769" i="4"/>
  <c r="AH775" i="4" s="1"/>
  <c r="AI781" i="4" s="1"/>
  <c r="AJ787" i="4" s="1"/>
  <c r="AF751" i="4"/>
  <c r="AF683" i="4"/>
  <c r="AG689" i="4" s="1"/>
  <c r="AH695" i="4" s="1"/>
  <c r="AI701" i="4" s="1"/>
  <c r="AE665" i="4"/>
  <c r="AF673" i="4"/>
  <c r="BL636" i="4"/>
  <c r="BM642" i="4" s="1"/>
  <c r="BN648" i="4" s="1"/>
  <c r="BK618" i="4"/>
  <c r="BM366" i="4"/>
  <c r="BN372" i="4" s="1"/>
  <c r="BL348" i="4"/>
  <c r="BI545" i="4"/>
  <c r="BJ551" i="4" s="1"/>
  <c r="BK557" i="4" s="1"/>
  <c r="BL563" i="4" s="1"/>
  <c r="BH527" i="4"/>
  <c r="BM680" i="4"/>
  <c r="BN686" i="4" s="1"/>
  <c r="BL662" i="4"/>
  <c r="BJ322" i="4"/>
  <c r="BK328" i="4" s="1"/>
  <c r="BL334" i="4" s="1"/>
  <c r="BM340" i="4" s="1"/>
  <c r="BI304" i="4"/>
  <c r="AG724" i="4"/>
  <c r="AH730" i="4" s="1"/>
  <c r="AI736" i="4" s="1"/>
  <c r="AJ742" i="4" s="1"/>
  <c r="AF706" i="4"/>
  <c r="AF722" i="4"/>
  <c r="BK590" i="4"/>
  <c r="BL596" i="4" s="1"/>
  <c r="BM602" i="4" s="1"/>
  <c r="BN608" i="4" s="1"/>
  <c r="BJ572" i="4"/>
  <c r="AF548" i="4"/>
  <c r="AG554" i="4" s="1"/>
  <c r="AH560" i="4" s="1"/>
  <c r="AI566" i="4" s="1"/>
  <c r="AF538" i="4"/>
  <c r="AE530" i="4"/>
  <c r="BK617" i="4"/>
  <c r="BL635" i="4"/>
  <c r="BM641" i="4" s="1"/>
  <c r="BN647" i="4" s="1"/>
  <c r="AG363" i="4"/>
  <c r="AH369" i="4" s="1"/>
  <c r="AI375" i="4" s="1"/>
  <c r="AJ381" i="4" s="1"/>
  <c r="AF361" i="4"/>
  <c r="AF345" i="4"/>
  <c r="BJ796" i="4"/>
  <c r="BI798" i="4"/>
  <c r="BI801" i="4" s="1"/>
  <c r="BJ797" i="4" s="1"/>
  <c r="BI800" i="4"/>
  <c r="BI799" i="4"/>
  <c r="BN356" i="4"/>
  <c r="BM358" i="4"/>
  <c r="BM359" i="4"/>
  <c r="BM360" i="4"/>
  <c r="BN672" i="4"/>
  <c r="BM675" i="4"/>
  <c r="BM676" i="4"/>
  <c r="BM674" i="4"/>
  <c r="AF452" i="4"/>
  <c r="AG454" i="4"/>
  <c r="AH460" i="4" s="1"/>
  <c r="AI466" i="4" s="1"/>
  <c r="AJ472" i="4" s="1"/>
  <c r="AF436" i="4"/>
  <c r="AF587" i="4"/>
  <c r="AG589" i="4"/>
  <c r="AH595" i="4" s="1"/>
  <c r="AI601" i="4" s="1"/>
  <c r="AJ607" i="4" s="1"/>
  <c r="AF571" i="4"/>
  <c r="BK592" i="4"/>
  <c r="BL598" i="4" s="1"/>
  <c r="BM604" i="4" s="1"/>
  <c r="BN610" i="4" s="1"/>
  <c r="BJ574" i="4"/>
  <c r="AF497" i="4"/>
  <c r="AF481" i="4"/>
  <c r="AG499" i="4"/>
  <c r="AH505" i="4" s="1"/>
  <c r="AI511" i="4" s="1"/>
  <c r="AJ517" i="4" s="1"/>
  <c r="AF137" i="4"/>
  <c r="AF121" i="4"/>
  <c r="AG139" i="4"/>
  <c r="AH145" i="4" s="1"/>
  <c r="AI151" i="4" s="1"/>
  <c r="AJ157" i="4" s="1"/>
  <c r="BM627" i="4"/>
  <c r="BL630" i="4"/>
  <c r="BL631" i="4"/>
  <c r="BL629" i="4"/>
  <c r="BM365" i="4"/>
  <c r="BN371" i="4" s="1"/>
  <c r="BL347" i="4"/>
  <c r="BI547" i="4"/>
  <c r="BJ553" i="4" s="1"/>
  <c r="BK559" i="4" s="1"/>
  <c r="BL565" i="4" s="1"/>
  <c r="BH529" i="4"/>
  <c r="BM681" i="4"/>
  <c r="BN687" i="4" s="1"/>
  <c r="BL663" i="4"/>
  <c r="BJ321" i="4"/>
  <c r="BK327" i="4" s="1"/>
  <c r="BL333" i="4" s="1"/>
  <c r="BM339" i="4" s="1"/>
  <c r="BI303" i="4"/>
  <c r="BL582" i="4"/>
  <c r="BK585" i="4"/>
  <c r="BK584" i="4"/>
  <c r="BK586" i="4"/>
  <c r="AF98" i="4"/>
  <c r="AG104" i="4" s="1"/>
  <c r="AH110" i="4" s="1"/>
  <c r="AI116" i="4" s="1"/>
  <c r="AF88" i="4"/>
  <c r="AE9" i="4"/>
  <c r="AD19" i="2" s="1"/>
  <c r="BJ537" i="4"/>
  <c r="BI540" i="4"/>
  <c r="BI539" i="4"/>
  <c r="BI541" i="4"/>
  <c r="BL24" i="4"/>
  <c r="BL23" i="4"/>
  <c r="BL26" i="4" s="1"/>
  <c r="BM22" i="4" s="1"/>
  <c r="BM21" i="4"/>
  <c r="BL25" i="4"/>
  <c r="AF317" i="4"/>
  <c r="AF301" i="4"/>
  <c r="AG319" i="4"/>
  <c r="AH325" i="4" s="1"/>
  <c r="AI331" i="4" s="1"/>
  <c r="AJ337" i="4" s="1"/>
  <c r="AG229" i="4"/>
  <c r="AH235" i="4" s="1"/>
  <c r="AI241" i="4" s="1"/>
  <c r="AJ247" i="4" s="1"/>
  <c r="AF227" i="4"/>
  <c r="AF211" i="4"/>
  <c r="BL346" i="4"/>
  <c r="BM364" i="4"/>
  <c r="BN370" i="4" s="1"/>
  <c r="BI546" i="4"/>
  <c r="BJ552" i="4" s="1"/>
  <c r="BK558" i="4" s="1"/>
  <c r="BL564" i="4" s="1"/>
  <c r="BH528" i="4"/>
  <c r="BM682" i="4"/>
  <c r="BN688" i="4" s="1"/>
  <c r="BL664" i="4"/>
  <c r="AF278" i="4"/>
  <c r="AG284" i="4" s="1"/>
  <c r="AH290" i="4" s="1"/>
  <c r="AI296" i="4" s="1"/>
  <c r="AF268" i="4"/>
  <c r="AE260" i="4"/>
  <c r="BI302" i="4"/>
  <c r="BJ320" i="4"/>
  <c r="BK326" i="4" s="1"/>
  <c r="BL332" i="4" s="1"/>
  <c r="BM338" i="4" s="1"/>
  <c r="AF638" i="4"/>
  <c r="AG644" i="4" s="1"/>
  <c r="AH650" i="4" s="1"/>
  <c r="AI656" i="4" s="1"/>
  <c r="AF628" i="4"/>
  <c r="AE620" i="4"/>
  <c r="BK591" i="4"/>
  <c r="BL597" i="4" s="1"/>
  <c r="BM603" i="4" s="1"/>
  <c r="BN609" i="4" s="1"/>
  <c r="BJ573" i="4"/>
  <c r="AF53" i="4"/>
  <c r="AG59" i="4" s="1"/>
  <c r="AH65" i="4" s="1"/>
  <c r="AI71" i="4" s="1"/>
  <c r="AF43" i="4"/>
  <c r="AE35" i="4"/>
  <c r="AF187" i="4"/>
  <c r="AG193" i="4" s="1"/>
  <c r="AH199" i="4" s="1"/>
  <c r="AI205" i="4" s="1"/>
  <c r="AE169" i="4"/>
  <c r="AF177" i="4"/>
  <c r="BH12" i="4" l="1"/>
  <c r="BG22" i="2" s="1"/>
  <c r="BH11" i="4"/>
  <c r="BG21" i="2" s="1"/>
  <c r="BL708" i="4"/>
  <c r="BM726" i="4"/>
  <c r="BN732" i="4" s="1"/>
  <c r="BM721" i="4"/>
  <c r="BM720" i="4"/>
  <c r="BM719" i="4"/>
  <c r="BN717" i="4"/>
  <c r="BL707" i="4"/>
  <c r="BM725" i="4"/>
  <c r="BN731" i="4" s="1"/>
  <c r="BL709" i="4"/>
  <c r="BM727" i="4"/>
  <c r="BN733" i="4" s="1"/>
  <c r="BH10" i="4"/>
  <c r="BG20" i="2" s="1"/>
  <c r="BN13" i="7"/>
  <c r="AG679" i="5"/>
  <c r="AH685" i="5" s="1"/>
  <c r="AI691" i="5" s="1"/>
  <c r="AJ697" i="5" s="1"/>
  <c r="AF661" i="5"/>
  <c r="AF677" i="5"/>
  <c r="BI212" i="5"/>
  <c r="BJ230" i="5"/>
  <c r="BK236" i="5" s="1"/>
  <c r="BL242" i="5" s="1"/>
  <c r="BM248" i="5" s="1"/>
  <c r="BM771" i="5"/>
  <c r="BN777" i="5" s="1"/>
  <c r="BL753" i="5"/>
  <c r="BI636" i="5"/>
  <c r="BJ642" i="5" s="1"/>
  <c r="BK648" i="5" s="1"/>
  <c r="BL654" i="5" s="1"/>
  <c r="BH618" i="5"/>
  <c r="BI97" i="5"/>
  <c r="BJ103" i="5" s="1"/>
  <c r="BK109" i="5" s="1"/>
  <c r="BL115" i="5" s="1"/>
  <c r="BH79" i="5"/>
  <c r="BO796" i="5"/>
  <c r="BN799" i="5"/>
  <c r="BN800" i="5"/>
  <c r="BN798" i="5"/>
  <c r="BN801" i="5" s="1"/>
  <c r="BO797" i="5" s="1"/>
  <c r="BG12" i="5"/>
  <c r="BF10" i="2" s="1"/>
  <c r="AG94" i="5"/>
  <c r="AH100" i="5" s="1"/>
  <c r="AI106" i="5" s="1"/>
  <c r="AJ112" i="5" s="1"/>
  <c r="AF92" i="5"/>
  <c r="AF260" i="5"/>
  <c r="AG278" i="5"/>
  <c r="AH284" i="5" s="1"/>
  <c r="AI290" i="5" s="1"/>
  <c r="AJ296" i="5" s="1"/>
  <c r="AG268" i="5"/>
  <c r="BJ232" i="5"/>
  <c r="BK238" i="5" s="1"/>
  <c r="BL244" i="5" s="1"/>
  <c r="BM250" i="5" s="1"/>
  <c r="BI214" i="5"/>
  <c r="BN814" i="5"/>
  <c r="BM817" i="5"/>
  <c r="BM818" i="5"/>
  <c r="BM816" i="5"/>
  <c r="BM819" i="5" s="1"/>
  <c r="BN815" i="5" s="1"/>
  <c r="AF361" i="5"/>
  <c r="AG363" i="5"/>
  <c r="AH369" i="5" s="1"/>
  <c r="AI375" i="5" s="1"/>
  <c r="AJ381" i="5" s="1"/>
  <c r="AF345" i="5"/>
  <c r="AG773" i="5"/>
  <c r="AH779" i="5" s="1"/>
  <c r="AI785" i="5" s="1"/>
  <c r="AJ791" i="5" s="1"/>
  <c r="AG763" i="5"/>
  <c r="AF755" i="5"/>
  <c r="BM772" i="5"/>
  <c r="BN778" i="5" s="1"/>
  <c r="BL754" i="5"/>
  <c r="BI590" i="5"/>
  <c r="BJ596" i="5" s="1"/>
  <c r="BK602" i="5" s="1"/>
  <c r="BL608" i="5" s="1"/>
  <c r="BH572" i="5"/>
  <c r="BI635" i="5"/>
  <c r="BJ641" i="5" s="1"/>
  <c r="BK647" i="5" s="1"/>
  <c r="BL653" i="5" s="1"/>
  <c r="BH617" i="5"/>
  <c r="AG177" i="5"/>
  <c r="AF169" i="5"/>
  <c r="AG187" i="5"/>
  <c r="AH193" i="5" s="1"/>
  <c r="AI199" i="5" s="1"/>
  <c r="AJ205" i="5" s="1"/>
  <c r="BI270" i="5"/>
  <c r="BJ267" i="5"/>
  <c r="BI269" i="5"/>
  <c r="BI271" i="5"/>
  <c r="BH77" i="5"/>
  <c r="BH10" i="5" s="1"/>
  <c r="BG8" i="2" s="1"/>
  <c r="BI95" i="5"/>
  <c r="BJ101" i="5" s="1"/>
  <c r="BK107" i="5" s="1"/>
  <c r="BL113" i="5" s="1"/>
  <c r="BM680" i="5"/>
  <c r="BN686" i="5" s="1"/>
  <c r="BL662" i="5"/>
  <c r="AG403" i="5"/>
  <c r="AF395" i="5"/>
  <c r="AG413" i="5"/>
  <c r="AH419" i="5" s="1"/>
  <c r="AI425" i="5" s="1"/>
  <c r="AJ431" i="5" s="1"/>
  <c r="BH573" i="5"/>
  <c r="BI591" i="5"/>
  <c r="BJ597" i="5" s="1"/>
  <c r="BK603" i="5" s="1"/>
  <c r="BL609" i="5" s="1"/>
  <c r="BI275" i="5"/>
  <c r="BJ281" i="5" s="1"/>
  <c r="BK287" i="5" s="1"/>
  <c r="BL293" i="5" s="1"/>
  <c r="BH257" i="5"/>
  <c r="BM682" i="5"/>
  <c r="BN688" i="5" s="1"/>
  <c r="BL664" i="5"/>
  <c r="AE13" i="5"/>
  <c r="AD11" i="2" s="1"/>
  <c r="AG49" i="5"/>
  <c r="AH55" i="5" s="1"/>
  <c r="AI61" i="5" s="1"/>
  <c r="AJ67" i="5" s="1"/>
  <c r="AF47" i="5"/>
  <c r="AF31" i="5"/>
  <c r="BL21" i="5"/>
  <c r="BK23" i="5"/>
  <c r="BK26" i="5" s="1"/>
  <c r="BL22" i="5" s="1"/>
  <c r="BK25" i="5"/>
  <c r="BK24" i="5"/>
  <c r="BO805" i="5"/>
  <c r="BN809" i="5"/>
  <c r="BN808" i="5"/>
  <c r="BN807" i="5"/>
  <c r="BN810" i="5" s="1"/>
  <c r="BO806" i="5" s="1"/>
  <c r="AG583" i="5"/>
  <c r="AF575" i="5"/>
  <c r="AG593" i="5"/>
  <c r="AH599" i="5" s="1"/>
  <c r="AI605" i="5" s="1"/>
  <c r="AJ611" i="5" s="1"/>
  <c r="AG319" i="5"/>
  <c r="AH325" i="5" s="1"/>
  <c r="AI331" i="5" s="1"/>
  <c r="AJ337" i="5" s="1"/>
  <c r="AF301" i="5"/>
  <c r="AF317" i="5"/>
  <c r="AF440" i="5"/>
  <c r="AG458" i="5"/>
  <c r="AH464" i="5" s="1"/>
  <c r="AI470" i="5" s="1"/>
  <c r="AJ476" i="5" s="1"/>
  <c r="AG448" i="5"/>
  <c r="BK222" i="5"/>
  <c r="BJ225" i="5"/>
  <c r="BJ226" i="5"/>
  <c r="BJ224" i="5"/>
  <c r="BN762" i="5"/>
  <c r="BM765" i="5"/>
  <c r="BM766" i="5"/>
  <c r="BM764" i="5"/>
  <c r="BI585" i="5"/>
  <c r="BJ582" i="5"/>
  <c r="BI584" i="5"/>
  <c r="BI586" i="5"/>
  <c r="BJ627" i="5"/>
  <c r="BI629" i="5"/>
  <c r="BI630" i="5"/>
  <c r="BI631" i="5"/>
  <c r="BH258" i="5"/>
  <c r="BI276" i="5"/>
  <c r="BJ282" i="5" s="1"/>
  <c r="BK288" i="5" s="1"/>
  <c r="BL294" i="5" s="1"/>
  <c r="BG80" i="5"/>
  <c r="BH76" i="5" s="1"/>
  <c r="BH80" i="5" s="1"/>
  <c r="BI76" i="5" s="1"/>
  <c r="BI96" i="5"/>
  <c r="BJ102" i="5" s="1"/>
  <c r="BK108" i="5" s="1"/>
  <c r="BL114" i="5" s="1"/>
  <c r="BH78" i="5"/>
  <c r="BH11" i="5" s="1"/>
  <c r="BG9" i="2" s="1"/>
  <c r="BM681" i="5"/>
  <c r="BN687" i="5" s="1"/>
  <c r="BL663" i="5"/>
  <c r="AG499" i="5"/>
  <c r="AH505" i="5" s="1"/>
  <c r="AI511" i="5" s="1"/>
  <c r="AJ517" i="5" s="1"/>
  <c r="AF497" i="5"/>
  <c r="AF481" i="5"/>
  <c r="AF710" i="5"/>
  <c r="AG718" i="5"/>
  <c r="AG728" i="5"/>
  <c r="AH734" i="5" s="1"/>
  <c r="AI740" i="5" s="1"/>
  <c r="AJ746" i="5" s="1"/>
  <c r="AF125" i="5"/>
  <c r="AG143" i="5"/>
  <c r="AH149" i="5" s="1"/>
  <c r="AI155" i="5" s="1"/>
  <c r="AJ161" i="5" s="1"/>
  <c r="AG133" i="5"/>
  <c r="BG10" i="5"/>
  <c r="BF8" i="2" s="1"/>
  <c r="BJ231" i="5"/>
  <c r="BK237" i="5" s="1"/>
  <c r="BL243" i="5" s="1"/>
  <c r="BM249" i="5" s="1"/>
  <c r="BI213" i="5"/>
  <c r="BM770" i="5"/>
  <c r="BN776" i="5" s="1"/>
  <c r="BL752" i="5"/>
  <c r="BI592" i="5"/>
  <c r="BJ598" i="5" s="1"/>
  <c r="BK604" i="5" s="1"/>
  <c r="BL610" i="5" s="1"/>
  <c r="BH574" i="5"/>
  <c r="BI637" i="5"/>
  <c r="BJ643" i="5" s="1"/>
  <c r="BK649" i="5" s="1"/>
  <c r="BL655" i="5" s="1"/>
  <c r="BH619" i="5"/>
  <c r="BG11" i="5"/>
  <c r="BF9" i="2" s="1"/>
  <c r="AG638" i="5"/>
  <c r="AH644" i="5" s="1"/>
  <c r="AI650" i="5" s="1"/>
  <c r="AJ656" i="5" s="1"/>
  <c r="AG628" i="5"/>
  <c r="AF620" i="5"/>
  <c r="AG233" i="5"/>
  <c r="AH239" i="5" s="1"/>
  <c r="AI245" i="5" s="1"/>
  <c r="AJ251" i="5" s="1"/>
  <c r="AF215" i="5"/>
  <c r="AG223" i="5"/>
  <c r="BH259" i="5"/>
  <c r="BI277" i="5"/>
  <c r="BJ283" i="5" s="1"/>
  <c r="BK289" i="5" s="1"/>
  <c r="BL295" i="5" s="1"/>
  <c r="AF530" i="5"/>
  <c r="AG548" i="5"/>
  <c r="AH554" i="5" s="1"/>
  <c r="AI560" i="5" s="1"/>
  <c r="AJ566" i="5" s="1"/>
  <c r="AG538" i="5"/>
  <c r="BJ87" i="5"/>
  <c r="BI91" i="5"/>
  <c r="BI90" i="5"/>
  <c r="BI89" i="5"/>
  <c r="BN672" i="5"/>
  <c r="BM674" i="5"/>
  <c r="BM676" i="5"/>
  <c r="BM675" i="5"/>
  <c r="BJ500" i="4"/>
  <c r="BK506" i="4" s="1"/>
  <c r="BL512" i="4" s="1"/>
  <c r="BM518" i="4" s="1"/>
  <c r="BI482" i="4"/>
  <c r="BK492" i="4"/>
  <c r="BJ495" i="4"/>
  <c r="BJ496" i="4"/>
  <c r="BJ494" i="4"/>
  <c r="BM841" i="4"/>
  <c r="BL845" i="4"/>
  <c r="BL844" i="4"/>
  <c r="BL843" i="4"/>
  <c r="BL846" i="4" s="1"/>
  <c r="BM842" i="4" s="1"/>
  <c r="BJ502" i="4"/>
  <c r="BK508" i="4" s="1"/>
  <c r="BL514" i="4" s="1"/>
  <c r="BM520" i="4" s="1"/>
  <c r="BI484" i="4"/>
  <c r="BJ501" i="4"/>
  <c r="BK507" i="4" s="1"/>
  <c r="BL513" i="4" s="1"/>
  <c r="BM519" i="4" s="1"/>
  <c r="BI483" i="4"/>
  <c r="BJ546" i="4"/>
  <c r="BK552" i="4" s="1"/>
  <c r="BL558" i="4" s="1"/>
  <c r="BM564" i="4" s="1"/>
  <c r="BI528" i="4"/>
  <c r="BM582" i="4"/>
  <c r="BL585" i="4"/>
  <c r="BL584" i="4"/>
  <c r="BL586" i="4"/>
  <c r="BM664" i="4"/>
  <c r="BN682" i="4"/>
  <c r="AG367" i="4"/>
  <c r="AH373" i="4" s="1"/>
  <c r="AI379" i="4" s="1"/>
  <c r="AJ385" i="4" s="1"/>
  <c r="AF349" i="4"/>
  <c r="AG357" i="4"/>
  <c r="BK321" i="4"/>
  <c r="BL327" i="4" s="1"/>
  <c r="BM333" i="4" s="1"/>
  <c r="BN339" i="4" s="1"/>
  <c r="BJ303" i="4"/>
  <c r="AG223" i="4"/>
  <c r="AG233" i="4"/>
  <c r="AH239" i="4" s="1"/>
  <c r="AI245" i="4" s="1"/>
  <c r="AJ251" i="4" s="1"/>
  <c r="AF215" i="4"/>
  <c r="AG313" i="4"/>
  <c r="AF305" i="4"/>
  <c r="AG323" i="4"/>
  <c r="AH329" i="4" s="1"/>
  <c r="AI335" i="4" s="1"/>
  <c r="AJ341" i="4" s="1"/>
  <c r="BK537" i="4"/>
  <c r="BJ539" i="4"/>
  <c r="BJ541" i="4"/>
  <c r="BJ540" i="4"/>
  <c r="BL592" i="4"/>
  <c r="BM598" i="4" s="1"/>
  <c r="BN604" i="4" s="1"/>
  <c r="BK574" i="4"/>
  <c r="BL617" i="4"/>
  <c r="BM635" i="4"/>
  <c r="BN641" i="4" s="1"/>
  <c r="BN681" i="4"/>
  <c r="BM663" i="4"/>
  <c r="BN364" i="4"/>
  <c r="BM346" i="4"/>
  <c r="AF542" i="4"/>
  <c r="AF526" i="4"/>
  <c r="AG544" i="4"/>
  <c r="AH550" i="4" s="1"/>
  <c r="AI556" i="4" s="1"/>
  <c r="AJ562" i="4" s="1"/>
  <c r="AG718" i="4"/>
  <c r="AG728" i="4"/>
  <c r="AH734" i="4" s="1"/>
  <c r="AI740" i="4" s="1"/>
  <c r="AJ746" i="4" s="1"/>
  <c r="AF710" i="4"/>
  <c r="BL312" i="4"/>
  <c r="BK314" i="4"/>
  <c r="BK316" i="4"/>
  <c r="BK315" i="4"/>
  <c r="AF165" i="4"/>
  <c r="AF181" i="4"/>
  <c r="AG183" i="4"/>
  <c r="AH189" i="4" s="1"/>
  <c r="AI195" i="4" s="1"/>
  <c r="AJ201" i="4" s="1"/>
  <c r="AG49" i="4"/>
  <c r="AH55" i="4" s="1"/>
  <c r="AI61" i="4" s="1"/>
  <c r="AJ67" i="4" s="1"/>
  <c r="AF47" i="4"/>
  <c r="AF31" i="4"/>
  <c r="BN627" i="4"/>
  <c r="BM631" i="4"/>
  <c r="BM630" i="4"/>
  <c r="BM629" i="4"/>
  <c r="AG634" i="4"/>
  <c r="AH640" i="4" s="1"/>
  <c r="AI646" i="4" s="1"/>
  <c r="AJ652" i="4" s="1"/>
  <c r="AF616" i="4"/>
  <c r="AF632" i="4"/>
  <c r="BJ547" i="4"/>
  <c r="BK553" i="4" s="1"/>
  <c r="BL559" i="4" s="1"/>
  <c r="BM565" i="4" s="1"/>
  <c r="BI529" i="4"/>
  <c r="BL590" i="4"/>
  <c r="BM596" i="4" s="1"/>
  <c r="BN602" i="4" s="1"/>
  <c r="BK572" i="4"/>
  <c r="BM637" i="4"/>
  <c r="BN643" i="4" s="1"/>
  <c r="BL619" i="4"/>
  <c r="AF485" i="4"/>
  <c r="AG503" i="4"/>
  <c r="AH509" i="4" s="1"/>
  <c r="AI515" i="4" s="1"/>
  <c r="AJ521" i="4" s="1"/>
  <c r="AG493" i="4"/>
  <c r="AF440" i="4"/>
  <c r="AG458" i="4"/>
  <c r="AH464" i="4" s="1"/>
  <c r="AI470" i="4" s="1"/>
  <c r="AJ476" i="4" s="1"/>
  <c r="AG448" i="4"/>
  <c r="BN674" i="4"/>
  <c r="BN676" i="4"/>
  <c r="BN675" i="4"/>
  <c r="BN359" i="4"/>
  <c r="BN360" i="4"/>
  <c r="BN358" i="4"/>
  <c r="BK796" i="4"/>
  <c r="BJ798" i="4"/>
  <c r="BJ801" i="4" s="1"/>
  <c r="BK797" i="4" s="1"/>
  <c r="BJ800" i="4"/>
  <c r="BJ799" i="4"/>
  <c r="AG679" i="4"/>
  <c r="AH685" i="4" s="1"/>
  <c r="AI691" i="4" s="1"/>
  <c r="AJ697" i="4" s="1"/>
  <c r="AF677" i="4"/>
  <c r="AF661" i="4"/>
  <c r="BK322" i="4"/>
  <c r="BL328" i="4" s="1"/>
  <c r="BM334" i="4" s="1"/>
  <c r="BN340" i="4" s="1"/>
  <c r="BJ304" i="4"/>
  <c r="AF272" i="4"/>
  <c r="AF256" i="4"/>
  <c r="AG274" i="4"/>
  <c r="AH280" i="4" s="1"/>
  <c r="AI286" i="4" s="1"/>
  <c r="AJ292" i="4" s="1"/>
  <c r="BM347" i="4"/>
  <c r="BN365" i="4"/>
  <c r="AE13" i="4"/>
  <c r="AD23" i="2" s="1"/>
  <c r="BN21" i="4"/>
  <c r="BM25" i="4"/>
  <c r="BM24" i="4"/>
  <c r="BM23" i="4"/>
  <c r="BM26" i="4" s="1"/>
  <c r="BN22" i="4" s="1"/>
  <c r="BJ545" i="4"/>
  <c r="BK551" i="4" s="1"/>
  <c r="BL557" i="4" s="1"/>
  <c r="BM563" i="4" s="1"/>
  <c r="BI527" i="4"/>
  <c r="AF92" i="4"/>
  <c r="AG94" i="4"/>
  <c r="AH100" i="4" s="1"/>
  <c r="AI106" i="4" s="1"/>
  <c r="AJ112" i="4" s="1"/>
  <c r="BK573" i="4"/>
  <c r="BL591" i="4"/>
  <c r="BM597" i="4" s="1"/>
  <c r="BN603" i="4" s="1"/>
  <c r="BM636" i="4"/>
  <c r="BN642" i="4" s="1"/>
  <c r="BL618" i="4"/>
  <c r="AG133" i="4"/>
  <c r="AF125" i="4"/>
  <c r="AG143" i="4"/>
  <c r="AH149" i="4" s="1"/>
  <c r="AI155" i="4" s="1"/>
  <c r="AJ161" i="4" s="1"/>
  <c r="AG593" i="4"/>
  <c r="AH599" i="4" s="1"/>
  <c r="AI605" i="4" s="1"/>
  <c r="AJ611" i="4" s="1"/>
  <c r="AG583" i="4"/>
  <c r="AF575" i="4"/>
  <c r="BN680" i="4"/>
  <c r="BM662" i="4"/>
  <c r="BN366" i="4"/>
  <c r="BM348" i="4"/>
  <c r="AG763" i="4"/>
  <c r="AG773" i="4"/>
  <c r="AH779" i="4" s="1"/>
  <c r="AI785" i="4" s="1"/>
  <c r="AJ791" i="4" s="1"/>
  <c r="AF755" i="4"/>
  <c r="BJ302" i="4"/>
  <c r="BK320" i="4"/>
  <c r="BL326" i="4" s="1"/>
  <c r="BM332" i="4" s="1"/>
  <c r="BN338" i="4" s="1"/>
  <c r="AG409" i="4"/>
  <c r="AH415" i="4" s="1"/>
  <c r="AI421" i="4" s="1"/>
  <c r="AJ427" i="4" s="1"/>
  <c r="AF407" i="4"/>
  <c r="AF391" i="4"/>
  <c r="AF9" i="5" l="1"/>
  <c r="AE7" i="2" s="1"/>
  <c r="BI10" i="4"/>
  <c r="BH20" i="2" s="1"/>
  <c r="BN727" i="4"/>
  <c r="BM709" i="4"/>
  <c r="BN719" i="4"/>
  <c r="BN720" i="4"/>
  <c r="BN708" i="4" s="1"/>
  <c r="BN721" i="4"/>
  <c r="BN709" i="4" s="1"/>
  <c r="BM708" i="4"/>
  <c r="BN726" i="4"/>
  <c r="BN725" i="4"/>
  <c r="BM707" i="4"/>
  <c r="BN346" i="4"/>
  <c r="BN664" i="4"/>
  <c r="BI12" i="4"/>
  <c r="BH22" i="2" s="1"/>
  <c r="BI11" i="4"/>
  <c r="BH21" i="2" s="1"/>
  <c r="BN680" i="5"/>
  <c r="BM662" i="5"/>
  <c r="BK232" i="5"/>
  <c r="BL238" i="5" s="1"/>
  <c r="BM244" i="5" s="1"/>
  <c r="BN250" i="5" s="1"/>
  <c r="BJ214" i="5"/>
  <c r="BI77" i="5"/>
  <c r="BI80" i="5" s="1"/>
  <c r="BJ76" i="5" s="1"/>
  <c r="BJ95" i="5"/>
  <c r="BK101" i="5" s="1"/>
  <c r="BL107" i="5" s="1"/>
  <c r="BM113" i="5" s="1"/>
  <c r="AH544" i="5"/>
  <c r="AI550" i="5" s="1"/>
  <c r="AJ556" i="5" s="1"/>
  <c r="AK562" i="5" s="1"/>
  <c r="AG542" i="5"/>
  <c r="AG526" i="5"/>
  <c r="BN682" i="5"/>
  <c r="BM664" i="5"/>
  <c r="BI78" i="5"/>
  <c r="BJ96" i="5"/>
  <c r="BK102" i="5" s="1"/>
  <c r="BL108" i="5" s="1"/>
  <c r="BM114" i="5" s="1"/>
  <c r="AG227" i="5"/>
  <c r="AH229" i="5"/>
  <c r="AI235" i="5" s="1"/>
  <c r="AJ241" i="5" s="1"/>
  <c r="AK247" i="5" s="1"/>
  <c r="AG211" i="5"/>
  <c r="AG632" i="5"/>
  <c r="AG616" i="5"/>
  <c r="AH634" i="5"/>
  <c r="AI640" i="5" s="1"/>
  <c r="AJ646" i="5" s="1"/>
  <c r="AK652" i="5" s="1"/>
  <c r="AG137" i="5"/>
  <c r="AH139" i="5"/>
  <c r="AI145" i="5" s="1"/>
  <c r="AJ151" i="5" s="1"/>
  <c r="AK157" i="5" s="1"/>
  <c r="AG121" i="5"/>
  <c r="AG722" i="5"/>
  <c r="AH724" i="5"/>
  <c r="AI730" i="5" s="1"/>
  <c r="AJ736" i="5" s="1"/>
  <c r="AK742" i="5" s="1"/>
  <c r="AG706" i="5"/>
  <c r="BJ637" i="5"/>
  <c r="BK643" i="5" s="1"/>
  <c r="BL649" i="5" s="1"/>
  <c r="BM655" i="5" s="1"/>
  <c r="BI619" i="5"/>
  <c r="BJ592" i="5"/>
  <c r="BK598" i="5" s="1"/>
  <c r="BL604" i="5" s="1"/>
  <c r="BM610" i="5" s="1"/>
  <c r="BI574" i="5"/>
  <c r="BN770" i="5"/>
  <c r="BM752" i="5"/>
  <c r="BK230" i="5"/>
  <c r="BL236" i="5" s="1"/>
  <c r="BM242" i="5" s="1"/>
  <c r="BN248" i="5" s="1"/>
  <c r="BJ212" i="5"/>
  <c r="AH454" i="5"/>
  <c r="AI460" i="5" s="1"/>
  <c r="AJ466" i="5" s="1"/>
  <c r="AK472" i="5" s="1"/>
  <c r="AG436" i="5"/>
  <c r="AG452" i="5"/>
  <c r="AG587" i="5"/>
  <c r="AH589" i="5"/>
  <c r="AI595" i="5" s="1"/>
  <c r="AJ601" i="5" s="1"/>
  <c r="AK607" i="5" s="1"/>
  <c r="AG571" i="5"/>
  <c r="BO809" i="5"/>
  <c r="BO807" i="5"/>
  <c r="BO810" i="5" s="1"/>
  <c r="BO808" i="5"/>
  <c r="BM21" i="5"/>
  <c r="BL24" i="5"/>
  <c r="BL25" i="5"/>
  <c r="BL23" i="5"/>
  <c r="BK267" i="5"/>
  <c r="BJ271" i="5"/>
  <c r="BJ269" i="5"/>
  <c r="BJ270" i="5"/>
  <c r="AG181" i="5"/>
  <c r="AG165" i="5"/>
  <c r="AH183" i="5"/>
  <c r="AI189" i="5" s="1"/>
  <c r="AJ195" i="5" s="1"/>
  <c r="AK201" i="5" s="1"/>
  <c r="AG767" i="5"/>
  <c r="AG751" i="5"/>
  <c r="AH769" i="5"/>
  <c r="AI775" i="5" s="1"/>
  <c r="AJ781" i="5" s="1"/>
  <c r="AK787" i="5" s="1"/>
  <c r="AG357" i="5"/>
  <c r="AF349" i="5"/>
  <c r="AG367" i="5"/>
  <c r="AH373" i="5" s="1"/>
  <c r="AI379" i="5" s="1"/>
  <c r="AJ385" i="5" s="1"/>
  <c r="BN818" i="5"/>
  <c r="BN817" i="5"/>
  <c r="BN816" i="5"/>
  <c r="BN819" i="5" s="1"/>
  <c r="BO798" i="5"/>
  <c r="BO801" i="5" s="1"/>
  <c r="BO800" i="5"/>
  <c r="BO799" i="5"/>
  <c r="BI618" i="5"/>
  <c r="BJ636" i="5"/>
  <c r="BK642" i="5" s="1"/>
  <c r="BL648" i="5" s="1"/>
  <c r="BM654" i="5" s="1"/>
  <c r="BN772" i="5"/>
  <c r="BM754" i="5"/>
  <c r="BJ276" i="5"/>
  <c r="BK282" i="5" s="1"/>
  <c r="BL288" i="5" s="1"/>
  <c r="BM294" i="5" s="1"/>
  <c r="BI258" i="5"/>
  <c r="BL26" i="5"/>
  <c r="BM22" i="5" s="1"/>
  <c r="BN675" i="5"/>
  <c r="BN676" i="5"/>
  <c r="BN664" i="5" s="1"/>
  <c r="BN674" i="5"/>
  <c r="BN662" i="5" s="1"/>
  <c r="BK87" i="5"/>
  <c r="BJ91" i="5"/>
  <c r="BJ90" i="5"/>
  <c r="BJ89" i="5"/>
  <c r="BJ635" i="5"/>
  <c r="BK641" i="5" s="1"/>
  <c r="BL647" i="5" s="1"/>
  <c r="BM653" i="5" s="1"/>
  <c r="BI617" i="5"/>
  <c r="BK582" i="5"/>
  <c r="BJ586" i="5"/>
  <c r="BJ585" i="5"/>
  <c r="BJ584" i="5"/>
  <c r="BN771" i="5"/>
  <c r="BM753" i="5"/>
  <c r="BJ213" i="5"/>
  <c r="BK231" i="5"/>
  <c r="BL237" i="5" s="1"/>
  <c r="BM243" i="5" s="1"/>
  <c r="BN249" i="5" s="1"/>
  <c r="AG53" i="5"/>
  <c r="AH59" i="5" s="1"/>
  <c r="AI65" i="5" s="1"/>
  <c r="AJ71" i="5" s="1"/>
  <c r="AF35" i="5"/>
  <c r="AG43" i="5"/>
  <c r="BJ277" i="5"/>
  <c r="BK283" i="5" s="1"/>
  <c r="BL289" i="5" s="1"/>
  <c r="BM295" i="5" s="1"/>
  <c r="BI259" i="5"/>
  <c r="AG98" i="5"/>
  <c r="AH104" i="5" s="1"/>
  <c r="AI110" i="5" s="1"/>
  <c r="AJ116" i="5" s="1"/>
  <c r="AG88" i="5"/>
  <c r="BH12" i="5"/>
  <c r="BG10" i="2" s="1"/>
  <c r="AG683" i="5"/>
  <c r="AH689" i="5" s="1"/>
  <c r="AI695" i="5" s="1"/>
  <c r="AJ701" i="5" s="1"/>
  <c r="AG673" i="5"/>
  <c r="AF665" i="5"/>
  <c r="BI79" i="5"/>
  <c r="BJ97" i="5"/>
  <c r="BK103" i="5" s="1"/>
  <c r="BL109" i="5" s="1"/>
  <c r="BM115" i="5" s="1"/>
  <c r="BJ590" i="5"/>
  <c r="BK596" i="5" s="1"/>
  <c r="BL602" i="5" s="1"/>
  <c r="BM608" i="5" s="1"/>
  <c r="BI572" i="5"/>
  <c r="AG407" i="5"/>
  <c r="AG391" i="5"/>
  <c r="AH409" i="5"/>
  <c r="AI415" i="5" s="1"/>
  <c r="AJ421" i="5" s="1"/>
  <c r="AK427" i="5" s="1"/>
  <c r="BM663" i="5"/>
  <c r="BN681" i="5"/>
  <c r="AG493" i="5"/>
  <c r="AG503" i="5"/>
  <c r="AH509" i="5" s="1"/>
  <c r="AI515" i="5" s="1"/>
  <c r="AJ521" i="5" s="1"/>
  <c r="AF485" i="5"/>
  <c r="BK627" i="5"/>
  <c r="BJ630" i="5"/>
  <c r="BJ631" i="5"/>
  <c r="BJ629" i="5"/>
  <c r="BJ591" i="5"/>
  <c r="BK597" i="5" s="1"/>
  <c r="BL603" i="5" s="1"/>
  <c r="BM609" i="5" s="1"/>
  <c r="BI573" i="5"/>
  <c r="BN765" i="5"/>
  <c r="BN753" i="5" s="1"/>
  <c r="BN764" i="5"/>
  <c r="BN752" i="5" s="1"/>
  <c r="BN766" i="5"/>
  <c r="BN754" i="5" s="1"/>
  <c r="BL222" i="5"/>
  <c r="BK226" i="5"/>
  <c r="BK224" i="5"/>
  <c r="BK225" i="5"/>
  <c r="AG323" i="5"/>
  <c r="AH329" i="5" s="1"/>
  <c r="AI335" i="5" s="1"/>
  <c r="AJ341" i="5" s="1"/>
  <c r="AG313" i="5"/>
  <c r="AF305" i="5"/>
  <c r="BI257" i="5"/>
  <c r="BJ275" i="5"/>
  <c r="BK281" i="5" s="1"/>
  <c r="BL287" i="5" s="1"/>
  <c r="BM293" i="5" s="1"/>
  <c r="AH274" i="5"/>
  <c r="AI280" i="5" s="1"/>
  <c r="AJ286" i="5" s="1"/>
  <c r="AK292" i="5" s="1"/>
  <c r="AG272" i="5"/>
  <c r="AG256" i="5"/>
  <c r="BN841" i="4"/>
  <c r="BM845" i="4"/>
  <c r="BM844" i="4"/>
  <c r="BM843" i="4"/>
  <c r="BM846" i="4" s="1"/>
  <c r="BN842" i="4" s="1"/>
  <c r="BN347" i="4"/>
  <c r="AF9" i="4"/>
  <c r="AE19" i="2" s="1"/>
  <c r="BK500" i="4"/>
  <c r="BL506" i="4" s="1"/>
  <c r="BM512" i="4" s="1"/>
  <c r="BN518" i="4" s="1"/>
  <c r="BJ482" i="4"/>
  <c r="BN663" i="4"/>
  <c r="BK502" i="4"/>
  <c r="BL508" i="4" s="1"/>
  <c r="BM514" i="4" s="1"/>
  <c r="BN520" i="4" s="1"/>
  <c r="BJ484" i="4"/>
  <c r="BL492" i="4"/>
  <c r="BK496" i="4"/>
  <c r="BK494" i="4"/>
  <c r="BK495" i="4"/>
  <c r="BK501" i="4"/>
  <c r="BL507" i="4" s="1"/>
  <c r="BM513" i="4" s="1"/>
  <c r="BN519" i="4" s="1"/>
  <c r="BJ483" i="4"/>
  <c r="AG767" i="4"/>
  <c r="AH769" i="4"/>
  <c r="AI775" i="4" s="1"/>
  <c r="AJ781" i="4" s="1"/>
  <c r="AK787" i="4" s="1"/>
  <c r="AG751" i="4"/>
  <c r="AG88" i="4"/>
  <c r="AG98" i="4"/>
  <c r="AH104" i="4" s="1"/>
  <c r="AI110" i="4" s="1"/>
  <c r="AJ116" i="4" s="1"/>
  <c r="AG268" i="4"/>
  <c r="AF260" i="4"/>
  <c r="AG278" i="4"/>
  <c r="AH284" i="4" s="1"/>
  <c r="AI290" i="4" s="1"/>
  <c r="AJ296" i="4" s="1"/>
  <c r="AG683" i="4"/>
  <c r="AH689" i="4" s="1"/>
  <c r="AI695" i="4" s="1"/>
  <c r="AJ701" i="4" s="1"/>
  <c r="AG673" i="4"/>
  <c r="AF665" i="4"/>
  <c r="AG187" i="4"/>
  <c r="AH193" i="4" s="1"/>
  <c r="AI199" i="4" s="1"/>
  <c r="AJ205" i="4" s="1"/>
  <c r="AF169" i="4"/>
  <c r="AG177" i="4"/>
  <c r="AG413" i="4"/>
  <c r="AH419" i="4" s="1"/>
  <c r="AI425" i="4" s="1"/>
  <c r="AJ431" i="4" s="1"/>
  <c r="AG403" i="4"/>
  <c r="AF395" i="4"/>
  <c r="AH589" i="4"/>
  <c r="AI595" i="4" s="1"/>
  <c r="AJ601" i="4" s="1"/>
  <c r="AK607" i="4" s="1"/>
  <c r="AG587" i="4"/>
  <c r="AG571" i="4"/>
  <c r="AG137" i="4"/>
  <c r="AG121" i="4"/>
  <c r="AH139" i="4"/>
  <c r="AI145" i="4" s="1"/>
  <c r="AJ151" i="4" s="1"/>
  <c r="AK157" i="4" s="1"/>
  <c r="BN25" i="4"/>
  <c r="BN24" i="4"/>
  <c r="BN23" i="4"/>
  <c r="BN26" i="4" s="1"/>
  <c r="BN348" i="4"/>
  <c r="BN662" i="4"/>
  <c r="AH499" i="4"/>
  <c r="AI505" i="4" s="1"/>
  <c r="AJ511" i="4" s="1"/>
  <c r="AK517" i="4" s="1"/>
  <c r="AG481" i="4"/>
  <c r="AG497" i="4"/>
  <c r="BN629" i="4"/>
  <c r="BN631" i="4"/>
  <c r="BN630" i="4"/>
  <c r="BL322" i="4"/>
  <c r="BM328" i="4" s="1"/>
  <c r="BN334" i="4" s="1"/>
  <c r="BK304" i="4"/>
  <c r="AG538" i="4"/>
  <c r="AF530" i="4"/>
  <c r="AG548" i="4"/>
  <c r="AH554" i="4" s="1"/>
  <c r="AI560" i="4" s="1"/>
  <c r="AJ566" i="4" s="1"/>
  <c r="BJ527" i="4"/>
  <c r="BK545" i="4"/>
  <c r="BL551" i="4" s="1"/>
  <c r="BM557" i="4" s="1"/>
  <c r="BN563" i="4" s="1"/>
  <c r="AG317" i="4"/>
  <c r="AG301" i="4"/>
  <c r="AH319" i="4"/>
  <c r="AI325" i="4" s="1"/>
  <c r="AJ331" i="4" s="1"/>
  <c r="AK337" i="4" s="1"/>
  <c r="BM592" i="4"/>
  <c r="BN598" i="4" s="1"/>
  <c r="BL574" i="4"/>
  <c r="AH454" i="4"/>
  <c r="AI460" i="4" s="1"/>
  <c r="AJ466" i="4" s="1"/>
  <c r="AK472" i="4" s="1"/>
  <c r="AG436" i="4"/>
  <c r="AG452" i="4"/>
  <c r="BL320" i="4"/>
  <c r="BM326" i="4" s="1"/>
  <c r="BN332" i="4" s="1"/>
  <c r="BK302" i="4"/>
  <c r="AG722" i="4"/>
  <c r="AG706" i="4"/>
  <c r="AH724" i="4"/>
  <c r="AI730" i="4" s="1"/>
  <c r="AJ736" i="4" s="1"/>
  <c r="AK742" i="4" s="1"/>
  <c r="BL537" i="4"/>
  <c r="BK540" i="4"/>
  <c r="BK541" i="4"/>
  <c r="BK539" i="4"/>
  <c r="BL572" i="4"/>
  <c r="BM590" i="4"/>
  <c r="BN596" i="4" s="1"/>
  <c r="BL796" i="4"/>
  <c r="BK799" i="4"/>
  <c r="BK800" i="4"/>
  <c r="BK798" i="4"/>
  <c r="BK801" i="4" s="1"/>
  <c r="BL797" i="4" s="1"/>
  <c r="AG638" i="4"/>
  <c r="AH644" i="4" s="1"/>
  <c r="AI650" i="4" s="1"/>
  <c r="AJ656" i="4" s="1"/>
  <c r="AG628" i="4"/>
  <c r="AF620" i="4"/>
  <c r="BM618" i="4"/>
  <c r="BN636" i="4"/>
  <c r="AG43" i="4"/>
  <c r="AF35" i="4"/>
  <c r="AG53" i="4"/>
  <c r="AH59" i="4" s="1"/>
  <c r="AI65" i="4" s="1"/>
  <c r="AJ71" i="4" s="1"/>
  <c r="BM312" i="4"/>
  <c r="BL315" i="4"/>
  <c r="BL316" i="4"/>
  <c r="BL314" i="4"/>
  <c r="BK546" i="4"/>
  <c r="BL552" i="4" s="1"/>
  <c r="BM558" i="4" s="1"/>
  <c r="BN564" i="4" s="1"/>
  <c r="BJ528" i="4"/>
  <c r="BM591" i="4"/>
  <c r="BN597" i="4" s="1"/>
  <c r="BL573" i="4"/>
  <c r="BN635" i="4"/>
  <c r="BM617" i="4"/>
  <c r="BN637" i="4"/>
  <c r="BM619" i="4"/>
  <c r="BK303" i="4"/>
  <c r="BL321" i="4"/>
  <c r="BM327" i="4" s="1"/>
  <c r="BN333" i="4" s="1"/>
  <c r="BK547" i="4"/>
  <c r="BL553" i="4" s="1"/>
  <c r="BM559" i="4" s="1"/>
  <c r="BN565" i="4" s="1"/>
  <c r="BJ529" i="4"/>
  <c r="AG227" i="4"/>
  <c r="AG211" i="4"/>
  <c r="AH229" i="4"/>
  <c r="AI235" i="4" s="1"/>
  <c r="AJ241" i="4" s="1"/>
  <c r="AK247" i="4" s="1"/>
  <c r="AG361" i="4"/>
  <c r="AG345" i="4"/>
  <c r="AH363" i="4"/>
  <c r="AI369" i="4" s="1"/>
  <c r="AJ375" i="4" s="1"/>
  <c r="AK381" i="4" s="1"/>
  <c r="BN582" i="4"/>
  <c r="BM584" i="4"/>
  <c r="BM585" i="4"/>
  <c r="BM586" i="4"/>
  <c r="AF13" i="5" l="1"/>
  <c r="AE11" i="2" s="1"/>
  <c r="BJ10" i="4"/>
  <c r="BI20" i="2" s="1"/>
  <c r="BN707" i="4"/>
  <c r="BJ11" i="4"/>
  <c r="BI21" i="2" s="1"/>
  <c r="AG677" i="5"/>
  <c r="AG661" i="5"/>
  <c r="AH679" i="5"/>
  <c r="AI685" i="5" s="1"/>
  <c r="AJ691" i="5" s="1"/>
  <c r="AK697" i="5" s="1"/>
  <c r="BK95" i="5"/>
  <c r="BL101" i="5" s="1"/>
  <c r="BM107" i="5" s="1"/>
  <c r="BN113" i="5" s="1"/>
  <c r="BJ77" i="5"/>
  <c r="BL231" i="5"/>
  <c r="BM237" i="5" s="1"/>
  <c r="BN243" i="5" s="1"/>
  <c r="BK213" i="5"/>
  <c r="AG395" i="5"/>
  <c r="AH413" i="5"/>
  <c r="AI419" i="5" s="1"/>
  <c r="AJ425" i="5" s="1"/>
  <c r="AK431" i="5" s="1"/>
  <c r="AH403" i="5"/>
  <c r="BI12" i="5"/>
  <c r="BH10" i="2" s="1"/>
  <c r="AH278" i="5"/>
  <c r="AI284" i="5" s="1"/>
  <c r="AJ290" i="5" s="1"/>
  <c r="AK296" i="5" s="1"/>
  <c r="AH268" i="5"/>
  <c r="AG260" i="5"/>
  <c r="BL230" i="5"/>
  <c r="BM236" i="5" s="1"/>
  <c r="BN242" i="5" s="1"/>
  <c r="BK212" i="5"/>
  <c r="BK635" i="5"/>
  <c r="BL641" i="5" s="1"/>
  <c r="BM647" i="5" s="1"/>
  <c r="BN653" i="5" s="1"/>
  <c r="BJ617" i="5"/>
  <c r="AG92" i="5"/>
  <c r="AH94" i="5"/>
  <c r="AI100" i="5" s="1"/>
  <c r="AJ106" i="5" s="1"/>
  <c r="AK112" i="5" s="1"/>
  <c r="AG31" i="5"/>
  <c r="AG47" i="5"/>
  <c r="AH49" i="5"/>
  <c r="AI55" i="5" s="1"/>
  <c r="AJ61" i="5" s="1"/>
  <c r="AK67" i="5" s="1"/>
  <c r="BK591" i="5"/>
  <c r="BL597" i="5" s="1"/>
  <c r="BM603" i="5" s="1"/>
  <c r="BN609" i="5" s="1"/>
  <c r="BJ573" i="5"/>
  <c r="BL87" i="5"/>
  <c r="BK91" i="5"/>
  <c r="BK89" i="5"/>
  <c r="BK90" i="5"/>
  <c r="BJ259" i="5"/>
  <c r="BK277" i="5"/>
  <c r="BL283" i="5" s="1"/>
  <c r="BM289" i="5" s="1"/>
  <c r="BN295" i="5" s="1"/>
  <c r="AH458" i="5"/>
  <c r="AI464" i="5" s="1"/>
  <c r="AJ470" i="5" s="1"/>
  <c r="AK476" i="5" s="1"/>
  <c r="AH448" i="5"/>
  <c r="AG440" i="5"/>
  <c r="AH133" i="5"/>
  <c r="AH143" i="5"/>
  <c r="AI149" i="5" s="1"/>
  <c r="AJ155" i="5" s="1"/>
  <c r="AK161" i="5" s="1"/>
  <c r="AG125" i="5"/>
  <c r="BI11" i="5"/>
  <c r="BH9" i="2" s="1"/>
  <c r="AH548" i="5"/>
  <c r="AI554" i="5" s="1"/>
  <c r="AJ560" i="5" s="1"/>
  <c r="AK566" i="5" s="1"/>
  <c r="AH538" i="5"/>
  <c r="AG530" i="5"/>
  <c r="BL232" i="5"/>
  <c r="BM238" i="5" s="1"/>
  <c r="BN244" i="5" s="1"/>
  <c r="BK214" i="5"/>
  <c r="AG169" i="5"/>
  <c r="AH187" i="5"/>
  <c r="AI193" i="5" s="1"/>
  <c r="AJ199" i="5" s="1"/>
  <c r="AK205" i="5" s="1"/>
  <c r="AH177" i="5"/>
  <c r="BL267" i="5"/>
  <c r="BK270" i="5"/>
  <c r="BK269" i="5"/>
  <c r="BK271" i="5"/>
  <c r="BM25" i="5"/>
  <c r="BN21" i="5"/>
  <c r="BM23" i="5"/>
  <c r="BM26" i="5" s="1"/>
  <c r="BN22" i="5" s="1"/>
  <c r="BM24" i="5"/>
  <c r="AH718" i="5"/>
  <c r="AH728" i="5"/>
  <c r="AI734" i="5" s="1"/>
  <c r="AJ740" i="5" s="1"/>
  <c r="AK746" i="5" s="1"/>
  <c r="AG710" i="5"/>
  <c r="BM222" i="5"/>
  <c r="BL224" i="5"/>
  <c r="BL225" i="5"/>
  <c r="BL226" i="5"/>
  <c r="BK636" i="5"/>
  <c r="BL642" i="5" s="1"/>
  <c r="BM648" i="5" s="1"/>
  <c r="BN654" i="5" s="1"/>
  <c r="BJ618" i="5"/>
  <c r="AG497" i="5"/>
  <c r="AG481" i="5"/>
  <c r="AH499" i="5"/>
  <c r="AI505" i="5" s="1"/>
  <c r="AJ511" i="5" s="1"/>
  <c r="AK517" i="5" s="1"/>
  <c r="BL582" i="5"/>
  <c r="BK586" i="5"/>
  <c r="BK584" i="5"/>
  <c r="BK585" i="5"/>
  <c r="BK96" i="5"/>
  <c r="BL102" i="5" s="1"/>
  <c r="BM108" i="5" s="1"/>
  <c r="BN114" i="5" s="1"/>
  <c r="BJ78" i="5"/>
  <c r="AH773" i="5"/>
  <c r="AI779" i="5" s="1"/>
  <c r="AJ785" i="5" s="1"/>
  <c r="AK791" i="5" s="1"/>
  <c r="AH763" i="5"/>
  <c r="AG755" i="5"/>
  <c r="BJ258" i="5"/>
  <c r="BK276" i="5"/>
  <c r="BL282" i="5" s="1"/>
  <c r="BM288" i="5" s="1"/>
  <c r="BN294" i="5" s="1"/>
  <c r="AH233" i="5"/>
  <c r="AI239" i="5" s="1"/>
  <c r="AJ245" i="5" s="1"/>
  <c r="AK251" i="5" s="1"/>
  <c r="AH223" i="5"/>
  <c r="AG215" i="5"/>
  <c r="AG317" i="5"/>
  <c r="AG301" i="5"/>
  <c r="AH319" i="5"/>
  <c r="AI325" i="5" s="1"/>
  <c r="AJ331" i="5" s="1"/>
  <c r="AK337" i="5" s="1"/>
  <c r="BK637" i="5"/>
  <c r="BL643" i="5" s="1"/>
  <c r="BM649" i="5" s="1"/>
  <c r="BN655" i="5" s="1"/>
  <c r="BJ619" i="5"/>
  <c r="BJ574" i="5"/>
  <c r="BK592" i="5"/>
  <c r="BL598" i="5" s="1"/>
  <c r="BM604" i="5" s="1"/>
  <c r="BN610" i="5" s="1"/>
  <c r="BL627" i="5"/>
  <c r="BK631" i="5"/>
  <c r="BK629" i="5"/>
  <c r="BK630" i="5"/>
  <c r="BK590" i="5"/>
  <c r="BL596" i="5" s="1"/>
  <c r="BM602" i="5" s="1"/>
  <c r="BN608" i="5" s="1"/>
  <c r="BJ572" i="5"/>
  <c r="BK97" i="5"/>
  <c r="BL103" i="5" s="1"/>
  <c r="BM109" i="5" s="1"/>
  <c r="BN115" i="5" s="1"/>
  <c r="BJ79" i="5"/>
  <c r="BN663" i="5"/>
  <c r="AH363" i="5"/>
  <c r="AI369" i="5" s="1"/>
  <c r="AJ375" i="5" s="1"/>
  <c r="AK381" i="5" s="1"/>
  <c r="AG361" i="5"/>
  <c r="AG345" i="5"/>
  <c r="BK275" i="5"/>
  <c r="BL281" i="5" s="1"/>
  <c r="BM287" i="5" s="1"/>
  <c r="BN293" i="5" s="1"/>
  <c r="BJ257" i="5"/>
  <c r="AH583" i="5"/>
  <c r="AH593" i="5"/>
  <c r="AI599" i="5" s="1"/>
  <c r="AJ605" i="5" s="1"/>
  <c r="AK611" i="5" s="1"/>
  <c r="AG575" i="5"/>
  <c r="AH628" i="5"/>
  <c r="AG620" i="5"/>
  <c r="AH638" i="5"/>
  <c r="AI644" i="5" s="1"/>
  <c r="AJ650" i="5" s="1"/>
  <c r="AK656" i="5" s="1"/>
  <c r="BI10" i="5"/>
  <c r="BH8" i="2" s="1"/>
  <c r="BJ12" i="4"/>
  <c r="BI22" i="2" s="1"/>
  <c r="BL500" i="4"/>
  <c r="BM506" i="4" s="1"/>
  <c r="BN512" i="4" s="1"/>
  <c r="BK482" i="4"/>
  <c r="BL501" i="4"/>
  <c r="BM507" i="4" s="1"/>
  <c r="BN513" i="4" s="1"/>
  <c r="BK483" i="4"/>
  <c r="AF13" i="4"/>
  <c r="AE23" i="2" s="1"/>
  <c r="BL502" i="4"/>
  <c r="BM508" i="4" s="1"/>
  <c r="BN514" i="4" s="1"/>
  <c r="BK484" i="4"/>
  <c r="BO841" i="4"/>
  <c r="BN843" i="4"/>
  <c r="BN846" i="4" s="1"/>
  <c r="BO842" i="4" s="1"/>
  <c r="BN845" i="4"/>
  <c r="BN844" i="4"/>
  <c r="BN618" i="4"/>
  <c r="BM492" i="4"/>
  <c r="BL494" i="4"/>
  <c r="BL495" i="4"/>
  <c r="BL496" i="4"/>
  <c r="BM322" i="4"/>
  <c r="BN328" i="4" s="1"/>
  <c r="BL304" i="4"/>
  <c r="AH458" i="4"/>
  <c r="AI464" i="4" s="1"/>
  <c r="AJ470" i="4" s="1"/>
  <c r="AK476" i="4" s="1"/>
  <c r="AH448" i="4"/>
  <c r="AG440" i="4"/>
  <c r="AG305" i="4"/>
  <c r="AH323" i="4"/>
  <c r="AI329" i="4" s="1"/>
  <c r="AJ335" i="4" s="1"/>
  <c r="AK341" i="4" s="1"/>
  <c r="AH313" i="4"/>
  <c r="AG677" i="4"/>
  <c r="AH679" i="4"/>
  <c r="AI685" i="4" s="1"/>
  <c r="AJ691" i="4" s="1"/>
  <c r="AK697" i="4" s="1"/>
  <c r="AG661" i="4"/>
  <c r="AG272" i="4"/>
  <c r="AG256" i="4"/>
  <c r="AH274" i="4"/>
  <c r="AI280" i="4" s="1"/>
  <c r="AJ286" i="4" s="1"/>
  <c r="AK292" i="4" s="1"/>
  <c r="BM321" i="4"/>
  <c r="BN327" i="4" s="1"/>
  <c r="BL303" i="4"/>
  <c r="AG47" i="4"/>
  <c r="AG31" i="4"/>
  <c r="AH49" i="4"/>
  <c r="AI55" i="4" s="1"/>
  <c r="AJ61" i="4" s="1"/>
  <c r="AK67" i="4" s="1"/>
  <c r="AG632" i="4"/>
  <c r="AH634" i="4"/>
  <c r="AI640" i="4" s="1"/>
  <c r="AJ646" i="4" s="1"/>
  <c r="AK652" i="4" s="1"/>
  <c r="AG616" i="4"/>
  <c r="BL546" i="4"/>
  <c r="BM552" i="4" s="1"/>
  <c r="BN558" i="4" s="1"/>
  <c r="BK528" i="4"/>
  <c r="AH728" i="4"/>
  <c r="AI734" i="4" s="1"/>
  <c r="AJ740" i="4" s="1"/>
  <c r="AK746" i="4" s="1"/>
  <c r="AH718" i="4"/>
  <c r="AG710" i="4"/>
  <c r="AG542" i="4"/>
  <c r="AG526" i="4"/>
  <c r="AH544" i="4"/>
  <c r="AI550" i="4" s="1"/>
  <c r="AJ556" i="4" s="1"/>
  <c r="AK562" i="4" s="1"/>
  <c r="BN619" i="4"/>
  <c r="AG125" i="4"/>
  <c r="AH143" i="4"/>
  <c r="AI149" i="4" s="1"/>
  <c r="AJ155" i="4" s="1"/>
  <c r="AK161" i="4" s="1"/>
  <c r="AH133" i="4"/>
  <c r="AG755" i="4"/>
  <c r="AH773" i="4"/>
  <c r="AI779" i="4" s="1"/>
  <c r="AJ785" i="4" s="1"/>
  <c r="AK791" i="4" s="1"/>
  <c r="AH763" i="4"/>
  <c r="BN585" i="4"/>
  <c r="BN586" i="4"/>
  <c r="BN584" i="4"/>
  <c r="AG181" i="4"/>
  <c r="AH183" i="4"/>
  <c r="AI189" i="4" s="1"/>
  <c r="AJ195" i="4" s="1"/>
  <c r="AK201" i="4" s="1"/>
  <c r="AG165" i="4"/>
  <c r="BM574" i="4"/>
  <c r="BN592" i="4"/>
  <c r="BN591" i="4"/>
  <c r="BM573" i="4"/>
  <c r="AH223" i="4"/>
  <c r="AG215" i="4"/>
  <c r="AH233" i="4"/>
  <c r="AI239" i="4" s="1"/>
  <c r="AJ245" i="4" s="1"/>
  <c r="AK251" i="4" s="1"/>
  <c r="BN312" i="4"/>
  <c r="BM316" i="4"/>
  <c r="BM315" i="4"/>
  <c r="BM314" i="4"/>
  <c r="BM796" i="4"/>
  <c r="BL800" i="4"/>
  <c r="BL798" i="4"/>
  <c r="BL801" i="4" s="1"/>
  <c r="BM797" i="4" s="1"/>
  <c r="BL799" i="4"/>
  <c r="BL539" i="4"/>
  <c r="BM537" i="4"/>
  <c r="BL540" i="4"/>
  <c r="BL541" i="4"/>
  <c r="BN617" i="4"/>
  <c r="AG407" i="4"/>
  <c r="AG391" i="4"/>
  <c r="AH409" i="4"/>
  <c r="AI415" i="4" s="1"/>
  <c r="AJ421" i="4" s="1"/>
  <c r="AK427" i="4" s="1"/>
  <c r="AG92" i="4"/>
  <c r="AH94" i="4"/>
  <c r="AI100" i="4" s="1"/>
  <c r="AJ106" i="4" s="1"/>
  <c r="AK112" i="4" s="1"/>
  <c r="BL547" i="4"/>
  <c r="BM553" i="4" s="1"/>
  <c r="BN559" i="4" s="1"/>
  <c r="BK529" i="4"/>
  <c r="BM572" i="4"/>
  <c r="BN590" i="4"/>
  <c r="AH357" i="4"/>
  <c r="AH367" i="4"/>
  <c r="AI373" i="4" s="1"/>
  <c r="AJ379" i="4" s="1"/>
  <c r="AK385" i="4" s="1"/>
  <c r="AG349" i="4"/>
  <c r="BM320" i="4"/>
  <c r="BN326" i="4" s="1"/>
  <c r="BL302" i="4"/>
  <c r="BL545" i="4"/>
  <c r="BM551" i="4" s="1"/>
  <c r="BN557" i="4" s="1"/>
  <c r="BK527" i="4"/>
  <c r="AH503" i="4"/>
  <c r="AI509" i="4" s="1"/>
  <c r="AJ515" i="4" s="1"/>
  <c r="AK521" i="4" s="1"/>
  <c r="AH493" i="4"/>
  <c r="AG485" i="4"/>
  <c r="AH593" i="4"/>
  <c r="AI599" i="4" s="1"/>
  <c r="AJ605" i="4" s="1"/>
  <c r="AK611" i="4" s="1"/>
  <c r="AH583" i="4"/>
  <c r="AG575" i="4"/>
  <c r="BK12" i="4" l="1"/>
  <c r="BJ22" i="2" s="1"/>
  <c r="BK10" i="4"/>
  <c r="BJ20" i="2" s="1"/>
  <c r="BK11" i="4"/>
  <c r="BJ21" i="2" s="1"/>
  <c r="BL275" i="5"/>
  <c r="BM281" i="5" s="1"/>
  <c r="BN287" i="5" s="1"/>
  <c r="BK257" i="5"/>
  <c r="BM87" i="5"/>
  <c r="BL90" i="5"/>
  <c r="BL89" i="5"/>
  <c r="BL91" i="5"/>
  <c r="AH587" i="5"/>
  <c r="AH571" i="5"/>
  <c r="AI589" i="5"/>
  <c r="AJ595" i="5" s="1"/>
  <c r="AK601" i="5" s="1"/>
  <c r="AL607" i="5" s="1"/>
  <c r="AH367" i="5"/>
  <c r="AI373" i="5" s="1"/>
  <c r="AJ379" i="5" s="1"/>
  <c r="AK385" i="5" s="1"/>
  <c r="AH357" i="5"/>
  <c r="AG349" i="5"/>
  <c r="BK617" i="5"/>
  <c r="BL635" i="5"/>
  <c r="BM641" i="5" s="1"/>
  <c r="BN647" i="5" s="1"/>
  <c r="AI769" i="5"/>
  <c r="AJ775" i="5" s="1"/>
  <c r="AK781" i="5" s="1"/>
  <c r="AL787" i="5" s="1"/>
  <c r="AH751" i="5"/>
  <c r="AH767" i="5"/>
  <c r="BL591" i="5"/>
  <c r="BM597" i="5" s="1"/>
  <c r="BN603" i="5" s="1"/>
  <c r="BK573" i="5"/>
  <c r="BN222" i="5"/>
  <c r="BM224" i="5"/>
  <c r="BM225" i="5"/>
  <c r="BM226" i="5"/>
  <c r="BL277" i="5"/>
  <c r="BM283" i="5" s="1"/>
  <c r="BN289" i="5" s="1"/>
  <c r="BK259" i="5"/>
  <c r="AI183" i="5"/>
  <c r="AJ189" i="5" s="1"/>
  <c r="AK195" i="5" s="1"/>
  <c r="AL201" i="5" s="1"/>
  <c r="AH165" i="5"/>
  <c r="AH181" i="5"/>
  <c r="BK79" i="5"/>
  <c r="BL97" i="5"/>
  <c r="BM103" i="5" s="1"/>
  <c r="BN109" i="5" s="1"/>
  <c r="AH88" i="5"/>
  <c r="AH98" i="5"/>
  <c r="AI104" i="5" s="1"/>
  <c r="AJ110" i="5" s="1"/>
  <c r="AK116" i="5" s="1"/>
  <c r="BK619" i="5"/>
  <c r="BL637" i="5"/>
  <c r="BM643" i="5" s="1"/>
  <c r="BN649" i="5" s="1"/>
  <c r="BK572" i="5"/>
  <c r="BL590" i="5"/>
  <c r="BM596" i="5" s="1"/>
  <c r="BN602" i="5" s="1"/>
  <c r="AH452" i="5"/>
  <c r="AH436" i="5"/>
  <c r="AI454" i="5"/>
  <c r="AJ460" i="5" s="1"/>
  <c r="AK466" i="5" s="1"/>
  <c r="AL472" i="5" s="1"/>
  <c r="AH43" i="5"/>
  <c r="AH53" i="5"/>
  <c r="AI59" i="5" s="1"/>
  <c r="AJ65" i="5" s="1"/>
  <c r="AK71" i="5" s="1"/>
  <c r="AG35" i="5"/>
  <c r="BM627" i="5"/>
  <c r="BL629" i="5"/>
  <c r="BL630" i="5"/>
  <c r="BL631" i="5"/>
  <c r="BJ11" i="5"/>
  <c r="BI9" i="2" s="1"/>
  <c r="BL592" i="5"/>
  <c r="BM598" i="5" s="1"/>
  <c r="BN604" i="5" s="1"/>
  <c r="BK574" i="5"/>
  <c r="AG485" i="5"/>
  <c r="AH503" i="5"/>
  <c r="AI509" i="5" s="1"/>
  <c r="AJ515" i="5" s="1"/>
  <c r="AK521" i="5" s="1"/>
  <c r="AH493" i="5"/>
  <c r="BM231" i="5"/>
  <c r="BN237" i="5" s="1"/>
  <c r="BL213" i="5"/>
  <c r="BN23" i="5"/>
  <c r="BN26" i="5" s="1"/>
  <c r="BN24" i="5"/>
  <c r="BN25" i="5"/>
  <c r="BL276" i="5"/>
  <c r="BM282" i="5" s="1"/>
  <c r="BN288" i="5" s="1"/>
  <c r="BK258" i="5"/>
  <c r="AH542" i="5"/>
  <c r="AH526" i="5"/>
  <c r="AI544" i="5"/>
  <c r="AJ550" i="5" s="1"/>
  <c r="AK556" i="5" s="1"/>
  <c r="AL562" i="5" s="1"/>
  <c r="BK78" i="5"/>
  <c r="BL96" i="5"/>
  <c r="BM102" i="5" s="1"/>
  <c r="BN108" i="5" s="1"/>
  <c r="AG9" i="5"/>
  <c r="AF7" i="2" s="1"/>
  <c r="AH272" i="5"/>
  <c r="AH256" i="5"/>
  <c r="AI274" i="5"/>
  <c r="AJ280" i="5" s="1"/>
  <c r="AK286" i="5" s="1"/>
  <c r="AL292" i="5" s="1"/>
  <c r="BJ10" i="5"/>
  <c r="BI8" i="2" s="1"/>
  <c r="AG665" i="5"/>
  <c r="AH673" i="5"/>
  <c r="AH683" i="5"/>
  <c r="AI689" i="5" s="1"/>
  <c r="AJ695" i="5" s="1"/>
  <c r="AK701" i="5" s="1"/>
  <c r="AH632" i="5"/>
  <c r="AI634" i="5"/>
  <c r="AJ640" i="5" s="1"/>
  <c r="AK646" i="5" s="1"/>
  <c r="AL652" i="5" s="1"/>
  <c r="AH616" i="5"/>
  <c r="AH313" i="5"/>
  <c r="AG305" i="5"/>
  <c r="AH323" i="5"/>
  <c r="AI329" i="5" s="1"/>
  <c r="AJ335" i="5" s="1"/>
  <c r="AK341" i="5" s="1"/>
  <c r="BL214" i="5"/>
  <c r="BM232" i="5"/>
  <c r="BN238" i="5" s="1"/>
  <c r="AI409" i="5"/>
  <c r="AJ415" i="5" s="1"/>
  <c r="AK421" i="5" s="1"/>
  <c r="AL427" i="5" s="1"/>
  <c r="AH391" i="5"/>
  <c r="AH407" i="5"/>
  <c r="BJ12" i="5"/>
  <c r="BI10" i="2" s="1"/>
  <c r="BL636" i="5"/>
  <c r="BM642" i="5" s="1"/>
  <c r="BN648" i="5" s="1"/>
  <c r="BK618" i="5"/>
  <c r="AH227" i="5"/>
  <c r="AI229" i="5"/>
  <c r="AJ235" i="5" s="1"/>
  <c r="AK241" i="5" s="1"/>
  <c r="AL247" i="5" s="1"/>
  <c r="AH211" i="5"/>
  <c r="BM582" i="5"/>
  <c r="BL585" i="5"/>
  <c r="BL586" i="5"/>
  <c r="BL584" i="5"/>
  <c r="BM230" i="5"/>
  <c r="BN236" i="5" s="1"/>
  <c r="BL212" i="5"/>
  <c r="AH722" i="5"/>
  <c r="AI724" i="5"/>
  <c r="AJ730" i="5" s="1"/>
  <c r="AK736" i="5" s="1"/>
  <c r="AL742" i="5" s="1"/>
  <c r="AH706" i="5"/>
  <c r="BM267" i="5"/>
  <c r="BL269" i="5"/>
  <c r="BL271" i="5"/>
  <c r="BL270" i="5"/>
  <c r="AH137" i="5"/>
  <c r="AH121" i="5"/>
  <c r="AI139" i="5"/>
  <c r="AJ145" i="5" s="1"/>
  <c r="AK151" i="5" s="1"/>
  <c r="AL157" i="5" s="1"/>
  <c r="BL95" i="5"/>
  <c r="BM101" i="5" s="1"/>
  <c r="BN107" i="5" s="1"/>
  <c r="BK77" i="5"/>
  <c r="BK10" i="5" s="1"/>
  <c r="BJ8" i="2" s="1"/>
  <c r="BJ80" i="5"/>
  <c r="BK76" i="5" s="1"/>
  <c r="BM500" i="4"/>
  <c r="BN506" i="4" s="1"/>
  <c r="BL482" i="4"/>
  <c r="BN492" i="4"/>
  <c r="BM494" i="4"/>
  <c r="BM495" i="4"/>
  <c r="BM496" i="4"/>
  <c r="BM502" i="4"/>
  <c r="BN508" i="4" s="1"/>
  <c r="BL484" i="4"/>
  <c r="BP841" i="4"/>
  <c r="BO843" i="4"/>
  <c r="BO846" i="4" s="1"/>
  <c r="BP842" i="4" s="1"/>
  <c r="BO844" i="4"/>
  <c r="BO845" i="4"/>
  <c r="BN574" i="4"/>
  <c r="BM501" i="4"/>
  <c r="BN507" i="4" s="1"/>
  <c r="BL483" i="4"/>
  <c r="BM546" i="4"/>
  <c r="BN552" i="4" s="1"/>
  <c r="BL528" i="4"/>
  <c r="BN321" i="4"/>
  <c r="BM303" i="4"/>
  <c r="BN573" i="4"/>
  <c r="AI139" i="4"/>
  <c r="AJ145" i="4" s="1"/>
  <c r="AK151" i="4" s="1"/>
  <c r="AL157" i="4" s="1"/>
  <c r="AH121" i="4"/>
  <c r="AH137" i="4"/>
  <c r="AH722" i="4"/>
  <c r="AI724" i="4"/>
  <c r="AJ730" i="4" s="1"/>
  <c r="AK736" i="4" s="1"/>
  <c r="AL742" i="4" s="1"/>
  <c r="AH706" i="4"/>
  <c r="AG9" i="4"/>
  <c r="AF19" i="2" s="1"/>
  <c r="AI589" i="4"/>
  <c r="AJ595" i="4" s="1"/>
  <c r="AK601" i="4" s="1"/>
  <c r="AL607" i="4" s="1"/>
  <c r="AH571" i="4"/>
  <c r="AH587" i="4"/>
  <c r="AH403" i="4"/>
  <c r="AG395" i="4"/>
  <c r="AH413" i="4"/>
  <c r="AI419" i="4" s="1"/>
  <c r="AJ425" i="4" s="1"/>
  <c r="AK431" i="4" s="1"/>
  <c r="BN537" i="4"/>
  <c r="BM540" i="4"/>
  <c r="BM541" i="4"/>
  <c r="BM539" i="4"/>
  <c r="BM304" i="4"/>
  <c r="BN322" i="4"/>
  <c r="AH177" i="4"/>
  <c r="AG169" i="4"/>
  <c r="AH187" i="4"/>
  <c r="AI193" i="4" s="1"/>
  <c r="AJ199" i="4" s="1"/>
  <c r="AK205" i="4" s="1"/>
  <c r="AI769" i="4"/>
  <c r="AJ775" i="4" s="1"/>
  <c r="AK781" i="4" s="1"/>
  <c r="AL787" i="4" s="1"/>
  <c r="AH767" i="4"/>
  <c r="AH751" i="4"/>
  <c r="AH43" i="4"/>
  <c r="AG35" i="4"/>
  <c r="AH53" i="4"/>
  <c r="AI59" i="4" s="1"/>
  <c r="AJ65" i="4" s="1"/>
  <c r="AK71" i="4" s="1"/>
  <c r="AH683" i="4"/>
  <c r="AI689" i="4" s="1"/>
  <c r="AJ695" i="4" s="1"/>
  <c r="AK701" i="4" s="1"/>
  <c r="AH673" i="4"/>
  <c r="AG665" i="4"/>
  <c r="BM547" i="4"/>
  <c r="BN553" i="4" s="1"/>
  <c r="BL529" i="4"/>
  <c r="BM302" i="4"/>
  <c r="BN320" i="4"/>
  <c r="AH88" i="4"/>
  <c r="AH98" i="4"/>
  <c r="AI104" i="4" s="1"/>
  <c r="AJ110" i="4" s="1"/>
  <c r="AK116" i="4" s="1"/>
  <c r="AH497" i="4"/>
  <c r="AH481" i="4"/>
  <c r="AI499" i="4"/>
  <c r="AJ505" i="4" s="1"/>
  <c r="AK511" i="4" s="1"/>
  <c r="AL517" i="4" s="1"/>
  <c r="AH361" i="4"/>
  <c r="AH345" i="4"/>
  <c r="AI363" i="4"/>
  <c r="AJ369" i="4" s="1"/>
  <c r="AK375" i="4" s="1"/>
  <c r="AL381" i="4" s="1"/>
  <c r="BM545" i="4"/>
  <c r="BN551" i="4" s="1"/>
  <c r="BL527" i="4"/>
  <c r="BN796" i="4"/>
  <c r="BM799" i="4"/>
  <c r="BM798" i="4"/>
  <c r="BM801" i="4" s="1"/>
  <c r="BN797" i="4" s="1"/>
  <c r="BM800" i="4"/>
  <c r="BN316" i="4"/>
  <c r="BN315" i="4"/>
  <c r="BN314" i="4"/>
  <c r="AH227" i="4"/>
  <c r="AH211" i="4"/>
  <c r="AI229" i="4"/>
  <c r="AJ235" i="4" s="1"/>
  <c r="AK241" i="4" s="1"/>
  <c r="AL247" i="4" s="1"/>
  <c r="BN572" i="4"/>
  <c r="AH538" i="4"/>
  <c r="AG530" i="4"/>
  <c r="AH548" i="4"/>
  <c r="AI554" i="4" s="1"/>
  <c r="AJ560" i="4" s="1"/>
  <c r="AK566" i="4" s="1"/>
  <c r="AH628" i="4"/>
  <c r="AG620" i="4"/>
  <c r="AH638" i="4"/>
  <c r="AI644" i="4" s="1"/>
  <c r="AJ650" i="4" s="1"/>
  <c r="AK656" i="4" s="1"/>
  <c r="BL11" i="4"/>
  <c r="BK21" i="2" s="1"/>
  <c r="AH268" i="4"/>
  <c r="AG260" i="4"/>
  <c r="AH278" i="4"/>
  <c r="AI284" i="4" s="1"/>
  <c r="AJ290" i="4" s="1"/>
  <c r="AK296" i="4" s="1"/>
  <c r="AI319" i="4"/>
  <c r="AJ325" i="4" s="1"/>
  <c r="AK331" i="4" s="1"/>
  <c r="AL337" i="4" s="1"/>
  <c r="AH317" i="4"/>
  <c r="AH301" i="4"/>
  <c r="AH452" i="4"/>
  <c r="AH436" i="4"/>
  <c r="AI454" i="4"/>
  <c r="AJ460" i="4" s="1"/>
  <c r="AK466" i="4" s="1"/>
  <c r="AL472" i="4" s="1"/>
  <c r="BK11" i="5" l="1"/>
  <c r="BJ9" i="2" s="1"/>
  <c r="BN302" i="4"/>
  <c r="BL10" i="4"/>
  <c r="BK20" i="2" s="1"/>
  <c r="BL12" i="4"/>
  <c r="BK22" i="2" s="1"/>
  <c r="AH125" i="5"/>
  <c r="AI143" i="5"/>
  <c r="AJ149" i="5" s="1"/>
  <c r="AK155" i="5" s="1"/>
  <c r="AL161" i="5" s="1"/>
  <c r="AI133" i="5"/>
  <c r="BN267" i="5"/>
  <c r="BM270" i="5"/>
  <c r="BM269" i="5"/>
  <c r="BM271" i="5"/>
  <c r="AI223" i="5"/>
  <c r="AH215" i="5"/>
  <c r="AI233" i="5"/>
  <c r="AJ239" i="5" s="1"/>
  <c r="AK245" i="5" s="1"/>
  <c r="AL251" i="5" s="1"/>
  <c r="BN627" i="5"/>
  <c r="BM629" i="5"/>
  <c r="BM630" i="5"/>
  <c r="BM631" i="5"/>
  <c r="AI363" i="5"/>
  <c r="AJ369" i="5" s="1"/>
  <c r="AK375" i="5" s="1"/>
  <c r="AL381" i="5" s="1"/>
  <c r="AH345" i="5"/>
  <c r="AH361" i="5"/>
  <c r="AH575" i="5"/>
  <c r="AI593" i="5"/>
  <c r="AJ599" i="5" s="1"/>
  <c r="AK605" i="5" s="1"/>
  <c r="AL611" i="5" s="1"/>
  <c r="AI583" i="5"/>
  <c r="BN87" i="5"/>
  <c r="BM89" i="5"/>
  <c r="BM91" i="5"/>
  <c r="BM90" i="5"/>
  <c r="BL258" i="5"/>
  <c r="BM276" i="5"/>
  <c r="BN282" i="5" s="1"/>
  <c r="BN582" i="5"/>
  <c r="BM586" i="5"/>
  <c r="BM584" i="5"/>
  <c r="BM585" i="5"/>
  <c r="AH260" i="5"/>
  <c r="AI278" i="5"/>
  <c r="AJ284" i="5" s="1"/>
  <c r="AK290" i="5" s="1"/>
  <c r="AL296" i="5" s="1"/>
  <c r="AI268" i="5"/>
  <c r="BM637" i="5"/>
  <c r="BN643" i="5" s="1"/>
  <c r="BL619" i="5"/>
  <c r="AG13" i="5"/>
  <c r="AF11" i="2" s="1"/>
  <c r="BN231" i="5"/>
  <c r="BM213" i="5"/>
  <c r="BM97" i="5"/>
  <c r="BN103" i="5" s="1"/>
  <c r="BL79" i="5"/>
  <c r="BL573" i="5"/>
  <c r="BM591" i="5"/>
  <c r="BN597" i="5" s="1"/>
  <c r="AI413" i="5"/>
  <c r="AJ419" i="5" s="1"/>
  <c r="AK425" i="5" s="1"/>
  <c r="AL431" i="5" s="1"/>
  <c r="AI403" i="5"/>
  <c r="AH395" i="5"/>
  <c r="AH677" i="5"/>
  <c r="AI679" i="5"/>
  <c r="AJ685" i="5" s="1"/>
  <c r="AK691" i="5" s="1"/>
  <c r="AL697" i="5" s="1"/>
  <c r="AH661" i="5"/>
  <c r="BN232" i="5"/>
  <c r="BM214" i="5"/>
  <c r="BM277" i="5"/>
  <c r="BN283" i="5" s="1"/>
  <c r="BL259" i="5"/>
  <c r="BM590" i="5"/>
  <c r="BN596" i="5" s="1"/>
  <c r="BL572" i="5"/>
  <c r="AI628" i="5"/>
  <c r="AH620" i="5"/>
  <c r="AI638" i="5"/>
  <c r="AJ644" i="5" s="1"/>
  <c r="AK650" i="5" s="1"/>
  <c r="AL656" i="5" s="1"/>
  <c r="BM636" i="5"/>
  <c r="BN642" i="5" s="1"/>
  <c r="BL618" i="5"/>
  <c r="AI448" i="5"/>
  <c r="AH440" i="5"/>
  <c r="AI458" i="5"/>
  <c r="AJ464" i="5" s="1"/>
  <c r="AK470" i="5" s="1"/>
  <c r="AL476" i="5" s="1"/>
  <c r="BK12" i="5"/>
  <c r="BJ10" i="2" s="1"/>
  <c r="BM212" i="5"/>
  <c r="BN230" i="5"/>
  <c r="AI773" i="5"/>
  <c r="AJ779" i="5" s="1"/>
  <c r="AK785" i="5" s="1"/>
  <c r="AL791" i="5" s="1"/>
  <c r="AI763" i="5"/>
  <c r="AH755" i="5"/>
  <c r="BL77" i="5"/>
  <c r="BM95" i="5"/>
  <c r="BN101" i="5" s="1"/>
  <c r="AI94" i="5"/>
  <c r="AJ100" i="5" s="1"/>
  <c r="AK106" i="5" s="1"/>
  <c r="AL112" i="5" s="1"/>
  <c r="AH92" i="5"/>
  <c r="BK80" i="5"/>
  <c r="BL76" i="5" s="1"/>
  <c r="BL80" i="5" s="1"/>
  <c r="BM76" i="5" s="1"/>
  <c r="BM275" i="5"/>
  <c r="BN281" i="5" s="1"/>
  <c r="BL257" i="5"/>
  <c r="AH710" i="5"/>
  <c r="AI728" i="5"/>
  <c r="AJ734" i="5" s="1"/>
  <c r="AK740" i="5" s="1"/>
  <c r="AL746" i="5" s="1"/>
  <c r="AI718" i="5"/>
  <c r="BM592" i="5"/>
  <c r="BN598" i="5" s="1"/>
  <c r="BL574" i="5"/>
  <c r="AH317" i="5"/>
  <c r="AH301" i="5"/>
  <c r="AI319" i="5"/>
  <c r="AJ325" i="5" s="1"/>
  <c r="AK331" i="5" s="1"/>
  <c r="AL337" i="5" s="1"/>
  <c r="AI538" i="5"/>
  <c r="AH530" i="5"/>
  <c r="AI548" i="5"/>
  <c r="AJ554" i="5" s="1"/>
  <c r="AK560" i="5" s="1"/>
  <c r="AL566" i="5" s="1"/>
  <c r="AI499" i="5"/>
  <c r="AJ505" i="5" s="1"/>
  <c r="AK511" i="5" s="1"/>
  <c r="AL517" i="5" s="1"/>
  <c r="AH497" i="5"/>
  <c r="AH481" i="5"/>
  <c r="BM635" i="5"/>
  <c r="BN641" i="5" s="1"/>
  <c r="BL617" i="5"/>
  <c r="AH47" i="5"/>
  <c r="AH31" i="5"/>
  <c r="AI49" i="5"/>
  <c r="AJ55" i="5" s="1"/>
  <c r="AK61" i="5" s="1"/>
  <c r="AL67" i="5" s="1"/>
  <c r="AI187" i="5"/>
  <c r="AJ193" i="5" s="1"/>
  <c r="AK199" i="5" s="1"/>
  <c r="AL205" i="5" s="1"/>
  <c r="AI177" i="5"/>
  <c r="AH169" i="5"/>
  <c r="BN224" i="5"/>
  <c r="BN212" i="5" s="1"/>
  <c r="BN226" i="5"/>
  <c r="BN225" i="5"/>
  <c r="BM96" i="5"/>
  <c r="BN102" i="5" s="1"/>
  <c r="BL78" i="5"/>
  <c r="BL11" i="5" s="1"/>
  <c r="BK9" i="2" s="1"/>
  <c r="BN304" i="4"/>
  <c r="BN502" i="4"/>
  <c r="BM484" i="4"/>
  <c r="BN495" i="4"/>
  <c r="BN496" i="4"/>
  <c r="BN494" i="4"/>
  <c r="BQ841" i="4"/>
  <c r="BP843" i="4"/>
  <c r="BP846" i="4" s="1"/>
  <c r="BQ842" i="4" s="1"/>
  <c r="BP844" i="4"/>
  <c r="BP845" i="4"/>
  <c r="BN501" i="4"/>
  <c r="BM483" i="4"/>
  <c r="BN500" i="4"/>
  <c r="BM482" i="4"/>
  <c r="AI323" i="4"/>
  <c r="AJ329" i="4" s="1"/>
  <c r="AK335" i="4" s="1"/>
  <c r="AL341" i="4" s="1"/>
  <c r="AI313" i="4"/>
  <c r="AH305" i="4"/>
  <c r="BN545" i="4"/>
  <c r="BM527" i="4"/>
  <c r="BN303" i="4"/>
  <c r="AH92" i="4"/>
  <c r="AI94" i="4"/>
  <c r="AJ100" i="4" s="1"/>
  <c r="AK106" i="4" s="1"/>
  <c r="AL112" i="4" s="1"/>
  <c r="AI773" i="4"/>
  <c r="AJ779" i="4" s="1"/>
  <c r="AK785" i="4" s="1"/>
  <c r="AL791" i="4" s="1"/>
  <c r="AI763" i="4"/>
  <c r="AH755" i="4"/>
  <c r="AH181" i="4"/>
  <c r="AI183" i="4"/>
  <c r="AJ189" i="4" s="1"/>
  <c r="AK195" i="4" s="1"/>
  <c r="AL201" i="4" s="1"/>
  <c r="AH165" i="4"/>
  <c r="BN547" i="4"/>
  <c r="BM529" i="4"/>
  <c r="AI448" i="4"/>
  <c r="AH440" i="4"/>
  <c r="AI458" i="4"/>
  <c r="AJ464" i="4" s="1"/>
  <c r="AK470" i="4" s="1"/>
  <c r="AL476" i="4" s="1"/>
  <c r="BO796" i="4"/>
  <c r="BN798" i="4"/>
  <c r="BN801" i="4" s="1"/>
  <c r="BO797" i="4" s="1"/>
  <c r="BN800" i="4"/>
  <c r="BN799" i="4"/>
  <c r="AG13" i="4"/>
  <c r="AF23" i="2" s="1"/>
  <c r="BN546" i="4"/>
  <c r="BM528" i="4"/>
  <c r="AH407" i="4"/>
  <c r="AH391" i="4"/>
  <c r="AI409" i="4"/>
  <c r="AJ415" i="4" s="1"/>
  <c r="AK421" i="4" s="1"/>
  <c r="AL427" i="4" s="1"/>
  <c r="AH710" i="4"/>
  <c r="AI718" i="4"/>
  <c r="AI728" i="4"/>
  <c r="AJ734" i="4" s="1"/>
  <c r="AK740" i="4" s="1"/>
  <c r="AL746" i="4" s="1"/>
  <c r="AH272" i="4"/>
  <c r="AH256" i="4"/>
  <c r="AI274" i="4"/>
  <c r="AJ280" i="4" s="1"/>
  <c r="AK286" i="4" s="1"/>
  <c r="AL292" i="4" s="1"/>
  <c r="AH632" i="4"/>
  <c r="AI634" i="4"/>
  <c r="AJ640" i="4" s="1"/>
  <c r="AK646" i="4" s="1"/>
  <c r="AL652" i="4" s="1"/>
  <c r="AH616" i="4"/>
  <c r="AH542" i="4"/>
  <c r="AI544" i="4"/>
  <c r="AJ550" i="4" s="1"/>
  <c r="AK556" i="4" s="1"/>
  <c r="AL562" i="4" s="1"/>
  <c r="AH526" i="4"/>
  <c r="AH215" i="4"/>
  <c r="AI233" i="4"/>
  <c r="AJ239" i="4" s="1"/>
  <c r="AK245" i="4" s="1"/>
  <c r="AL251" i="4" s="1"/>
  <c r="AI223" i="4"/>
  <c r="AI357" i="4"/>
  <c r="AH349" i="4"/>
  <c r="AI367" i="4"/>
  <c r="AJ373" i="4" s="1"/>
  <c r="AK379" i="4" s="1"/>
  <c r="AL385" i="4" s="1"/>
  <c r="AI493" i="4"/>
  <c r="AH485" i="4"/>
  <c r="AI503" i="4"/>
  <c r="AJ509" i="4" s="1"/>
  <c r="AK515" i="4" s="1"/>
  <c r="AL521" i="4" s="1"/>
  <c r="AI679" i="4"/>
  <c r="AJ685" i="4" s="1"/>
  <c r="AK691" i="4" s="1"/>
  <c r="AL697" i="4" s="1"/>
  <c r="AH677" i="4"/>
  <c r="AH661" i="4"/>
  <c r="AH47" i="4"/>
  <c r="AH31" i="4"/>
  <c r="AI49" i="4"/>
  <c r="AJ55" i="4" s="1"/>
  <c r="AK61" i="4" s="1"/>
  <c r="AL67" i="4" s="1"/>
  <c r="BN541" i="4"/>
  <c r="BN539" i="4"/>
  <c r="BN540" i="4"/>
  <c r="AI583" i="4"/>
  <c r="AI593" i="4"/>
  <c r="AJ599" i="4" s="1"/>
  <c r="AK605" i="4" s="1"/>
  <c r="AL611" i="4" s="1"/>
  <c r="AH575" i="4"/>
  <c r="AI143" i="4"/>
  <c r="AJ149" i="4" s="1"/>
  <c r="AK155" i="4" s="1"/>
  <c r="AL161" i="4" s="1"/>
  <c r="AI133" i="4"/>
  <c r="AH125" i="4"/>
  <c r="BM11" i="4"/>
  <c r="BL21" i="2" s="1"/>
  <c r="BN213" i="5" l="1"/>
  <c r="BN214" i="5"/>
  <c r="BN482" i="4"/>
  <c r="BN484" i="4"/>
  <c r="BM10" i="4"/>
  <c r="BL20" i="2" s="1"/>
  <c r="BN483" i="4"/>
  <c r="BM12" i="4"/>
  <c r="BL22" i="2" s="1"/>
  <c r="BN528" i="4"/>
  <c r="BN527" i="4"/>
  <c r="BN10" i="4" s="1"/>
  <c r="BM20" i="2" s="1"/>
  <c r="AI53" i="5"/>
  <c r="AJ59" i="5" s="1"/>
  <c r="AK65" i="5" s="1"/>
  <c r="AL71" i="5" s="1"/>
  <c r="AH35" i="5"/>
  <c r="AI43" i="5"/>
  <c r="AI542" i="5"/>
  <c r="AI526" i="5"/>
  <c r="AJ544" i="5"/>
  <c r="AK550" i="5" s="1"/>
  <c r="AL556" i="5" s="1"/>
  <c r="AM562" i="5" s="1"/>
  <c r="AI407" i="5"/>
  <c r="AI391" i="5"/>
  <c r="AJ409" i="5"/>
  <c r="AK415" i="5" s="1"/>
  <c r="AL421" i="5" s="1"/>
  <c r="AM427" i="5" s="1"/>
  <c r="BL12" i="5"/>
  <c r="BK10" i="2" s="1"/>
  <c r="BM78" i="5"/>
  <c r="BN96" i="5"/>
  <c r="AJ589" i="5"/>
  <c r="AK595" i="5" s="1"/>
  <c r="AL601" i="5" s="1"/>
  <c r="AM607" i="5" s="1"/>
  <c r="AI587" i="5"/>
  <c r="AI571" i="5"/>
  <c r="BN271" i="5"/>
  <c r="BN269" i="5"/>
  <c r="BN270" i="5"/>
  <c r="AI751" i="5"/>
  <c r="AI767" i="5"/>
  <c r="AJ769" i="5"/>
  <c r="AK775" i="5" s="1"/>
  <c r="AL781" i="5" s="1"/>
  <c r="AM787" i="5" s="1"/>
  <c r="AI632" i="5"/>
  <c r="AJ634" i="5"/>
  <c r="AK640" i="5" s="1"/>
  <c r="AL646" i="5" s="1"/>
  <c r="AM652" i="5" s="1"/>
  <c r="AI616" i="5"/>
  <c r="BN584" i="5"/>
  <c r="BN586" i="5"/>
  <c r="BN585" i="5"/>
  <c r="BN97" i="5"/>
  <c r="BM79" i="5"/>
  <c r="BN630" i="5"/>
  <c r="BN629" i="5"/>
  <c r="BN631" i="5"/>
  <c r="BN277" i="5"/>
  <c r="BM259" i="5"/>
  <c r="AJ139" i="5"/>
  <c r="AK145" i="5" s="1"/>
  <c r="AL151" i="5" s="1"/>
  <c r="AM157" i="5" s="1"/>
  <c r="AI137" i="5"/>
  <c r="AI121" i="5"/>
  <c r="AI181" i="5"/>
  <c r="AI165" i="5"/>
  <c r="AJ183" i="5"/>
  <c r="AK189" i="5" s="1"/>
  <c r="AL195" i="5" s="1"/>
  <c r="AM201" i="5" s="1"/>
  <c r="AI503" i="5"/>
  <c r="AJ509" i="5" s="1"/>
  <c r="AK515" i="5" s="1"/>
  <c r="AL521" i="5" s="1"/>
  <c r="AI493" i="5"/>
  <c r="AH485" i="5"/>
  <c r="AI452" i="5"/>
  <c r="AI436" i="5"/>
  <c r="AJ454" i="5"/>
  <c r="AK460" i="5" s="1"/>
  <c r="AL466" i="5" s="1"/>
  <c r="AM472" i="5" s="1"/>
  <c r="BN635" i="5"/>
  <c r="BM617" i="5"/>
  <c r="AI227" i="5"/>
  <c r="AJ229" i="5"/>
  <c r="AK235" i="5" s="1"/>
  <c r="AL241" i="5" s="1"/>
  <c r="AM247" i="5" s="1"/>
  <c r="AI211" i="5"/>
  <c r="AJ724" i="5"/>
  <c r="AK730" i="5" s="1"/>
  <c r="AL736" i="5" s="1"/>
  <c r="AM742" i="5" s="1"/>
  <c r="AI722" i="5"/>
  <c r="AI706" i="5"/>
  <c r="AI673" i="5"/>
  <c r="AI683" i="5"/>
  <c r="AJ689" i="5" s="1"/>
  <c r="AK695" i="5" s="1"/>
  <c r="AL701" i="5" s="1"/>
  <c r="AH665" i="5"/>
  <c r="BN591" i="5"/>
  <c r="BM573" i="5"/>
  <c r="BN95" i="5"/>
  <c r="BM77" i="5"/>
  <c r="BN637" i="5"/>
  <c r="BM619" i="5"/>
  <c r="BM257" i="5"/>
  <c r="BN275" i="5"/>
  <c r="AI88" i="5"/>
  <c r="AI98" i="5"/>
  <c r="AJ104" i="5" s="1"/>
  <c r="AK110" i="5" s="1"/>
  <c r="AL116" i="5" s="1"/>
  <c r="BN592" i="5"/>
  <c r="BM574" i="5"/>
  <c r="AH9" i="5"/>
  <c r="AG7" i="2" s="1"/>
  <c r="AI313" i="5"/>
  <c r="AH305" i="5"/>
  <c r="AI323" i="5"/>
  <c r="AJ329" i="5" s="1"/>
  <c r="AK335" i="5" s="1"/>
  <c r="AL341" i="5" s="1"/>
  <c r="BM80" i="5"/>
  <c r="BN76" i="5" s="1"/>
  <c r="BL10" i="5"/>
  <c r="BK8" i="2" s="1"/>
  <c r="AJ274" i="5"/>
  <c r="AK280" i="5" s="1"/>
  <c r="AL286" i="5" s="1"/>
  <c r="AM292" i="5" s="1"/>
  <c r="AI256" i="5"/>
  <c r="AI272" i="5"/>
  <c r="BN590" i="5"/>
  <c r="BM572" i="5"/>
  <c r="BN90" i="5"/>
  <c r="BN89" i="5"/>
  <c r="BN91" i="5"/>
  <c r="AH349" i="5"/>
  <c r="AI367" i="5"/>
  <c r="AJ373" i="5" s="1"/>
  <c r="AK379" i="5" s="1"/>
  <c r="AL385" i="5" s="1"/>
  <c r="AI357" i="5"/>
  <c r="BM618" i="5"/>
  <c r="BN636" i="5"/>
  <c r="BN276" i="5"/>
  <c r="BM258" i="5"/>
  <c r="BQ844" i="4"/>
  <c r="BQ845" i="4"/>
  <c r="BQ843" i="4"/>
  <c r="BQ846" i="4" s="1"/>
  <c r="AH9" i="4"/>
  <c r="AG19" i="2" s="1"/>
  <c r="AI497" i="4"/>
  <c r="AI481" i="4"/>
  <c r="AJ499" i="4"/>
  <c r="AK505" i="4" s="1"/>
  <c r="AL511" i="4" s="1"/>
  <c r="AM517" i="4" s="1"/>
  <c r="AJ229" i="4"/>
  <c r="AK235" i="4" s="1"/>
  <c r="AL241" i="4" s="1"/>
  <c r="AM247" i="4" s="1"/>
  <c r="AI227" i="4"/>
  <c r="AI211" i="4"/>
  <c r="AH620" i="4"/>
  <c r="AI638" i="4"/>
  <c r="AJ644" i="4" s="1"/>
  <c r="AK650" i="4" s="1"/>
  <c r="AL656" i="4" s="1"/>
  <c r="AI628" i="4"/>
  <c r="BO799" i="4"/>
  <c r="BO800" i="4"/>
  <c r="BO798" i="4"/>
  <c r="BO801" i="4" s="1"/>
  <c r="AI452" i="4"/>
  <c r="AI436" i="4"/>
  <c r="AJ454" i="4"/>
  <c r="AK460" i="4" s="1"/>
  <c r="AL466" i="4" s="1"/>
  <c r="AM472" i="4" s="1"/>
  <c r="AI767" i="4"/>
  <c r="AJ769" i="4"/>
  <c r="AK775" i="4" s="1"/>
  <c r="AL781" i="4" s="1"/>
  <c r="AM787" i="4" s="1"/>
  <c r="AI751" i="4"/>
  <c r="AI317" i="4"/>
  <c r="AI301" i="4"/>
  <c r="AJ319" i="4"/>
  <c r="AK325" i="4" s="1"/>
  <c r="AL331" i="4" s="1"/>
  <c r="AM337" i="4" s="1"/>
  <c r="BN529" i="4"/>
  <c r="BN12" i="4" s="1"/>
  <c r="BM22" i="2" s="1"/>
  <c r="AH35" i="4"/>
  <c r="AI53" i="4"/>
  <c r="AJ59" i="4" s="1"/>
  <c r="AK65" i="4" s="1"/>
  <c r="AL71" i="4" s="1"/>
  <c r="AI43" i="4"/>
  <c r="AI548" i="4"/>
  <c r="AJ554" i="4" s="1"/>
  <c r="AK560" i="4" s="1"/>
  <c r="AL566" i="4" s="1"/>
  <c r="AI538" i="4"/>
  <c r="AH530" i="4"/>
  <c r="AJ724" i="4"/>
  <c r="AK730" i="4" s="1"/>
  <c r="AL736" i="4" s="1"/>
  <c r="AM742" i="4" s="1"/>
  <c r="AI722" i="4"/>
  <c r="AI706" i="4"/>
  <c r="AI403" i="4"/>
  <c r="AH395" i="4"/>
  <c r="AI413" i="4"/>
  <c r="AJ419" i="4" s="1"/>
  <c r="AK425" i="4" s="1"/>
  <c r="AL431" i="4" s="1"/>
  <c r="AI683" i="4"/>
  <c r="AJ689" i="4" s="1"/>
  <c r="AK695" i="4" s="1"/>
  <c r="AL701" i="4" s="1"/>
  <c r="AH665" i="4"/>
  <c r="AI673" i="4"/>
  <c r="AI361" i="4"/>
  <c r="AI345" i="4"/>
  <c r="AJ363" i="4"/>
  <c r="AK369" i="4" s="1"/>
  <c r="AL375" i="4" s="1"/>
  <c r="AM381" i="4" s="1"/>
  <c r="AH260" i="4"/>
  <c r="AI278" i="4"/>
  <c r="AJ284" i="4" s="1"/>
  <c r="AK290" i="4" s="1"/>
  <c r="AL296" i="4" s="1"/>
  <c r="AI268" i="4"/>
  <c r="AI98" i="4"/>
  <c r="AJ104" i="4" s="1"/>
  <c r="AK110" i="4" s="1"/>
  <c r="AL116" i="4" s="1"/>
  <c r="AI88" i="4"/>
  <c r="AI137" i="4"/>
  <c r="AI121" i="4"/>
  <c r="AJ139" i="4"/>
  <c r="AK145" i="4" s="1"/>
  <c r="AL151" i="4" s="1"/>
  <c r="AM157" i="4" s="1"/>
  <c r="AI587" i="4"/>
  <c r="AI571" i="4"/>
  <c r="AJ589" i="4"/>
  <c r="AK595" i="4" s="1"/>
  <c r="AL601" i="4" s="1"/>
  <c r="AM607" i="4" s="1"/>
  <c r="AI177" i="4"/>
  <c r="AI187" i="4"/>
  <c r="AJ193" i="4" s="1"/>
  <c r="AK199" i="4" s="1"/>
  <c r="AL205" i="4" s="1"/>
  <c r="AH169" i="4"/>
  <c r="BN619" i="5" l="1"/>
  <c r="BN259" i="5"/>
  <c r="BN11" i="4"/>
  <c r="BM21" i="2" s="1"/>
  <c r="AJ538" i="5"/>
  <c r="AI530" i="5"/>
  <c r="AJ548" i="5"/>
  <c r="AK554" i="5" s="1"/>
  <c r="AL560" i="5" s="1"/>
  <c r="AM566" i="5" s="1"/>
  <c r="BN79" i="5"/>
  <c r="AI317" i="5"/>
  <c r="AI301" i="5"/>
  <c r="AJ319" i="5"/>
  <c r="AK325" i="5" s="1"/>
  <c r="AL331" i="5" s="1"/>
  <c r="AM337" i="5" s="1"/>
  <c r="AI677" i="5"/>
  <c r="AJ679" i="5"/>
  <c r="AK685" i="5" s="1"/>
  <c r="AL691" i="5" s="1"/>
  <c r="AM697" i="5" s="1"/>
  <c r="AI661" i="5"/>
  <c r="BN617" i="5"/>
  <c r="BN573" i="5"/>
  <c r="BM11" i="5"/>
  <c r="BL9" i="2" s="1"/>
  <c r="AJ403" i="5"/>
  <c r="AI395" i="5"/>
  <c r="AJ413" i="5"/>
  <c r="AK419" i="5" s="1"/>
  <c r="AL425" i="5" s="1"/>
  <c r="AM431" i="5" s="1"/>
  <c r="AJ49" i="5"/>
  <c r="AK55" i="5" s="1"/>
  <c r="AL61" i="5" s="1"/>
  <c r="AM67" i="5" s="1"/>
  <c r="AI47" i="5"/>
  <c r="AI31" i="5"/>
  <c r="AJ773" i="5"/>
  <c r="AK779" i="5" s="1"/>
  <c r="AL785" i="5" s="1"/>
  <c r="AM791" i="5" s="1"/>
  <c r="AI755" i="5"/>
  <c r="AJ763" i="5"/>
  <c r="AI361" i="5"/>
  <c r="AJ363" i="5"/>
  <c r="AK369" i="5" s="1"/>
  <c r="AL375" i="5" s="1"/>
  <c r="AM381" i="5" s="1"/>
  <c r="AI345" i="5"/>
  <c r="BN77" i="5"/>
  <c r="AJ268" i="5"/>
  <c r="AJ278" i="5"/>
  <c r="AK284" i="5" s="1"/>
  <c r="AL290" i="5" s="1"/>
  <c r="AM296" i="5" s="1"/>
  <c r="AI260" i="5"/>
  <c r="BN80" i="5"/>
  <c r="AI92" i="5"/>
  <c r="AJ94" i="5"/>
  <c r="AK100" i="5" s="1"/>
  <c r="AL106" i="5" s="1"/>
  <c r="AM112" i="5" s="1"/>
  <c r="AI497" i="5"/>
  <c r="AI481" i="5"/>
  <c r="AJ499" i="5"/>
  <c r="AK505" i="5" s="1"/>
  <c r="AL511" i="5" s="1"/>
  <c r="AM517" i="5" s="1"/>
  <c r="AJ177" i="5"/>
  <c r="AI169" i="5"/>
  <c r="AJ187" i="5"/>
  <c r="AK193" i="5" s="1"/>
  <c r="AL199" i="5" s="1"/>
  <c r="AM205" i="5" s="1"/>
  <c r="BN618" i="5"/>
  <c r="BN574" i="5"/>
  <c r="AI620" i="5"/>
  <c r="AJ638" i="5"/>
  <c r="AK644" i="5" s="1"/>
  <c r="AL650" i="5" s="1"/>
  <c r="AM656" i="5" s="1"/>
  <c r="AJ628" i="5"/>
  <c r="BN258" i="5"/>
  <c r="AJ593" i="5"/>
  <c r="AK599" i="5" s="1"/>
  <c r="AL605" i="5" s="1"/>
  <c r="AM611" i="5" s="1"/>
  <c r="AJ583" i="5"/>
  <c r="AI575" i="5"/>
  <c r="AH13" i="5"/>
  <c r="AG11" i="2" s="1"/>
  <c r="AJ448" i="5"/>
  <c r="AI440" i="5"/>
  <c r="AJ458" i="5"/>
  <c r="AK464" i="5" s="1"/>
  <c r="AL470" i="5" s="1"/>
  <c r="AM476" i="5" s="1"/>
  <c r="AJ143" i="5"/>
  <c r="AK149" i="5" s="1"/>
  <c r="AL155" i="5" s="1"/>
  <c r="AM161" i="5" s="1"/>
  <c r="AJ133" i="5"/>
  <c r="AI125" i="5"/>
  <c r="BN78" i="5"/>
  <c r="BM10" i="5"/>
  <c r="BL8" i="2" s="1"/>
  <c r="AJ728" i="5"/>
  <c r="AK734" i="5" s="1"/>
  <c r="AL740" i="5" s="1"/>
  <c r="AM746" i="5" s="1"/>
  <c r="AJ718" i="5"/>
  <c r="AI710" i="5"/>
  <c r="AJ223" i="5"/>
  <c r="AI215" i="5"/>
  <c r="AJ233" i="5"/>
  <c r="AK239" i="5" s="1"/>
  <c r="AL245" i="5" s="1"/>
  <c r="AM251" i="5" s="1"/>
  <c r="BM12" i="5"/>
  <c r="BL10" i="2" s="1"/>
  <c r="BN572" i="5"/>
  <c r="BN257" i="5"/>
  <c r="AI575" i="4"/>
  <c r="AJ583" i="4"/>
  <c r="AJ593" i="4"/>
  <c r="AK599" i="4" s="1"/>
  <c r="AL605" i="4" s="1"/>
  <c r="AM611" i="4" s="1"/>
  <c r="AJ94" i="4"/>
  <c r="AK100" i="4" s="1"/>
  <c r="AL106" i="4" s="1"/>
  <c r="AM112" i="4" s="1"/>
  <c r="AI92" i="4"/>
  <c r="AI677" i="4"/>
  <c r="AI661" i="4"/>
  <c r="AJ679" i="4"/>
  <c r="AK685" i="4" s="1"/>
  <c r="AL691" i="4" s="1"/>
  <c r="AM697" i="4" s="1"/>
  <c r="AJ183" i="4"/>
  <c r="AK189" i="4" s="1"/>
  <c r="AL195" i="4" s="1"/>
  <c r="AM201" i="4" s="1"/>
  <c r="AI165" i="4"/>
  <c r="AI181" i="4"/>
  <c r="AI407" i="4"/>
  <c r="AI391" i="4"/>
  <c r="AJ409" i="4"/>
  <c r="AK415" i="4" s="1"/>
  <c r="AL421" i="4" s="1"/>
  <c r="AM427" i="4" s="1"/>
  <c r="AJ448" i="4"/>
  <c r="AI440" i="4"/>
  <c r="AJ458" i="4"/>
  <c r="AK464" i="4" s="1"/>
  <c r="AL470" i="4" s="1"/>
  <c r="AM476" i="4" s="1"/>
  <c r="AI632" i="4"/>
  <c r="AJ634" i="4"/>
  <c r="AK640" i="4" s="1"/>
  <c r="AL646" i="4" s="1"/>
  <c r="AM652" i="4" s="1"/>
  <c r="AI616" i="4"/>
  <c r="AJ233" i="4"/>
  <c r="AK239" i="4" s="1"/>
  <c r="AL245" i="4" s="1"/>
  <c r="AM251" i="4" s="1"/>
  <c r="AI215" i="4"/>
  <c r="AJ223" i="4"/>
  <c r="AJ493" i="4"/>
  <c r="AI485" i="4"/>
  <c r="AJ503" i="4"/>
  <c r="AK509" i="4" s="1"/>
  <c r="AL515" i="4" s="1"/>
  <c r="AM521" i="4" s="1"/>
  <c r="AJ133" i="4"/>
  <c r="AI125" i="4"/>
  <c r="AJ143" i="4"/>
  <c r="AK149" i="4" s="1"/>
  <c r="AL155" i="4" s="1"/>
  <c r="AM161" i="4" s="1"/>
  <c r="AJ49" i="4"/>
  <c r="AK55" i="4" s="1"/>
  <c r="AL61" i="4" s="1"/>
  <c r="AM67" i="4" s="1"/>
  <c r="AI47" i="4"/>
  <c r="AI31" i="4"/>
  <c r="AJ274" i="4"/>
  <c r="AK280" i="4" s="1"/>
  <c r="AL286" i="4" s="1"/>
  <c r="AM292" i="4" s="1"/>
  <c r="AI272" i="4"/>
  <c r="AI256" i="4"/>
  <c r="AJ544" i="4"/>
  <c r="AK550" i="4" s="1"/>
  <c r="AL556" i="4" s="1"/>
  <c r="AM562" i="4" s="1"/>
  <c r="AI526" i="4"/>
  <c r="AI542" i="4"/>
  <c r="AH13" i="4"/>
  <c r="AG23" i="2" s="1"/>
  <c r="AJ313" i="4"/>
  <c r="AI305" i="4"/>
  <c r="AJ323" i="4"/>
  <c r="AK329" i="4" s="1"/>
  <c r="AL335" i="4" s="1"/>
  <c r="AM341" i="4" s="1"/>
  <c r="AI755" i="4"/>
  <c r="AJ773" i="4"/>
  <c r="AK779" i="4" s="1"/>
  <c r="AL785" i="4" s="1"/>
  <c r="AM791" i="4" s="1"/>
  <c r="AJ763" i="4"/>
  <c r="AI349" i="4"/>
  <c r="AJ367" i="4"/>
  <c r="AK373" i="4" s="1"/>
  <c r="AL379" i="4" s="1"/>
  <c r="AM385" i="4" s="1"/>
  <c r="AJ357" i="4"/>
  <c r="AJ728" i="4"/>
  <c r="AK734" i="4" s="1"/>
  <c r="AL740" i="4" s="1"/>
  <c r="AM746" i="4" s="1"/>
  <c r="AI710" i="4"/>
  <c r="AJ718" i="4"/>
  <c r="BN11" i="5" l="1"/>
  <c r="BM9" i="2" s="1"/>
  <c r="AK634" i="5"/>
  <c r="AL640" i="5" s="1"/>
  <c r="AM646" i="5" s="1"/>
  <c r="AN652" i="5" s="1"/>
  <c r="AJ632" i="5"/>
  <c r="AJ616" i="5"/>
  <c r="AJ98" i="5"/>
  <c r="AK104" i="5" s="1"/>
  <c r="AL110" i="5" s="1"/>
  <c r="AM116" i="5" s="1"/>
  <c r="AJ88" i="5"/>
  <c r="AJ272" i="5"/>
  <c r="AJ256" i="5"/>
  <c r="AK274" i="5"/>
  <c r="AL280" i="5" s="1"/>
  <c r="AM286" i="5" s="1"/>
  <c r="AN292" i="5" s="1"/>
  <c r="AJ357" i="5"/>
  <c r="AJ367" i="5"/>
  <c r="AK373" i="5" s="1"/>
  <c r="AL379" i="5" s="1"/>
  <c r="AM385" i="5" s="1"/>
  <c r="AI349" i="5"/>
  <c r="AI9" i="5"/>
  <c r="AH7" i="2" s="1"/>
  <c r="AI665" i="5"/>
  <c r="AJ683" i="5"/>
  <c r="AK689" i="5" s="1"/>
  <c r="AL695" i="5" s="1"/>
  <c r="AM701" i="5" s="1"/>
  <c r="AJ673" i="5"/>
  <c r="BN12" i="5"/>
  <c r="BM10" i="2" s="1"/>
  <c r="AJ722" i="5"/>
  <c r="AJ706" i="5"/>
  <c r="AK724" i="5"/>
  <c r="AL730" i="5" s="1"/>
  <c r="AM736" i="5" s="1"/>
  <c r="AN742" i="5" s="1"/>
  <c r="AJ587" i="5"/>
  <c r="AJ571" i="5"/>
  <c r="AK589" i="5"/>
  <c r="AL595" i="5" s="1"/>
  <c r="AM601" i="5" s="1"/>
  <c r="AN607" i="5" s="1"/>
  <c r="BN10" i="5"/>
  <c r="BM8" i="2" s="1"/>
  <c r="AK769" i="5"/>
  <c r="AL775" i="5" s="1"/>
  <c r="AM781" i="5" s="1"/>
  <c r="AN787" i="5" s="1"/>
  <c r="AJ767" i="5"/>
  <c r="AJ751" i="5"/>
  <c r="AJ53" i="5"/>
  <c r="AK59" i="5" s="1"/>
  <c r="AL65" i="5" s="1"/>
  <c r="AM71" i="5" s="1"/>
  <c r="AI35" i="5"/>
  <c r="AJ43" i="5"/>
  <c r="AJ407" i="5"/>
  <c r="AJ391" i="5"/>
  <c r="AK409" i="5"/>
  <c r="AL415" i="5" s="1"/>
  <c r="AM421" i="5" s="1"/>
  <c r="AN427" i="5" s="1"/>
  <c r="AK229" i="5"/>
  <c r="AL235" i="5" s="1"/>
  <c r="AM241" i="5" s="1"/>
  <c r="AN247" i="5" s="1"/>
  <c r="AJ211" i="5"/>
  <c r="AJ227" i="5"/>
  <c r="AJ181" i="5"/>
  <c r="AJ165" i="5"/>
  <c r="AK183" i="5"/>
  <c r="AL189" i="5" s="1"/>
  <c r="AM195" i="5" s="1"/>
  <c r="AN201" i="5" s="1"/>
  <c r="AJ137" i="5"/>
  <c r="AJ121" i="5"/>
  <c r="AK139" i="5"/>
  <c r="AL145" i="5" s="1"/>
  <c r="AM151" i="5" s="1"/>
  <c r="AN157" i="5" s="1"/>
  <c r="AJ452" i="5"/>
  <c r="AJ436" i="5"/>
  <c r="AK454" i="5"/>
  <c r="AL460" i="5" s="1"/>
  <c r="AM466" i="5" s="1"/>
  <c r="AN472" i="5" s="1"/>
  <c r="AI485" i="5"/>
  <c r="AJ503" i="5"/>
  <c r="AK509" i="5" s="1"/>
  <c r="AL515" i="5" s="1"/>
  <c r="AM521" i="5" s="1"/>
  <c r="AJ493" i="5"/>
  <c r="AI305" i="5"/>
  <c r="AJ323" i="5"/>
  <c r="AK329" i="5" s="1"/>
  <c r="AL335" i="5" s="1"/>
  <c r="AM341" i="5" s="1"/>
  <c r="AJ313" i="5"/>
  <c r="AJ542" i="5"/>
  <c r="AJ526" i="5"/>
  <c r="AK544" i="5"/>
  <c r="AL550" i="5" s="1"/>
  <c r="AM556" i="5" s="1"/>
  <c r="AN562" i="5" s="1"/>
  <c r="AI9" i="4"/>
  <c r="AH19" i="2" s="1"/>
  <c r="AI395" i="4"/>
  <c r="AJ413" i="4"/>
  <c r="AK419" i="4" s="1"/>
  <c r="AL425" i="4" s="1"/>
  <c r="AM431" i="4" s="1"/>
  <c r="AJ403" i="4"/>
  <c r="AJ53" i="4"/>
  <c r="AK59" i="4" s="1"/>
  <c r="AL65" i="4" s="1"/>
  <c r="AM71" i="4" s="1"/>
  <c r="AI35" i="4"/>
  <c r="AJ43" i="4"/>
  <c r="AJ137" i="4"/>
  <c r="AJ121" i="4"/>
  <c r="AK139" i="4"/>
  <c r="AL145" i="4" s="1"/>
  <c r="AM151" i="4" s="1"/>
  <c r="AN157" i="4" s="1"/>
  <c r="AJ227" i="4"/>
  <c r="AJ211" i="4"/>
  <c r="AK229" i="4"/>
  <c r="AL235" i="4" s="1"/>
  <c r="AM241" i="4" s="1"/>
  <c r="AN247" i="4" s="1"/>
  <c r="AJ452" i="4"/>
  <c r="AK454" i="4"/>
  <c r="AL460" i="4" s="1"/>
  <c r="AM466" i="4" s="1"/>
  <c r="AN472" i="4" s="1"/>
  <c r="AJ436" i="4"/>
  <c r="AJ187" i="4"/>
  <c r="AK193" i="4" s="1"/>
  <c r="AL199" i="4" s="1"/>
  <c r="AM205" i="4" s="1"/>
  <c r="AI169" i="4"/>
  <c r="AJ177" i="4"/>
  <c r="AJ317" i="4"/>
  <c r="AJ301" i="4"/>
  <c r="AK319" i="4"/>
  <c r="AL325" i="4" s="1"/>
  <c r="AM331" i="4" s="1"/>
  <c r="AN337" i="4" s="1"/>
  <c r="AK724" i="4"/>
  <c r="AL730" i="4" s="1"/>
  <c r="AM736" i="4" s="1"/>
  <c r="AN742" i="4" s="1"/>
  <c r="AJ722" i="4"/>
  <c r="AJ706" i="4"/>
  <c r="AJ548" i="4"/>
  <c r="AK554" i="4" s="1"/>
  <c r="AL560" i="4" s="1"/>
  <c r="AM566" i="4" s="1"/>
  <c r="AJ538" i="4"/>
  <c r="AI530" i="4"/>
  <c r="AJ278" i="4"/>
  <c r="AK284" i="4" s="1"/>
  <c r="AL290" i="4" s="1"/>
  <c r="AM296" i="4" s="1"/>
  <c r="AJ268" i="4"/>
  <c r="AI260" i="4"/>
  <c r="AJ638" i="4"/>
  <c r="AK644" i="4" s="1"/>
  <c r="AL650" i="4" s="1"/>
  <c r="AM656" i="4" s="1"/>
  <c r="AJ628" i="4"/>
  <c r="AI620" i="4"/>
  <c r="AI665" i="4"/>
  <c r="AJ673" i="4"/>
  <c r="AJ683" i="4"/>
  <c r="AK689" i="4" s="1"/>
  <c r="AL695" i="4" s="1"/>
  <c r="AM701" i="4" s="1"/>
  <c r="AJ587" i="4"/>
  <c r="AK589" i="4"/>
  <c r="AL595" i="4" s="1"/>
  <c r="AM601" i="4" s="1"/>
  <c r="AN607" i="4" s="1"/>
  <c r="AJ571" i="4"/>
  <c r="AK363" i="4"/>
  <c r="AL369" i="4" s="1"/>
  <c r="AM375" i="4" s="1"/>
  <c r="AN381" i="4" s="1"/>
  <c r="AJ361" i="4"/>
  <c r="AJ345" i="4"/>
  <c r="AJ497" i="4"/>
  <c r="AJ481" i="4"/>
  <c r="AK499" i="4"/>
  <c r="AL505" i="4" s="1"/>
  <c r="AM511" i="4" s="1"/>
  <c r="AN517" i="4" s="1"/>
  <c r="AJ767" i="4"/>
  <c r="AK769" i="4"/>
  <c r="AL775" i="4" s="1"/>
  <c r="AM781" i="4" s="1"/>
  <c r="AN787" i="4" s="1"/>
  <c r="AJ751" i="4"/>
  <c r="AJ98" i="4"/>
  <c r="AK104" i="4" s="1"/>
  <c r="AL110" i="4" s="1"/>
  <c r="AM116" i="4" s="1"/>
  <c r="AJ88" i="4"/>
  <c r="AK177" i="5" l="1"/>
  <c r="AJ169" i="5"/>
  <c r="AK187" i="5"/>
  <c r="AL193" i="5" s="1"/>
  <c r="AM199" i="5" s="1"/>
  <c r="AN205" i="5" s="1"/>
  <c r="AJ530" i="5"/>
  <c r="AK548" i="5"/>
  <c r="AL554" i="5" s="1"/>
  <c r="AM560" i="5" s="1"/>
  <c r="AN566" i="5" s="1"/>
  <c r="AK538" i="5"/>
  <c r="AK499" i="5"/>
  <c r="AL505" i="5" s="1"/>
  <c r="AM511" i="5" s="1"/>
  <c r="AN517" i="5" s="1"/>
  <c r="AJ497" i="5"/>
  <c r="AJ481" i="5"/>
  <c r="AK319" i="5"/>
  <c r="AL325" i="5" s="1"/>
  <c r="AM331" i="5" s="1"/>
  <c r="AN337" i="5" s="1"/>
  <c r="AJ301" i="5"/>
  <c r="AJ317" i="5"/>
  <c r="AJ440" i="5"/>
  <c r="AK458" i="5"/>
  <c r="AL464" i="5" s="1"/>
  <c r="AM470" i="5" s="1"/>
  <c r="AN476" i="5" s="1"/>
  <c r="AK448" i="5"/>
  <c r="AK403" i="5"/>
  <c r="AJ395" i="5"/>
  <c r="AK413" i="5"/>
  <c r="AL419" i="5" s="1"/>
  <c r="AM425" i="5" s="1"/>
  <c r="AN431" i="5" s="1"/>
  <c r="AJ260" i="5"/>
  <c r="AK268" i="5"/>
  <c r="AK278" i="5"/>
  <c r="AL284" i="5" s="1"/>
  <c r="AM290" i="5" s="1"/>
  <c r="AN296" i="5" s="1"/>
  <c r="AK638" i="5"/>
  <c r="AL644" i="5" s="1"/>
  <c r="AM650" i="5" s="1"/>
  <c r="AN656" i="5" s="1"/>
  <c r="AK628" i="5"/>
  <c r="AJ620" i="5"/>
  <c r="AJ125" i="5"/>
  <c r="AK143" i="5"/>
  <c r="AL149" i="5" s="1"/>
  <c r="AM155" i="5" s="1"/>
  <c r="AN161" i="5" s="1"/>
  <c r="AK133" i="5"/>
  <c r="AK233" i="5"/>
  <c r="AL239" i="5" s="1"/>
  <c r="AM245" i="5" s="1"/>
  <c r="AN251" i="5" s="1"/>
  <c r="AJ215" i="5"/>
  <c r="AK223" i="5"/>
  <c r="AK679" i="5"/>
  <c r="AL685" i="5" s="1"/>
  <c r="AM691" i="5" s="1"/>
  <c r="AN697" i="5" s="1"/>
  <c r="AJ677" i="5"/>
  <c r="AJ661" i="5"/>
  <c r="AJ47" i="5"/>
  <c r="AK49" i="5"/>
  <c r="AL55" i="5" s="1"/>
  <c r="AM61" i="5" s="1"/>
  <c r="AN67" i="5" s="1"/>
  <c r="AJ31" i="5"/>
  <c r="AK773" i="5"/>
  <c r="AL779" i="5" s="1"/>
  <c r="AM785" i="5" s="1"/>
  <c r="AN791" i="5" s="1"/>
  <c r="AK763" i="5"/>
  <c r="AJ755" i="5"/>
  <c r="AJ710" i="5"/>
  <c r="AK728" i="5"/>
  <c r="AL734" i="5" s="1"/>
  <c r="AM740" i="5" s="1"/>
  <c r="AN746" i="5" s="1"/>
  <c r="AK718" i="5"/>
  <c r="AJ361" i="5"/>
  <c r="AK363" i="5"/>
  <c r="AL369" i="5" s="1"/>
  <c r="AM375" i="5" s="1"/>
  <c r="AN381" i="5" s="1"/>
  <c r="AJ345" i="5"/>
  <c r="AK94" i="5"/>
  <c r="AL100" i="5" s="1"/>
  <c r="AM106" i="5" s="1"/>
  <c r="AN112" i="5" s="1"/>
  <c r="AJ92" i="5"/>
  <c r="AI13" i="5"/>
  <c r="AH11" i="2" s="1"/>
  <c r="AK583" i="5"/>
  <c r="AJ575" i="5"/>
  <c r="AK593" i="5"/>
  <c r="AL599" i="5" s="1"/>
  <c r="AM605" i="5" s="1"/>
  <c r="AN611" i="5" s="1"/>
  <c r="AK634" i="4"/>
  <c r="AL640" i="4" s="1"/>
  <c r="AM646" i="4" s="1"/>
  <c r="AN652" i="4" s="1"/>
  <c r="AJ616" i="4"/>
  <c r="AJ632" i="4"/>
  <c r="AJ485" i="4"/>
  <c r="AK503" i="4"/>
  <c r="AL509" i="4" s="1"/>
  <c r="AM515" i="4" s="1"/>
  <c r="AN521" i="4" s="1"/>
  <c r="AK493" i="4"/>
  <c r="AK679" i="4"/>
  <c r="AL685" i="4" s="1"/>
  <c r="AM691" i="4" s="1"/>
  <c r="AN697" i="4" s="1"/>
  <c r="AJ677" i="4"/>
  <c r="AJ661" i="4"/>
  <c r="AK728" i="4"/>
  <c r="AL734" i="4" s="1"/>
  <c r="AM740" i="4" s="1"/>
  <c r="AN746" i="4" s="1"/>
  <c r="AK718" i="4"/>
  <c r="AJ710" i="4"/>
  <c r="AK313" i="4"/>
  <c r="AJ305" i="4"/>
  <c r="AK323" i="4"/>
  <c r="AL329" i="4" s="1"/>
  <c r="AM335" i="4" s="1"/>
  <c r="AN341" i="4" s="1"/>
  <c r="AK133" i="4"/>
  <c r="AJ125" i="4"/>
  <c r="AK143" i="4"/>
  <c r="AL149" i="4" s="1"/>
  <c r="AM155" i="4" s="1"/>
  <c r="AN161" i="4" s="1"/>
  <c r="AK409" i="4"/>
  <c r="AL415" i="4" s="1"/>
  <c r="AM421" i="4" s="1"/>
  <c r="AN427" i="4" s="1"/>
  <c r="AJ391" i="4"/>
  <c r="AJ407" i="4"/>
  <c r="AJ92" i="4"/>
  <c r="AK94" i="4"/>
  <c r="AL100" i="4" s="1"/>
  <c r="AM106" i="4" s="1"/>
  <c r="AN112" i="4" s="1"/>
  <c r="AK763" i="4"/>
  <c r="AK773" i="4"/>
  <c r="AL779" i="4" s="1"/>
  <c r="AM785" i="4" s="1"/>
  <c r="AN791" i="4" s="1"/>
  <c r="AJ755" i="4"/>
  <c r="AJ542" i="4"/>
  <c r="AJ526" i="4"/>
  <c r="AK544" i="4"/>
  <c r="AL550" i="4" s="1"/>
  <c r="AM556" i="4" s="1"/>
  <c r="AN562" i="4" s="1"/>
  <c r="AJ165" i="4"/>
  <c r="AJ181" i="4"/>
  <c r="AK183" i="4"/>
  <c r="AL189" i="4" s="1"/>
  <c r="AM195" i="4" s="1"/>
  <c r="AN201" i="4" s="1"/>
  <c r="AK223" i="4"/>
  <c r="AK233" i="4"/>
  <c r="AL239" i="4" s="1"/>
  <c r="AM245" i="4" s="1"/>
  <c r="AN251" i="4" s="1"/>
  <c r="AJ215" i="4"/>
  <c r="AJ47" i="4"/>
  <c r="AJ31" i="4"/>
  <c r="AK49" i="4"/>
  <c r="AL55" i="4" s="1"/>
  <c r="AM61" i="4" s="1"/>
  <c r="AN67" i="4" s="1"/>
  <c r="AK367" i="4"/>
  <c r="AL373" i="4" s="1"/>
  <c r="AM379" i="4" s="1"/>
  <c r="AN385" i="4" s="1"/>
  <c r="AK357" i="4"/>
  <c r="AJ349" i="4"/>
  <c r="AK593" i="4"/>
  <c r="AL599" i="4" s="1"/>
  <c r="AM605" i="4" s="1"/>
  <c r="AN611" i="4" s="1"/>
  <c r="AJ575" i="4"/>
  <c r="AK583" i="4"/>
  <c r="AJ272" i="4"/>
  <c r="AJ256" i="4"/>
  <c r="AK274" i="4"/>
  <c r="AL280" i="4" s="1"/>
  <c r="AM286" i="4" s="1"/>
  <c r="AN292" i="4" s="1"/>
  <c r="AJ440" i="4"/>
  <c r="AK458" i="4"/>
  <c r="AL464" i="4" s="1"/>
  <c r="AM470" i="4" s="1"/>
  <c r="AN476" i="4" s="1"/>
  <c r="AK448" i="4"/>
  <c r="AI13" i="4"/>
  <c r="AH23" i="2" s="1"/>
  <c r="AK98" i="5" l="1"/>
  <c r="AL104" i="5" s="1"/>
  <c r="AM110" i="5" s="1"/>
  <c r="AN116" i="5" s="1"/>
  <c r="AK88" i="5"/>
  <c r="AK137" i="5"/>
  <c r="AL139" i="5"/>
  <c r="AM145" i="5" s="1"/>
  <c r="AN151" i="5" s="1"/>
  <c r="AO157" i="5" s="1"/>
  <c r="AK121" i="5"/>
  <c r="AJ9" i="5"/>
  <c r="AI7" i="2" s="1"/>
  <c r="AK683" i="5"/>
  <c r="AL689" i="5" s="1"/>
  <c r="AM695" i="5" s="1"/>
  <c r="AN701" i="5" s="1"/>
  <c r="AK673" i="5"/>
  <c r="AJ665" i="5"/>
  <c r="AL274" i="5"/>
  <c r="AM280" i="5" s="1"/>
  <c r="AN286" i="5" s="1"/>
  <c r="AO292" i="5" s="1"/>
  <c r="AK272" i="5"/>
  <c r="AK256" i="5"/>
  <c r="AK407" i="5"/>
  <c r="AK391" i="5"/>
  <c r="AL409" i="5"/>
  <c r="AM415" i="5" s="1"/>
  <c r="AN421" i="5" s="1"/>
  <c r="AO427" i="5" s="1"/>
  <c r="AK323" i="5"/>
  <c r="AL329" i="5" s="1"/>
  <c r="AM335" i="5" s="1"/>
  <c r="AN341" i="5" s="1"/>
  <c r="AK313" i="5"/>
  <c r="AJ305" i="5"/>
  <c r="AK493" i="5"/>
  <c r="AK503" i="5"/>
  <c r="AL509" i="5" s="1"/>
  <c r="AM515" i="5" s="1"/>
  <c r="AN521" i="5" s="1"/>
  <c r="AJ485" i="5"/>
  <c r="AK367" i="5"/>
  <c r="AL373" i="5" s="1"/>
  <c r="AM379" i="5" s="1"/>
  <c r="AN385" i="5" s="1"/>
  <c r="AK357" i="5"/>
  <c r="AJ349" i="5"/>
  <c r="AK632" i="5"/>
  <c r="AK616" i="5"/>
  <c r="AL634" i="5"/>
  <c r="AM640" i="5" s="1"/>
  <c r="AN646" i="5" s="1"/>
  <c r="AO652" i="5" s="1"/>
  <c r="AL454" i="5"/>
  <c r="AM460" i="5" s="1"/>
  <c r="AN466" i="5" s="1"/>
  <c r="AO472" i="5" s="1"/>
  <c r="AK436" i="5"/>
  <c r="AK452" i="5"/>
  <c r="AK722" i="5"/>
  <c r="AL724" i="5"/>
  <c r="AM730" i="5" s="1"/>
  <c r="AN736" i="5" s="1"/>
  <c r="AO742" i="5" s="1"/>
  <c r="AK706" i="5"/>
  <c r="AK767" i="5"/>
  <c r="AL769" i="5"/>
  <c r="AM775" i="5" s="1"/>
  <c r="AN781" i="5" s="1"/>
  <c r="AO787" i="5" s="1"/>
  <c r="AK751" i="5"/>
  <c r="AK43" i="5"/>
  <c r="AK53" i="5"/>
  <c r="AL59" i="5" s="1"/>
  <c r="AM65" i="5" s="1"/>
  <c r="AN71" i="5" s="1"/>
  <c r="AJ35" i="5"/>
  <c r="AK227" i="5"/>
  <c r="AK211" i="5"/>
  <c r="AL229" i="5"/>
  <c r="AM235" i="5" s="1"/>
  <c r="AN241" i="5" s="1"/>
  <c r="AO247" i="5" s="1"/>
  <c r="AL544" i="5"/>
  <c r="AM550" i="5" s="1"/>
  <c r="AN556" i="5" s="1"/>
  <c r="AO562" i="5" s="1"/>
  <c r="AK542" i="5"/>
  <c r="AK526" i="5"/>
  <c r="AK587" i="5"/>
  <c r="AL589" i="5"/>
  <c r="AM595" i="5" s="1"/>
  <c r="AN601" i="5" s="1"/>
  <c r="AO607" i="5" s="1"/>
  <c r="AK571" i="5"/>
  <c r="AK181" i="5"/>
  <c r="AK165" i="5"/>
  <c r="AL183" i="5"/>
  <c r="AM189" i="5" s="1"/>
  <c r="AN195" i="5" s="1"/>
  <c r="AO201" i="5" s="1"/>
  <c r="AK268" i="4"/>
  <c r="AJ260" i="4"/>
  <c r="AK278" i="4"/>
  <c r="AL284" i="4" s="1"/>
  <c r="AM290" i="4" s="1"/>
  <c r="AN296" i="4" s="1"/>
  <c r="AL589" i="4"/>
  <c r="AM595" i="4" s="1"/>
  <c r="AN601" i="4" s="1"/>
  <c r="AO607" i="4" s="1"/>
  <c r="AK571" i="4"/>
  <c r="AK587" i="4"/>
  <c r="AL363" i="4"/>
  <c r="AM369" i="4" s="1"/>
  <c r="AN375" i="4" s="1"/>
  <c r="AO381" i="4" s="1"/>
  <c r="AK361" i="4"/>
  <c r="AK345" i="4"/>
  <c r="AK43" i="4"/>
  <c r="AK53" i="4"/>
  <c r="AL59" i="4" s="1"/>
  <c r="AM65" i="4" s="1"/>
  <c r="AN71" i="4" s="1"/>
  <c r="AJ35" i="4"/>
  <c r="AK767" i="4"/>
  <c r="AL769" i="4"/>
  <c r="AM775" i="4" s="1"/>
  <c r="AN781" i="4" s="1"/>
  <c r="AO787" i="4" s="1"/>
  <c r="AK751" i="4"/>
  <c r="AK137" i="4"/>
  <c r="AK121" i="4"/>
  <c r="AL139" i="4"/>
  <c r="AM145" i="4" s="1"/>
  <c r="AN151" i="4" s="1"/>
  <c r="AO157" i="4" s="1"/>
  <c r="AK683" i="4"/>
  <c r="AL689" i="4" s="1"/>
  <c r="AM695" i="4" s="1"/>
  <c r="AN701" i="4" s="1"/>
  <c r="AK673" i="4"/>
  <c r="AJ665" i="4"/>
  <c r="AJ169" i="4"/>
  <c r="AK187" i="4"/>
  <c r="AL193" i="4" s="1"/>
  <c r="AM199" i="4" s="1"/>
  <c r="AN205" i="4" s="1"/>
  <c r="AK177" i="4"/>
  <c r="AK538" i="4"/>
  <c r="AJ530" i="4"/>
  <c r="AK548" i="4"/>
  <c r="AL554" i="4" s="1"/>
  <c r="AM560" i="4" s="1"/>
  <c r="AN566" i="4" s="1"/>
  <c r="AL724" i="4"/>
  <c r="AM730" i="4" s="1"/>
  <c r="AN736" i="4" s="1"/>
  <c r="AO742" i="4" s="1"/>
  <c r="AK722" i="4"/>
  <c r="AK706" i="4"/>
  <c r="AL454" i="4"/>
  <c r="AM460" i="4" s="1"/>
  <c r="AN466" i="4" s="1"/>
  <c r="AO472" i="4" s="1"/>
  <c r="AK436" i="4"/>
  <c r="AK452" i="4"/>
  <c r="AK88" i="4"/>
  <c r="AK98" i="4"/>
  <c r="AL104" i="4" s="1"/>
  <c r="AM110" i="4" s="1"/>
  <c r="AN116" i="4" s="1"/>
  <c r="AL499" i="4"/>
  <c r="AM505" i="4" s="1"/>
  <c r="AN511" i="4" s="1"/>
  <c r="AO517" i="4" s="1"/>
  <c r="AK497" i="4"/>
  <c r="AK481" i="4"/>
  <c r="AK638" i="4"/>
  <c r="AL644" i="4" s="1"/>
  <c r="AM650" i="4" s="1"/>
  <c r="AN656" i="4" s="1"/>
  <c r="AK628" i="4"/>
  <c r="AJ620" i="4"/>
  <c r="AJ9" i="4"/>
  <c r="AI19" i="2" s="1"/>
  <c r="AK227" i="4"/>
  <c r="AK211" i="4"/>
  <c r="AL229" i="4"/>
  <c r="AM235" i="4" s="1"/>
  <c r="AN241" i="4" s="1"/>
  <c r="AO247" i="4" s="1"/>
  <c r="AK413" i="4"/>
  <c r="AL419" i="4" s="1"/>
  <c r="AM425" i="4" s="1"/>
  <c r="AN431" i="4" s="1"/>
  <c r="AK403" i="4"/>
  <c r="AJ395" i="4"/>
  <c r="AK317" i="4"/>
  <c r="AK301" i="4"/>
  <c r="AL319" i="4"/>
  <c r="AM325" i="4" s="1"/>
  <c r="AN331" i="4" s="1"/>
  <c r="AO337" i="4" s="1"/>
  <c r="AL233" i="5" l="1"/>
  <c r="AM239" i="5" s="1"/>
  <c r="AN245" i="5" s="1"/>
  <c r="AO251" i="5" s="1"/>
  <c r="AL223" i="5"/>
  <c r="AK215" i="5"/>
  <c r="AJ13" i="5"/>
  <c r="AI11" i="2" s="1"/>
  <c r="AL718" i="5"/>
  <c r="AL728" i="5"/>
  <c r="AM734" i="5" s="1"/>
  <c r="AN740" i="5" s="1"/>
  <c r="AO746" i="5" s="1"/>
  <c r="AK710" i="5"/>
  <c r="AL363" i="5"/>
  <c r="AM369" i="5" s="1"/>
  <c r="AN375" i="5" s="1"/>
  <c r="AO381" i="5" s="1"/>
  <c r="AK361" i="5"/>
  <c r="AK345" i="5"/>
  <c r="AK497" i="5"/>
  <c r="AK481" i="5"/>
  <c r="AL499" i="5"/>
  <c r="AM505" i="5" s="1"/>
  <c r="AN511" i="5" s="1"/>
  <c r="AO517" i="5" s="1"/>
  <c r="AL278" i="5"/>
  <c r="AM284" i="5" s="1"/>
  <c r="AN290" i="5" s="1"/>
  <c r="AO296" i="5" s="1"/>
  <c r="AL268" i="5"/>
  <c r="AK260" i="5"/>
  <c r="AL133" i="5"/>
  <c r="AL143" i="5"/>
  <c r="AM149" i="5" s="1"/>
  <c r="AN155" i="5" s="1"/>
  <c r="AO161" i="5" s="1"/>
  <c r="AK125" i="5"/>
  <c r="AL548" i="5"/>
  <c r="AM554" i="5" s="1"/>
  <c r="AN560" i="5" s="1"/>
  <c r="AO566" i="5" s="1"/>
  <c r="AL538" i="5"/>
  <c r="AK530" i="5"/>
  <c r="AL583" i="5"/>
  <c r="AL593" i="5"/>
  <c r="AM599" i="5" s="1"/>
  <c r="AN605" i="5" s="1"/>
  <c r="AO611" i="5" s="1"/>
  <c r="AK575" i="5"/>
  <c r="AL773" i="5"/>
  <c r="AM779" i="5" s="1"/>
  <c r="AN785" i="5" s="1"/>
  <c r="AO791" i="5" s="1"/>
  <c r="AL763" i="5"/>
  <c r="AK755" i="5"/>
  <c r="AL458" i="5"/>
  <c r="AM464" i="5" s="1"/>
  <c r="AN470" i="5" s="1"/>
  <c r="AO476" i="5" s="1"/>
  <c r="AL448" i="5"/>
  <c r="AK440" i="5"/>
  <c r="AK92" i="5"/>
  <c r="AL94" i="5"/>
  <c r="AM100" i="5" s="1"/>
  <c r="AN106" i="5" s="1"/>
  <c r="AO112" i="5" s="1"/>
  <c r="AK677" i="5"/>
  <c r="AK661" i="5"/>
  <c r="AL679" i="5"/>
  <c r="AM685" i="5" s="1"/>
  <c r="AN691" i="5" s="1"/>
  <c r="AO697" i="5" s="1"/>
  <c r="AK169" i="5"/>
  <c r="AL187" i="5"/>
  <c r="AM193" i="5" s="1"/>
  <c r="AN199" i="5" s="1"/>
  <c r="AO205" i="5" s="1"/>
  <c r="AL177" i="5"/>
  <c r="AL49" i="5"/>
  <c r="AM55" i="5" s="1"/>
  <c r="AN61" i="5" s="1"/>
  <c r="AO67" i="5" s="1"/>
  <c r="AK31" i="5"/>
  <c r="AK47" i="5"/>
  <c r="AL628" i="5"/>
  <c r="AK620" i="5"/>
  <c r="AL638" i="5"/>
  <c r="AM644" i="5" s="1"/>
  <c r="AN650" i="5" s="1"/>
  <c r="AO656" i="5" s="1"/>
  <c r="AK317" i="5"/>
  <c r="AK301" i="5"/>
  <c r="AL319" i="5"/>
  <c r="AM325" i="5" s="1"/>
  <c r="AN331" i="5" s="1"/>
  <c r="AO337" i="5" s="1"/>
  <c r="AK395" i="5"/>
  <c r="AL413" i="5"/>
  <c r="AM419" i="5" s="1"/>
  <c r="AN425" i="5" s="1"/>
  <c r="AO431" i="5" s="1"/>
  <c r="AL403" i="5"/>
  <c r="AK632" i="4"/>
  <c r="AL634" i="4"/>
  <c r="AM640" i="4" s="1"/>
  <c r="AN646" i="4" s="1"/>
  <c r="AO652" i="4" s="1"/>
  <c r="AK616" i="4"/>
  <c r="AK181" i="4"/>
  <c r="AL183" i="4"/>
  <c r="AM189" i="4" s="1"/>
  <c r="AN195" i="4" s="1"/>
  <c r="AO201" i="4" s="1"/>
  <c r="AK165" i="4"/>
  <c r="AK677" i="4"/>
  <c r="AL679" i="4"/>
  <c r="AM685" i="4" s="1"/>
  <c r="AN691" i="4" s="1"/>
  <c r="AO697" i="4" s="1"/>
  <c r="AK661" i="4"/>
  <c r="AK125" i="4"/>
  <c r="AL143" i="4"/>
  <c r="AM149" i="4" s="1"/>
  <c r="AN155" i="4" s="1"/>
  <c r="AO161" i="4" s="1"/>
  <c r="AL133" i="4"/>
  <c r="AJ13" i="4"/>
  <c r="AI23" i="2" s="1"/>
  <c r="AL357" i="4"/>
  <c r="AL367" i="4"/>
  <c r="AM373" i="4" s="1"/>
  <c r="AN379" i="4" s="1"/>
  <c r="AO385" i="4" s="1"/>
  <c r="AK349" i="4"/>
  <c r="AK92" i="4"/>
  <c r="AL94" i="4"/>
  <c r="AM100" i="4" s="1"/>
  <c r="AN106" i="4" s="1"/>
  <c r="AO112" i="4" s="1"/>
  <c r="AK47" i="4"/>
  <c r="AK31" i="4"/>
  <c r="AL49" i="4"/>
  <c r="AM55" i="4" s="1"/>
  <c r="AN61" i="4" s="1"/>
  <c r="AO67" i="4" s="1"/>
  <c r="AL593" i="4"/>
  <c r="AM599" i="4" s="1"/>
  <c r="AN605" i="4" s="1"/>
  <c r="AO611" i="4" s="1"/>
  <c r="AL583" i="4"/>
  <c r="AK575" i="4"/>
  <c r="AK407" i="4"/>
  <c r="AK391" i="4"/>
  <c r="AL409" i="4"/>
  <c r="AM415" i="4" s="1"/>
  <c r="AN421" i="4" s="1"/>
  <c r="AO427" i="4" s="1"/>
  <c r="AL223" i="4"/>
  <c r="AK215" i="4"/>
  <c r="AL233" i="4"/>
  <c r="AM239" i="4" s="1"/>
  <c r="AN245" i="4" s="1"/>
  <c r="AO251" i="4" s="1"/>
  <c r="AK305" i="4"/>
  <c r="AL323" i="4"/>
  <c r="AM329" i="4" s="1"/>
  <c r="AN335" i="4" s="1"/>
  <c r="AO341" i="4" s="1"/>
  <c r="AL313" i="4"/>
  <c r="AL503" i="4"/>
  <c r="AM509" i="4" s="1"/>
  <c r="AN515" i="4" s="1"/>
  <c r="AO521" i="4" s="1"/>
  <c r="AL493" i="4"/>
  <c r="AK485" i="4"/>
  <c r="AL458" i="4"/>
  <c r="AM464" i="4" s="1"/>
  <c r="AN470" i="4" s="1"/>
  <c r="AO476" i="4" s="1"/>
  <c r="AK440" i="4"/>
  <c r="AL448" i="4"/>
  <c r="AL728" i="4"/>
  <c r="AM734" i="4" s="1"/>
  <c r="AN740" i="4" s="1"/>
  <c r="AO746" i="4" s="1"/>
  <c r="AL718" i="4"/>
  <c r="AK710" i="4"/>
  <c r="AK542" i="4"/>
  <c r="AK526" i="4"/>
  <c r="AL544" i="4"/>
  <c r="AM550" i="4" s="1"/>
  <c r="AN556" i="4" s="1"/>
  <c r="AO562" i="4" s="1"/>
  <c r="AK755" i="4"/>
  <c r="AL773" i="4"/>
  <c r="AM779" i="4" s="1"/>
  <c r="AN785" i="4" s="1"/>
  <c r="AO791" i="4" s="1"/>
  <c r="AL763" i="4"/>
  <c r="AK272" i="4"/>
  <c r="AK256" i="4"/>
  <c r="AL274" i="4"/>
  <c r="AM280" i="4" s="1"/>
  <c r="AN286" i="4" s="1"/>
  <c r="AO292" i="4" s="1"/>
  <c r="AM409" i="5" l="1"/>
  <c r="AN415" i="5" s="1"/>
  <c r="AO421" i="5" s="1"/>
  <c r="AP427" i="5" s="1"/>
  <c r="AL407" i="5"/>
  <c r="AL391" i="5"/>
  <c r="AL632" i="5"/>
  <c r="AM634" i="5"/>
  <c r="AN640" i="5" s="1"/>
  <c r="AO646" i="5" s="1"/>
  <c r="AP652" i="5" s="1"/>
  <c r="AL616" i="5"/>
  <c r="AM183" i="5"/>
  <c r="AN189" i="5" s="1"/>
  <c r="AO195" i="5" s="1"/>
  <c r="AP201" i="5" s="1"/>
  <c r="AL165" i="5"/>
  <c r="AL181" i="5"/>
  <c r="AM769" i="5"/>
  <c r="AN775" i="5" s="1"/>
  <c r="AO781" i="5" s="1"/>
  <c r="AP787" i="5" s="1"/>
  <c r="AL751" i="5"/>
  <c r="AL767" i="5"/>
  <c r="AL587" i="5"/>
  <c r="AL571" i="5"/>
  <c r="AM589" i="5"/>
  <c r="AN595" i="5" s="1"/>
  <c r="AO601" i="5" s="1"/>
  <c r="AP607" i="5" s="1"/>
  <c r="AL272" i="5"/>
  <c r="AL256" i="5"/>
  <c r="AM274" i="5"/>
  <c r="AN280" i="5" s="1"/>
  <c r="AO286" i="5" s="1"/>
  <c r="AP292" i="5" s="1"/>
  <c r="AK485" i="5"/>
  <c r="AL503" i="5"/>
  <c r="AM509" i="5" s="1"/>
  <c r="AN515" i="5" s="1"/>
  <c r="AO521" i="5" s="1"/>
  <c r="AL493" i="5"/>
  <c r="AL98" i="5"/>
  <c r="AM104" i="5" s="1"/>
  <c r="AN110" i="5" s="1"/>
  <c r="AO116" i="5" s="1"/>
  <c r="AL88" i="5"/>
  <c r="AL313" i="5"/>
  <c r="AK305" i="5"/>
  <c r="AL323" i="5"/>
  <c r="AM329" i="5" s="1"/>
  <c r="AN335" i="5" s="1"/>
  <c r="AO341" i="5" s="1"/>
  <c r="AL43" i="5"/>
  <c r="AK35" i="5"/>
  <c r="AL53" i="5"/>
  <c r="AM59" i="5" s="1"/>
  <c r="AN65" i="5" s="1"/>
  <c r="AO71" i="5" s="1"/>
  <c r="AK665" i="5"/>
  <c r="AL673" i="5"/>
  <c r="AL683" i="5"/>
  <c r="AM689" i="5" s="1"/>
  <c r="AN695" i="5" s="1"/>
  <c r="AO701" i="5" s="1"/>
  <c r="AL452" i="5"/>
  <c r="AL436" i="5"/>
  <c r="AM454" i="5"/>
  <c r="AN460" i="5" s="1"/>
  <c r="AO466" i="5" s="1"/>
  <c r="AP472" i="5" s="1"/>
  <c r="AL227" i="5"/>
  <c r="AM229" i="5"/>
  <c r="AN235" i="5" s="1"/>
  <c r="AO241" i="5" s="1"/>
  <c r="AP247" i="5" s="1"/>
  <c r="AL211" i="5"/>
  <c r="AK9" i="5"/>
  <c r="AJ7" i="2" s="1"/>
  <c r="AL542" i="5"/>
  <c r="AL526" i="5"/>
  <c r="AM544" i="5"/>
  <c r="AN550" i="5" s="1"/>
  <c r="AO556" i="5" s="1"/>
  <c r="AP562" i="5" s="1"/>
  <c r="AL137" i="5"/>
  <c r="AL121" i="5"/>
  <c r="AM139" i="5"/>
  <c r="AN145" i="5" s="1"/>
  <c r="AO151" i="5" s="1"/>
  <c r="AP157" i="5" s="1"/>
  <c r="AL367" i="5"/>
  <c r="AM373" i="5" s="1"/>
  <c r="AN379" i="5" s="1"/>
  <c r="AO385" i="5" s="1"/>
  <c r="AL357" i="5"/>
  <c r="AK349" i="5"/>
  <c r="AL722" i="5"/>
  <c r="AM724" i="5"/>
  <c r="AN730" i="5" s="1"/>
  <c r="AO736" i="5" s="1"/>
  <c r="AP742" i="5" s="1"/>
  <c r="AL706" i="5"/>
  <c r="AM769" i="4"/>
  <c r="AN775" i="4" s="1"/>
  <c r="AO781" i="4" s="1"/>
  <c r="AP787" i="4" s="1"/>
  <c r="AL767" i="4"/>
  <c r="AL751" i="4"/>
  <c r="AL177" i="4"/>
  <c r="AL187" i="4"/>
  <c r="AM193" i="4" s="1"/>
  <c r="AN199" i="4" s="1"/>
  <c r="AO205" i="4" s="1"/>
  <c r="AK169" i="4"/>
  <c r="AL538" i="4"/>
  <c r="AK530" i="4"/>
  <c r="AL548" i="4"/>
  <c r="AM554" i="4" s="1"/>
  <c r="AN560" i="4" s="1"/>
  <c r="AO566" i="4" s="1"/>
  <c r="AL452" i="4"/>
  <c r="AM454" i="4"/>
  <c r="AN460" i="4" s="1"/>
  <c r="AO466" i="4" s="1"/>
  <c r="AP472" i="4" s="1"/>
  <c r="AL436" i="4"/>
  <c r="AL497" i="4"/>
  <c r="AL481" i="4"/>
  <c r="AM499" i="4"/>
  <c r="AN505" i="4" s="1"/>
  <c r="AO511" i="4" s="1"/>
  <c r="AP517" i="4" s="1"/>
  <c r="AL587" i="4"/>
  <c r="AM589" i="4"/>
  <c r="AN595" i="4" s="1"/>
  <c r="AO601" i="4" s="1"/>
  <c r="AP607" i="4" s="1"/>
  <c r="AL571" i="4"/>
  <c r="AL43" i="4"/>
  <c r="AK35" i="4"/>
  <c r="AL53" i="4"/>
  <c r="AM59" i="4" s="1"/>
  <c r="AN65" i="4" s="1"/>
  <c r="AO71" i="4" s="1"/>
  <c r="AL683" i="4"/>
  <c r="AM689" i="4" s="1"/>
  <c r="AN695" i="4" s="1"/>
  <c r="AO701" i="4" s="1"/>
  <c r="AL673" i="4"/>
  <c r="AK665" i="4"/>
  <c r="AK9" i="4"/>
  <c r="AJ19" i="2" s="1"/>
  <c r="AM139" i="4"/>
  <c r="AN145" i="4" s="1"/>
  <c r="AO151" i="4" s="1"/>
  <c r="AP157" i="4" s="1"/>
  <c r="AL137" i="4"/>
  <c r="AL121" i="4"/>
  <c r="AL361" i="4"/>
  <c r="AL345" i="4"/>
  <c r="AM363" i="4"/>
  <c r="AN369" i="4" s="1"/>
  <c r="AO375" i="4" s="1"/>
  <c r="AP381" i="4" s="1"/>
  <c r="AL227" i="4"/>
  <c r="AL211" i="4"/>
  <c r="AM229" i="4"/>
  <c r="AN235" i="4" s="1"/>
  <c r="AO241" i="4" s="1"/>
  <c r="AP247" i="4" s="1"/>
  <c r="AL268" i="4"/>
  <c r="AK260" i="4"/>
  <c r="AL278" i="4"/>
  <c r="AM284" i="4" s="1"/>
  <c r="AN290" i="4" s="1"/>
  <c r="AO296" i="4" s="1"/>
  <c r="AL722" i="4"/>
  <c r="AM724" i="4"/>
  <c r="AN730" i="4" s="1"/>
  <c r="AO736" i="4" s="1"/>
  <c r="AP742" i="4" s="1"/>
  <c r="AL706" i="4"/>
  <c r="AM319" i="4"/>
  <c r="AN325" i="4" s="1"/>
  <c r="AO331" i="4" s="1"/>
  <c r="AP337" i="4" s="1"/>
  <c r="AL317" i="4"/>
  <c r="AL301" i="4"/>
  <c r="AL403" i="4"/>
  <c r="AK395" i="4"/>
  <c r="AL413" i="4"/>
  <c r="AM419" i="4" s="1"/>
  <c r="AN425" i="4" s="1"/>
  <c r="AO431" i="4" s="1"/>
  <c r="AL88" i="4"/>
  <c r="AL98" i="4"/>
  <c r="AM104" i="4" s="1"/>
  <c r="AN110" i="4" s="1"/>
  <c r="AO116" i="4" s="1"/>
  <c r="AL628" i="4"/>
  <c r="AK620" i="4"/>
  <c r="AL638" i="4"/>
  <c r="AM644" i="4" s="1"/>
  <c r="AN650" i="4" s="1"/>
  <c r="AO656" i="4" s="1"/>
  <c r="AL361" i="5" l="1"/>
  <c r="AL345" i="5"/>
  <c r="AM363" i="5"/>
  <c r="AN369" i="5" s="1"/>
  <c r="AO375" i="5" s="1"/>
  <c r="AP381" i="5" s="1"/>
  <c r="AL125" i="5"/>
  <c r="AM143" i="5"/>
  <c r="AN149" i="5" s="1"/>
  <c r="AO155" i="5" s="1"/>
  <c r="AP161" i="5" s="1"/>
  <c r="AM133" i="5"/>
  <c r="AL677" i="5"/>
  <c r="AM679" i="5"/>
  <c r="AN685" i="5" s="1"/>
  <c r="AO691" i="5" s="1"/>
  <c r="AP697" i="5" s="1"/>
  <c r="AL661" i="5"/>
  <c r="AL47" i="5"/>
  <c r="AL31" i="5"/>
  <c r="AM49" i="5"/>
  <c r="AN55" i="5" s="1"/>
  <c r="AO61" i="5" s="1"/>
  <c r="AP67" i="5" s="1"/>
  <c r="AM94" i="5"/>
  <c r="AN100" i="5" s="1"/>
  <c r="AO106" i="5" s="1"/>
  <c r="AP112" i="5" s="1"/>
  <c r="AL92" i="5"/>
  <c r="AM413" i="5"/>
  <c r="AN419" i="5" s="1"/>
  <c r="AO425" i="5" s="1"/>
  <c r="AP431" i="5" s="1"/>
  <c r="AM403" i="5"/>
  <c r="AL395" i="5"/>
  <c r="AM538" i="5"/>
  <c r="AL530" i="5"/>
  <c r="AM548" i="5"/>
  <c r="AN554" i="5" s="1"/>
  <c r="AO560" i="5" s="1"/>
  <c r="AP566" i="5" s="1"/>
  <c r="AM223" i="5"/>
  <c r="AM233" i="5"/>
  <c r="AN239" i="5" s="1"/>
  <c r="AO245" i="5" s="1"/>
  <c r="AP251" i="5" s="1"/>
  <c r="AL215" i="5"/>
  <c r="AK13" i="5"/>
  <c r="AJ11" i="2" s="1"/>
  <c r="AL317" i="5"/>
  <c r="AL301" i="5"/>
  <c r="AM319" i="5"/>
  <c r="AN325" i="5" s="1"/>
  <c r="AO331" i="5" s="1"/>
  <c r="AP337" i="5" s="1"/>
  <c r="AL260" i="5"/>
  <c r="AM278" i="5"/>
  <c r="AN284" i="5" s="1"/>
  <c r="AO290" i="5" s="1"/>
  <c r="AP296" i="5" s="1"/>
  <c r="AM268" i="5"/>
  <c r="AM773" i="5"/>
  <c r="AN779" i="5" s="1"/>
  <c r="AO785" i="5" s="1"/>
  <c r="AP791" i="5" s="1"/>
  <c r="AM763" i="5"/>
  <c r="AL755" i="5"/>
  <c r="AM628" i="5"/>
  <c r="AL620" i="5"/>
  <c r="AM638" i="5"/>
  <c r="AN644" i="5" s="1"/>
  <c r="AO650" i="5" s="1"/>
  <c r="AP656" i="5" s="1"/>
  <c r="AL710" i="5"/>
  <c r="AM728" i="5"/>
  <c r="AN734" i="5" s="1"/>
  <c r="AO740" i="5" s="1"/>
  <c r="AP746" i="5" s="1"/>
  <c r="AM718" i="5"/>
  <c r="AM448" i="5"/>
  <c r="AL440" i="5"/>
  <c r="AM458" i="5"/>
  <c r="AN464" i="5" s="1"/>
  <c r="AO470" i="5" s="1"/>
  <c r="AP476" i="5" s="1"/>
  <c r="AM499" i="5"/>
  <c r="AN505" i="5" s="1"/>
  <c r="AO511" i="5" s="1"/>
  <c r="AP517" i="5" s="1"/>
  <c r="AL497" i="5"/>
  <c r="AL481" i="5"/>
  <c r="AL575" i="5"/>
  <c r="AM593" i="5"/>
  <c r="AN599" i="5" s="1"/>
  <c r="AO605" i="5" s="1"/>
  <c r="AP611" i="5" s="1"/>
  <c r="AM583" i="5"/>
  <c r="AM187" i="5"/>
  <c r="AN193" i="5" s="1"/>
  <c r="AO199" i="5" s="1"/>
  <c r="AP205" i="5" s="1"/>
  <c r="AM177" i="5"/>
  <c r="AL169" i="5"/>
  <c r="AL215" i="4"/>
  <c r="AM233" i="4"/>
  <c r="AN239" i="4" s="1"/>
  <c r="AO245" i="4" s="1"/>
  <c r="AP251" i="4" s="1"/>
  <c r="AM223" i="4"/>
  <c r="AL181" i="4"/>
  <c r="AM183" i="4"/>
  <c r="AN189" i="4" s="1"/>
  <c r="AO195" i="4" s="1"/>
  <c r="AP201" i="4" s="1"/>
  <c r="AL165" i="4"/>
  <c r="AL92" i="4"/>
  <c r="AM94" i="4"/>
  <c r="AN100" i="4" s="1"/>
  <c r="AO106" i="4" s="1"/>
  <c r="AP112" i="4" s="1"/>
  <c r="AL272" i="4"/>
  <c r="AL256" i="4"/>
  <c r="AM274" i="4"/>
  <c r="AN280" i="4" s="1"/>
  <c r="AO286" i="4" s="1"/>
  <c r="AP292" i="4" s="1"/>
  <c r="AM143" i="4"/>
  <c r="AN149" i="4" s="1"/>
  <c r="AO155" i="4" s="1"/>
  <c r="AP161" i="4" s="1"/>
  <c r="AM133" i="4"/>
  <c r="AL125" i="4"/>
  <c r="AM679" i="4"/>
  <c r="AN685" i="4" s="1"/>
  <c r="AO691" i="4" s="1"/>
  <c r="AP697" i="4" s="1"/>
  <c r="AL661" i="4"/>
  <c r="AL677" i="4"/>
  <c r="AL47" i="4"/>
  <c r="AL31" i="4"/>
  <c r="AM49" i="4"/>
  <c r="AN55" i="4" s="1"/>
  <c r="AO61" i="4" s="1"/>
  <c r="AP67" i="4" s="1"/>
  <c r="AL542" i="4"/>
  <c r="AM544" i="4"/>
  <c r="AN550" i="4" s="1"/>
  <c r="AO556" i="4" s="1"/>
  <c r="AP562" i="4" s="1"/>
  <c r="AL526" i="4"/>
  <c r="AM583" i="4"/>
  <c r="AM593" i="4"/>
  <c r="AN599" i="4" s="1"/>
  <c r="AO605" i="4" s="1"/>
  <c r="AP611" i="4" s="1"/>
  <c r="AL575" i="4"/>
  <c r="AM323" i="4"/>
  <c r="AN329" i="4" s="1"/>
  <c r="AO335" i="4" s="1"/>
  <c r="AP341" i="4" s="1"/>
  <c r="AM313" i="4"/>
  <c r="AL305" i="4"/>
  <c r="AM728" i="4"/>
  <c r="AN734" i="4" s="1"/>
  <c r="AO740" i="4" s="1"/>
  <c r="AP746" i="4" s="1"/>
  <c r="AL710" i="4"/>
  <c r="AM718" i="4"/>
  <c r="AM448" i="4"/>
  <c r="AM458" i="4"/>
  <c r="AN464" i="4" s="1"/>
  <c r="AO470" i="4" s="1"/>
  <c r="AP476" i="4" s="1"/>
  <c r="AL440" i="4"/>
  <c r="AM773" i="4"/>
  <c r="AN779" i="4" s="1"/>
  <c r="AO785" i="4" s="1"/>
  <c r="AP791" i="4" s="1"/>
  <c r="AM763" i="4"/>
  <c r="AL755" i="4"/>
  <c r="AL407" i="4"/>
  <c r="AL391" i="4"/>
  <c r="AM409" i="4"/>
  <c r="AN415" i="4" s="1"/>
  <c r="AO421" i="4" s="1"/>
  <c r="AP427" i="4" s="1"/>
  <c r="AK13" i="4"/>
  <c r="AJ23" i="2" s="1"/>
  <c r="AL632" i="4"/>
  <c r="AM634" i="4"/>
  <c r="AN640" i="4" s="1"/>
  <c r="AO646" i="4" s="1"/>
  <c r="AP652" i="4" s="1"/>
  <c r="AL616" i="4"/>
  <c r="AM357" i="4"/>
  <c r="AL349" i="4"/>
  <c r="AM367" i="4"/>
  <c r="AN373" i="4" s="1"/>
  <c r="AO379" i="4" s="1"/>
  <c r="AP385" i="4" s="1"/>
  <c r="AM493" i="4"/>
  <c r="AL485" i="4"/>
  <c r="AM503" i="4"/>
  <c r="AN509" i="4" s="1"/>
  <c r="AO515" i="4" s="1"/>
  <c r="AP521" i="4" s="1"/>
  <c r="AL9" i="5" l="1"/>
  <c r="AK7" i="2" s="1"/>
  <c r="AM673" i="5"/>
  <c r="AM683" i="5"/>
  <c r="AN689" i="5" s="1"/>
  <c r="AO695" i="5" s="1"/>
  <c r="AP701" i="5" s="1"/>
  <c r="AL665" i="5"/>
  <c r="AM181" i="5"/>
  <c r="AM165" i="5"/>
  <c r="AN183" i="5"/>
  <c r="AO189" i="5" s="1"/>
  <c r="AP195" i="5" s="1"/>
  <c r="AQ201" i="5" s="1"/>
  <c r="AM632" i="5"/>
  <c r="AN634" i="5"/>
  <c r="AO640" i="5" s="1"/>
  <c r="AP646" i="5" s="1"/>
  <c r="AQ652" i="5" s="1"/>
  <c r="AM616" i="5"/>
  <c r="AN274" i="5"/>
  <c r="AO280" i="5" s="1"/>
  <c r="AP286" i="5" s="1"/>
  <c r="AQ292" i="5" s="1"/>
  <c r="AM272" i="5"/>
  <c r="AM256" i="5"/>
  <c r="AM542" i="5"/>
  <c r="AM526" i="5"/>
  <c r="AN544" i="5"/>
  <c r="AO550" i="5" s="1"/>
  <c r="AP556" i="5" s="1"/>
  <c r="AQ562" i="5" s="1"/>
  <c r="AM88" i="5"/>
  <c r="AM98" i="5"/>
  <c r="AN104" i="5" s="1"/>
  <c r="AO110" i="5" s="1"/>
  <c r="AP116" i="5" s="1"/>
  <c r="AL35" i="5"/>
  <c r="AM43" i="5"/>
  <c r="AM53" i="5"/>
  <c r="AN59" i="5" s="1"/>
  <c r="AO65" i="5" s="1"/>
  <c r="AP71" i="5" s="1"/>
  <c r="AN139" i="5"/>
  <c r="AO145" i="5" s="1"/>
  <c r="AP151" i="5" s="1"/>
  <c r="AQ157" i="5" s="1"/>
  <c r="AM137" i="5"/>
  <c r="AM121" i="5"/>
  <c r="AN589" i="5"/>
  <c r="AO595" i="5" s="1"/>
  <c r="AP601" i="5" s="1"/>
  <c r="AQ607" i="5" s="1"/>
  <c r="AM571" i="5"/>
  <c r="AM587" i="5"/>
  <c r="AM503" i="5"/>
  <c r="AN509" i="5" s="1"/>
  <c r="AO515" i="5" s="1"/>
  <c r="AP521" i="5" s="1"/>
  <c r="AM493" i="5"/>
  <c r="AL485" i="5"/>
  <c r="AM452" i="5"/>
  <c r="AM436" i="5"/>
  <c r="AN454" i="5"/>
  <c r="AO460" i="5" s="1"/>
  <c r="AP466" i="5" s="1"/>
  <c r="AQ472" i="5" s="1"/>
  <c r="AN769" i="5"/>
  <c r="AO775" i="5" s="1"/>
  <c r="AP781" i="5" s="1"/>
  <c r="AQ787" i="5" s="1"/>
  <c r="AM751" i="5"/>
  <c r="AM767" i="5"/>
  <c r="AM407" i="5"/>
  <c r="AM391" i="5"/>
  <c r="AN409" i="5"/>
  <c r="AO415" i="5" s="1"/>
  <c r="AP421" i="5" s="1"/>
  <c r="AQ427" i="5" s="1"/>
  <c r="AN724" i="5"/>
  <c r="AO730" i="5" s="1"/>
  <c r="AP736" i="5" s="1"/>
  <c r="AQ742" i="5" s="1"/>
  <c r="AM706" i="5"/>
  <c r="AM722" i="5"/>
  <c r="AM313" i="5"/>
  <c r="AL305" i="5"/>
  <c r="AM323" i="5"/>
  <c r="AN329" i="5" s="1"/>
  <c r="AO335" i="5" s="1"/>
  <c r="AP341" i="5" s="1"/>
  <c r="AM227" i="5"/>
  <c r="AN229" i="5"/>
  <c r="AO235" i="5" s="1"/>
  <c r="AP241" i="5" s="1"/>
  <c r="AQ247" i="5" s="1"/>
  <c r="AM211" i="5"/>
  <c r="AM357" i="5"/>
  <c r="AL349" i="5"/>
  <c r="AM367" i="5"/>
  <c r="AN373" i="5" s="1"/>
  <c r="AO379" i="5" s="1"/>
  <c r="AP385" i="5" s="1"/>
  <c r="AN724" i="4"/>
  <c r="AO730" i="4" s="1"/>
  <c r="AP736" i="4" s="1"/>
  <c r="AQ742" i="4" s="1"/>
  <c r="AM722" i="4"/>
  <c r="AM706" i="4"/>
  <c r="AM587" i="4"/>
  <c r="AM571" i="4"/>
  <c r="AN589" i="4"/>
  <c r="AO595" i="4" s="1"/>
  <c r="AP601" i="4" s="1"/>
  <c r="AQ607" i="4" s="1"/>
  <c r="AL620" i="4"/>
  <c r="AM628" i="4"/>
  <c r="AM638" i="4"/>
  <c r="AN644" i="4" s="1"/>
  <c r="AO650" i="4" s="1"/>
  <c r="AP656" i="4" s="1"/>
  <c r="AL9" i="4"/>
  <c r="AK19" i="2" s="1"/>
  <c r="AM98" i="4"/>
  <c r="AN104" i="4" s="1"/>
  <c r="AO110" i="4" s="1"/>
  <c r="AP116" i="4" s="1"/>
  <c r="AM88" i="4"/>
  <c r="AN229" i="4"/>
  <c r="AO235" i="4" s="1"/>
  <c r="AP241" i="4" s="1"/>
  <c r="AQ247" i="4" s="1"/>
  <c r="AM227" i="4"/>
  <c r="AM211" i="4"/>
  <c r="AM317" i="4"/>
  <c r="AM301" i="4"/>
  <c r="AN319" i="4"/>
  <c r="AO325" i="4" s="1"/>
  <c r="AP331" i="4" s="1"/>
  <c r="AQ337" i="4" s="1"/>
  <c r="AM403" i="4"/>
  <c r="AL395" i="4"/>
  <c r="AM413" i="4"/>
  <c r="AN419" i="4" s="1"/>
  <c r="AO425" i="4" s="1"/>
  <c r="AP431" i="4" s="1"/>
  <c r="AM361" i="4"/>
  <c r="AM345" i="4"/>
  <c r="AN363" i="4"/>
  <c r="AO369" i="4" s="1"/>
  <c r="AP375" i="4" s="1"/>
  <c r="AQ381" i="4" s="1"/>
  <c r="AL35" i="4"/>
  <c r="AM53" i="4"/>
  <c r="AN59" i="4" s="1"/>
  <c r="AO65" i="4" s="1"/>
  <c r="AP71" i="4" s="1"/>
  <c r="AM43" i="4"/>
  <c r="AM177" i="4"/>
  <c r="AL169" i="4"/>
  <c r="AM187" i="4"/>
  <c r="AN193" i="4" s="1"/>
  <c r="AO199" i="4" s="1"/>
  <c r="AP205" i="4" s="1"/>
  <c r="AM497" i="4"/>
  <c r="AM481" i="4"/>
  <c r="AN499" i="4"/>
  <c r="AO505" i="4" s="1"/>
  <c r="AP511" i="4" s="1"/>
  <c r="AQ517" i="4" s="1"/>
  <c r="AM767" i="4"/>
  <c r="AM751" i="4"/>
  <c r="AN769" i="4"/>
  <c r="AO775" i="4" s="1"/>
  <c r="AP781" i="4" s="1"/>
  <c r="AQ787" i="4" s="1"/>
  <c r="AM452" i="4"/>
  <c r="AM436" i="4"/>
  <c r="AN454" i="4"/>
  <c r="AO460" i="4" s="1"/>
  <c r="AP466" i="4" s="1"/>
  <c r="AQ472" i="4" s="1"/>
  <c r="AM548" i="4"/>
  <c r="AN554" i="4" s="1"/>
  <c r="AO560" i="4" s="1"/>
  <c r="AP566" i="4" s="1"/>
  <c r="AL530" i="4"/>
  <c r="AM538" i="4"/>
  <c r="AM683" i="4"/>
  <c r="AN689" i="4" s="1"/>
  <c r="AO695" i="4" s="1"/>
  <c r="AP701" i="4" s="1"/>
  <c r="AM673" i="4"/>
  <c r="AL665" i="4"/>
  <c r="AM137" i="4"/>
  <c r="AM121" i="4"/>
  <c r="AN139" i="4"/>
  <c r="AO145" i="4" s="1"/>
  <c r="AP151" i="4" s="1"/>
  <c r="AQ157" i="4" s="1"/>
  <c r="AL260" i="4"/>
  <c r="AM278" i="4"/>
  <c r="AN284" i="4" s="1"/>
  <c r="AO290" i="4" s="1"/>
  <c r="AP296" i="4" s="1"/>
  <c r="AM268" i="4"/>
  <c r="AN363" i="5" l="1"/>
  <c r="AO369" i="5" s="1"/>
  <c r="AP375" i="5" s="1"/>
  <c r="AQ381" i="5" s="1"/>
  <c r="AM345" i="5"/>
  <c r="AM361" i="5"/>
  <c r="AM497" i="5"/>
  <c r="AM481" i="5"/>
  <c r="AN499" i="5"/>
  <c r="AO505" i="5" s="1"/>
  <c r="AP511" i="5" s="1"/>
  <c r="AQ517" i="5" s="1"/>
  <c r="AN177" i="5"/>
  <c r="AM169" i="5"/>
  <c r="AN187" i="5"/>
  <c r="AO193" i="5" s="1"/>
  <c r="AP199" i="5" s="1"/>
  <c r="AQ205" i="5" s="1"/>
  <c r="AN773" i="5"/>
  <c r="AO779" i="5" s="1"/>
  <c r="AP785" i="5" s="1"/>
  <c r="AQ791" i="5" s="1"/>
  <c r="AM755" i="5"/>
  <c r="AN763" i="5"/>
  <c r="AN49" i="5"/>
  <c r="AO55" i="5" s="1"/>
  <c r="AP61" i="5" s="1"/>
  <c r="AQ67" i="5" s="1"/>
  <c r="AM31" i="5"/>
  <c r="AM47" i="5"/>
  <c r="AN268" i="5"/>
  <c r="AN278" i="5"/>
  <c r="AO284" i="5" s="1"/>
  <c r="AP290" i="5" s="1"/>
  <c r="AQ296" i="5" s="1"/>
  <c r="AM260" i="5"/>
  <c r="AM620" i="5"/>
  <c r="AN638" i="5"/>
  <c r="AO644" i="5" s="1"/>
  <c r="AP650" i="5" s="1"/>
  <c r="AQ656" i="5" s="1"/>
  <c r="AN628" i="5"/>
  <c r="AM317" i="5"/>
  <c r="AM301" i="5"/>
  <c r="AN319" i="5"/>
  <c r="AO325" i="5" s="1"/>
  <c r="AP331" i="5" s="1"/>
  <c r="AQ337" i="5" s="1"/>
  <c r="AN448" i="5"/>
  <c r="AM440" i="5"/>
  <c r="AN458" i="5"/>
  <c r="AO464" i="5" s="1"/>
  <c r="AP470" i="5" s="1"/>
  <c r="AQ476" i="5" s="1"/>
  <c r="AN593" i="5"/>
  <c r="AO599" i="5" s="1"/>
  <c r="AP605" i="5" s="1"/>
  <c r="AQ611" i="5" s="1"/>
  <c r="AN583" i="5"/>
  <c r="AM575" i="5"/>
  <c r="AN143" i="5"/>
  <c r="AO149" i="5" s="1"/>
  <c r="AP155" i="5" s="1"/>
  <c r="AQ161" i="5" s="1"/>
  <c r="AN133" i="5"/>
  <c r="AM125" i="5"/>
  <c r="AL13" i="5"/>
  <c r="AK11" i="2" s="1"/>
  <c r="AN403" i="5"/>
  <c r="AM395" i="5"/>
  <c r="AN413" i="5"/>
  <c r="AO419" i="5" s="1"/>
  <c r="AP425" i="5" s="1"/>
  <c r="AQ431" i="5" s="1"/>
  <c r="AM92" i="5"/>
  <c r="AN94" i="5"/>
  <c r="AO100" i="5" s="1"/>
  <c r="AP106" i="5" s="1"/>
  <c r="AQ112" i="5" s="1"/>
  <c r="AN223" i="5"/>
  <c r="AM215" i="5"/>
  <c r="AN233" i="5"/>
  <c r="AO239" i="5" s="1"/>
  <c r="AP245" i="5" s="1"/>
  <c r="AQ251" i="5" s="1"/>
  <c r="AN728" i="5"/>
  <c r="AO734" i="5" s="1"/>
  <c r="AP740" i="5" s="1"/>
  <c r="AQ746" i="5" s="1"/>
  <c r="AN718" i="5"/>
  <c r="AM710" i="5"/>
  <c r="AN538" i="5"/>
  <c r="AM530" i="5"/>
  <c r="AN548" i="5"/>
  <c r="AO554" i="5" s="1"/>
  <c r="AP560" i="5" s="1"/>
  <c r="AQ566" i="5" s="1"/>
  <c r="AM677" i="5"/>
  <c r="AN679" i="5"/>
  <c r="AO685" i="5" s="1"/>
  <c r="AP691" i="5" s="1"/>
  <c r="AQ697" i="5" s="1"/>
  <c r="AM661" i="5"/>
  <c r="AN313" i="4"/>
  <c r="AM305" i="4"/>
  <c r="AN323" i="4"/>
  <c r="AO329" i="4" s="1"/>
  <c r="AP335" i="4" s="1"/>
  <c r="AQ341" i="4" s="1"/>
  <c r="AM575" i="4"/>
  <c r="AN593" i="4"/>
  <c r="AO599" i="4" s="1"/>
  <c r="AP605" i="4" s="1"/>
  <c r="AQ611" i="4" s="1"/>
  <c r="AN583" i="4"/>
  <c r="AN274" i="4"/>
  <c r="AO280" i="4" s="1"/>
  <c r="AP286" i="4" s="1"/>
  <c r="AQ292" i="4" s="1"/>
  <c r="AM272" i="4"/>
  <c r="AM256" i="4"/>
  <c r="AN493" i="4"/>
  <c r="AM485" i="4"/>
  <c r="AN503" i="4"/>
  <c r="AO509" i="4" s="1"/>
  <c r="AP515" i="4" s="1"/>
  <c r="AQ521" i="4" s="1"/>
  <c r="AN49" i="4"/>
  <c r="AO55" i="4" s="1"/>
  <c r="AP61" i="4" s="1"/>
  <c r="AQ67" i="4" s="1"/>
  <c r="AM47" i="4"/>
  <c r="AM31" i="4"/>
  <c r="AM407" i="4"/>
  <c r="AM391" i="4"/>
  <c r="AN409" i="4"/>
  <c r="AO415" i="4" s="1"/>
  <c r="AP421" i="4" s="1"/>
  <c r="AQ427" i="4" s="1"/>
  <c r="AN183" i="4"/>
  <c r="AO189" i="4" s="1"/>
  <c r="AP195" i="4" s="1"/>
  <c r="AQ201" i="4" s="1"/>
  <c r="AM181" i="4"/>
  <c r="AM165" i="4"/>
  <c r="AN544" i="4"/>
  <c r="AO550" i="4" s="1"/>
  <c r="AP556" i="4" s="1"/>
  <c r="AQ562" i="4" s="1"/>
  <c r="AM542" i="4"/>
  <c r="AM526" i="4"/>
  <c r="AM349" i="4"/>
  <c r="AN367" i="4"/>
  <c r="AO373" i="4" s="1"/>
  <c r="AP379" i="4" s="1"/>
  <c r="AQ385" i="4" s="1"/>
  <c r="AN357" i="4"/>
  <c r="AN233" i="4"/>
  <c r="AO239" i="4" s="1"/>
  <c r="AP245" i="4" s="1"/>
  <c r="AQ251" i="4" s="1"/>
  <c r="AN223" i="4"/>
  <c r="AM215" i="4"/>
  <c r="AN728" i="4"/>
  <c r="AO734" i="4" s="1"/>
  <c r="AP740" i="4" s="1"/>
  <c r="AQ746" i="4" s="1"/>
  <c r="AM710" i="4"/>
  <c r="AN718" i="4"/>
  <c r="AM677" i="4"/>
  <c r="AM661" i="4"/>
  <c r="AN679" i="4"/>
  <c r="AO685" i="4" s="1"/>
  <c r="AP691" i="4" s="1"/>
  <c r="AQ697" i="4" s="1"/>
  <c r="AN94" i="4"/>
  <c r="AO100" i="4" s="1"/>
  <c r="AP106" i="4" s="1"/>
  <c r="AQ112" i="4" s="1"/>
  <c r="AM92" i="4"/>
  <c r="AM632" i="4"/>
  <c r="AN634" i="4"/>
  <c r="AO640" i="4" s="1"/>
  <c r="AP646" i="4" s="1"/>
  <c r="AQ652" i="4" s="1"/>
  <c r="AM616" i="4"/>
  <c r="AN133" i="4"/>
  <c r="AM125" i="4"/>
  <c r="AN143" i="4"/>
  <c r="AO149" i="4" s="1"/>
  <c r="AP155" i="4" s="1"/>
  <c r="AQ161" i="4" s="1"/>
  <c r="AM755" i="4"/>
  <c r="AN773" i="4"/>
  <c r="AO779" i="4" s="1"/>
  <c r="AP785" i="4" s="1"/>
  <c r="AQ791" i="4" s="1"/>
  <c r="AN763" i="4"/>
  <c r="AN448" i="4"/>
  <c r="AM440" i="4"/>
  <c r="AN458" i="4"/>
  <c r="AO464" i="4" s="1"/>
  <c r="AP470" i="4" s="1"/>
  <c r="AQ476" i="4" s="1"/>
  <c r="AL13" i="4"/>
  <c r="AK23" i="2" s="1"/>
  <c r="AO229" i="5" l="1"/>
  <c r="AP235" i="5" s="1"/>
  <c r="AQ241" i="5" s="1"/>
  <c r="AR247" i="5" s="1"/>
  <c r="AN227" i="5"/>
  <c r="AN211" i="5"/>
  <c r="AO769" i="5"/>
  <c r="AP775" i="5" s="1"/>
  <c r="AQ781" i="5" s="1"/>
  <c r="AR787" i="5" s="1"/>
  <c r="AN767" i="5"/>
  <c r="AN751" i="5"/>
  <c r="AM485" i="5"/>
  <c r="AN503" i="5"/>
  <c r="AO509" i="5" s="1"/>
  <c r="AP515" i="5" s="1"/>
  <c r="AQ521" i="5" s="1"/>
  <c r="AN493" i="5"/>
  <c r="AN407" i="5"/>
  <c r="AN391" i="5"/>
  <c r="AO409" i="5"/>
  <c r="AP415" i="5" s="1"/>
  <c r="AQ421" i="5" s="1"/>
  <c r="AR427" i="5" s="1"/>
  <c r="AN53" i="5"/>
  <c r="AO59" i="5" s="1"/>
  <c r="AP65" i="5" s="1"/>
  <c r="AQ71" i="5" s="1"/>
  <c r="AN43" i="5"/>
  <c r="AM35" i="5"/>
  <c r="AN357" i="5"/>
  <c r="AN367" i="5"/>
  <c r="AO373" i="5" s="1"/>
  <c r="AP379" i="5" s="1"/>
  <c r="AQ385" i="5" s="1"/>
  <c r="AM349" i="5"/>
  <c r="AN542" i="5"/>
  <c r="AN526" i="5"/>
  <c r="AO544" i="5"/>
  <c r="AP550" i="5" s="1"/>
  <c r="AQ556" i="5" s="1"/>
  <c r="AR562" i="5" s="1"/>
  <c r="AN88" i="5"/>
  <c r="AN98" i="5"/>
  <c r="AO104" i="5" s="1"/>
  <c r="AP110" i="5" s="1"/>
  <c r="AQ116" i="5" s="1"/>
  <c r="AM305" i="5"/>
  <c r="AN323" i="5"/>
  <c r="AO329" i="5" s="1"/>
  <c r="AP335" i="5" s="1"/>
  <c r="AQ341" i="5" s="1"/>
  <c r="AN313" i="5"/>
  <c r="AM9" i="5"/>
  <c r="AL7" i="2" s="1"/>
  <c r="AN722" i="5"/>
  <c r="AN706" i="5"/>
  <c r="AO724" i="5"/>
  <c r="AP730" i="5" s="1"/>
  <c r="AQ736" i="5" s="1"/>
  <c r="AR742" i="5" s="1"/>
  <c r="AN137" i="5"/>
  <c r="AN121" i="5"/>
  <c r="AO139" i="5"/>
  <c r="AP145" i="5" s="1"/>
  <c r="AQ151" i="5" s="1"/>
  <c r="AR157" i="5" s="1"/>
  <c r="AN272" i="5"/>
  <c r="AN256" i="5"/>
  <c r="AO274" i="5"/>
  <c r="AP280" i="5" s="1"/>
  <c r="AQ286" i="5" s="1"/>
  <c r="AR292" i="5" s="1"/>
  <c r="AN181" i="5"/>
  <c r="AN165" i="5"/>
  <c r="AO183" i="5"/>
  <c r="AP189" i="5" s="1"/>
  <c r="AQ195" i="5" s="1"/>
  <c r="AR201" i="5" s="1"/>
  <c r="AM665" i="5"/>
  <c r="AN683" i="5"/>
  <c r="AO689" i="5" s="1"/>
  <c r="AP695" i="5" s="1"/>
  <c r="AQ701" i="5" s="1"/>
  <c r="AN673" i="5"/>
  <c r="AN587" i="5"/>
  <c r="AN571" i="5"/>
  <c r="AO589" i="5"/>
  <c r="AP595" i="5" s="1"/>
  <c r="AQ601" i="5" s="1"/>
  <c r="AR607" i="5" s="1"/>
  <c r="AN452" i="5"/>
  <c r="AN436" i="5"/>
  <c r="AO454" i="5"/>
  <c r="AP460" i="5" s="1"/>
  <c r="AQ466" i="5" s="1"/>
  <c r="AR472" i="5" s="1"/>
  <c r="AO634" i="5"/>
  <c r="AP640" i="5" s="1"/>
  <c r="AQ646" i="5" s="1"/>
  <c r="AR652" i="5" s="1"/>
  <c r="AN616" i="5"/>
  <c r="AN632" i="5"/>
  <c r="AN187" i="4"/>
  <c r="AO193" i="4" s="1"/>
  <c r="AP199" i="4" s="1"/>
  <c r="AQ205" i="4" s="1"/>
  <c r="AN177" i="4"/>
  <c r="AM169" i="4"/>
  <c r="AN278" i="4"/>
  <c r="AO284" i="4" s="1"/>
  <c r="AP290" i="4" s="1"/>
  <c r="AQ296" i="4" s="1"/>
  <c r="AN268" i="4"/>
  <c r="AM260" i="4"/>
  <c r="AN638" i="4"/>
  <c r="AO644" i="4" s="1"/>
  <c r="AP650" i="4" s="1"/>
  <c r="AQ656" i="4" s="1"/>
  <c r="AM620" i="4"/>
  <c r="AN628" i="4"/>
  <c r="AO363" i="4"/>
  <c r="AP369" i="4" s="1"/>
  <c r="AQ375" i="4" s="1"/>
  <c r="AR381" i="4" s="1"/>
  <c r="AN361" i="4"/>
  <c r="AN345" i="4"/>
  <c r="AN548" i="4"/>
  <c r="AO554" i="4" s="1"/>
  <c r="AP560" i="4" s="1"/>
  <c r="AQ566" i="4" s="1"/>
  <c r="AN538" i="4"/>
  <c r="AM530" i="4"/>
  <c r="AM9" i="4"/>
  <c r="AL19" i="2" s="1"/>
  <c r="AN137" i="4"/>
  <c r="AN121" i="4"/>
  <c r="AO139" i="4"/>
  <c r="AP145" i="4" s="1"/>
  <c r="AQ151" i="4" s="1"/>
  <c r="AR157" i="4" s="1"/>
  <c r="AN98" i="4"/>
  <c r="AO104" i="4" s="1"/>
  <c r="AP110" i="4" s="1"/>
  <c r="AQ116" i="4" s="1"/>
  <c r="AN88" i="4"/>
  <c r="AM665" i="4"/>
  <c r="AN683" i="4"/>
  <c r="AO689" i="4" s="1"/>
  <c r="AP695" i="4" s="1"/>
  <c r="AQ701" i="4" s="1"/>
  <c r="AN673" i="4"/>
  <c r="AN53" i="4"/>
  <c r="AO59" i="4" s="1"/>
  <c r="AP65" i="4" s="1"/>
  <c r="AQ71" i="4" s="1"/>
  <c r="AN43" i="4"/>
  <c r="AM35" i="4"/>
  <c r="AN497" i="4"/>
  <c r="AN481" i="4"/>
  <c r="AO499" i="4"/>
  <c r="AP505" i="4" s="1"/>
  <c r="AQ511" i="4" s="1"/>
  <c r="AR517" i="4" s="1"/>
  <c r="AN587" i="4"/>
  <c r="AO589" i="4"/>
  <c r="AP595" i="4" s="1"/>
  <c r="AQ601" i="4" s="1"/>
  <c r="AR607" i="4" s="1"/>
  <c r="AN571" i="4"/>
  <c r="AN452" i="4"/>
  <c r="AO454" i="4"/>
  <c r="AP460" i="4" s="1"/>
  <c r="AQ466" i="4" s="1"/>
  <c r="AR472" i="4" s="1"/>
  <c r="AN436" i="4"/>
  <c r="AM395" i="4"/>
  <c r="AN413" i="4"/>
  <c r="AO419" i="4" s="1"/>
  <c r="AP425" i="4" s="1"/>
  <c r="AQ431" i="4" s="1"/>
  <c r="AN403" i="4"/>
  <c r="AN767" i="4"/>
  <c r="AO769" i="4"/>
  <c r="AP775" i="4" s="1"/>
  <c r="AQ781" i="4" s="1"/>
  <c r="AR787" i="4" s="1"/>
  <c r="AN751" i="4"/>
  <c r="AN722" i="4"/>
  <c r="AN706" i="4"/>
  <c r="AO724" i="4"/>
  <c r="AP730" i="4" s="1"/>
  <c r="AQ736" i="4" s="1"/>
  <c r="AR742" i="4" s="1"/>
  <c r="AO229" i="4"/>
  <c r="AP235" i="4" s="1"/>
  <c r="AQ241" i="4" s="1"/>
  <c r="AR247" i="4" s="1"/>
  <c r="AN227" i="4"/>
  <c r="AN211" i="4"/>
  <c r="AN317" i="4"/>
  <c r="AN301" i="4"/>
  <c r="AO319" i="4"/>
  <c r="AP325" i="4" s="1"/>
  <c r="AQ331" i="4" s="1"/>
  <c r="AR337" i="4" s="1"/>
  <c r="AN710" i="5" l="1"/>
  <c r="AO728" i="5"/>
  <c r="AP734" i="5" s="1"/>
  <c r="AQ740" i="5" s="1"/>
  <c r="AR746" i="5" s="1"/>
  <c r="AO718" i="5"/>
  <c r="AN361" i="5"/>
  <c r="AN345" i="5"/>
  <c r="AO363" i="5"/>
  <c r="AP369" i="5" s="1"/>
  <c r="AQ375" i="5" s="1"/>
  <c r="AR381" i="5" s="1"/>
  <c r="AO638" i="5"/>
  <c r="AP644" i="5" s="1"/>
  <c r="AQ650" i="5" s="1"/>
  <c r="AR656" i="5" s="1"/>
  <c r="AO628" i="5"/>
  <c r="AN620" i="5"/>
  <c r="AO583" i="5"/>
  <c r="AN575" i="5"/>
  <c r="AO593" i="5"/>
  <c r="AP599" i="5" s="1"/>
  <c r="AQ605" i="5" s="1"/>
  <c r="AR611" i="5" s="1"/>
  <c r="AN125" i="5"/>
  <c r="AO133" i="5"/>
  <c r="AO143" i="5"/>
  <c r="AP149" i="5" s="1"/>
  <c r="AQ155" i="5" s="1"/>
  <c r="AR161" i="5" s="1"/>
  <c r="AN530" i="5"/>
  <c r="AO548" i="5"/>
  <c r="AP554" i="5" s="1"/>
  <c r="AQ560" i="5" s="1"/>
  <c r="AR566" i="5" s="1"/>
  <c r="AO538" i="5"/>
  <c r="AN440" i="5"/>
  <c r="AO458" i="5"/>
  <c r="AP464" i="5" s="1"/>
  <c r="AQ470" i="5" s="1"/>
  <c r="AR476" i="5" s="1"/>
  <c r="AO448" i="5"/>
  <c r="AO679" i="5"/>
  <c r="AP685" i="5" s="1"/>
  <c r="AQ691" i="5" s="1"/>
  <c r="AR697" i="5" s="1"/>
  <c r="AN661" i="5"/>
  <c r="AN677" i="5"/>
  <c r="AN260" i="5"/>
  <c r="AO278" i="5"/>
  <c r="AP284" i="5" s="1"/>
  <c r="AQ290" i="5" s="1"/>
  <c r="AR296" i="5" s="1"/>
  <c r="AO268" i="5"/>
  <c r="AO319" i="5"/>
  <c r="AP325" i="5" s="1"/>
  <c r="AQ331" i="5" s="1"/>
  <c r="AR337" i="5" s="1"/>
  <c r="AN317" i="5"/>
  <c r="AN301" i="5"/>
  <c r="AO94" i="5"/>
  <c r="AP100" i="5" s="1"/>
  <c r="AQ106" i="5" s="1"/>
  <c r="AR112" i="5" s="1"/>
  <c r="AN92" i="5"/>
  <c r="AN47" i="5"/>
  <c r="AO49" i="5"/>
  <c r="AP55" i="5" s="1"/>
  <c r="AQ61" i="5" s="1"/>
  <c r="AR67" i="5" s="1"/>
  <c r="AN31" i="5"/>
  <c r="AO403" i="5"/>
  <c r="AN395" i="5"/>
  <c r="AO413" i="5"/>
  <c r="AP419" i="5" s="1"/>
  <c r="AQ425" i="5" s="1"/>
  <c r="AR431" i="5" s="1"/>
  <c r="AO233" i="5"/>
  <c r="AP239" i="5" s="1"/>
  <c r="AQ245" i="5" s="1"/>
  <c r="AR251" i="5" s="1"/>
  <c r="AO223" i="5"/>
  <c r="AN215" i="5"/>
  <c r="AM13" i="5"/>
  <c r="AL11" i="2" s="1"/>
  <c r="AO177" i="5"/>
  <c r="AN169" i="5"/>
  <c r="AO187" i="5"/>
  <c r="AP193" i="5" s="1"/>
  <c r="AQ199" i="5" s="1"/>
  <c r="AR205" i="5" s="1"/>
  <c r="AO499" i="5"/>
  <c r="AP505" i="5" s="1"/>
  <c r="AQ511" i="5" s="1"/>
  <c r="AR517" i="5" s="1"/>
  <c r="AN497" i="5"/>
  <c r="AN481" i="5"/>
  <c r="AO773" i="5"/>
  <c r="AP779" i="5" s="1"/>
  <c r="AQ785" i="5" s="1"/>
  <c r="AR791" i="5" s="1"/>
  <c r="AO763" i="5"/>
  <c r="AN755" i="5"/>
  <c r="AO223" i="4"/>
  <c r="AO233" i="4"/>
  <c r="AP239" i="4" s="1"/>
  <c r="AQ245" i="4" s="1"/>
  <c r="AR251" i="4" s="1"/>
  <c r="AN215" i="4"/>
  <c r="AO718" i="4"/>
  <c r="AO728" i="4"/>
  <c r="AP734" i="4" s="1"/>
  <c r="AQ740" i="4" s="1"/>
  <c r="AR746" i="4" s="1"/>
  <c r="AN710" i="4"/>
  <c r="AO409" i="4"/>
  <c r="AP415" i="4" s="1"/>
  <c r="AQ421" i="4" s="1"/>
  <c r="AR427" i="4" s="1"/>
  <c r="AN391" i="4"/>
  <c r="AN407" i="4"/>
  <c r="AO593" i="4"/>
  <c r="AP599" i="4" s="1"/>
  <c r="AQ605" i="4" s="1"/>
  <c r="AR611" i="4" s="1"/>
  <c r="AO583" i="4"/>
  <c r="AN575" i="4"/>
  <c r="AM13" i="4"/>
  <c r="AL23" i="2" s="1"/>
  <c r="AO367" i="4"/>
  <c r="AP373" i="4" s="1"/>
  <c r="AQ379" i="4" s="1"/>
  <c r="AR385" i="4" s="1"/>
  <c r="AN349" i="4"/>
  <c r="AO357" i="4"/>
  <c r="AN485" i="4"/>
  <c r="AO503" i="4"/>
  <c r="AP509" i="4" s="1"/>
  <c r="AQ515" i="4" s="1"/>
  <c r="AR521" i="4" s="1"/>
  <c r="AO493" i="4"/>
  <c r="AO679" i="4"/>
  <c r="AP685" i="4" s="1"/>
  <c r="AQ691" i="4" s="1"/>
  <c r="AR697" i="4" s="1"/>
  <c r="AN677" i="4"/>
  <c r="AN661" i="4"/>
  <c r="AN47" i="4"/>
  <c r="AN31" i="4"/>
  <c r="AO49" i="4"/>
  <c r="AP55" i="4" s="1"/>
  <c r="AQ61" i="4" s="1"/>
  <c r="AR67" i="4" s="1"/>
  <c r="AN542" i="4"/>
  <c r="AN526" i="4"/>
  <c r="AO544" i="4"/>
  <c r="AP550" i="4" s="1"/>
  <c r="AQ556" i="4" s="1"/>
  <c r="AR562" i="4" s="1"/>
  <c r="AO183" i="4"/>
  <c r="AP189" i="4" s="1"/>
  <c r="AQ195" i="4" s="1"/>
  <c r="AR201" i="4" s="1"/>
  <c r="AN165" i="4"/>
  <c r="AN181" i="4"/>
  <c r="AO763" i="4"/>
  <c r="AO773" i="4"/>
  <c r="AP779" i="4" s="1"/>
  <c r="AQ785" i="4" s="1"/>
  <c r="AR791" i="4" s="1"/>
  <c r="AN755" i="4"/>
  <c r="AN440" i="4"/>
  <c r="AO458" i="4"/>
  <c r="AP464" i="4" s="1"/>
  <c r="AQ470" i="4" s="1"/>
  <c r="AR476" i="4" s="1"/>
  <c r="AO448" i="4"/>
  <c r="AO313" i="4"/>
  <c r="AN305" i="4"/>
  <c r="AO323" i="4"/>
  <c r="AP329" i="4" s="1"/>
  <c r="AQ335" i="4" s="1"/>
  <c r="AR341" i="4" s="1"/>
  <c r="AN92" i="4"/>
  <c r="AO94" i="4"/>
  <c r="AP100" i="4" s="1"/>
  <c r="AQ106" i="4" s="1"/>
  <c r="AR112" i="4" s="1"/>
  <c r="AO133" i="4"/>
  <c r="AN125" i="4"/>
  <c r="AO143" i="4"/>
  <c r="AP149" i="4" s="1"/>
  <c r="AQ155" i="4" s="1"/>
  <c r="AR161" i="4" s="1"/>
  <c r="AO634" i="4"/>
  <c r="AP640" i="4" s="1"/>
  <c r="AQ646" i="4" s="1"/>
  <c r="AR652" i="4" s="1"/>
  <c r="AN616" i="4"/>
  <c r="AN632" i="4"/>
  <c r="AN272" i="4"/>
  <c r="AN256" i="4"/>
  <c r="AO274" i="4"/>
  <c r="AP280" i="4" s="1"/>
  <c r="AQ286" i="4" s="1"/>
  <c r="AR292" i="4" s="1"/>
  <c r="AO367" i="5" l="1"/>
  <c r="AP373" i="5" s="1"/>
  <c r="AQ379" i="5" s="1"/>
  <c r="AR385" i="5" s="1"/>
  <c r="AN349" i="5"/>
  <c r="AO357" i="5"/>
  <c r="AO493" i="5"/>
  <c r="AO503" i="5"/>
  <c r="AP509" i="5" s="1"/>
  <c r="AQ515" i="5" s="1"/>
  <c r="AR521" i="5" s="1"/>
  <c r="AN485" i="5"/>
  <c r="AN9" i="5"/>
  <c r="AM7" i="2" s="1"/>
  <c r="AP274" i="5"/>
  <c r="AQ280" i="5" s="1"/>
  <c r="AR286" i="5" s="1"/>
  <c r="AS292" i="5" s="1"/>
  <c r="AO272" i="5"/>
  <c r="AO256" i="5"/>
  <c r="AO722" i="5"/>
  <c r="AP724" i="5"/>
  <c r="AQ730" i="5" s="1"/>
  <c r="AR736" i="5" s="1"/>
  <c r="AS742" i="5" s="1"/>
  <c r="AO706" i="5"/>
  <c r="AO767" i="5"/>
  <c r="AO751" i="5"/>
  <c r="AP769" i="5"/>
  <c r="AQ775" i="5" s="1"/>
  <c r="AR781" i="5" s="1"/>
  <c r="AS787" i="5" s="1"/>
  <c r="AP544" i="5"/>
  <c r="AQ550" i="5" s="1"/>
  <c r="AR556" i="5" s="1"/>
  <c r="AS562" i="5" s="1"/>
  <c r="AO542" i="5"/>
  <c r="AO526" i="5"/>
  <c r="AO137" i="5"/>
  <c r="AP139" i="5"/>
  <c r="AQ145" i="5" s="1"/>
  <c r="AR151" i="5" s="1"/>
  <c r="AS157" i="5" s="1"/>
  <c r="AO121" i="5"/>
  <c r="AO587" i="5"/>
  <c r="AP589" i="5"/>
  <c r="AQ595" i="5" s="1"/>
  <c r="AR601" i="5" s="1"/>
  <c r="AS607" i="5" s="1"/>
  <c r="AO571" i="5"/>
  <c r="AP229" i="5"/>
  <c r="AQ235" i="5" s="1"/>
  <c r="AR241" i="5" s="1"/>
  <c r="AS247" i="5" s="1"/>
  <c r="AO211" i="5"/>
  <c r="AO227" i="5"/>
  <c r="AO407" i="5"/>
  <c r="AO391" i="5"/>
  <c r="AP409" i="5"/>
  <c r="AQ415" i="5" s="1"/>
  <c r="AR421" i="5" s="1"/>
  <c r="AS427" i="5" s="1"/>
  <c r="AO98" i="5"/>
  <c r="AP104" i="5" s="1"/>
  <c r="AQ110" i="5" s="1"/>
  <c r="AR116" i="5" s="1"/>
  <c r="AO88" i="5"/>
  <c r="AO683" i="5"/>
  <c r="AP689" i="5" s="1"/>
  <c r="AQ695" i="5" s="1"/>
  <c r="AR701" i="5" s="1"/>
  <c r="AO673" i="5"/>
  <c r="AN665" i="5"/>
  <c r="AO632" i="5"/>
  <c r="AO616" i="5"/>
  <c r="AP634" i="5"/>
  <c r="AQ640" i="5" s="1"/>
  <c r="AR646" i="5" s="1"/>
  <c r="AS652" i="5" s="1"/>
  <c r="AO181" i="5"/>
  <c r="AO165" i="5"/>
  <c r="AP183" i="5"/>
  <c r="AQ189" i="5" s="1"/>
  <c r="AR195" i="5" s="1"/>
  <c r="AS201" i="5" s="1"/>
  <c r="AO53" i="5"/>
  <c r="AP59" i="5" s="1"/>
  <c r="AQ65" i="5" s="1"/>
  <c r="AR71" i="5" s="1"/>
  <c r="AO43" i="5"/>
  <c r="AN35" i="5"/>
  <c r="AN13" i="5" s="1"/>
  <c r="AM11" i="2" s="1"/>
  <c r="AO323" i="5"/>
  <c r="AP329" i="5" s="1"/>
  <c r="AQ335" i="5" s="1"/>
  <c r="AR341" i="5" s="1"/>
  <c r="AO313" i="5"/>
  <c r="AN305" i="5"/>
  <c r="AP454" i="5"/>
  <c r="AQ460" i="5" s="1"/>
  <c r="AR466" i="5" s="1"/>
  <c r="AS472" i="5" s="1"/>
  <c r="AO436" i="5"/>
  <c r="AO452" i="5"/>
  <c r="AN9" i="4"/>
  <c r="AM19" i="2" s="1"/>
  <c r="AO767" i="4"/>
  <c r="AP769" i="4"/>
  <c r="AQ775" i="4" s="1"/>
  <c r="AR781" i="4" s="1"/>
  <c r="AS787" i="4" s="1"/>
  <c r="AO751" i="4"/>
  <c r="AP724" i="4"/>
  <c r="AQ730" i="4" s="1"/>
  <c r="AR736" i="4" s="1"/>
  <c r="AS742" i="4" s="1"/>
  <c r="AO722" i="4"/>
  <c r="AO706" i="4"/>
  <c r="AO137" i="4"/>
  <c r="AO121" i="4"/>
  <c r="AP139" i="4"/>
  <c r="AQ145" i="4" s="1"/>
  <c r="AR151" i="4" s="1"/>
  <c r="AS157" i="4" s="1"/>
  <c r="AN169" i="4"/>
  <c r="AO187" i="4"/>
  <c r="AP193" i="4" s="1"/>
  <c r="AQ199" i="4" s="1"/>
  <c r="AR205" i="4" s="1"/>
  <c r="AO177" i="4"/>
  <c r="AO43" i="4"/>
  <c r="AN35" i="4"/>
  <c r="AO53" i="4"/>
  <c r="AP59" i="4" s="1"/>
  <c r="AQ65" i="4" s="1"/>
  <c r="AR71" i="4" s="1"/>
  <c r="AP499" i="4"/>
  <c r="AQ505" i="4" s="1"/>
  <c r="AR511" i="4" s="1"/>
  <c r="AS517" i="4" s="1"/>
  <c r="AO481" i="4"/>
  <c r="AO497" i="4"/>
  <c r="AP589" i="4"/>
  <c r="AQ595" i="4" s="1"/>
  <c r="AR601" i="4" s="1"/>
  <c r="AS607" i="4" s="1"/>
  <c r="AO587" i="4"/>
  <c r="AO571" i="4"/>
  <c r="AO638" i="4"/>
  <c r="AP644" i="4" s="1"/>
  <c r="AQ650" i="4" s="1"/>
  <c r="AR656" i="4" s="1"/>
  <c r="AO628" i="4"/>
  <c r="AN620" i="4"/>
  <c r="AO361" i="4"/>
  <c r="AO345" i="4"/>
  <c r="AP363" i="4"/>
  <c r="AQ369" i="4" s="1"/>
  <c r="AR375" i="4" s="1"/>
  <c r="AS381" i="4" s="1"/>
  <c r="AO317" i="4"/>
  <c r="AO301" i="4"/>
  <c r="AP319" i="4"/>
  <c r="AQ325" i="4" s="1"/>
  <c r="AR331" i="4" s="1"/>
  <c r="AS337" i="4" s="1"/>
  <c r="AO538" i="4"/>
  <c r="AN530" i="4"/>
  <c r="AO548" i="4"/>
  <c r="AP554" i="4" s="1"/>
  <c r="AQ560" i="4" s="1"/>
  <c r="AR566" i="4" s="1"/>
  <c r="AO268" i="4"/>
  <c r="AN260" i="4"/>
  <c r="AO278" i="4"/>
  <c r="AP284" i="4" s="1"/>
  <c r="AQ290" i="4" s="1"/>
  <c r="AR296" i="4" s="1"/>
  <c r="AO88" i="4"/>
  <c r="AO98" i="4"/>
  <c r="AP104" i="4" s="1"/>
  <c r="AQ110" i="4" s="1"/>
  <c r="AR116" i="4" s="1"/>
  <c r="AP454" i="4"/>
  <c r="AQ460" i="4" s="1"/>
  <c r="AR466" i="4" s="1"/>
  <c r="AS472" i="4" s="1"/>
  <c r="AO436" i="4"/>
  <c r="AO452" i="4"/>
  <c r="AO683" i="4"/>
  <c r="AP689" i="4" s="1"/>
  <c r="AQ695" i="4" s="1"/>
  <c r="AR701" i="4" s="1"/>
  <c r="AO673" i="4"/>
  <c r="AN665" i="4"/>
  <c r="AO413" i="4"/>
  <c r="AP419" i="4" s="1"/>
  <c r="AQ425" i="4" s="1"/>
  <c r="AR431" i="4" s="1"/>
  <c r="AO403" i="4"/>
  <c r="AN395" i="4"/>
  <c r="AO227" i="4"/>
  <c r="AO211" i="4"/>
  <c r="AP229" i="4"/>
  <c r="AQ235" i="4" s="1"/>
  <c r="AR241" i="4" s="1"/>
  <c r="AS247" i="4" s="1"/>
  <c r="AP583" i="5" l="1"/>
  <c r="AP593" i="5"/>
  <c r="AQ599" i="5" s="1"/>
  <c r="AR605" i="5" s="1"/>
  <c r="AS611" i="5" s="1"/>
  <c r="AO575" i="5"/>
  <c r="AP718" i="5"/>
  <c r="AP728" i="5"/>
  <c r="AQ734" i="5" s="1"/>
  <c r="AR740" i="5" s="1"/>
  <c r="AS746" i="5" s="1"/>
  <c r="AO710" i="5"/>
  <c r="AO47" i="5"/>
  <c r="AP49" i="5"/>
  <c r="AQ55" i="5" s="1"/>
  <c r="AR61" i="5" s="1"/>
  <c r="AS67" i="5" s="1"/>
  <c r="AO31" i="5"/>
  <c r="AO169" i="5"/>
  <c r="AP187" i="5"/>
  <c r="AQ193" i="5" s="1"/>
  <c r="AR199" i="5" s="1"/>
  <c r="AS205" i="5" s="1"/>
  <c r="AP177" i="5"/>
  <c r="AP233" i="5"/>
  <c r="AQ239" i="5" s="1"/>
  <c r="AR245" i="5" s="1"/>
  <c r="AS251" i="5" s="1"/>
  <c r="AP223" i="5"/>
  <c r="AO215" i="5"/>
  <c r="AP133" i="5"/>
  <c r="AP143" i="5"/>
  <c r="AQ149" i="5" s="1"/>
  <c r="AR155" i="5" s="1"/>
  <c r="AS161" i="5" s="1"/>
  <c r="AO125" i="5"/>
  <c r="AO497" i="5"/>
  <c r="AO481" i="5"/>
  <c r="AP499" i="5"/>
  <c r="AQ505" i="5" s="1"/>
  <c r="AR511" i="5" s="1"/>
  <c r="AS517" i="5" s="1"/>
  <c r="AO677" i="5"/>
  <c r="AO661" i="5"/>
  <c r="AP679" i="5"/>
  <c r="AQ685" i="5" s="1"/>
  <c r="AR691" i="5" s="1"/>
  <c r="AS697" i="5" s="1"/>
  <c r="AP363" i="5"/>
  <c r="AQ369" i="5" s="1"/>
  <c r="AR375" i="5" s="1"/>
  <c r="AS381" i="5" s="1"/>
  <c r="AO345" i="5"/>
  <c r="AO361" i="5"/>
  <c r="AP548" i="5"/>
  <c r="AQ554" i="5" s="1"/>
  <c r="AR560" i="5" s="1"/>
  <c r="AS566" i="5" s="1"/>
  <c r="AP538" i="5"/>
  <c r="AO530" i="5"/>
  <c r="AP773" i="5"/>
  <c r="AQ779" i="5" s="1"/>
  <c r="AR785" i="5" s="1"/>
  <c r="AS791" i="5" s="1"/>
  <c r="AP763" i="5"/>
  <c r="AO755" i="5"/>
  <c r="AP458" i="5"/>
  <c r="AQ464" i="5" s="1"/>
  <c r="AR470" i="5" s="1"/>
  <c r="AS476" i="5" s="1"/>
  <c r="AP448" i="5"/>
  <c r="AO440" i="5"/>
  <c r="AO317" i="5"/>
  <c r="AO301" i="5"/>
  <c r="AP319" i="5"/>
  <c r="AQ325" i="5" s="1"/>
  <c r="AR331" i="5" s="1"/>
  <c r="AS337" i="5" s="1"/>
  <c r="AP628" i="5"/>
  <c r="AO620" i="5"/>
  <c r="AP638" i="5"/>
  <c r="AQ644" i="5" s="1"/>
  <c r="AR650" i="5" s="1"/>
  <c r="AS656" i="5" s="1"/>
  <c r="AO92" i="5"/>
  <c r="AP94" i="5"/>
  <c r="AQ100" i="5" s="1"/>
  <c r="AR106" i="5" s="1"/>
  <c r="AS112" i="5" s="1"/>
  <c r="AO395" i="5"/>
  <c r="AP413" i="5"/>
  <c r="AQ419" i="5" s="1"/>
  <c r="AR425" i="5" s="1"/>
  <c r="AS431" i="5" s="1"/>
  <c r="AP403" i="5"/>
  <c r="AP278" i="5"/>
  <c r="AQ284" i="5" s="1"/>
  <c r="AR290" i="5" s="1"/>
  <c r="AS296" i="5" s="1"/>
  <c r="AP268" i="5"/>
  <c r="AO260" i="5"/>
  <c r="AO677" i="4"/>
  <c r="AP679" i="4"/>
  <c r="AQ685" i="4" s="1"/>
  <c r="AR691" i="4" s="1"/>
  <c r="AS697" i="4" s="1"/>
  <c r="AO661" i="4"/>
  <c r="AO125" i="4"/>
  <c r="AP143" i="4"/>
  <c r="AQ149" i="4" s="1"/>
  <c r="AR155" i="4" s="1"/>
  <c r="AS161" i="4" s="1"/>
  <c r="AP133" i="4"/>
  <c r="AP223" i="4"/>
  <c r="AO215" i="4"/>
  <c r="AP233" i="4"/>
  <c r="AQ239" i="4" s="1"/>
  <c r="AR245" i="4" s="1"/>
  <c r="AS251" i="4" s="1"/>
  <c r="AO305" i="4"/>
  <c r="AP323" i="4"/>
  <c r="AQ329" i="4" s="1"/>
  <c r="AR335" i="4" s="1"/>
  <c r="AS341" i="4" s="1"/>
  <c r="AP313" i="4"/>
  <c r="AP593" i="4"/>
  <c r="AQ599" i="4" s="1"/>
  <c r="AR605" i="4" s="1"/>
  <c r="AS611" i="4" s="1"/>
  <c r="AO575" i="4"/>
  <c r="AP583" i="4"/>
  <c r="AO181" i="4"/>
  <c r="AP183" i="4"/>
  <c r="AQ189" i="4" s="1"/>
  <c r="AR195" i="4" s="1"/>
  <c r="AS201" i="4" s="1"/>
  <c r="AO165" i="4"/>
  <c r="AO542" i="4"/>
  <c r="AO526" i="4"/>
  <c r="AP544" i="4"/>
  <c r="AQ550" i="4" s="1"/>
  <c r="AR556" i="4" s="1"/>
  <c r="AS562" i="4" s="1"/>
  <c r="AO632" i="4"/>
  <c r="AP634" i="4"/>
  <c r="AQ640" i="4" s="1"/>
  <c r="AR646" i="4" s="1"/>
  <c r="AS652" i="4" s="1"/>
  <c r="AO616" i="4"/>
  <c r="AO407" i="4"/>
  <c r="AO391" i="4"/>
  <c r="AP409" i="4"/>
  <c r="AQ415" i="4" s="1"/>
  <c r="AR421" i="4" s="1"/>
  <c r="AS427" i="4" s="1"/>
  <c r="AO272" i="4"/>
  <c r="AO256" i="4"/>
  <c r="AP274" i="4"/>
  <c r="AQ280" i="4" s="1"/>
  <c r="AR286" i="4" s="1"/>
  <c r="AS292" i="4" s="1"/>
  <c r="AP503" i="4"/>
  <c r="AQ509" i="4" s="1"/>
  <c r="AR515" i="4" s="1"/>
  <c r="AS521" i="4" s="1"/>
  <c r="AP493" i="4"/>
  <c r="AO485" i="4"/>
  <c r="AN13" i="4"/>
  <c r="AM23" i="2" s="1"/>
  <c r="AP458" i="4"/>
  <c r="AQ464" i="4" s="1"/>
  <c r="AR470" i="4" s="1"/>
  <c r="AS476" i="4" s="1"/>
  <c r="AP448" i="4"/>
  <c r="AO440" i="4"/>
  <c r="AO92" i="4"/>
  <c r="AP94" i="4"/>
  <c r="AQ100" i="4" s="1"/>
  <c r="AR106" i="4" s="1"/>
  <c r="AS112" i="4" s="1"/>
  <c r="AP357" i="4"/>
  <c r="AP367" i="4"/>
  <c r="AQ373" i="4" s="1"/>
  <c r="AR379" i="4" s="1"/>
  <c r="AS385" i="4" s="1"/>
  <c r="AO349" i="4"/>
  <c r="AO47" i="4"/>
  <c r="AO31" i="4"/>
  <c r="AP49" i="4"/>
  <c r="AQ55" i="4" s="1"/>
  <c r="AR61" i="4" s="1"/>
  <c r="AS67" i="4" s="1"/>
  <c r="AP728" i="4"/>
  <c r="AQ734" i="4" s="1"/>
  <c r="AR740" i="4" s="1"/>
  <c r="AS746" i="4" s="1"/>
  <c r="AP718" i="4"/>
  <c r="AO710" i="4"/>
  <c r="AO755" i="4"/>
  <c r="AP773" i="4"/>
  <c r="AQ779" i="4" s="1"/>
  <c r="AR785" i="4" s="1"/>
  <c r="AS791" i="4" s="1"/>
  <c r="AP763" i="4"/>
  <c r="AO485" i="5" l="1"/>
  <c r="AP503" i="5"/>
  <c r="AQ509" i="5" s="1"/>
  <c r="AR515" i="5" s="1"/>
  <c r="AS521" i="5" s="1"/>
  <c r="AP493" i="5"/>
  <c r="AP43" i="5"/>
  <c r="AP53" i="5"/>
  <c r="AQ59" i="5" s="1"/>
  <c r="AR65" i="5" s="1"/>
  <c r="AS71" i="5" s="1"/>
  <c r="AO35" i="5"/>
  <c r="AP632" i="5"/>
  <c r="AQ634" i="5"/>
  <c r="AR640" i="5" s="1"/>
  <c r="AS646" i="5" s="1"/>
  <c r="AT652" i="5" s="1"/>
  <c r="AP616" i="5"/>
  <c r="AQ769" i="5"/>
  <c r="AR775" i="5" s="1"/>
  <c r="AS781" i="5" s="1"/>
  <c r="AT787" i="5" s="1"/>
  <c r="AP767" i="5"/>
  <c r="AP751" i="5"/>
  <c r="AP137" i="5"/>
  <c r="AP121" i="5"/>
  <c r="AQ139" i="5"/>
  <c r="AR145" i="5" s="1"/>
  <c r="AS151" i="5" s="1"/>
  <c r="AT157" i="5" s="1"/>
  <c r="AQ183" i="5"/>
  <c r="AR189" i="5" s="1"/>
  <c r="AS195" i="5" s="1"/>
  <c r="AT201" i="5" s="1"/>
  <c r="AP181" i="5"/>
  <c r="AP165" i="5"/>
  <c r="AP722" i="5"/>
  <c r="AQ724" i="5"/>
  <c r="AR730" i="5" s="1"/>
  <c r="AS736" i="5" s="1"/>
  <c r="AT742" i="5" s="1"/>
  <c r="AP706" i="5"/>
  <c r="AP88" i="5"/>
  <c r="AP98" i="5"/>
  <c r="AQ104" i="5" s="1"/>
  <c r="AR110" i="5" s="1"/>
  <c r="AS116" i="5" s="1"/>
  <c r="AP452" i="5"/>
  <c r="AP436" i="5"/>
  <c r="AQ454" i="5"/>
  <c r="AR460" i="5" s="1"/>
  <c r="AS466" i="5" s="1"/>
  <c r="AT472" i="5" s="1"/>
  <c r="AP367" i="5"/>
  <c r="AQ373" i="5" s="1"/>
  <c r="AR379" i="5" s="1"/>
  <c r="AS385" i="5" s="1"/>
  <c r="AO349" i="5"/>
  <c r="AP357" i="5"/>
  <c r="AO665" i="5"/>
  <c r="AP683" i="5"/>
  <c r="AQ689" i="5" s="1"/>
  <c r="AR695" i="5" s="1"/>
  <c r="AS701" i="5" s="1"/>
  <c r="AP673" i="5"/>
  <c r="AP227" i="5"/>
  <c r="AP211" i="5"/>
  <c r="AQ229" i="5"/>
  <c r="AR235" i="5" s="1"/>
  <c r="AS241" i="5" s="1"/>
  <c r="AT247" i="5" s="1"/>
  <c r="AQ409" i="5"/>
  <c r="AR415" i="5" s="1"/>
  <c r="AS421" i="5" s="1"/>
  <c r="AT427" i="5" s="1"/>
  <c r="AP391" i="5"/>
  <c r="AP407" i="5"/>
  <c r="AP272" i="5"/>
  <c r="AP256" i="5"/>
  <c r="AQ274" i="5"/>
  <c r="AR280" i="5" s="1"/>
  <c r="AS286" i="5" s="1"/>
  <c r="AT292" i="5" s="1"/>
  <c r="AP313" i="5"/>
  <c r="AO305" i="5"/>
  <c r="AP323" i="5"/>
  <c r="AQ329" i="5" s="1"/>
  <c r="AR335" i="5" s="1"/>
  <c r="AS341" i="5" s="1"/>
  <c r="AP542" i="5"/>
  <c r="AP526" i="5"/>
  <c r="AQ544" i="5"/>
  <c r="AR550" i="5" s="1"/>
  <c r="AS556" i="5" s="1"/>
  <c r="AT562" i="5" s="1"/>
  <c r="AO9" i="5"/>
  <c r="AN7" i="2" s="1"/>
  <c r="AP587" i="5"/>
  <c r="AP571" i="5"/>
  <c r="AQ589" i="5"/>
  <c r="AR595" i="5" s="1"/>
  <c r="AS601" i="5" s="1"/>
  <c r="AT607" i="5" s="1"/>
  <c r="AQ769" i="4"/>
  <c r="AR775" i="4" s="1"/>
  <c r="AS781" i="4" s="1"/>
  <c r="AT787" i="4" s="1"/>
  <c r="AP767" i="4"/>
  <c r="AP751" i="4"/>
  <c r="AP227" i="4"/>
  <c r="AP211" i="4"/>
  <c r="AQ229" i="4"/>
  <c r="AR235" i="4" s="1"/>
  <c r="AS241" i="4" s="1"/>
  <c r="AT247" i="4" s="1"/>
  <c r="AO9" i="4"/>
  <c r="AN19" i="2" s="1"/>
  <c r="AP361" i="4"/>
  <c r="AP345" i="4"/>
  <c r="AQ363" i="4"/>
  <c r="AR369" i="4" s="1"/>
  <c r="AS375" i="4" s="1"/>
  <c r="AT381" i="4" s="1"/>
  <c r="AP436" i="4"/>
  <c r="AP452" i="4"/>
  <c r="AQ454" i="4"/>
  <c r="AR460" i="4" s="1"/>
  <c r="AS466" i="4" s="1"/>
  <c r="AT472" i="4" s="1"/>
  <c r="AP497" i="4"/>
  <c r="AP481" i="4"/>
  <c r="AQ499" i="4"/>
  <c r="AR505" i="4" s="1"/>
  <c r="AS511" i="4" s="1"/>
  <c r="AT517" i="4" s="1"/>
  <c r="AP268" i="4"/>
  <c r="AO260" i="4"/>
  <c r="AP278" i="4"/>
  <c r="AQ284" i="4" s="1"/>
  <c r="AR290" i="4" s="1"/>
  <c r="AS296" i="4" s="1"/>
  <c r="AP177" i="4"/>
  <c r="AP187" i="4"/>
  <c r="AQ193" i="4" s="1"/>
  <c r="AR199" i="4" s="1"/>
  <c r="AS205" i="4" s="1"/>
  <c r="AO169" i="4"/>
  <c r="AQ319" i="4"/>
  <c r="AR325" i="4" s="1"/>
  <c r="AS331" i="4" s="1"/>
  <c r="AT337" i="4" s="1"/>
  <c r="AP317" i="4"/>
  <c r="AP301" i="4"/>
  <c r="AQ724" i="4"/>
  <c r="AR730" i="4" s="1"/>
  <c r="AS736" i="4" s="1"/>
  <c r="AT742" i="4" s="1"/>
  <c r="AP722" i="4"/>
  <c r="AP706" i="4"/>
  <c r="AP538" i="4"/>
  <c r="AO530" i="4"/>
  <c r="AP548" i="4"/>
  <c r="AQ554" i="4" s="1"/>
  <c r="AR560" i="4" s="1"/>
  <c r="AS566" i="4" s="1"/>
  <c r="AP88" i="4"/>
  <c r="AP98" i="4"/>
  <c r="AQ104" i="4" s="1"/>
  <c r="AR110" i="4" s="1"/>
  <c r="AS116" i="4" s="1"/>
  <c r="AP628" i="4"/>
  <c r="AP638" i="4"/>
  <c r="AQ644" i="4" s="1"/>
  <c r="AR650" i="4" s="1"/>
  <c r="AS656" i="4" s="1"/>
  <c r="AO620" i="4"/>
  <c r="AQ139" i="4"/>
  <c r="AR145" i="4" s="1"/>
  <c r="AS151" i="4" s="1"/>
  <c r="AT157" i="4" s="1"/>
  <c r="AP137" i="4"/>
  <c r="AP121" i="4"/>
  <c r="AP43" i="4"/>
  <c r="AO35" i="4"/>
  <c r="AP53" i="4"/>
  <c r="AQ59" i="4" s="1"/>
  <c r="AR65" i="4" s="1"/>
  <c r="AS71" i="4" s="1"/>
  <c r="AQ589" i="4"/>
  <c r="AR595" i="4" s="1"/>
  <c r="AS601" i="4" s="1"/>
  <c r="AT607" i="4" s="1"/>
  <c r="AP571" i="4"/>
  <c r="AP587" i="4"/>
  <c r="AP403" i="4"/>
  <c r="AO395" i="4"/>
  <c r="AP413" i="4"/>
  <c r="AQ419" i="4" s="1"/>
  <c r="AR425" i="4" s="1"/>
  <c r="AS431" i="4" s="1"/>
  <c r="AP683" i="4"/>
  <c r="AQ689" i="4" s="1"/>
  <c r="AR695" i="4" s="1"/>
  <c r="AS701" i="4" s="1"/>
  <c r="AP673" i="4"/>
  <c r="AO665" i="4"/>
  <c r="AP260" i="5" l="1"/>
  <c r="AQ278" i="5"/>
  <c r="AR284" i="5" s="1"/>
  <c r="AS290" i="5" s="1"/>
  <c r="AT296" i="5" s="1"/>
  <c r="AQ268" i="5"/>
  <c r="AP677" i="5"/>
  <c r="AQ679" i="5"/>
  <c r="AR685" i="5" s="1"/>
  <c r="AS691" i="5" s="1"/>
  <c r="AT697" i="5" s="1"/>
  <c r="AP661" i="5"/>
  <c r="AQ448" i="5"/>
  <c r="AP440" i="5"/>
  <c r="AQ458" i="5"/>
  <c r="AR464" i="5" s="1"/>
  <c r="AS470" i="5" s="1"/>
  <c r="AT476" i="5" s="1"/>
  <c r="AP47" i="5"/>
  <c r="AQ49" i="5"/>
  <c r="AR55" i="5" s="1"/>
  <c r="AS61" i="5" s="1"/>
  <c r="AT67" i="5" s="1"/>
  <c r="AP31" i="5"/>
  <c r="AQ773" i="5"/>
  <c r="AR779" i="5" s="1"/>
  <c r="AS785" i="5" s="1"/>
  <c r="AT791" i="5" s="1"/>
  <c r="AQ763" i="5"/>
  <c r="AP755" i="5"/>
  <c r="AQ499" i="5"/>
  <c r="AR505" i="5" s="1"/>
  <c r="AS511" i="5" s="1"/>
  <c r="AT517" i="5" s="1"/>
  <c r="AP497" i="5"/>
  <c r="AP481" i="5"/>
  <c r="AP317" i="5"/>
  <c r="AP301" i="5"/>
  <c r="AQ319" i="5"/>
  <c r="AR325" i="5" s="1"/>
  <c r="AS331" i="5" s="1"/>
  <c r="AT337" i="5" s="1"/>
  <c r="AQ413" i="5"/>
  <c r="AR419" i="5" s="1"/>
  <c r="AS425" i="5" s="1"/>
  <c r="AT431" i="5" s="1"/>
  <c r="AQ403" i="5"/>
  <c r="AP395" i="5"/>
  <c r="AQ94" i="5"/>
  <c r="AR100" i="5" s="1"/>
  <c r="AS106" i="5" s="1"/>
  <c r="AT112" i="5" s="1"/>
  <c r="AP92" i="5"/>
  <c r="AO13" i="5"/>
  <c r="AN11" i="2" s="1"/>
  <c r="AP710" i="5"/>
  <c r="AQ728" i="5"/>
  <c r="AR734" i="5" s="1"/>
  <c r="AS740" i="5" s="1"/>
  <c r="AT746" i="5" s="1"/>
  <c r="AQ718" i="5"/>
  <c r="AQ628" i="5"/>
  <c r="AP620" i="5"/>
  <c r="AQ638" i="5"/>
  <c r="AR644" i="5" s="1"/>
  <c r="AS650" i="5" s="1"/>
  <c r="AT656" i="5" s="1"/>
  <c r="AP575" i="5"/>
  <c r="AQ593" i="5"/>
  <c r="AR599" i="5" s="1"/>
  <c r="AS605" i="5" s="1"/>
  <c r="AT611" i="5" s="1"/>
  <c r="AQ583" i="5"/>
  <c r="AQ538" i="5"/>
  <c r="AP530" i="5"/>
  <c r="AQ548" i="5"/>
  <c r="AR554" i="5" s="1"/>
  <c r="AS560" i="5" s="1"/>
  <c r="AT566" i="5" s="1"/>
  <c r="AQ223" i="5"/>
  <c r="AQ233" i="5"/>
  <c r="AR239" i="5" s="1"/>
  <c r="AS245" i="5" s="1"/>
  <c r="AT251" i="5" s="1"/>
  <c r="AP215" i="5"/>
  <c r="AP345" i="5"/>
  <c r="AP361" i="5"/>
  <c r="AQ363" i="5"/>
  <c r="AR369" i="5" s="1"/>
  <c r="AS375" i="5" s="1"/>
  <c r="AT381" i="5" s="1"/>
  <c r="AQ187" i="5"/>
  <c r="AR193" i="5" s="1"/>
  <c r="AS199" i="5" s="1"/>
  <c r="AT205" i="5" s="1"/>
  <c r="AQ177" i="5"/>
  <c r="AP169" i="5"/>
  <c r="AP125" i="5"/>
  <c r="AQ143" i="5"/>
  <c r="AR149" i="5" s="1"/>
  <c r="AS155" i="5" s="1"/>
  <c r="AT161" i="5" s="1"/>
  <c r="AQ133" i="5"/>
  <c r="AP710" i="4"/>
  <c r="AQ718" i="4"/>
  <c r="AQ728" i="4"/>
  <c r="AR734" i="4" s="1"/>
  <c r="AS740" i="4" s="1"/>
  <c r="AT746" i="4" s="1"/>
  <c r="AO13" i="4"/>
  <c r="AN23" i="2" s="1"/>
  <c r="AP47" i="4"/>
  <c r="AP31" i="4"/>
  <c r="AQ49" i="4"/>
  <c r="AR55" i="4" s="1"/>
  <c r="AS61" i="4" s="1"/>
  <c r="AT67" i="4" s="1"/>
  <c r="AP92" i="4"/>
  <c r="AQ94" i="4"/>
  <c r="AR100" i="4" s="1"/>
  <c r="AS106" i="4" s="1"/>
  <c r="AT112" i="4" s="1"/>
  <c r="AQ323" i="4"/>
  <c r="AR329" i="4" s="1"/>
  <c r="AS335" i="4" s="1"/>
  <c r="AT341" i="4" s="1"/>
  <c r="AQ313" i="4"/>
  <c r="AP305" i="4"/>
  <c r="AP181" i="4"/>
  <c r="AQ183" i="4"/>
  <c r="AR189" i="4" s="1"/>
  <c r="AS195" i="4" s="1"/>
  <c r="AT201" i="4" s="1"/>
  <c r="AP165" i="4"/>
  <c r="AQ448" i="4"/>
  <c r="AP440" i="4"/>
  <c r="AQ458" i="4"/>
  <c r="AR464" i="4" s="1"/>
  <c r="AS470" i="4" s="1"/>
  <c r="AT476" i="4" s="1"/>
  <c r="AQ357" i="4"/>
  <c r="AP349" i="4"/>
  <c r="AQ367" i="4"/>
  <c r="AR373" i="4" s="1"/>
  <c r="AS379" i="4" s="1"/>
  <c r="AT385" i="4" s="1"/>
  <c r="AP215" i="4"/>
  <c r="AQ233" i="4"/>
  <c r="AR239" i="4" s="1"/>
  <c r="AS245" i="4" s="1"/>
  <c r="AT251" i="4" s="1"/>
  <c r="AQ223" i="4"/>
  <c r="AQ679" i="4"/>
  <c r="AR685" i="4" s="1"/>
  <c r="AS691" i="4" s="1"/>
  <c r="AT697" i="4" s="1"/>
  <c r="AP677" i="4"/>
  <c r="AP661" i="4"/>
  <c r="AP407" i="4"/>
  <c r="AP391" i="4"/>
  <c r="AQ409" i="4"/>
  <c r="AR415" i="4" s="1"/>
  <c r="AS421" i="4" s="1"/>
  <c r="AT427" i="4" s="1"/>
  <c r="AQ143" i="4"/>
  <c r="AR149" i="4" s="1"/>
  <c r="AS155" i="4" s="1"/>
  <c r="AT161" i="4" s="1"/>
  <c r="AQ133" i="4"/>
  <c r="AP125" i="4"/>
  <c r="AP632" i="4"/>
  <c r="AQ634" i="4"/>
  <c r="AR640" i="4" s="1"/>
  <c r="AS646" i="4" s="1"/>
  <c r="AT652" i="4" s="1"/>
  <c r="AP616" i="4"/>
  <c r="AQ493" i="4"/>
  <c r="AP485" i="4"/>
  <c r="AQ503" i="4"/>
  <c r="AR509" i="4" s="1"/>
  <c r="AS515" i="4" s="1"/>
  <c r="AT521" i="4" s="1"/>
  <c r="AQ773" i="4"/>
  <c r="AR779" i="4" s="1"/>
  <c r="AS785" i="4" s="1"/>
  <c r="AT791" i="4" s="1"/>
  <c r="AQ763" i="4"/>
  <c r="AP755" i="4"/>
  <c r="AQ583" i="4"/>
  <c r="AQ593" i="4"/>
  <c r="AR599" i="4" s="1"/>
  <c r="AS605" i="4" s="1"/>
  <c r="AT611" i="4" s="1"/>
  <c r="AP575" i="4"/>
  <c r="AP542" i="4"/>
  <c r="AQ544" i="4"/>
  <c r="AR550" i="4" s="1"/>
  <c r="AS556" i="4" s="1"/>
  <c r="AT562" i="4" s="1"/>
  <c r="AP526" i="4"/>
  <c r="AP272" i="4"/>
  <c r="AP256" i="4"/>
  <c r="AQ274" i="4"/>
  <c r="AR280" i="4" s="1"/>
  <c r="AS286" i="4" s="1"/>
  <c r="AT292" i="4" s="1"/>
  <c r="AR139" i="5" l="1"/>
  <c r="AS145" i="5" s="1"/>
  <c r="AT151" i="5" s="1"/>
  <c r="AU157" i="5" s="1"/>
  <c r="AQ137" i="5"/>
  <c r="AQ121" i="5"/>
  <c r="AQ181" i="5"/>
  <c r="AQ165" i="5"/>
  <c r="AR183" i="5"/>
  <c r="AS189" i="5" s="1"/>
  <c r="AT195" i="5" s="1"/>
  <c r="AU201" i="5" s="1"/>
  <c r="AQ632" i="5"/>
  <c r="AR634" i="5"/>
  <c r="AS640" i="5" s="1"/>
  <c r="AT646" i="5" s="1"/>
  <c r="AU652" i="5" s="1"/>
  <c r="AQ616" i="5"/>
  <c r="AQ407" i="5"/>
  <c r="AQ391" i="5"/>
  <c r="AR409" i="5"/>
  <c r="AS415" i="5" s="1"/>
  <c r="AT421" i="5" s="1"/>
  <c r="AU427" i="5" s="1"/>
  <c r="AQ367" i="5"/>
  <c r="AR373" i="5" s="1"/>
  <c r="AS379" i="5" s="1"/>
  <c r="AT385" i="5" s="1"/>
  <c r="AP349" i="5"/>
  <c r="AQ357" i="5"/>
  <c r="AQ227" i="5"/>
  <c r="AQ211" i="5"/>
  <c r="AR229" i="5"/>
  <c r="AS235" i="5" s="1"/>
  <c r="AT241" i="5" s="1"/>
  <c r="AU247" i="5" s="1"/>
  <c r="AR589" i="5"/>
  <c r="AS595" i="5" s="1"/>
  <c r="AT601" i="5" s="1"/>
  <c r="AU607" i="5" s="1"/>
  <c r="AQ571" i="5"/>
  <c r="AQ587" i="5"/>
  <c r="AP9" i="5"/>
  <c r="AO7" i="2" s="1"/>
  <c r="AQ673" i="5"/>
  <c r="AQ683" i="5"/>
  <c r="AR689" i="5" s="1"/>
  <c r="AS695" i="5" s="1"/>
  <c r="AT701" i="5" s="1"/>
  <c r="AP665" i="5"/>
  <c r="AQ313" i="5"/>
  <c r="AP305" i="5"/>
  <c r="AQ323" i="5"/>
  <c r="AR329" i="5" s="1"/>
  <c r="AS335" i="5" s="1"/>
  <c r="AT341" i="5" s="1"/>
  <c r="AQ452" i="5"/>
  <c r="AQ436" i="5"/>
  <c r="AR454" i="5"/>
  <c r="AS460" i="5" s="1"/>
  <c r="AT466" i="5" s="1"/>
  <c r="AU472" i="5" s="1"/>
  <c r="AR274" i="5"/>
  <c r="AS280" i="5" s="1"/>
  <c r="AT286" i="5" s="1"/>
  <c r="AU292" i="5" s="1"/>
  <c r="AQ256" i="5"/>
  <c r="AQ272" i="5"/>
  <c r="AR724" i="5"/>
  <c r="AS730" i="5" s="1"/>
  <c r="AT736" i="5" s="1"/>
  <c r="AU742" i="5" s="1"/>
  <c r="AQ706" i="5"/>
  <c r="AQ722" i="5"/>
  <c r="AQ88" i="5"/>
  <c r="AQ98" i="5"/>
  <c r="AR104" i="5" s="1"/>
  <c r="AS110" i="5" s="1"/>
  <c r="AT116" i="5" s="1"/>
  <c r="AQ751" i="5"/>
  <c r="AR769" i="5"/>
  <c r="AS775" i="5" s="1"/>
  <c r="AT781" i="5" s="1"/>
  <c r="AU787" i="5" s="1"/>
  <c r="AQ767" i="5"/>
  <c r="AQ43" i="5"/>
  <c r="AP35" i="5"/>
  <c r="AQ53" i="5"/>
  <c r="AR59" i="5" s="1"/>
  <c r="AS65" i="5" s="1"/>
  <c r="AT71" i="5" s="1"/>
  <c r="AQ542" i="5"/>
  <c r="AQ526" i="5"/>
  <c r="AR544" i="5"/>
  <c r="AS550" i="5" s="1"/>
  <c r="AT556" i="5" s="1"/>
  <c r="AU562" i="5" s="1"/>
  <c r="AQ503" i="5"/>
  <c r="AR509" i="5" s="1"/>
  <c r="AS515" i="5" s="1"/>
  <c r="AT521" i="5" s="1"/>
  <c r="AQ493" i="5"/>
  <c r="AP485" i="5"/>
  <c r="AQ587" i="4"/>
  <c r="AQ571" i="4"/>
  <c r="AR589" i="4"/>
  <c r="AS595" i="4" s="1"/>
  <c r="AT601" i="4" s="1"/>
  <c r="AU607" i="4" s="1"/>
  <c r="AQ137" i="4"/>
  <c r="AQ121" i="4"/>
  <c r="AR139" i="4"/>
  <c r="AS145" i="4" s="1"/>
  <c r="AT151" i="4" s="1"/>
  <c r="AU157" i="4" s="1"/>
  <c r="AQ403" i="4"/>
  <c r="AP395" i="4"/>
  <c r="AQ413" i="4"/>
  <c r="AR419" i="4" s="1"/>
  <c r="AS425" i="4" s="1"/>
  <c r="AT431" i="4" s="1"/>
  <c r="AR229" i="4"/>
  <c r="AS235" i="4" s="1"/>
  <c r="AT241" i="4" s="1"/>
  <c r="AU247" i="4" s="1"/>
  <c r="AQ227" i="4"/>
  <c r="AQ211" i="4"/>
  <c r="AQ452" i="4"/>
  <c r="AQ436" i="4"/>
  <c r="AR454" i="4"/>
  <c r="AS460" i="4" s="1"/>
  <c r="AT466" i="4" s="1"/>
  <c r="AU472" i="4" s="1"/>
  <c r="AQ98" i="4"/>
  <c r="AR104" i="4" s="1"/>
  <c r="AS110" i="4" s="1"/>
  <c r="AT116" i="4" s="1"/>
  <c r="AQ88" i="4"/>
  <c r="AQ361" i="4"/>
  <c r="AQ345" i="4"/>
  <c r="AR363" i="4"/>
  <c r="AS369" i="4" s="1"/>
  <c r="AT375" i="4" s="1"/>
  <c r="AU381" i="4" s="1"/>
  <c r="AQ548" i="4"/>
  <c r="AR554" i="4" s="1"/>
  <c r="AS560" i="4" s="1"/>
  <c r="AT566" i="4" s="1"/>
  <c r="AQ538" i="4"/>
  <c r="AP530" i="4"/>
  <c r="AP620" i="4"/>
  <c r="AQ638" i="4"/>
  <c r="AR644" i="4" s="1"/>
  <c r="AS650" i="4" s="1"/>
  <c r="AT656" i="4" s="1"/>
  <c r="AQ628" i="4"/>
  <c r="AQ683" i="4"/>
  <c r="AR689" i="4" s="1"/>
  <c r="AS695" i="4" s="1"/>
  <c r="AT701" i="4" s="1"/>
  <c r="AQ673" i="4"/>
  <c r="AP665" i="4"/>
  <c r="AP9" i="4"/>
  <c r="AO19" i="2" s="1"/>
  <c r="AR724" i="4"/>
  <c r="AS730" i="4" s="1"/>
  <c r="AT736" i="4" s="1"/>
  <c r="AU742" i="4" s="1"/>
  <c r="AQ722" i="4"/>
  <c r="AQ706" i="4"/>
  <c r="AQ317" i="4"/>
  <c r="AQ301" i="4"/>
  <c r="AR319" i="4"/>
  <c r="AS325" i="4" s="1"/>
  <c r="AT331" i="4" s="1"/>
  <c r="AU337" i="4" s="1"/>
  <c r="AP260" i="4"/>
  <c r="AQ278" i="4"/>
  <c r="AR284" i="4" s="1"/>
  <c r="AS290" i="4" s="1"/>
  <c r="AT296" i="4" s="1"/>
  <c r="AQ268" i="4"/>
  <c r="AQ767" i="4"/>
  <c r="AR769" i="4"/>
  <c r="AS775" i="4" s="1"/>
  <c r="AT781" i="4" s="1"/>
  <c r="AU787" i="4" s="1"/>
  <c r="AQ751" i="4"/>
  <c r="AQ497" i="4"/>
  <c r="AQ481" i="4"/>
  <c r="AR499" i="4"/>
  <c r="AS505" i="4" s="1"/>
  <c r="AT511" i="4" s="1"/>
  <c r="AU517" i="4" s="1"/>
  <c r="AQ187" i="4"/>
  <c r="AR193" i="4" s="1"/>
  <c r="AS199" i="4" s="1"/>
  <c r="AT205" i="4" s="1"/>
  <c r="AQ177" i="4"/>
  <c r="AP169" i="4"/>
  <c r="AP35" i="4"/>
  <c r="AQ53" i="4"/>
  <c r="AR59" i="4" s="1"/>
  <c r="AS65" i="4" s="1"/>
  <c r="AT71" i="4" s="1"/>
  <c r="AQ43" i="4"/>
  <c r="AQ677" i="5" l="1"/>
  <c r="AR679" i="5"/>
  <c r="AS685" i="5" s="1"/>
  <c r="AT691" i="5" s="1"/>
  <c r="AU697" i="5" s="1"/>
  <c r="AQ661" i="5"/>
  <c r="AQ620" i="5"/>
  <c r="AR638" i="5"/>
  <c r="AS644" i="5" s="1"/>
  <c r="AT650" i="5" s="1"/>
  <c r="AU656" i="5" s="1"/>
  <c r="AR628" i="5"/>
  <c r="AP13" i="5"/>
  <c r="AO11" i="2" s="1"/>
  <c r="AR233" i="5"/>
  <c r="AS239" i="5" s="1"/>
  <c r="AT245" i="5" s="1"/>
  <c r="AU251" i="5" s="1"/>
  <c r="AQ215" i="5"/>
  <c r="AR223" i="5"/>
  <c r="AR177" i="5"/>
  <c r="AQ169" i="5"/>
  <c r="AR187" i="5"/>
  <c r="AS193" i="5" s="1"/>
  <c r="AT199" i="5" s="1"/>
  <c r="AU205" i="5" s="1"/>
  <c r="AR49" i="5"/>
  <c r="AS55" i="5" s="1"/>
  <c r="AT61" i="5" s="1"/>
  <c r="AU67" i="5" s="1"/>
  <c r="AQ47" i="5"/>
  <c r="AQ31" i="5"/>
  <c r="AQ361" i="5"/>
  <c r="AR363" i="5"/>
  <c r="AS369" i="5" s="1"/>
  <c r="AT375" i="5" s="1"/>
  <c r="AU381" i="5" s="1"/>
  <c r="AQ345" i="5"/>
  <c r="AQ497" i="5"/>
  <c r="AQ481" i="5"/>
  <c r="AR499" i="5"/>
  <c r="AS505" i="5" s="1"/>
  <c r="AT511" i="5" s="1"/>
  <c r="AU517" i="5" s="1"/>
  <c r="AR538" i="5"/>
  <c r="AQ530" i="5"/>
  <c r="AR548" i="5"/>
  <c r="AS554" i="5" s="1"/>
  <c r="AT560" i="5" s="1"/>
  <c r="AU566" i="5" s="1"/>
  <c r="AR773" i="5"/>
  <c r="AS779" i="5" s="1"/>
  <c r="AT785" i="5" s="1"/>
  <c r="AU791" i="5" s="1"/>
  <c r="AQ755" i="5"/>
  <c r="AR763" i="5"/>
  <c r="AQ92" i="5"/>
  <c r="AR94" i="5"/>
  <c r="AS100" i="5" s="1"/>
  <c r="AT106" i="5" s="1"/>
  <c r="AU112" i="5" s="1"/>
  <c r="AR268" i="5"/>
  <c r="AR278" i="5"/>
  <c r="AS284" i="5" s="1"/>
  <c r="AT290" i="5" s="1"/>
  <c r="AU296" i="5" s="1"/>
  <c r="AQ260" i="5"/>
  <c r="AQ317" i="5"/>
  <c r="AQ301" i="5"/>
  <c r="AR319" i="5"/>
  <c r="AS325" i="5" s="1"/>
  <c r="AT331" i="5" s="1"/>
  <c r="AU337" i="5" s="1"/>
  <c r="AR403" i="5"/>
  <c r="AQ395" i="5"/>
  <c r="AR413" i="5"/>
  <c r="AS419" i="5" s="1"/>
  <c r="AT425" i="5" s="1"/>
  <c r="AU431" i="5" s="1"/>
  <c r="AR143" i="5"/>
  <c r="AS149" i="5" s="1"/>
  <c r="AT155" i="5" s="1"/>
  <c r="AU161" i="5" s="1"/>
  <c r="AR133" i="5"/>
  <c r="AQ125" i="5"/>
  <c r="AR728" i="5"/>
  <c r="AS734" i="5" s="1"/>
  <c r="AT740" i="5" s="1"/>
  <c r="AU746" i="5" s="1"/>
  <c r="AR718" i="5"/>
  <c r="AQ710" i="5"/>
  <c r="AR448" i="5"/>
  <c r="AQ440" i="5"/>
  <c r="AR458" i="5"/>
  <c r="AS464" i="5" s="1"/>
  <c r="AT470" i="5" s="1"/>
  <c r="AU476" i="5" s="1"/>
  <c r="AR593" i="5"/>
  <c r="AS599" i="5" s="1"/>
  <c r="AT605" i="5" s="1"/>
  <c r="AU611" i="5" s="1"/>
  <c r="AR583" i="5"/>
  <c r="AQ575" i="5"/>
  <c r="AR493" i="4"/>
  <c r="AQ485" i="4"/>
  <c r="AR503" i="4"/>
  <c r="AS509" i="4" s="1"/>
  <c r="AT515" i="4" s="1"/>
  <c r="AU521" i="4" s="1"/>
  <c r="AR274" i="4"/>
  <c r="AS280" i="4" s="1"/>
  <c r="AT286" i="4" s="1"/>
  <c r="AU292" i="4" s="1"/>
  <c r="AQ256" i="4"/>
  <c r="AQ272" i="4"/>
  <c r="AP13" i="4"/>
  <c r="AO23" i="2" s="1"/>
  <c r="AQ755" i="4"/>
  <c r="AR773" i="4"/>
  <c r="AS779" i="4" s="1"/>
  <c r="AT785" i="4" s="1"/>
  <c r="AU791" i="4" s="1"/>
  <c r="AR763" i="4"/>
  <c r="AR728" i="4"/>
  <c r="AS734" i="4" s="1"/>
  <c r="AT740" i="4" s="1"/>
  <c r="AU746" i="4" s="1"/>
  <c r="AQ710" i="4"/>
  <c r="AR718" i="4"/>
  <c r="AQ677" i="4"/>
  <c r="AQ661" i="4"/>
  <c r="AR679" i="4"/>
  <c r="AS685" i="4" s="1"/>
  <c r="AT691" i="4" s="1"/>
  <c r="AU697" i="4" s="1"/>
  <c r="AR133" i="4"/>
  <c r="AQ125" i="4"/>
  <c r="AR143" i="4"/>
  <c r="AS149" i="4" s="1"/>
  <c r="AT155" i="4" s="1"/>
  <c r="AU161" i="4" s="1"/>
  <c r="AR183" i="4"/>
  <c r="AS189" i="4" s="1"/>
  <c r="AT195" i="4" s="1"/>
  <c r="AU201" i="4" s="1"/>
  <c r="AQ181" i="4"/>
  <c r="AQ165" i="4"/>
  <c r="AR233" i="4"/>
  <c r="AS239" i="4" s="1"/>
  <c r="AT245" i="4" s="1"/>
  <c r="AU251" i="4" s="1"/>
  <c r="AQ215" i="4"/>
  <c r="AR223" i="4"/>
  <c r="AR313" i="4"/>
  <c r="AQ305" i="4"/>
  <c r="AR323" i="4"/>
  <c r="AS329" i="4" s="1"/>
  <c r="AT335" i="4" s="1"/>
  <c r="AU341" i="4" s="1"/>
  <c r="AQ632" i="4"/>
  <c r="AR634" i="4"/>
  <c r="AS640" i="4" s="1"/>
  <c r="AT646" i="4" s="1"/>
  <c r="AU652" i="4" s="1"/>
  <c r="AQ616" i="4"/>
  <c r="AR544" i="4"/>
  <c r="AS550" i="4" s="1"/>
  <c r="AT556" i="4" s="1"/>
  <c r="AU562" i="4" s="1"/>
  <c r="AQ526" i="4"/>
  <c r="AQ542" i="4"/>
  <c r="AQ349" i="4"/>
  <c r="AR367" i="4"/>
  <c r="AS373" i="4" s="1"/>
  <c r="AT379" i="4" s="1"/>
  <c r="AU385" i="4" s="1"/>
  <c r="AR357" i="4"/>
  <c r="AR49" i="4"/>
  <c r="AS55" i="4" s="1"/>
  <c r="AT61" i="4" s="1"/>
  <c r="AU67" i="4" s="1"/>
  <c r="AQ47" i="4"/>
  <c r="AQ31" i="4"/>
  <c r="AQ407" i="4"/>
  <c r="AQ391" i="4"/>
  <c r="AR409" i="4"/>
  <c r="AS415" i="4" s="1"/>
  <c r="AT421" i="4" s="1"/>
  <c r="AU427" i="4" s="1"/>
  <c r="AR94" i="4"/>
  <c r="AS100" i="4" s="1"/>
  <c r="AT106" i="4" s="1"/>
  <c r="AU112" i="4" s="1"/>
  <c r="AQ92" i="4"/>
  <c r="AR448" i="4"/>
  <c r="AQ440" i="4"/>
  <c r="AR458" i="4"/>
  <c r="AS464" i="4" s="1"/>
  <c r="AT470" i="4" s="1"/>
  <c r="AU476" i="4" s="1"/>
  <c r="AQ575" i="4"/>
  <c r="AR583" i="4"/>
  <c r="AR593" i="4"/>
  <c r="AS599" i="4" s="1"/>
  <c r="AT605" i="4" s="1"/>
  <c r="AU611" i="4" s="1"/>
  <c r="AR542" i="5" l="1"/>
  <c r="AR526" i="5"/>
  <c r="AS544" i="5"/>
  <c r="AT550" i="5" s="1"/>
  <c r="AU556" i="5" s="1"/>
  <c r="AV562" i="5" s="1"/>
  <c r="AR722" i="5"/>
  <c r="AR706" i="5"/>
  <c r="AS724" i="5"/>
  <c r="AT730" i="5" s="1"/>
  <c r="AU736" i="5" s="1"/>
  <c r="AV742" i="5" s="1"/>
  <c r="AS769" i="5"/>
  <c r="AT775" i="5" s="1"/>
  <c r="AU781" i="5" s="1"/>
  <c r="AV787" i="5" s="1"/>
  <c r="AR767" i="5"/>
  <c r="AR751" i="5"/>
  <c r="AQ485" i="5"/>
  <c r="AR493" i="5"/>
  <c r="AR503" i="5"/>
  <c r="AS509" i="5" s="1"/>
  <c r="AT515" i="5" s="1"/>
  <c r="AU521" i="5" s="1"/>
  <c r="AQ9" i="5"/>
  <c r="AP7" i="2" s="1"/>
  <c r="AR272" i="5"/>
  <c r="AR256" i="5"/>
  <c r="AS274" i="5"/>
  <c r="AT280" i="5" s="1"/>
  <c r="AU286" i="5" s="1"/>
  <c r="AV292" i="5" s="1"/>
  <c r="AR53" i="5"/>
  <c r="AS59" i="5" s="1"/>
  <c r="AT65" i="5" s="1"/>
  <c r="AU71" i="5" s="1"/>
  <c r="AQ35" i="5"/>
  <c r="AR43" i="5"/>
  <c r="AR181" i="5"/>
  <c r="AR165" i="5"/>
  <c r="AS183" i="5"/>
  <c r="AT189" i="5" s="1"/>
  <c r="AU195" i="5" s="1"/>
  <c r="AV201" i="5" s="1"/>
  <c r="AR587" i="5"/>
  <c r="AR571" i="5"/>
  <c r="AS589" i="5"/>
  <c r="AT595" i="5" s="1"/>
  <c r="AU601" i="5" s="1"/>
  <c r="AV607" i="5" s="1"/>
  <c r="AR452" i="5"/>
  <c r="AR436" i="5"/>
  <c r="AS454" i="5"/>
  <c r="AT460" i="5" s="1"/>
  <c r="AU466" i="5" s="1"/>
  <c r="AV472" i="5" s="1"/>
  <c r="AQ305" i="5"/>
  <c r="AR323" i="5"/>
  <c r="AS329" i="5" s="1"/>
  <c r="AT335" i="5" s="1"/>
  <c r="AU341" i="5" s="1"/>
  <c r="AR313" i="5"/>
  <c r="AS229" i="5"/>
  <c r="AT235" i="5" s="1"/>
  <c r="AU241" i="5" s="1"/>
  <c r="AV247" i="5" s="1"/>
  <c r="AR211" i="5"/>
  <c r="AR227" i="5"/>
  <c r="AS634" i="5"/>
  <c r="AT640" i="5" s="1"/>
  <c r="AU646" i="5" s="1"/>
  <c r="AV652" i="5" s="1"/>
  <c r="AR616" i="5"/>
  <c r="AR632" i="5"/>
  <c r="AR137" i="5"/>
  <c r="AR121" i="5"/>
  <c r="AS139" i="5"/>
  <c r="AT145" i="5" s="1"/>
  <c r="AU151" i="5" s="1"/>
  <c r="AV157" i="5" s="1"/>
  <c r="AR407" i="5"/>
  <c r="AR391" i="5"/>
  <c r="AS409" i="5"/>
  <c r="AT415" i="5" s="1"/>
  <c r="AU421" i="5" s="1"/>
  <c r="AV427" i="5" s="1"/>
  <c r="AR98" i="5"/>
  <c r="AS104" i="5" s="1"/>
  <c r="AT110" i="5" s="1"/>
  <c r="AU116" i="5" s="1"/>
  <c r="AR88" i="5"/>
  <c r="AR357" i="5"/>
  <c r="AR367" i="5"/>
  <c r="AS373" i="5" s="1"/>
  <c r="AT379" i="5" s="1"/>
  <c r="AU385" i="5" s="1"/>
  <c r="AQ349" i="5"/>
  <c r="AQ665" i="5"/>
  <c r="AR683" i="5"/>
  <c r="AS689" i="5" s="1"/>
  <c r="AT695" i="5" s="1"/>
  <c r="AU701" i="5" s="1"/>
  <c r="AR673" i="5"/>
  <c r="AR53" i="4"/>
  <c r="AS59" i="4" s="1"/>
  <c r="AT65" i="4" s="1"/>
  <c r="AU71" i="4" s="1"/>
  <c r="AR43" i="4"/>
  <c r="AQ35" i="4"/>
  <c r="AQ9" i="4"/>
  <c r="AP19" i="2" s="1"/>
  <c r="AR587" i="4"/>
  <c r="AS589" i="4"/>
  <c r="AT595" i="4" s="1"/>
  <c r="AU601" i="4" s="1"/>
  <c r="AV607" i="4" s="1"/>
  <c r="AR571" i="4"/>
  <c r="AR452" i="4"/>
  <c r="AS454" i="4"/>
  <c r="AT460" i="4" s="1"/>
  <c r="AU466" i="4" s="1"/>
  <c r="AV472" i="4" s="1"/>
  <c r="AR436" i="4"/>
  <c r="AR548" i="4"/>
  <c r="AS554" i="4" s="1"/>
  <c r="AT560" i="4" s="1"/>
  <c r="AU566" i="4" s="1"/>
  <c r="AR538" i="4"/>
  <c r="AQ530" i="4"/>
  <c r="AR317" i="4"/>
  <c r="AR301" i="4"/>
  <c r="AS319" i="4"/>
  <c r="AT325" i="4" s="1"/>
  <c r="AU331" i="4" s="1"/>
  <c r="AV337" i="4" s="1"/>
  <c r="AR673" i="4"/>
  <c r="AQ665" i="4"/>
  <c r="AR683" i="4"/>
  <c r="AS689" i="4" s="1"/>
  <c r="AT695" i="4" s="1"/>
  <c r="AU701" i="4" s="1"/>
  <c r="AR767" i="4"/>
  <c r="AS769" i="4"/>
  <c r="AT775" i="4" s="1"/>
  <c r="AU781" i="4" s="1"/>
  <c r="AV787" i="4" s="1"/>
  <c r="AR751" i="4"/>
  <c r="AR278" i="4"/>
  <c r="AS284" i="4" s="1"/>
  <c r="AT290" i="4" s="1"/>
  <c r="AU296" i="4" s="1"/>
  <c r="AR268" i="4"/>
  <c r="AQ260" i="4"/>
  <c r="AR98" i="4"/>
  <c r="AS104" i="4" s="1"/>
  <c r="AT110" i="4" s="1"/>
  <c r="AU116" i="4" s="1"/>
  <c r="AR88" i="4"/>
  <c r="AQ395" i="4"/>
  <c r="AR413" i="4"/>
  <c r="AS419" i="4" s="1"/>
  <c r="AT425" i="4" s="1"/>
  <c r="AU431" i="4" s="1"/>
  <c r="AR403" i="4"/>
  <c r="AS363" i="4"/>
  <c r="AT369" i="4" s="1"/>
  <c r="AU375" i="4" s="1"/>
  <c r="AV381" i="4" s="1"/>
  <c r="AR361" i="4"/>
  <c r="AR345" i="4"/>
  <c r="AR638" i="4"/>
  <c r="AS644" i="4" s="1"/>
  <c r="AT650" i="4" s="1"/>
  <c r="AU656" i="4" s="1"/>
  <c r="AR628" i="4"/>
  <c r="AQ620" i="4"/>
  <c r="AR227" i="4"/>
  <c r="AR211" i="4"/>
  <c r="AS229" i="4"/>
  <c r="AT235" i="4" s="1"/>
  <c r="AU241" i="4" s="1"/>
  <c r="AV247" i="4" s="1"/>
  <c r="AR187" i="4"/>
  <c r="AS193" i="4" s="1"/>
  <c r="AT199" i="4" s="1"/>
  <c r="AU205" i="4" s="1"/>
  <c r="AR177" i="4"/>
  <c r="AQ169" i="4"/>
  <c r="AR137" i="4"/>
  <c r="AR121" i="4"/>
  <c r="AS139" i="4"/>
  <c r="AT145" i="4" s="1"/>
  <c r="AU151" i="4" s="1"/>
  <c r="AV157" i="4" s="1"/>
  <c r="AS724" i="4"/>
  <c r="AT730" i="4" s="1"/>
  <c r="AU736" i="4" s="1"/>
  <c r="AV742" i="4" s="1"/>
  <c r="AR722" i="4"/>
  <c r="AR706" i="4"/>
  <c r="AR497" i="4"/>
  <c r="AR481" i="4"/>
  <c r="AS499" i="4"/>
  <c r="AT505" i="4" s="1"/>
  <c r="AU511" i="4" s="1"/>
  <c r="AV517" i="4" s="1"/>
  <c r="AS679" i="5" l="1"/>
  <c r="AT685" i="5" s="1"/>
  <c r="AU691" i="5" s="1"/>
  <c r="AV697" i="5" s="1"/>
  <c r="AR677" i="5"/>
  <c r="AR661" i="5"/>
  <c r="AS499" i="5"/>
  <c r="AT505" i="5" s="1"/>
  <c r="AU511" i="5" s="1"/>
  <c r="AV517" i="5" s="1"/>
  <c r="AR497" i="5"/>
  <c r="AR481" i="5"/>
  <c r="AS177" i="5"/>
  <c r="AR169" i="5"/>
  <c r="AS187" i="5"/>
  <c r="AT193" i="5" s="1"/>
  <c r="AU199" i="5" s="1"/>
  <c r="AV205" i="5" s="1"/>
  <c r="AS773" i="5"/>
  <c r="AT779" i="5" s="1"/>
  <c r="AU785" i="5" s="1"/>
  <c r="AV791" i="5" s="1"/>
  <c r="AS763" i="5"/>
  <c r="AR755" i="5"/>
  <c r="AR710" i="5"/>
  <c r="AS728" i="5"/>
  <c r="AT734" i="5" s="1"/>
  <c r="AU740" i="5" s="1"/>
  <c r="AV746" i="5" s="1"/>
  <c r="AS718" i="5"/>
  <c r="AS319" i="5"/>
  <c r="AT325" i="5" s="1"/>
  <c r="AU331" i="5" s="1"/>
  <c r="AV337" i="5" s="1"/>
  <c r="AR317" i="5"/>
  <c r="AR301" i="5"/>
  <c r="AS583" i="5"/>
  <c r="AR575" i="5"/>
  <c r="AS593" i="5"/>
  <c r="AT599" i="5" s="1"/>
  <c r="AU605" i="5" s="1"/>
  <c r="AV611" i="5" s="1"/>
  <c r="AR47" i="5"/>
  <c r="AR31" i="5"/>
  <c r="AS49" i="5"/>
  <c r="AT55" i="5" s="1"/>
  <c r="AU61" i="5" s="1"/>
  <c r="AV67" i="5" s="1"/>
  <c r="AR361" i="5"/>
  <c r="AS363" i="5"/>
  <c r="AT369" i="5" s="1"/>
  <c r="AU375" i="5" s="1"/>
  <c r="AV381" i="5" s="1"/>
  <c r="AR345" i="5"/>
  <c r="AR125" i="5"/>
  <c r="AS143" i="5"/>
  <c r="AT149" i="5" s="1"/>
  <c r="AU155" i="5" s="1"/>
  <c r="AV161" i="5" s="1"/>
  <c r="AS133" i="5"/>
  <c r="AS233" i="5"/>
  <c r="AT239" i="5" s="1"/>
  <c r="AU245" i="5" s="1"/>
  <c r="AV251" i="5" s="1"/>
  <c r="AR215" i="5"/>
  <c r="AS223" i="5"/>
  <c r="AR440" i="5"/>
  <c r="AS458" i="5"/>
  <c r="AT464" i="5" s="1"/>
  <c r="AU470" i="5" s="1"/>
  <c r="AV476" i="5" s="1"/>
  <c r="AS448" i="5"/>
  <c r="AQ13" i="5"/>
  <c r="AP11" i="2" s="1"/>
  <c r="AR260" i="5"/>
  <c r="AS268" i="5"/>
  <c r="AS278" i="5"/>
  <c r="AT284" i="5" s="1"/>
  <c r="AU290" i="5" s="1"/>
  <c r="AV296" i="5" s="1"/>
  <c r="AS94" i="5"/>
  <c r="AT100" i="5" s="1"/>
  <c r="AU106" i="5" s="1"/>
  <c r="AV112" i="5" s="1"/>
  <c r="AR92" i="5"/>
  <c r="AS403" i="5"/>
  <c r="AR395" i="5"/>
  <c r="AS413" i="5"/>
  <c r="AT419" i="5" s="1"/>
  <c r="AU425" i="5" s="1"/>
  <c r="AV431" i="5" s="1"/>
  <c r="AS638" i="5"/>
  <c r="AT644" i="5" s="1"/>
  <c r="AU650" i="5" s="1"/>
  <c r="AV656" i="5" s="1"/>
  <c r="AS628" i="5"/>
  <c r="AR620" i="5"/>
  <c r="AR530" i="5"/>
  <c r="AS548" i="5"/>
  <c r="AT554" i="5" s="1"/>
  <c r="AU560" i="5" s="1"/>
  <c r="AV566" i="5" s="1"/>
  <c r="AS538" i="5"/>
  <c r="AQ13" i="4"/>
  <c r="AP23" i="2" s="1"/>
  <c r="AS728" i="4"/>
  <c r="AT734" i="4" s="1"/>
  <c r="AU740" i="4" s="1"/>
  <c r="AV746" i="4" s="1"/>
  <c r="AS718" i="4"/>
  <c r="AR710" i="4"/>
  <c r="AS133" i="4"/>
  <c r="AR125" i="4"/>
  <c r="AS143" i="4"/>
  <c r="AT149" i="4" s="1"/>
  <c r="AU155" i="4" s="1"/>
  <c r="AV161" i="4" s="1"/>
  <c r="AR92" i="4"/>
  <c r="AS94" i="4"/>
  <c r="AT100" i="4" s="1"/>
  <c r="AU106" i="4" s="1"/>
  <c r="AV112" i="4" s="1"/>
  <c r="AS367" i="4"/>
  <c r="AT373" i="4" s="1"/>
  <c r="AU379" i="4" s="1"/>
  <c r="AV385" i="4" s="1"/>
  <c r="AS357" i="4"/>
  <c r="AR349" i="4"/>
  <c r="AR272" i="4"/>
  <c r="AR256" i="4"/>
  <c r="AS274" i="4"/>
  <c r="AT280" i="4" s="1"/>
  <c r="AU286" i="4" s="1"/>
  <c r="AV292" i="4" s="1"/>
  <c r="AS763" i="4"/>
  <c r="AS773" i="4"/>
  <c r="AT779" i="4" s="1"/>
  <c r="AU785" i="4" s="1"/>
  <c r="AV791" i="4" s="1"/>
  <c r="AR755" i="4"/>
  <c r="AR542" i="4"/>
  <c r="AR526" i="4"/>
  <c r="AS544" i="4"/>
  <c r="AT550" i="4" s="1"/>
  <c r="AU556" i="4" s="1"/>
  <c r="AV562" i="4" s="1"/>
  <c r="AR440" i="4"/>
  <c r="AS458" i="4"/>
  <c r="AT464" i="4" s="1"/>
  <c r="AU470" i="4" s="1"/>
  <c r="AV476" i="4" s="1"/>
  <c r="AS448" i="4"/>
  <c r="AS409" i="4"/>
  <c r="AT415" i="4" s="1"/>
  <c r="AU421" i="4" s="1"/>
  <c r="AV427" i="4" s="1"/>
  <c r="AR407" i="4"/>
  <c r="AR391" i="4"/>
  <c r="AS313" i="4"/>
  <c r="AR305" i="4"/>
  <c r="AS323" i="4"/>
  <c r="AT329" i="4" s="1"/>
  <c r="AU335" i="4" s="1"/>
  <c r="AV341" i="4" s="1"/>
  <c r="AR47" i="4"/>
  <c r="AR31" i="4"/>
  <c r="AS49" i="4"/>
  <c r="AT55" i="4" s="1"/>
  <c r="AU61" i="4" s="1"/>
  <c r="AV67" i="4" s="1"/>
  <c r="AS634" i="4"/>
  <c r="AT640" i="4" s="1"/>
  <c r="AU646" i="4" s="1"/>
  <c r="AV652" i="4" s="1"/>
  <c r="AR616" i="4"/>
  <c r="AR632" i="4"/>
  <c r="AR485" i="4"/>
  <c r="AS503" i="4"/>
  <c r="AT509" i="4" s="1"/>
  <c r="AU515" i="4" s="1"/>
  <c r="AV521" i="4" s="1"/>
  <c r="AS493" i="4"/>
  <c r="AR181" i="4"/>
  <c r="AR165" i="4"/>
  <c r="AS183" i="4"/>
  <c r="AT189" i="4" s="1"/>
  <c r="AU195" i="4" s="1"/>
  <c r="AV201" i="4" s="1"/>
  <c r="AS223" i="4"/>
  <c r="AS233" i="4"/>
  <c r="AT239" i="4" s="1"/>
  <c r="AU245" i="4" s="1"/>
  <c r="AV251" i="4" s="1"/>
  <c r="AR215" i="4"/>
  <c r="AS679" i="4"/>
  <c r="AT685" i="4" s="1"/>
  <c r="AU691" i="4" s="1"/>
  <c r="AV697" i="4" s="1"/>
  <c r="AR677" i="4"/>
  <c r="AR661" i="4"/>
  <c r="AS593" i="4"/>
  <c r="AT599" i="4" s="1"/>
  <c r="AU605" i="4" s="1"/>
  <c r="AV611" i="4" s="1"/>
  <c r="AS583" i="4"/>
  <c r="AR575" i="4"/>
  <c r="AR9" i="5" l="1"/>
  <c r="AQ7" i="2" s="1"/>
  <c r="AT274" i="5"/>
  <c r="AU280" i="5" s="1"/>
  <c r="AV286" i="5" s="1"/>
  <c r="AW292" i="5" s="1"/>
  <c r="AS272" i="5"/>
  <c r="AS256" i="5"/>
  <c r="AT454" i="5"/>
  <c r="AU460" i="5" s="1"/>
  <c r="AV466" i="5" s="1"/>
  <c r="AW472" i="5" s="1"/>
  <c r="AS452" i="5"/>
  <c r="AS436" i="5"/>
  <c r="AS98" i="5"/>
  <c r="AT104" i="5" s="1"/>
  <c r="AU110" i="5" s="1"/>
  <c r="AV116" i="5" s="1"/>
  <c r="AS88" i="5"/>
  <c r="AS137" i="5"/>
  <c r="AT139" i="5"/>
  <c r="AU145" i="5" s="1"/>
  <c r="AV151" i="5" s="1"/>
  <c r="AW157" i="5" s="1"/>
  <c r="AS121" i="5"/>
  <c r="AS53" i="5"/>
  <c r="AT59" i="5" s="1"/>
  <c r="AU65" i="5" s="1"/>
  <c r="AV71" i="5" s="1"/>
  <c r="AS43" i="5"/>
  <c r="AR35" i="5"/>
  <c r="AS683" i="5"/>
  <c r="AT689" i="5" s="1"/>
  <c r="AU695" i="5" s="1"/>
  <c r="AV701" i="5" s="1"/>
  <c r="AS673" i="5"/>
  <c r="AR665" i="5"/>
  <c r="AT544" i="5"/>
  <c r="AU550" i="5" s="1"/>
  <c r="AV556" i="5" s="1"/>
  <c r="AW562" i="5" s="1"/>
  <c r="AS542" i="5"/>
  <c r="AS526" i="5"/>
  <c r="AS632" i="5"/>
  <c r="AS616" i="5"/>
  <c r="AT634" i="5"/>
  <c r="AU640" i="5" s="1"/>
  <c r="AV646" i="5" s="1"/>
  <c r="AW652" i="5" s="1"/>
  <c r="AS407" i="5"/>
  <c r="AS391" i="5"/>
  <c r="AT409" i="5"/>
  <c r="AU415" i="5" s="1"/>
  <c r="AV421" i="5" s="1"/>
  <c r="AW427" i="5" s="1"/>
  <c r="AS587" i="5"/>
  <c r="AT589" i="5"/>
  <c r="AU595" i="5" s="1"/>
  <c r="AV601" i="5" s="1"/>
  <c r="AW607" i="5" s="1"/>
  <c r="AS571" i="5"/>
  <c r="AS722" i="5"/>
  <c r="AT724" i="5"/>
  <c r="AU730" i="5" s="1"/>
  <c r="AV736" i="5" s="1"/>
  <c r="AW742" i="5" s="1"/>
  <c r="AS706" i="5"/>
  <c r="AS767" i="5"/>
  <c r="AT769" i="5"/>
  <c r="AU775" i="5" s="1"/>
  <c r="AV781" i="5" s="1"/>
  <c r="AW787" i="5" s="1"/>
  <c r="AS751" i="5"/>
  <c r="AS181" i="5"/>
  <c r="AS165" i="5"/>
  <c r="AT183" i="5"/>
  <c r="AU189" i="5" s="1"/>
  <c r="AV195" i="5" s="1"/>
  <c r="AW201" i="5" s="1"/>
  <c r="AS227" i="5"/>
  <c r="AT229" i="5"/>
  <c r="AU235" i="5" s="1"/>
  <c r="AV241" i="5" s="1"/>
  <c r="AW247" i="5" s="1"/>
  <c r="AS211" i="5"/>
  <c r="AS357" i="5"/>
  <c r="AS367" i="5"/>
  <c r="AT373" i="5" s="1"/>
  <c r="AU379" i="5" s="1"/>
  <c r="AV385" i="5" s="1"/>
  <c r="AR349" i="5"/>
  <c r="AS323" i="5"/>
  <c r="AT329" i="5" s="1"/>
  <c r="AU335" i="5" s="1"/>
  <c r="AV341" i="5" s="1"/>
  <c r="AS313" i="5"/>
  <c r="AR305" i="5"/>
  <c r="AS493" i="5"/>
  <c r="AS503" i="5"/>
  <c r="AT509" i="5" s="1"/>
  <c r="AU515" i="5" s="1"/>
  <c r="AV521" i="5" s="1"/>
  <c r="AR485" i="5"/>
  <c r="AS268" i="4"/>
  <c r="AR260" i="4"/>
  <c r="AS278" i="4"/>
  <c r="AT284" i="4" s="1"/>
  <c r="AU290" i="4" s="1"/>
  <c r="AV296" i="4" s="1"/>
  <c r="AS137" i="4"/>
  <c r="AS121" i="4"/>
  <c r="AT139" i="4"/>
  <c r="AU145" i="4" s="1"/>
  <c r="AV151" i="4" s="1"/>
  <c r="AW157" i="4" s="1"/>
  <c r="AS177" i="4"/>
  <c r="AR169" i="4"/>
  <c r="AS187" i="4"/>
  <c r="AT193" i="4" s="1"/>
  <c r="AU199" i="4" s="1"/>
  <c r="AV205" i="4" s="1"/>
  <c r="AS638" i="4"/>
  <c r="AT644" i="4" s="1"/>
  <c r="AU650" i="4" s="1"/>
  <c r="AV656" i="4" s="1"/>
  <c r="AR620" i="4"/>
  <c r="AS628" i="4"/>
  <c r="AR9" i="4"/>
  <c r="AQ19" i="2" s="1"/>
  <c r="AS317" i="4"/>
  <c r="AS301" i="4"/>
  <c r="AT319" i="4"/>
  <c r="AU325" i="4" s="1"/>
  <c r="AV331" i="4" s="1"/>
  <c r="AW337" i="4" s="1"/>
  <c r="AT454" i="4"/>
  <c r="AU460" i="4" s="1"/>
  <c r="AV466" i="4" s="1"/>
  <c r="AW472" i="4" s="1"/>
  <c r="AS452" i="4"/>
  <c r="AS436" i="4"/>
  <c r="AS767" i="4"/>
  <c r="AT769" i="4"/>
  <c r="AU775" i="4" s="1"/>
  <c r="AV781" i="4" s="1"/>
  <c r="AW787" i="4" s="1"/>
  <c r="AS751" i="4"/>
  <c r="AS88" i="4"/>
  <c r="AS98" i="4"/>
  <c r="AT104" i="4" s="1"/>
  <c r="AU110" i="4" s="1"/>
  <c r="AV116" i="4" s="1"/>
  <c r="AS683" i="4"/>
  <c r="AT689" i="4" s="1"/>
  <c r="AU695" i="4" s="1"/>
  <c r="AV701" i="4" s="1"/>
  <c r="AS673" i="4"/>
  <c r="AR665" i="4"/>
  <c r="AS227" i="4"/>
  <c r="AS211" i="4"/>
  <c r="AT229" i="4"/>
  <c r="AU235" i="4" s="1"/>
  <c r="AV241" i="4" s="1"/>
  <c r="AW247" i="4" s="1"/>
  <c r="AT499" i="4"/>
  <c r="AU505" i="4" s="1"/>
  <c r="AV511" i="4" s="1"/>
  <c r="AW517" i="4" s="1"/>
  <c r="AS481" i="4"/>
  <c r="AS497" i="4"/>
  <c r="AS43" i="4"/>
  <c r="AS53" i="4"/>
  <c r="AT59" i="4" s="1"/>
  <c r="AU65" i="4" s="1"/>
  <c r="AV71" i="4" s="1"/>
  <c r="AR35" i="4"/>
  <c r="AS538" i="4"/>
  <c r="AR530" i="4"/>
  <c r="AS548" i="4"/>
  <c r="AT554" i="4" s="1"/>
  <c r="AU560" i="4" s="1"/>
  <c r="AV566" i="4" s="1"/>
  <c r="AT363" i="4"/>
  <c r="AU369" i="4" s="1"/>
  <c r="AV375" i="4" s="1"/>
  <c r="AW381" i="4" s="1"/>
  <c r="AS361" i="4"/>
  <c r="AS345" i="4"/>
  <c r="AS722" i="4"/>
  <c r="AS706" i="4"/>
  <c r="AT724" i="4"/>
  <c r="AU730" i="4" s="1"/>
  <c r="AV736" i="4" s="1"/>
  <c r="AW742" i="4" s="1"/>
  <c r="AT589" i="4"/>
  <c r="AU595" i="4" s="1"/>
  <c r="AV601" i="4" s="1"/>
  <c r="AW607" i="4" s="1"/>
  <c r="AS587" i="4"/>
  <c r="AS571" i="4"/>
  <c r="AS413" i="4"/>
  <c r="AT419" i="4" s="1"/>
  <c r="AU425" i="4" s="1"/>
  <c r="AV431" i="4" s="1"/>
  <c r="AS403" i="4"/>
  <c r="AR395" i="4"/>
  <c r="AT583" i="5" l="1"/>
  <c r="AT593" i="5"/>
  <c r="AU599" i="5" s="1"/>
  <c r="AV605" i="5" s="1"/>
  <c r="AW611" i="5" s="1"/>
  <c r="AS575" i="5"/>
  <c r="AS497" i="5"/>
  <c r="AS481" i="5"/>
  <c r="AT499" i="5"/>
  <c r="AU505" i="5" s="1"/>
  <c r="AV511" i="5" s="1"/>
  <c r="AW517" i="5" s="1"/>
  <c r="AS169" i="5"/>
  <c r="AT187" i="5"/>
  <c r="AU193" i="5" s="1"/>
  <c r="AV199" i="5" s="1"/>
  <c r="AW205" i="5" s="1"/>
  <c r="AT177" i="5"/>
  <c r="AS395" i="5"/>
  <c r="AT413" i="5"/>
  <c r="AU419" i="5" s="1"/>
  <c r="AV425" i="5" s="1"/>
  <c r="AW431" i="5" s="1"/>
  <c r="AT403" i="5"/>
  <c r="AS677" i="5"/>
  <c r="AS661" i="5"/>
  <c r="AT679" i="5"/>
  <c r="AU685" i="5" s="1"/>
  <c r="AV691" i="5" s="1"/>
  <c r="AW697" i="5" s="1"/>
  <c r="AS92" i="5"/>
  <c r="AT94" i="5"/>
  <c r="AU100" i="5" s="1"/>
  <c r="AV106" i="5" s="1"/>
  <c r="AW112" i="5" s="1"/>
  <c r="AT223" i="5"/>
  <c r="AS215" i="5"/>
  <c r="AT233" i="5"/>
  <c r="AU239" i="5" s="1"/>
  <c r="AV245" i="5" s="1"/>
  <c r="AW251" i="5" s="1"/>
  <c r="AT548" i="5"/>
  <c r="AU554" i="5" s="1"/>
  <c r="AV560" i="5" s="1"/>
  <c r="AW566" i="5" s="1"/>
  <c r="AT538" i="5"/>
  <c r="AS530" i="5"/>
  <c r="AS317" i="5"/>
  <c r="AS301" i="5"/>
  <c r="AT319" i="5"/>
  <c r="AU325" i="5" s="1"/>
  <c r="AV331" i="5" s="1"/>
  <c r="AW337" i="5" s="1"/>
  <c r="AT363" i="5"/>
  <c r="AU369" i="5" s="1"/>
  <c r="AV375" i="5" s="1"/>
  <c r="AW381" i="5" s="1"/>
  <c r="AS345" i="5"/>
  <c r="AS361" i="5"/>
  <c r="AT718" i="5"/>
  <c r="AT728" i="5"/>
  <c r="AU734" i="5" s="1"/>
  <c r="AV740" i="5" s="1"/>
  <c r="AW746" i="5" s="1"/>
  <c r="AS710" i="5"/>
  <c r="AR13" i="5"/>
  <c r="AQ11" i="2" s="1"/>
  <c r="AT278" i="5"/>
  <c r="AU284" i="5" s="1"/>
  <c r="AV290" i="5" s="1"/>
  <c r="AW296" i="5" s="1"/>
  <c r="AT268" i="5"/>
  <c r="AS260" i="5"/>
  <c r="AT773" i="5"/>
  <c r="AU779" i="5" s="1"/>
  <c r="AV785" i="5" s="1"/>
  <c r="AW791" i="5" s="1"/>
  <c r="AT763" i="5"/>
  <c r="AS755" i="5"/>
  <c r="AT628" i="5"/>
  <c r="AS620" i="5"/>
  <c r="AT638" i="5"/>
  <c r="AU644" i="5" s="1"/>
  <c r="AV650" i="5" s="1"/>
  <c r="AW656" i="5" s="1"/>
  <c r="AS47" i="5"/>
  <c r="AS31" i="5"/>
  <c r="AS9" i="5" s="1"/>
  <c r="AR7" i="2" s="1"/>
  <c r="AT49" i="5"/>
  <c r="AU55" i="5" s="1"/>
  <c r="AV61" i="5" s="1"/>
  <c r="AW67" i="5" s="1"/>
  <c r="AT133" i="5"/>
  <c r="AT143" i="5"/>
  <c r="AU149" i="5" s="1"/>
  <c r="AV155" i="5" s="1"/>
  <c r="AW161" i="5" s="1"/>
  <c r="AS125" i="5"/>
  <c r="AT458" i="5"/>
  <c r="AU464" i="5" s="1"/>
  <c r="AV470" i="5" s="1"/>
  <c r="AW476" i="5" s="1"/>
  <c r="AT448" i="5"/>
  <c r="AS440" i="5"/>
  <c r="AR13" i="4"/>
  <c r="AQ23" i="2" s="1"/>
  <c r="AS755" i="4"/>
  <c r="AT773" i="4"/>
  <c r="AU779" i="4" s="1"/>
  <c r="AV785" i="4" s="1"/>
  <c r="AW791" i="4" s="1"/>
  <c r="AT763" i="4"/>
  <c r="AT593" i="4"/>
  <c r="AU599" i="4" s="1"/>
  <c r="AV605" i="4" s="1"/>
  <c r="AW611" i="4" s="1"/>
  <c r="AT583" i="4"/>
  <c r="AS575" i="4"/>
  <c r="AT728" i="4"/>
  <c r="AU734" i="4" s="1"/>
  <c r="AV740" i="4" s="1"/>
  <c r="AW746" i="4" s="1"/>
  <c r="AT718" i="4"/>
  <c r="AS710" i="4"/>
  <c r="AS92" i="4"/>
  <c r="AT94" i="4"/>
  <c r="AU100" i="4" s="1"/>
  <c r="AV106" i="4" s="1"/>
  <c r="AW112" i="4" s="1"/>
  <c r="AT183" i="4"/>
  <c r="AU189" i="4" s="1"/>
  <c r="AV195" i="4" s="1"/>
  <c r="AW201" i="4" s="1"/>
  <c r="AS165" i="4"/>
  <c r="AS181" i="4"/>
  <c r="AT223" i="4"/>
  <c r="AS215" i="4"/>
  <c r="AT233" i="4"/>
  <c r="AU239" i="4" s="1"/>
  <c r="AV245" i="4" s="1"/>
  <c r="AW251" i="4" s="1"/>
  <c r="AS632" i="4"/>
  <c r="AS616" i="4"/>
  <c r="AT634" i="4"/>
  <c r="AU640" i="4" s="1"/>
  <c r="AV646" i="4" s="1"/>
  <c r="AW652" i="4" s="1"/>
  <c r="AS125" i="4"/>
  <c r="AT143" i="4"/>
  <c r="AU149" i="4" s="1"/>
  <c r="AV155" i="4" s="1"/>
  <c r="AW161" i="4" s="1"/>
  <c r="AT133" i="4"/>
  <c r="AS407" i="4"/>
  <c r="AS391" i="4"/>
  <c r="AT409" i="4"/>
  <c r="AU415" i="4" s="1"/>
  <c r="AV421" i="4" s="1"/>
  <c r="AW427" i="4" s="1"/>
  <c r="AS47" i="4"/>
  <c r="AS31" i="4"/>
  <c r="AT49" i="4"/>
  <c r="AU55" i="4" s="1"/>
  <c r="AV61" i="4" s="1"/>
  <c r="AW67" i="4" s="1"/>
  <c r="AS677" i="4"/>
  <c r="AT679" i="4"/>
  <c r="AU685" i="4" s="1"/>
  <c r="AV691" i="4" s="1"/>
  <c r="AW697" i="4" s="1"/>
  <c r="AS661" i="4"/>
  <c r="AT458" i="4"/>
  <c r="AU464" i="4" s="1"/>
  <c r="AV470" i="4" s="1"/>
  <c r="AW476" i="4" s="1"/>
  <c r="AS440" i="4"/>
  <c r="AT448" i="4"/>
  <c r="AS305" i="4"/>
  <c r="AT323" i="4"/>
  <c r="AU329" i="4" s="1"/>
  <c r="AV335" i="4" s="1"/>
  <c r="AW341" i="4" s="1"/>
  <c r="AT313" i="4"/>
  <c r="AT357" i="4"/>
  <c r="AT367" i="4"/>
  <c r="AU373" i="4" s="1"/>
  <c r="AV379" i="4" s="1"/>
  <c r="AW385" i="4" s="1"/>
  <c r="AS349" i="4"/>
  <c r="AS542" i="4"/>
  <c r="AS526" i="4"/>
  <c r="AT544" i="4"/>
  <c r="AU550" i="4" s="1"/>
  <c r="AV556" i="4" s="1"/>
  <c r="AW562" i="4" s="1"/>
  <c r="AT503" i="4"/>
  <c r="AU509" i="4" s="1"/>
  <c r="AV515" i="4" s="1"/>
  <c r="AW521" i="4" s="1"/>
  <c r="AT493" i="4"/>
  <c r="AS485" i="4"/>
  <c r="AS272" i="4"/>
  <c r="AS256" i="4"/>
  <c r="AT274" i="4"/>
  <c r="AU280" i="4" s="1"/>
  <c r="AV286" i="4" s="1"/>
  <c r="AW292" i="4" s="1"/>
  <c r="AT632" i="5" l="1"/>
  <c r="AU634" i="5"/>
  <c r="AV640" i="5" s="1"/>
  <c r="AW646" i="5" s="1"/>
  <c r="AX652" i="5" s="1"/>
  <c r="AT616" i="5"/>
  <c r="AT313" i="5"/>
  <c r="AS305" i="5"/>
  <c r="AT323" i="5"/>
  <c r="AU329" i="5" s="1"/>
  <c r="AV335" i="5" s="1"/>
  <c r="AW341" i="5" s="1"/>
  <c r="AT98" i="5"/>
  <c r="AU104" i="5" s="1"/>
  <c r="AV110" i="5" s="1"/>
  <c r="AW116" i="5" s="1"/>
  <c r="AT88" i="5"/>
  <c r="AU409" i="5"/>
  <c r="AV415" i="5" s="1"/>
  <c r="AW421" i="5" s="1"/>
  <c r="AX427" i="5" s="1"/>
  <c r="AT391" i="5"/>
  <c r="AT407" i="5"/>
  <c r="AS485" i="5"/>
  <c r="AT503" i="5"/>
  <c r="AU509" i="5" s="1"/>
  <c r="AV515" i="5" s="1"/>
  <c r="AW521" i="5" s="1"/>
  <c r="AT493" i="5"/>
  <c r="AT43" i="5"/>
  <c r="AT53" i="5"/>
  <c r="AU59" i="5" s="1"/>
  <c r="AV65" i="5" s="1"/>
  <c r="AW71" i="5" s="1"/>
  <c r="AS35" i="5"/>
  <c r="AT452" i="5"/>
  <c r="AT436" i="5"/>
  <c r="AU454" i="5"/>
  <c r="AV460" i="5" s="1"/>
  <c r="AW466" i="5" s="1"/>
  <c r="AX472" i="5" s="1"/>
  <c r="AT137" i="5"/>
  <c r="AT121" i="5"/>
  <c r="AU139" i="5"/>
  <c r="AV145" i="5" s="1"/>
  <c r="AW151" i="5" s="1"/>
  <c r="AX157" i="5" s="1"/>
  <c r="AU769" i="5"/>
  <c r="AV775" i="5" s="1"/>
  <c r="AW781" i="5" s="1"/>
  <c r="AX787" i="5" s="1"/>
  <c r="AT767" i="5"/>
  <c r="AT751" i="5"/>
  <c r="AT722" i="5"/>
  <c r="AU724" i="5"/>
  <c r="AV730" i="5" s="1"/>
  <c r="AW736" i="5" s="1"/>
  <c r="AX742" i="5" s="1"/>
  <c r="AT706" i="5"/>
  <c r="AT542" i="5"/>
  <c r="AT526" i="5"/>
  <c r="AU544" i="5"/>
  <c r="AV550" i="5" s="1"/>
  <c r="AW556" i="5" s="1"/>
  <c r="AX562" i="5" s="1"/>
  <c r="AU229" i="5"/>
  <c r="AV235" i="5" s="1"/>
  <c r="AW241" i="5" s="1"/>
  <c r="AX247" i="5" s="1"/>
  <c r="AT211" i="5"/>
  <c r="AT227" i="5"/>
  <c r="AT272" i="5"/>
  <c r="AT256" i="5"/>
  <c r="AU274" i="5"/>
  <c r="AV280" i="5" s="1"/>
  <c r="AW286" i="5" s="1"/>
  <c r="AX292" i="5" s="1"/>
  <c r="AT367" i="5"/>
  <c r="AU373" i="5" s="1"/>
  <c r="AV379" i="5" s="1"/>
  <c r="AW385" i="5" s="1"/>
  <c r="AS349" i="5"/>
  <c r="AT357" i="5"/>
  <c r="AS665" i="5"/>
  <c r="AT683" i="5"/>
  <c r="AU689" i="5" s="1"/>
  <c r="AV695" i="5" s="1"/>
  <c r="AW701" i="5" s="1"/>
  <c r="AT673" i="5"/>
  <c r="AU183" i="5"/>
  <c r="AV189" i="5" s="1"/>
  <c r="AW195" i="5" s="1"/>
  <c r="AX201" i="5" s="1"/>
  <c r="AT165" i="5"/>
  <c r="AT181" i="5"/>
  <c r="AT587" i="5"/>
  <c r="AT571" i="5"/>
  <c r="AU589" i="5"/>
  <c r="AV595" i="5" s="1"/>
  <c r="AW601" i="5" s="1"/>
  <c r="AX607" i="5" s="1"/>
  <c r="AT722" i="4"/>
  <c r="AU724" i="4"/>
  <c r="AV730" i="4" s="1"/>
  <c r="AW736" i="4" s="1"/>
  <c r="AX742" i="4" s="1"/>
  <c r="AT706" i="4"/>
  <c r="AT361" i="4"/>
  <c r="AT345" i="4"/>
  <c r="AU363" i="4"/>
  <c r="AV369" i="4" s="1"/>
  <c r="AW375" i="4" s="1"/>
  <c r="AX381" i="4" s="1"/>
  <c r="AT452" i="4"/>
  <c r="AU454" i="4"/>
  <c r="AV460" i="4" s="1"/>
  <c r="AW466" i="4" s="1"/>
  <c r="AX472" i="4" s="1"/>
  <c r="AT436" i="4"/>
  <c r="AT43" i="4"/>
  <c r="AS35" i="4"/>
  <c r="AT53" i="4"/>
  <c r="AU59" i="4" s="1"/>
  <c r="AV65" i="4" s="1"/>
  <c r="AW71" i="4" s="1"/>
  <c r="AU139" i="4"/>
  <c r="AV145" i="4" s="1"/>
  <c r="AW151" i="4" s="1"/>
  <c r="AX157" i="4" s="1"/>
  <c r="AT137" i="4"/>
  <c r="AT121" i="4"/>
  <c r="AT227" i="4"/>
  <c r="AT211" i="4"/>
  <c r="AU229" i="4"/>
  <c r="AV235" i="4" s="1"/>
  <c r="AW241" i="4" s="1"/>
  <c r="AX247" i="4" s="1"/>
  <c r="AU769" i="4"/>
  <c r="AV775" i="4" s="1"/>
  <c r="AW781" i="4" s="1"/>
  <c r="AX787" i="4" s="1"/>
  <c r="AT767" i="4"/>
  <c r="AT751" i="4"/>
  <c r="AS9" i="4"/>
  <c r="AR19" i="2" s="1"/>
  <c r="AT403" i="4"/>
  <c r="AS395" i="4"/>
  <c r="AT413" i="4"/>
  <c r="AU419" i="4" s="1"/>
  <c r="AV425" i="4" s="1"/>
  <c r="AW431" i="4" s="1"/>
  <c r="AT497" i="4"/>
  <c r="AT481" i="4"/>
  <c r="AU499" i="4"/>
  <c r="AV505" i="4" s="1"/>
  <c r="AW511" i="4" s="1"/>
  <c r="AX517" i="4" s="1"/>
  <c r="AT538" i="4"/>
  <c r="AS530" i="4"/>
  <c r="AT548" i="4"/>
  <c r="AU554" i="4" s="1"/>
  <c r="AV560" i="4" s="1"/>
  <c r="AW566" i="4" s="1"/>
  <c r="AU319" i="4"/>
  <c r="AV325" i="4" s="1"/>
  <c r="AW331" i="4" s="1"/>
  <c r="AX337" i="4" s="1"/>
  <c r="AT317" i="4"/>
  <c r="AT301" i="4"/>
  <c r="AT683" i="4"/>
  <c r="AU689" i="4" s="1"/>
  <c r="AV695" i="4" s="1"/>
  <c r="AW701" i="4" s="1"/>
  <c r="AS665" i="4"/>
  <c r="AT673" i="4"/>
  <c r="AT628" i="4"/>
  <c r="AT638" i="4"/>
  <c r="AU644" i="4" s="1"/>
  <c r="AV650" i="4" s="1"/>
  <c r="AW656" i="4" s="1"/>
  <c r="AS620" i="4"/>
  <c r="AT177" i="4"/>
  <c r="AT187" i="4"/>
  <c r="AU193" i="4" s="1"/>
  <c r="AV199" i="4" s="1"/>
  <c r="AW205" i="4" s="1"/>
  <c r="AS169" i="4"/>
  <c r="AT88" i="4"/>
  <c r="AT98" i="4"/>
  <c r="AU104" i="4" s="1"/>
  <c r="AV110" i="4" s="1"/>
  <c r="AW116" i="4" s="1"/>
  <c r="AT268" i="4"/>
  <c r="AS260" i="4"/>
  <c r="AT278" i="4"/>
  <c r="AU284" i="4" s="1"/>
  <c r="AV290" i="4" s="1"/>
  <c r="AW296" i="4" s="1"/>
  <c r="AT587" i="4"/>
  <c r="AT571" i="4"/>
  <c r="AU589" i="4"/>
  <c r="AV595" i="4" s="1"/>
  <c r="AW601" i="4" s="1"/>
  <c r="AX607" i="4" s="1"/>
  <c r="AU94" i="5" l="1"/>
  <c r="AV100" i="5" s="1"/>
  <c r="AW106" i="5" s="1"/>
  <c r="AX112" i="5" s="1"/>
  <c r="AT92" i="5"/>
  <c r="AT317" i="5"/>
  <c r="AT301" i="5"/>
  <c r="AU319" i="5"/>
  <c r="AV325" i="5" s="1"/>
  <c r="AW331" i="5" s="1"/>
  <c r="AX337" i="5" s="1"/>
  <c r="AU187" i="5"/>
  <c r="AV193" i="5" s="1"/>
  <c r="AW199" i="5" s="1"/>
  <c r="AX205" i="5" s="1"/>
  <c r="AU177" i="5"/>
  <c r="AT169" i="5"/>
  <c r="AU223" i="5"/>
  <c r="AU233" i="5"/>
  <c r="AV239" i="5" s="1"/>
  <c r="AW245" i="5" s="1"/>
  <c r="AX251" i="5" s="1"/>
  <c r="AT215" i="5"/>
  <c r="AT710" i="5"/>
  <c r="AU728" i="5"/>
  <c r="AV734" i="5" s="1"/>
  <c r="AW740" i="5" s="1"/>
  <c r="AX746" i="5" s="1"/>
  <c r="AU718" i="5"/>
  <c r="AT47" i="5"/>
  <c r="AT31" i="5"/>
  <c r="AU49" i="5"/>
  <c r="AV55" i="5" s="1"/>
  <c r="AW61" i="5" s="1"/>
  <c r="AX67" i="5" s="1"/>
  <c r="AU413" i="5"/>
  <c r="AV419" i="5" s="1"/>
  <c r="AW425" i="5" s="1"/>
  <c r="AX431" i="5" s="1"/>
  <c r="AU403" i="5"/>
  <c r="AT395" i="5"/>
  <c r="AU538" i="5"/>
  <c r="AT530" i="5"/>
  <c r="AU548" i="5"/>
  <c r="AV554" i="5" s="1"/>
  <c r="AW560" i="5" s="1"/>
  <c r="AX566" i="5" s="1"/>
  <c r="AU448" i="5"/>
  <c r="AT440" i="5"/>
  <c r="AU458" i="5"/>
  <c r="AV464" i="5" s="1"/>
  <c r="AW470" i="5" s="1"/>
  <c r="AX476" i="5" s="1"/>
  <c r="AU499" i="5"/>
  <c r="AV505" i="5" s="1"/>
  <c r="AW511" i="5" s="1"/>
  <c r="AX517" i="5" s="1"/>
  <c r="AT497" i="5"/>
  <c r="AT481" i="5"/>
  <c r="AT575" i="5"/>
  <c r="AU593" i="5"/>
  <c r="AV599" i="5" s="1"/>
  <c r="AW605" i="5" s="1"/>
  <c r="AX611" i="5" s="1"/>
  <c r="AU583" i="5"/>
  <c r="AT677" i="5"/>
  <c r="AU679" i="5"/>
  <c r="AV685" i="5" s="1"/>
  <c r="AW691" i="5" s="1"/>
  <c r="AX697" i="5" s="1"/>
  <c r="AT661" i="5"/>
  <c r="AT260" i="5"/>
  <c r="AU278" i="5"/>
  <c r="AV284" i="5" s="1"/>
  <c r="AW290" i="5" s="1"/>
  <c r="AX296" i="5" s="1"/>
  <c r="AU268" i="5"/>
  <c r="AT345" i="5"/>
  <c r="AT361" i="5"/>
  <c r="AU363" i="5"/>
  <c r="AV369" i="5" s="1"/>
  <c r="AW375" i="5" s="1"/>
  <c r="AX381" i="5" s="1"/>
  <c r="AU773" i="5"/>
  <c r="AV779" i="5" s="1"/>
  <c r="AW785" i="5" s="1"/>
  <c r="AX791" i="5" s="1"/>
  <c r="AU763" i="5"/>
  <c r="AT755" i="5"/>
  <c r="AT125" i="5"/>
  <c r="AU143" i="5"/>
  <c r="AV149" i="5" s="1"/>
  <c r="AW155" i="5" s="1"/>
  <c r="AX161" i="5" s="1"/>
  <c r="AU133" i="5"/>
  <c r="AS13" i="5"/>
  <c r="AR11" i="2" s="1"/>
  <c r="AU628" i="5"/>
  <c r="AT620" i="5"/>
  <c r="AU638" i="5"/>
  <c r="AV644" i="5" s="1"/>
  <c r="AW650" i="5" s="1"/>
  <c r="AX656" i="5" s="1"/>
  <c r="AU773" i="4"/>
  <c r="AV779" i="4" s="1"/>
  <c r="AW785" i="4" s="1"/>
  <c r="AX791" i="4" s="1"/>
  <c r="AU763" i="4"/>
  <c r="AT755" i="4"/>
  <c r="AT215" i="4"/>
  <c r="AU233" i="4"/>
  <c r="AV239" i="4" s="1"/>
  <c r="AW245" i="4" s="1"/>
  <c r="AX251" i="4" s="1"/>
  <c r="AU223" i="4"/>
  <c r="AU357" i="4"/>
  <c r="AT349" i="4"/>
  <c r="AU367" i="4"/>
  <c r="AV373" i="4" s="1"/>
  <c r="AW379" i="4" s="1"/>
  <c r="AX385" i="4" s="1"/>
  <c r="AT407" i="4"/>
  <c r="AT391" i="4"/>
  <c r="AU409" i="4"/>
  <c r="AV415" i="4" s="1"/>
  <c r="AW421" i="4" s="1"/>
  <c r="AX427" i="4" s="1"/>
  <c r="AS13" i="4"/>
  <c r="AR23" i="2" s="1"/>
  <c r="AU448" i="4"/>
  <c r="AU458" i="4"/>
  <c r="AV464" i="4" s="1"/>
  <c r="AW470" i="4" s="1"/>
  <c r="AX476" i="4" s="1"/>
  <c r="AT440" i="4"/>
  <c r="AT92" i="4"/>
  <c r="AU94" i="4"/>
  <c r="AV100" i="4" s="1"/>
  <c r="AW106" i="4" s="1"/>
  <c r="AX112" i="4" s="1"/>
  <c r="AT272" i="4"/>
  <c r="AT256" i="4"/>
  <c r="AU274" i="4"/>
  <c r="AV280" i="4" s="1"/>
  <c r="AW286" i="4" s="1"/>
  <c r="AX292" i="4" s="1"/>
  <c r="AT632" i="4"/>
  <c r="AU634" i="4"/>
  <c r="AV640" i="4" s="1"/>
  <c r="AW646" i="4" s="1"/>
  <c r="AX652" i="4" s="1"/>
  <c r="AT616" i="4"/>
  <c r="AU493" i="4"/>
  <c r="AT485" i="4"/>
  <c r="AU503" i="4"/>
  <c r="AV509" i="4" s="1"/>
  <c r="AW515" i="4" s="1"/>
  <c r="AX521" i="4" s="1"/>
  <c r="AU143" i="4"/>
  <c r="AV149" i="4" s="1"/>
  <c r="AW155" i="4" s="1"/>
  <c r="AX161" i="4" s="1"/>
  <c r="AU133" i="4"/>
  <c r="AT125" i="4"/>
  <c r="AT47" i="4"/>
  <c r="AT31" i="4"/>
  <c r="AU49" i="4"/>
  <c r="AV55" i="4" s="1"/>
  <c r="AW61" i="4" s="1"/>
  <c r="AX67" i="4" s="1"/>
  <c r="AU583" i="4"/>
  <c r="AT575" i="4"/>
  <c r="AU593" i="4"/>
  <c r="AV599" i="4" s="1"/>
  <c r="AW605" i="4" s="1"/>
  <c r="AX611" i="4" s="1"/>
  <c r="AT181" i="4"/>
  <c r="AT165" i="4"/>
  <c r="AU183" i="4"/>
  <c r="AV189" i="4" s="1"/>
  <c r="AW195" i="4" s="1"/>
  <c r="AX201" i="4" s="1"/>
  <c r="AU679" i="4"/>
  <c r="AV685" i="4" s="1"/>
  <c r="AW691" i="4" s="1"/>
  <c r="AX697" i="4" s="1"/>
  <c r="AT661" i="4"/>
  <c r="AT677" i="4"/>
  <c r="AU323" i="4"/>
  <c r="AV329" i="4" s="1"/>
  <c r="AW335" i="4" s="1"/>
  <c r="AX341" i="4" s="1"/>
  <c r="AU313" i="4"/>
  <c r="AT305" i="4"/>
  <c r="AT542" i="4"/>
  <c r="AU544" i="4"/>
  <c r="AV550" i="4" s="1"/>
  <c r="AW556" i="4" s="1"/>
  <c r="AX562" i="4" s="1"/>
  <c r="AT526" i="4"/>
  <c r="AU728" i="4"/>
  <c r="AV734" i="4" s="1"/>
  <c r="AW740" i="4" s="1"/>
  <c r="AX746" i="4" s="1"/>
  <c r="AT710" i="4"/>
  <c r="AU718" i="4"/>
  <c r="AT9" i="5" l="1"/>
  <c r="AS7" i="2" s="1"/>
  <c r="AV139" i="5"/>
  <c r="AW145" i="5" s="1"/>
  <c r="AX151" i="5" s="1"/>
  <c r="AY157" i="5" s="1"/>
  <c r="AU121" i="5"/>
  <c r="AU137" i="5"/>
  <c r="AV769" i="5"/>
  <c r="AW775" i="5" s="1"/>
  <c r="AX781" i="5" s="1"/>
  <c r="AY787" i="5" s="1"/>
  <c r="AU767" i="5"/>
  <c r="AU751" i="5"/>
  <c r="AU407" i="5"/>
  <c r="AU391" i="5"/>
  <c r="AV409" i="5"/>
  <c r="AW415" i="5" s="1"/>
  <c r="AX421" i="5" s="1"/>
  <c r="AY427" i="5" s="1"/>
  <c r="AT35" i="5"/>
  <c r="AU43" i="5"/>
  <c r="AU53" i="5"/>
  <c r="AV59" i="5" s="1"/>
  <c r="AW65" i="5" s="1"/>
  <c r="AX71" i="5" s="1"/>
  <c r="AU181" i="5"/>
  <c r="AU165" i="5"/>
  <c r="AV183" i="5"/>
  <c r="AW189" i="5" s="1"/>
  <c r="AX195" i="5" s="1"/>
  <c r="AY201" i="5" s="1"/>
  <c r="AU313" i="5"/>
  <c r="AT305" i="5"/>
  <c r="AU323" i="5"/>
  <c r="AV329" i="5" s="1"/>
  <c r="AW335" i="5" s="1"/>
  <c r="AX341" i="5" s="1"/>
  <c r="AT349" i="5"/>
  <c r="AU367" i="5"/>
  <c r="AV373" i="5" s="1"/>
  <c r="AW379" i="5" s="1"/>
  <c r="AX385" i="5" s="1"/>
  <c r="AU357" i="5"/>
  <c r="AU503" i="5"/>
  <c r="AV509" i="5" s="1"/>
  <c r="AW515" i="5" s="1"/>
  <c r="AX521" i="5" s="1"/>
  <c r="AU493" i="5"/>
  <c r="AT485" i="5"/>
  <c r="AV274" i="5"/>
  <c r="AW280" i="5" s="1"/>
  <c r="AX286" i="5" s="1"/>
  <c r="AY292" i="5" s="1"/>
  <c r="AU272" i="5"/>
  <c r="AU256" i="5"/>
  <c r="AV724" i="5"/>
  <c r="AW730" i="5" s="1"/>
  <c r="AX736" i="5" s="1"/>
  <c r="AY742" i="5" s="1"/>
  <c r="AU722" i="5"/>
  <c r="AU706" i="5"/>
  <c r="AU88" i="5"/>
  <c r="AU98" i="5"/>
  <c r="AV104" i="5" s="1"/>
  <c r="AW110" i="5" s="1"/>
  <c r="AX116" i="5" s="1"/>
  <c r="AV589" i="5"/>
  <c r="AW595" i="5" s="1"/>
  <c r="AX601" i="5" s="1"/>
  <c r="AY607" i="5" s="1"/>
  <c r="AU587" i="5"/>
  <c r="AU571" i="5"/>
  <c r="AU452" i="5"/>
  <c r="AU436" i="5"/>
  <c r="AV454" i="5"/>
  <c r="AW460" i="5" s="1"/>
  <c r="AX466" i="5" s="1"/>
  <c r="AY472" i="5" s="1"/>
  <c r="AU632" i="5"/>
  <c r="AV634" i="5"/>
  <c r="AW640" i="5" s="1"/>
  <c r="AX646" i="5" s="1"/>
  <c r="AY652" i="5" s="1"/>
  <c r="AU616" i="5"/>
  <c r="AU673" i="5"/>
  <c r="AU683" i="5"/>
  <c r="AV689" i="5" s="1"/>
  <c r="AW695" i="5" s="1"/>
  <c r="AX701" i="5" s="1"/>
  <c r="AT665" i="5"/>
  <c r="AU542" i="5"/>
  <c r="AU526" i="5"/>
  <c r="AV544" i="5"/>
  <c r="AW550" i="5" s="1"/>
  <c r="AX556" i="5" s="1"/>
  <c r="AY562" i="5" s="1"/>
  <c r="AU227" i="5"/>
  <c r="AU211" i="5"/>
  <c r="AV229" i="5"/>
  <c r="AW235" i="5" s="1"/>
  <c r="AX241" i="5" s="1"/>
  <c r="AY247" i="5" s="1"/>
  <c r="AU317" i="4"/>
  <c r="AU301" i="4"/>
  <c r="AV319" i="4"/>
  <c r="AW325" i="4" s="1"/>
  <c r="AX331" i="4" s="1"/>
  <c r="AY337" i="4" s="1"/>
  <c r="AT9" i="4"/>
  <c r="AS19" i="2" s="1"/>
  <c r="AV724" i="4"/>
  <c r="AW730" i="4" s="1"/>
  <c r="AX736" i="4" s="1"/>
  <c r="AY742" i="4" s="1"/>
  <c r="AU722" i="4"/>
  <c r="AU706" i="4"/>
  <c r="AT260" i="4"/>
  <c r="AU278" i="4"/>
  <c r="AV284" i="4" s="1"/>
  <c r="AW290" i="4" s="1"/>
  <c r="AX296" i="4" s="1"/>
  <c r="AU268" i="4"/>
  <c r="AU361" i="4"/>
  <c r="AU345" i="4"/>
  <c r="AV363" i="4"/>
  <c r="AW369" i="4" s="1"/>
  <c r="AX375" i="4" s="1"/>
  <c r="AY381" i="4" s="1"/>
  <c r="AT35" i="4"/>
  <c r="AU53" i="4"/>
  <c r="AV59" i="4" s="1"/>
  <c r="AW65" i="4" s="1"/>
  <c r="AX71" i="4" s="1"/>
  <c r="AU43" i="4"/>
  <c r="AU548" i="4"/>
  <c r="AV554" i="4" s="1"/>
  <c r="AW560" i="4" s="1"/>
  <c r="AX566" i="4" s="1"/>
  <c r="AU538" i="4"/>
  <c r="AT530" i="4"/>
  <c r="AU683" i="4"/>
  <c r="AV689" i="4" s="1"/>
  <c r="AW695" i="4" s="1"/>
  <c r="AX701" i="4" s="1"/>
  <c r="AT665" i="4"/>
  <c r="AU673" i="4"/>
  <c r="AU587" i="4"/>
  <c r="AU571" i="4"/>
  <c r="AV589" i="4"/>
  <c r="AW595" i="4" s="1"/>
  <c r="AX601" i="4" s="1"/>
  <c r="AY607" i="4" s="1"/>
  <c r="AT620" i="4"/>
  <c r="AU638" i="4"/>
  <c r="AV644" i="4" s="1"/>
  <c r="AW650" i="4" s="1"/>
  <c r="AX656" i="4" s="1"/>
  <c r="AU628" i="4"/>
  <c r="AU452" i="4"/>
  <c r="AU436" i="4"/>
  <c r="AV454" i="4"/>
  <c r="AW460" i="4" s="1"/>
  <c r="AX466" i="4" s="1"/>
  <c r="AY472" i="4" s="1"/>
  <c r="AU403" i="4"/>
  <c r="AT395" i="4"/>
  <c r="AU413" i="4"/>
  <c r="AV419" i="4" s="1"/>
  <c r="AW425" i="4" s="1"/>
  <c r="AX431" i="4" s="1"/>
  <c r="AV229" i="4"/>
  <c r="AW235" i="4" s="1"/>
  <c r="AX241" i="4" s="1"/>
  <c r="AY247" i="4" s="1"/>
  <c r="AU227" i="4"/>
  <c r="AU211" i="4"/>
  <c r="AU767" i="4"/>
  <c r="AV769" i="4"/>
  <c r="AW775" i="4" s="1"/>
  <c r="AX781" i="4" s="1"/>
  <c r="AY787" i="4" s="1"/>
  <c r="AU751" i="4"/>
  <c r="AU187" i="4"/>
  <c r="AV193" i="4" s="1"/>
  <c r="AW199" i="4" s="1"/>
  <c r="AX205" i="4" s="1"/>
  <c r="AT169" i="4"/>
  <c r="AU177" i="4"/>
  <c r="AU137" i="4"/>
  <c r="AU121" i="4"/>
  <c r="AV139" i="4"/>
  <c r="AW145" i="4" s="1"/>
  <c r="AX151" i="4" s="1"/>
  <c r="AY157" i="4" s="1"/>
  <c r="AU497" i="4"/>
  <c r="AU481" i="4"/>
  <c r="AV499" i="4"/>
  <c r="AW505" i="4" s="1"/>
  <c r="AX511" i="4" s="1"/>
  <c r="AY517" i="4" s="1"/>
  <c r="AU98" i="4"/>
  <c r="AV104" i="4" s="1"/>
  <c r="AW110" i="4" s="1"/>
  <c r="AX116" i="4" s="1"/>
  <c r="AU88" i="4"/>
  <c r="AU620" i="5" l="1"/>
  <c r="AV638" i="5"/>
  <c r="AW644" i="5" s="1"/>
  <c r="AX650" i="5" s="1"/>
  <c r="AY656" i="5" s="1"/>
  <c r="AV628" i="5"/>
  <c r="AU92" i="5"/>
  <c r="AV94" i="5"/>
  <c r="AW100" i="5" s="1"/>
  <c r="AX106" i="5" s="1"/>
  <c r="AY112" i="5" s="1"/>
  <c r="AU497" i="5"/>
  <c r="AU481" i="5"/>
  <c r="AV499" i="5"/>
  <c r="AW505" i="5" s="1"/>
  <c r="AX511" i="5" s="1"/>
  <c r="AY517" i="5" s="1"/>
  <c r="AV49" i="5"/>
  <c r="AW55" i="5" s="1"/>
  <c r="AX61" i="5" s="1"/>
  <c r="AY67" i="5" s="1"/>
  <c r="AU47" i="5"/>
  <c r="AU31" i="5"/>
  <c r="AV403" i="5"/>
  <c r="AU395" i="5"/>
  <c r="AV413" i="5"/>
  <c r="AW419" i="5" s="1"/>
  <c r="AX425" i="5" s="1"/>
  <c r="AY431" i="5" s="1"/>
  <c r="AV143" i="5"/>
  <c r="AW149" i="5" s="1"/>
  <c r="AX155" i="5" s="1"/>
  <c r="AY161" i="5" s="1"/>
  <c r="AV133" i="5"/>
  <c r="AU125" i="5"/>
  <c r="AV233" i="5"/>
  <c r="AW239" i="5" s="1"/>
  <c r="AX245" i="5" s="1"/>
  <c r="AY251" i="5" s="1"/>
  <c r="AU215" i="5"/>
  <c r="AV223" i="5"/>
  <c r="AV593" i="5"/>
  <c r="AW599" i="5" s="1"/>
  <c r="AX605" i="5" s="1"/>
  <c r="AY611" i="5" s="1"/>
  <c r="AV583" i="5"/>
  <c r="AU575" i="5"/>
  <c r="AV268" i="5"/>
  <c r="AV278" i="5"/>
  <c r="AW284" i="5" s="1"/>
  <c r="AX290" i="5" s="1"/>
  <c r="AY296" i="5" s="1"/>
  <c r="AU260" i="5"/>
  <c r="AT13" i="5"/>
  <c r="AS11" i="2" s="1"/>
  <c r="AV448" i="5"/>
  <c r="AU440" i="5"/>
  <c r="AV458" i="5"/>
  <c r="AW464" i="5" s="1"/>
  <c r="AX470" i="5" s="1"/>
  <c r="AY476" i="5" s="1"/>
  <c r="AU317" i="5"/>
  <c r="AU301" i="5"/>
  <c r="AV319" i="5"/>
  <c r="AW325" i="5" s="1"/>
  <c r="AX331" i="5" s="1"/>
  <c r="AY337" i="5" s="1"/>
  <c r="AU677" i="5"/>
  <c r="AV679" i="5"/>
  <c r="AW685" i="5" s="1"/>
  <c r="AX691" i="5" s="1"/>
  <c r="AY697" i="5" s="1"/>
  <c r="AU661" i="5"/>
  <c r="AV538" i="5"/>
  <c r="AU530" i="5"/>
  <c r="AV548" i="5"/>
  <c r="AW554" i="5" s="1"/>
  <c r="AX560" i="5" s="1"/>
  <c r="AY566" i="5" s="1"/>
  <c r="AV728" i="5"/>
  <c r="AW734" i="5" s="1"/>
  <c r="AX740" i="5" s="1"/>
  <c r="AY746" i="5" s="1"/>
  <c r="AV718" i="5"/>
  <c r="AU710" i="5"/>
  <c r="AU361" i="5"/>
  <c r="AV363" i="5"/>
  <c r="AW369" i="5" s="1"/>
  <c r="AX375" i="5" s="1"/>
  <c r="AY381" i="5" s="1"/>
  <c r="AU345" i="5"/>
  <c r="AV177" i="5"/>
  <c r="AU169" i="5"/>
  <c r="AV187" i="5"/>
  <c r="AW193" i="5" s="1"/>
  <c r="AX199" i="5" s="1"/>
  <c r="AY205" i="5" s="1"/>
  <c r="AV773" i="5"/>
  <c r="AW779" i="5" s="1"/>
  <c r="AX785" i="5" s="1"/>
  <c r="AY791" i="5" s="1"/>
  <c r="AU755" i="5"/>
  <c r="AV763" i="5"/>
  <c r="AV233" i="4"/>
  <c r="AW239" i="4" s="1"/>
  <c r="AX245" i="4" s="1"/>
  <c r="AY251" i="4" s="1"/>
  <c r="AV223" i="4"/>
  <c r="AU215" i="4"/>
  <c r="AV49" i="4"/>
  <c r="AW55" i="4" s="1"/>
  <c r="AX61" i="4" s="1"/>
  <c r="AY67" i="4" s="1"/>
  <c r="AU47" i="4"/>
  <c r="AU31" i="4"/>
  <c r="AV94" i="4"/>
  <c r="AW100" i="4" s="1"/>
  <c r="AX106" i="4" s="1"/>
  <c r="AY112" i="4" s="1"/>
  <c r="AU92" i="4"/>
  <c r="AV493" i="4"/>
  <c r="AU485" i="4"/>
  <c r="AV503" i="4"/>
  <c r="AW509" i="4" s="1"/>
  <c r="AX515" i="4" s="1"/>
  <c r="AY521" i="4" s="1"/>
  <c r="AV183" i="4"/>
  <c r="AW189" i="4" s="1"/>
  <c r="AX195" i="4" s="1"/>
  <c r="AY201" i="4" s="1"/>
  <c r="AU165" i="4"/>
  <c r="AU181" i="4"/>
  <c r="AU575" i="4"/>
  <c r="AV593" i="4"/>
  <c r="AW599" i="4" s="1"/>
  <c r="AX605" i="4" s="1"/>
  <c r="AY611" i="4" s="1"/>
  <c r="AV583" i="4"/>
  <c r="AU349" i="4"/>
  <c r="AV367" i="4"/>
  <c r="AW373" i="4" s="1"/>
  <c r="AX379" i="4" s="1"/>
  <c r="AY385" i="4" s="1"/>
  <c r="AV357" i="4"/>
  <c r="AU407" i="4"/>
  <c r="AU391" i="4"/>
  <c r="AV409" i="4"/>
  <c r="AW415" i="4" s="1"/>
  <c r="AX421" i="4" s="1"/>
  <c r="AY427" i="4" s="1"/>
  <c r="AU755" i="4"/>
  <c r="AV763" i="4"/>
  <c r="AV773" i="4"/>
  <c r="AW779" i="4" s="1"/>
  <c r="AX785" i="4" s="1"/>
  <c r="AY791" i="4" s="1"/>
  <c r="AU677" i="4"/>
  <c r="AU661" i="4"/>
  <c r="AV679" i="4"/>
  <c r="AW685" i="4" s="1"/>
  <c r="AX691" i="4" s="1"/>
  <c r="AY697" i="4" s="1"/>
  <c r="AV544" i="4"/>
  <c r="AW550" i="4" s="1"/>
  <c r="AX556" i="4" s="1"/>
  <c r="AY562" i="4" s="1"/>
  <c r="AU542" i="4"/>
  <c r="AU526" i="4"/>
  <c r="AT13" i="4"/>
  <c r="AS23" i="2" s="1"/>
  <c r="AV274" i="4"/>
  <c r="AW280" i="4" s="1"/>
  <c r="AX286" i="4" s="1"/>
  <c r="AY292" i="4" s="1"/>
  <c r="AU272" i="4"/>
  <c r="AU256" i="4"/>
  <c r="AV728" i="4"/>
  <c r="AW734" i="4" s="1"/>
  <c r="AX740" i="4" s="1"/>
  <c r="AY746" i="4" s="1"/>
  <c r="AU710" i="4"/>
  <c r="AV718" i="4"/>
  <c r="AV133" i="4"/>
  <c r="AU125" i="4"/>
  <c r="AV143" i="4"/>
  <c r="AW149" i="4" s="1"/>
  <c r="AX155" i="4" s="1"/>
  <c r="AY161" i="4" s="1"/>
  <c r="AU632" i="4"/>
  <c r="AV634" i="4"/>
  <c r="AW640" i="4" s="1"/>
  <c r="AX646" i="4" s="1"/>
  <c r="AY652" i="4" s="1"/>
  <c r="AU616" i="4"/>
  <c r="AV448" i="4"/>
  <c r="AU440" i="4"/>
  <c r="AV458" i="4"/>
  <c r="AW464" i="4" s="1"/>
  <c r="AX470" i="4" s="1"/>
  <c r="AY476" i="4" s="1"/>
  <c r="AV313" i="4"/>
  <c r="AU305" i="4"/>
  <c r="AV323" i="4"/>
  <c r="AW329" i="4" s="1"/>
  <c r="AX335" i="4" s="1"/>
  <c r="AY341" i="4" s="1"/>
  <c r="AV272" i="5" l="1"/>
  <c r="AV256" i="5"/>
  <c r="AW274" i="5"/>
  <c r="AX280" i="5" s="1"/>
  <c r="AY286" i="5" s="1"/>
  <c r="AZ292" i="5" s="1"/>
  <c r="AV137" i="5"/>
  <c r="AV121" i="5"/>
  <c r="AW139" i="5"/>
  <c r="AX145" i="5" s="1"/>
  <c r="AY151" i="5" s="1"/>
  <c r="AZ157" i="5" s="1"/>
  <c r="AV407" i="5"/>
  <c r="AV391" i="5"/>
  <c r="AW409" i="5"/>
  <c r="AX415" i="5" s="1"/>
  <c r="AY421" i="5" s="1"/>
  <c r="AZ427" i="5" s="1"/>
  <c r="AU305" i="5"/>
  <c r="AV323" i="5"/>
  <c r="AW329" i="5" s="1"/>
  <c r="AX335" i="5" s="1"/>
  <c r="AY341" i="5" s="1"/>
  <c r="AV313" i="5"/>
  <c r="AU9" i="5"/>
  <c r="AT7" i="2" s="1"/>
  <c r="AW634" i="5"/>
  <c r="AX640" i="5" s="1"/>
  <c r="AY646" i="5" s="1"/>
  <c r="AZ652" i="5" s="1"/>
  <c r="AV632" i="5"/>
  <c r="AV616" i="5"/>
  <c r="AV357" i="5"/>
  <c r="AV367" i="5"/>
  <c r="AW373" i="5" s="1"/>
  <c r="AX379" i="5" s="1"/>
  <c r="AY385" i="5" s="1"/>
  <c r="AU349" i="5"/>
  <c r="AV181" i="5"/>
  <c r="AV165" i="5"/>
  <c r="AW183" i="5"/>
  <c r="AX189" i="5" s="1"/>
  <c r="AY195" i="5" s="1"/>
  <c r="AZ201" i="5" s="1"/>
  <c r="AU665" i="5"/>
  <c r="AV683" i="5"/>
  <c r="AW689" i="5" s="1"/>
  <c r="AX695" i="5" s="1"/>
  <c r="AY701" i="5" s="1"/>
  <c r="AV673" i="5"/>
  <c r="AV587" i="5"/>
  <c r="AV571" i="5"/>
  <c r="AW589" i="5"/>
  <c r="AX595" i="5" s="1"/>
  <c r="AY601" i="5" s="1"/>
  <c r="AZ607" i="5" s="1"/>
  <c r="AV53" i="5"/>
  <c r="AW59" i="5" s="1"/>
  <c r="AX65" i="5" s="1"/>
  <c r="AY71" i="5" s="1"/>
  <c r="AV43" i="5"/>
  <c r="AU35" i="5"/>
  <c r="AU13" i="5" s="1"/>
  <c r="AT11" i="2" s="1"/>
  <c r="AU485" i="5"/>
  <c r="AV493" i="5"/>
  <c r="AV503" i="5"/>
  <c r="AW509" i="5" s="1"/>
  <c r="AX515" i="5" s="1"/>
  <c r="AY521" i="5" s="1"/>
  <c r="AV452" i="5"/>
  <c r="AV436" i="5"/>
  <c r="AW454" i="5"/>
  <c r="AX460" i="5" s="1"/>
  <c r="AY466" i="5" s="1"/>
  <c r="AZ472" i="5" s="1"/>
  <c r="AW229" i="5"/>
  <c r="AX235" i="5" s="1"/>
  <c r="AY241" i="5" s="1"/>
  <c r="AZ247" i="5" s="1"/>
  <c r="AV211" i="5"/>
  <c r="AV227" i="5"/>
  <c r="AV88" i="5"/>
  <c r="AV98" i="5"/>
  <c r="AW104" i="5" s="1"/>
  <c r="AX110" i="5" s="1"/>
  <c r="AY116" i="5" s="1"/>
  <c r="AW769" i="5"/>
  <c r="AX775" i="5" s="1"/>
  <c r="AY781" i="5" s="1"/>
  <c r="AZ787" i="5" s="1"/>
  <c r="AV751" i="5"/>
  <c r="AV767" i="5"/>
  <c r="AV722" i="5"/>
  <c r="AV706" i="5"/>
  <c r="AW724" i="5"/>
  <c r="AX730" i="5" s="1"/>
  <c r="AY736" i="5" s="1"/>
  <c r="AZ742" i="5" s="1"/>
  <c r="AV542" i="5"/>
  <c r="AV526" i="5"/>
  <c r="AW544" i="5"/>
  <c r="AX550" i="5" s="1"/>
  <c r="AY556" i="5" s="1"/>
  <c r="AZ562" i="5" s="1"/>
  <c r="AV638" i="4"/>
  <c r="AW644" i="4" s="1"/>
  <c r="AX650" i="4" s="1"/>
  <c r="AY656" i="4" s="1"/>
  <c r="AV628" i="4"/>
  <c r="AU620" i="4"/>
  <c r="AW724" i="4"/>
  <c r="AX730" i="4" s="1"/>
  <c r="AY736" i="4" s="1"/>
  <c r="AZ742" i="4" s="1"/>
  <c r="AV706" i="4"/>
  <c r="AV722" i="4"/>
  <c r="AV278" i="4"/>
  <c r="AW284" i="4" s="1"/>
  <c r="AX290" i="4" s="1"/>
  <c r="AY296" i="4" s="1"/>
  <c r="AV268" i="4"/>
  <c r="AU260" i="4"/>
  <c r="AV548" i="4"/>
  <c r="AW554" i="4" s="1"/>
  <c r="AX560" i="4" s="1"/>
  <c r="AY566" i="4" s="1"/>
  <c r="AV538" i="4"/>
  <c r="AU530" i="4"/>
  <c r="AV683" i="4"/>
  <c r="AW689" i="4" s="1"/>
  <c r="AX695" i="4" s="1"/>
  <c r="AY701" i="4" s="1"/>
  <c r="AU665" i="4"/>
  <c r="AV673" i="4"/>
  <c r="AV137" i="4"/>
  <c r="AV121" i="4"/>
  <c r="AW139" i="4"/>
  <c r="AX145" i="4" s="1"/>
  <c r="AY151" i="4" s="1"/>
  <c r="AZ157" i="4" s="1"/>
  <c r="AW363" i="4"/>
  <c r="AX369" i="4" s="1"/>
  <c r="AY375" i="4" s="1"/>
  <c r="AZ381" i="4" s="1"/>
  <c r="AV361" i="4"/>
  <c r="AV345" i="4"/>
  <c r="AV98" i="4"/>
  <c r="AW104" i="4" s="1"/>
  <c r="AX110" i="4" s="1"/>
  <c r="AY116" i="4" s="1"/>
  <c r="AV88" i="4"/>
  <c r="AV452" i="4"/>
  <c r="AV436" i="4"/>
  <c r="AW454" i="4"/>
  <c r="AX460" i="4" s="1"/>
  <c r="AY466" i="4" s="1"/>
  <c r="AZ472" i="4" s="1"/>
  <c r="AV187" i="4"/>
  <c r="AW193" i="4" s="1"/>
  <c r="AX199" i="4" s="1"/>
  <c r="AY205" i="4" s="1"/>
  <c r="AU169" i="4"/>
  <c r="AV177" i="4"/>
  <c r="AU9" i="4"/>
  <c r="AT19" i="2" s="1"/>
  <c r="AW229" i="4"/>
  <c r="AX235" i="4" s="1"/>
  <c r="AY241" i="4" s="1"/>
  <c r="AZ247" i="4" s="1"/>
  <c r="AV211" i="4"/>
  <c r="AV227" i="4"/>
  <c r="AV317" i="4"/>
  <c r="AV301" i="4"/>
  <c r="AW319" i="4"/>
  <c r="AX325" i="4" s="1"/>
  <c r="AY331" i="4" s="1"/>
  <c r="AZ337" i="4" s="1"/>
  <c r="AV767" i="4"/>
  <c r="AW769" i="4"/>
  <c r="AX775" i="4" s="1"/>
  <c r="AY781" i="4" s="1"/>
  <c r="AZ787" i="4" s="1"/>
  <c r="AV751" i="4"/>
  <c r="AU395" i="4"/>
  <c r="AV413" i="4"/>
  <c r="AW419" i="4" s="1"/>
  <c r="AX425" i="4" s="1"/>
  <c r="AY431" i="4" s="1"/>
  <c r="AV403" i="4"/>
  <c r="AV587" i="4"/>
  <c r="AW589" i="4"/>
  <c r="AX595" i="4" s="1"/>
  <c r="AY601" i="4" s="1"/>
  <c r="AZ607" i="4" s="1"/>
  <c r="AV571" i="4"/>
  <c r="AV497" i="4"/>
  <c r="AV481" i="4"/>
  <c r="AW499" i="4"/>
  <c r="AX505" i="4" s="1"/>
  <c r="AY511" i="4" s="1"/>
  <c r="AZ517" i="4" s="1"/>
  <c r="AV53" i="4"/>
  <c r="AW59" i="4" s="1"/>
  <c r="AX65" i="4" s="1"/>
  <c r="AY71" i="4" s="1"/>
  <c r="AV43" i="4"/>
  <c r="AU35" i="4"/>
  <c r="AW233" i="5" l="1"/>
  <c r="AX239" i="5" s="1"/>
  <c r="AY245" i="5" s="1"/>
  <c r="AZ251" i="5" s="1"/>
  <c r="AV215" i="5"/>
  <c r="AW223" i="5"/>
  <c r="AW177" i="5"/>
  <c r="AV169" i="5"/>
  <c r="AW187" i="5"/>
  <c r="AX193" i="5" s="1"/>
  <c r="AY199" i="5" s="1"/>
  <c r="AZ205" i="5" s="1"/>
  <c r="AW319" i="5"/>
  <c r="AX325" i="5" s="1"/>
  <c r="AY331" i="5" s="1"/>
  <c r="AZ337" i="5" s="1"/>
  <c r="AV301" i="5"/>
  <c r="AV317" i="5"/>
  <c r="AV125" i="5"/>
  <c r="AW143" i="5"/>
  <c r="AX149" i="5" s="1"/>
  <c r="AY155" i="5" s="1"/>
  <c r="AZ161" i="5" s="1"/>
  <c r="AW133" i="5"/>
  <c r="AV440" i="5"/>
  <c r="AW458" i="5"/>
  <c r="AX464" i="5" s="1"/>
  <c r="AY470" i="5" s="1"/>
  <c r="AZ476" i="5" s="1"/>
  <c r="AW448" i="5"/>
  <c r="AW638" i="5"/>
  <c r="AX644" i="5" s="1"/>
  <c r="AY650" i="5" s="1"/>
  <c r="AZ656" i="5" s="1"/>
  <c r="AW628" i="5"/>
  <c r="AV620" i="5"/>
  <c r="AV710" i="5"/>
  <c r="AW718" i="5"/>
  <c r="AW728" i="5"/>
  <c r="AX734" i="5" s="1"/>
  <c r="AY740" i="5" s="1"/>
  <c r="AZ746" i="5" s="1"/>
  <c r="AW49" i="5"/>
  <c r="AX55" i="5" s="1"/>
  <c r="AY61" i="5" s="1"/>
  <c r="AZ67" i="5" s="1"/>
  <c r="AV47" i="5"/>
  <c r="AV31" i="5"/>
  <c r="AW583" i="5"/>
  <c r="AV575" i="5"/>
  <c r="AW593" i="5"/>
  <c r="AX599" i="5" s="1"/>
  <c r="AY605" i="5" s="1"/>
  <c r="AZ611" i="5" s="1"/>
  <c r="AW403" i="5"/>
  <c r="AV395" i="5"/>
  <c r="AW413" i="5"/>
  <c r="AX419" i="5" s="1"/>
  <c r="AY425" i="5" s="1"/>
  <c r="AZ431" i="5" s="1"/>
  <c r="AV530" i="5"/>
  <c r="AW548" i="5"/>
  <c r="AX554" i="5" s="1"/>
  <c r="AY560" i="5" s="1"/>
  <c r="AZ566" i="5" s="1"/>
  <c r="AW538" i="5"/>
  <c r="AW773" i="5"/>
  <c r="AX779" i="5" s="1"/>
  <c r="AY785" i="5" s="1"/>
  <c r="AZ791" i="5" s="1"/>
  <c r="AW763" i="5"/>
  <c r="AV755" i="5"/>
  <c r="AW94" i="5"/>
  <c r="AX100" i="5" s="1"/>
  <c r="AY106" i="5" s="1"/>
  <c r="AZ112" i="5" s="1"/>
  <c r="AV92" i="5"/>
  <c r="AW499" i="5"/>
  <c r="AX505" i="5" s="1"/>
  <c r="AY511" i="5" s="1"/>
  <c r="AZ517" i="5" s="1"/>
  <c r="AV497" i="5"/>
  <c r="AV481" i="5"/>
  <c r="AW679" i="5"/>
  <c r="AX685" i="5" s="1"/>
  <c r="AY691" i="5" s="1"/>
  <c r="AZ697" i="5" s="1"/>
  <c r="AV661" i="5"/>
  <c r="AV677" i="5"/>
  <c r="AV361" i="5"/>
  <c r="AW363" i="5"/>
  <c r="AX369" i="5" s="1"/>
  <c r="AY375" i="5" s="1"/>
  <c r="AZ381" i="5" s="1"/>
  <c r="AV345" i="5"/>
  <c r="AV260" i="5"/>
  <c r="AW278" i="5"/>
  <c r="AX284" i="5" s="1"/>
  <c r="AY290" i="5" s="1"/>
  <c r="AZ296" i="5" s="1"/>
  <c r="AW268" i="5"/>
  <c r="AW367" i="4"/>
  <c r="AX373" i="4" s="1"/>
  <c r="AY379" i="4" s="1"/>
  <c r="AZ385" i="4" s="1"/>
  <c r="AV349" i="4"/>
  <c r="AW357" i="4"/>
  <c r="AW133" i="4"/>
  <c r="AV125" i="4"/>
  <c r="AW143" i="4"/>
  <c r="AX149" i="4" s="1"/>
  <c r="AY155" i="4" s="1"/>
  <c r="AZ161" i="4" s="1"/>
  <c r="AV272" i="4"/>
  <c r="AV256" i="4"/>
  <c r="AW274" i="4"/>
  <c r="AX280" i="4" s="1"/>
  <c r="AY286" i="4" s="1"/>
  <c r="AZ292" i="4" s="1"/>
  <c r="AU13" i="4"/>
  <c r="AT23" i="2" s="1"/>
  <c r="AW593" i="4"/>
  <c r="AX599" i="4" s="1"/>
  <c r="AY605" i="4" s="1"/>
  <c r="AZ611" i="4" s="1"/>
  <c r="AW583" i="4"/>
  <c r="AV575" i="4"/>
  <c r="AV92" i="4"/>
  <c r="AW94" i="4"/>
  <c r="AX100" i="4" s="1"/>
  <c r="AY106" i="4" s="1"/>
  <c r="AZ112" i="4" s="1"/>
  <c r="AW679" i="4"/>
  <c r="AX685" i="4" s="1"/>
  <c r="AY691" i="4" s="1"/>
  <c r="AZ697" i="4" s="1"/>
  <c r="AV677" i="4"/>
  <c r="AV661" i="4"/>
  <c r="AV542" i="4"/>
  <c r="AV526" i="4"/>
  <c r="AW544" i="4"/>
  <c r="AX550" i="4" s="1"/>
  <c r="AY556" i="4" s="1"/>
  <c r="AZ562" i="4" s="1"/>
  <c r="AW49" i="4"/>
  <c r="AX55" i="4" s="1"/>
  <c r="AY61" i="4" s="1"/>
  <c r="AZ67" i="4" s="1"/>
  <c r="AV47" i="4"/>
  <c r="AV31" i="4"/>
  <c r="AV485" i="4"/>
  <c r="AW503" i="4"/>
  <c r="AX509" i="4" s="1"/>
  <c r="AY515" i="4" s="1"/>
  <c r="AZ521" i="4" s="1"/>
  <c r="AW493" i="4"/>
  <c r="AW409" i="4"/>
  <c r="AX415" i="4" s="1"/>
  <c r="AY421" i="4" s="1"/>
  <c r="AZ427" i="4" s="1"/>
  <c r="AV407" i="4"/>
  <c r="AV391" i="4"/>
  <c r="AW313" i="4"/>
  <c r="AV305" i="4"/>
  <c r="AW323" i="4"/>
  <c r="AX329" i="4" s="1"/>
  <c r="AY335" i="4" s="1"/>
  <c r="AZ341" i="4" s="1"/>
  <c r="AW718" i="4"/>
  <c r="AW728" i="4"/>
  <c r="AX734" i="4" s="1"/>
  <c r="AY740" i="4" s="1"/>
  <c r="AZ746" i="4" s="1"/>
  <c r="AV710" i="4"/>
  <c r="AW634" i="4"/>
  <c r="AX640" i="4" s="1"/>
  <c r="AY646" i="4" s="1"/>
  <c r="AZ652" i="4" s="1"/>
  <c r="AV616" i="4"/>
  <c r="AV632" i="4"/>
  <c r="AV440" i="4"/>
  <c r="AW458" i="4"/>
  <c r="AX464" i="4" s="1"/>
  <c r="AY470" i="4" s="1"/>
  <c r="AZ476" i="4" s="1"/>
  <c r="AW448" i="4"/>
  <c r="AW763" i="4"/>
  <c r="AW773" i="4"/>
  <c r="AX779" i="4" s="1"/>
  <c r="AY785" i="4" s="1"/>
  <c r="AZ791" i="4" s="1"/>
  <c r="AV755" i="4"/>
  <c r="AW223" i="4"/>
  <c r="AW233" i="4"/>
  <c r="AX239" i="4" s="1"/>
  <c r="AY245" i="4" s="1"/>
  <c r="AZ251" i="4" s="1"/>
  <c r="AV215" i="4"/>
  <c r="AV165" i="4"/>
  <c r="AV181" i="4"/>
  <c r="AW183" i="4"/>
  <c r="AX189" i="4" s="1"/>
  <c r="AY195" i="4" s="1"/>
  <c r="AZ201" i="4" s="1"/>
  <c r="AW683" i="5" l="1"/>
  <c r="AX689" i="5" s="1"/>
  <c r="AY695" i="5" s="1"/>
  <c r="AZ701" i="5" s="1"/>
  <c r="AW673" i="5"/>
  <c r="AV665" i="5"/>
  <c r="AW493" i="5"/>
  <c r="AW503" i="5"/>
  <c r="AX509" i="5" s="1"/>
  <c r="AY515" i="5" s="1"/>
  <c r="AZ521" i="5" s="1"/>
  <c r="AV485" i="5"/>
  <c r="AW407" i="5"/>
  <c r="AW391" i="5"/>
  <c r="AX409" i="5"/>
  <c r="AY415" i="5" s="1"/>
  <c r="AZ421" i="5" s="1"/>
  <c r="BA427" i="5" s="1"/>
  <c r="AV9" i="5"/>
  <c r="AU7" i="2" s="1"/>
  <c r="AW722" i="5"/>
  <c r="AX724" i="5"/>
  <c r="AY730" i="5" s="1"/>
  <c r="AZ736" i="5" s="1"/>
  <c r="BA742" i="5" s="1"/>
  <c r="AW706" i="5"/>
  <c r="AW137" i="5"/>
  <c r="AX139" i="5"/>
  <c r="AY145" i="5" s="1"/>
  <c r="AZ151" i="5" s="1"/>
  <c r="BA157" i="5" s="1"/>
  <c r="AW121" i="5"/>
  <c r="AW181" i="5"/>
  <c r="AW165" i="5"/>
  <c r="AX183" i="5"/>
  <c r="AY189" i="5" s="1"/>
  <c r="AZ195" i="5" s="1"/>
  <c r="BA201" i="5" s="1"/>
  <c r="AW43" i="5"/>
  <c r="AW53" i="5"/>
  <c r="AX59" i="5" s="1"/>
  <c r="AY65" i="5" s="1"/>
  <c r="AZ71" i="5" s="1"/>
  <c r="AV35" i="5"/>
  <c r="AW227" i="5"/>
  <c r="AX229" i="5"/>
  <c r="AY235" i="5" s="1"/>
  <c r="AZ241" i="5" s="1"/>
  <c r="BA247" i="5" s="1"/>
  <c r="AW211" i="5"/>
  <c r="AX274" i="5"/>
  <c r="AY280" i="5" s="1"/>
  <c r="AZ286" i="5" s="1"/>
  <c r="BA292" i="5" s="1"/>
  <c r="AW272" i="5"/>
  <c r="AW256" i="5"/>
  <c r="AW98" i="5"/>
  <c r="AX104" i="5" s="1"/>
  <c r="AY110" i="5" s="1"/>
  <c r="AZ116" i="5" s="1"/>
  <c r="AW88" i="5"/>
  <c r="AW767" i="5"/>
  <c r="AW751" i="5"/>
  <c r="AX769" i="5"/>
  <c r="AY775" i="5" s="1"/>
  <c r="AZ781" i="5" s="1"/>
  <c r="BA787" i="5" s="1"/>
  <c r="AX454" i="5"/>
  <c r="AY460" i="5" s="1"/>
  <c r="AZ466" i="5" s="1"/>
  <c r="BA472" i="5" s="1"/>
  <c r="AW436" i="5"/>
  <c r="AW452" i="5"/>
  <c r="AW357" i="5"/>
  <c r="AV349" i="5"/>
  <c r="AW367" i="5"/>
  <c r="AX373" i="5" s="1"/>
  <c r="AY379" i="5" s="1"/>
  <c r="AZ385" i="5" s="1"/>
  <c r="AX544" i="5"/>
  <c r="AY550" i="5" s="1"/>
  <c r="AZ556" i="5" s="1"/>
  <c r="BA562" i="5" s="1"/>
  <c r="AW542" i="5"/>
  <c r="AW526" i="5"/>
  <c r="AW587" i="5"/>
  <c r="AX589" i="5"/>
  <c r="AY595" i="5" s="1"/>
  <c r="AZ601" i="5" s="1"/>
  <c r="BA607" i="5" s="1"/>
  <c r="AW571" i="5"/>
  <c r="AW632" i="5"/>
  <c r="AW616" i="5"/>
  <c r="AX634" i="5"/>
  <c r="AY640" i="5" s="1"/>
  <c r="AZ646" i="5" s="1"/>
  <c r="BA652" i="5" s="1"/>
  <c r="AW323" i="5"/>
  <c r="AX329" i="5" s="1"/>
  <c r="AY335" i="5" s="1"/>
  <c r="AZ341" i="5" s="1"/>
  <c r="AW313" i="5"/>
  <c r="AV305" i="5"/>
  <c r="AV9" i="4"/>
  <c r="AU19" i="2" s="1"/>
  <c r="AW767" i="4"/>
  <c r="AX769" i="4"/>
  <c r="AY775" i="4" s="1"/>
  <c r="AZ781" i="4" s="1"/>
  <c r="BA787" i="4" s="1"/>
  <c r="AW751" i="4"/>
  <c r="AW638" i="4"/>
  <c r="AX644" i="4" s="1"/>
  <c r="AY650" i="4" s="1"/>
  <c r="AZ656" i="4" s="1"/>
  <c r="AW628" i="4"/>
  <c r="AV620" i="4"/>
  <c r="AW317" i="4"/>
  <c r="AW301" i="4"/>
  <c r="AX319" i="4"/>
  <c r="AY325" i="4" s="1"/>
  <c r="AZ331" i="4" s="1"/>
  <c r="BA337" i="4" s="1"/>
  <c r="AX499" i="4"/>
  <c r="AY505" i="4" s="1"/>
  <c r="AZ511" i="4" s="1"/>
  <c r="BA517" i="4" s="1"/>
  <c r="AW481" i="4"/>
  <c r="AW497" i="4"/>
  <c r="AW43" i="4"/>
  <c r="AV35" i="4"/>
  <c r="AW53" i="4"/>
  <c r="AX59" i="4" s="1"/>
  <c r="AY65" i="4" s="1"/>
  <c r="AZ71" i="4" s="1"/>
  <c r="AW538" i="4"/>
  <c r="AV530" i="4"/>
  <c r="AW548" i="4"/>
  <c r="AX554" i="4" s="1"/>
  <c r="AY560" i="4" s="1"/>
  <c r="AZ566" i="4" s="1"/>
  <c r="AW268" i="4"/>
  <c r="AV260" i="4"/>
  <c r="AW278" i="4"/>
  <c r="AX284" i="4" s="1"/>
  <c r="AY290" i="4" s="1"/>
  <c r="AZ296" i="4" s="1"/>
  <c r="AW361" i="4"/>
  <c r="AW345" i="4"/>
  <c r="AX363" i="4"/>
  <c r="AY369" i="4" s="1"/>
  <c r="AZ375" i="4" s="1"/>
  <c r="BA381" i="4" s="1"/>
  <c r="AX589" i="4"/>
  <c r="AY595" i="4" s="1"/>
  <c r="AZ601" i="4" s="1"/>
  <c r="BA607" i="4" s="1"/>
  <c r="AW587" i="4"/>
  <c r="AW571" i="4"/>
  <c r="AW137" i="4"/>
  <c r="AW121" i="4"/>
  <c r="AX139" i="4"/>
  <c r="AY145" i="4" s="1"/>
  <c r="AZ151" i="4" s="1"/>
  <c r="BA157" i="4" s="1"/>
  <c r="AW187" i="4"/>
  <c r="AX193" i="4" s="1"/>
  <c r="AY199" i="4" s="1"/>
  <c r="AZ205" i="4" s="1"/>
  <c r="AV169" i="4"/>
  <c r="AW177" i="4"/>
  <c r="AW227" i="4"/>
  <c r="AW211" i="4"/>
  <c r="AX229" i="4"/>
  <c r="AY235" i="4" s="1"/>
  <c r="AZ241" i="4" s="1"/>
  <c r="BA247" i="4" s="1"/>
  <c r="AX454" i="4"/>
  <c r="AY460" i="4" s="1"/>
  <c r="AZ466" i="4" s="1"/>
  <c r="BA472" i="4" s="1"/>
  <c r="AW436" i="4"/>
  <c r="AW452" i="4"/>
  <c r="AW722" i="4"/>
  <c r="AW706" i="4"/>
  <c r="AX724" i="4"/>
  <c r="AY730" i="4" s="1"/>
  <c r="AZ736" i="4" s="1"/>
  <c r="BA742" i="4" s="1"/>
  <c r="AW88" i="4"/>
  <c r="AW98" i="4"/>
  <c r="AX104" i="4" s="1"/>
  <c r="AY110" i="4" s="1"/>
  <c r="AZ116" i="4" s="1"/>
  <c r="AW413" i="4"/>
  <c r="AX419" i="4" s="1"/>
  <c r="AY425" i="4" s="1"/>
  <c r="AZ431" i="4" s="1"/>
  <c r="AW403" i="4"/>
  <c r="AV395" i="4"/>
  <c r="AW683" i="4"/>
  <c r="AX689" i="4" s="1"/>
  <c r="AY695" i="4" s="1"/>
  <c r="AZ701" i="4" s="1"/>
  <c r="AW673" i="4"/>
  <c r="AV665" i="4"/>
  <c r="AX583" i="5" l="1"/>
  <c r="AX593" i="5"/>
  <c r="AY599" i="5" s="1"/>
  <c r="AZ605" i="5" s="1"/>
  <c r="BA611" i="5" s="1"/>
  <c r="AW575" i="5"/>
  <c r="AX278" i="5"/>
  <c r="AY284" i="5" s="1"/>
  <c r="AZ290" i="5" s="1"/>
  <c r="BA296" i="5" s="1"/>
  <c r="AX268" i="5"/>
  <c r="AW260" i="5"/>
  <c r="AX458" i="5"/>
  <c r="AY464" i="5" s="1"/>
  <c r="AZ470" i="5" s="1"/>
  <c r="BA476" i="5" s="1"/>
  <c r="AX448" i="5"/>
  <c r="AW440" i="5"/>
  <c r="AX49" i="5"/>
  <c r="AY55" i="5" s="1"/>
  <c r="AZ61" i="5" s="1"/>
  <c r="BA67" i="5" s="1"/>
  <c r="AW31" i="5"/>
  <c r="AW47" i="5"/>
  <c r="AW497" i="5"/>
  <c r="AW481" i="5"/>
  <c r="AX499" i="5"/>
  <c r="AY505" i="5" s="1"/>
  <c r="AZ511" i="5" s="1"/>
  <c r="BA517" i="5" s="1"/>
  <c r="AX233" i="5"/>
  <c r="AY239" i="5" s="1"/>
  <c r="AZ245" i="5" s="1"/>
  <c r="BA251" i="5" s="1"/>
  <c r="AX223" i="5"/>
  <c r="AW215" i="5"/>
  <c r="AX718" i="5"/>
  <c r="AX728" i="5"/>
  <c r="AY734" i="5" s="1"/>
  <c r="AZ740" i="5" s="1"/>
  <c r="BA746" i="5" s="1"/>
  <c r="AW710" i="5"/>
  <c r="AW395" i="5"/>
  <c r="AX413" i="5"/>
  <c r="AY419" i="5" s="1"/>
  <c r="AZ425" i="5" s="1"/>
  <c r="BA431" i="5" s="1"/>
  <c r="AX403" i="5"/>
  <c r="AW317" i="5"/>
  <c r="AW301" i="5"/>
  <c r="AX319" i="5"/>
  <c r="AY325" i="5" s="1"/>
  <c r="AZ331" i="5" s="1"/>
  <c r="BA337" i="5" s="1"/>
  <c r="AX628" i="5"/>
  <c r="AW620" i="5"/>
  <c r="AX638" i="5"/>
  <c r="AY644" i="5" s="1"/>
  <c r="AZ650" i="5" s="1"/>
  <c r="BA656" i="5" s="1"/>
  <c r="AW92" i="5"/>
  <c r="AX94" i="5"/>
  <c r="AY100" i="5" s="1"/>
  <c r="AZ106" i="5" s="1"/>
  <c r="BA112" i="5" s="1"/>
  <c r="AV13" i="5"/>
  <c r="AU11" i="2" s="1"/>
  <c r="AX133" i="5"/>
  <c r="AX143" i="5"/>
  <c r="AY149" i="5" s="1"/>
  <c r="AZ155" i="5" s="1"/>
  <c r="BA161" i="5" s="1"/>
  <c r="AW125" i="5"/>
  <c r="AW677" i="5"/>
  <c r="AW661" i="5"/>
  <c r="AX679" i="5"/>
  <c r="AY685" i="5" s="1"/>
  <c r="AZ691" i="5" s="1"/>
  <c r="BA697" i="5" s="1"/>
  <c r="AX773" i="5"/>
  <c r="AY779" i="5" s="1"/>
  <c r="AZ785" i="5" s="1"/>
  <c r="BA791" i="5" s="1"/>
  <c r="AX763" i="5"/>
  <c r="AW755" i="5"/>
  <c r="AX548" i="5"/>
  <c r="AY554" i="5" s="1"/>
  <c r="AZ560" i="5" s="1"/>
  <c r="BA566" i="5" s="1"/>
  <c r="AX538" i="5"/>
  <c r="AW530" i="5"/>
  <c r="AX363" i="5"/>
  <c r="AY369" i="5" s="1"/>
  <c r="AZ375" i="5" s="1"/>
  <c r="BA381" i="5" s="1"/>
  <c r="AW361" i="5"/>
  <c r="AW345" i="5"/>
  <c r="AW169" i="5"/>
  <c r="AX187" i="5"/>
  <c r="AY193" i="5" s="1"/>
  <c r="AZ199" i="5" s="1"/>
  <c r="BA205" i="5" s="1"/>
  <c r="AX177" i="5"/>
  <c r="AW542" i="4"/>
  <c r="AW526" i="4"/>
  <c r="AX544" i="4"/>
  <c r="AY550" i="4" s="1"/>
  <c r="AZ556" i="4" s="1"/>
  <c r="BA562" i="4" s="1"/>
  <c r="AW92" i="4"/>
  <c r="AX94" i="4"/>
  <c r="AY100" i="4" s="1"/>
  <c r="AZ106" i="4" s="1"/>
  <c r="BA112" i="4" s="1"/>
  <c r="AX458" i="4"/>
  <c r="AY464" i="4" s="1"/>
  <c r="AZ470" i="4" s="1"/>
  <c r="BA476" i="4" s="1"/>
  <c r="AX448" i="4"/>
  <c r="AW440" i="4"/>
  <c r="AW272" i="4"/>
  <c r="AW256" i="4"/>
  <c r="AX274" i="4"/>
  <c r="AY280" i="4" s="1"/>
  <c r="AZ286" i="4" s="1"/>
  <c r="BA292" i="4" s="1"/>
  <c r="AW305" i="4"/>
  <c r="AX323" i="4"/>
  <c r="AY329" i="4" s="1"/>
  <c r="AZ335" i="4" s="1"/>
  <c r="BA341" i="4" s="1"/>
  <c r="AX313" i="4"/>
  <c r="AW407" i="4"/>
  <c r="AW391" i="4"/>
  <c r="AX409" i="4"/>
  <c r="AY415" i="4" s="1"/>
  <c r="AZ421" i="4" s="1"/>
  <c r="BA427" i="4" s="1"/>
  <c r="AX223" i="4"/>
  <c r="AW215" i="4"/>
  <c r="AX233" i="4"/>
  <c r="AY239" i="4" s="1"/>
  <c r="AZ245" i="4" s="1"/>
  <c r="BA251" i="4" s="1"/>
  <c r="AX593" i="4"/>
  <c r="AY599" i="4" s="1"/>
  <c r="AZ605" i="4" s="1"/>
  <c r="BA611" i="4" s="1"/>
  <c r="AX583" i="4"/>
  <c r="AW575" i="4"/>
  <c r="AX357" i="4"/>
  <c r="AX367" i="4"/>
  <c r="AY373" i="4" s="1"/>
  <c r="AZ379" i="4" s="1"/>
  <c r="BA385" i="4" s="1"/>
  <c r="AW349" i="4"/>
  <c r="AV13" i="4"/>
  <c r="AU23" i="2" s="1"/>
  <c r="AX728" i="4"/>
  <c r="AY734" i="4" s="1"/>
  <c r="AZ740" i="4" s="1"/>
  <c r="BA746" i="4" s="1"/>
  <c r="AX718" i="4"/>
  <c r="AW710" i="4"/>
  <c r="AW125" i="4"/>
  <c r="AX143" i="4"/>
  <c r="AY149" i="4" s="1"/>
  <c r="AZ155" i="4" s="1"/>
  <c r="BA161" i="4" s="1"/>
  <c r="AX133" i="4"/>
  <c r="AX503" i="4"/>
  <c r="AY509" i="4" s="1"/>
  <c r="AZ515" i="4" s="1"/>
  <c r="BA521" i="4" s="1"/>
  <c r="AX493" i="4"/>
  <c r="AW485" i="4"/>
  <c r="AW677" i="4"/>
  <c r="AX679" i="4"/>
  <c r="AY685" i="4" s="1"/>
  <c r="AZ691" i="4" s="1"/>
  <c r="BA697" i="4" s="1"/>
  <c r="AW661" i="4"/>
  <c r="AW181" i="4"/>
  <c r="AX183" i="4"/>
  <c r="AY189" i="4" s="1"/>
  <c r="AZ195" i="4" s="1"/>
  <c r="BA201" i="4" s="1"/>
  <c r="AW165" i="4"/>
  <c r="AW47" i="4"/>
  <c r="AW31" i="4"/>
  <c r="AX49" i="4"/>
  <c r="AY55" i="4" s="1"/>
  <c r="AZ61" i="4" s="1"/>
  <c r="BA67" i="4" s="1"/>
  <c r="AW632" i="4"/>
  <c r="AX634" i="4"/>
  <c r="AY640" i="4" s="1"/>
  <c r="AZ646" i="4" s="1"/>
  <c r="BA652" i="4" s="1"/>
  <c r="AW616" i="4"/>
  <c r="AW755" i="4"/>
  <c r="AX773" i="4"/>
  <c r="AY779" i="4" s="1"/>
  <c r="AZ785" i="4" s="1"/>
  <c r="BA791" i="4" s="1"/>
  <c r="AX763" i="4"/>
  <c r="AW9" i="5" l="1"/>
  <c r="AV7" i="2" s="1"/>
  <c r="AX88" i="5"/>
  <c r="AX98" i="5"/>
  <c r="AY104" i="5" s="1"/>
  <c r="AZ110" i="5" s="1"/>
  <c r="BA116" i="5" s="1"/>
  <c r="AX722" i="5"/>
  <c r="AY724" i="5"/>
  <c r="AZ730" i="5" s="1"/>
  <c r="BA736" i="5" s="1"/>
  <c r="BB742" i="5" s="1"/>
  <c r="AX706" i="5"/>
  <c r="AX542" i="5"/>
  <c r="AX526" i="5"/>
  <c r="AY544" i="5"/>
  <c r="AZ550" i="5" s="1"/>
  <c r="BA556" i="5" s="1"/>
  <c r="BB562" i="5" s="1"/>
  <c r="AX632" i="5"/>
  <c r="AY634" i="5"/>
  <c r="AZ640" i="5" s="1"/>
  <c r="BA646" i="5" s="1"/>
  <c r="BB652" i="5" s="1"/>
  <c r="AX616" i="5"/>
  <c r="AY409" i="5"/>
  <c r="AZ415" i="5" s="1"/>
  <c r="BA421" i="5" s="1"/>
  <c r="BB427" i="5" s="1"/>
  <c r="AX391" i="5"/>
  <c r="AX407" i="5"/>
  <c r="AX43" i="5"/>
  <c r="AX53" i="5"/>
  <c r="AY59" i="5" s="1"/>
  <c r="AZ65" i="5" s="1"/>
  <c r="BA71" i="5" s="1"/>
  <c r="AW35" i="5"/>
  <c r="AX452" i="5"/>
  <c r="AX436" i="5"/>
  <c r="AY454" i="5"/>
  <c r="AZ460" i="5" s="1"/>
  <c r="BA466" i="5" s="1"/>
  <c r="BB472" i="5" s="1"/>
  <c r="AY183" i="5"/>
  <c r="AZ189" i="5" s="1"/>
  <c r="BA195" i="5" s="1"/>
  <c r="BB201" i="5" s="1"/>
  <c r="AX165" i="5"/>
  <c r="AX181" i="5"/>
  <c r="AX367" i="5"/>
  <c r="AY373" i="5" s="1"/>
  <c r="AZ379" i="5" s="1"/>
  <c r="BA385" i="5" s="1"/>
  <c r="AX357" i="5"/>
  <c r="AW349" i="5"/>
  <c r="AX137" i="5"/>
  <c r="AX121" i="5"/>
  <c r="AY139" i="5"/>
  <c r="AZ145" i="5" s="1"/>
  <c r="BA151" i="5" s="1"/>
  <c r="BB157" i="5" s="1"/>
  <c r="AY769" i="5"/>
  <c r="AZ775" i="5" s="1"/>
  <c r="BA781" i="5" s="1"/>
  <c r="BB787" i="5" s="1"/>
  <c r="AX751" i="5"/>
  <c r="AX767" i="5"/>
  <c r="AW665" i="5"/>
  <c r="AX673" i="5"/>
  <c r="AX683" i="5"/>
  <c r="AY689" i="5" s="1"/>
  <c r="AZ695" i="5" s="1"/>
  <c r="BA701" i="5" s="1"/>
  <c r="AX313" i="5"/>
  <c r="AW305" i="5"/>
  <c r="AX323" i="5"/>
  <c r="AY329" i="5" s="1"/>
  <c r="AZ335" i="5" s="1"/>
  <c r="BA341" i="5" s="1"/>
  <c r="AX227" i="5"/>
  <c r="AY229" i="5"/>
  <c r="AZ235" i="5" s="1"/>
  <c r="BA241" i="5" s="1"/>
  <c r="BB247" i="5" s="1"/>
  <c r="AX211" i="5"/>
  <c r="AW485" i="5"/>
  <c r="AX503" i="5"/>
  <c r="AY509" i="5" s="1"/>
  <c r="AZ515" i="5" s="1"/>
  <c r="BA521" i="5" s="1"/>
  <c r="AX493" i="5"/>
  <c r="AX272" i="5"/>
  <c r="AX256" i="5"/>
  <c r="AY274" i="5"/>
  <c r="AZ280" i="5" s="1"/>
  <c r="BA286" i="5" s="1"/>
  <c r="BB292" i="5" s="1"/>
  <c r="AX587" i="5"/>
  <c r="AX571" i="5"/>
  <c r="AY589" i="5"/>
  <c r="AZ595" i="5" s="1"/>
  <c r="BA601" i="5" s="1"/>
  <c r="BB607" i="5" s="1"/>
  <c r="AW9" i="4"/>
  <c r="AV19" i="2" s="1"/>
  <c r="AX403" i="4"/>
  <c r="AW395" i="4"/>
  <c r="AX413" i="4"/>
  <c r="AY419" i="4" s="1"/>
  <c r="AZ425" i="4" s="1"/>
  <c r="BA431" i="4" s="1"/>
  <c r="AX452" i="4"/>
  <c r="AY454" i="4"/>
  <c r="AZ460" i="4" s="1"/>
  <c r="BA466" i="4" s="1"/>
  <c r="BB472" i="4" s="1"/>
  <c r="AX436" i="4"/>
  <c r="AX177" i="4"/>
  <c r="AX187" i="4"/>
  <c r="AY193" i="4" s="1"/>
  <c r="AZ199" i="4" s="1"/>
  <c r="BA205" i="4" s="1"/>
  <c r="AW169" i="4"/>
  <c r="AX361" i="4"/>
  <c r="AX345" i="4"/>
  <c r="AY363" i="4"/>
  <c r="AZ369" i="4" s="1"/>
  <c r="BA375" i="4" s="1"/>
  <c r="BB381" i="4" s="1"/>
  <c r="AX628" i="4"/>
  <c r="AW620" i="4"/>
  <c r="AX638" i="4"/>
  <c r="AY644" i="4" s="1"/>
  <c r="AZ650" i="4" s="1"/>
  <c r="BA656" i="4" s="1"/>
  <c r="AY589" i="4"/>
  <c r="AZ595" i="4" s="1"/>
  <c r="BA601" i="4" s="1"/>
  <c r="BB607" i="4" s="1"/>
  <c r="AX571" i="4"/>
  <c r="AX587" i="4"/>
  <c r="AX227" i="4"/>
  <c r="AX211" i="4"/>
  <c r="AY229" i="4"/>
  <c r="AZ235" i="4" s="1"/>
  <c r="BA241" i="4" s="1"/>
  <c r="BB247" i="4" s="1"/>
  <c r="AY319" i="4"/>
  <c r="AZ325" i="4" s="1"/>
  <c r="BA331" i="4" s="1"/>
  <c r="BB337" i="4" s="1"/>
  <c r="AX317" i="4"/>
  <c r="AX301" i="4"/>
  <c r="AX88" i="4"/>
  <c r="AX98" i="4"/>
  <c r="AY104" i="4" s="1"/>
  <c r="AZ110" i="4" s="1"/>
  <c r="BA116" i="4" s="1"/>
  <c r="AY769" i="4"/>
  <c r="AZ775" i="4" s="1"/>
  <c r="BA781" i="4" s="1"/>
  <c r="BB787" i="4" s="1"/>
  <c r="AX767" i="4"/>
  <c r="AX751" i="4"/>
  <c r="AX43" i="4"/>
  <c r="AW35" i="4"/>
  <c r="AX53" i="4"/>
  <c r="AY59" i="4" s="1"/>
  <c r="AZ65" i="4" s="1"/>
  <c r="BA71" i="4" s="1"/>
  <c r="AX497" i="4"/>
  <c r="AX481" i="4"/>
  <c r="AY499" i="4"/>
  <c r="AZ505" i="4" s="1"/>
  <c r="BA511" i="4" s="1"/>
  <c r="BB517" i="4" s="1"/>
  <c r="AX683" i="4"/>
  <c r="AY689" i="4" s="1"/>
  <c r="AZ695" i="4" s="1"/>
  <c r="BA701" i="4" s="1"/>
  <c r="AX673" i="4"/>
  <c r="AW665" i="4"/>
  <c r="AY139" i="4"/>
  <c r="AZ145" i="4" s="1"/>
  <c r="BA151" i="4" s="1"/>
  <c r="BB157" i="4" s="1"/>
  <c r="AX137" i="4"/>
  <c r="AX121" i="4"/>
  <c r="AX722" i="4"/>
  <c r="AY724" i="4"/>
  <c r="AZ730" i="4" s="1"/>
  <c r="BA736" i="4" s="1"/>
  <c r="BB742" i="4" s="1"/>
  <c r="AX706" i="4"/>
  <c r="AX268" i="4"/>
  <c r="AW260" i="4"/>
  <c r="AX278" i="4"/>
  <c r="AY284" i="4" s="1"/>
  <c r="AZ290" i="4" s="1"/>
  <c r="BA296" i="4" s="1"/>
  <c r="AX538" i="4"/>
  <c r="AW530" i="4"/>
  <c r="AX548" i="4"/>
  <c r="AY554" i="4" s="1"/>
  <c r="AZ560" i="4" s="1"/>
  <c r="BA566" i="4" s="1"/>
  <c r="AX575" i="5" l="1"/>
  <c r="AY593" i="5"/>
  <c r="AZ599" i="5" s="1"/>
  <c r="BA605" i="5" s="1"/>
  <c r="BB611" i="5" s="1"/>
  <c r="AY583" i="5"/>
  <c r="AY499" i="5"/>
  <c r="AZ505" i="5" s="1"/>
  <c r="BA511" i="5" s="1"/>
  <c r="BB517" i="5" s="1"/>
  <c r="AX497" i="5"/>
  <c r="AX481" i="5"/>
  <c r="AX317" i="5"/>
  <c r="AX301" i="5"/>
  <c r="AY319" i="5"/>
  <c r="AZ325" i="5" s="1"/>
  <c r="BA331" i="5" s="1"/>
  <c r="BB337" i="5" s="1"/>
  <c r="AY773" i="5"/>
  <c r="AZ779" i="5" s="1"/>
  <c r="BA785" i="5" s="1"/>
  <c r="BB791" i="5" s="1"/>
  <c r="AY763" i="5"/>
  <c r="AX755" i="5"/>
  <c r="AY223" i="5"/>
  <c r="AX215" i="5"/>
  <c r="AY233" i="5"/>
  <c r="AZ239" i="5" s="1"/>
  <c r="BA245" i="5" s="1"/>
  <c r="BB251" i="5" s="1"/>
  <c r="AX125" i="5"/>
  <c r="AY143" i="5"/>
  <c r="AZ149" i="5" s="1"/>
  <c r="BA155" i="5" s="1"/>
  <c r="BB161" i="5" s="1"/>
  <c r="AY133" i="5"/>
  <c r="AY187" i="5"/>
  <c r="AZ193" i="5" s="1"/>
  <c r="BA199" i="5" s="1"/>
  <c r="BB205" i="5" s="1"/>
  <c r="AY177" i="5"/>
  <c r="AX169" i="5"/>
  <c r="AX710" i="5"/>
  <c r="AY728" i="5"/>
  <c r="AZ734" i="5" s="1"/>
  <c r="BA740" i="5" s="1"/>
  <c r="BB746" i="5" s="1"/>
  <c r="AY718" i="5"/>
  <c r="AX677" i="5"/>
  <c r="AY679" i="5"/>
  <c r="AZ685" i="5" s="1"/>
  <c r="BA691" i="5" s="1"/>
  <c r="BB697" i="5" s="1"/>
  <c r="AX661" i="5"/>
  <c r="AY448" i="5"/>
  <c r="AX440" i="5"/>
  <c r="AY458" i="5"/>
  <c r="AZ464" i="5" s="1"/>
  <c r="BA470" i="5" s="1"/>
  <c r="BB476" i="5" s="1"/>
  <c r="AY413" i="5"/>
  <c r="AZ419" i="5" s="1"/>
  <c r="BA425" i="5" s="1"/>
  <c r="BB431" i="5" s="1"/>
  <c r="AY403" i="5"/>
  <c r="AX395" i="5"/>
  <c r="AY538" i="5"/>
  <c r="AX530" i="5"/>
  <c r="AY548" i="5"/>
  <c r="AZ554" i="5" s="1"/>
  <c r="BA560" i="5" s="1"/>
  <c r="BB566" i="5" s="1"/>
  <c r="AX47" i="5"/>
  <c r="AX31" i="5"/>
  <c r="AY49" i="5"/>
  <c r="AZ55" i="5" s="1"/>
  <c r="BA61" i="5" s="1"/>
  <c r="BB67" i="5" s="1"/>
  <c r="AX260" i="5"/>
  <c r="AY278" i="5"/>
  <c r="AZ284" i="5" s="1"/>
  <c r="BA290" i="5" s="1"/>
  <c r="BB296" i="5" s="1"/>
  <c r="AY268" i="5"/>
  <c r="AY363" i="5"/>
  <c r="AZ369" i="5" s="1"/>
  <c r="BA375" i="5" s="1"/>
  <c r="BB381" i="5" s="1"/>
  <c r="AX345" i="5"/>
  <c r="AX361" i="5"/>
  <c r="AW13" i="5"/>
  <c r="AV11" i="2" s="1"/>
  <c r="AY628" i="5"/>
  <c r="AX620" i="5"/>
  <c r="AY638" i="5"/>
  <c r="AZ644" i="5" s="1"/>
  <c r="BA650" i="5" s="1"/>
  <c r="BB656" i="5" s="1"/>
  <c r="AY94" i="5"/>
  <c r="AZ100" i="5" s="1"/>
  <c r="BA106" i="5" s="1"/>
  <c r="BB112" i="5" s="1"/>
  <c r="AX92" i="5"/>
  <c r="AW13" i="4"/>
  <c r="AV23" i="2" s="1"/>
  <c r="AY323" i="4"/>
  <c r="AZ329" i="4" s="1"/>
  <c r="BA335" i="4" s="1"/>
  <c r="BB341" i="4" s="1"/>
  <c r="AY313" i="4"/>
  <c r="AX305" i="4"/>
  <c r="AX542" i="4"/>
  <c r="AY544" i="4"/>
  <c r="AZ550" i="4" s="1"/>
  <c r="BA556" i="4" s="1"/>
  <c r="BB562" i="4" s="1"/>
  <c r="AX526" i="4"/>
  <c r="AY143" i="4"/>
  <c r="AZ149" i="4" s="1"/>
  <c r="BA155" i="4" s="1"/>
  <c r="BB161" i="4" s="1"/>
  <c r="AY133" i="4"/>
  <c r="AX125" i="4"/>
  <c r="AY773" i="4"/>
  <c r="AZ779" i="4" s="1"/>
  <c r="BA785" i="4" s="1"/>
  <c r="BB791" i="4" s="1"/>
  <c r="AY763" i="4"/>
  <c r="AX755" i="4"/>
  <c r="AY448" i="4"/>
  <c r="AX440" i="4"/>
  <c r="AY458" i="4"/>
  <c r="AZ464" i="4" s="1"/>
  <c r="BA470" i="4" s="1"/>
  <c r="BB476" i="4" s="1"/>
  <c r="AX215" i="4"/>
  <c r="AY233" i="4"/>
  <c r="AZ239" i="4" s="1"/>
  <c r="BA245" i="4" s="1"/>
  <c r="BB251" i="4" s="1"/>
  <c r="AY223" i="4"/>
  <c r="AX181" i="4"/>
  <c r="AY183" i="4"/>
  <c r="AZ189" i="4" s="1"/>
  <c r="BA195" i="4" s="1"/>
  <c r="BB201" i="4" s="1"/>
  <c r="AX165" i="4"/>
  <c r="AX710" i="4"/>
  <c r="AY718" i="4"/>
  <c r="AY728" i="4"/>
  <c r="AZ734" i="4" s="1"/>
  <c r="BA740" i="4" s="1"/>
  <c r="BB746" i="4" s="1"/>
  <c r="AX47" i="4"/>
  <c r="AX31" i="4"/>
  <c r="AY49" i="4"/>
  <c r="AZ55" i="4" s="1"/>
  <c r="BA61" i="4" s="1"/>
  <c r="BB67" i="4" s="1"/>
  <c r="AY583" i="4"/>
  <c r="AY593" i="4"/>
  <c r="AZ599" i="4" s="1"/>
  <c r="BA605" i="4" s="1"/>
  <c r="BB611" i="4" s="1"/>
  <c r="AX575" i="4"/>
  <c r="AY357" i="4"/>
  <c r="AX349" i="4"/>
  <c r="AY367" i="4"/>
  <c r="AZ373" i="4" s="1"/>
  <c r="BA379" i="4" s="1"/>
  <c r="BB385" i="4" s="1"/>
  <c r="AX272" i="4"/>
  <c r="AX256" i="4"/>
  <c r="AY274" i="4"/>
  <c r="AZ280" i="4" s="1"/>
  <c r="BA286" i="4" s="1"/>
  <c r="BB292" i="4" s="1"/>
  <c r="AY679" i="4"/>
  <c r="AZ685" i="4" s="1"/>
  <c r="BA691" i="4" s="1"/>
  <c r="BB697" i="4" s="1"/>
  <c r="AX677" i="4"/>
  <c r="AX661" i="4"/>
  <c r="AY493" i="4"/>
  <c r="AX485" i="4"/>
  <c r="AY503" i="4"/>
  <c r="AZ509" i="4" s="1"/>
  <c r="BA515" i="4" s="1"/>
  <c r="BB521" i="4" s="1"/>
  <c r="AX92" i="4"/>
  <c r="AY94" i="4"/>
  <c r="AZ100" i="4" s="1"/>
  <c r="BA106" i="4" s="1"/>
  <c r="BB112" i="4" s="1"/>
  <c r="AX632" i="4"/>
  <c r="AY634" i="4"/>
  <c r="AZ640" i="4" s="1"/>
  <c r="BA646" i="4" s="1"/>
  <c r="BB652" i="4" s="1"/>
  <c r="AX616" i="4"/>
  <c r="AX407" i="4"/>
  <c r="AX391" i="4"/>
  <c r="AY409" i="4"/>
  <c r="AZ415" i="4" s="1"/>
  <c r="BA421" i="4" s="1"/>
  <c r="BB427" i="4" s="1"/>
  <c r="AY407" i="5" l="1"/>
  <c r="AY391" i="5"/>
  <c r="AZ409" i="5"/>
  <c r="BA415" i="5" s="1"/>
  <c r="BB421" i="5" s="1"/>
  <c r="BC427" i="5" s="1"/>
  <c r="AY452" i="5"/>
  <c r="AY436" i="5"/>
  <c r="AZ454" i="5"/>
  <c r="BA460" i="5" s="1"/>
  <c r="BB466" i="5" s="1"/>
  <c r="BC472" i="5" s="1"/>
  <c r="AZ724" i="5"/>
  <c r="BA730" i="5" s="1"/>
  <c r="BB736" i="5" s="1"/>
  <c r="BC742" i="5" s="1"/>
  <c r="AY722" i="5"/>
  <c r="AY706" i="5"/>
  <c r="AY181" i="5"/>
  <c r="AY165" i="5"/>
  <c r="AZ183" i="5"/>
  <c r="BA189" i="5" s="1"/>
  <c r="BB195" i="5" s="1"/>
  <c r="BC201" i="5" s="1"/>
  <c r="AY632" i="5"/>
  <c r="AZ634" i="5"/>
  <c r="BA640" i="5" s="1"/>
  <c r="BB646" i="5" s="1"/>
  <c r="BC652" i="5" s="1"/>
  <c r="AY616" i="5"/>
  <c r="AY313" i="5"/>
  <c r="AX305" i="5"/>
  <c r="AY323" i="5"/>
  <c r="AZ329" i="5" s="1"/>
  <c r="BA335" i="5" s="1"/>
  <c r="BB341" i="5" s="1"/>
  <c r="AZ274" i="5"/>
  <c r="BA280" i="5" s="1"/>
  <c r="BB286" i="5" s="1"/>
  <c r="BC292" i="5" s="1"/>
  <c r="AY256" i="5"/>
  <c r="AY272" i="5"/>
  <c r="AX9" i="5"/>
  <c r="AW7" i="2" s="1"/>
  <c r="AY542" i="5"/>
  <c r="AY526" i="5"/>
  <c r="AZ544" i="5"/>
  <c r="BA550" i="5" s="1"/>
  <c r="BB556" i="5" s="1"/>
  <c r="BC562" i="5" s="1"/>
  <c r="AZ139" i="5"/>
  <c r="BA145" i="5" s="1"/>
  <c r="BB151" i="5" s="1"/>
  <c r="BC157" i="5" s="1"/>
  <c r="AY137" i="5"/>
  <c r="AY121" i="5"/>
  <c r="AY88" i="5"/>
  <c r="AY98" i="5"/>
  <c r="AZ104" i="5" s="1"/>
  <c r="BA110" i="5" s="1"/>
  <c r="BB116" i="5" s="1"/>
  <c r="AY751" i="5"/>
  <c r="AY767" i="5"/>
  <c r="AZ769" i="5"/>
  <c r="BA775" i="5" s="1"/>
  <c r="BB781" i="5" s="1"/>
  <c r="BC787" i="5" s="1"/>
  <c r="AZ589" i="5"/>
  <c r="BA595" i="5" s="1"/>
  <c r="BB601" i="5" s="1"/>
  <c r="BC607" i="5" s="1"/>
  <c r="AY587" i="5"/>
  <c r="AY571" i="5"/>
  <c r="AX349" i="5"/>
  <c r="AY367" i="5"/>
  <c r="AZ373" i="5" s="1"/>
  <c r="BA379" i="5" s="1"/>
  <c r="BB385" i="5" s="1"/>
  <c r="AY357" i="5"/>
  <c r="AY53" i="5"/>
  <c r="AZ59" i="5" s="1"/>
  <c r="BA65" i="5" s="1"/>
  <c r="BB71" i="5" s="1"/>
  <c r="AX35" i="5"/>
  <c r="AY43" i="5"/>
  <c r="AY673" i="5"/>
  <c r="AY683" i="5"/>
  <c r="AZ689" i="5" s="1"/>
  <c r="BA695" i="5" s="1"/>
  <c r="BB701" i="5" s="1"/>
  <c r="AX665" i="5"/>
  <c r="AY227" i="5"/>
  <c r="AZ229" i="5"/>
  <c r="BA235" i="5" s="1"/>
  <c r="BB241" i="5" s="1"/>
  <c r="BC247" i="5" s="1"/>
  <c r="AY211" i="5"/>
  <c r="AY503" i="5"/>
  <c r="AZ509" i="5" s="1"/>
  <c r="BA515" i="5" s="1"/>
  <c r="BB521" i="5" s="1"/>
  <c r="AY493" i="5"/>
  <c r="AX485" i="5"/>
  <c r="AY497" i="4"/>
  <c r="AY481" i="4"/>
  <c r="AZ499" i="4"/>
  <c r="BA505" i="4" s="1"/>
  <c r="BB511" i="4" s="1"/>
  <c r="BC517" i="4" s="1"/>
  <c r="AY137" i="4"/>
  <c r="AY121" i="4"/>
  <c r="AZ139" i="4"/>
  <c r="BA145" i="4" s="1"/>
  <c r="BB151" i="4" s="1"/>
  <c r="BC157" i="4" s="1"/>
  <c r="AY98" i="4"/>
  <c r="AZ104" i="4" s="1"/>
  <c r="BA110" i="4" s="1"/>
  <c r="BB116" i="4" s="1"/>
  <c r="AY88" i="4"/>
  <c r="AY361" i="4"/>
  <c r="AY345" i="4"/>
  <c r="AZ363" i="4"/>
  <c r="BA369" i="4" s="1"/>
  <c r="BB375" i="4" s="1"/>
  <c r="BC381" i="4" s="1"/>
  <c r="AZ724" i="4"/>
  <c r="BA730" i="4" s="1"/>
  <c r="BB736" i="4" s="1"/>
  <c r="BC742" i="4" s="1"/>
  <c r="AY722" i="4"/>
  <c r="AY706" i="4"/>
  <c r="AY177" i="4"/>
  <c r="AY187" i="4"/>
  <c r="AZ193" i="4" s="1"/>
  <c r="BA199" i="4" s="1"/>
  <c r="BB205" i="4" s="1"/>
  <c r="AX169" i="4"/>
  <c r="AY767" i="4"/>
  <c r="AZ769" i="4"/>
  <c r="BA775" i="4" s="1"/>
  <c r="BB781" i="4" s="1"/>
  <c r="BC787" i="4" s="1"/>
  <c r="AY751" i="4"/>
  <c r="AY403" i="4"/>
  <c r="AX395" i="4"/>
  <c r="AY413" i="4"/>
  <c r="AZ419" i="4" s="1"/>
  <c r="BA425" i="4" s="1"/>
  <c r="BB431" i="4" s="1"/>
  <c r="AY548" i="4"/>
  <c r="AZ554" i="4" s="1"/>
  <c r="BA560" i="4" s="1"/>
  <c r="BB566" i="4" s="1"/>
  <c r="AY538" i="4"/>
  <c r="AX530" i="4"/>
  <c r="AY683" i="4"/>
  <c r="AZ689" i="4" s="1"/>
  <c r="BA695" i="4" s="1"/>
  <c r="BB701" i="4" s="1"/>
  <c r="AX665" i="4"/>
  <c r="AY673" i="4"/>
  <c r="AX260" i="4"/>
  <c r="AY278" i="4"/>
  <c r="AZ284" i="4" s="1"/>
  <c r="BA290" i="4" s="1"/>
  <c r="BB296" i="4" s="1"/>
  <c r="AY268" i="4"/>
  <c r="AX9" i="4"/>
  <c r="AW19" i="2" s="1"/>
  <c r="AZ229" i="4"/>
  <c r="BA235" i="4" s="1"/>
  <c r="BB241" i="4" s="1"/>
  <c r="BC247" i="4" s="1"/>
  <c r="AY227" i="4"/>
  <c r="AY211" i="4"/>
  <c r="AY317" i="4"/>
  <c r="AY301" i="4"/>
  <c r="AZ319" i="4"/>
  <c r="BA325" i="4" s="1"/>
  <c r="BB331" i="4" s="1"/>
  <c r="BC337" i="4" s="1"/>
  <c r="AY587" i="4"/>
  <c r="AY571" i="4"/>
  <c r="AZ589" i="4"/>
  <c r="BA595" i="4" s="1"/>
  <c r="BB601" i="4" s="1"/>
  <c r="BC607" i="4" s="1"/>
  <c r="AX620" i="4"/>
  <c r="AY638" i="4"/>
  <c r="AZ644" i="4" s="1"/>
  <c r="BA650" i="4" s="1"/>
  <c r="BB656" i="4" s="1"/>
  <c r="AY628" i="4"/>
  <c r="AX35" i="4"/>
  <c r="AY53" i="4"/>
  <c r="AZ59" i="4" s="1"/>
  <c r="BA65" i="4" s="1"/>
  <c r="BB71" i="4" s="1"/>
  <c r="AY43" i="4"/>
  <c r="AY452" i="4"/>
  <c r="AY436" i="4"/>
  <c r="AZ454" i="4"/>
  <c r="BA460" i="4" s="1"/>
  <c r="BB466" i="4" s="1"/>
  <c r="BC472" i="4" s="1"/>
  <c r="AY361" i="5" l="1"/>
  <c r="AZ363" i="5"/>
  <c r="BA369" i="5" s="1"/>
  <c r="BB375" i="5" s="1"/>
  <c r="BC381" i="5" s="1"/>
  <c r="AY345" i="5"/>
  <c r="AZ773" i="5"/>
  <c r="BA779" i="5" s="1"/>
  <c r="BB785" i="5" s="1"/>
  <c r="BC791" i="5" s="1"/>
  <c r="AY755" i="5"/>
  <c r="AZ763" i="5"/>
  <c r="AY317" i="5"/>
  <c r="AY301" i="5"/>
  <c r="AZ319" i="5"/>
  <c r="BA325" i="5" s="1"/>
  <c r="BB331" i="5" s="1"/>
  <c r="BC337" i="5" s="1"/>
  <c r="AZ728" i="5"/>
  <c r="BA734" i="5" s="1"/>
  <c r="BB740" i="5" s="1"/>
  <c r="BC746" i="5" s="1"/>
  <c r="AZ718" i="5"/>
  <c r="AY710" i="5"/>
  <c r="AZ448" i="5"/>
  <c r="AY440" i="5"/>
  <c r="AZ458" i="5"/>
  <c r="BA464" i="5" s="1"/>
  <c r="BB470" i="5" s="1"/>
  <c r="BC476" i="5" s="1"/>
  <c r="AY677" i="5"/>
  <c r="AZ679" i="5"/>
  <c r="BA685" i="5" s="1"/>
  <c r="BB691" i="5" s="1"/>
  <c r="BC697" i="5" s="1"/>
  <c r="AY661" i="5"/>
  <c r="AZ593" i="5"/>
  <c r="BA599" i="5" s="1"/>
  <c r="BB605" i="5" s="1"/>
  <c r="BC611" i="5" s="1"/>
  <c r="AZ583" i="5"/>
  <c r="AY575" i="5"/>
  <c r="AZ143" i="5"/>
  <c r="BA149" i="5" s="1"/>
  <c r="BB155" i="5" s="1"/>
  <c r="BC161" i="5" s="1"/>
  <c r="AZ133" i="5"/>
  <c r="AY125" i="5"/>
  <c r="AY497" i="5"/>
  <c r="AY481" i="5"/>
  <c r="AZ499" i="5"/>
  <c r="BA505" i="5" s="1"/>
  <c r="BB511" i="5" s="1"/>
  <c r="BC517" i="5" s="1"/>
  <c r="AZ223" i="5"/>
  <c r="AY215" i="5"/>
  <c r="AZ233" i="5"/>
  <c r="BA239" i="5" s="1"/>
  <c r="BB245" i="5" s="1"/>
  <c r="BC251" i="5" s="1"/>
  <c r="AZ49" i="5"/>
  <c r="BA55" i="5" s="1"/>
  <c r="BB61" i="5" s="1"/>
  <c r="BC67" i="5" s="1"/>
  <c r="AY47" i="5"/>
  <c r="AY31" i="5"/>
  <c r="AZ177" i="5"/>
  <c r="AY169" i="5"/>
  <c r="AZ187" i="5"/>
  <c r="BA193" i="5" s="1"/>
  <c r="BB199" i="5" s="1"/>
  <c r="BC205" i="5" s="1"/>
  <c r="AZ538" i="5"/>
  <c r="AY530" i="5"/>
  <c r="AZ548" i="5"/>
  <c r="BA554" i="5" s="1"/>
  <c r="BB560" i="5" s="1"/>
  <c r="BC566" i="5" s="1"/>
  <c r="AX13" i="5"/>
  <c r="AW11" i="2" s="1"/>
  <c r="AY92" i="5"/>
  <c r="AZ94" i="5"/>
  <c r="BA100" i="5" s="1"/>
  <c r="BB106" i="5" s="1"/>
  <c r="BC112" i="5" s="1"/>
  <c r="AZ268" i="5"/>
  <c r="AZ278" i="5"/>
  <c r="BA284" i="5" s="1"/>
  <c r="BB290" i="5" s="1"/>
  <c r="BC296" i="5" s="1"/>
  <c r="AY260" i="5"/>
  <c r="AY620" i="5"/>
  <c r="AZ638" i="5"/>
  <c r="BA644" i="5" s="1"/>
  <c r="BB650" i="5" s="1"/>
  <c r="BC656" i="5" s="1"/>
  <c r="AZ628" i="5"/>
  <c r="AZ403" i="5"/>
  <c r="AY395" i="5"/>
  <c r="AZ413" i="5"/>
  <c r="BA419" i="5" s="1"/>
  <c r="BB425" i="5" s="1"/>
  <c r="BC431" i="5" s="1"/>
  <c r="AZ233" i="4"/>
  <c r="BA239" i="4" s="1"/>
  <c r="BB245" i="4" s="1"/>
  <c r="BC251" i="4" s="1"/>
  <c r="AY215" i="4"/>
  <c r="AZ223" i="4"/>
  <c r="AZ183" i="4"/>
  <c r="BA189" i="4" s="1"/>
  <c r="BB195" i="4" s="1"/>
  <c r="BC201" i="4" s="1"/>
  <c r="AY165" i="4"/>
  <c r="AY181" i="4"/>
  <c r="AZ49" i="4"/>
  <c r="BA55" i="4" s="1"/>
  <c r="BB61" i="4" s="1"/>
  <c r="BC67" i="4" s="1"/>
  <c r="AY47" i="4"/>
  <c r="AY31" i="4"/>
  <c r="AY575" i="4"/>
  <c r="AZ583" i="4"/>
  <c r="AZ593" i="4"/>
  <c r="BA599" i="4" s="1"/>
  <c r="BB605" i="4" s="1"/>
  <c r="BC611" i="4" s="1"/>
  <c r="AZ133" i="4"/>
  <c r="AY125" i="4"/>
  <c r="AZ143" i="4"/>
  <c r="BA149" i="4" s="1"/>
  <c r="BB155" i="4" s="1"/>
  <c r="BC161" i="4" s="1"/>
  <c r="AX13" i="4"/>
  <c r="AW23" i="2" s="1"/>
  <c r="AY755" i="4"/>
  <c r="AZ773" i="4"/>
  <c r="BA779" i="4" s="1"/>
  <c r="BB785" i="4" s="1"/>
  <c r="BC791" i="4" s="1"/>
  <c r="AZ763" i="4"/>
  <c r="AZ274" i="4"/>
  <c r="BA280" i="4" s="1"/>
  <c r="BB286" i="4" s="1"/>
  <c r="BC292" i="4" s="1"/>
  <c r="AY272" i="4"/>
  <c r="AY256" i="4"/>
  <c r="AZ94" i="4"/>
  <c r="BA100" i="4" s="1"/>
  <c r="BB106" i="4" s="1"/>
  <c r="BC112" i="4" s="1"/>
  <c r="AY92" i="4"/>
  <c r="AZ448" i="4"/>
  <c r="AY440" i="4"/>
  <c r="AZ458" i="4"/>
  <c r="BA464" i="4" s="1"/>
  <c r="BB470" i="4" s="1"/>
  <c r="BC476" i="4" s="1"/>
  <c r="AY632" i="4"/>
  <c r="AZ634" i="4"/>
  <c r="BA640" i="4" s="1"/>
  <c r="BB646" i="4" s="1"/>
  <c r="BC652" i="4" s="1"/>
  <c r="AY616" i="4"/>
  <c r="AZ313" i="4"/>
  <c r="AY305" i="4"/>
  <c r="AZ323" i="4"/>
  <c r="BA329" i="4" s="1"/>
  <c r="BB335" i="4" s="1"/>
  <c r="BC341" i="4" s="1"/>
  <c r="AY677" i="4"/>
  <c r="AY661" i="4"/>
  <c r="AZ679" i="4"/>
  <c r="BA685" i="4" s="1"/>
  <c r="BB691" i="4" s="1"/>
  <c r="BC697" i="4" s="1"/>
  <c r="AZ544" i="4"/>
  <c r="BA550" i="4" s="1"/>
  <c r="BB556" i="4" s="1"/>
  <c r="BC562" i="4" s="1"/>
  <c r="AY526" i="4"/>
  <c r="AY542" i="4"/>
  <c r="AY407" i="4"/>
  <c r="AY391" i="4"/>
  <c r="AZ409" i="4"/>
  <c r="BA415" i="4" s="1"/>
  <c r="BB421" i="4" s="1"/>
  <c r="BC427" i="4" s="1"/>
  <c r="AZ728" i="4"/>
  <c r="BA734" i="4" s="1"/>
  <c r="BB740" i="4" s="1"/>
  <c r="BC746" i="4" s="1"/>
  <c r="AY710" i="4"/>
  <c r="AZ718" i="4"/>
  <c r="AY349" i="4"/>
  <c r="AZ367" i="4"/>
  <c r="BA373" i="4" s="1"/>
  <c r="BB379" i="4" s="1"/>
  <c r="BC385" i="4" s="1"/>
  <c r="AZ357" i="4"/>
  <c r="AZ493" i="4"/>
  <c r="AY485" i="4"/>
  <c r="AZ503" i="4"/>
  <c r="BA509" i="4" s="1"/>
  <c r="BB515" i="4" s="1"/>
  <c r="BC521" i="4" s="1"/>
  <c r="BA634" i="5" l="1"/>
  <c r="BB640" i="5" s="1"/>
  <c r="BC646" i="5" s="1"/>
  <c r="BD652" i="5" s="1"/>
  <c r="AZ632" i="5"/>
  <c r="AZ616" i="5"/>
  <c r="AZ587" i="5"/>
  <c r="AZ571" i="5"/>
  <c r="BA589" i="5"/>
  <c r="BB595" i="5" s="1"/>
  <c r="BC601" i="5" s="1"/>
  <c r="BD607" i="5" s="1"/>
  <c r="AY665" i="5"/>
  <c r="AZ683" i="5"/>
  <c r="BA689" i="5" s="1"/>
  <c r="BB695" i="5" s="1"/>
  <c r="BC701" i="5" s="1"/>
  <c r="AZ673" i="5"/>
  <c r="AZ272" i="5"/>
  <c r="AZ256" i="5"/>
  <c r="BA274" i="5"/>
  <c r="BB280" i="5" s="1"/>
  <c r="BC286" i="5" s="1"/>
  <c r="BD292" i="5" s="1"/>
  <c r="AZ137" i="5"/>
  <c r="AZ121" i="5"/>
  <c r="BA139" i="5"/>
  <c r="BB145" i="5" s="1"/>
  <c r="BC151" i="5" s="1"/>
  <c r="BD157" i="5" s="1"/>
  <c r="AZ722" i="5"/>
  <c r="AZ706" i="5"/>
  <c r="BA724" i="5"/>
  <c r="BB730" i="5" s="1"/>
  <c r="BC736" i="5" s="1"/>
  <c r="BD742" i="5" s="1"/>
  <c r="AY305" i="5"/>
  <c r="AZ323" i="5"/>
  <c r="BA329" i="5" s="1"/>
  <c r="BB335" i="5" s="1"/>
  <c r="BC341" i="5" s="1"/>
  <c r="AZ313" i="5"/>
  <c r="AZ181" i="5"/>
  <c r="AZ165" i="5"/>
  <c r="BA183" i="5"/>
  <c r="BB189" i="5" s="1"/>
  <c r="BC195" i="5" s="1"/>
  <c r="BD201" i="5" s="1"/>
  <c r="BA769" i="5"/>
  <c r="BB775" i="5" s="1"/>
  <c r="BC781" i="5" s="1"/>
  <c r="BD787" i="5" s="1"/>
  <c r="AZ767" i="5"/>
  <c r="AZ751" i="5"/>
  <c r="AZ53" i="5"/>
  <c r="BA59" i="5" s="1"/>
  <c r="BB65" i="5" s="1"/>
  <c r="BC71" i="5" s="1"/>
  <c r="AZ43" i="5"/>
  <c r="AY35" i="5"/>
  <c r="BA229" i="5"/>
  <c r="BB235" i="5" s="1"/>
  <c r="BC241" i="5" s="1"/>
  <c r="BD247" i="5" s="1"/>
  <c r="AZ211" i="5"/>
  <c r="AZ227" i="5"/>
  <c r="AZ407" i="5"/>
  <c r="AZ391" i="5"/>
  <c r="BA409" i="5"/>
  <c r="BB415" i="5" s="1"/>
  <c r="BC421" i="5" s="1"/>
  <c r="BD427" i="5" s="1"/>
  <c r="AZ98" i="5"/>
  <c r="BA104" i="5" s="1"/>
  <c r="BB110" i="5" s="1"/>
  <c r="BC116" i="5" s="1"/>
  <c r="AZ88" i="5"/>
  <c r="AZ542" i="5"/>
  <c r="AZ526" i="5"/>
  <c r="BA544" i="5"/>
  <c r="BB550" i="5" s="1"/>
  <c r="BC556" i="5" s="1"/>
  <c r="BD562" i="5" s="1"/>
  <c r="AY9" i="5"/>
  <c r="AX7" i="2" s="1"/>
  <c r="AY485" i="5"/>
  <c r="AZ503" i="5"/>
  <c r="BA509" i="5" s="1"/>
  <c r="BB515" i="5" s="1"/>
  <c r="BC521" i="5" s="1"/>
  <c r="AZ493" i="5"/>
  <c r="AZ452" i="5"/>
  <c r="AZ436" i="5"/>
  <c r="BA454" i="5"/>
  <c r="BB460" i="5" s="1"/>
  <c r="BC466" i="5" s="1"/>
  <c r="BD472" i="5" s="1"/>
  <c r="AZ357" i="5"/>
  <c r="AZ367" i="5"/>
  <c r="BA373" i="5" s="1"/>
  <c r="BB379" i="5" s="1"/>
  <c r="BC385" i="5" s="1"/>
  <c r="AY349" i="5"/>
  <c r="AZ638" i="4"/>
  <c r="BA644" i="4" s="1"/>
  <c r="BB650" i="4" s="1"/>
  <c r="BC656" i="4" s="1"/>
  <c r="AZ628" i="4"/>
  <c r="AY620" i="4"/>
  <c r="AZ548" i="4"/>
  <c r="BA554" i="4" s="1"/>
  <c r="BB560" i="4" s="1"/>
  <c r="BC566" i="4" s="1"/>
  <c r="AZ538" i="4"/>
  <c r="AY530" i="4"/>
  <c r="AZ317" i="4"/>
  <c r="AZ301" i="4"/>
  <c r="BA319" i="4"/>
  <c r="BB325" i="4" s="1"/>
  <c r="BC331" i="4" s="1"/>
  <c r="BD337" i="4" s="1"/>
  <c r="AZ767" i="4"/>
  <c r="BA769" i="4"/>
  <c r="BB775" i="4" s="1"/>
  <c r="BC781" i="4" s="1"/>
  <c r="BD787" i="4" s="1"/>
  <c r="AZ751" i="4"/>
  <c r="AZ587" i="4"/>
  <c r="BA589" i="4"/>
  <c r="BB595" i="4" s="1"/>
  <c r="BC601" i="4" s="1"/>
  <c r="BD607" i="4" s="1"/>
  <c r="AZ571" i="4"/>
  <c r="AZ227" i="4"/>
  <c r="AZ211" i="4"/>
  <c r="BA229" i="4"/>
  <c r="BB235" i="4" s="1"/>
  <c r="BC241" i="4" s="1"/>
  <c r="BD247" i="4" s="1"/>
  <c r="AZ53" i="4"/>
  <c r="BA59" i="4" s="1"/>
  <c r="BB65" i="4" s="1"/>
  <c r="BC71" i="4" s="1"/>
  <c r="AY35" i="4"/>
  <c r="AZ43" i="4"/>
  <c r="AY665" i="4"/>
  <c r="AZ673" i="4"/>
  <c r="AZ683" i="4"/>
  <c r="BA689" i="4" s="1"/>
  <c r="BB695" i="4" s="1"/>
  <c r="BC701" i="4" s="1"/>
  <c r="AZ187" i="4"/>
  <c r="BA193" i="4" s="1"/>
  <c r="BB199" i="4" s="1"/>
  <c r="BC205" i="4" s="1"/>
  <c r="AY169" i="4"/>
  <c r="AZ177" i="4"/>
  <c r="BA363" i="4"/>
  <c r="BB369" i="4" s="1"/>
  <c r="BC375" i="4" s="1"/>
  <c r="BD381" i="4" s="1"/>
  <c r="AZ361" i="4"/>
  <c r="AZ345" i="4"/>
  <c r="AY395" i="4"/>
  <c r="AZ413" i="4"/>
  <c r="BA419" i="4" s="1"/>
  <c r="BB425" i="4" s="1"/>
  <c r="BC431" i="4" s="1"/>
  <c r="AZ403" i="4"/>
  <c r="AZ98" i="4"/>
  <c r="BA104" i="4" s="1"/>
  <c r="BB110" i="4" s="1"/>
  <c r="BC116" i="4" s="1"/>
  <c r="AZ88" i="4"/>
  <c r="AZ497" i="4"/>
  <c r="AZ481" i="4"/>
  <c r="BA499" i="4"/>
  <c r="BB505" i="4" s="1"/>
  <c r="BC511" i="4" s="1"/>
  <c r="BD517" i="4" s="1"/>
  <c r="BA724" i="4"/>
  <c r="BB730" i="4" s="1"/>
  <c r="BC736" i="4" s="1"/>
  <c r="BD742" i="4" s="1"/>
  <c r="AZ722" i="4"/>
  <c r="AZ706" i="4"/>
  <c r="AZ452" i="4"/>
  <c r="AZ436" i="4"/>
  <c r="BA454" i="4"/>
  <c r="BB460" i="4" s="1"/>
  <c r="BC466" i="4" s="1"/>
  <c r="BD472" i="4" s="1"/>
  <c r="AZ278" i="4"/>
  <c r="BA284" i="4" s="1"/>
  <c r="BB290" i="4" s="1"/>
  <c r="BC296" i="4" s="1"/>
  <c r="AZ268" i="4"/>
  <c r="AY260" i="4"/>
  <c r="AZ137" i="4"/>
  <c r="AZ121" i="4"/>
  <c r="BA139" i="4"/>
  <c r="BB145" i="4" s="1"/>
  <c r="BC151" i="4" s="1"/>
  <c r="BD157" i="4" s="1"/>
  <c r="AY9" i="4"/>
  <c r="AX19" i="2" s="1"/>
  <c r="AZ710" i="5" l="1"/>
  <c r="BA728" i="5"/>
  <c r="BB734" i="5" s="1"/>
  <c r="BC740" i="5" s="1"/>
  <c r="BD746" i="5" s="1"/>
  <c r="BA718" i="5"/>
  <c r="BA583" i="5"/>
  <c r="AZ575" i="5"/>
  <c r="BA593" i="5"/>
  <c r="BB599" i="5" s="1"/>
  <c r="BC605" i="5" s="1"/>
  <c r="BD611" i="5" s="1"/>
  <c r="AZ440" i="5"/>
  <c r="BA458" i="5"/>
  <c r="BB464" i="5" s="1"/>
  <c r="BC470" i="5" s="1"/>
  <c r="BD476" i="5" s="1"/>
  <c r="BA448" i="5"/>
  <c r="BA94" i="5"/>
  <c r="BB100" i="5" s="1"/>
  <c r="BC106" i="5" s="1"/>
  <c r="BD112" i="5" s="1"/>
  <c r="AZ92" i="5"/>
  <c r="BA403" i="5"/>
  <c r="AZ395" i="5"/>
  <c r="BA413" i="5"/>
  <c r="BB419" i="5" s="1"/>
  <c r="BC425" i="5" s="1"/>
  <c r="BD431" i="5" s="1"/>
  <c r="AY13" i="5"/>
  <c r="AX11" i="2" s="1"/>
  <c r="BA773" i="5"/>
  <c r="BB779" i="5" s="1"/>
  <c r="BC785" i="5" s="1"/>
  <c r="BD791" i="5" s="1"/>
  <c r="BA763" i="5"/>
  <c r="AZ755" i="5"/>
  <c r="BA177" i="5"/>
  <c r="AZ169" i="5"/>
  <c r="BA187" i="5"/>
  <c r="BB193" i="5" s="1"/>
  <c r="BC199" i="5" s="1"/>
  <c r="BD205" i="5" s="1"/>
  <c r="AZ260" i="5"/>
  <c r="BA268" i="5"/>
  <c r="BA278" i="5"/>
  <c r="BB284" i="5" s="1"/>
  <c r="BC290" i="5" s="1"/>
  <c r="BD296" i="5" s="1"/>
  <c r="BA638" i="5"/>
  <c r="BB644" i="5" s="1"/>
  <c r="BC650" i="5" s="1"/>
  <c r="BD656" i="5" s="1"/>
  <c r="BA628" i="5"/>
  <c r="AZ620" i="5"/>
  <c r="AZ530" i="5"/>
  <c r="BA548" i="5"/>
  <c r="BB554" i="5" s="1"/>
  <c r="BC560" i="5" s="1"/>
  <c r="BD566" i="5" s="1"/>
  <c r="BA538" i="5"/>
  <c r="AZ361" i="5"/>
  <c r="BA363" i="5"/>
  <c r="BB369" i="5" s="1"/>
  <c r="BC375" i="5" s="1"/>
  <c r="BD381" i="5" s="1"/>
  <c r="AZ345" i="5"/>
  <c r="BA499" i="5"/>
  <c r="BB505" i="5" s="1"/>
  <c r="BC511" i="5" s="1"/>
  <c r="BD517" i="5" s="1"/>
  <c r="AZ497" i="5"/>
  <c r="AZ481" i="5"/>
  <c r="BA233" i="5"/>
  <c r="BB239" i="5" s="1"/>
  <c r="BC245" i="5" s="1"/>
  <c r="BD251" i="5" s="1"/>
  <c r="AZ215" i="5"/>
  <c r="BA223" i="5"/>
  <c r="AZ47" i="5"/>
  <c r="BA49" i="5"/>
  <c r="BB55" i="5" s="1"/>
  <c r="BC61" i="5" s="1"/>
  <c r="BD67" i="5" s="1"/>
  <c r="AZ31" i="5"/>
  <c r="BA319" i="5"/>
  <c r="BB325" i="5" s="1"/>
  <c r="BC331" i="5" s="1"/>
  <c r="BD337" i="5" s="1"/>
  <c r="AZ301" i="5"/>
  <c r="AZ317" i="5"/>
  <c r="AZ125" i="5"/>
  <c r="BA143" i="5"/>
  <c r="BB149" i="5" s="1"/>
  <c r="BC155" i="5" s="1"/>
  <c r="BD161" i="5" s="1"/>
  <c r="BA133" i="5"/>
  <c r="BA679" i="5"/>
  <c r="BB685" i="5" s="1"/>
  <c r="BC691" i="5" s="1"/>
  <c r="BD697" i="5" s="1"/>
  <c r="AZ677" i="5"/>
  <c r="AZ661" i="5"/>
  <c r="AY13" i="4"/>
  <c r="AX23" i="2" s="1"/>
  <c r="AZ485" i="4"/>
  <c r="BA503" i="4"/>
  <c r="BB509" i="4" s="1"/>
  <c r="BC515" i="4" s="1"/>
  <c r="BD521" i="4" s="1"/>
  <c r="BA493" i="4"/>
  <c r="BA223" i="4"/>
  <c r="BA233" i="4"/>
  <c r="BB239" i="4" s="1"/>
  <c r="BC245" i="4" s="1"/>
  <c r="BD251" i="4" s="1"/>
  <c r="AZ215" i="4"/>
  <c r="AZ92" i="4"/>
  <c r="BA94" i="4"/>
  <c r="BB100" i="4" s="1"/>
  <c r="BC106" i="4" s="1"/>
  <c r="BD112" i="4" s="1"/>
  <c r="AZ165" i="4"/>
  <c r="AZ181" i="4"/>
  <c r="BA183" i="4"/>
  <c r="BB189" i="4" s="1"/>
  <c r="BC195" i="4" s="1"/>
  <c r="BD201" i="4" s="1"/>
  <c r="BA679" i="4"/>
  <c r="BB685" i="4" s="1"/>
  <c r="BC691" i="4" s="1"/>
  <c r="BD697" i="4" s="1"/>
  <c r="AZ677" i="4"/>
  <c r="AZ661" i="4"/>
  <c r="BA313" i="4"/>
  <c r="AZ305" i="4"/>
  <c r="BA323" i="4"/>
  <c r="BB329" i="4" s="1"/>
  <c r="BC335" i="4" s="1"/>
  <c r="BD341" i="4" s="1"/>
  <c r="AZ272" i="4"/>
  <c r="AZ256" i="4"/>
  <c r="BA274" i="4"/>
  <c r="BB280" i="4" s="1"/>
  <c r="BC286" i="4" s="1"/>
  <c r="BD292" i="4" s="1"/>
  <c r="AZ440" i="4"/>
  <c r="BA458" i="4"/>
  <c r="BB464" i="4" s="1"/>
  <c r="BC470" i="4" s="1"/>
  <c r="BD476" i="4" s="1"/>
  <c r="BA448" i="4"/>
  <c r="BA763" i="4"/>
  <c r="BA773" i="4"/>
  <c r="BB779" i="4" s="1"/>
  <c r="BC785" i="4" s="1"/>
  <c r="BD791" i="4" s="1"/>
  <c r="AZ755" i="4"/>
  <c r="BA634" i="4"/>
  <c r="BB640" i="4" s="1"/>
  <c r="BC646" i="4" s="1"/>
  <c r="BD652" i="4" s="1"/>
  <c r="AZ616" i="4"/>
  <c r="AZ632" i="4"/>
  <c r="BA133" i="4"/>
  <c r="AZ125" i="4"/>
  <c r="BA143" i="4"/>
  <c r="BB149" i="4" s="1"/>
  <c r="BC155" i="4" s="1"/>
  <c r="BD161" i="4" s="1"/>
  <c r="BA728" i="4"/>
  <c r="BB734" i="4" s="1"/>
  <c r="BC740" i="4" s="1"/>
  <c r="BD746" i="4" s="1"/>
  <c r="BA718" i="4"/>
  <c r="AZ710" i="4"/>
  <c r="BA409" i="4"/>
  <c r="BB415" i="4" s="1"/>
  <c r="BC421" i="4" s="1"/>
  <c r="BD427" i="4" s="1"/>
  <c r="AZ391" i="4"/>
  <c r="AZ407" i="4"/>
  <c r="BA367" i="4"/>
  <c r="BB373" i="4" s="1"/>
  <c r="BC379" i="4" s="1"/>
  <c r="BD385" i="4" s="1"/>
  <c r="BA357" i="4"/>
  <c r="AZ349" i="4"/>
  <c r="AZ47" i="4"/>
  <c r="AZ31" i="4"/>
  <c r="BA49" i="4"/>
  <c r="BB55" i="4" s="1"/>
  <c r="BC61" i="4" s="1"/>
  <c r="BD67" i="4" s="1"/>
  <c r="BA593" i="4"/>
  <c r="BB599" i="4" s="1"/>
  <c r="BC605" i="4" s="1"/>
  <c r="BD611" i="4" s="1"/>
  <c r="AZ575" i="4"/>
  <c r="BA583" i="4"/>
  <c r="AZ542" i="4"/>
  <c r="AZ526" i="4"/>
  <c r="BA544" i="4"/>
  <c r="BB550" i="4" s="1"/>
  <c r="BC556" i="4" s="1"/>
  <c r="BD562" i="4" s="1"/>
  <c r="BA137" i="5" l="1"/>
  <c r="BB139" i="5"/>
  <c r="BC145" i="5" s="1"/>
  <c r="BD151" i="5" s="1"/>
  <c r="BE157" i="5" s="1"/>
  <c r="BA121" i="5"/>
  <c r="BA43" i="5"/>
  <c r="BA53" i="5"/>
  <c r="BB59" i="5" s="1"/>
  <c r="BC65" i="5" s="1"/>
  <c r="BD71" i="5" s="1"/>
  <c r="AZ35" i="5"/>
  <c r="BA227" i="5"/>
  <c r="BB229" i="5"/>
  <c r="BC235" i="5" s="1"/>
  <c r="BD241" i="5" s="1"/>
  <c r="BE247" i="5" s="1"/>
  <c r="BA211" i="5"/>
  <c r="BA493" i="5"/>
  <c r="BA503" i="5"/>
  <c r="BB509" i="5" s="1"/>
  <c r="BC515" i="5" s="1"/>
  <c r="BD521" i="5" s="1"/>
  <c r="AZ485" i="5"/>
  <c r="BA367" i="5"/>
  <c r="BB373" i="5" s="1"/>
  <c r="BC379" i="5" s="1"/>
  <c r="BD385" i="5" s="1"/>
  <c r="BA357" i="5"/>
  <c r="AZ349" i="5"/>
  <c r="BB274" i="5"/>
  <c r="BC280" i="5" s="1"/>
  <c r="BD286" i="5" s="1"/>
  <c r="BE292" i="5" s="1"/>
  <c r="BA272" i="5"/>
  <c r="BA256" i="5"/>
  <c r="BA181" i="5"/>
  <c r="BA165" i="5"/>
  <c r="BB183" i="5"/>
  <c r="BC189" i="5" s="1"/>
  <c r="BD195" i="5" s="1"/>
  <c r="BE201" i="5" s="1"/>
  <c r="BA98" i="5"/>
  <c r="BB104" i="5" s="1"/>
  <c r="BC110" i="5" s="1"/>
  <c r="BD116" i="5" s="1"/>
  <c r="BA88" i="5"/>
  <c r="BA722" i="5"/>
  <c r="BB724" i="5"/>
  <c r="BC730" i="5" s="1"/>
  <c r="BD736" i="5" s="1"/>
  <c r="BE742" i="5" s="1"/>
  <c r="BA706" i="5"/>
  <c r="BA407" i="5"/>
  <c r="BA391" i="5"/>
  <c r="BB409" i="5"/>
  <c r="BC415" i="5" s="1"/>
  <c r="BD421" i="5" s="1"/>
  <c r="BE427" i="5" s="1"/>
  <c r="AZ9" i="5"/>
  <c r="AY7" i="2" s="1"/>
  <c r="BB544" i="5"/>
  <c r="BC550" i="5" s="1"/>
  <c r="BD556" i="5" s="1"/>
  <c r="BE562" i="5" s="1"/>
  <c r="BA526" i="5"/>
  <c r="BA542" i="5"/>
  <c r="BA632" i="5"/>
  <c r="BA616" i="5"/>
  <c r="BB634" i="5"/>
  <c r="BC640" i="5" s="1"/>
  <c r="BD646" i="5" s="1"/>
  <c r="BE652" i="5" s="1"/>
  <c r="BA587" i="5"/>
  <c r="BB589" i="5"/>
  <c r="BC595" i="5" s="1"/>
  <c r="BD601" i="5" s="1"/>
  <c r="BE607" i="5" s="1"/>
  <c r="BA571" i="5"/>
  <c r="BA683" i="5"/>
  <c r="BB689" i="5" s="1"/>
  <c r="BC695" i="5" s="1"/>
  <c r="BD701" i="5" s="1"/>
  <c r="BA673" i="5"/>
  <c r="AZ665" i="5"/>
  <c r="BA323" i="5"/>
  <c r="BB329" i="5" s="1"/>
  <c r="BC335" i="5" s="1"/>
  <c r="BD341" i="5" s="1"/>
  <c r="BA313" i="5"/>
  <c r="AZ305" i="5"/>
  <c r="BA767" i="5"/>
  <c r="BB769" i="5"/>
  <c r="BC775" i="5" s="1"/>
  <c r="BD781" i="5" s="1"/>
  <c r="BE787" i="5" s="1"/>
  <c r="BA751" i="5"/>
  <c r="BB454" i="5"/>
  <c r="BC460" i="5" s="1"/>
  <c r="BD466" i="5" s="1"/>
  <c r="BE472" i="5" s="1"/>
  <c r="BA436" i="5"/>
  <c r="BA452" i="5"/>
  <c r="AZ9" i="4"/>
  <c r="AY19" i="2" s="1"/>
  <c r="BA317" i="4"/>
  <c r="BA301" i="4"/>
  <c r="BB319" i="4"/>
  <c r="BC325" i="4" s="1"/>
  <c r="BD331" i="4" s="1"/>
  <c r="BE337" i="4" s="1"/>
  <c r="BA538" i="4"/>
  <c r="AZ530" i="4"/>
  <c r="BA548" i="4"/>
  <c r="BB554" i="4" s="1"/>
  <c r="BC560" i="4" s="1"/>
  <c r="BD566" i="4" s="1"/>
  <c r="BB363" i="4"/>
  <c r="BC369" i="4" s="1"/>
  <c r="BD375" i="4" s="1"/>
  <c r="BE381" i="4" s="1"/>
  <c r="BA361" i="4"/>
  <c r="BA345" i="4"/>
  <c r="BA767" i="4"/>
  <c r="BB769" i="4"/>
  <c r="BC775" i="4" s="1"/>
  <c r="BD781" i="4" s="1"/>
  <c r="BE787" i="4" s="1"/>
  <c r="BA751" i="4"/>
  <c r="BA227" i="4"/>
  <c r="BA211" i="4"/>
  <c r="BB229" i="4"/>
  <c r="BC235" i="4" s="1"/>
  <c r="BD241" i="4" s="1"/>
  <c r="BE247" i="4" s="1"/>
  <c r="BB454" i="4"/>
  <c r="BC460" i="4" s="1"/>
  <c r="BD466" i="4" s="1"/>
  <c r="BE472" i="4" s="1"/>
  <c r="BA452" i="4"/>
  <c r="BA436" i="4"/>
  <c r="BA88" i="4"/>
  <c r="BA98" i="4"/>
  <c r="BB104" i="4" s="1"/>
  <c r="BC110" i="4" s="1"/>
  <c r="BD116" i="4" s="1"/>
  <c r="BB499" i="4"/>
  <c r="BC505" i="4" s="1"/>
  <c r="BD511" i="4" s="1"/>
  <c r="BE517" i="4" s="1"/>
  <c r="BA497" i="4"/>
  <c r="BA481" i="4"/>
  <c r="BA43" i="4"/>
  <c r="BA53" i="4"/>
  <c r="BB59" i="4" s="1"/>
  <c r="BC65" i="4" s="1"/>
  <c r="BD71" i="4" s="1"/>
  <c r="AZ35" i="4"/>
  <c r="BA413" i="4"/>
  <c r="BB419" i="4" s="1"/>
  <c r="BC425" i="4" s="1"/>
  <c r="BD431" i="4" s="1"/>
  <c r="BA403" i="4"/>
  <c r="AZ395" i="4"/>
  <c r="BB724" i="4"/>
  <c r="BC730" i="4" s="1"/>
  <c r="BD736" i="4" s="1"/>
  <c r="BE742" i="4" s="1"/>
  <c r="BA722" i="4"/>
  <c r="BA706" i="4"/>
  <c r="BA137" i="4"/>
  <c r="BA121" i="4"/>
  <c r="BB139" i="4"/>
  <c r="BC145" i="4" s="1"/>
  <c r="BD151" i="4" s="1"/>
  <c r="BE157" i="4" s="1"/>
  <c r="BA268" i="4"/>
  <c r="AZ260" i="4"/>
  <c r="BA278" i="4"/>
  <c r="BB284" i="4" s="1"/>
  <c r="BC290" i="4" s="1"/>
  <c r="BD296" i="4" s="1"/>
  <c r="AZ169" i="4"/>
  <c r="BA187" i="4"/>
  <c r="BB193" i="4" s="1"/>
  <c r="BC199" i="4" s="1"/>
  <c r="BD205" i="4" s="1"/>
  <c r="BA177" i="4"/>
  <c r="BB589" i="4"/>
  <c r="BC595" i="4" s="1"/>
  <c r="BD601" i="4" s="1"/>
  <c r="BE607" i="4" s="1"/>
  <c r="BA571" i="4"/>
  <c r="BA587" i="4"/>
  <c r="BA638" i="4"/>
  <c r="BB644" i="4" s="1"/>
  <c r="BC650" i="4" s="1"/>
  <c r="BD656" i="4" s="1"/>
  <c r="BA628" i="4"/>
  <c r="AZ620" i="4"/>
  <c r="BA683" i="4"/>
  <c r="BB689" i="4" s="1"/>
  <c r="BC695" i="4" s="1"/>
  <c r="BD701" i="4" s="1"/>
  <c r="BA673" i="4"/>
  <c r="AZ665" i="4"/>
  <c r="BA395" i="5" l="1"/>
  <c r="BB413" i="5"/>
  <c r="BC419" i="5" s="1"/>
  <c r="BD425" i="5" s="1"/>
  <c r="BE431" i="5" s="1"/>
  <c r="BB403" i="5"/>
  <c r="BA317" i="5"/>
  <c r="BA301" i="5"/>
  <c r="BB319" i="5"/>
  <c r="BC325" i="5" s="1"/>
  <c r="BD331" i="5" s="1"/>
  <c r="BE337" i="5" s="1"/>
  <c r="BB718" i="5"/>
  <c r="BB728" i="5"/>
  <c r="BC734" i="5" s="1"/>
  <c r="BD740" i="5" s="1"/>
  <c r="BE746" i="5" s="1"/>
  <c r="BA710" i="5"/>
  <c r="BB49" i="5"/>
  <c r="BC55" i="5" s="1"/>
  <c r="BD61" i="5" s="1"/>
  <c r="BE67" i="5" s="1"/>
  <c r="BA31" i="5"/>
  <c r="BA47" i="5"/>
  <c r="BA92" i="5"/>
  <c r="BB94" i="5"/>
  <c r="BC100" i="5" s="1"/>
  <c r="BD106" i="5" s="1"/>
  <c r="BE112" i="5" s="1"/>
  <c r="BA169" i="5"/>
  <c r="BB187" i="5"/>
  <c r="BC193" i="5" s="1"/>
  <c r="BD199" i="5" s="1"/>
  <c r="BE205" i="5" s="1"/>
  <c r="BB177" i="5"/>
  <c r="BB233" i="5"/>
  <c r="BC239" i="5" s="1"/>
  <c r="BD245" i="5" s="1"/>
  <c r="BE251" i="5" s="1"/>
  <c r="BB223" i="5"/>
  <c r="BA215" i="5"/>
  <c r="BB763" i="5"/>
  <c r="BA755" i="5"/>
  <c r="BB773" i="5"/>
  <c r="BC779" i="5" s="1"/>
  <c r="BD785" i="5" s="1"/>
  <c r="BE791" i="5" s="1"/>
  <c r="BB628" i="5"/>
  <c r="BA620" i="5"/>
  <c r="BB638" i="5"/>
  <c r="BC644" i="5" s="1"/>
  <c r="BD650" i="5" s="1"/>
  <c r="BE656" i="5" s="1"/>
  <c r="BB363" i="5"/>
  <c r="BC369" i="5" s="1"/>
  <c r="BD375" i="5" s="1"/>
  <c r="BE381" i="5" s="1"/>
  <c r="BA361" i="5"/>
  <c r="BA345" i="5"/>
  <c r="BA497" i="5"/>
  <c r="BA481" i="5"/>
  <c r="BB499" i="5"/>
  <c r="BC505" i="5" s="1"/>
  <c r="BD511" i="5" s="1"/>
  <c r="BE517" i="5" s="1"/>
  <c r="AZ13" i="5"/>
  <c r="AY11" i="2" s="1"/>
  <c r="BB458" i="5"/>
  <c r="BC464" i="5" s="1"/>
  <c r="BD470" i="5" s="1"/>
  <c r="BE476" i="5" s="1"/>
  <c r="BB448" i="5"/>
  <c r="BA440" i="5"/>
  <c r="BA677" i="5"/>
  <c r="BA661" i="5"/>
  <c r="BB679" i="5"/>
  <c r="BC685" i="5" s="1"/>
  <c r="BD691" i="5" s="1"/>
  <c r="BE697" i="5" s="1"/>
  <c r="BB583" i="5"/>
  <c r="BB593" i="5"/>
  <c r="BC599" i="5" s="1"/>
  <c r="BD605" i="5" s="1"/>
  <c r="BE611" i="5" s="1"/>
  <c r="BA575" i="5"/>
  <c r="BB548" i="5"/>
  <c r="BC554" i="5" s="1"/>
  <c r="BD560" i="5" s="1"/>
  <c r="BE566" i="5" s="1"/>
  <c r="BB538" i="5"/>
  <c r="BA530" i="5"/>
  <c r="BB278" i="5"/>
  <c r="BC284" i="5" s="1"/>
  <c r="BD290" i="5" s="1"/>
  <c r="BE296" i="5" s="1"/>
  <c r="BB268" i="5"/>
  <c r="BA260" i="5"/>
  <c r="BB133" i="5"/>
  <c r="BB143" i="5"/>
  <c r="BC149" i="5" s="1"/>
  <c r="BD155" i="5" s="1"/>
  <c r="BE161" i="5" s="1"/>
  <c r="BA125" i="5"/>
  <c r="BA272" i="4"/>
  <c r="BA256" i="4"/>
  <c r="BB274" i="4"/>
  <c r="BC280" i="4" s="1"/>
  <c r="BD286" i="4" s="1"/>
  <c r="BE292" i="4" s="1"/>
  <c r="BA407" i="4"/>
  <c r="BA391" i="4"/>
  <c r="BB409" i="4"/>
  <c r="BC415" i="4" s="1"/>
  <c r="BD421" i="4" s="1"/>
  <c r="BE427" i="4" s="1"/>
  <c r="BB367" i="4"/>
  <c r="BC373" i="4" s="1"/>
  <c r="BD379" i="4" s="1"/>
  <c r="BE385" i="4" s="1"/>
  <c r="BB357" i="4"/>
  <c r="BA349" i="4"/>
  <c r="BB728" i="4"/>
  <c r="BC734" i="4" s="1"/>
  <c r="BD740" i="4" s="1"/>
  <c r="BE746" i="4" s="1"/>
  <c r="BB718" i="4"/>
  <c r="BA710" i="4"/>
  <c r="BA92" i="4"/>
  <c r="BB94" i="4"/>
  <c r="BC100" i="4" s="1"/>
  <c r="BD106" i="4" s="1"/>
  <c r="BE112" i="4" s="1"/>
  <c r="BA47" i="4"/>
  <c r="BA31" i="4"/>
  <c r="BB49" i="4"/>
  <c r="BC55" i="4" s="1"/>
  <c r="BD61" i="4" s="1"/>
  <c r="BE67" i="4" s="1"/>
  <c r="BA632" i="4"/>
  <c r="BB634" i="4"/>
  <c r="BC640" i="4" s="1"/>
  <c r="BD646" i="4" s="1"/>
  <c r="BE652" i="4" s="1"/>
  <c r="BA616" i="4"/>
  <c r="AZ13" i="4"/>
  <c r="AY23" i="2" s="1"/>
  <c r="BB503" i="4"/>
  <c r="BC509" i="4" s="1"/>
  <c r="BD515" i="4" s="1"/>
  <c r="BE521" i="4" s="1"/>
  <c r="BB493" i="4"/>
  <c r="BA485" i="4"/>
  <c r="BA755" i="4"/>
  <c r="BB773" i="4"/>
  <c r="BC779" i="4" s="1"/>
  <c r="BD785" i="4" s="1"/>
  <c r="BE791" i="4" s="1"/>
  <c r="BB763" i="4"/>
  <c r="BB593" i="4"/>
  <c r="BC599" i="4" s="1"/>
  <c r="BD605" i="4" s="1"/>
  <c r="BE611" i="4" s="1"/>
  <c r="BB583" i="4"/>
  <c r="BA575" i="4"/>
  <c r="BA542" i="4"/>
  <c r="BA526" i="4"/>
  <c r="BB544" i="4"/>
  <c r="BC550" i="4" s="1"/>
  <c r="BD556" i="4" s="1"/>
  <c r="BE562" i="4" s="1"/>
  <c r="BA677" i="4"/>
  <c r="BB679" i="4"/>
  <c r="BC685" i="4" s="1"/>
  <c r="BD691" i="4" s="1"/>
  <c r="BE697" i="4" s="1"/>
  <c r="BA661" i="4"/>
  <c r="BA181" i="4"/>
  <c r="BB183" i="4"/>
  <c r="BC189" i="4" s="1"/>
  <c r="BD195" i="4" s="1"/>
  <c r="BE201" i="4" s="1"/>
  <c r="BA165" i="4"/>
  <c r="BA125" i="4"/>
  <c r="BB143" i="4"/>
  <c r="BC149" i="4" s="1"/>
  <c r="BD155" i="4" s="1"/>
  <c r="BE161" i="4" s="1"/>
  <c r="BB133" i="4"/>
  <c r="BB458" i="4"/>
  <c r="BC464" i="4" s="1"/>
  <c r="BD470" i="4" s="1"/>
  <c r="BE476" i="4" s="1"/>
  <c r="BA440" i="4"/>
  <c r="BB448" i="4"/>
  <c r="BB223" i="4"/>
  <c r="BA215" i="4"/>
  <c r="BB233" i="4"/>
  <c r="BC239" i="4" s="1"/>
  <c r="BD245" i="4" s="1"/>
  <c r="BE251" i="4" s="1"/>
  <c r="BA305" i="4"/>
  <c r="BB323" i="4"/>
  <c r="BC329" i="4" s="1"/>
  <c r="BD335" i="4" s="1"/>
  <c r="BE341" i="4" s="1"/>
  <c r="BB313" i="4"/>
  <c r="BA9" i="5" l="1"/>
  <c r="AZ7" i="2" s="1"/>
  <c r="BB542" i="5"/>
  <c r="BB526" i="5"/>
  <c r="BC544" i="5"/>
  <c r="BD550" i="5" s="1"/>
  <c r="BE556" i="5" s="1"/>
  <c r="BF562" i="5" s="1"/>
  <c r="BB587" i="5"/>
  <c r="BB571" i="5"/>
  <c r="BC589" i="5"/>
  <c r="BD595" i="5" s="1"/>
  <c r="BE601" i="5" s="1"/>
  <c r="BF607" i="5" s="1"/>
  <c r="BB367" i="5"/>
  <c r="BC373" i="5" s="1"/>
  <c r="BD379" i="5" s="1"/>
  <c r="BE385" i="5" s="1"/>
  <c r="BB357" i="5"/>
  <c r="BA349" i="5"/>
  <c r="BB632" i="5"/>
  <c r="BC634" i="5"/>
  <c r="BD640" i="5" s="1"/>
  <c r="BE646" i="5" s="1"/>
  <c r="BF652" i="5" s="1"/>
  <c r="BB616" i="5"/>
  <c r="BB43" i="5"/>
  <c r="BA35" i="5"/>
  <c r="BB53" i="5"/>
  <c r="BC59" i="5" s="1"/>
  <c r="BD65" i="5" s="1"/>
  <c r="BE71" i="5" s="1"/>
  <c r="BB313" i="5"/>
  <c r="BA305" i="5"/>
  <c r="BB323" i="5"/>
  <c r="BC329" i="5" s="1"/>
  <c r="BD335" i="5" s="1"/>
  <c r="BE341" i="5" s="1"/>
  <c r="BB272" i="5"/>
  <c r="BB256" i="5"/>
  <c r="BC274" i="5"/>
  <c r="BD280" i="5" s="1"/>
  <c r="BE286" i="5" s="1"/>
  <c r="BF292" i="5" s="1"/>
  <c r="BB452" i="5"/>
  <c r="BB436" i="5"/>
  <c r="BC454" i="5"/>
  <c r="BD460" i="5" s="1"/>
  <c r="BE466" i="5" s="1"/>
  <c r="BF472" i="5" s="1"/>
  <c r="BB722" i="5"/>
  <c r="BC724" i="5"/>
  <c r="BD730" i="5" s="1"/>
  <c r="BE736" i="5" s="1"/>
  <c r="BF742" i="5" s="1"/>
  <c r="BB706" i="5"/>
  <c r="BA485" i="5"/>
  <c r="BB503" i="5"/>
  <c r="BC509" i="5" s="1"/>
  <c r="BD515" i="5" s="1"/>
  <c r="BE521" i="5" s="1"/>
  <c r="BB493" i="5"/>
  <c r="BB227" i="5"/>
  <c r="BC229" i="5"/>
  <c r="BD235" i="5" s="1"/>
  <c r="BE241" i="5" s="1"/>
  <c r="BF247" i="5" s="1"/>
  <c r="BB211" i="5"/>
  <c r="BC409" i="5"/>
  <c r="BD415" i="5" s="1"/>
  <c r="BE421" i="5" s="1"/>
  <c r="BF427" i="5" s="1"/>
  <c r="BB407" i="5"/>
  <c r="BB391" i="5"/>
  <c r="BB137" i="5"/>
  <c r="BB121" i="5"/>
  <c r="BC139" i="5"/>
  <c r="BD145" i="5" s="1"/>
  <c r="BE151" i="5" s="1"/>
  <c r="BF157" i="5" s="1"/>
  <c r="BA665" i="5"/>
  <c r="BB673" i="5"/>
  <c r="BB683" i="5"/>
  <c r="BC689" i="5" s="1"/>
  <c r="BD695" i="5" s="1"/>
  <c r="BE701" i="5" s="1"/>
  <c r="BC769" i="5"/>
  <c r="BD775" i="5" s="1"/>
  <c r="BE781" i="5" s="1"/>
  <c r="BF787" i="5" s="1"/>
  <c r="BB751" i="5"/>
  <c r="BB767" i="5"/>
  <c r="BC183" i="5"/>
  <c r="BD189" i="5" s="1"/>
  <c r="BE195" i="5" s="1"/>
  <c r="BF201" i="5" s="1"/>
  <c r="BB165" i="5"/>
  <c r="BB181" i="5"/>
  <c r="BB98" i="5"/>
  <c r="BC104" i="5" s="1"/>
  <c r="BD110" i="5" s="1"/>
  <c r="BE116" i="5" s="1"/>
  <c r="BB88" i="5"/>
  <c r="BB538" i="4"/>
  <c r="BA530" i="4"/>
  <c r="BB548" i="4"/>
  <c r="BC554" i="4" s="1"/>
  <c r="BD560" i="4" s="1"/>
  <c r="BE566" i="4" s="1"/>
  <c r="BB177" i="4"/>
  <c r="BB187" i="4"/>
  <c r="BC193" i="4" s="1"/>
  <c r="BD199" i="4" s="1"/>
  <c r="BE205" i="4" s="1"/>
  <c r="BA169" i="4"/>
  <c r="BA9" i="4"/>
  <c r="AZ19" i="2" s="1"/>
  <c r="BB361" i="4"/>
  <c r="BB345" i="4"/>
  <c r="BC363" i="4"/>
  <c r="BD369" i="4" s="1"/>
  <c r="BE375" i="4" s="1"/>
  <c r="BF381" i="4" s="1"/>
  <c r="BB403" i="4"/>
  <c r="BA395" i="4"/>
  <c r="BB413" i="4"/>
  <c r="BC419" i="4" s="1"/>
  <c r="BD425" i="4" s="1"/>
  <c r="BE431" i="4" s="1"/>
  <c r="BC769" i="4"/>
  <c r="BD775" i="4" s="1"/>
  <c r="BE781" i="4" s="1"/>
  <c r="BF787" i="4" s="1"/>
  <c r="BB767" i="4"/>
  <c r="BB751" i="4"/>
  <c r="BB497" i="4"/>
  <c r="BB481" i="4"/>
  <c r="BC499" i="4"/>
  <c r="BD505" i="4" s="1"/>
  <c r="BE511" i="4" s="1"/>
  <c r="BF517" i="4" s="1"/>
  <c r="BB43" i="4"/>
  <c r="BA35" i="4"/>
  <c r="BB53" i="4"/>
  <c r="BC59" i="4" s="1"/>
  <c r="BD65" i="4" s="1"/>
  <c r="BE71" i="4" s="1"/>
  <c r="BB722" i="4"/>
  <c r="BC724" i="4"/>
  <c r="BD730" i="4" s="1"/>
  <c r="BE736" i="4" s="1"/>
  <c r="BF742" i="4" s="1"/>
  <c r="BB706" i="4"/>
  <c r="BB227" i="4"/>
  <c r="BB211" i="4"/>
  <c r="BC229" i="4"/>
  <c r="BD235" i="4" s="1"/>
  <c r="BE241" i="4" s="1"/>
  <c r="BF247" i="4" s="1"/>
  <c r="BC139" i="4"/>
  <c r="BD145" i="4" s="1"/>
  <c r="BE151" i="4" s="1"/>
  <c r="BF157" i="4" s="1"/>
  <c r="BB137" i="4"/>
  <c r="BB121" i="4"/>
  <c r="BB683" i="4"/>
  <c r="BC689" i="4" s="1"/>
  <c r="BD695" i="4" s="1"/>
  <c r="BE701" i="4" s="1"/>
  <c r="BB673" i="4"/>
  <c r="BA665" i="4"/>
  <c r="BB628" i="4"/>
  <c r="BA620" i="4"/>
  <c r="BB638" i="4"/>
  <c r="BC644" i="4" s="1"/>
  <c r="BD650" i="4" s="1"/>
  <c r="BE656" i="4" s="1"/>
  <c r="BC319" i="4"/>
  <c r="BD325" i="4" s="1"/>
  <c r="BE331" i="4" s="1"/>
  <c r="BF337" i="4" s="1"/>
  <c r="BB317" i="4"/>
  <c r="BB301" i="4"/>
  <c r="BB452" i="4"/>
  <c r="BC454" i="4"/>
  <c r="BD460" i="4" s="1"/>
  <c r="BE466" i="4" s="1"/>
  <c r="BF472" i="4" s="1"/>
  <c r="BB436" i="4"/>
  <c r="BB587" i="4"/>
  <c r="BC589" i="4"/>
  <c r="BD595" i="4" s="1"/>
  <c r="BE601" i="4" s="1"/>
  <c r="BF607" i="4" s="1"/>
  <c r="BB571" i="4"/>
  <c r="BB88" i="4"/>
  <c r="BB98" i="4"/>
  <c r="BC104" i="4" s="1"/>
  <c r="BD110" i="4" s="1"/>
  <c r="BE116" i="4" s="1"/>
  <c r="BB268" i="4"/>
  <c r="BA260" i="4"/>
  <c r="BB278" i="4"/>
  <c r="BC284" i="4" s="1"/>
  <c r="BD290" i="4" s="1"/>
  <c r="BE296" i="4" s="1"/>
  <c r="BB575" i="5" l="1"/>
  <c r="BC593" i="5"/>
  <c r="BD599" i="5" s="1"/>
  <c r="BE605" i="5" s="1"/>
  <c r="BF611" i="5" s="1"/>
  <c r="BC583" i="5"/>
  <c r="BC413" i="5"/>
  <c r="BD419" i="5" s="1"/>
  <c r="BE425" i="5" s="1"/>
  <c r="BF431" i="5" s="1"/>
  <c r="BC403" i="5"/>
  <c r="BB395" i="5"/>
  <c r="BC223" i="5"/>
  <c r="BC233" i="5"/>
  <c r="BD239" i="5" s="1"/>
  <c r="BE245" i="5" s="1"/>
  <c r="BF251" i="5" s="1"/>
  <c r="BB215" i="5"/>
  <c r="BB260" i="5"/>
  <c r="BC278" i="5"/>
  <c r="BD284" i="5" s="1"/>
  <c r="BE290" i="5" s="1"/>
  <c r="BF296" i="5" s="1"/>
  <c r="BC268" i="5"/>
  <c r="BC187" i="5"/>
  <c r="BD193" i="5" s="1"/>
  <c r="BE199" i="5" s="1"/>
  <c r="BF205" i="5" s="1"/>
  <c r="BC177" i="5"/>
  <c r="BB169" i="5"/>
  <c r="BC94" i="5"/>
  <c r="BD100" i="5" s="1"/>
  <c r="BE106" i="5" s="1"/>
  <c r="BF112" i="5" s="1"/>
  <c r="BB92" i="5"/>
  <c r="BC499" i="5"/>
  <c r="BD505" i="5" s="1"/>
  <c r="BE511" i="5" s="1"/>
  <c r="BF517" i="5" s="1"/>
  <c r="BB481" i="5"/>
  <c r="BB497" i="5"/>
  <c r="BC458" i="5"/>
  <c r="BD464" i="5" s="1"/>
  <c r="BE470" i="5" s="1"/>
  <c r="BF476" i="5" s="1"/>
  <c r="BC448" i="5"/>
  <c r="BB440" i="5"/>
  <c r="BA13" i="5"/>
  <c r="AZ11" i="2" s="1"/>
  <c r="BC628" i="5"/>
  <c r="BB620" i="5"/>
  <c r="BC638" i="5"/>
  <c r="BD644" i="5" s="1"/>
  <c r="BE650" i="5" s="1"/>
  <c r="BF656" i="5" s="1"/>
  <c r="BB317" i="5"/>
  <c r="BB301" i="5"/>
  <c r="BC319" i="5"/>
  <c r="BD325" i="5" s="1"/>
  <c r="BE331" i="5" s="1"/>
  <c r="BF337" i="5" s="1"/>
  <c r="BB361" i="5"/>
  <c r="BB345" i="5"/>
  <c r="BC363" i="5"/>
  <c r="BD369" i="5" s="1"/>
  <c r="BE375" i="5" s="1"/>
  <c r="BF381" i="5" s="1"/>
  <c r="BC773" i="5"/>
  <c r="BD779" i="5" s="1"/>
  <c r="BE785" i="5" s="1"/>
  <c r="BF791" i="5" s="1"/>
  <c r="BC763" i="5"/>
  <c r="BB755" i="5"/>
  <c r="BB677" i="5"/>
  <c r="BC679" i="5"/>
  <c r="BD685" i="5" s="1"/>
  <c r="BE691" i="5" s="1"/>
  <c r="BF697" i="5" s="1"/>
  <c r="BB661" i="5"/>
  <c r="BB125" i="5"/>
  <c r="BC143" i="5"/>
  <c r="BD149" i="5" s="1"/>
  <c r="BE155" i="5" s="1"/>
  <c r="BF161" i="5" s="1"/>
  <c r="BC133" i="5"/>
  <c r="BB710" i="5"/>
  <c r="BC728" i="5"/>
  <c r="BD734" i="5" s="1"/>
  <c r="BE740" i="5" s="1"/>
  <c r="BF746" i="5" s="1"/>
  <c r="BC718" i="5"/>
  <c r="BB47" i="5"/>
  <c r="BB31" i="5"/>
  <c r="BB9" i="5" s="1"/>
  <c r="BA7" i="2" s="1"/>
  <c r="BC49" i="5"/>
  <c r="BD55" i="5" s="1"/>
  <c r="BE61" i="5" s="1"/>
  <c r="BF67" i="5" s="1"/>
  <c r="BC538" i="5"/>
  <c r="BB530" i="5"/>
  <c r="BC548" i="5"/>
  <c r="BD554" i="5" s="1"/>
  <c r="BE560" i="5" s="1"/>
  <c r="BF566" i="5" s="1"/>
  <c r="BB272" i="4"/>
  <c r="BB256" i="4"/>
  <c r="BC274" i="4"/>
  <c r="BD280" i="4" s="1"/>
  <c r="BE286" i="4" s="1"/>
  <c r="BF292" i="4" s="1"/>
  <c r="BC583" i="4"/>
  <c r="BC593" i="4"/>
  <c r="BD599" i="4" s="1"/>
  <c r="BE605" i="4" s="1"/>
  <c r="BF611" i="4" s="1"/>
  <c r="BB575" i="4"/>
  <c r="BB47" i="4"/>
  <c r="BB31" i="4"/>
  <c r="BC49" i="4"/>
  <c r="BD55" i="4" s="1"/>
  <c r="BE61" i="4" s="1"/>
  <c r="BF67" i="4" s="1"/>
  <c r="BC357" i="4"/>
  <c r="BB349" i="4"/>
  <c r="BC367" i="4"/>
  <c r="BD373" i="4" s="1"/>
  <c r="BE379" i="4" s="1"/>
  <c r="BF385" i="4" s="1"/>
  <c r="BB181" i="4"/>
  <c r="BC183" i="4"/>
  <c r="BD189" i="4" s="1"/>
  <c r="BE195" i="4" s="1"/>
  <c r="BF201" i="4" s="1"/>
  <c r="BB165" i="4"/>
  <c r="BC323" i="4"/>
  <c r="BD329" i="4" s="1"/>
  <c r="BE335" i="4" s="1"/>
  <c r="BF341" i="4" s="1"/>
  <c r="BC313" i="4"/>
  <c r="BB305" i="4"/>
  <c r="BB632" i="4"/>
  <c r="BC634" i="4"/>
  <c r="BD640" i="4" s="1"/>
  <c r="BE646" i="4" s="1"/>
  <c r="BF652" i="4" s="1"/>
  <c r="BB616" i="4"/>
  <c r="BC728" i="4"/>
  <c r="BD734" i="4" s="1"/>
  <c r="BE740" i="4" s="1"/>
  <c r="BF746" i="4" s="1"/>
  <c r="BB710" i="4"/>
  <c r="BC718" i="4"/>
  <c r="BC773" i="4"/>
  <c r="BD779" i="4" s="1"/>
  <c r="BE785" i="4" s="1"/>
  <c r="BF791" i="4" s="1"/>
  <c r="BC763" i="4"/>
  <c r="BB755" i="4"/>
  <c r="BB407" i="4"/>
  <c r="BB391" i="4"/>
  <c r="BC409" i="4"/>
  <c r="BD415" i="4" s="1"/>
  <c r="BE421" i="4" s="1"/>
  <c r="BF427" i="4" s="1"/>
  <c r="BC143" i="4"/>
  <c r="BD149" i="4" s="1"/>
  <c r="BE155" i="4" s="1"/>
  <c r="BF161" i="4" s="1"/>
  <c r="BC133" i="4"/>
  <c r="BB125" i="4"/>
  <c r="BB215" i="4"/>
  <c r="BC233" i="4"/>
  <c r="BD239" i="4" s="1"/>
  <c r="BE245" i="4" s="1"/>
  <c r="BF251" i="4" s="1"/>
  <c r="BC223" i="4"/>
  <c r="BB92" i="4"/>
  <c r="BC94" i="4"/>
  <c r="BD100" i="4" s="1"/>
  <c r="BE106" i="4" s="1"/>
  <c r="BF112" i="4" s="1"/>
  <c r="BC448" i="4"/>
  <c r="BC458" i="4"/>
  <c r="BD464" i="4" s="1"/>
  <c r="BE470" i="4" s="1"/>
  <c r="BF476" i="4" s="1"/>
  <c r="BB440" i="4"/>
  <c r="BC679" i="4"/>
  <c r="BD685" i="4" s="1"/>
  <c r="BE691" i="4" s="1"/>
  <c r="BF697" i="4" s="1"/>
  <c r="BB661" i="4"/>
  <c r="BB677" i="4"/>
  <c r="BA13" i="4"/>
  <c r="AZ23" i="2" s="1"/>
  <c r="BC493" i="4"/>
  <c r="BB485" i="4"/>
  <c r="BC503" i="4"/>
  <c r="BD509" i="4" s="1"/>
  <c r="BE515" i="4" s="1"/>
  <c r="BF521" i="4" s="1"/>
  <c r="BB542" i="4"/>
  <c r="BC544" i="4"/>
  <c r="BD550" i="4" s="1"/>
  <c r="BE556" i="4" s="1"/>
  <c r="BF562" i="4" s="1"/>
  <c r="BB526" i="4"/>
  <c r="BC313" i="5" l="1"/>
  <c r="BB305" i="5"/>
  <c r="BC323" i="5"/>
  <c r="BD329" i="5" s="1"/>
  <c r="BE335" i="5" s="1"/>
  <c r="BF341" i="5" s="1"/>
  <c r="BC503" i="5"/>
  <c r="BD509" i="5" s="1"/>
  <c r="BE515" i="5" s="1"/>
  <c r="BF521" i="5" s="1"/>
  <c r="BC493" i="5"/>
  <c r="BB485" i="5"/>
  <c r="BD274" i="5"/>
  <c r="BE280" i="5" s="1"/>
  <c r="BF286" i="5" s="1"/>
  <c r="BG292" i="5" s="1"/>
  <c r="BC272" i="5"/>
  <c r="BC256" i="5"/>
  <c r="BD769" i="5"/>
  <c r="BE775" i="5" s="1"/>
  <c r="BF781" i="5" s="1"/>
  <c r="BG787" i="5" s="1"/>
  <c r="BC751" i="5"/>
  <c r="BC767" i="5"/>
  <c r="BC357" i="5"/>
  <c r="BB349" i="5"/>
  <c r="BC367" i="5"/>
  <c r="BD373" i="5" s="1"/>
  <c r="BE379" i="5" s="1"/>
  <c r="BF385" i="5" s="1"/>
  <c r="BD589" i="5"/>
  <c r="BE595" i="5" s="1"/>
  <c r="BF601" i="5" s="1"/>
  <c r="BG607" i="5" s="1"/>
  <c r="BC571" i="5"/>
  <c r="BC587" i="5"/>
  <c r="BB35" i="5"/>
  <c r="BC53" i="5"/>
  <c r="BD59" i="5" s="1"/>
  <c r="BE65" i="5" s="1"/>
  <c r="BF71" i="5" s="1"/>
  <c r="BC43" i="5"/>
  <c r="BD139" i="5"/>
  <c r="BE145" i="5" s="1"/>
  <c r="BF151" i="5" s="1"/>
  <c r="BG157" i="5" s="1"/>
  <c r="BC137" i="5"/>
  <c r="BC121" i="5"/>
  <c r="BC452" i="5"/>
  <c r="BC436" i="5"/>
  <c r="BD454" i="5"/>
  <c r="BE460" i="5" s="1"/>
  <c r="BF466" i="5" s="1"/>
  <c r="BG472" i="5" s="1"/>
  <c r="BC181" i="5"/>
  <c r="BC165" i="5"/>
  <c r="BD183" i="5"/>
  <c r="BE189" i="5" s="1"/>
  <c r="BF195" i="5" s="1"/>
  <c r="BG201" i="5" s="1"/>
  <c r="BC227" i="5"/>
  <c r="BD229" i="5"/>
  <c r="BE235" i="5" s="1"/>
  <c r="BF241" i="5" s="1"/>
  <c r="BG247" i="5" s="1"/>
  <c r="BC211" i="5"/>
  <c r="BC542" i="5"/>
  <c r="BC526" i="5"/>
  <c r="BD544" i="5"/>
  <c r="BE550" i="5" s="1"/>
  <c r="BF556" i="5" s="1"/>
  <c r="BG562" i="5" s="1"/>
  <c r="BD724" i="5"/>
  <c r="BE730" i="5" s="1"/>
  <c r="BF736" i="5" s="1"/>
  <c r="BG742" i="5" s="1"/>
  <c r="BC706" i="5"/>
  <c r="BC722" i="5"/>
  <c r="BC673" i="5"/>
  <c r="BC683" i="5"/>
  <c r="BD689" i="5" s="1"/>
  <c r="BE695" i="5" s="1"/>
  <c r="BF701" i="5" s="1"/>
  <c r="BB665" i="5"/>
  <c r="BC632" i="5"/>
  <c r="BD634" i="5"/>
  <c r="BE640" i="5" s="1"/>
  <c r="BF646" i="5" s="1"/>
  <c r="BG652" i="5" s="1"/>
  <c r="BC616" i="5"/>
  <c r="BC88" i="5"/>
  <c r="BC98" i="5"/>
  <c r="BD104" i="5" s="1"/>
  <c r="BE110" i="5" s="1"/>
  <c r="BF116" i="5" s="1"/>
  <c r="BC407" i="5"/>
  <c r="BC391" i="5"/>
  <c r="BD409" i="5"/>
  <c r="BE415" i="5" s="1"/>
  <c r="BF421" i="5" s="1"/>
  <c r="BG427" i="5" s="1"/>
  <c r="BB9" i="4"/>
  <c r="BA19" i="2" s="1"/>
  <c r="BC452" i="4"/>
  <c r="BC436" i="4"/>
  <c r="BD454" i="4"/>
  <c r="BE460" i="4" s="1"/>
  <c r="BF466" i="4" s="1"/>
  <c r="BG472" i="4" s="1"/>
  <c r="BB620" i="4"/>
  <c r="BC628" i="4"/>
  <c r="BC638" i="4"/>
  <c r="BD644" i="4" s="1"/>
  <c r="BE650" i="4" s="1"/>
  <c r="BF656" i="4" s="1"/>
  <c r="BB35" i="4"/>
  <c r="BC53" i="4"/>
  <c r="BD59" i="4" s="1"/>
  <c r="BE65" i="4" s="1"/>
  <c r="BF71" i="4" s="1"/>
  <c r="BC43" i="4"/>
  <c r="BC683" i="4"/>
  <c r="BD689" i="4" s="1"/>
  <c r="BE695" i="4" s="1"/>
  <c r="BF701" i="4" s="1"/>
  <c r="BC673" i="4"/>
  <c r="BB665" i="4"/>
  <c r="BD229" i="4"/>
  <c r="BE235" i="4" s="1"/>
  <c r="BF241" i="4" s="1"/>
  <c r="BG247" i="4" s="1"/>
  <c r="BC227" i="4"/>
  <c r="BC211" i="4"/>
  <c r="BC137" i="4"/>
  <c r="BC121" i="4"/>
  <c r="BD139" i="4"/>
  <c r="BE145" i="4" s="1"/>
  <c r="BF151" i="4" s="1"/>
  <c r="BG157" i="4" s="1"/>
  <c r="BC587" i="4"/>
  <c r="BC571" i="4"/>
  <c r="BD589" i="4"/>
  <c r="BE595" i="4" s="1"/>
  <c r="BF601" i="4" s="1"/>
  <c r="BG607" i="4" s="1"/>
  <c r="BC497" i="4"/>
  <c r="BC481" i="4"/>
  <c r="BD499" i="4"/>
  <c r="BE505" i="4" s="1"/>
  <c r="BF511" i="4" s="1"/>
  <c r="BG517" i="4" s="1"/>
  <c r="BC767" i="4"/>
  <c r="BC751" i="4"/>
  <c r="BD769" i="4"/>
  <c r="BE775" i="4" s="1"/>
  <c r="BF781" i="4" s="1"/>
  <c r="BG787" i="4" s="1"/>
  <c r="BC361" i="4"/>
  <c r="BC345" i="4"/>
  <c r="BD363" i="4"/>
  <c r="BE369" i="4" s="1"/>
  <c r="BF375" i="4" s="1"/>
  <c r="BG381" i="4" s="1"/>
  <c r="BC403" i="4"/>
  <c r="BB395" i="4"/>
  <c r="BC413" i="4"/>
  <c r="BD419" i="4" s="1"/>
  <c r="BE425" i="4" s="1"/>
  <c r="BF431" i="4" s="1"/>
  <c r="BD724" i="4"/>
  <c r="BE730" i="4" s="1"/>
  <c r="BF736" i="4" s="1"/>
  <c r="BG742" i="4" s="1"/>
  <c r="BC722" i="4"/>
  <c r="BC706" i="4"/>
  <c r="BC548" i="4"/>
  <c r="BD554" i="4" s="1"/>
  <c r="BE560" i="4" s="1"/>
  <c r="BF566" i="4" s="1"/>
  <c r="BB530" i="4"/>
  <c r="BC538" i="4"/>
  <c r="BC98" i="4"/>
  <c r="BD104" i="4" s="1"/>
  <c r="BE110" i="4" s="1"/>
  <c r="BF116" i="4" s="1"/>
  <c r="BC88" i="4"/>
  <c r="BC317" i="4"/>
  <c r="BC301" i="4"/>
  <c r="BD319" i="4"/>
  <c r="BE325" i="4" s="1"/>
  <c r="BF331" i="4" s="1"/>
  <c r="BG337" i="4" s="1"/>
  <c r="BC177" i="4"/>
  <c r="BB169" i="4"/>
  <c r="BC187" i="4"/>
  <c r="BD193" i="4" s="1"/>
  <c r="BE199" i="4" s="1"/>
  <c r="BF205" i="4" s="1"/>
  <c r="BB260" i="4"/>
  <c r="BC278" i="4"/>
  <c r="BD284" i="4" s="1"/>
  <c r="BE290" i="4" s="1"/>
  <c r="BF296" i="4" s="1"/>
  <c r="BC268" i="4"/>
  <c r="BB13" i="5" l="1"/>
  <c r="BA11" i="2" s="1"/>
  <c r="BD728" i="5"/>
  <c r="BE734" i="5" s="1"/>
  <c r="BF740" i="5" s="1"/>
  <c r="BG746" i="5" s="1"/>
  <c r="BD718" i="5"/>
  <c r="BC710" i="5"/>
  <c r="BD223" i="5"/>
  <c r="BC215" i="5"/>
  <c r="BD233" i="5"/>
  <c r="BE239" i="5" s="1"/>
  <c r="BF245" i="5" s="1"/>
  <c r="BG251" i="5" s="1"/>
  <c r="BD403" i="5"/>
  <c r="BC395" i="5"/>
  <c r="BD413" i="5"/>
  <c r="BE419" i="5" s="1"/>
  <c r="BF425" i="5" s="1"/>
  <c r="BG431" i="5" s="1"/>
  <c r="BC677" i="5"/>
  <c r="BD679" i="5"/>
  <c r="BE685" i="5" s="1"/>
  <c r="BF691" i="5" s="1"/>
  <c r="BG697" i="5" s="1"/>
  <c r="BC661" i="5"/>
  <c r="BD177" i="5"/>
  <c r="BC169" i="5"/>
  <c r="BD187" i="5"/>
  <c r="BE193" i="5" s="1"/>
  <c r="BF199" i="5" s="1"/>
  <c r="BG205" i="5" s="1"/>
  <c r="BD773" i="5"/>
  <c r="BE779" i="5" s="1"/>
  <c r="BF785" i="5" s="1"/>
  <c r="BG791" i="5" s="1"/>
  <c r="BC755" i="5"/>
  <c r="BD763" i="5"/>
  <c r="BD268" i="5"/>
  <c r="BD278" i="5"/>
  <c r="BE284" i="5" s="1"/>
  <c r="BF290" i="5" s="1"/>
  <c r="BG296" i="5" s="1"/>
  <c r="BC260" i="5"/>
  <c r="BC620" i="5"/>
  <c r="BD638" i="5"/>
  <c r="BE644" i="5" s="1"/>
  <c r="BF650" i="5" s="1"/>
  <c r="BG656" i="5" s="1"/>
  <c r="BD628" i="5"/>
  <c r="BD143" i="5"/>
  <c r="BE149" i="5" s="1"/>
  <c r="BF155" i="5" s="1"/>
  <c r="BG161" i="5" s="1"/>
  <c r="BD133" i="5"/>
  <c r="BC125" i="5"/>
  <c r="BC92" i="5"/>
  <c r="BD94" i="5"/>
  <c r="BE100" i="5" s="1"/>
  <c r="BF106" i="5" s="1"/>
  <c r="BG112" i="5" s="1"/>
  <c r="BD538" i="5"/>
  <c r="BC530" i="5"/>
  <c r="BD548" i="5"/>
  <c r="BE554" i="5" s="1"/>
  <c r="BF560" i="5" s="1"/>
  <c r="BG566" i="5" s="1"/>
  <c r="BD593" i="5"/>
  <c r="BE599" i="5" s="1"/>
  <c r="BF605" i="5" s="1"/>
  <c r="BG611" i="5" s="1"/>
  <c r="BD583" i="5"/>
  <c r="BC575" i="5"/>
  <c r="BD448" i="5"/>
  <c r="BC440" i="5"/>
  <c r="BD458" i="5"/>
  <c r="BE464" i="5" s="1"/>
  <c r="BF470" i="5" s="1"/>
  <c r="BG476" i="5" s="1"/>
  <c r="BD49" i="5"/>
  <c r="BE55" i="5" s="1"/>
  <c r="BF61" i="5" s="1"/>
  <c r="BG67" i="5" s="1"/>
  <c r="BC47" i="5"/>
  <c r="BC31" i="5"/>
  <c r="BD363" i="5"/>
  <c r="BE369" i="5" s="1"/>
  <c r="BF375" i="5" s="1"/>
  <c r="BG381" i="5" s="1"/>
  <c r="BC361" i="5"/>
  <c r="BC345" i="5"/>
  <c r="BC497" i="5"/>
  <c r="BC481" i="5"/>
  <c r="BD499" i="5"/>
  <c r="BE505" i="5" s="1"/>
  <c r="BF511" i="5" s="1"/>
  <c r="BG517" i="5" s="1"/>
  <c r="BC317" i="5"/>
  <c r="BC301" i="5"/>
  <c r="BD319" i="5"/>
  <c r="BE325" i="5" s="1"/>
  <c r="BF331" i="5" s="1"/>
  <c r="BG337" i="5" s="1"/>
  <c r="BD544" i="4"/>
  <c r="BE550" i="4" s="1"/>
  <c r="BF556" i="4" s="1"/>
  <c r="BG562" i="4" s="1"/>
  <c r="BC542" i="4"/>
  <c r="BC526" i="4"/>
  <c r="BD728" i="4"/>
  <c r="BE734" i="4" s="1"/>
  <c r="BF740" i="4" s="1"/>
  <c r="BG746" i="4" s="1"/>
  <c r="BC710" i="4"/>
  <c r="BD718" i="4"/>
  <c r="BC407" i="4"/>
  <c r="BC391" i="4"/>
  <c r="BD409" i="4"/>
  <c r="BE415" i="4" s="1"/>
  <c r="BF421" i="4" s="1"/>
  <c r="BG427" i="4" s="1"/>
  <c r="BC575" i="4"/>
  <c r="BD593" i="4"/>
  <c r="BE599" i="4" s="1"/>
  <c r="BF605" i="4" s="1"/>
  <c r="BG611" i="4" s="1"/>
  <c r="BD583" i="4"/>
  <c r="BC677" i="4"/>
  <c r="BC661" i="4"/>
  <c r="BD679" i="4"/>
  <c r="BE685" i="4" s="1"/>
  <c r="BF691" i="4" s="1"/>
  <c r="BG697" i="4" s="1"/>
  <c r="BB13" i="4"/>
  <c r="BA23" i="2" s="1"/>
  <c r="BD133" i="4"/>
  <c r="BC125" i="4"/>
  <c r="BD143" i="4"/>
  <c r="BE149" i="4" s="1"/>
  <c r="BF155" i="4" s="1"/>
  <c r="BG161" i="4" s="1"/>
  <c r="BD274" i="4"/>
  <c r="BE280" i="4" s="1"/>
  <c r="BF286" i="4" s="1"/>
  <c r="BG292" i="4" s="1"/>
  <c r="BC272" i="4"/>
  <c r="BC256" i="4"/>
  <c r="BD313" i="4"/>
  <c r="BC305" i="4"/>
  <c r="BD323" i="4"/>
  <c r="BE329" i="4" s="1"/>
  <c r="BF335" i="4" s="1"/>
  <c r="BG341" i="4" s="1"/>
  <c r="BD493" i="4"/>
  <c r="BC485" i="4"/>
  <c r="BD503" i="4"/>
  <c r="BE509" i="4" s="1"/>
  <c r="BF515" i="4" s="1"/>
  <c r="BG521" i="4" s="1"/>
  <c r="BD233" i="4"/>
  <c r="BE239" i="4" s="1"/>
  <c r="BF245" i="4" s="1"/>
  <c r="BG251" i="4" s="1"/>
  <c r="BD223" i="4"/>
  <c r="BC215" i="4"/>
  <c r="BC349" i="4"/>
  <c r="BD367" i="4"/>
  <c r="BE373" i="4" s="1"/>
  <c r="BF379" i="4" s="1"/>
  <c r="BG385" i="4" s="1"/>
  <c r="BD357" i="4"/>
  <c r="BD183" i="4"/>
  <c r="BE189" i="4" s="1"/>
  <c r="BF195" i="4" s="1"/>
  <c r="BG201" i="4" s="1"/>
  <c r="BC181" i="4"/>
  <c r="BC165" i="4"/>
  <c r="BD94" i="4"/>
  <c r="BE100" i="4" s="1"/>
  <c r="BF106" i="4" s="1"/>
  <c r="BG112" i="4" s="1"/>
  <c r="BC92" i="4"/>
  <c r="BC755" i="4"/>
  <c r="BD773" i="4"/>
  <c r="BE779" i="4" s="1"/>
  <c r="BF785" i="4" s="1"/>
  <c r="BG791" i="4" s="1"/>
  <c r="BD763" i="4"/>
  <c r="BD49" i="4"/>
  <c r="BE55" i="4" s="1"/>
  <c r="BF61" i="4" s="1"/>
  <c r="BG67" i="4" s="1"/>
  <c r="BC31" i="4"/>
  <c r="BC47" i="4"/>
  <c r="BC632" i="4"/>
  <c r="BD634" i="4"/>
  <c r="BE640" i="4" s="1"/>
  <c r="BF646" i="4" s="1"/>
  <c r="BG652" i="4" s="1"/>
  <c r="BC616" i="4"/>
  <c r="BD448" i="4"/>
  <c r="BC440" i="4"/>
  <c r="BD458" i="4"/>
  <c r="BE464" i="4" s="1"/>
  <c r="BF470" i="4" s="1"/>
  <c r="BG476" i="4" s="1"/>
  <c r="BC305" i="5" l="1"/>
  <c r="BD323" i="5"/>
  <c r="BE329" i="5" s="1"/>
  <c r="BF335" i="5" s="1"/>
  <c r="BG341" i="5" s="1"/>
  <c r="BD313" i="5"/>
  <c r="BD53" i="5"/>
  <c r="BE59" i="5" s="1"/>
  <c r="BF65" i="5" s="1"/>
  <c r="BG71" i="5" s="1"/>
  <c r="BC35" i="5"/>
  <c r="BD43" i="5"/>
  <c r="BD452" i="5"/>
  <c r="BD436" i="5"/>
  <c r="BE454" i="5"/>
  <c r="BF460" i="5" s="1"/>
  <c r="BG466" i="5" s="1"/>
  <c r="BH472" i="5" s="1"/>
  <c r="BD88" i="5"/>
  <c r="BD98" i="5"/>
  <c r="BE104" i="5" s="1"/>
  <c r="BF110" i="5" s="1"/>
  <c r="BG116" i="5" s="1"/>
  <c r="BE634" i="5"/>
  <c r="BF640" i="5" s="1"/>
  <c r="BG646" i="5" s="1"/>
  <c r="BH652" i="5" s="1"/>
  <c r="BD616" i="5"/>
  <c r="BD632" i="5"/>
  <c r="BE229" i="5"/>
  <c r="BF235" i="5" s="1"/>
  <c r="BG241" i="5" s="1"/>
  <c r="BH247" i="5" s="1"/>
  <c r="BD227" i="5"/>
  <c r="BD211" i="5"/>
  <c r="BD587" i="5"/>
  <c r="BD571" i="5"/>
  <c r="BE589" i="5"/>
  <c r="BF595" i="5" s="1"/>
  <c r="BG601" i="5" s="1"/>
  <c r="BH607" i="5" s="1"/>
  <c r="BD542" i="5"/>
  <c r="BD526" i="5"/>
  <c r="BE544" i="5"/>
  <c r="BF550" i="5" s="1"/>
  <c r="BG556" i="5" s="1"/>
  <c r="BH562" i="5" s="1"/>
  <c r="BD137" i="5"/>
  <c r="BD121" i="5"/>
  <c r="BE139" i="5"/>
  <c r="BF145" i="5" s="1"/>
  <c r="BG151" i="5" s="1"/>
  <c r="BH157" i="5" s="1"/>
  <c r="BE769" i="5"/>
  <c r="BF775" i="5" s="1"/>
  <c r="BG781" i="5" s="1"/>
  <c r="BH787" i="5" s="1"/>
  <c r="BD767" i="5"/>
  <c r="BD751" i="5"/>
  <c r="BC665" i="5"/>
  <c r="BD683" i="5"/>
  <c r="BE689" i="5" s="1"/>
  <c r="BF695" i="5" s="1"/>
  <c r="BG701" i="5" s="1"/>
  <c r="BD673" i="5"/>
  <c r="BD722" i="5"/>
  <c r="BD706" i="5"/>
  <c r="BE724" i="5"/>
  <c r="BF730" i="5" s="1"/>
  <c r="BG736" i="5" s="1"/>
  <c r="BH742" i="5" s="1"/>
  <c r="BD357" i="5"/>
  <c r="BD367" i="5"/>
  <c r="BE373" i="5" s="1"/>
  <c r="BF379" i="5" s="1"/>
  <c r="BG385" i="5" s="1"/>
  <c r="BC349" i="5"/>
  <c r="BD272" i="5"/>
  <c r="BD256" i="5"/>
  <c r="BE274" i="5"/>
  <c r="BF280" i="5" s="1"/>
  <c r="BG286" i="5" s="1"/>
  <c r="BH292" i="5" s="1"/>
  <c r="BD407" i="5"/>
  <c r="BD391" i="5"/>
  <c r="BE409" i="5"/>
  <c r="BF415" i="5" s="1"/>
  <c r="BG421" i="5" s="1"/>
  <c r="BH427" i="5" s="1"/>
  <c r="BC485" i="5"/>
  <c r="BD503" i="5"/>
  <c r="BE509" i="5" s="1"/>
  <c r="BF515" i="5" s="1"/>
  <c r="BG521" i="5" s="1"/>
  <c r="BD493" i="5"/>
  <c r="BC9" i="5"/>
  <c r="BB7" i="2" s="1"/>
  <c r="BD181" i="5"/>
  <c r="BD165" i="5"/>
  <c r="BE183" i="5"/>
  <c r="BF189" i="5" s="1"/>
  <c r="BG195" i="5" s="1"/>
  <c r="BH201" i="5" s="1"/>
  <c r="BC9" i="4"/>
  <c r="BB19" i="2" s="1"/>
  <c r="BD317" i="4"/>
  <c r="BD301" i="4"/>
  <c r="BE319" i="4"/>
  <c r="BF325" i="4" s="1"/>
  <c r="BG331" i="4" s="1"/>
  <c r="BH337" i="4" s="1"/>
  <c r="BC395" i="4"/>
  <c r="BD413" i="4"/>
  <c r="BE419" i="4" s="1"/>
  <c r="BF425" i="4" s="1"/>
  <c r="BG431" i="4" s="1"/>
  <c r="BD403" i="4"/>
  <c r="BD587" i="4"/>
  <c r="BE589" i="4"/>
  <c r="BF595" i="4" s="1"/>
  <c r="BG601" i="4" s="1"/>
  <c r="BH607" i="4" s="1"/>
  <c r="BD571" i="4"/>
  <c r="BD98" i="4"/>
  <c r="BE104" i="4" s="1"/>
  <c r="BF110" i="4" s="1"/>
  <c r="BG116" i="4" s="1"/>
  <c r="BD88" i="4"/>
  <c r="BD638" i="4"/>
  <c r="BE644" i="4" s="1"/>
  <c r="BF650" i="4" s="1"/>
  <c r="BG656" i="4" s="1"/>
  <c r="BC620" i="4"/>
  <c r="BD628" i="4"/>
  <c r="BD767" i="4"/>
  <c r="BE769" i="4"/>
  <c r="BF775" i="4" s="1"/>
  <c r="BG781" i="4" s="1"/>
  <c r="BH787" i="4" s="1"/>
  <c r="BD751" i="4"/>
  <c r="BE363" i="4"/>
  <c r="BF369" i="4" s="1"/>
  <c r="BG375" i="4" s="1"/>
  <c r="BH381" i="4" s="1"/>
  <c r="BD361" i="4"/>
  <c r="BD345" i="4"/>
  <c r="BE229" i="4"/>
  <c r="BF235" i="4" s="1"/>
  <c r="BG241" i="4" s="1"/>
  <c r="BH247" i="4" s="1"/>
  <c r="BD211" i="4"/>
  <c r="BD227" i="4"/>
  <c r="BD497" i="4"/>
  <c r="BD481" i="4"/>
  <c r="BE499" i="4"/>
  <c r="BF505" i="4" s="1"/>
  <c r="BG511" i="4" s="1"/>
  <c r="BH517" i="4" s="1"/>
  <c r="BD722" i="4"/>
  <c r="BD706" i="4"/>
  <c r="BE724" i="4"/>
  <c r="BF730" i="4" s="1"/>
  <c r="BG736" i="4" s="1"/>
  <c r="BH742" i="4" s="1"/>
  <c r="BD548" i="4"/>
  <c r="BE554" i="4" s="1"/>
  <c r="BF560" i="4" s="1"/>
  <c r="BG566" i="4" s="1"/>
  <c r="BD538" i="4"/>
  <c r="BC530" i="4"/>
  <c r="BD187" i="4"/>
  <c r="BE193" i="4" s="1"/>
  <c r="BF199" i="4" s="1"/>
  <c r="BG205" i="4" s="1"/>
  <c r="BD177" i="4"/>
  <c r="BC169" i="4"/>
  <c r="BD452" i="4"/>
  <c r="BD436" i="4"/>
  <c r="BE454" i="4"/>
  <c r="BF460" i="4" s="1"/>
  <c r="BG466" i="4" s="1"/>
  <c r="BH472" i="4" s="1"/>
  <c r="BD53" i="4"/>
  <c r="BE59" i="4" s="1"/>
  <c r="BF65" i="4" s="1"/>
  <c r="BG71" i="4" s="1"/>
  <c r="BD43" i="4"/>
  <c r="BC35" i="4"/>
  <c r="BD278" i="4"/>
  <c r="BE284" i="4" s="1"/>
  <c r="BF290" i="4" s="1"/>
  <c r="BG296" i="4" s="1"/>
  <c r="BD268" i="4"/>
  <c r="BC260" i="4"/>
  <c r="BD137" i="4"/>
  <c r="BD121" i="4"/>
  <c r="BE139" i="4"/>
  <c r="BF145" i="4" s="1"/>
  <c r="BG151" i="4" s="1"/>
  <c r="BH157" i="4" s="1"/>
  <c r="BC665" i="4"/>
  <c r="BD683" i="4"/>
  <c r="BE689" i="4" s="1"/>
  <c r="BF695" i="4" s="1"/>
  <c r="BG701" i="4" s="1"/>
  <c r="BD673" i="4"/>
  <c r="BD361" i="5" l="1"/>
  <c r="BD345" i="5"/>
  <c r="BE363" i="5"/>
  <c r="BF369" i="5" s="1"/>
  <c r="BG375" i="5" s="1"/>
  <c r="BH381" i="5" s="1"/>
  <c r="BE679" i="5"/>
  <c r="BF685" i="5" s="1"/>
  <c r="BG691" i="5" s="1"/>
  <c r="BH697" i="5" s="1"/>
  <c r="BD661" i="5"/>
  <c r="BD677" i="5"/>
  <c r="BE773" i="5"/>
  <c r="BF779" i="5" s="1"/>
  <c r="BG785" i="5" s="1"/>
  <c r="BH791" i="5" s="1"/>
  <c r="BE763" i="5"/>
  <c r="BD755" i="5"/>
  <c r="BD125" i="5"/>
  <c r="BE133" i="5"/>
  <c r="BE143" i="5"/>
  <c r="BF149" i="5" s="1"/>
  <c r="BG155" i="5" s="1"/>
  <c r="BH161" i="5" s="1"/>
  <c r="BE233" i="5"/>
  <c r="BF239" i="5" s="1"/>
  <c r="BG245" i="5" s="1"/>
  <c r="BH251" i="5" s="1"/>
  <c r="BE223" i="5"/>
  <c r="BD215" i="5"/>
  <c r="BD260" i="5"/>
  <c r="BE278" i="5"/>
  <c r="BF284" i="5" s="1"/>
  <c r="BG290" i="5" s="1"/>
  <c r="BH296" i="5" s="1"/>
  <c r="BE268" i="5"/>
  <c r="BE319" i="5"/>
  <c r="BF325" i="5" s="1"/>
  <c r="BG331" i="5" s="1"/>
  <c r="BH337" i="5" s="1"/>
  <c r="BD317" i="5"/>
  <c r="BD301" i="5"/>
  <c r="BE403" i="5"/>
  <c r="BD395" i="5"/>
  <c r="BE413" i="5"/>
  <c r="BF419" i="5" s="1"/>
  <c r="BG425" i="5" s="1"/>
  <c r="BH431" i="5" s="1"/>
  <c r="BE583" i="5"/>
  <c r="BD575" i="5"/>
  <c r="BE593" i="5"/>
  <c r="BF599" i="5" s="1"/>
  <c r="BG605" i="5" s="1"/>
  <c r="BH611" i="5" s="1"/>
  <c r="BE638" i="5"/>
  <c r="BF644" i="5" s="1"/>
  <c r="BG650" i="5" s="1"/>
  <c r="BH656" i="5" s="1"/>
  <c r="BE628" i="5"/>
  <c r="BD620" i="5"/>
  <c r="BE94" i="5"/>
  <c r="BF100" i="5" s="1"/>
  <c r="BG106" i="5" s="1"/>
  <c r="BH112" i="5" s="1"/>
  <c r="BD92" i="5"/>
  <c r="BD47" i="5"/>
  <c r="BE49" i="5"/>
  <c r="BF55" i="5" s="1"/>
  <c r="BG61" i="5" s="1"/>
  <c r="BH67" i="5" s="1"/>
  <c r="BD31" i="5"/>
  <c r="BD9" i="5" s="1"/>
  <c r="BC7" i="2" s="1"/>
  <c r="BE499" i="5"/>
  <c r="BF505" i="5" s="1"/>
  <c r="BG511" i="5" s="1"/>
  <c r="BH517" i="5" s="1"/>
  <c r="BD497" i="5"/>
  <c r="BD481" i="5"/>
  <c r="BD440" i="5"/>
  <c r="BE458" i="5"/>
  <c r="BF464" i="5" s="1"/>
  <c r="BG470" i="5" s="1"/>
  <c r="BH476" i="5" s="1"/>
  <c r="BE448" i="5"/>
  <c r="BE177" i="5"/>
  <c r="BD169" i="5"/>
  <c r="BE187" i="5"/>
  <c r="BF193" i="5" s="1"/>
  <c r="BG199" i="5" s="1"/>
  <c r="BH205" i="5" s="1"/>
  <c r="BE718" i="5"/>
  <c r="BD710" i="5"/>
  <c r="BE728" i="5"/>
  <c r="BF734" i="5" s="1"/>
  <c r="BG740" i="5" s="1"/>
  <c r="BH746" i="5" s="1"/>
  <c r="BD530" i="5"/>
  <c r="BE548" i="5"/>
  <c r="BF554" i="5" s="1"/>
  <c r="BG560" i="5" s="1"/>
  <c r="BH566" i="5" s="1"/>
  <c r="BE538" i="5"/>
  <c r="BC13" i="5"/>
  <c r="BB11" i="2" s="1"/>
  <c r="BD272" i="4"/>
  <c r="BD256" i="4"/>
  <c r="BE274" i="4"/>
  <c r="BF280" i="4" s="1"/>
  <c r="BG286" i="4" s="1"/>
  <c r="BH292" i="4" s="1"/>
  <c r="BE718" i="4"/>
  <c r="BE728" i="4"/>
  <c r="BF734" i="4" s="1"/>
  <c r="BG740" i="4" s="1"/>
  <c r="BH746" i="4" s="1"/>
  <c r="BD710" i="4"/>
  <c r="BE367" i="4"/>
  <c r="BF373" i="4" s="1"/>
  <c r="BG379" i="4" s="1"/>
  <c r="BH385" i="4" s="1"/>
  <c r="BD349" i="4"/>
  <c r="BE357" i="4"/>
  <c r="BE679" i="4"/>
  <c r="BF685" i="4" s="1"/>
  <c r="BG691" i="4" s="1"/>
  <c r="BH697" i="4" s="1"/>
  <c r="BD677" i="4"/>
  <c r="BD661" i="4"/>
  <c r="BE183" i="4"/>
  <c r="BF189" i="4" s="1"/>
  <c r="BG195" i="4" s="1"/>
  <c r="BH201" i="4" s="1"/>
  <c r="BD165" i="4"/>
  <c r="BD181" i="4"/>
  <c r="BE634" i="4"/>
  <c r="BF640" i="4" s="1"/>
  <c r="BG646" i="4" s="1"/>
  <c r="BH652" i="4" s="1"/>
  <c r="BD616" i="4"/>
  <c r="BD632" i="4"/>
  <c r="BE409" i="4"/>
  <c r="BF415" i="4" s="1"/>
  <c r="BG421" i="4" s="1"/>
  <c r="BH427" i="4" s="1"/>
  <c r="BD391" i="4"/>
  <c r="BD407" i="4"/>
  <c r="BD542" i="4"/>
  <c r="BD526" i="4"/>
  <c r="BE544" i="4"/>
  <c r="BF550" i="4" s="1"/>
  <c r="BG556" i="4" s="1"/>
  <c r="BH562" i="4" s="1"/>
  <c r="BE223" i="4"/>
  <c r="BE233" i="4"/>
  <c r="BF239" i="4" s="1"/>
  <c r="BG245" i="4" s="1"/>
  <c r="BH251" i="4" s="1"/>
  <c r="BD215" i="4"/>
  <c r="BE763" i="4"/>
  <c r="BE773" i="4"/>
  <c r="BF779" i="4" s="1"/>
  <c r="BG785" i="4" s="1"/>
  <c r="BH791" i="4" s="1"/>
  <c r="BD755" i="4"/>
  <c r="BD92" i="4"/>
  <c r="BE94" i="4"/>
  <c r="BF100" i="4" s="1"/>
  <c r="BG106" i="4" s="1"/>
  <c r="BH112" i="4" s="1"/>
  <c r="BE593" i="4"/>
  <c r="BF599" i="4" s="1"/>
  <c r="BG605" i="4" s="1"/>
  <c r="BH611" i="4" s="1"/>
  <c r="BE583" i="4"/>
  <c r="BD575" i="4"/>
  <c r="BE133" i="4"/>
  <c r="BD125" i="4"/>
  <c r="BE143" i="4"/>
  <c r="BF149" i="4" s="1"/>
  <c r="BG155" i="4" s="1"/>
  <c r="BH161" i="4" s="1"/>
  <c r="BC13" i="4"/>
  <c r="BB23" i="2" s="1"/>
  <c r="BE313" i="4"/>
  <c r="BD305" i="4"/>
  <c r="BE323" i="4"/>
  <c r="BF329" i="4" s="1"/>
  <c r="BG335" i="4" s="1"/>
  <c r="BH341" i="4" s="1"/>
  <c r="BE49" i="4"/>
  <c r="BF55" i="4" s="1"/>
  <c r="BG61" i="4" s="1"/>
  <c r="BH67" i="4" s="1"/>
  <c r="BD47" i="4"/>
  <c r="BD31" i="4"/>
  <c r="BD440" i="4"/>
  <c r="BE458" i="4"/>
  <c r="BF464" i="4" s="1"/>
  <c r="BG470" i="4" s="1"/>
  <c r="BH476" i="4" s="1"/>
  <c r="BE448" i="4"/>
  <c r="BD485" i="4"/>
  <c r="BE503" i="4"/>
  <c r="BF509" i="4" s="1"/>
  <c r="BG515" i="4" s="1"/>
  <c r="BH521" i="4" s="1"/>
  <c r="BE493" i="4"/>
  <c r="BE323" i="5" l="1"/>
  <c r="BF329" i="5" s="1"/>
  <c r="BG335" i="5" s="1"/>
  <c r="BH341" i="5" s="1"/>
  <c r="BE313" i="5"/>
  <c r="BD305" i="5"/>
  <c r="BE767" i="5"/>
  <c r="BE751" i="5"/>
  <c r="BF769" i="5"/>
  <c r="BG775" i="5" s="1"/>
  <c r="BH781" i="5" s="1"/>
  <c r="BI787" i="5" s="1"/>
  <c r="BE137" i="5"/>
  <c r="BF139" i="5"/>
  <c r="BG145" i="5" s="1"/>
  <c r="BH151" i="5" s="1"/>
  <c r="BI157" i="5" s="1"/>
  <c r="BE121" i="5"/>
  <c r="BE98" i="5"/>
  <c r="BF104" i="5" s="1"/>
  <c r="BG110" i="5" s="1"/>
  <c r="BH116" i="5" s="1"/>
  <c r="BE88" i="5"/>
  <c r="BE181" i="5"/>
  <c r="BE165" i="5"/>
  <c r="BF183" i="5"/>
  <c r="BG189" i="5" s="1"/>
  <c r="BH195" i="5" s="1"/>
  <c r="BI201" i="5" s="1"/>
  <c r="BE407" i="5"/>
  <c r="BE391" i="5"/>
  <c r="BF409" i="5"/>
  <c r="BG415" i="5" s="1"/>
  <c r="BH421" i="5" s="1"/>
  <c r="BI427" i="5" s="1"/>
  <c r="BF274" i="5"/>
  <c r="BG280" i="5" s="1"/>
  <c r="BH286" i="5" s="1"/>
  <c r="BI292" i="5" s="1"/>
  <c r="BE272" i="5"/>
  <c r="BE256" i="5"/>
  <c r="BF229" i="5"/>
  <c r="BG235" i="5" s="1"/>
  <c r="BH241" i="5" s="1"/>
  <c r="BI247" i="5" s="1"/>
  <c r="BE211" i="5"/>
  <c r="BE227" i="5"/>
  <c r="BE683" i="5"/>
  <c r="BF689" i="5" s="1"/>
  <c r="BG695" i="5" s="1"/>
  <c r="BH701" i="5" s="1"/>
  <c r="BE673" i="5"/>
  <c r="BD665" i="5"/>
  <c r="BF544" i="5"/>
  <c r="BG550" i="5" s="1"/>
  <c r="BH556" i="5" s="1"/>
  <c r="BI562" i="5" s="1"/>
  <c r="BE542" i="5"/>
  <c r="BE526" i="5"/>
  <c r="BE722" i="5"/>
  <c r="BF724" i="5"/>
  <c r="BG730" i="5" s="1"/>
  <c r="BH736" i="5" s="1"/>
  <c r="BI742" i="5" s="1"/>
  <c r="BE706" i="5"/>
  <c r="BF454" i="5"/>
  <c r="BG460" i="5" s="1"/>
  <c r="BH466" i="5" s="1"/>
  <c r="BI472" i="5" s="1"/>
  <c r="BE436" i="5"/>
  <c r="BE452" i="5"/>
  <c r="BE493" i="5"/>
  <c r="BE503" i="5"/>
  <c r="BF509" i="5" s="1"/>
  <c r="BG515" i="5" s="1"/>
  <c r="BH521" i="5" s="1"/>
  <c r="BD485" i="5"/>
  <c r="BE53" i="5"/>
  <c r="BF59" i="5" s="1"/>
  <c r="BG65" i="5" s="1"/>
  <c r="BH71" i="5" s="1"/>
  <c r="BE43" i="5"/>
  <c r="BD35" i="5"/>
  <c r="BE632" i="5"/>
  <c r="BE616" i="5"/>
  <c r="BF634" i="5"/>
  <c r="BG640" i="5" s="1"/>
  <c r="BH646" i="5" s="1"/>
  <c r="BI652" i="5" s="1"/>
  <c r="BE587" i="5"/>
  <c r="BF589" i="5"/>
  <c r="BG595" i="5" s="1"/>
  <c r="BH601" i="5" s="1"/>
  <c r="BI607" i="5" s="1"/>
  <c r="BE571" i="5"/>
  <c r="BE367" i="5"/>
  <c r="BF373" i="5" s="1"/>
  <c r="BG379" i="5" s="1"/>
  <c r="BH385" i="5" s="1"/>
  <c r="BD349" i="5"/>
  <c r="BE357" i="5"/>
  <c r="BF454" i="4"/>
  <c r="BG460" i="4" s="1"/>
  <c r="BH466" i="4" s="1"/>
  <c r="BI472" i="4" s="1"/>
  <c r="BE436" i="4"/>
  <c r="BE452" i="4"/>
  <c r="BE317" i="4"/>
  <c r="BE301" i="4"/>
  <c r="BF319" i="4"/>
  <c r="BG325" i="4" s="1"/>
  <c r="BH331" i="4" s="1"/>
  <c r="BI337" i="4" s="1"/>
  <c r="BE767" i="4"/>
  <c r="BF769" i="4"/>
  <c r="BG775" i="4" s="1"/>
  <c r="BH781" i="4" s="1"/>
  <c r="BI787" i="4" s="1"/>
  <c r="BE751" i="4"/>
  <c r="BE88" i="4"/>
  <c r="BE98" i="4"/>
  <c r="BF104" i="4" s="1"/>
  <c r="BG110" i="4" s="1"/>
  <c r="BH116" i="4" s="1"/>
  <c r="BD169" i="4"/>
  <c r="BE187" i="4"/>
  <c r="BF193" i="4" s="1"/>
  <c r="BG199" i="4" s="1"/>
  <c r="BH205" i="4" s="1"/>
  <c r="BE177" i="4"/>
  <c r="BE683" i="4"/>
  <c r="BF689" i="4" s="1"/>
  <c r="BG695" i="4" s="1"/>
  <c r="BH701" i="4" s="1"/>
  <c r="BE673" i="4"/>
  <c r="BD665" i="4"/>
  <c r="BE43" i="4"/>
  <c r="BD35" i="4"/>
  <c r="BE53" i="4"/>
  <c r="BF59" i="4" s="1"/>
  <c r="BG65" i="4" s="1"/>
  <c r="BH71" i="4" s="1"/>
  <c r="BE137" i="4"/>
  <c r="BE121" i="4"/>
  <c r="BF139" i="4"/>
  <c r="BG145" i="4" s="1"/>
  <c r="BH151" i="4" s="1"/>
  <c r="BI157" i="4" s="1"/>
  <c r="BF724" i="4"/>
  <c r="BG730" i="4" s="1"/>
  <c r="BH736" i="4" s="1"/>
  <c r="BI742" i="4" s="1"/>
  <c r="BE722" i="4"/>
  <c r="BE706" i="4"/>
  <c r="BF499" i="4"/>
  <c r="BG505" i="4" s="1"/>
  <c r="BH511" i="4" s="1"/>
  <c r="BI517" i="4" s="1"/>
  <c r="BE481" i="4"/>
  <c r="BE497" i="4"/>
  <c r="BF589" i="4"/>
  <c r="BG595" i="4" s="1"/>
  <c r="BH601" i="4" s="1"/>
  <c r="BI607" i="4" s="1"/>
  <c r="BE587" i="4"/>
  <c r="BE571" i="4"/>
  <c r="BE538" i="4"/>
  <c r="BD530" i="4"/>
  <c r="BE548" i="4"/>
  <c r="BF554" i="4" s="1"/>
  <c r="BG560" i="4" s="1"/>
  <c r="BH566" i="4" s="1"/>
  <c r="BE638" i="4"/>
  <c r="BF644" i="4" s="1"/>
  <c r="BG650" i="4" s="1"/>
  <c r="BH656" i="4" s="1"/>
  <c r="BE628" i="4"/>
  <c r="BD620" i="4"/>
  <c r="BD9" i="4"/>
  <c r="BC19" i="2" s="1"/>
  <c r="BE227" i="4"/>
  <c r="BE211" i="4"/>
  <c r="BF229" i="4"/>
  <c r="BG235" i="4" s="1"/>
  <c r="BH241" i="4" s="1"/>
  <c r="BI247" i="4" s="1"/>
  <c r="BE413" i="4"/>
  <c r="BF419" i="4" s="1"/>
  <c r="BG425" i="4" s="1"/>
  <c r="BH431" i="4" s="1"/>
  <c r="BE403" i="4"/>
  <c r="BD395" i="4"/>
  <c r="BE361" i="4"/>
  <c r="BE345" i="4"/>
  <c r="BF363" i="4"/>
  <c r="BG369" i="4" s="1"/>
  <c r="BH375" i="4" s="1"/>
  <c r="BI381" i="4" s="1"/>
  <c r="BE268" i="4"/>
  <c r="BD260" i="4"/>
  <c r="BE278" i="4"/>
  <c r="BF284" i="4" s="1"/>
  <c r="BG290" i="4" s="1"/>
  <c r="BH296" i="4" s="1"/>
  <c r="BE47" i="5" l="1"/>
  <c r="BF49" i="5"/>
  <c r="BG55" i="5" s="1"/>
  <c r="BH61" i="5" s="1"/>
  <c r="BI67" i="5" s="1"/>
  <c r="BE31" i="5"/>
  <c r="BE497" i="5"/>
  <c r="BE481" i="5"/>
  <c r="BF499" i="5"/>
  <c r="BG505" i="5" s="1"/>
  <c r="BH511" i="5" s="1"/>
  <c r="BI517" i="5" s="1"/>
  <c r="BF548" i="5"/>
  <c r="BG554" i="5" s="1"/>
  <c r="BH560" i="5" s="1"/>
  <c r="BI566" i="5" s="1"/>
  <c r="BF538" i="5"/>
  <c r="BE530" i="5"/>
  <c r="BE169" i="5"/>
  <c r="BF187" i="5"/>
  <c r="BG193" i="5" s="1"/>
  <c r="BH199" i="5" s="1"/>
  <c r="BI205" i="5" s="1"/>
  <c r="BF177" i="5"/>
  <c r="BF773" i="5"/>
  <c r="BG779" i="5" s="1"/>
  <c r="BH785" i="5" s="1"/>
  <c r="BI791" i="5" s="1"/>
  <c r="BF763" i="5"/>
  <c r="BE755" i="5"/>
  <c r="BF458" i="5"/>
  <c r="BG464" i="5" s="1"/>
  <c r="BH470" i="5" s="1"/>
  <c r="BI476" i="5" s="1"/>
  <c r="BF448" i="5"/>
  <c r="BE440" i="5"/>
  <c r="BF233" i="5"/>
  <c r="BG239" i="5" s="1"/>
  <c r="BH245" i="5" s="1"/>
  <c r="BI251" i="5" s="1"/>
  <c r="BF223" i="5"/>
  <c r="BE215" i="5"/>
  <c r="BF278" i="5"/>
  <c r="BG284" i="5" s="1"/>
  <c r="BH290" i="5" s="1"/>
  <c r="BI296" i="5" s="1"/>
  <c r="BF268" i="5"/>
  <c r="BE260" i="5"/>
  <c r="BE395" i="5"/>
  <c r="BF413" i="5"/>
  <c r="BG419" i="5" s="1"/>
  <c r="BH425" i="5" s="1"/>
  <c r="BI431" i="5" s="1"/>
  <c r="BF403" i="5"/>
  <c r="BE92" i="5"/>
  <c r="BF94" i="5"/>
  <c r="BG100" i="5" s="1"/>
  <c r="BH106" i="5" s="1"/>
  <c r="BI112" i="5" s="1"/>
  <c r="BF133" i="5"/>
  <c r="BF143" i="5"/>
  <c r="BG149" i="5" s="1"/>
  <c r="BH155" i="5" s="1"/>
  <c r="BI161" i="5" s="1"/>
  <c r="BE125" i="5"/>
  <c r="BF363" i="5"/>
  <c r="BG369" i="5" s="1"/>
  <c r="BH375" i="5" s="1"/>
  <c r="BI381" i="5" s="1"/>
  <c r="BE345" i="5"/>
  <c r="BE361" i="5"/>
  <c r="BF628" i="5"/>
  <c r="BE620" i="5"/>
  <c r="BF638" i="5"/>
  <c r="BG644" i="5" s="1"/>
  <c r="BH650" i="5" s="1"/>
  <c r="BI656" i="5" s="1"/>
  <c r="BF718" i="5"/>
  <c r="BF728" i="5"/>
  <c r="BG734" i="5" s="1"/>
  <c r="BH740" i="5" s="1"/>
  <c r="BI746" i="5" s="1"/>
  <c r="BE710" i="5"/>
  <c r="BE317" i="5"/>
  <c r="BE301" i="5"/>
  <c r="BF319" i="5"/>
  <c r="BG325" i="5" s="1"/>
  <c r="BH331" i="5" s="1"/>
  <c r="BI337" i="5" s="1"/>
  <c r="BF583" i="5"/>
  <c r="BF593" i="5"/>
  <c r="BG599" i="5" s="1"/>
  <c r="BH605" i="5" s="1"/>
  <c r="BI611" i="5" s="1"/>
  <c r="BE575" i="5"/>
  <c r="BD13" i="5"/>
  <c r="BC11" i="2" s="1"/>
  <c r="BE677" i="5"/>
  <c r="BE661" i="5"/>
  <c r="BF679" i="5"/>
  <c r="BG685" i="5" s="1"/>
  <c r="BH691" i="5" s="1"/>
  <c r="BI697" i="5" s="1"/>
  <c r="BF223" i="4"/>
  <c r="BE215" i="4"/>
  <c r="BF233" i="4"/>
  <c r="BG239" i="4" s="1"/>
  <c r="BH245" i="4" s="1"/>
  <c r="BI251" i="4" s="1"/>
  <c r="BE305" i="4"/>
  <c r="BF323" i="4"/>
  <c r="BG329" i="4" s="1"/>
  <c r="BH335" i="4" s="1"/>
  <c r="BI341" i="4" s="1"/>
  <c r="BF313" i="4"/>
  <c r="BF593" i="4"/>
  <c r="BG599" i="4" s="1"/>
  <c r="BH605" i="4" s="1"/>
  <c r="BI611" i="4" s="1"/>
  <c r="BE575" i="4"/>
  <c r="BF583" i="4"/>
  <c r="BD13" i="4"/>
  <c r="BC23" i="2" s="1"/>
  <c r="BE755" i="4"/>
  <c r="BF773" i="4"/>
  <c r="BG779" i="4" s="1"/>
  <c r="BH785" i="4" s="1"/>
  <c r="BI791" i="4" s="1"/>
  <c r="BF763" i="4"/>
  <c r="BF458" i="4"/>
  <c r="BG464" i="4" s="1"/>
  <c r="BH470" i="4" s="1"/>
  <c r="BI476" i="4" s="1"/>
  <c r="BF448" i="4"/>
  <c r="BE440" i="4"/>
  <c r="BE677" i="4"/>
  <c r="BF679" i="4"/>
  <c r="BG685" i="4" s="1"/>
  <c r="BH691" i="4" s="1"/>
  <c r="BI697" i="4" s="1"/>
  <c r="BE661" i="4"/>
  <c r="BF367" i="4"/>
  <c r="BG373" i="4" s="1"/>
  <c r="BH379" i="4" s="1"/>
  <c r="BI385" i="4" s="1"/>
  <c r="BF357" i="4"/>
  <c r="BE349" i="4"/>
  <c r="BE47" i="4"/>
  <c r="BE31" i="4"/>
  <c r="BF49" i="4"/>
  <c r="BG55" i="4" s="1"/>
  <c r="BH61" i="4" s="1"/>
  <c r="BI67" i="4" s="1"/>
  <c r="BE181" i="4"/>
  <c r="BF183" i="4"/>
  <c r="BG189" i="4" s="1"/>
  <c r="BH195" i="4" s="1"/>
  <c r="BI201" i="4" s="1"/>
  <c r="BE165" i="4"/>
  <c r="BE92" i="4"/>
  <c r="BF94" i="4"/>
  <c r="BG100" i="4" s="1"/>
  <c r="BH106" i="4" s="1"/>
  <c r="BI112" i="4" s="1"/>
  <c r="BE407" i="4"/>
  <c r="BE391" i="4"/>
  <c r="BF409" i="4"/>
  <c r="BG415" i="4" s="1"/>
  <c r="BH421" i="4" s="1"/>
  <c r="BI427" i="4" s="1"/>
  <c r="BE272" i="4"/>
  <c r="BE256" i="4"/>
  <c r="BF274" i="4"/>
  <c r="BG280" i="4" s="1"/>
  <c r="BH286" i="4" s="1"/>
  <c r="BI292" i="4" s="1"/>
  <c r="BE632" i="4"/>
  <c r="BF634" i="4"/>
  <c r="BG640" i="4" s="1"/>
  <c r="BH646" i="4" s="1"/>
  <c r="BI652" i="4" s="1"/>
  <c r="BE616" i="4"/>
  <c r="BE542" i="4"/>
  <c r="BE526" i="4"/>
  <c r="BF544" i="4"/>
  <c r="BG550" i="4" s="1"/>
  <c r="BH556" i="4" s="1"/>
  <c r="BI562" i="4" s="1"/>
  <c r="BF503" i="4"/>
  <c r="BG509" i="4" s="1"/>
  <c r="BH515" i="4" s="1"/>
  <c r="BI521" i="4" s="1"/>
  <c r="BF493" i="4"/>
  <c r="BE485" i="4"/>
  <c r="BF728" i="4"/>
  <c r="BG734" i="4" s="1"/>
  <c r="BH740" i="4" s="1"/>
  <c r="BI746" i="4" s="1"/>
  <c r="BF718" i="4"/>
  <c r="BE710" i="4"/>
  <c r="BE125" i="4"/>
  <c r="BF143" i="4"/>
  <c r="BG149" i="4" s="1"/>
  <c r="BH155" i="4" s="1"/>
  <c r="BI161" i="4" s="1"/>
  <c r="BF133" i="4"/>
  <c r="BF542" i="5" l="1"/>
  <c r="BF526" i="5"/>
  <c r="BG544" i="5"/>
  <c r="BH550" i="5" s="1"/>
  <c r="BI556" i="5" s="1"/>
  <c r="BJ562" i="5" s="1"/>
  <c r="BF722" i="5"/>
  <c r="BG724" i="5"/>
  <c r="BH730" i="5" s="1"/>
  <c r="BI736" i="5" s="1"/>
  <c r="BJ742" i="5" s="1"/>
  <c r="BF706" i="5"/>
  <c r="BF367" i="5"/>
  <c r="BG373" i="5" s="1"/>
  <c r="BH379" i="5" s="1"/>
  <c r="BI385" i="5" s="1"/>
  <c r="BE349" i="5"/>
  <c r="BF357" i="5"/>
  <c r="BG409" i="5"/>
  <c r="BH415" i="5" s="1"/>
  <c r="BI421" i="5" s="1"/>
  <c r="BJ427" i="5" s="1"/>
  <c r="BF391" i="5"/>
  <c r="BF407" i="5"/>
  <c r="BF272" i="5"/>
  <c r="BF256" i="5"/>
  <c r="BG274" i="5"/>
  <c r="BH280" i="5" s="1"/>
  <c r="BI286" i="5" s="1"/>
  <c r="BJ292" i="5" s="1"/>
  <c r="BE9" i="5"/>
  <c r="BD7" i="2" s="1"/>
  <c r="BF632" i="5"/>
  <c r="BG634" i="5"/>
  <c r="BH640" i="5" s="1"/>
  <c r="BI646" i="5" s="1"/>
  <c r="BJ652" i="5" s="1"/>
  <c r="BF616" i="5"/>
  <c r="BF88" i="5"/>
  <c r="BF98" i="5"/>
  <c r="BG104" i="5" s="1"/>
  <c r="BH110" i="5" s="1"/>
  <c r="BI116" i="5" s="1"/>
  <c r="BG183" i="5"/>
  <c r="BH189" i="5" s="1"/>
  <c r="BI195" i="5" s="1"/>
  <c r="BJ201" i="5" s="1"/>
  <c r="BF181" i="5"/>
  <c r="BF165" i="5"/>
  <c r="BF137" i="5"/>
  <c r="BF121" i="5"/>
  <c r="BG139" i="5"/>
  <c r="BH145" i="5" s="1"/>
  <c r="BI151" i="5" s="1"/>
  <c r="BJ157" i="5" s="1"/>
  <c r="BG769" i="5"/>
  <c r="BH775" i="5" s="1"/>
  <c r="BI781" i="5" s="1"/>
  <c r="BJ787" i="5" s="1"/>
  <c r="BF767" i="5"/>
  <c r="BF751" i="5"/>
  <c r="BF227" i="5"/>
  <c r="BF211" i="5"/>
  <c r="BG229" i="5"/>
  <c r="BH235" i="5" s="1"/>
  <c r="BI241" i="5" s="1"/>
  <c r="BJ247" i="5" s="1"/>
  <c r="BE485" i="5"/>
  <c r="BF503" i="5"/>
  <c r="BG509" i="5" s="1"/>
  <c r="BH515" i="5" s="1"/>
  <c r="BI521" i="5" s="1"/>
  <c r="BF493" i="5"/>
  <c r="BF313" i="5"/>
  <c r="BE305" i="5"/>
  <c r="BF323" i="5"/>
  <c r="BG329" i="5" s="1"/>
  <c r="BH335" i="5" s="1"/>
  <c r="BI341" i="5" s="1"/>
  <c r="BE665" i="5"/>
  <c r="BF683" i="5"/>
  <c r="BG689" i="5" s="1"/>
  <c r="BH695" i="5" s="1"/>
  <c r="BI701" i="5" s="1"/>
  <c r="BF673" i="5"/>
  <c r="BF587" i="5"/>
  <c r="BF571" i="5"/>
  <c r="BG589" i="5"/>
  <c r="BH595" i="5" s="1"/>
  <c r="BI601" i="5" s="1"/>
  <c r="BJ607" i="5" s="1"/>
  <c r="BF452" i="5"/>
  <c r="BF436" i="5"/>
  <c r="BG454" i="5"/>
  <c r="BH460" i="5" s="1"/>
  <c r="BI466" i="5" s="1"/>
  <c r="BJ472" i="5" s="1"/>
  <c r="BF43" i="5"/>
  <c r="BE35" i="5"/>
  <c r="BF53" i="5"/>
  <c r="BG59" i="5" s="1"/>
  <c r="BH65" i="5" s="1"/>
  <c r="BI71" i="5" s="1"/>
  <c r="BG139" i="4"/>
  <c r="BH145" i="4" s="1"/>
  <c r="BI151" i="4" s="1"/>
  <c r="BJ157" i="4" s="1"/>
  <c r="BF137" i="4"/>
  <c r="BF121" i="4"/>
  <c r="BF403" i="4"/>
  <c r="BE395" i="4"/>
  <c r="BF413" i="4"/>
  <c r="BG419" i="4" s="1"/>
  <c r="BH425" i="4" s="1"/>
  <c r="BI431" i="4" s="1"/>
  <c r="BF43" i="4"/>
  <c r="BE35" i="4"/>
  <c r="BF53" i="4"/>
  <c r="BG59" i="4" s="1"/>
  <c r="BH65" i="4" s="1"/>
  <c r="BI71" i="4" s="1"/>
  <c r="BF452" i="4"/>
  <c r="BG454" i="4"/>
  <c r="BH460" i="4" s="1"/>
  <c r="BI466" i="4" s="1"/>
  <c r="BJ472" i="4" s="1"/>
  <c r="BF436" i="4"/>
  <c r="BF497" i="4"/>
  <c r="BF481" i="4"/>
  <c r="BG499" i="4"/>
  <c r="BH505" i="4" s="1"/>
  <c r="BI511" i="4" s="1"/>
  <c r="BJ517" i="4" s="1"/>
  <c r="BF538" i="4"/>
  <c r="BE530" i="4"/>
  <c r="BF548" i="4"/>
  <c r="BG554" i="4" s="1"/>
  <c r="BH560" i="4" s="1"/>
  <c r="BI566" i="4" s="1"/>
  <c r="BE9" i="4"/>
  <c r="BD19" i="2" s="1"/>
  <c r="BG724" i="4"/>
  <c r="BH730" i="4" s="1"/>
  <c r="BI736" i="4" s="1"/>
  <c r="BJ742" i="4" s="1"/>
  <c r="BF722" i="4"/>
  <c r="BF706" i="4"/>
  <c r="BF268" i="4"/>
  <c r="BE260" i="4"/>
  <c r="BF278" i="4"/>
  <c r="BG284" i="4" s="1"/>
  <c r="BH290" i="4" s="1"/>
  <c r="BI296" i="4" s="1"/>
  <c r="BF177" i="4"/>
  <c r="BF187" i="4"/>
  <c r="BG193" i="4" s="1"/>
  <c r="BH199" i="4" s="1"/>
  <c r="BI205" i="4" s="1"/>
  <c r="BE169" i="4"/>
  <c r="BG319" i="4"/>
  <c r="BH325" i="4" s="1"/>
  <c r="BI331" i="4" s="1"/>
  <c r="BJ337" i="4" s="1"/>
  <c r="BF301" i="4"/>
  <c r="BF317" i="4"/>
  <c r="BF628" i="4"/>
  <c r="BF638" i="4"/>
  <c r="BG644" i="4" s="1"/>
  <c r="BH650" i="4" s="1"/>
  <c r="BI656" i="4" s="1"/>
  <c r="BE620" i="4"/>
  <c r="BF88" i="4"/>
  <c r="BF98" i="4"/>
  <c r="BG104" i="4" s="1"/>
  <c r="BH110" i="4" s="1"/>
  <c r="BI116" i="4" s="1"/>
  <c r="BF361" i="4"/>
  <c r="BF345" i="4"/>
  <c r="BG363" i="4"/>
  <c r="BH369" i="4" s="1"/>
  <c r="BI375" i="4" s="1"/>
  <c r="BJ381" i="4" s="1"/>
  <c r="BF683" i="4"/>
  <c r="BG689" i="4" s="1"/>
  <c r="BH695" i="4" s="1"/>
  <c r="BI701" i="4" s="1"/>
  <c r="BF673" i="4"/>
  <c r="BE665" i="4"/>
  <c r="BG769" i="4"/>
  <c r="BH775" i="4" s="1"/>
  <c r="BI781" i="4" s="1"/>
  <c r="BJ787" i="4" s="1"/>
  <c r="BF767" i="4"/>
  <c r="BF751" i="4"/>
  <c r="BG589" i="4"/>
  <c r="BH595" i="4" s="1"/>
  <c r="BI601" i="4" s="1"/>
  <c r="BJ607" i="4" s="1"/>
  <c r="BF571" i="4"/>
  <c r="BF587" i="4"/>
  <c r="BF227" i="4"/>
  <c r="BF211" i="4"/>
  <c r="BG229" i="4"/>
  <c r="BH235" i="4" s="1"/>
  <c r="BI241" i="4" s="1"/>
  <c r="BJ247" i="4" s="1"/>
  <c r="BG94" i="5" l="1"/>
  <c r="BH100" i="5" s="1"/>
  <c r="BI106" i="5" s="1"/>
  <c r="BJ112" i="5" s="1"/>
  <c r="BF92" i="5"/>
  <c r="BG413" i="5"/>
  <c r="BH419" i="5" s="1"/>
  <c r="BI425" i="5" s="1"/>
  <c r="BJ431" i="5" s="1"/>
  <c r="BG403" i="5"/>
  <c r="BF395" i="5"/>
  <c r="BF575" i="5"/>
  <c r="BG593" i="5"/>
  <c r="BH599" i="5" s="1"/>
  <c r="BI605" i="5" s="1"/>
  <c r="BJ611" i="5" s="1"/>
  <c r="BG583" i="5"/>
  <c r="BG223" i="5"/>
  <c r="BG233" i="5"/>
  <c r="BH239" i="5" s="1"/>
  <c r="BI245" i="5" s="1"/>
  <c r="BJ251" i="5" s="1"/>
  <c r="BF215" i="5"/>
  <c r="BG187" i="5"/>
  <c r="BH193" i="5" s="1"/>
  <c r="BI199" i="5" s="1"/>
  <c r="BJ205" i="5" s="1"/>
  <c r="BG177" i="5"/>
  <c r="BF169" i="5"/>
  <c r="BG499" i="5"/>
  <c r="BH505" i="5" s="1"/>
  <c r="BI511" i="5" s="1"/>
  <c r="BJ517" i="5" s="1"/>
  <c r="BF497" i="5"/>
  <c r="BF481" i="5"/>
  <c r="BF677" i="5"/>
  <c r="BG679" i="5"/>
  <c r="BH685" i="5" s="1"/>
  <c r="BI691" i="5" s="1"/>
  <c r="BJ697" i="5" s="1"/>
  <c r="BF661" i="5"/>
  <c r="BF710" i="5"/>
  <c r="BG728" i="5"/>
  <c r="BH734" i="5" s="1"/>
  <c r="BI740" i="5" s="1"/>
  <c r="BJ746" i="5" s="1"/>
  <c r="BG718" i="5"/>
  <c r="BE13" i="5"/>
  <c r="BD11" i="2" s="1"/>
  <c r="BG458" i="5"/>
  <c r="BH464" i="5" s="1"/>
  <c r="BI470" i="5" s="1"/>
  <c r="BJ476" i="5" s="1"/>
  <c r="BG448" i="5"/>
  <c r="BF440" i="5"/>
  <c r="BF47" i="5"/>
  <c r="BG49" i="5"/>
  <c r="BH55" i="5" s="1"/>
  <c r="BI61" i="5" s="1"/>
  <c r="BJ67" i="5" s="1"/>
  <c r="BF31" i="5"/>
  <c r="BF317" i="5"/>
  <c r="BF301" i="5"/>
  <c r="BG319" i="5"/>
  <c r="BH325" i="5" s="1"/>
  <c r="BI331" i="5" s="1"/>
  <c r="BJ337" i="5" s="1"/>
  <c r="BG773" i="5"/>
  <c r="BH779" i="5" s="1"/>
  <c r="BI785" i="5" s="1"/>
  <c r="BJ791" i="5" s="1"/>
  <c r="BG763" i="5"/>
  <c r="BF755" i="5"/>
  <c r="BF125" i="5"/>
  <c r="BG143" i="5"/>
  <c r="BH149" i="5" s="1"/>
  <c r="BI155" i="5" s="1"/>
  <c r="BJ161" i="5" s="1"/>
  <c r="BG133" i="5"/>
  <c r="BG628" i="5"/>
  <c r="BF620" i="5"/>
  <c r="BG638" i="5"/>
  <c r="BH644" i="5" s="1"/>
  <c r="BI650" i="5" s="1"/>
  <c r="BJ656" i="5" s="1"/>
  <c r="BF260" i="5"/>
  <c r="BG278" i="5"/>
  <c r="BH284" i="5" s="1"/>
  <c r="BI290" i="5" s="1"/>
  <c r="BJ296" i="5" s="1"/>
  <c r="BG268" i="5"/>
  <c r="BF345" i="5"/>
  <c r="BF361" i="5"/>
  <c r="BG363" i="5"/>
  <c r="BH369" i="5" s="1"/>
  <c r="BI375" i="5" s="1"/>
  <c r="BJ381" i="5" s="1"/>
  <c r="BG538" i="5"/>
  <c r="BF530" i="5"/>
  <c r="BG548" i="5"/>
  <c r="BH554" i="5" s="1"/>
  <c r="BI560" i="5" s="1"/>
  <c r="BJ566" i="5" s="1"/>
  <c r="BF272" i="4"/>
  <c r="BF256" i="4"/>
  <c r="BG274" i="4"/>
  <c r="BH280" i="4" s="1"/>
  <c r="BI286" i="4" s="1"/>
  <c r="BJ292" i="4" s="1"/>
  <c r="BF47" i="4"/>
  <c r="BF31" i="4"/>
  <c r="BG49" i="4"/>
  <c r="BH55" i="4" s="1"/>
  <c r="BI61" i="4" s="1"/>
  <c r="BJ67" i="4" s="1"/>
  <c r="BG583" i="4"/>
  <c r="BG593" i="4"/>
  <c r="BH599" i="4" s="1"/>
  <c r="BI605" i="4" s="1"/>
  <c r="BJ611" i="4" s="1"/>
  <c r="BF575" i="4"/>
  <c r="BG773" i="4"/>
  <c r="BH779" i="4" s="1"/>
  <c r="BI785" i="4" s="1"/>
  <c r="BJ791" i="4" s="1"/>
  <c r="BG763" i="4"/>
  <c r="BF755" i="4"/>
  <c r="BF632" i="4"/>
  <c r="BG634" i="4"/>
  <c r="BH640" i="4" s="1"/>
  <c r="BI646" i="4" s="1"/>
  <c r="BJ652" i="4" s="1"/>
  <c r="BF616" i="4"/>
  <c r="BF542" i="4"/>
  <c r="BG544" i="4"/>
  <c r="BH550" i="4" s="1"/>
  <c r="BI556" i="4" s="1"/>
  <c r="BJ562" i="4" s="1"/>
  <c r="BF526" i="4"/>
  <c r="BE13" i="4"/>
  <c r="BD23" i="2" s="1"/>
  <c r="BF407" i="4"/>
  <c r="BF391" i="4"/>
  <c r="BG409" i="4"/>
  <c r="BH415" i="4" s="1"/>
  <c r="BI421" i="4" s="1"/>
  <c r="BJ427" i="4" s="1"/>
  <c r="BF181" i="4"/>
  <c r="BG183" i="4"/>
  <c r="BH189" i="4" s="1"/>
  <c r="BI195" i="4" s="1"/>
  <c r="BJ201" i="4" s="1"/>
  <c r="BF165" i="4"/>
  <c r="BG448" i="4"/>
  <c r="BF440" i="4"/>
  <c r="BG458" i="4"/>
  <c r="BH464" i="4" s="1"/>
  <c r="BI470" i="4" s="1"/>
  <c r="BJ476" i="4" s="1"/>
  <c r="BG143" i="4"/>
  <c r="BH149" i="4" s="1"/>
  <c r="BI155" i="4" s="1"/>
  <c r="BJ161" i="4" s="1"/>
  <c r="BG133" i="4"/>
  <c r="BF125" i="4"/>
  <c r="BF92" i="4"/>
  <c r="BG94" i="4"/>
  <c r="BH100" i="4" s="1"/>
  <c r="BI106" i="4" s="1"/>
  <c r="BJ112" i="4" s="1"/>
  <c r="BG323" i="4"/>
  <c r="BH329" i="4" s="1"/>
  <c r="BI335" i="4" s="1"/>
  <c r="BJ341" i="4" s="1"/>
  <c r="BG313" i="4"/>
  <c r="BF305" i="4"/>
  <c r="BF215" i="4"/>
  <c r="BG233" i="4"/>
  <c r="BH239" i="4" s="1"/>
  <c r="BI245" i="4" s="1"/>
  <c r="BJ251" i="4" s="1"/>
  <c r="BG223" i="4"/>
  <c r="BG679" i="4"/>
  <c r="BH685" i="4" s="1"/>
  <c r="BI691" i="4" s="1"/>
  <c r="BJ697" i="4" s="1"/>
  <c r="BF677" i="4"/>
  <c r="BF661" i="4"/>
  <c r="BG357" i="4"/>
  <c r="BF349" i="4"/>
  <c r="BG367" i="4"/>
  <c r="BH373" i="4" s="1"/>
  <c r="BI379" i="4" s="1"/>
  <c r="BJ385" i="4" s="1"/>
  <c r="BF710" i="4"/>
  <c r="BG718" i="4"/>
  <c r="BG728" i="4"/>
  <c r="BH734" i="4" s="1"/>
  <c r="BI740" i="4" s="1"/>
  <c r="BJ746" i="4" s="1"/>
  <c r="BG493" i="4"/>
  <c r="BF485" i="4"/>
  <c r="BG503" i="4"/>
  <c r="BH509" i="4" s="1"/>
  <c r="BI515" i="4" s="1"/>
  <c r="BJ521" i="4" s="1"/>
  <c r="BG43" i="5" l="1"/>
  <c r="BF35" i="5"/>
  <c r="BG53" i="5"/>
  <c r="BH59" i="5" s="1"/>
  <c r="BI65" i="5" s="1"/>
  <c r="BJ71" i="5" s="1"/>
  <c r="BH589" i="5"/>
  <c r="BI595" i="5" s="1"/>
  <c r="BJ601" i="5" s="1"/>
  <c r="BK607" i="5" s="1"/>
  <c r="BG571" i="5"/>
  <c r="BG587" i="5"/>
  <c r="BG367" i="5"/>
  <c r="BH373" i="5" s="1"/>
  <c r="BI379" i="5" s="1"/>
  <c r="BJ385" i="5" s="1"/>
  <c r="BF349" i="5"/>
  <c r="BG357" i="5"/>
  <c r="BH139" i="5"/>
  <c r="BI145" i="5" s="1"/>
  <c r="BJ151" i="5" s="1"/>
  <c r="BK157" i="5" s="1"/>
  <c r="BG137" i="5"/>
  <c r="BG121" i="5"/>
  <c r="BG751" i="5"/>
  <c r="BH769" i="5"/>
  <c r="BI775" i="5" s="1"/>
  <c r="BJ781" i="5" s="1"/>
  <c r="BK787" i="5" s="1"/>
  <c r="BG767" i="5"/>
  <c r="BG313" i="5"/>
  <c r="BF305" i="5"/>
  <c r="BG323" i="5"/>
  <c r="BH329" i="5" s="1"/>
  <c r="BI335" i="5" s="1"/>
  <c r="BJ341" i="5" s="1"/>
  <c r="BH724" i="5"/>
  <c r="BI730" i="5" s="1"/>
  <c r="BJ736" i="5" s="1"/>
  <c r="BK742" i="5" s="1"/>
  <c r="BG706" i="5"/>
  <c r="BG722" i="5"/>
  <c r="BF9" i="5"/>
  <c r="BE7" i="2" s="1"/>
  <c r="BG452" i="5"/>
  <c r="BG436" i="5"/>
  <c r="BH454" i="5"/>
  <c r="BI460" i="5" s="1"/>
  <c r="BJ466" i="5" s="1"/>
  <c r="BK472" i="5" s="1"/>
  <c r="BG673" i="5"/>
  <c r="BG683" i="5"/>
  <c r="BH689" i="5" s="1"/>
  <c r="BI695" i="5" s="1"/>
  <c r="BJ701" i="5" s="1"/>
  <c r="BF665" i="5"/>
  <c r="BG88" i="5"/>
  <c r="BG98" i="5"/>
  <c r="BH104" i="5" s="1"/>
  <c r="BI110" i="5" s="1"/>
  <c r="BJ116" i="5" s="1"/>
  <c r="BG632" i="5"/>
  <c r="BH634" i="5"/>
  <c r="BI640" i="5" s="1"/>
  <c r="BJ646" i="5" s="1"/>
  <c r="BK652" i="5" s="1"/>
  <c r="BG616" i="5"/>
  <c r="BG503" i="5"/>
  <c r="BH509" i="5" s="1"/>
  <c r="BI515" i="5" s="1"/>
  <c r="BJ521" i="5" s="1"/>
  <c r="BG493" i="5"/>
  <c r="BF485" i="5"/>
  <c r="BG407" i="5"/>
  <c r="BG391" i="5"/>
  <c r="BH409" i="5"/>
  <c r="BI415" i="5" s="1"/>
  <c r="BJ421" i="5" s="1"/>
  <c r="BK427" i="5" s="1"/>
  <c r="BG542" i="5"/>
  <c r="BG526" i="5"/>
  <c r="BH544" i="5"/>
  <c r="BI550" i="5" s="1"/>
  <c r="BJ556" i="5" s="1"/>
  <c r="BK562" i="5" s="1"/>
  <c r="BH274" i="5"/>
  <c r="BI280" i="5" s="1"/>
  <c r="BJ286" i="5" s="1"/>
  <c r="BK292" i="5" s="1"/>
  <c r="BG256" i="5"/>
  <c r="BG272" i="5"/>
  <c r="BG181" i="5"/>
  <c r="BG165" i="5"/>
  <c r="BH183" i="5"/>
  <c r="BI189" i="5" s="1"/>
  <c r="BJ195" i="5" s="1"/>
  <c r="BK201" i="5" s="1"/>
  <c r="BG227" i="5"/>
  <c r="BG211" i="5"/>
  <c r="BH229" i="5"/>
  <c r="BI235" i="5" s="1"/>
  <c r="BJ241" i="5" s="1"/>
  <c r="BK247" i="5" s="1"/>
  <c r="BG361" i="4"/>
  <c r="BG345" i="4"/>
  <c r="BH363" i="4"/>
  <c r="BI369" i="4" s="1"/>
  <c r="BJ375" i="4" s="1"/>
  <c r="BK381" i="4" s="1"/>
  <c r="BH229" i="4"/>
  <c r="BI235" i="4" s="1"/>
  <c r="BJ241" i="4" s="1"/>
  <c r="BK247" i="4" s="1"/>
  <c r="BG227" i="4"/>
  <c r="BG211" i="4"/>
  <c r="BG317" i="4"/>
  <c r="BG301" i="4"/>
  <c r="BH319" i="4"/>
  <c r="BI325" i="4" s="1"/>
  <c r="BJ331" i="4" s="1"/>
  <c r="BK337" i="4" s="1"/>
  <c r="BG767" i="4"/>
  <c r="BH769" i="4"/>
  <c r="BI775" i="4" s="1"/>
  <c r="BJ781" i="4" s="1"/>
  <c r="BK787" i="4" s="1"/>
  <c r="BG751" i="4"/>
  <c r="BG587" i="4"/>
  <c r="BG571" i="4"/>
  <c r="BH589" i="4"/>
  <c r="BI595" i="4" s="1"/>
  <c r="BJ601" i="4" s="1"/>
  <c r="BK607" i="4" s="1"/>
  <c r="BG497" i="4"/>
  <c r="BG481" i="4"/>
  <c r="BH499" i="4"/>
  <c r="BI505" i="4" s="1"/>
  <c r="BJ511" i="4" s="1"/>
  <c r="BK517" i="4" s="1"/>
  <c r="BG683" i="4"/>
  <c r="BH689" i="4" s="1"/>
  <c r="BI695" i="4" s="1"/>
  <c r="BJ701" i="4" s="1"/>
  <c r="BG673" i="4"/>
  <c r="BF665" i="4"/>
  <c r="BG98" i="4"/>
  <c r="BH104" i="4" s="1"/>
  <c r="BI110" i="4" s="1"/>
  <c r="BJ116" i="4" s="1"/>
  <c r="BG88" i="4"/>
  <c r="BG403" i="4"/>
  <c r="BF395" i="4"/>
  <c r="BG413" i="4"/>
  <c r="BH419" i="4" s="1"/>
  <c r="BI425" i="4" s="1"/>
  <c r="BJ431" i="4" s="1"/>
  <c r="BG548" i="4"/>
  <c r="BH554" i="4" s="1"/>
  <c r="BI560" i="4" s="1"/>
  <c r="BJ566" i="4" s="1"/>
  <c r="BG538" i="4"/>
  <c r="BF530" i="4"/>
  <c r="BF35" i="4"/>
  <c r="BG53" i="4"/>
  <c r="BH59" i="4" s="1"/>
  <c r="BI65" i="4" s="1"/>
  <c r="BJ71" i="4" s="1"/>
  <c r="BG43" i="4"/>
  <c r="BG137" i="4"/>
  <c r="BG121" i="4"/>
  <c r="BH139" i="4"/>
  <c r="BI145" i="4" s="1"/>
  <c r="BJ151" i="4" s="1"/>
  <c r="BK157" i="4" s="1"/>
  <c r="BG452" i="4"/>
  <c r="BG436" i="4"/>
  <c r="BH454" i="4"/>
  <c r="BI460" i="4" s="1"/>
  <c r="BJ466" i="4" s="1"/>
  <c r="BK472" i="4" s="1"/>
  <c r="BH724" i="4"/>
  <c r="BI730" i="4" s="1"/>
  <c r="BJ736" i="4" s="1"/>
  <c r="BK742" i="4" s="1"/>
  <c r="BG722" i="4"/>
  <c r="BG706" i="4"/>
  <c r="BG187" i="4"/>
  <c r="BH193" i="4" s="1"/>
  <c r="BI199" i="4" s="1"/>
  <c r="BJ205" i="4" s="1"/>
  <c r="BG177" i="4"/>
  <c r="BF169" i="4"/>
  <c r="BF620" i="4"/>
  <c r="BG638" i="4"/>
  <c r="BH644" i="4" s="1"/>
  <c r="BI650" i="4" s="1"/>
  <c r="BJ656" i="4" s="1"/>
  <c r="BG628" i="4"/>
  <c r="BF9" i="4"/>
  <c r="BE19" i="2" s="1"/>
  <c r="BF260" i="4"/>
  <c r="BG278" i="4"/>
  <c r="BH284" i="4" s="1"/>
  <c r="BI290" i="4" s="1"/>
  <c r="BJ296" i="4" s="1"/>
  <c r="BG268" i="4"/>
  <c r="BG317" i="5" l="1"/>
  <c r="BG301" i="5"/>
  <c r="BH319" i="5"/>
  <c r="BI325" i="5" s="1"/>
  <c r="BJ331" i="5" s="1"/>
  <c r="BK337" i="5" s="1"/>
  <c r="BG497" i="5"/>
  <c r="BG481" i="5"/>
  <c r="BH499" i="5"/>
  <c r="BI505" i="5" s="1"/>
  <c r="BJ511" i="5" s="1"/>
  <c r="BK517" i="5" s="1"/>
  <c r="BG620" i="5"/>
  <c r="BH638" i="5"/>
  <c r="BI644" i="5" s="1"/>
  <c r="BJ650" i="5" s="1"/>
  <c r="BK656" i="5" s="1"/>
  <c r="BH628" i="5"/>
  <c r="BH458" i="5"/>
  <c r="BI464" i="5" s="1"/>
  <c r="BJ470" i="5" s="1"/>
  <c r="BK476" i="5" s="1"/>
  <c r="BH448" i="5"/>
  <c r="BG440" i="5"/>
  <c r="BH773" i="5"/>
  <c r="BI779" i="5" s="1"/>
  <c r="BJ785" i="5" s="1"/>
  <c r="BK791" i="5" s="1"/>
  <c r="BG755" i="5"/>
  <c r="BH763" i="5"/>
  <c r="BH143" i="5"/>
  <c r="BI149" i="5" s="1"/>
  <c r="BJ155" i="5" s="1"/>
  <c r="BK161" i="5" s="1"/>
  <c r="BH133" i="5"/>
  <c r="BG125" i="5"/>
  <c r="BH593" i="5"/>
  <c r="BI599" i="5" s="1"/>
  <c r="BJ605" i="5" s="1"/>
  <c r="BK611" i="5" s="1"/>
  <c r="BH583" i="5"/>
  <c r="BG575" i="5"/>
  <c r="BF13" i="5"/>
  <c r="BE11" i="2" s="1"/>
  <c r="BH538" i="5"/>
  <c r="BG530" i="5"/>
  <c r="BH548" i="5"/>
  <c r="BI554" i="5" s="1"/>
  <c r="BJ560" i="5" s="1"/>
  <c r="BK566" i="5" s="1"/>
  <c r="BH177" i="5"/>
  <c r="BG169" i="5"/>
  <c r="BH187" i="5"/>
  <c r="BI193" i="5" s="1"/>
  <c r="BJ199" i="5" s="1"/>
  <c r="BK205" i="5" s="1"/>
  <c r="BG677" i="5"/>
  <c r="BH679" i="5"/>
  <c r="BI685" i="5" s="1"/>
  <c r="BJ691" i="5" s="1"/>
  <c r="BK697" i="5" s="1"/>
  <c r="BG661" i="5"/>
  <c r="BH233" i="5"/>
  <c r="BI239" i="5" s="1"/>
  <c r="BJ245" i="5" s="1"/>
  <c r="BK251" i="5" s="1"/>
  <c r="BG215" i="5"/>
  <c r="BH223" i="5"/>
  <c r="BH268" i="5"/>
  <c r="BH278" i="5"/>
  <c r="BI284" i="5" s="1"/>
  <c r="BJ290" i="5" s="1"/>
  <c r="BK296" i="5" s="1"/>
  <c r="BG260" i="5"/>
  <c r="BH403" i="5"/>
  <c r="BG395" i="5"/>
  <c r="BH413" i="5"/>
  <c r="BI419" i="5" s="1"/>
  <c r="BJ425" i="5" s="1"/>
  <c r="BK431" i="5" s="1"/>
  <c r="BG92" i="5"/>
  <c r="BH94" i="5"/>
  <c r="BI100" i="5" s="1"/>
  <c r="BJ106" i="5" s="1"/>
  <c r="BK112" i="5" s="1"/>
  <c r="BH728" i="5"/>
  <c r="BI734" i="5" s="1"/>
  <c r="BJ740" i="5" s="1"/>
  <c r="BK746" i="5" s="1"/>
  <c r="BH718" i="5"/>
  <c r="BG710" i="5"/>
  <c r="BG361" i="5"/>
  <c r="BH363" i="5"/>
  <c r="BI369" i="5" s="1"/>
  <c r="BJ375" i="5" s="1"/>
  <c r="BK381" i="5" s="1"/>
  <c r="BG345" i="5"/>
  <c r="BH49" i="5"/>
  <c r="BI55" i="5" s="1"/>
  <c r="BJ61" i="5" s="1"/>
  <c r="BK67" i="5" s="1"/>
  <c r="BG31" i="5"/>
  <c r="BG47" i="5"/>
  <c r="BH448" i="4"/>
  <c r="BG440" i="4"/>
  <c r="BH458" i="4"/>
  <c r="BI464" i="4" s="1"/>
  <c r="BJ470" i="4" s="1"/>
  <c r="BK476" i="4" s="1"/>
  <c r="BH49" i="4"/>
  <c r="BI55" i="4" s="1"/>
  <c r="BJ61" i="4" s="1"/>
  <c r="BK67" i="4" s="1"/>
  <c r="BG47" i="4"/>
  <c r="BG31" i="4"/>
  <c r="BG677" i="4"/>
  <c r="BG661" i="4"/>
  <c r="BH679" i="4"/>
  <c r="BI685" i="4" s="1"/>
  <c r="BJ691" i="4" s="1"/>
  <c r="BK697" i="4" s="1"/>
  <c r="BH493" i="4"/>
  <c r="BG485" i="4"/>
  <c r="BH503" i="4"/>
  <c r="BI509" i="4" s="1"/>
  <c r="BJ515" i="4" s="1"/>
  <c r="BK521" i="4" s="1"/>
  <c r="BH274" i="4"/>
  <c r="BI280" i="4" s="1"/>
  <c r="BJ286" i="4" s="1"/>
  <c r="BK292" i="4" s="1"/>
  <c r="BG256" i="4"/>
  <c r="BG272" i="4"/>
  <c r="BG632" i="4"/>
  <c r="BH634" i="4"/>
  <c r="BI640" i="4" s="1"/>
  <c r="BJ646" i="4" s="1"/>
  <c r="BK652" i="4" s="1"/>
  <c r="BG616" i="4"/>
  <c r="BH183" i="4"/>
  <c r="BI189" i="4" s="1"/>
  <c r="BJ195" i="4" s="1"/>
  <c r="BK201" i="4" s="1"/>
  <c r="BG181" i="4"/>
  <c r="BG165" i="4"/>
  <c r="BH94" i="4"/>
  <c r="BI100" i="4" s="1"/>
  <c r="BJ106" i="4" s="1"/>
  <c r="BK112" i="4" s="1"/>
  <c r="BG92" i="4"/>
  <c r="BH313" i="4"/>
  <c r="BG305" i="4"/>
  <c r="BH323" i="4"/>
  <c r="BI329" i="4" s="1"/>
  <c r="BJ335" i="4" s="1"/>
  <c r="BK341" i="4" s="1"/>
  <c r="BH728" i="4"/>
  <c r="BI734" i="4" s="1"/>
  <c r="BJ740" i="4" s="1"/>
  <c r="BK746" i="4" s="1"/>
  <c r="BG710" i="4"/>
  <c r="BH718" i="4"/>
  <c r="BH544" i="4"/>
  <c r="BI550" i="4" s="1"/>
  <c r="BJ556" i="4" s="1"/>
  <c r="BK562" i="4" s="1"/>
  <c r="BG526" i="4"/>
  <c r="BG542" i="4"/>
  <c r="BF13" i="4"/>
  <c r="BE23" i="2" s="1"/>
  <c r="BG755" i="4"/>
  <c r="BH773" i="4"/>
  <c r="BI779" i="4" s="1"/>
  <c r="BJ785" i="4" s="1"/>
  <c r="BK791" i="4" s="1"/>
  <c r="BH763" i="4"/>
  <c r="BG407" i="4"/>
  <c r="BG391" i="4"/>
  <c r="BH409" i="4"/>
  <c r="BI415" i="4" s="1"/>
  <c r="BJ421" i="4" s="1"/>
  <c r="BK427" i="4" s="1"/>
  <c r="BH133" i="4"/>
  <c r="BG125" i="4"/>
  <c r="BH143" i="4"/>
  <c r="BI149" i="4" s="1"/>
  <c r="BJ155" i="4" s="1"/>
  <c r="BK161" i="4" s="1"/>
  <c r="BG575" i="4"/>
  <c r="BH583" i="4"/>
  <c r="BH593" i="4"/>
  <c r="BI599" i="4" s="1"/>
  <c r="BJ605" i="4" s="1"/>
  <c r="BK611" i="4" s="1"/>
  <c r="BH233" i="4"/>
  <c r="BI239" i="4" s="1"/>
  <c r="BJ245" i="4" s="1"/>
  <c r="BK251" i="4" s="1"/>
  <c r="BG215" i="4"/>
  <c r="BH223" i="4"/>
  <c r="BG349" i="4"/>
  <c r="BH367" i="4"/>
  <c r="BI373" i="4" s="1"/>
  <c r="BJ379" i="4" s="1"/>
  <c r="BK385" i="4" s="1"/>
  <c r="BH357" i="4"/>
  <c r="BH722" i="5" l="1"/>
  <c r="BH706" i="5"/>
  <c r="BI724" i="5"/>
  <c r="BJ730" i="5" s="1"/>
  <c r="BK736" i="5" s="1"/>
  <c r="BL742" i="5" s="1"/>
  <c r="BH587" i="5"/>
  <c r="BH571" i="5"/>
  <c r="BI589" i="5"/>
  <c r="BJ595" i="5" s="1"/>
  <c r="BK601" i="5" s="1"/>
  <c r="BL607" i="5" s="1"/>
  <c r="BG485" i="5"/>
  <c r="BH493" i="5"/>
  <c r="BH503" i="5"/>
  <c r="BI509" i="5" s="1"/>
  <c r="BJ515" i="5" s="1"/>
  <c r="BK521" i="5" s="1"/>
  <c r="BH53" i="5"/>
  <c r="BI59" i="5" s="1"/>
  <c r="BJ65" i="5" s="1"/>
  <c r="BK71" i="5" s="1"/>
  <c r="BH43" i="5"/>
  <c r="BG35" i="5"/>
  <c r="BH272" i="5"/>
  <c r="BH256" i="5"/>
  <c r="BI274" i="5"/>
  <c r="BJ280" i="5" s="1"/>
  <c r="BK286" i="5" s="1"/>
  <c r="BL292" i="5" s="1"/>
  <c r="BH542" i="5"/>
  <c r="BH526" i="5"/>
  <c r="BI544" i="5"/>
  <c r="BJ550" i="5" s="1"/>
  <c r="BK556" i="5" s="1"/>
  <c r="BL562" i="5" s="1"/>
  <c r="BI769" i="5"/>
  <c r="BJ775" i="5" s="1"/>
  <c r="BK781" i="5" s="1"/>
  <c r="BL787" i="5" s="1"/>
  <c r="BH767" i="5"/>
  <c r="BH751" i="5"/>
  <c r="BH452" i="5"/>
  <c r="BH436" i="5"/>
  <c r="BI454" i="5"/>
  <c r="BJ460" i="5" s="1"/>
  <c r="BK466" i="5" s="1"/>
  <c r="BL472" i="5" s="1"/>
  <c r="BH357" i="5"/>
  <c r="BH367" i="5"/>
  <c r="BI373" i="5" s="1"/>
  <c r="BJ379" i="5" s="1"/>
  <c r="BK385" i="5" s="1"/>
  <c r="BG349" i="5"/>
  <c r="BG9" i="5"/>
  <c r="BF7" i="2" s="1"/>
  <c r="BH407" i="5"/>
  <c r="BH391" i="5"/>
  <c r="BI409" i="5"/>
  <c r="BJ415" i="5" s="1"/>
  <c r="BK421" i="5" s="1"/>
  <c r="BL427" i="5" s="1"/>
  <c r="BI229" i="5"/>
  <c r="BJ235" i="5" s="1"/>
  <c r="BK241" i="5" s="1"/>
  <c r="BL247" i="5" s="1"/>
  <c r="BH211" i="5"/>
  <c r="BH227" i="5"/>
  <c r="BH181" i="5"/>
  <c r="BH165" i="5"/>
  <c r="BI183" i="5"/>
  <c r="BJ189" i="5" s="1"/>
  <c r="BK195" i="5" s="1"/>
  <c r="BL201" i="5" s="1"/>
  <c r="BH98" i="5"/>
  <c r="BI104" i="5" s="1"/>
  <c r="BJ110" i="5" s="1"/>
  <c r="BK116" i="5" s="1"/>
  <c r="BH88" i="5"/>
  <c r="BG665" i="5"/>
  <c r="BH683" i="5"/>
  <c r="BI689" i="5" s="1"/>
  <c r="BJ695" i="5" s="1"/>
  <c r="BK701" i="5" s="1"/>
  <c r="BH673" i="5"/>
  <c r="BH137" i="5"/>
  <c r="BH121" i="5"/>
  <c r="BI139" i="5"/>
  <c r="BJ145" i="5" s="1"/>
  <c r="BK151" i="5" s="1"/>
  <c r="BL157" i="5" s="1"/>
  <c r="BI634" i="5"/>
  <c r="BJ640" i="5" s="1"/>
  <c r="BK646" i="5" s="1"/>
  <c r="BL652" i="5" s="1"/>
  <c r="BH616" i="5"/>
  <c r="BH632" i="5"/>
  <c r="BG305" i="5"/>
  <c r="BH323" i="5"/>
  <c r="BI329" i="5" s="1"/>
  <c r="BJ335" i="5" s="1"/>
  <c r="BK341" i="5" s="1"/>
  <c r="BH313" i="5"/>
  <c r="BG395" i="4"/>
  <c r="BH413" i="4"/>
  <c r="BI419" i="4" s="1"/>
  <c r="BJ425" i="4" s="1"/>
  <c r="BK431" i="4" s="1"/>
  <c r="BH403" i="4"/>
  <c r="BH227" i="4"/>
  <c r="BH211" i="4"/>
  <c r="BI229" i="4"/>
  <c r="BJ235" i="4" s="1"/>
  <c r="BK241" i="4" s="1"/>
  <c r="BL247" i="4" s="1"/>
  <c r="BH587" i="4"/>
  <c r="BI589" i="4"/>
  <c r="BJ595" i="4" s="1"/>
  <c r="BK601" i="4" s="1"/>
  <c r="BL607" i="4" s="1"/>
  <c r="BH571" i="4"/>
  <c r="BH137" i="4"/>
  <c r="BH121" i="4"/>
  <c r="BI139" i="4"/>
  <c r="BJ145" i="4" s="1"/>
  <c r="BK151" i="4" s="1"/>
  <c r="BL157" i="4" s="1"/>
  <c r="BH767" i="4"/>
  <c r="BI769" i="4"/>
  <c r="BJ775" i="4" s="1"/>
  <c r="BK781" i="4" s="1"/>
  <c r="BL787" i="4" s="1"/>
  <c r="BH751" i="4"/>
  <c r="BH548" i="4"/>
  <c r="BI554" i="4" s="1"/>
  <c r="BJ560" i="4" s="1"/>
  <c r="BK566" i="4" s="1"/>
  <c r="BH538" i="4"/>
  <c r="BG530" i="4"/>
  <c r="BH317" i="4"/>
  <c r="BH301" i="4"/>
  <c r="BI319" i="4"/>
  <c r="BJ325" i="4" s="1"/>
  <c r="BK331" i="4" s="1"/>
  <c r="BL337" i="4" s="1"/>
  <c r="BH187" i="4"/>
  <c r="BI193" i="4" s="1"/>
  <c r="BJ199" i="4" s="1"/>
  <c r="BK205" i="4" s="1"/>
  <c r="BH177" i="4"/>
  <c r="BG169" i="4"/>
  <c r="BH638" i="4"/>
  <c r="BI644" i="4" s="1"/>
  <c r="BJ650" i="4" s="1"/>
  <c r="BK656" i="4" s="1"/>
  <c r="BH628" i="4"/>
  <c r="BG620" i="4"/>
  <c r="BH98" i="4"/>
  <c r="BI104" i="4" s="1"/>
  <c r="BJ110" i="4" s="1"/>
  <c r="BK116" i="4" s="1"/>
  <c r="BH88" i="4"/>
  <c r="BH278" i="4"/>
  <c r="BI284" i="4" s="1"/>
  <c r="BJ290" i="4" s="1"/>
  <c r="BK296" i="4" s="1"/>
  <c r="BH268" i="4"/>
  <c r="BG260" i="4"/>
  <c r="BH673" i="4"/>
  <c r="BG665" i="4"/>
  <c r="BH683" i="4"/>
  <c r="BI689" i="4" s="1"/>
  <c r="BJ695" i="4" s="1"/>
  <c r="BK701" i="4" s="1"/>
  <c r="BH497" i="4"/>
  <c r="BH481" i="4"/>
  <c r="BI499" i="4"/>
  <c r="BJ505" i="4" s="1"/>
  <c r="BK511" i="4" s="1"/>
  <c r="BL517" i="4" s="1"/>
  <c r="BG9" i="4"/>
  <c r="BF19" i="2" s="1"/>
  <c r="BI363" i="4"/>
  <c r="BJ369" i="4" s="1"/>
  <c r="BK375" i="4" s="1"/>
  <c r="BL381" i="4" s="1"/>
  <c r="BH361" i="4"/>
  <c r="BH345" i="4"/>
  <c r="BI724" i="4"/>
  <c r="BJ730" i="4" s="1"/>
  <c r="BK736" i="4" s="1"/>
  <c r="BL742" i="4" s="1"/>
  <c r="BH722" i="4"/>
  <c r="BH706" i="4"/>
  <c r="BH53" i="4"/>
  <c r="BI59" i="4" s="1"/>
  <c r="BJ65" i="4" s="1"/>
  <c r="BK71" i="4" s="1"/>
  <c r="BH43" i="4"/>
  <c r="BG35" i="4"/>
  <c r="BH452" i="4"/>
  <c r="BH436" i="4"/>
  <c r="BI454" i="4"/>
  <c r="BJ460" i="4" s="1"/>
  <c r="BK466" i="4" s="1"/>
  <c r="BL472" i="4" s="1"/>
  <c r="BG13" i="5" l="1"/>
  <c r="BF11" i="2" s="1"/>
  <c r="BI499" i="5"/>
  <c r="BJ505" i="5" s="1"/>
  <c r="BK511" i="5" s="1"/>
  <c r="BL517" i="5" s="1"/>
  <c r="BH497" i="5"/>
  <c r="BH481" i="5"/>
  <c r="BI583" i="5"/>
  <c r="BH575" i="5"/>
  <c r="BI593" i="5"/>
  <c r="BJ599" i="5" s="1"/>
  <c r="BK605" i="5" s="1"/>
  <c r="BL611" i="5" s="1"/>
  <c r="BI319" i="5"/>
  <c r="BJ325" i="5" s="1"/>
  <c r="BK331" i="5" s="1"/>
  <c r="BL337" i="5" s="1"/>
  <c r="BH317" i="5"/>
  <c r="BH301" i="5"/>
  <c r="BH125" i="5"/>
  <c r="BI133" i="5"/>
  <c r="BI143" i="5"/>
  <c r="BJ149" i="5" s="1"/>
  <c r="BK155" i="5" s="1"/>
  <c r="BL161" i="5" s="1"/>
  <c r="BI94" i="5"/>
  <c r="BJ100" i="5" s="1"/>
  <c r="BK106" i="5" s="1"/>
  <c r="BL112" i="5" s="1"/>
  <c r="BH92" i="5"/>
  <c r="BI177" i="5"/>
  <c r="BH169" i="5"/>
  <c r="BI187" i="5"/>
  <c r="BJ193" i="5" s="1"/>
  <c r="BK199" i="5" s="1"/>
  <c r="BL205" i="5" s="1"/>
  <c r="BI49" i="5"/>
  <c r="BJ55" i="5" s="1"/>
  <c r="BK61" i="5" s="1"/>
  <c r="BL67" i="5" s="1"/>
  <c r="BH47" i="5"/>
  <c r="BH31" i="5"/>
  <c r="BI773" i="5"/>
  <c r="BJ779" i="5" s="1"/>
  <c r="BK785" i="5" s="1"/>
  <c r="BL791" i="5" s="1"/>
  <c r="BI763" i="5"/>
  <c r="BH755" i="5"/>
  <c r="BI679" i="5"/>
  <c r="BJ685" i="5" s="1"/>
  <c r="BK691" i="5" s="1"/>
  <c r="BL697" i="5" s="1"/>
  <c r="BH677" i="5"/>
  <c r="BH661" i="5"/>
  <c r="BI233" i="5"/>
  <c r="BJ239" i="5" s="1"/>
  <c r="BK245" i="5" s="1"/>
  <c r="BL251" i="5" s="1"/>
  <c r="BH215" i="5"/>
  <c r="BI223" i="5"/>
  <c r="BH440" i="5"/>
  <c r="BI448" i="5"/>
  <c r="BI458" i="5"/>
  <c r="BJ464" i="5" s="1"/>
  <c r="BK470" i="5" s="1"/>
  <c r="BL476" i="5" s="1"/>
  <c r="BI638" i="5"/>
  <c r="BJ644" i="5" s="1"/>
  <c r="BK650" i="5" s="1"/>
  <c r="BL656" i="5" s="1"/>
  <c r="BI628" i="5"/>
  <c r="BH620" i="5"/>
  <c r="BH530" i="5"/>
  <c r="BI548" i="5"/>
  <c r="BJ554" i="5" s="1"/>
  <c r="BK560" i="5" s="1"/>
  <c r="BL566" i="5" s="1"/>
  <c r="BI538" i="5"/>
  <c r="BI403" i="5"/>
  <c r="BH395" i="5"/>
  <c r="BI413" i="5"/>
  <c r="BJ419" i="5" s="1"/>
  <c r="BK425" i="5" s="1"/>
  <c r="BL431" i="5" s="1"/>
  <c r="BH361" i="5"/>
  <c r="BI363" i="5"/>
  <c r="BJ369" i="5" s="1"/>
  <c r="BK375" i="5" s="1"/>
  <c r="BL381" i="5" s="1"/>
  <c r="BH345" i="5"/>
  <c r="BH260" i="5"/>
  <c r="BI268" i="5"/>
  <c r="BI278" i="5"/>
  <c r="BJ284" i="5" s="1"/>
  <c r="BK290" i="5" s="1"/>
  <c r="BL296" i="5" s="1"/>
  <c r="BI718" i="5"/>
  <c r="BH710" i="5"/>
  <c r="BI728" i="5"/>
  <c r="BJ734" i="5" s="1"/>
  <c r="BK740" i="5" s="1"/>
  <c r="BL746" i="5" s="1"/>
  <c r="BG13" i="4"/>
  <c r="BF23" i="2" s="1"/>
  <c r="BH485" i="4"/>
  <c r="BI503" i="4"/>
  <c r="BJ509" i="4" s="1"/>
  <c r="BK515" i="4" s="1"/>
  <c r="BL521" i="4" s="1"/>
  <c r="BI493" i="4"/>
  <c r="BH47" i="4"/>
  <c r="BH31" i="4"/>
  <c r="BI49" i="4"/>
  <c r="BJ55" i="4" s="1"/>
  <c r="BK61" i="4" s="1"/>
  <c r="BL67" i="4" s="1"/>
  <c r="BH272" i="4"/>
  <c r="BH256" i="4"/>
  <c r="BI274" i="4"/>
  <c r="BJ280" i="4" s="1"/>
  <c r="BK286" i="4" s="1"/>
  <c r="BL292" i="4" s="1"/>
  <c r="BH181" i="4"/>
  <c r="BH165" i="4"/>
  <c r="BI183" i="4"/>
  <c r="BJ189" i="4" s="1"/>
  <c r="BK195" i="4" s="1"/>
  <c r="BL201" i="4" s="1"/>
  <c r="BI313" i="4"/>
  <c r="BH305" i="4"/>
  <c r="BI323" i="4"/>
  <c r="BJ329" i="4" s="1"/>
  <c r="BK335" i="4" s="1"/>
  <c r="BL341" i="4" s="1"/>
  <c r="BI593" i="4"/>
  <c r="BJ599" i="4" s="1"/>
  <c r="BK605" i="4" s="1"/>
  <c r="BL611" i="4" s="1"/>
  <c r="BI583" i="4"/>
  <c r="BH575" i="4"/>
  <c r="BI409" i="4"/>
  <c r="BJ415" i="4" s="1"/>
  <c r="BK421" i="4" s="1"/>
  <c r="BL427" i="4" s="1"/>
  <c r="BH407" i="4"/>
  <c r="BH391" i="4"/>
  <c r="BI223" i="4"/>
  <c r="BI233" i="4"/>
  <c r="BJ239" i="4" s="1"/>
  <c r="BK245" i="4" s="1"/>
  <c r="BL251" i="4" s="1"/>
  <c r="BH215" i="4"/>
  <c r="BI634" i="4"/>
  <c r="BJ640" i="4" s="1"/>
  <c r="BK646" i="4" s="1"/>
  <c r="BL652" i="4" s="1"/>
  <c r="BH616" i="4"/>
  <c r="BH632" i="4"/>
  <c r="BI133" i="4"/>
  <c r="BH125" i="4"/>
  <c r="BI143" i="4"/>
  <c r="BJ149" i="4" s="1"/>
  <c r="BK155" i="4" s="1"/>
  <c r="BL161" i="4" s="1"/>
  <c r="BI728" i="4"/>
  <c r="BJ734" i="4" s="1"/>
  <c r="BK740" i="4" s="1"/>
  <c r="BL746" i="4" s="1"/>
  <c r="BI718" i="4"/>
  <c r="BH710" i="4"/>
  <c r="BH440" i="4"/>
  <c r="BI458" i="4"/>
  <c r="BJ464" i="4" s="1"/>
  <c r="BK470" i="4" s="1"/>
  <c r="BL476" i="4" s="1"/>
  <c r="BI448" i="4"/>
  <c r="BI367" i="4"/>
  <c r="BJ373" i="4" s="1"/>
  <c r="BK379" i="4" s="1"/>
  <c r="BL385" i="4" s="1"/>
  <c r="BI357" i="4"/>
  <c r="BH349" i="4"/>
  <c r="BI679" i="4"/>
  <c r="BJ685" i="4" s="1"/>
  <c r="BK691" i="4" s="1"/>
  <c r="BL697" i="4" s="1"/>
  <c r="BH677" i="4"/>
  <c r="BH661" i="4"/>
  <c r="BH92" i="4"/>
  <c r="BI94" i="4"/>
  <c r="BJ100" i="4" s="1"/>
  <c r="BK106" i="4" s="1"/>
  <c r="BL112" i="4" s="1"/>
  <c r="BH542" i="4"/>
  <c r="BH526" i="4"/>
  <c r="BI544" i="4"/>
  <c r="BJ550" i="4" s="1"/>
  <c r="BK556" i="4" s="1"/>
  <c r="BL562" i="4" s="1"/>
  <c r="BI763" i="4"/>
  <c r="BI773" i="4"/>
  <c r="BJ779" i="4" s="1"/>
  <c r="BK785" i="4" s="1"/>
  <c r="BL791" i="4" s="1"/>
  <c r="BH755" i="4"/>
  <c r="BJ274" i="5" l="1"/>
  <c r="BK280" i="5" s="1"/>
  <c r="BL286" i="5" s="1"/>
  <c r="BM292" i="5" s="1"/>
  <c r="BI272" i="5"/>
  <c r="BI256" i="5"/>
  <c r="BI632" i="5"/>
  <c r="BI616" i="5"/>
  <c r="BJ634" i="5"/>
  <c r="BK640" i="5" s="1"/>
  <c r="BL646" i="5" s="1"/>
  <c r="BM652" i="5" s="1"/>
  <c r="BI407" i="5"/>
  <c r="BI391" i="5"/>
  <c r="BJ409" i="5"/>
  <c r="BK415" i="5" s="1"/>
  <c r="BL421" i="5" s="1"/>
  <c r="BM427" i="5" s="1"/>
  <c r="BJ454" i="5"/>
  <c r="BK460" i="5" s="1"/>
  <c r="BL466" i="5" s="1"/>
  <c r="BM472" i="5" s="1"/>
  <c r="BI452" i="5"/>
  <c r="BI436" i="5"/>
  <c r="BI53" i="5"/>
  <c r="BJ59" i="5" s="1"/>
  <c r="BK65" i="5" s="1"/>
  <c r="BL71" i="5" s="1"/>
  <c r="BI43" i="5"/>
  <c r="BH35" i="5"/>
  <c r="BI181" i="5"/>
  <c r="BI165" i="5"/>
  <c r="BJ183" i="5"/>
  <c r="BK189" i="5" s="1"/>
  <c r="BL195" i="5" s="1"/>
  <c r="BM201" i="5" s="1"/>
  <c r="BI137" i="5"/>
  <c r="BJ139" i="5"/>
  <c r="BK145" i="5" s="1"/>
  <c r="BL151" i="5" s="1"/>
  <c r="BM157" i="5" s="1"/>
  <c r="BI121" i="5"/>
  <c r="BI357" i="5"/>
  <c r="BI367" i="5"/>
  <c r="BJ373" i="5" s="1"/>
  <c r="BK379" i="5" s="1"/>
  <c r="BL385" i="5" s="1"/>
  <c r="BH349" i="5"/>
  <c r="BJ544" i="5"/>
  <c r="BK550" i="5" s="1"/>
  <c r="BL556" i="5" s="1"/>
  <c r="BM562" i="5" s="1"/>
  <c r="BI542" i="5"/>
  <c r="BI526" i="5"/>
  <c r="BI767" i="5"/>
  <c r="BJ769" i="5"/>
  <c r="BK775" i="5" s="1"/>
  <c r="BL781" i="5" s="1"/>
  <c r="BM787" i="5" s="1"/>
  <c r="BI751" i="5"/>
  <c r="BI98" i="5"/>
  <c r="BJ104" i="5" s="1"/>
  <c r="BK110" i="5" s="1"/>
  <c r="BL116" i="5" s="1"/>
  <c r="BI88" i="5"/>
  <c r="BI493" i="5"/>
  <c r="BI503" i="5"/>
  <c r="BJ509" i="5" s="1"/>
  <c r="BK515" i="5" s="1"/>
  <c r="BL521" i="5" s="1"/>
  <c r="BH485" i="5"/>
  <c r="BI227" i="5"/>
  <c r="BJ229" i="5"/>
  <c r="BK235" i="5" s="1"/>
  <c r="BL241" i="5" s="1"/>
  <c r="BM247" i="5" s="1"/>
  <c r="BI211" i="5"/>
  <c r="BI683" i="5"/>
  <c r="BJ689" i="5" s="1"/>
  <c r="BK695" i="5" s="1"/>
  <c r="BL701" i="5" s="1"/>
  <c r="BI673" i="5"/>
  <c r="BH665" i="5"/>
  <c r="BI722" i="5"/>
  <c r="BJ724" i="5"/>
  <c r="BK730" i="5" s="1"/>
  <c r="BL736" i="5" s="1"/>
  <c r="BM742" i="5" s="1"/>
  <c r="BI706" i="5"/>
  <c r="BH9" i="5"/>
  <c r="BG7" i="2" s="1"/>
  <c r="BI323" i="5"/>
  <c r="BJ329" i="5" s="1"/>
  <c r="BK335" i="5" s="1"/>
  <c r="BL341" i="5" s="1"/>
  <c r="BI313" i="5"/>
  <c r="BH305" i="5"/>
  <c r="BI587" i="5"/>
  <c r="BJ589" i="5"/>
  <c r="BK595" i="5" s="1"/>
  <c r="BL601" i="5" s="1"/>
  <c r="BM607" i="5" s="1"/>
  <c r="BI571" i="5"/>
  <c r="BI638" i="4"/>
  <c r="BJ644" i="4" s="1"/>
  <c r="BK650" i="4" s="1"/>
  <c r="BL656" i="4" s="1"/>
  <c r="BH620" i="4"/>
  <c r="BI628" i="4"/>
  <c r="BI268" i="4"/>
  <c r="BH260" i="4"/>
  <c r="BI278" i="4"/>
  <c r="BJ284" i="4" s="1"/>
  <c r="BK290" i="4" s="1"/>
  <c r="BL296" i="4" s="1"/>
  <c r="BI767" i="4"/>
  <c r="BJ769" i="4"/>
  <c r="BK775" i="4" s="1"/>
  <c r="BL781" i="4" s="1"/>
  <c r="BM787" i="4" s="1"/>
  <c r="BI751" i="4"/>
  <c r="BJ454" i="4"/>
  <c r="BK460" i="4" s="1"/>
  <c r="BL466" i="4" s="1"/>
  <c r="BM472" i="4" s="1"/>
  <c r="BI452" i="4"/>
  <c r="BI436" i="4"/>
  <c r="BI722" i="4"/>
  <c r="BI706" i="4"/>
  <c r="BJ724" i="4"/>
  <c r="BK730" i="4" s="1"/>
  <c r="BL736" i="4" s="1"/>
  <c r="BM742" i="4" s="1"/>
  <c r="BI137" i="4"/>
  <c r="BI121" i="4"/>
  <c r="BJ139" i="4"/>
  <c r="BK145" i="4" s="1"/>
  <c r="BL151" i="4" s="1"/>
  <c r="BM157" i="4" s="1"/>
  <c r="BI413" i="4"/>
  <c r="BJ419" i="4" s="1"/>
  <c r="BK425" i="4" s="1"/>
  <c r="BL431" i="4" s="1"/>
  <c r="BI403" i="4"/>
  <c r="BH395" i="4"/>
  <c r="BI43" i="4"/>
  <c r="BI53" i="4"/>
  <c r="BJ59" i="4" s="1"/>
  <c r="BK65" i="4" s="1"/>
  <c r="BL71" i="4" s="1"/>
  <c r="BH35" i="4"/>
  <c r="BI88" i="4"/>
  <c r="BI98" i="4"/>
  <c r="BJ104" i="4" s="1"/>
  <c r="BK110" i="4" s="1"/>
  <c r="BL116" i="4" s="1"/>
  <c r="BJ499" i="4"/>
  <c r="BK505" i="4" s="1"/>
  <c r="BL511" i="4" s="1"/>
  <c r="BM517" i="4" s="1"/>
  <c r="BI481" i="4"/>
  <c r="BI497" i="4"/>
  <c r="BJ363" i="4"/>
  <c r="BK369" i="4" s="1"/>
  <c r="BL375" i="4" s="1"/>
  <c r="BM381" i="4" s="1"/>
  <c r="BI361" i="4"/>
  <c r="BI345" i="4"/>
  <c r="BI227" i="4"/>
  <c r="BI211" i="4"/>
  <c r="BJ229" i="4"/>
  <c r="BK235" i="4" s="1"/>
  <c r="BL241" i="4" s="1"/>
  <c r="BM247" i="4" s="1"/>
  <c r="BI177" i="4"/>
  <c r="BH169" i="4"/>
  <c r="BI187" i="4"/>
  <c r="BJ193" i="4" s="1"/>
  <c r="BK199" i="4" s="1"/>
  <c r="BL205" i="4" s="1"/>
  <c r="BI538" i="4"/>
  <c r="BH530" i="4"/>
  <c r="BI548" i="4"/>
  <c r="BJ554" i="4" s="1"/>
  <c r="BK560" i="4" s="1"/>
  <c r="BL566" i="4" s="1"/>
  <c r="BI683" i="4"/>
  <c r="BJ689" i="4" s="1"/>
  <c r="BK695" i="4" s="1"/>
  <c r="BL701" i="4" s="1"/>
  <c r="BI673" i="4"/>
  <c r="BH665" i="4"/>
  <c r="BJ589" i="4"/>
  <c r="BK595" i="4" s="1"/>
  <c r="BL601" i="4" s="1"/>
  <c r="BM607" i="4" s="1"/>
  <c r="BI587" i="4"/>
  <c r="BI571" i="4"/>
  <c r="BI317" i="4"/>
  <c r="BI301" i="4"/>
  <c r="BJ319" i="4"/>
  <c r="BK325" i="4" s="1"/>
  <c r="BL331" i="4" s="1"/>
  <c r="BM337" i="4" s="1"/>
  <c r="BH9" i="4"/>
  <c r="BG19" i="2" s="1"/>
  <c r="BI395" i="5" l="1"/>
  <c r="BJ413" i="5"/>
  <c r="BK419" i="5" s="1"/>
  <c r="BL425" i="5" s="1"/>
  <c r="BM431" i="5" s="1"/>
  <c r="BJ403" i="5"/>
  <c r="BI677" i="5"/>
  <c r="BI661" i="5"/>
  <c r="BJ679" i="5"/>
  <c r="BK685" i="5" s="1"/>
  <c r="BL691" i="5" s="1"/>
  <c r="BM697" i="5" s="1"/>
  <c r="BJ223" i="5"/>
  <c r="BJ233" i="5"/>
  <c r="BK239" i="5" s="1"/>
  <c r="BL245" i="5" s="1"/>
  <c r="BM251" i="5" s="1"/>
  <c r="BI215" i="5"/>
  <c r="BI92" i="5"/>
  <c r="BJ94" i="5"/>
  <c r="BK100" i="5" s="1"/>
  <c r="BL106" i="5" s="1"/>
  <c r="BM112" i="5" s="1"/>
  <c r="BJ763" i="5"/>
  <c r="BJ773" i="5"/>
  <c r="BK779" i="5" s="1"/>
  <c r="BL785" i="5" s="1"/>
  <c r="BM791" i="5" s="1"/>
  <c r="BI755" i="5"/>
  <c r="BI169" i="5"/>
  <c r="BJ187" i="5"/>
  <c r="BK193" i="5" s="1"/>
  <c r="BL199" i="5" s="1"/>
  <c r="BM205" i="5" s="1"/>
  <c r="BJ177" i="5"/>
  <c r="BJ628" i="5"/>
  <c r="BI620" i="5"/>
  <c r="BJ638" i="5"/>
  <c r="BK644" i="5" s="1"/>
  <c r="BL650" i="5" s="1"/>
  <c r="BM656" i="5" s="1"/>
  <c r="BH13" i="5"/>
  <c r="BG11" i="2" s="1"/>
  <c r="BJ718" i="5"/>
  <c r="BJ728" i="5"/>
  <c r="BK734" i="5" s="1"/>
  <c r="BL740" i="5" s="1"/>
  <c r="BM746" i="5" s="1"/>
  <c r="BI710" i="5"/>
  <c r="BJ548" i="5"/>
  <c r="BK554" i="5" s="1"/>
  <c r="BL560" i="5" s="1"/>
  <c r="BM566" i="5" s="1"/>
  <c r="BJ538" i="5"/>
  <c r="BI530" i="5"/>
  <c r="BJ363" i="5"/>
  <c r="BK369" i="5" s="1"/>
  <c r="BL375" i="5" s="1"/>
  <c r="BM381" i="5" s="1"/>
  <c r="BI345" i="5"/>
  <c r="BI361" i="5"/>
  <c r="BI47" i="5"/>
  <c r="BI31" i="5"/>
  <c r="BJ49" i="5"/>
  <c r="BK55" i="5" s="1"/>
  <c r="BL61" i="5" s="1"/>
  <c r="BM67" i="5" s="1"/>
  <c r="BJ278" i="5"/>
  <c r="BK284" i="5" s="1"/>
  <c r="BL290" i="5" s="1"/>
  <c r="BM296" i="5" s="1"/>
  <c r="BJ268" i="5"/>
  <c r="BI260" i="5"/>
  <c r="BI317" i="5"/>
  <c r="BI301" i="5"/>
  <c r="BJ319" i="5"/>
  <c r="BK325" i="5" s="1"/>
  <c r="BL331" i="5" s="1"/>
  <c r="BM337" i="5" s="1"/>
  <c r="BJ133" i="5"/>
  <c r="BJ143" i="5"/>
  <c r="BK149" i="5" s="1"/>
  <c r="BL155" i="5" s="1"/>
  <c r="BM161" i="5" s="1"/>
  <c r="BI125" i="5"/>
  <c r="BJ458" i="5"/>
  <c r="BK464" i="5" s="1"/>
  <c r="BL470" i="5" s="1"/>
  <c r="BM476" i="5" s="1"/>
  <c r="BJ448" i="5"/>
  <c r="BI440" i="5"/>
  <c r="BJ583" i="5"/>
  <c r="BJ593" i="5"/>
  <c r="BK599" i="5" s="1"/>
  <c r="BL605" i="5" s="1"/>
  <c r="BM611" i="5" s="1"/>
  <c r="BI575" i="5"/>
  <c r="BI497" i="5"/>
  <c r="BI481" i="5"/>
  <c r="BJ499" i="5"/>
  <c r="BK505" i="5" s="1"/>
  <c r="BL511" i="5" s="1"/>
  <c r="BM517" i="5" s="1"/>
  <c r="BJ183" i="4"/>
  <c r="BK189" i="4" s="1"/>
  <c r="BL195" i="4" s="1"/>
  <c r="BM201" i="4" s="1"/>
  <c r="BI181" i="4"/>
  <c r="BI165" i="4"/>
  <c r="BI677" i="4"/>
  <c r="BJ679" i="4"/>
  <c r="BK685" i="4" s="1"/>
  <c r="BL691" i="4" s="1"/>
  <c r="BM697" i="4" s="1"/>
  <c r="BI661" i="4"/>
  <c r="BI542" i="4"/>
  <c r="BI526" i="4"/>
  <c r="BJ544" i="4"/>
  <c r="BK550" i="4" s="1"/>
  <c r="BL556" i="4" s="1"/>
  <c r="BM562" i="4" s="1"/>
  <c r="BJ367" i="4"/>
  <c r="BK373" i="4" s="1"/>
  <c r="BL379" i="4" s="1"/>
  <c r="BM385" i="4" s="1"/>
  <c r="BJ357" i="4"/>
  <c r="BI349" i="4"/>
  <c r="BJ458" i="4"/>
  <c r="BK464" i="4" s="1"/>
  <c r="BL470" i="4" s="1"/>
  <c r="BM476" i="4" s="1"/>
  <c r="BI440" i="4"/>
  <c r="BJ448" i="4"/>
  <c r="BI755" i="4"/>
  <c r="BJ773" i="4"/>
  <c r="BK779" i="4" s="1"/>
  <c r="BL785" i="4" s="1"/>
  <c r="BM791" i="4" s="1"/>
  <c r="BJ763" i="4"/>
  <c r="BI632" i="4"/>
  <c r="BI616" i="4"/>
  <c r="BJ634" i="4"/>
  <c r="BK640" i="4" s="1"/>
  <c r="BL646" i="4" s="1"/>
  <c r="BM652" i="4" s="1"/>
  <c r="BI305" i="4"/>
  <c r="BJ323" i="4"/>
  <c r="BK329" i="4" s="1"/>
  <c r="BL335" i="4" s="1"/>
  <c r="BM341" i="4" s="1"/>
  <c r="BJ313" i="4"/>
  <c r="BH13" i="4"/>
  <c r="BG23" i="2" s="1"/>
  <c r="BI125" i="4"/>
  <c r="BJ143" i="4"/>
  <c r="BK149" i="4" s="1"/>
  <c r="BL155" i="4" s="1"/>
  <c r="BM161" i="4" s="1"/>
  <c r="BJ133" i="4"/>
  <c r="BI272" i="4"/>
  <c r="BI256" i="4"/>
  <c r="BJ274" i="4"/>
  <c r="BK280" i="4" s="1"/>
  <c r="BL286" i="4" s="1"/>
  <c r="BM292" i="4" s="1"/>
  <c r="BJ593" i="4"/>
  <c r="BK599" i="4" s="1"/>
  <c r="BL605" i="4" s="1"/>
  <c r="BM611" i="4" s="1"/>
  <c r="BJ583" i="4"/>
  <c r="BI575" i="4"/>
  <c r="BI47" i="4"/>
  <c r="BI31" i="4"/>
  <c r="BJ49" i="4"/>
  <c r="BK55" i="4" s="1"/>
  <c r="BL61" i="4" s="1"/>
  <c r="BM67" i="4" s="1"/>
  <c r="BI407" i="4"/>
  <c r="BI391" i="4"/>
  <c r="BJ409" i="4"/>
  <c r="BK415" i="4" s="1"/>
  <c r="BL421" i="4" s="1"/>
  <c r="BM427" i="4" s="1"/>
  <c r="BJ223" i="4"/>
  <c r="BI215" i="4"/>
  <c r="BJ233" i="4"/>
  <c r="BK239" i="4" s="1"/>
  <c r="BL245" i="4" s="1"/>
  <c r="BM251" i="4" s="1"/>
  <c r="BJ503" i="4"/>
  <c r="BK509" i="4" s="1"/>
  <c r="BL515" i="4" s="1"/>
  <c r="BM521" i="4" s="1"/>
  <c r="BJ493" i="4"/>
  <c r="BI485" i="4"/>
  <c r="BI92" i="4"/>
  <c r="BJ94" i="4"/>
  <c r="BK100" i="4" s="1"/>
  <c r="BL106" i="4" s="1"/>
  <c r="BM112" i="4" s="1"/>
  <c r="BJ728" i="4"/>
  <c r="BK734" i="4" s="1"/>
  <c r="BL740" i="4" s="1"/>
  <c r="BM746" i="4" s="1"/>
  <c r="BJ718" i="4"/>
  <c r="BI710" i="4"/>
  <c r="BI9" i="5" l="1"/>
  <c r="BH7" i="2" s="1"/>
  <c r="BI9" i="4"/>
  <c r="BH19" i="2" s="1"/>
  <c r="BJ452" i="5"/>
  <c r="BJ436" i="5"/>
  <c r="BK454" i="5"/>
  <c r="BL460" i="5" s="1"/>
  <c r="BM466" i="5" s="1"/>
  <c r="BN472" i="5" s="1"/>
  <c r="BJ137" i="5"/>
  <c r="BJ121" i="5"/>
  <c r="BK139" i="5"/>
  <c r="BL145" i="5" s="1"/>
  <c r="BM151" i="5" s="1"/>
  <c r="BN157" i="5" s="1"/>
  <c r="BK769" i="5"/>
  <c r="BL775" i="5" s="1"/>
  <c r="BM781" i="5" s="1"/>
  <c r="BN787" i="5" s="1"/>
  <c r="BJ767" i="5"/>
  <c r="BJ751" i="5"/>
  <c r="BI665" i="5"/>
  <c r="BJ683" i="5"/>
  <c r="BK689" i="5" s="1"/>
  <c r="BL695" i="5" s="1"/>
  <c r="BM701" i="5" s="1"/>
  <c r="BJ673" i="5"/>
  <c r="BJ272" i="5"/>
  <c r="BJ256" i="5"/>
  <c r="BK274" i="5"/>
  <c r="BL280" i="5" s="1"/>
  <c r="BM286" i="5" s="1"/>
  <c r="BN292" i="5" s="1"/>
  <c r="BJ43" i="5"/>
  <c r="BJ53" i="5"/>
  <c r="BK59" i="5" s="1"/>
  <c r="BL65" i="5" s="1"/>
  <c r="BM71" i="5" s="1"/>
  <c r="BI35" i="5"/>
  <c r="BK409" i="5"/>
  <c r="BL415" i="5" s="1"/>
  <c r="BM421" i="5" s="1"/>
  <c r="BN427" i="5" s="1"/>
  <c r="BJ391" i="5"/>
  <c r="BJ407" i="5"/>
  <c r="BJ587" i="5"/>
  <c r="BJ571" i="5"/>
  <c r="BK589" i="5"/>
  <c r="BL595" i="5" s="1"/>
  <c r="BM601" i="5" s="1"/>
  <c r="BN607" i="5" s="1"/>
  <c r="BJ367" i="5"/>
  <c r="BK373" i="5" s="1"/>
  <c r="BL379" i="5" s="1"/>
  <c r="BM385" i="5" s="1"/>
  <c r="BI349" i="5"/>
  <c r="BJ357" i="5"/>
  <c r="BJ542" i="5"/>
  <c r="BJ526" i="5"/>
  <c r="BK544" i="5"/>
  <c r="BL550" i="5" s="1"/>
  <c r="BM556" i="5" s="1"/>
  <c r="BN562" i="5" s="1"/>
  <c r="BJ722" i="5"/>
  <c r="BK724" i="5"/>
  <c r="BL730" i="5" s="1"/>
  <c r="BM736" i="5" s="1"/>
  <c r="BN742" i="5" s="1"/>
  <c r="BJ706" i="5"/>
  <c r="BJ632" i="5"/>
  <c r="BK634" i="5"/>
  <c r="BL640" i="5" s="1"/>
  <c r="BM646" i="5" s="1"/>
  <c r="BN652" i="5" s="1"/>
  <c r="BJ616" i="5"/>
  <c r="BJ98" i="5"/>
  <c r="BK104" i="5" s="1"/>
  <c r="BL110" i="5" s="1"/>
  <c r="BM116" i="5" s="1"/>
  <c r="BJ88" i="5"/>
  <c r="BK229" i="5"/>
  <c r="BL235" i="5" s="1"/>
  <c r="BM241" i="5" s="1"/>
  <c r="BN247" i="5" s="1"/>
  <c r="BJ211" i="5"/>
  <c r="BJ227" i="5"/>
  <c r="BI485" i="5"/>
  <c r="BJ503" i="5"/>
  <c r="BK509" i="5" s="1"/>
  <c r="BL515" i="5" s="1"/>
  <c r="BM521" i="5" s="1"/>
  <c r="BJ493" i="5"/>
  <c r="BJ313" i="5"/>
  <c r="BI305" i="5"/>
  <c r="BJ323" i="5"/>
  <c r="BK329" i="5" s="1"/>
  <c r="BL335" i="5" s="1"/>
  <c r="BM341" i="5" s="1"/>
  <c r="BK183" i="5"/>
  <c r="BL189" i="5" s="1"/>
  <c r="BM195" i="5" s="1"/>
  <c r="BN201" i="5" s="1"/>
  <c r="BJ181" i="5"/>
  <c r="BJ165" i="5"/>
  <c r="BK139" i="4"/>
  <c r="BL145" i="4" s="1"/>
  <c r="BM151" i="4" s="1"/>
  <c r="BN157" i="4" s="1"/>
  <c r="BJ137" i="4"/>
  <c r="BJ121" i="4"/>
  <c r="BK319" i="4"/>
  <c r="BL325" i="4" s="1"/>
  <c r="BM331" i="4" s="1"/>
  <c r="BN337" i="4" s="1"/>
  <c r="BJ317" i="4"/>
  <c r="BJ301" i="4"/>
  <c r="BJ88" i="4"/>
  <c r="BJ98" i="4"/>
  <c r="BK104" i="4" s="1"/>
  <c r="BL110" i="4" s="1"/>
  <c r="BM116" i="4" s="1"/>
  <c r="BJ43" i="4"/>
  <c r="BI35" i="4"/>
  <c r="BJ53" i="4"/>
  <c r="BK59" i="4" s="1"/>
  <c r="BL65" i="4" s="1"/>
  <c r="BM71" i="4" s="1"/>
  <c r="BJ628" i="4"/>
  <c r="BJ638" i="4"/>
  <c r="BK644" i="4" s="1"/>
  <c r="BL650" i="4" s="1"/>
  <c r="BM656" i="4" s="1"/>
  <c r="BI620" i="4"/>
  <c r="BJ452" i="4"/>
  <c r="BK454" i="4"/>
  <c r="BL460" i="4" s="1"/>
  <c r="BM466" i="4" s="1"/>
  <c r="BN472" i="4" s="1"/>
  <c r="BJ436" i="4"/>
  <c r="BJ361" i="4"/>
  <c r="BJ345" i="4"/>
  <c r="BK363" i="4"/>
  <c r="BL369" i="4" s="1"/>
  <c r="BM375" i="4" s="1"/>
  <c r="BN381" i="4" s="1"/>
  <c r="BJ538" i="4"/>
  <c r="BI530" i="4"/>
  <c r="BJ548" i="4"/>
  <c r="BK554" i="4" s="1"/>
  <c r="BL560" i="4" s="1"/>
  <c r="BM566" i="4" s="1"/>
  <c r="BJ683" i="4"/>
  <c r="BK689" i="4" s="1"/>
  <c r="BL695" i="4" s="1"/>
  <c r="BM701" i="4" s="1"/>
  <c r="BI665" i="4"/>
  <c r="BJ673" i="4"/>
  <c r="BJ722" i="4"/>
  <c r="BK724" i="4"/>
  <c r="BL730" i="4" s="1"/>
  <c r="BM736" i="4" s="1"/>
  <c r="BN742" i="4" s="1"/>
  <c r="BJ706" i="4"/>
  <c r="BJ403" i="4"/>
  <c r="BI395" i="4"/>
  <c r="BJ413" i="4"/>
  <c r="BK419" i="4" s="1"/>
  <c r="BL425" i="4" s="1"/>
  <c r="BM431" i="4" s="1"/>
  <c r="BK769" i="4"/>
  <c r="BL775" i="4" s="1"/>
  <c r="BM781" i="4" s="1"/>
  <c r="BN787" i="4" s="1"/>
  <c r="BJ767" i="4"/>
  <c r="BJ751" i="4"/>
  <c r="BJ177" i="4"/>
  <c r="BJ187" i="4"/>
  <c r="BK193" i="4" s="1"/>
  <c r="BL199" i="4" s="1"/>
  <c r="BM205" i="4" s="1"/>
  <c r="BI169" i="4"/>
  <c r="BJ497" i="4"/>
  <c r="BJ481" i="4"/>
  <c r="BK499" i="4"/>
  <c r="BL505" i="4" s="1"/>
  <c r="BM511" i="4" s="1"/>
  <c r="BN517" i="4" s="1"/>
  <c r="BJ227" i="4"/>
  <c r="BJ211" i="4"/>
  <c r="BK229" i="4"/>
  <c r="BL235" i="4" s="1"/>
  <c r="BM241" i="4" s="1"/>
  <c r="BN247" i="4" s="1"/>
  <c r="BJ587" i="4"/>
  <c r="BJ571" i="4"/>
  <c r="BK589" i="4"/>
  <c r="BL595" i="4" s="1"/>
  <c r="BM601" i="4" s="1"/>
  <c r="BN607" i="4" s="1"/>
  <c r="BJ268" i="4"/>
  <c r="BI260" i="4"/>
  <c r="BJ278" i="4"/>
  <c r="BK284" i="4" s="1"/>
  <c r="BL290" i="4" s="1"/>
  <c r="BM296" i="4" s="1"/>
  <c r="BJ677" i="5" l="1"/>
  <c r="BK679" i="5"/>
  <c r="BL685" i="5" s="1"/>
  <c r="BM691" i="5" s="1"/>
  <c r="BN697" i="5" s="1"/>
  <c r="BJ661" i="5"/>
  <c r="BK773" i="5"/>
  <c r="BL779" i="5" s="1"/>
  <c r="BM785" i="5" s="1"/>
  <c r="BN791" i="5" s="1"/>
  <c r="BK763" i="5"/>
  <c r="BJ755" i="5"/>
  <c r="BJ710" i="5"/>
  <c r="BK728" i="5"/>
  <c r="BL734" i="5" s="1"/>
  <c r="BM740" i="5" s="1"/>
  <c r="BN746" i="5" s="1"/>
  <c r="BK718" i="5"/>
  <c r="BJ345" i="5"/>
  <c r="BJ361" i="5"/>
  <c r="BK363" i="5"/>
  <c r="BL369" i="5" s="1"/>
  <c r="BM375" i="5" s="1"/>
  <c r="BN381" i="5" s="1"/>
  <c r="BK499" i="5"/>
  <c r="BL505" i="5" s="1"/>
  <c r="BM511" i="5" s="1"/>
  <c r="BN517" i="5" s="1"/>
  <c r="BJ481" i="5"/>
  <c r="BJ497" i="5"/>
  <c r="BK628" i="5"/>
  <c r="BJ620" i="5"/>
  <c r="BK638" i="5"/>
  <c r="BL644" i="5" s="1"/>
  <c r="BM650" i="5" s="1"/>
  <c r="BN656" i="5" s="1"/>
  <c r="BJ575" i="5"/>
  <c r="BK593" i="5"/>
  <c r="BL599" i="5" s="1"/>
  <c r="BM605" i="5" s="1"/>
  <c r="BN611" i="5" s="1"/>
  <c r="BK583" i="5"/>
  <c r="BI13" i="5"/>
  <c r="BH11" i="2" s="1"/>
  <c r="BK538" i="5"/>
  <c r="BJ530" i="5"/>
  <c r="BK548" i="5"/>
  <c r="BL554" i="5" s="1"/>
  <c r="BM560" i="5" s="1"/>
  <c r="BN566" i="5" s="1"/>
  <c r="BJ47" i="5"/>
  <c r="BJ31" i="5"/>
  <c r="BK49" i="5"/>
  <c r="BL55" i="5" s="1"/>
  <c r="BM61" i="5" s="1"/>
  <c r="BN67" i="5" s="1"/>
  <c r="BJ125" i="5"/>
  <c r="BK143" i="5"/>
  <c r="BL149" i="5" s="1"/>
  <c r="BM155" i="5" s="1"/>
  <c r="BN161" i="5" s="1"/>
  <c r="BK133" i="5"/>
  <c r="BK94" i="5"/>
  <c r="BL100" i="5" s="1"/>
  <c r="BM106" i="5" s="1"/>
  <c r="BN112" i="5" s="1"/>
  <c r="BJ92" i="5"/>
  <c r="BK187" i="5"/>
  <c r="BL193" i="5" s="1"/>
  <c r="BM199" i="5" s="1"/>
  <c r="BN205" i="5" s="1"/>
  <c r="BK177" i="5"/>
  <c r="BJ169" i="5"/>
  <c r="BJ317" i="5"/>
  <c r="BJ301" i="5"/>
  <c r="BK319" i="5"/>
  <c r="BL325" i="5" s="1"/>
  <c r="BM331" i="5" s="1"/>
  <c r="BN337" i="5" s="1"/>
  <c r="BK223" i="5"/>
  <c r="BK233" i="5"/>
  <c r="BL239" i="5" s="1"/>
  <c r="BM245" i="5" s="1"/>
  <c r="BN251" i="5" s="1"/>
  <c r="BJ215" i="5"/>
  <c r="BK413" i="5"/>
  <c r="BL419" i="5" s="1"/>
  <c r="BM425" i="5" s="1"/>
  <c r="BN431" i="5" s="1"/>
  <c r="BK403" i="5"/>
  <c r="BJ395" i="5"/>
  <c r="BJ260" i="5"/>
  <c r="BK278" i="5"/>
  <c r="BL284" i="5" s="1"/>
  <c r="BM290" i="5" s="1"/>
  <c r="BN296" i="5" s="1"/>
  <c r="BK268" i="5"/>
  <c r="BK448" i="5"/>
  <c r="BK458" i="5"/>
  <c r="BL464" i="5" s="1"/>
  <c r="BM470" i="5" s="1"/>
  <c r="BN476" i="5" s="1"/>
  <c r="BJ440" i="5"/>
  <c r="BJ181" i="4"/>
  <c r="BJ165" i="4"/>
  <c r="BK183" i="4"/>
  <c r="BL189" i="4" s="1"/>
  <c r="BM195" i="4" s="1"/>
  <c r="BN201" i="4" s="1"/>
  <c r="BK493" i="4"/>
  <c r="BJ485" i="4"/>
  <c r="BK503" i="4"/>
  <c r="BL509" i="4" s="1"/>
  <c r="BM515" i="4" s="1"/>
  <c r="BN521" i="4" s="1"/>
  <c r="BK728" i="4"/>
  <c r="BL734" i="4" s="1"/>
  <c r="BM740" i="4" s="1"/>
  <c r="BN746" i="4" s="1"/>
  <c r="BJ710" i="4"/>
  <c r="BK718" i="4"/>
  <c r="BK448" i="4"/>
  <c r="BK458" i="4"/>
  <c r="BL464" i="4" s="1"/>
  <c r="BM470" i="4" s="1"/>
  <c r="BN476" i="4" s="1"/>
  <c r="BJ440" i="4"/>
  <c r="BJ92" i="4"/>
  <c r="BK94" i="4"/>
  <c r="BL100" i="4" s="1"/>
  <c r="BM106" i="4" s="1"/>
  <c r="BN112" i="4" s="1"/>
  <c r="BJ215" i="4"/>
  <c r="BK233" i="4"/>
  <c r="BL239" i="4" s="1"/>
  <c r="BM245" i="4" s="1"/>
  <c r="BN251" i="4" s="1"/>
  <c r="BK223" i="4"/>
  <c r="BK773" i="4"/>
  <c r="BL779" i="4" s="1"/>
  <c r="BM785" i="4" s="1"/>
  <c r="BN791" i="4" s="1"/>
  <c r="BK763" i="4"/>
  <c r="BJ755" i="4"/>
  <c r="BJ407" i="4"/>
  <c r="BJ391" i="4"/>
  <c r="BK409" i="4"/>
  <c r="BL415" i="4" s="1"/>
  <c r="BM421" i="4" s="1"/>
  <c r="BN427" i="4" s="1"/>
  <c r="BK679" i="4"/>
  <c r="BL685" i="4" s="1"/>
  <c r="BM691" i="4" s="1"/>
  <c r="BN697" i="4" s="1"/>
  <c r="BJ661" i="4"/>
  <c r="BJ677" i="4"/>
  <c r="BK357" i="4"/>
  <c r="BJ349" i="4"/>
  <c r="BK367" i="4"/>
  <c r="BL373" i="4" s="1"/>
  <c r="BM379" i="4" s="1"/>
  <c r="BN385" i="4" s="1"/>
  <c r="BI13" i="4"/>
  <c r="BH23" i="2" s="1"/>
  <c r="BK143" i="4"/>
  <c r="BL149" i="4" s="1"/>
  <c r="BM155" i="4" s="1"/>
  <c r="BN161" i="4" s="1"/>
  <c r="BK133" i="4"/>
  <c r="BJ125" i="4"/>
  <c r="BJ272" i="4"/>
  <c r="BJ256" i="4"/>
  <c r="BK274" i="4"/>
  <c r="BL280" i="4" s="1"/>
  <c r="BM286" i="4" s="1"/>
  <c r="BN292" i="4" s="1"/>
  <c r="BJ632" i="4"/>
  <c r="BK634" i="4"/>
  <c r="BL640" i="4" s="1"/>
  <c r="BM646" i="4" s="1"/>
  <c r="BN652" i="4" s="1"/>
  <c r="BJ616" i="4"/>
  <c r="BK583" i="4"/>
  <c r="BJ575" i="4"/>
  <c r="BK593" i="4"/>
  <c r="BL599" i="4" s="1"/>
  <c r="BM605" i="4" s="1"/>
  <c r="BN611" i="4" s="1"/>
  <c r="BJ542" i="4"/>
  <c r="BK544" i="4"/>
  <c r="BL550" i="4" s="1"/>
  <c r="BM556" i="4" s="1"/>
  <c r="BN562" i="4" s="1"/>
  <c r="BJ526" i="4"/>
  <c r="BJ47" i="4"/>
  <c r="BJ31" i="4"/>
  <c r="BK49" i="4"/>
  <c r="BL55" i="4" s="1"/>
  <c r="BM61" i="4" s="1"/>
  <c r="BN67" i="4" s="1"/>
  <c r="BK323" i="4"/>
  <c r="BL329" i="4" s="1"/>
  <c r="BM335" i="4" s="1"/>
  <c r="BN341" i="4" s="1"/>
  <c r="BK313" i="4"/>
  <c r="BJ305" i="4"/>
  <c r="BJ9" i="4" l="1"/>
  <c r="BI19" i="2" s="1"/>
  <c r="BL274" i="5"/>
  <c r="BM280" i="5" s="1"/>
  <c r="BN286" i="5" s="1"/>
  <c r="BK272" i="5"/>
  <c r="BK256" i="5"/>
  <c r="BK227" i="5"/>
  <c r="BK211" i="5"/>
  <c r="BL229" i="5"/>
  <c r="BM235" i="5" s="1"/>
  <c r="BN241" i="5" s="1"/>
  <c r="BK632" i="5"/>
  <c r="BL634" i="5"/>
  <c r="BM640" i="5" s="1"/>
  <c r="BN646" i="5" s="1"/>
  <c r="BK616" i="5"/>
  <c r="BK181" i="5"/>
  <c r="BK165" i="5"/>
  <c r="BL183" i="5"/>
  <c r="BM189" i="5" s="1"/>
  <c r="BN195" i="5" s="1"/>
  <c r="BL139" i="5"/>
  <c r="BM145" i="5" s="1"/>
  <c r="BN151" i="5" s="1"/>
  <c r="BK121" i="5"/>
  <c r="BK137" i="5"/>
  <c r="BJ9" i="5"/>
  <c r="BI7" i="2" s="1"/>
  <c r="BK542" i="5"/>
  <c r="BK526" i="5"/>
  <c r="BL544" i="5"/>
  <c r="BM550" i="5" s="1"/>
  <c r="BN556" i="5" s="1"/>
  <c r="BK503" i="5"/>
  <c r="BL509" i="5" s="1"/>
  <c r="BM515" i="5" s="1"/>
  <c r="BN521" i="5" s="1"/>
  <c r="BK493" i="5"/>
  <c r="BJ485" i="5"/>
  <c r="BJ349" i="5"/>
  <c r="BK367" i="5"/>
  <c r="BL373" i="5" s="1"/>
  <c r="BM379" i="5" s="1"/>
  <c r="BN385" i="5" s="1"/>
  <c r="BK357" i="5"/>
  <c r="BK407" i="5"/>
  <c r="BK391" i="5"/>
  <c r="BL409" i="5"/>
  <c r="BM415" i="5" s="1"/>
  <c r="BN421" i="5" s="1"/>
  <c r="BJ35" i="5"/>
  <c r="BK53" i="5"/>
  <c r="BL59" i="5" s="1"/>
  <c r="BM65" i="5" s="1"/>
  <c r="BN71" i="5" s="1"/>
  <c r="BK43" i="5"/>
  <c r="BK452" i="5"/>
  <c r="BK436" i="5"/>
  <c r="BL454" i="5"/>
  <c r="BM460" i="5" s="1"/>
  <c r="BN466" i="5" s="1"/>
  <c r="BK313" i="5"/>
  <c r="BJ305" i="5"/>
  <c r="BK323" i="5"/>
  <c r="BL329" i="5" s="1"/>
  <c r="BM335" i="5" s="1"/>
  <c r="BN341" i="5" s="1"/>
  <c r="BK88" i="5"/>
  <c r="BK98" i="5"/>
  <c r="BL104" i="5" s="1"/>
  <c r="BM110" i="5" s="1"/>
  <c r="BN116" i="5" s="1"/>
  <c r="BL589" i="5"/>
  <c r="BM595" i="5" s="1"/>
  <c r="BN601" i="5" s="1"/>
  <c r="BK587" i="5"/>
  <c r="BK571" i="5"/>
  <c r="BL724" i="5"/>
  <c r="BM730" i="5" s="1"/>
  <c r="BN736" i="5" s="1"/>
  <c r="BK722" i="5"/>
  <c r="BK706" i="5"/>
  <c r="BL769" i="5"/>
  <c r="BM775" i="5" s="1"/>
  <c r="BN781" i="5" s="1"/>
  <c r="BK767" i="5"/>
  <c r="BK751" i="5"/>
  <c r="BK673" i="5"/>
  <c r="BK683" i="5"/>
  <c r="BL689" i="5" s="1"/>
  <c r="BM695" i="5" s="1"/>
  <c r="BN701" i="5" s="1"/>
  <c r="BJ665" i="5"/>
  <c r="BK548" i="4"/>
  <c r="BL554" i="4" s="1"/>
  <c r="BM560" i="4" s="1"/>
  <c r="BN566" i="4" s="1"/>
  <c r="BK538" i="4"/>
  <c r="BJ530" i="4"/>
  <c r="BK361" i="4"/>
  <c r="BK345" i="4"/>
  <c r="BL363" i="4"/>
  <c r="BM369" i="4" s="1"/>
  <c r="BN375" i="4" s="1"/>
  <c r="BK767" i="4"/>
  <c r="BL769" i="4"/>
  <c r="BM775" i="4" s="1"/>
  <c r="BN781" i="4" s="1"/>
  <c r="BK751" i="4"/>
  <c r="BK497" i="4"/>
  <c r="BK481" i="4"/>
  <c r="BL499" i="4"/>
  <c r="BM505" i="4" s="1"/>
  <c r="BN511" i="4" s="1"/>
  <c r="BK317" i="4"/>
  <c r="BK301" i="4"/>
  <c r="BL319" i="4"/>
  <c r="BM325" i="4" s="1"/>
  <c r="BN331" i="4" s="1"/>
  <c r="BJ35" i="4"/>
  <c r="BK53" i="4"/>
  <c r="BL59" i="4" s="1"/>
  <c r="BM65" i="4" s="1"/>
  <c r="BN71" i="4" s="1"/>
  <c r="BK43" i="4"/>
  <c r="BJ260" i="4"/>
  <c r="BK278" i="4"/>
  <c r="BL284" i="4" s="1"/>
  <c r="BM290" i="4" s="1"/>
  <c r="BN296" i="4" s="1"/>
  <c r="BK268" i="4"/>
  <c r="BK683" i="4"/>
  <c r="BL689" i="4" s="1"/>
  <c r="BM695" i="4" s="1"/>
  <c r="BN701" i="4" s="1"/>
  <c r="BJ665" i="4"/>
  <c r="BK673" i="4"/>
  <c r="BK452" i="4"/>
  <c r="BK436" i="4"/>
  <c r="BL454" i="4"/>
  <c r="BM460" i="4" s="1"/>
  <c r="BN466" i="4" s="1"/>
  <c r="BK587" i="4"/>
  <c r="BK571" i="4"/>
  <c r="BL589" i="4"/>
  <c r="BM595" i="4" s="1"/>
  <c r="BN601" i="4" s="1"/>
  <c r="BK137" i="4"/>
  <c r="BK121" i="4"/>
  <c r="BL139" i="4"/>
  <c r="BM145" i="4" s="1"/>
  <c r="BN151" i="4" s="1"/>
  <c r="BJ620" i="4"/>
  <c r="BK638" i="4"/>
  <c r="BL644" i="4" s="1"/>
  <c r="BM650" i="4" s="1"/>
  <c r="BN656" i="4" s="1"/>
  <c r="BK628" i="4"/>
  <c r="BK403" i="4"/>
  <c r="BJ395" i="4"/>
  <c r="BK413" i="4"/>
  <c r="BL419" i="4" s="1"/>
  <c r="BM425" i="4" s="1"/>
  <c r="BN431" i="4" s="1"/>
  <c r="BL229" i="4"/>
  <c r="BM235" i="4" s="1"/>
  <c r="BN241" i="4" s="1"/>
  <c r="BK227" i="4"/>
  <c r="BK211" i="4"/>
  <c r="BK98" i="4"/>
  <c r="BL104" i="4" s="1"/>
  <c r="BM110" i="4" s="1"/>
  <c r="BN116" i="4" s="1"/>
  <c r="BK88" i="4"/>
  <c r="BL724" i="4"/>
  <c r="BM730" i="4" s="1"/>
  <c r="BN736" i="4" s="1"/>
  <c r="BK722" i="4"/>
  <c r="BK706" i="4"/>
  <c r="BK187" i="4"/>
  <c r="BL193" i="4" s="1"/>
  <c r="BM199" i="4" s="1"/>
  <c r="BN205" i="4" s="1"/>
  <c r="BJ169" i="4"/>
  <c r="BK177" i="4"/>
  <c r="BL728" i="5" l="1"/>
  <c r="BM734" i="5" s="1"/>
  <c r="BN740" i="5" s="1"/>
  <c r="BL718" i="5"/>
  <c r="BK710" i="5"/>
  <c r="BL448" i="5"/>
  <c r="BL458" i="5"/>
  <c r="BM464" i="5" s="1"/>
  <c r="BN470" i="5" s="1"/>
  <c r="BK440" i="5"/>
  <c r="BL233" i="5"/>
  <c r="BM239" i="5" s="1"/>
  <c r="BN245" i="5" s="1"/>
  <c r="BK215" i="5"/>
  <c r="BL223" i="5"/>
  <c r="BK317" i="5"/>
  <c r="BK301" i="5"/>
  <c r="BL319" i="5"/>
  <c r="BM325" i="5" s="1"/>
  <c r="BN331" i="5" s="1"/>
  <c r="BL49" i="5"/>
  <c r="BM55" i="5" s="1"/>
  <c r="BN61" i="5" s="1"/>
  <c r="BK47" i="5"/>
  <c r="BK31" i="5"/>
  <c r="BL143" i="5"/>
  <c r="BM149" i="5" s="1"/>
  <c r="BN155" i="5" s="1"/>
  <c r="BL133" i="5"/>
  <c r="BK125" i="5"/>
  <c r="BK92" i="5"/>
  <c r="BL94" i="5"/>
  <c r="BM100" i="5" s="1"/>
  <c r="BN106" i="5" s="1"/>
  <c r="BL403" i="5"/>
  <c r="BK395" i="5"/>
  <c r="BL413" i="5"/>
  <c r="BM419" i="5" s="1"/>
  <c r="BN425" i="5" s="1"/>
  <c r="BL177" i="5"/>
  <c r="BK169" i="5"/>
  <c r="BL187" i="5"/>
  <c r="BM193" i="5" s="1"/>
  <c r="BN199" i="5" s="1"/>
  <c r="BL268" i="5"/>
  <c r="BL278" i="5"/>
  <c r="BM284" i="5" s="1"/>
  <c r="BN290" i="5" s="1"/>
  <c r="BK260" i="5"/>
  <c r="BL773" i="5"/>
  <c r="BM779" i="5" s="1"/>
  <c r="BN785" i="5" s="1"/>
  <c r="BK755" i="5"/>
  <c r="BL763" i="5"/>
  <c r="BK620" i="5"/>
  <c r="BL638" i="5"/>
  <c r="BM644" i="5" s="1"/>
  <c r="BN650" i="5" s="1"/>
  <c r="BL628" i="5"/>
  <c r="BK677" i="5"/>
  <c r="BL679" i="5"/>
  <c r="BM685" i="5" s="1"/>
  <c r="BN691" i="5" s="1"/>
  <c r="BK661" i="5"/>
  <c r="BL593" i="5"/>
  <c r="BM599" i="5" s="1"/>
  <c r="BN605" i="5" s="1"/>
  <c r="BL583" i="5"/>
  <c r="BK575" i="5"/>
  <c r="BJ13" i="5"/>
  <c r="BI11" i="2" s="1"/>
  <c r="BK361" i="5"/>
  <c r="BL363" i="5"/>
  <c r="BM369" i="5" s="1"/>
  <c r="BN375" i="5" s="1"/>
  <c r="BK345" i="5"/>
  <c r="BK497" i="5"/>
  <c r="BK481" i="5"/>
  <c r="BL499" i="5"/>
  <c r="BM505" i="5" s="1"/>
  <c r="BN511" i="5" s="1"/>
  <c r="BL538" i="5"/>
  <c r="BK530" i="5"/>
  <c r="BL548" i="5"/>
  <c r="BM554" i="5" s="1"/>
  <c r="BN560" i="5" s="1"/>
  <c r="BL94" i="4"/>
  <c r="BM100" i="4" s="1"/>
  <c r="BN106" i="4" s="1"/>
  <c r="BK92" i="4"/>
  <c r="BK632" i="4"/>
  <c r="BL634" i="4"/>
  <c r="BM640" i="4" s="1"/>
  <c r="BN646" i="4" s="1"/>
  <c r="BK616" i="4"/>
  <c r="BK575" i="4"/>
  <c r="BL593" i="4"/>
  <c r="BM599" i="4" s="1"/>
  <c r="BN605" i="4" s="1"/>
  <c r="BL583" i="4"/>
  <c r="BK677" i="4"/>
  <c r="BK661" i="4"/>
  <c r="BL679" i="4"/>
  <c r="BM685" i="4" s="1"/>
  <c r="BN691" i="4" s="1"/>
  <c r="BJ13" i="4"/>
  <c r="BI23" i="2" s="1"/>
  <c r="BK349" i="4"/>
  <c r="BL367" i="4"/>
  <c r="BM373" i="4" s="1"/>
  <c r="BN379" i="4" s="1"/>
  <c r="BL357" i="4"/>
  <c r="BK755" i="4"/>
  <c r="BL763" i="4"/>
  <c r="BL773" i="4"/>
  <c r="BM779" i="4" s="1"/>
  <c r="BN785" i="4" s="1"/>
  <c r="BL183" i="4"/>
  <c r="BM189" i="4" s="1"/>
  <c r="BN195" i="4" s="1"/>
  <c r="BK165" i="4"/>
  <c r="BK181" i="4"/>
  <c r="BL728" i="4"/>
  <c r="BM734" i="4" s="1"/>
  <c r="BN740" i="4" s="1"/>
  <c r="BK710" i="4"/>
  <c r="BL718" i="4"/>
  <c r="BL49" i="4"/>
  <c r="BM55" i="4" s="1"/>
  <c r="BN61" i="4" s="1"/>
  <c r="BK47" i="4"/>
  <c r="BK31" i="4"/>
  <c r="BL493" i="4"/>
  <c r="BK485" i="4"/>
  <c r="BL503" i="4"/>
  <c r="BM509" i="4" s="1"/>
  <c r="BN515" i="4" s="1"/>
  <c r="BL544" i="4"/>
  <c r="BM550" i="4" s="1"/>
  <c r="BN556" i="4" s="1"/>
  <c r="BK542" i="4"/>
  <c r="BK526" i="4"/>
  <c r="BL133" i="4"/>
  <c r="BK125" i="4"/>
  <c r="BL143" i="4"/>
  <c r="BM149" i="4" s="1"/>
  <c r="BN155" i="4" s="1"/>
  <c r="BL233" i="4"/>
  <c r="BM239" i="4" s="1"/>
  <c r="BN245" i="4" s="1"/>
  <c r="BL223" i="4"/>
  <c r="BK215" i="4"/>
  <c r="BK407" i="4"/>
  <c r="BK391" i="4"/>
  <c r="BL409" i="4"/>
  <c r="BM415" i="4" s="1"/>
  <c r="BN421" i="4" s="1"/>
  <c r="BL448" i="4"/>
  <c r="BK440" i="4"/>
  <c r="BL458" i="4"/>
  <c r="BM464" i="4" s="1"/>
  <c r="BN470" i="4" s="1"/>
  <c r="BL274" i="4"/>
  <c r="BM280" i="4" s="1"/>
  <c r="BN286" i="4" s="1"/>
  <c r="BK272" i="4"/>
  <c r="BK256" i="4"/>
  <c r="BL313" i="4"/>
  <c r="BK305" i="4"/>
  <c r="BL323" i="4"/>
  <c r="BM329" i="4" s="1"/>
  <c r="BN335" i="4" s="1"/>
  <c r="BL452" i="5" l="1"/>
  <c r="BL436" i="5"/>
  <c r="BM454" i="5"/>
  <c r="BN460" i="5" s="1"/>
  <c r="BL357" i="5"/>
  <c r="BL367" i="5"/>
  <c r="BM373" i="5" s="1"/>
  <c r="BN379" i="5" s="1"/>
  <c r="BK349" i="5"/>
  <c r="BM634" i="5"/>
  <c r="BN640" i="5" s="1"/>
  <c r="BL632" i="5"/>
  <c r="BL616" i="5"/>
  <c r="BL272" i="5"/>
  <c r="BL256" i="5"/>
  <c r="BM274" i="5"/>
  <c r="BN280" i="5" s="1"/>
  <c r="BL88" i="5"/>
  <c r="BL98" i="5"/>
  <c r="BM104" i="5" s="1"/>
  <c r="BN110" i="5" s="1"/>
  <c r="BK9" i="5"/>
  <c r="BJ7" i="2" s="1"/>
  <c r="BL587" i="5"/>
  <c r="BL571" i="5"/>
  <c r="BM589" i="5"/>
  <c r="BN595" i="5" s="1"/>
  <c r="BL53" i="5"/>
  <c r="BM59" i="5" s="1"/>
  <c r="BN65" i="5" s="1"/>
  <c r="BL43" i="5"/>
  <c r="BK35" i="5"/>
  <c r="BK305" i="5"/>
  <c r="BL323" i="5"/>
  <c r="BM329" i="5" s="1"/>
  <c r="BN335" i="5" s="1"/>
  <c r="BL313" i="5"/>
  <c r="BL722" i="5"/>
  <c r="BL706" i="5"/>
  <c r="BM724" i="5"/>
  <c r="BN730" i="5" s="1"/>
  <c r="BK665" i="5"/>
  <c r="BL683" i="5"/>
  <c r="BM689" i="5" s="1"/>
  <c r="BN695" i="5" s="1"/>
  <c r="BL673" i="5"/>
  <c r="BM769" i="5"/>
  <c r="BN775" i="5" s="1"/>
  <c r="BL751" i="5"/>
  <c r="BL767" i="5"/>
  <c r="BL181" i="5"/>
  <c r="BL165" i="5"/>
  <c r="BM183" i="5"/>
  <c r="BN189" i="5" s="1"/>
  <c r="BK485" i="5"/>
  <c r="BL493" i="5"/>
  <c r="BL503" i="5"/>
  <c r="BM509" i="5" s="1"/>
  <c r="BN515" i="5" s="1"/>
  <c r="BL542" i="5"/>
  <c r="BL526" i="5"/>
  <c r="BM544" i="5"/>
  <c r="BN550" i="5" s="1"/>
  <c r="BL407" i="5"/>
  <c r="BL391" i="5"/>
  <c r="BM409" i="5"/>
  <c r="BN415" i="5" s="1"/>
  <c r="BL137" i="5"/>
  <c r="BL121" i="5"/>
  <c r="BM139" i="5"/>
  <c r="BN145" i="5" s="1"/>
  <c r="BM229" i="5"/>
  <c r="BN235" i="5" s="1"/>
  <c r="BL211" i="5"/>
  <c r="BL227" i="5"/>
  <c r="BK9" i="4"/>
  <c r="BJ19" i="2" s="1"/>
  <c r="BL278" i="4"/>
  <c r="BM284" i="4" s="1"/>
  <c r="BN290" i="4" s="1"/>
  <c r="BL268" i="4"/>
  <c r="BK260" i="4"/>
  <c r="BK395" i="4"/>
  <c r="BL413" i="4"/>
  <c r="BM419" i="4" s="1"/>
  <c r="BN425" i="4" s="1"/>
  <c r="BL403" i="4"/>
  <c r="BL548" i="4"/>
  <c r="BM554" i="4" s="1"/>
  <c r="BN560" i="4" s="1"/>
  <c r="BL538" i="4"/>
  <c r="BK530" i="4"/>
  <c r="BL497" i="4"/>
  <c r="BL481" i="4"/>
  <c r="BM499" i="4"/>
  <c r="BN505" i="4" s="1"/>
  <c r="BM724" i="4"/>
  <c r="BN730" i="4" s="1"/>
  <c r="BL706" i="4"/>
  <c r="BL722" i="4"/>
  <c r="BL587" i="4"/>
  <c r="BM589" i="4"/>
  <c r="BN595" i="4" s="1"/>
  <c r="BL571" i="4"/>
  <c r="BL452" i="4"/>
  <c r="BL436" i="4"/>
  <c r="BM454" i="4"/>
  <c r="BN460" i="4" s="1"/>
  <c r="BM363" i="4"/>
  <c r="BN369" i="4" s="1"/>
  <c r="BL361" i="4"/>
  <c r="BL345" i="4"/>
  <c r="BL638" i="4"/>
  <c r="BM644" i="4" s="1"/>
  <c r="BN650" i="4" s="1"/>
  <c r="BL628" i="4"/>
  <c r="BK620" i="4"/>
  <c r="BM229" i="4"/>
  <c r="BN235" i="4" s="1"/>
  <c r="BL227" i="4"/>
  <c r="BL211" i="4"/>
  <c r="BL137" i="4"/>
  <c r="BL121" i="4"/>
  <c r="BM139" i="4"/>
  <c r="BN145" i="4" s="1"/>
  <c r="BL53" i="4"/>
  <c r="BM59" i="4" s="1"/>
  <c r="BN65" i="4" s="1"/>
  <c r="BL43" i="4"/>
  <c r="BK35" i="4"/>
  <c r="BL98" i="4"/>
  <c r="BM104" i="4" s="1"/>
  <c r="BN110" i="4" s="1"/>
  <c r="BL88" i="4"/>
  <c r="BL317" i="4"/>
  <c r="BL301" i="4"/>
  <c r="BM319" i="4"/>
  <c r="BN325" i="4" s="1"/>
  <c r="BL187" i="4"/>
  <c r="BM193" i="4" s="1"/>
  <c r="BN199" i="4" s="1"/>
  <c r="BK169" i="4"/>
  <c r="BL177" i="4"/>
  <c r="BL767" i="4"/>
  <c r="BM769" i="4"/>
  <c r="BN775" i="4" s="1"/>
  <c r="BL751" i="4"/>
  <c r="BL683" i="4"/>
  <c r="BM689" i="4" s="1"/>
  <c r="BN695" i="4" s="1"/>
  <c r="BK665" i="4"/>
  <c r="BL673" i="4"/>
  <c r="BL530" i="5" l="1"/>
  <c r="BM548" i="5"/>
  <c r="BN554" i="5" s="1"/>
  <c r="BM538" i="5"/>
  <c r="BM319" i="5"/>
  <c r="BN325" i="5" s="1"/>
  <c r="BL301" i="5"/>
  <c r="BL317" i="5"/>
  <c r="BM49" i="5"/>
  <c r="BN55" i="5" s="1"/>
  <c r="BL47" i="5"/>
  <c r="BL31" i="5"/>
  <c r="BM583" i="5"/>
  <c r="BL575" i="5"/>
  <c r="BM593" i="5"/>
  <c r="BN599" i="5" s="1"/>
  <c r="BM638" i="5"/>
  <c r="BN644" i="5" s="1"/>
  <c r="BM628" i="5"/>
  <c r="BL620" i="5"/>
  <c r="BL361" i="5"/>
  <c r="BM363" i="5"/>
  <c r="BN369" i="5" s="1"/>
  <c r="BL345" i="5"/>
  <c r="BM233" i="5"/>
  <c r="BN239" i="5" s="1"/>
  <c r="BL215" i="5"/>
  <c r="BM223" i="5"/>
  <c r="BM403" i="5"/>
  <c r="BL395" i="5"/>
  <c r="BM413" i="5"/>
  <c r="BN419" i="5" s="1"/>
  <c r="BL125" i="5"/>
  <c r="BM143" i="5"/>
  <c r="BN149" i="5" s="1"/>
  <c r="BM133" i="5"/>
  <c r="BM499" i="5"/>
  <c r="BN505" i="5" s="1"/>
  <c r="BL497" i="5"/>
  <c r="BL481" i="5"/>
  <c r="BM177" i="5"/>
  <c r="BL169" i="5"/>
  <c r="BM187" i="5"/>
  <c r="BN193" i="5" s="1"/>
  <c r="BM679" i="5"/>
  <c r="BN685" i="5" s="1"/>
  <c r="BL661" i="5"/>
  <c r="BL677" i="5"/>
  <c r="BL260" i="5"/>
  <c r="BM278" i="5"/>
  <c r="BN284" i="5" s="1"/>
  <c r="BM268" i="5"/>
  <c r="BM773" i="5"/>
  <c r="BN779" i="5" s="1"/>
  <c r="BM763" i="5"/>
  <c r="BL755" i="5"/>
  <c r="BM718" i="5"/>
  <c r="BL710" i="5"/>
  <c r="BM728" i="5"/>
  <c r="BN734" i="5" s="1"/>
  <c r="BK13" i="5"/>
  <c r="BJ11" i="2" s="1"/>
  <c r="BM94" i="5"/>
  <c r="BN100" i="5" s="1"/>
  <c r="BL92" i="5"/>
  <c r="BM458" i="5"/>
  <c r="BN464" i="5" s="1"/>
  <c r="BL440" i="5"/>
  <c r="BM448" i="5"/>
  <c r="BK13" i="4"/>
  <c r="BJ23" i="2" s="1"/>
  <c r="BL165" i="4"/>
  <c r="BL181" i="4"/>
  <c r="BM183" i="4"/>
  <c r="BN189" i="4" s="1"/>
  <c r="BM593" i="4"/>
  <c r="BN599" i="4" s="1"/>
  <c r="BM583" i="4"/>
  <c r="BL575" i="4"/>
  <c r="BL542" i="4"/>
  <c r="BL526" i="4"/>
  <c r="BM544" i="4"/>
  <c r="BN550" i="4" s="1"/>
  <c r="BM313" i="4"/>
  <c r="BL305" i="4"/>
  <c r="BM323" i="4"/>
  <c r="BN329" i="4" s="1"/>
  <c r="BL47" i="4"/>
  <c r="BL31" i="4"/>
  <c r="BM49" i="4"/>
  <c r="BN55" i="4" s="1"/>
  <c r="BM133" i="4"/>
  <c r="BL125" i="4"/>
  <c r="BM143" i="4"/>
  <c r="BN149" i="4" s="1"/>
  <c r="BM367" i="4"/>
  <c r="BN373" i="4" s="1"/>
  <c r="BL349" i="4"/>
  <c r="BM357" i="4"/>
  <c r="BL440" i="4"/>
  <c r="BM458" i="4"/>
  <c r="BN464" i="4" s="1"/>
  <c r="BM448" i="4"/>
  <c r="BM718" i="4"/>
  <c r="BM728" i="4"/>
  <c r="BN734" i="4" s="1"/>
  <c r="BL710" i="4"/>
  <c r="BM679" i="4"/>
  <c r="BN685" i="4" s="1"/>
  <c r="BL677" i="4"/>
  <c r="BL661" i="4"/>
  <c r="BL92" i="4"/>
  <c r="BM94" i="4"/>
  <c r="BN100" i="4" s="1"/>
  <c r="BM634" i="4"/>
  <c r="BN640" i="4" s="1"/>
  <c r="BL616" i="4"/>
  <c r="BL632" i="4"/>
  <c r="BL485" i="4"/>
  <c r="BM503" i="4"/>
  <c r="BN509" i="4" s="1"/>
  <c r="BM493" i="4"/>
  <c r="BM409" i="4"/>
  <c r="BN415" i="4" s="1"/>
  <c r="BL407" i="4"/>
  <c r="BL391" i="4"/>
  <c r="BL272" i="4"/>
  <c r="BL256" i="4"/>
  <c r="BM274" i="4"/>
  <c r="BN280" i="4" s="1"/>
  <c r="BM763" i="4"/>
  <c r="BM773" i="4"/>
  <c r="BN779" i="4" s="1"/>
  <c r="BL755" i="4"/>
  <c r="BM223" i="4"/>
  <c r="BM233" i="4"/>
  <c r="BN239" i="4" s="1"/>
  <c r="BL215" i="4"/>
  <c r="BM98" i="5" l="1"/>
  <c r="BN104" i="5" s="1"/>
  <c r="BM88" i="5"/>
  <c r="BM683" i="5"/>
  <c r="BN689" i="5" s="1"/>
  <c r="BM673" i="5"/>
  <c r="BL665" i="5"/>
  <c r="BM357" i="5"/>
  <c r="BL349" i="5"/>
  <c r="BM367" i="5"/>
  <c r="BN373" i="5" s="1"/>
  <c r="BM43" i="5"/>
  <c r="BM53" i="5"/>
  <c r="BN59" i="5" s="1"/>
  <c r="BL35" i="5"/>
  <c r="BN454" i="5"/>
  <c r="BM436" i="5"/>
  <c r="BM452" i="5"/>
  <c r="BM722" i="5"/>
  <c r="BN724" i="5"/>
  <c r="BM706" i="5"/>
  <c r="BN274" i="5"/>
  <c r="BM272" i="5"/>
  <c r="BM256" i="5"/>
  <c r="BM181" i="5"/>
  <c r="BM165" i="5"/>
  <c r="BN183" i="5"/>
  <c r="BM137" i="5"/>
  <c r="BN139" i="5"/>
  <c r="BM121" i="5"/>
  <c r="BN544" i="5"/>
  <c r="BM542" i="5"/>
  <c r="BM526" i="5"/>
  <c r="BM407" i="5"/>
  <c r="BM391" i="5"/>
  <c r="BN409" i="5"/>
  <c r="BM632" i="5"/>
  <c r="BM616" i="5"/>
  <c r="BN634" i="5"/>
  <c r="BM587" i="5"/>
  <c r="BN589" i="5"/>
  <c r="BM571" i="5"/>
  <c r="BM323" i="5"/>
  <c r="BN329" i="5" s="1"/>
  <c r="BM313" i="5"/>
  <c r="BL305" i="5"/>
  <c r="BM767" i="5"/>
  <c r="BM751" i="5"/>
  <c r="BN769" i="5"/>
  <c r="BM493" i="5"/>
  <c r="BM503" i="5"/>
  <c r="BN509" i="5" s="1"/>
  <c r="BL485" i="5"/>
  <c r="BM227" i="5"/>
  <c r="BN229" i="5"/>
  <c r="BM211" i="5"/>
  <c r="BL9" i="5"/>
  <c r="BK7" i="2" s="1"/>
  <c r="BM638" i="4"/>
  <c r="BN644" i="4" s="1"/>
  <c r="BM628" i="4"/>
  <c r="BL620" i="4"/>
  <c r="BM88" i="4"/>
  <c r="BM98" i="4"/>
  <c r="BN104" i="4" s="1"/>
  <c r="BM538" i="4"/>
  <c r="BL530" i="4"/>
  <c r="BM548" i="4"/>
  <c r="BN554" i="4" s="1"/>
  <c r="BN454" i="4"/>
  <c r="BM436" i="4"/>
  <c r="BM452" i="4"/>
  <c r="BM137" i="4"/>
  <c r="BM121" i="4"/>
  <c r="BN139" i="4"/>
  <c r="BM268" i="4"/>
  <c r="BL260" i="4"/>
  <c r="BM278" i="4"/>
  <c r="BN284" i="4" s="1"/>
  <c r="BN499" i="4"/>
  <c r="BM481" i="4"/>
  <c r="BM497" i="4"/>
  <c r="BL9" i="4"/>
  <c r="BK19" i="2" s="1"/>
  <c r="BM317" i="4"/>
  <c r="BM301" i="4"/>
  <c r="BN319" i="4"/>
  <c r="BM187" i="4"/>
  <c r="BN193" i="4" s="1"/>
  <c r="BL169" i="4"/>
  <c r="BM177" i="4"/>
  <c r="BM227" i="4"/>
  <c r="BM211" i="4"/>
  <c r="BN229" i="4"/>
  <c r="BM413" i="4"/>
  <c r="BN419" i="4" s="1"/>
  <c r="BM403" i="4"/>
  <c r="BL395" i="4"/>
  <c r="BM767" i="4"/>
  <c r="BN769" i="4"/>
  <c r="BM751" i="4"/>
  <c r="BM683" i="4"/>
  <c r="BN689" i="4" s="1"/>
  <c r="BM673" i="4"/>
  <c r="BL665" i="4"/>
  <c r="BM722" i="4"/>
  <c r="BM706" i="4"/>
  <c r="BN724" i="4"/>
  <c r="BM361" i="4"/>
  <c r="BM345" i="4"/>
  <c r="BN363" i="4"/>
  <c r="BM43" i="4"/>
  <c r="BL35" i="4"/>
  <c r="BM53" i="4"/>
  <c r="BN59" i="4" s="1"/>
  <c r="BN589" i="4"/>
  <c r="BM587" i="4"/>
  <c r="BM571" i="4"/>
  <c r="BN278" i="5" l="1"/>
  <c r="BN268" i="5"/>
  <c r="BM260" i="5"/>
  <c r="BN233" i="5"/>
  <c r="BN223" i="5"/>
  <c r="BM215" i="5"/>
  <c r="BM317" i="5"/>
  <c r="BM301" i="5"/>
  <c r="BN319" i="5"/>
  <c r="BN583" i="5"/>
  <c r="BN593" i="5"/>
  <c r="BM575" i="5"/>
  <c r="BN548" i="5"/>
  <c r="BN538" i="5"/>
  <c r="BM530" i="5"/>
  <c r="BN133" i="5"/>
  <c r="BN143" i="5"/>
  <c r="BM125" i="5"/>
  <c r="BM677" i="5"/>
  <c r="BM661" i="5"/>
  <c r="BN679" i="5"/>
  <c r="BL13" i="5"/>
  <c r="BK11" i="2" s="1"/>
  <c r="BN773" i="5"/>
  <c r="BN763" i="5"/>
  <c r="BM755" i="5"/>
  <c r="BM395" i="5"/>
  <c r="BN413" i="5"/>
  <c r="BN403" i="5"/>
  <c r="BN458" i="5"/>
  <c r="BN448" i="5"/>
  <c r="BM440" i="5"/>
  <c r="BN363" i="5"/>
  <c r="BM361" i="5"/>
  <c r="BM345" i="5"/>
  <c r="BM92" i="5"/>
  <c r="BN94" i="5"/>
  <c r="BN718" i="5"/>
  <c r="BN728" i="5"/>
  <c r="BM710" i="5"/>
  <c r="BM497" i="5"/>
  <c r="BM481" i="5"/>
  <c r="BN499" i="5"/>
  <c r="BN628" i="5"/>
  <c r="BM620" i="5"/>
  <c r="BN638" i="5"/>
  <c r="BM169" i="5"/>
  <c r="BN187" i="5"/>
  <c r="BN177" i="5"/>
  <c r="BM31" i="5"/>
  <c r="BM47" i="5"/>
  <c r="BN49" i="5"/>
  <c r="BN728" i="4"/>
  <c r="BN718" i="4"/>
  <c r="BM710" i="4"/>
  <c r="BN223" i="4"/>
  <c r="BM215" i="4"/>
  <c r="BN233" i="4"/>
  <c r="BL13" i="4"/>
  <c r="BK23" i="2" s="1"/>
  <c r="BM181" i="4"/>
  <c r="BN183" i="4"/>
  <c r="BM165" i="4"/>
  <c r="BM272" i="4"/>
  <c r="BM256" i="4"/>
  <c r="BN274" i="4"/>
  <c r="BN458" i="4"/>
  <c r="BN448" i="4"/>
  <c r="BM440" i="4"/>
  <c r="BM407" i="4"/>
  <c r="BM391" i="4"/>
  <c r="BN409" i="4"/>
  <c r="BN503" i="4"/>
  <c r="BN493" i="4"/>
  <c r="BM485" i="4"/>
  <c r="BM125" i="4"/>
  <c r="BN143" i="4"/>
  <c r="BN133" i="4"/>
  <c r="BM92" i="4"/>
  <c r="BN94" i="4"/>
  <c r="BN367" i="4"/>
  <c r="BN357" i="4"/>
  <c r="BM349" i="4"/>
  <c r="BN593" i="4"/>
  <c r="BN583" i="4"/>
  <c r="BM575" i="4"/>
  <c r="BM47" i="4"/>
  <c r="BM31" i="4"/>
  <c r="BN49" i="4"/>
  <c r="BM677" i="4"/>
  <c r="BN679" i="4"/>
  <c r="BM661" i="4"/>
  <c r="BM755" i="4"/>
  <c r="BN773" i="4"/>
  <c r="BN763" i="4"/>
  <c r="BM305" i="4"/>
  <c r="BN323" i="4"/>
  <c r="BN313" i="4"/>
  <c r="BM542" i="4"/>
  <c r="BM526" i="4"/>
  <c r="BN544" i="4"/>
  <c r="BM632" i="4"/>
  <c r="BN634" i="4"/>
  <c r="BM616" i="4"/>
  <c r="BM665" i="5" l="1"/>
  <c r="BN673" i="5"/>
  <c r="BN683" i="5"/>
  <c r="BN165" i="5"/>
  <c r="BN181" i="5"/>
  <c r="BN169" i="5" s="1"/>
  <c r="BM485" i="5"/>
  <c r="BN503" i="5"/>
  <c r="BN493" i="5"/>
  <c r="BN391" i="5"/>
  <c r="BN407" i="5"/>
  <c r="BN395" i="5" s="1"/>
  <c r="BN751" i="5"/>
  <c r="BN767" i="5"/>
  <c r="BN755" i="5" s="1"/>
  <c r="BN137" i="5"/>
  <c r="BN125" i="5" s="1"/>
  <c r="BN121" i="5"/>
  <c r="BN88" i="5"/>
  <c r="BN92" i="5" s="1"/>
  <c r="BN98" i="5"/>
  <c r="BN43" i="5"/>
  <c r="BN53" i="5"/>
  <c r="BM35" i="5"/>
  <c r="BN452" i="5"/>
  <c r="BN440" i="5" s="1"/>
  <c r="BN436" i="5"/>
  <c r="BN542" i="5"/>
  <c r="BN530" i="5" s="1"/>
  <c r="BN526" i="5"/>
  <c r="BN587" i="5"/>
  <c r="BN575" i="5" s="1"/>
  <c r="BN571" i="5"/>
  <c r="BN272" i="5"/>
  <c r="BN260" i="5" s="1"/>
  <c r="BN256" i="5"/>
  <c r="BN632" i="5"/>
  <c r="BN620" i="5" s="1"/>
  <c r="BN616" i="5"/>
  <c r="BN313" i="5"/>
  <c r="BM305" i="5"/>
  <c r="BN323" i="5"/>
  <c r="BM9" i="5"/>
  <c r="BL7" i="2" s="1"/>
  <c r="BN722" i="5"/>
  <c r="BN710" i="5" s="1"/>
  <c r="BN706" i="5"/>
  <c r="BN367" i="5"/>
  <c r="BN357" i="5"/>
  <c r="BM349" i="5"/>
  <c r="BN227" i="5"/>
  <c r="BN215" i="5" s="1"/>
  <c r="BN211" i="5"/>
  <c r="BN227" i="4"/>
  <c r="BN215" i="4" s="1"/>
  <c r="BN211" i="4"/>
  <c r="BM9" i="4"/>
  <c r="BL19" i="2" s="1"/>
  <c r="BN452" i="4"/>
  <c r="BN440" i="4" s="1"/>
  <c r="BN436" i="4"/>
  <c r="BN268" i="4"/>
  <c r="BM260" i="4"/>
  <c r="BN278" i="4"/>
  <c r="BN571" i="4"/>
  <c r="BN587" i="4"/>
  <c r="BN575" i="4" s="1"/>
  <c r="BN177" i="4"/>
  <c r="BN187" i="4"/>
  <c r="BM169" i="4"/>
  <c r="BN538" i="4"/>
  <c r="BM530" i="4"/>
  <c r="BN548" i="4"/>
  <c r="BN767" i="4"/>
  <c r="BN755" i="4" s="1"/>
  <c r="BN751" i="4"/>
  <c r="BN43" i="4"/>
  <c r="BM35" i="4"/>
  <c r="BN53" i="4"/>
  <c r="BN88" i="4"/>
  <c r="BN92" i="4" s="1"/>
  <c r="BN98" i="4"/>
  <c r="BN722" i="4"/>
  <c r="BN710" i="4" s="1"/>
  <c r="BN706" i="4"/>
  <c r="BN628" i="4"/>
  <c r="BM620" i="4"/>
  <c r="BN638" i="4"/>
  <c r="BN317" i="4"/>
  <c r="BN305" i="4" s="1"/>
  <c r="BN301" i="4"/>
  <c r="BN683" i="4"/>
  <c r="BN673" i="4"/>
  <c r="BM665" i="4"/>
  <c r="BN361" i="4"/>
  <c r="BN349" i="4" s="1"/>
  <c r="BN345" i="4"/>
  <c r="BN121" i="4"/>
  <c r="BN137" i="4"/>
  <c r="BN125" i="4" s="1"/>
  <c r="BN497" i="4"/>
  <c r="BN485" i="4" s="1"/>
  <c r="BN481" i="4"/>
  <c r="BN403" i="4"/>
  <c r="BM395" i="4"/>
  <c r="BN413" i="4"/>
  <c r="BN497" i="5" l="1"/>
  <c r="BN485" i="5" s="1"/>
  <c r="BN481" i="5"/>
  <c r="BM13" i="5"/>
  <c r="BL11" i="2" s="1"/>
  <c r="BN317" i="5"/>
  <c r="BN305" i="5" s="1"/>
  <c r="BN301" i="5"/>
  <c r="BN677" i="5"/>
  <c r="BN665" i="5" s="1"/>
  <c r="BN661" i="5"/>
  <c r="BN345" i="5"/>
  <c r="BN361" i="5"/>
  <c r="BN349" i="5" s="1"/>
  <c r="BN47" i="5"/>
  <c r="BN35" i="5" s="1"/>
  <c r="BN13" i="5" s="1"/>
  <c r="BM11" i="2" s="1"/>
  <c r="BN31" i="5"/>
  <c r="BN9" i="5" s="1"/>
  <c r="BM7" i="2" s="1"/>
  <c r="BM13" i="4"/>
  <c r="BL23" i="2" s="1"/>
  <c r="BN47" i="4"/>
  <c r="BN35" i="4" s="1"/>
  <c r="BN31" i="4"/>
  <c r="BN181" i="4"/>
  <c r="BN169" i="4" s="1"/>
  <c r="BN165" i="4"/>
  <c r="BN677" i="4"/>
  <c r="BN665" i="4" s="1"/>
  <c r="BN661" i="4"/>
  <c r="BN632" i="4"/>
  <c r="BN620" i="4" s="1"/>
  <c r="BN616" i="4"/>
  <c r="BN542" i="4"/>
  <c r="BN530" i="4" s="1"/>
  <c r="BN526" i="4"/>
  <c r="BN272" i="4"/>
  <c r="BN260" i="4" s="1"/>
  <c r="BN256" i="4"/>
  <c r="BN407" i="4"/>
  <c r="BN395" i="4" s="1"/>
  <c r="BN391" i="4"/>
  <c r="BN9" i="4" l="1"/>
  <c r="BM19" i="2" s="1"/>
  <c r="BN13" i="4"/>
  <c r="BM23" i="2" s="1"/>
  <c r="C13" i="2" l="1"/>
  <c r="C31" i="2" l="1"/>
  <c r="C29" i="2"/>
  <c r="C30" i="2" l="1"/>
  <c r="BI30" i="2"/>
  <c r="BJ29" i="2"/>
  <c r="BG31" i="2"/>
  <c r="BH30" i="2"/>
  <c r="BE30" i="2"/>
  <c r="BE29" i="2"/>
  <c r="D29" i="2"/>
  <c r="BK29" i="2"/>
  <c r="BE31" i="2"/>
  <c r="D31" i="2"/>
  <c r="W29" i="2" l="1"/>
  <c r="P31" i="2"/>
  <c r="AV31" i="2"/>
  <c r="AX29" i="2"/>
  <c r="AI30" i="2"/>
  <c r="T30" i="2"/>
  <c r="AO29" i="2"/>
  <c r="M30" i="2"/>
  <c r="J29" i="2"/>
  <c r="AS31" i="2"/>
  <c r="BM30" i="2"/>
  <c r="Q29" i="2"/>
  <c r="BC30" i="2"/>
  <c r="AA29" i="2"/>
  <c r="T31" i="2"/>
  <c r="AR31" i="2"/>
  <c r="AD29" i="2"/>
  <c r="AL29" i="2"/>
  <c r="AT29" i="2"/>
  <c r="U30" i="2"/>
  <c r="AM30" i="2"/>
  <c r="AA30" i="2"/>
  <c r="AO30" i="2"/>
  <c r="AW30" i="2"/>
  <c r="P30" i="2"/>
  <c r="X30" i="2"/>
  <c r="AE29" i="2"/>
  <c r="AI29" i="2"/>
  <c r="AM29" i="2"/>
  <c r="AQ29" i="2"/>
  <c r="AW29" i="2"/>
  <c r="BB30" i="2"/>
  <c r="G29" i="2"/>
  <c r="R29" i="2"/>
  <c r="V29" i="2"/>
  <c r="Z29" i="2"/>
  <c r="K29" i="2"/>
  <c r="AQ31" i="2"/>
  <c r="BB29" i="2"/>
  <c r="I31" i="2"/>
  <c r="AU31" i="2"/>
  <c r="AE31" i="2"/>
  <c r="BI29" i="2"/>
  <c r="BK30" i="2"/>
  <c r="N29" i="2"/>
  <c r="BM29" i="2"/>
  <c r="BB31" i="2"/>
  <c r="BC31" i="2"/>
  <c r="F29" i="2"/>
  <c r="AF31" i="2"/>
  <c r="AN31" i="2"/>
  <c r="AH29" i="2"/>
  <c r="AP29" i="2"/>
  <c r="AC30" i="2"/>
  <c r="AS30" i="2"/>
  <c r="J31" i="2"/>
  <c r="AG29" i="2"/>
  <c r="AS29" i="2"/>
  <c r="AY29" i="2"/>
  <c r="T29" i="2"/>
  <c r="AB29" i="2"/>
  <c r="AY31" i="2"/>
  <c r="AG31" i="2"/>
  <c r="BM31" i="2"/>
  <c r="BH29" i="2"/>
  <c r="BL29" i="2"/>
  <c r="H30" i="2"/>
  <c r="Y29" i="2"/>
  <c r="R31" i="2"/>
  <c r="K30" i="2"/>
  <c r="S29" i="2"/>
  <c r="L29" i="2"/>
  <c r="AB31" i="2"/>
  <c r="AJ31" i="2"/>
  <c r="AZ31" i="2"/>
  <c r="BC29" i="2"/>
  <c r="BA30" i="2"/>
  <c r="M31" i="2"/>
  <c r="U29" i="2"/>
  <c r="AT30" i="2"/>
  <c r="N31" i="2"/>
  <c r="V31" i="2"/>
  <c r="AD31" i="2"/>
  <c r="AL31" i="2"/>
  <c r="AT31" i="2"/>
  <c r="AF29" i="2"/>
  <c r="AN29" i="2"/>
  <c r="AV29" i="2"/>
  <c r="I29" i="2"/>
  <c r="Y30" i="2"/>
  <c r="O30" i="2"/>
  <c r="AE30" i="2"/>
  <c r="AQ30" i="2"/>
  <c r="AY30" i="2"/>
  <c r="R30" i="2"/>
  <c r="Z30" i="2"/>
  <c r="AF30" i="2"/>
  <c r="AJ30" i="2"/>
  <c r="AN30" i="2"/>
  <c r="AR30" i="2"/>
  <c r="AX30" i="2"/>
  <c r="BA31" i="2"/>
  <c r="H31" i="2"/>
  <c r="S31" i="2"/>
  <c r="W31" i="2"/>
  <c r="AA31" i="2"/>
  <c r="AC29" i="2"/>
  <c r="BA29" i="2"/>
  <c r="AK31" i="2"/>
  <c r="O31" i="2"/>
  <c r="Q31" i="2"/>
  <c r="D30" i="2"/>
  <c r="J30" i="2"/>
  <c r="BI31" i="2"/>
  <c r="BH31" i="2"/>
  <c r="BL30" i="2"/>
  <c r="BJ31" i="2"/>
  <c r="O29" i="2"/>
  <c r="X31" i="2"/>
  <c r="I30" i="2"/>
  <c r="M29" i="2"/>
  <c r="S30" i="2"/>
  <c r="AB30" i="2"/>
  <c r="AK29" i="2"/>
  <c r="L30" i="2"/>
  <c r="X29" i="2"/>
  <c r="N30" i="2"/>
  <c r="BF29" i="2"/>
  <c r="BG29" i="2"/>
  <c r="H29" i="2"/>
  <c r="Z31" i="2"/>
  <c r="AH31" i="2"/>
  <c r="AP31" i="2"/>
  <c r="AX31" i="2"/>
  <c r="K31" i="2"/>
  <c r="AJ29" i="2"/>
  <c r="AR29" i="2"/>
  <c r="AZ29" i="2"/>
  <c r="Q30" i="2"/>
  <c r="AG30" i="2"/>
  <c r="W30" i="2"/>
  <c r="AK30" i="2"/>
  <c r="AU30" i="2"/>
  <c r="L31" i="2"/>
  <c r="V30" i="2"/>
  <c r="AD30" i="2"/>
  <c r="AH30" i="2"/>
  <c r="AL30" i="2"/>
  <c r="AP30" i="2"/>
  <c r="AU29" i="2"/>
  <c r="AZ30" i="2"/>
  <c r="E29" i="2"/>
  <c r="P29" i="2"/>
  <c r="U31" i="2"/>
  <c r="Y31" i="2"/>
  <c r="AC31" i="2"/>
  <c r="AI31" i="2"/>
  <c r="AV30" i="2"/>
  <c r="AM31" i="2"/>
  <c r="AO31" i="2"/>
  <c r="AW31" i="2"/>
  <c r="D13" i="2"/>
  <c r="BG30" i="2"/>
  <c r="BF30" i="2"/>
  <c r="BF31" i="2"/>
  <c r="BJ30" i="2"/>
  <c r="BL31" i="2"/>
  <c r="BK31" i="2"/>
  <c r="E31" i="2"/>
  <c r="F31" i="2"/>
  <c r="G31" i="2"/>
  <c r="C33" i="2" l="1"/>
  <c r="BD29" i="2"/>
  <c r="BD31" i="2"/>
  <c r="C34" i="2" s="1"/>
  <c r="BD30" i="2"/>
  <c r="E30" i="2"/>
  <c r="F30" i="2" l="1"/>
  <c r="E13" i="2"/>
  <c r="G30" i="2" l="1"/>
  <c r="F13" i="2"/>
  <c r="G13" i="2" l="1"/>
  <c r="H13" i="2" s="1"/>
  <c r="I13" i="2" s="1"/>
</calcChain>
</file>

<file path=xl/sharedStrings.xml><?xml version="1.0" encoding="utf-8"?>
<sst xmlns="http://schemas.openxmlformats.org/spreadsheetml/2006/main" count="1280" uniqueCount="56">
  <si>
    <t>Depreciation</t>
  </si>
  <si>
    <t>Return</t>
  </si>
  <si>
    <t>Revenue</t>
  </si>
  <si>
    <t>Year 1</t>
  </si>
  <si>
    <t>Year 2</t>
  </si>
  <si>
    <t>Year 3</t>
  </si>
  <si>
    <t>Cashflow</t>
  </si>
  <si>
    <t>WACC</t>
  </si>
  <si>
    <t>NPV</t>
  </si>
  <si>
    <t>Note: Dec 2013 Prices - converts to Model Prices on "Capital Costs" Sheet</t>
  </si>
  <si>
    <t>This sheet calculates a depreciation profile for the 2015-2019 capex.  Projects are grouped by asset life and annuities are used to calculate the depreciation. In most cases spending is split between all five years of the determination (this results in 5 annuities per asset life), the exception is 6 revenue projects which have specific start dates.</t>
  </si>
  <si>
    <t>Summary Of 2015-2019 Capex</t>
  </si>
  <si>
    <t>Opening</t>
  </si>
  <si>
    <t>Closing</t>
  </si>
  <si>
    <t>Capex check</t>
  </si>
  <si>
    <t>Grey Box - Calculator</t>
  </si>
  <si>
    <t>Annuity Cal - All spend in one year</t>
  </si>
  <si>
    <t>Value</t>
  </si>
  <si>
    <t>Asset Life</t>
  </si>
  <si>
    <t>When spend split across all years</t>
  </si>
  <si>
    <t>Total</t>
  </si>
  <si>
    <t>Special Treatment CR assets</t>
  </si>
  <si>
    <t>Commercial Hanger Infrastructure</t>
  </si>
  <si>
    <t>Cargo Terminal Development</t>
  </si>
  <si>
    <t>Digital Advertising Projects</t>
  </si>
  <si>
    <t>Long Term Car Park Resurface</t>
  </si>
  <si>
    <t>Consolidated Car Rental Centre</t>
  </si>
  <si>
    <t>Completion of T2MSCP</t>
  </si>
  <si>
    <t>End</t>
  </si>
  <si>
    <t>NPV calculation 2014 draft determination method</t>
  </si>
  <si>
    <t>NPV calculation 2009 final determination method</t>
  </si>
  <si>
    <t>Capital Cost per CAR 2014 Model</t>
  </si>
  <si>
    <t>Capital Cost per CAR 2009 Model methodology</t>
  </si>
  <si>
    <t>Difference</t>
  </si>
  <si>
    <t>Impact 5 years</t>
  </si>
  <si>
    <t>Total impact</t>
  </si>
  <si>
    <t>IRR</t>
  </si>
  <si>
    <t>Year 4</t>
  </si>
  <si>
    <t>Year 5</t>
  </si>
  <si>
    <t xml:space="preserve">This sheet calculates an annuity for the runway project. The per pax uplift will only be added to the price if the tigger is reached. </t>
  </si>
  <si>
    <t>Total Cost of Runway</t>
  </si>
  <si>
    <t>Pax for Trigger</t>
  </si>
  <si>
    <t>Per Pax uplift</t>
  </si>
  <si>
    <t>CAR 2014 methodology</t>
  </si>
  <si>
    <t>CAR 2009 methodology</t>
  </si>
  <si>
    <t>5 year asset - 2014 Model</t>
  </si>
  <si>
    <t>3. Remuneration of Runway Trigger</t>
  </si>
  <si>
    <t>Appendix 13</t>
  </si>
  <si>
    <t>Page 1</t>
  </si>
  <si>
    <t>Page 2</t>
  </si>
  <si>
    <t>Page 3</t>
  </si>
  <si>
    <t>Page 4</t>
  </si>
  <si>
    <t>1. Worked Illustration</t>
  </si>
  <si>
    <t>2. Comparison of Methods</t>
  </si>
  <si>
    <t>2. 2009 Method</t>
  </si>
  <si>
    <t>2. 2014 Method</t>
  </si>
</sst>
</file>

<file path=xl/styles.xml><?xml version="1.0" encoding="utf-8"?>
<styleSheet xmlns="http://schemas.openxmlformats.org/spreadsheetml/2006/main" xmlns:mc="http://schemas.openxmlformats.org/markup-compatibility/2006" xmlns:x14ac="http://schemas.microsoft.com/office/spreadsheetml/2009/9/ac" mc:Ignorable="x14ac">
  <numFmts count="189">
    <numFmt numFmtId="6" formatCode="&quot;€&quot;#,##0;[Red]\-&quot;€&quot;#,##0"/>
    <numFmt numFmtId="41" formatCode="_-* #,##0_-;\-* #,##0_-;_-* &quot;-&quot;_-;_-@_-"/>
    <numFmt numFmtId="43" formatCode="_-* #,##0.00_-;\-* #,##0.00_-;_-* &quot;-&quot;??_-;_-@_-"/>
    <numFmt numFmtId="164" formatCode="#.0,,"/>
    <numFmt numFmtId="165" formatCode="_-[$€]\ * #,##0.00_-;\-[$€]\ * #,##0.00_-;_-[$€]\ * &quot;-&quot;??_-;_-@_-"/>
    <numFmt numFmtId="166" formatCode="_-[$€-2]* #,##0.00_-;\-[$€-2]* #,##0.00_-;_-[$€-2]* &quot;-&quot;??_-"/>
    <numFmt numFmtId="167" formatCode="#,##0,_-;#,##0,\-;0,_-"/>
    <numFmt numFmtId="168" formatCode="0.0%_);\(0.0%\);0.0%_);@_%_)"/>
    <numFmt numFmtId="169" formatCode="&quot;Proj &quot;0;;"/>
    <numFmt numFmtId="170" formatCode="#,##0.0;[Red]\(#,##0.0\)"/>
    <numFmt numFmtId="171" formatCode="#,##0.00%_);\(#,##0.00%\);\-\%"/>
    <numFmt numFmtId="172" formatCode="#,##0.00%;[Red]\(#,##0.00%\);&quot;-&quot;"/>
    <numFmt numFmtId="173" formatCode="yyyy"/>
    <numFmt numFmtId="174" formatCode="_(#,##0%_);_)\(#,##0%\);_(0%_);@_)"/>
    <numFmt numFmtId="175" formatCode="0.0%;[Red]\(0.0%\);&quot;--  &quot;"/>
    <numFmt numFmtId="176" formatCode="0.0_)\%;\(0.0\)\%;0.0_)\%;@_)_%"/>
    <numFmt numFmtId="177" formatCode="_-* #,##0.0_-;\-* #,##0.0_-;_-* &quot;-&quot;?_-;_-@_-"/>
    <numFmt numFmtId="178" formatCode="#,##0.0_)_%;\(#,##0.0\)_%;0.0_)_%;@_)_%"/>
    <numFmt numFmtId="179" formatCode="0.000000"/>
    <numFmt numFmtId="180" formatCode="#,##0.0_);\(#,##0.0\);#,##0.0_);@_)"/>
    <numFmt numFmtId="181" formatCode=";;;"/>
    <numFmt numFmtId="182" formatCode="&quot;$&quot;_(#,##0.00_);&quot;$&quot;\(#,##0.00\);&quot;$&quot;_(0.00_);@_)"/>
    <numFmt numFmtId="183" formatCode="&quot;£&quot;_(#,##0.00_);&quot;£&quot;\(#,##0.00\);&quot;£&quot;_(0.00_);@_)"/>
    <numFmt numFmtId="184" formatCode="#,##0.00_);\(#,##0.00\);0.00_);@_)"/>
    <numFmt numFmtId="185" formatCode="#,##0.0;[Red]\(#,##0.0\);\-\-"/>
    <numFmt numFmtId="186" formatCode="#,##0.0%_);\(#,##0.0%\);\-_);@_)"/>
    <numFmt numFmtId="187" formatCode="\€_(#,##0.00_);\€\(#,##0.00\);\€_(0.00_);@_)"/>
    <numFmt numFmtId="188" formatCode="#,##0.0_)\x;\(#,##0.0\)\x;0.0_)\x;@_)_x"/>
    <numFmt numFmtId="189" formatCode="#,##0_)\x;\(#,##0\)\x;0_)\x;@_)_x"/>
    <numFmt numFmtId="190" formatCode="#,##0.0_)_x;\(#,##0.0\)_x;0.0_)_x;@_)_x"/>
    <numFmt numFmtId="191" formatCode="#,##0_)_x;\(#,##0\)_x;0_)_x;@_)_x"/>
    <numFmt numFmtId="192" formatCode="0.00000000000000%"/>
    <numFmt numFmtId="193" formatCode="&quot;€&quot;_-0.00"/>
    <numFmt numFmtId="194" formatCode="#0.0%_);\(#0.0%\)"/>
    <numFmt numFmtId="195" formatCode="_-* #,##0.00\ _F_-;\-* #,##0.00\ _F_-;_-* &quot;-&quot;??\ _F_-;_-@_-"/>
    <numFmt numFmtId="196" formatCode="_(&quot;$&quot;* #,##0.00_);_(&quot;$&quot;* \(#,##0.00\);_(&quot;$&quot;* &quot;-&quot;??_);_(@_)"/>
    <numFmt numFmtId="197" formatCode="\£\ #,##0_);[Red]\(\£\ #,##0\)"/>
    <numFmt numFmtId="198" formatCode="#,##0.0%"/>
    <numFmt numFmtId="199" formatCode="\¥\ #,##0_);[Red]\(\¥\ #,##0\)"/>
    <numFmt numFmtId="200" formatCode="d/mm/yy;@"/>
    <numFmt numFmtId="201" formatCode="#,##0.00%"/>
    <numFmt numFmtId="202" formatCode="0.0"/>
    <numFmt numFmtId="203" formatCode="d\ mmmm\ yyyy"/>
    <numFmt numFmtId="204" formatCode="d\ mmm\ yy"/>
    <numFmt numFmtId="205" formatCode="#,##0.0%_);\(#,##0.0%\);\-\%"/>
    <numFmt numFmtId="206" formatCode="#,##0;[Red]\(#,##0\);&quot;-&quot;"/>
    <numFmt numFmtId="207" formatCode="#,##0.0%_);\(#,##0.0%\)"/>
    <numFmt numFmtId="208" formatCode="_-\€* #,##0_-;\-&quot;£&quot;* #,##0_-;_-&quot;£&quot;* &quot;-&quot;_-;_-@_-"/>
    <numFmt numFmtId="209" formatCode="0.0\x_);&quot;nmf&quot;_)"/>
    <numFmt numFmtId="210" formatCode="&quot;$&quot;#,##0.00_);\(&quot;$&quot;#,##0.00\);_(* &quot;-&quot;??_);_(@_)"/>
    <numFmt numFmtId="211" formatCode="#,##0%"/>
    <numFmt numFmtId="212" formatCode="mmm\-d\-yyyy"/>
    <numFmt numFmtId="213" formatCode="#,##0.00\x_);[Red]\(#,##0.00\x\);&quot;--  &quot;"/>
    <numFmt numFmtId="214" formatCode="&quot;$&quot;#,##0.0_);\(&quot;$&quot;#,##0.0\)"/>
    <numFmt numFmtId="215" formatCode="0.0%"/>
    <numFmt numFmtId="216" formatCode="_-\ #,##0.0_-;\-\ #,##0.0_-;_-\ &quot;-&quot;_-;_-@_-"/>
    <numFmt numFmtId="217" formatCode="0.0%;\(0.0%\)"/>
    <numFmt numFmtId="218" formatCode="0.00\ ;\(0.00\)"/>
    <numFmt numFmtId="219" formatCode="#,##0.00;[Red]\(#,##0.00\);&quot;-&quot;"/>
    <numFmt numFmtId="220" formatCode="0%_);\(0%\);\-\%"/>
    <numFmt numFmtId="221" formatCode="0.00%;\(0.00%\)"/>
    <numFmt numFmtId="222" formatCode="0.000%;[Red]\-0.000%"/>
    <numFmt numFmtId="223" formatCode="0.000;\(0.000\)"/>
    <numFmt numFmtId="224" formatCode="#,##0.0_);\(#,##0.0\);\-_);@_)"/>
    <numFmt numFmtId="225" formatCode="&quot;$&quot;#,##0_);[Red]\(&quot;$&quot;#,##0\)"/>
    <numFmt numFmtId="226" formatCode="#,##0.0"/>
    <numFmt numFmtId="227" formatCode="_(* #,##0.00_);_(* \(#,##0.00\);_(* &quot;-&quot;??_);_(@_)"/>
    <numFmt numFmtId="228" formatCode="_(* #,##0_);_(* \(#,##0\);_(* &quot;-&quot;_);_(@_)"/>
    <numFmt numFmtId="229" formatCode="_(* #,##0_);_(* \(#,##0\);_(* &quot;--- &quot;_)"/>
    <numFmt numFmtId="230" formatCode="_(&quot;$&quot;* #,##0_);_(&quot;$&quot;* \(#,##0\);_(&quot;$&quot;* &quot;--- &quot;_)"/>
    <numFmt numFmtId="231" formatCode="_(#,##0.0%_);_)\(#,##0.0%\);\-_);_(@_)"/>
    <numFmt numFmtId="232" formatCode="General&quot;A&quot;_)"/>
    <numFmt numFmtId="233" formatCode="mmmm\-yy"/>
    <numFmt numFmtId="234" formatCode="&quot;DEM &quot;#,##0.0_%_);\(#,##0.0\)_%;#,##0.0_%_);@_%_)"/>
    <numFmt numFmtId="235" formatCode="#,##0.0\ \ \ _);\(#,##0.0\)"/>
    <numFmt numFmtId="236" formatCode="&quot;$&quot;#,##0.0_%_);\(&quot;$&quot;#,##0.0\)_%;&quot;$&quot;#,##0.0_%_);@_%_)"/>
    <numFmt numFmtId="237" formatCode="&quot;kr&quot;\ #,##0;[Red]&quot;kr&quot;\ \-#,##0"/>
    <numFmt numFmtId="238" formatCode="0.00%;\(0.00%\);\-\%"/>
    <numFmt numFmtId="239" formatCode="_(* #,##0.0_);_(* \(#,##0.0\);_(* &quot;-&quot;??_);_(@_)"/>
    <numFmt numFmtId="240" formatCode="0.0%_);\(0.0%\)"/>
    <numFmt numFmtId="241" formatCode="_(* #,##0_);_(* \(#,##0\)"/>
    <numFmt numFmtId="242" formatCode="#,##0.0%;\(#,##0.0\)%"/>
    <numFmt numFmtId="243" formatCode="#,##0;\(#,##0\)"/>
    <numFmt numFmtId="244" formatCode="#,##0_);\(#,##0\);\-"/>
    <numFmt numFmtId="245" formatCode="#,##0.0_);\(#,##0.0\)"/>
    <numFmt numFmtId="246" formatCode="mmm\-yyyy"/>
    <numFmt numFmtId="247" formatCode="#,##0\ ;\(#,##0\);\-\ \ \ \ \ "/>
    <numFmt numFmtId="248" formatCode="#,##0\ ;\(#,##0\);\–\ \ \ \ \ "/>
    <numFmt numFmtId="249" formatCode="#,##0;&quot;(&quot;#,##0&quot;)&quot;;&quot;-&quot;"/>
    <numFmt numFmtId="250" formatCode="\£#,##0_);\(\£#,##0\)"/>
    <numFmt numFmtId="251" formatCode="dd\ mmm\ yy"/>
    <numFmt numFmtId="252" formatCode="#,##0;\-#,##0;\-"/>
    <numFmt numFmtId="253" formatCode="#,##0_ ;[Red]\(#,##0\);\-\ "/>
    <numFmt numFmtId="254" formatCode="#,##0;\(#,##0\);\-"/>
    <numFmt numFmtId="255" formatCode="#,##0_);[Red]\(#,##0\);&quot;-&quot;_);[Blue]&quot;Error-&quot;@"/>
    <numFmt numFmtId="256" formatCode="#,##0.0_);[Red]\(#,##0.0\);&quot;-&quot;_);[Blue]&quot;Error-&quot;@"/>
    <numFmt numFmtId="257" formatCode="#,##0.00_);[Red]\(#,##0.00\);&quot;-&quot;_);[Blue]&quot;Error-&quot;@"/>
    <numFmt numFmtId="258" formatCode="&quot;£&quot;* #,##0_);[Red]&quot;£&quot;* \(#,##0\);&quot;£&quot;* &quot;-&quot;_);[Blue]&quot;Error-&quot;@"/>
    <numFmt numFmtId="259" formatCode="&quot;£&quot;* #,##0.0_);[Red]&quot;£&quot;* \(#,##0.0\);&quot;£&quot;* &quot;-&quot;_);[Blue]&quot;Error-&quot;@"/>
    <numFmt numFmtId="260" formatCode="&quot;£&quot;* #,##0.00_);[Red]&quot;£&quot;* \(#,##0.00\);&quot;£&quot;* &quot;-&quot;_);[Blue]&quot;Error-&quot;@"/>
    <numFmt numFmtId="261" formatCode="dd\ mmm\ yyyy_)"/>
    <numFmt numFmtId="262" formatCode="dd/mm/yy_)"/>
    <numFmt numFmtId="263" formatCode="0%_);[Red]\-0%_);0%_);[Blue]&quot;Error-&quot;@"/>
    <numFmt numFmtId="264" formatCode="_(* #,##0.0_);_(* \(#,##0.0\);_(* &quot;-&quot;?_);_(@_)"/>
    <numFmt numFmtId="265" formatCode="_-* #,##0_ \-&quot;miliardi&quot;;\-* #,##0_-;_-* &quot;-&quot;??_-;_-@_-"/>
    <numFmt numFmtId="266" formatCode="0.0%_);[Red]\-0.0%_);0.0%_);[Blue]&quot;Error-&quot;@"/>
    <numFmt numFmtId="267" formatCode="0.00%_);[Red]\-0.00%_);0.00%_);[Blue]&quot;Error-&quot;@"/>
    <numFmt numFmtId="268" formatCode="#,##0.0%\ ;\(#,##0.0%\);&quot;- &quot;"/>
    <numFmt numFmtId="269" formatCode="0.0000"/>
    <numFmt numFmtId="270" formatCode="###0"/>
    <numFmt numFmtId="271" formatCode="_-* #,##0_)_-;* \(#,##0\)_-;_-* &quot;-&quot;??_-;_-@_-"/>
    <numFmt numFmtId="272" formatCode="&quot;þ&quot;;&quot;ý&quot;;&quot;¨&quot;"/>
    <numFmt numFmtId="273" formatCode="&quot;þ&quot;;;&quot;o&quot;;"/>
    <numFmt numFmtId="274" formatCode="&quot;$&quot;#,\);\(&quot;$&quot;#,##0\)"/>
    <numFmt numFmtId="275" formatCode="#,##0.00\ ;[Red]\(#,##0.00\)"/>
    <numFmt numFmtId="276" formatCode="#,##0.0;\(#,##0.0\)"/>
    <numFmt numFmtId="277" formatCode="#,##0.00_%_);\(#,##0.00\)_%;**;@_%_)"/>
    <numFmt numFmtId="278" formatCode="#,##0.000_%_);\(#,##0.000\)_%;**;@_%_)"/>
    <numFmt numFmtId="279" formatCode="#,##0.0_%_);\(#,##0.0\)_%;**;@_%_)"/>
    <numFmt numFmtId="280" formatCode="0_)%;\(0\)%"/>
    <numFmt numFmtId="281" formatCode="00000"/>
    <numFmt numFmtId="282" formatCode="&quot;$&quot;#,##0.00_);[Red]\(&quot;$&quot;#,##0.00\)"/>
    <numFmt numFmtId="283" formatCode="_-&quot;£&quot;* #,##0.00_-;\-&quot;£&quot;* #,##0.00_-;_-&quot;£&quot;* &quot;-&quot;??_-;_-@_-"/>
    <numFmt numFmtId="284" formatCode="&quot;$&quot;#,##0.00_%_);\(&quot;$&quot;#,##0.00\)_%;**;@_%_)"/>
    <numFmt numFmtId="285" formatCode="&quot;$&quot;#,##0.00_%_);\(&quot;$&quot;#,##0.00\)_%;&quot;$&quot;#,##0.00_%_);@_%_)"/>
    <numFmt numFmtId="286" formatCode="&quot;$&quot;#,##0.000_%_);\(&quot;$&quot;#,##0.000\)_%;**;@_%_)"/>
    <numFmt numFmtId="287" formatCode="&quot;£&quot;_-0.00"/>
    <numFmt numFmtId="288" formatCode="&quot;$&quot;#,##0.0_%_);\(&quot;$&quot;#,##0.0\)_%;**;@_%_)"/>
    <numFmt numFmtId="289" formatCode="&quot;pta&quot;#,##0.00_)\ \ ;\(&quot;pta&quot;#,##0.00\)\ \ "/>
    <numFmt numFmtId="290" formatCode="mmm\ dd"/>
    <numFmt numFmtId="291" formatCode="\ \ _•\–\ \ \ \ @"/>
    <numFmt numFmtId="292" formatCode="000"/>
    <numFmt numFmtId="293" formatCode="m/d/yy_%_);;**"/>
    <numFmt numFmtId="294" formatCode="m/d/yy_%_)"/>
    <numFmt numFmtId="295" formatCode="_-* #,##0.00_-;\-* #,##0.00_-;_-* &quot;-&quot;_-;_-@_-"/>
    <numFmt numFmtId="296" formatCode="_-* #,##0.00\ [$€-1]_-;\-* #,##0.00\ [$€-1]_-;_-* &quot;-&quot;??\ [$€-1]_-"/>
    <numFmt numFmtId="297" formatCode="#,##0_);\(#,##0\);&quot;- &quot;;&quot;  &quot;@"/>
    <numFmt numFmtId="298" formatCode="&quot; $&quot;#,##0.0_);&quot;$&quot;\(#,##0.0\)"/>
    <numFmt numFmtId="299" formatCode="\$#,##0;[Red]\-\$#,##0"/>
    <numFmt numFmtId="300" formatCode="_-&quot;L.&quot;\ * #,##0_-;\-&quot;L.&quot;\ * #,##0_-;_-&quot;L.&quot;\ * &quot;-&quot;_-;_-@_-"/>
    <numFmt numFmtId="301" formatCode="\ #,##0_);\ \(#,##0\)"/>
    <numFmt numFmtId="302" formatCode="[Green]&quot;é&quot;;[Red]&quot;ê&quot;;&quot;ù&quot;;"/>
    <numFmt numFmtId="303" formatCode="General&quot;E&quot;_)"/>
    <numFmt numFmtId="304" formatCode="_-[$€]* #,##0.00_-;\-[$€]* #,##0.00_-;_-[$€]* &quot;-&quot;??_-;_-@_-"/>
    <numFmt numFmtId="305" formatCode="_([$€-2]* #,##0.00_);_([$€-2]* \(#,##0.00\);_([$€-2]* &quot;-&quot;??_)"/>
    <numFmt numFmtId="306" formatCode="#,##0;\(#,##0\);0"/>
    <numFmt numFmtId="307" formatCode="_(* #,##0.0_%_);_(* \(#,##0.0_%\);_(* &quot; - &quot;_%_);_(@_)"/>
    <numFmt numFmtId="308" formatCode="_(* #,##0.0%_);_(* \(#,##0.0%\);_(* &quot; - &quot;\%_);_(@_)"/>
    <numFmt numFmtId="309" formatCode="_(* #,##0.0_);_(* \(#,##0.0\);_(* &quot; - &quot;_);_(@_)"/>
    <numFmt numFmtId="310" formatCode="_(* #,##0.00_);_(* \(#,##0.00\);_(* &quot; - &quot;_);_(@_)"/>
    <numFmt numFmtId="311" formatCode="_(* #,##0.000_);_(* \(#,##0.000\);_(* &quot; - &quot;_);_(@_)"/>
    <numFmt numFmtId="312" formatCode="#,##0;\(#,##0\);&quot;-&quot;"/>
    <numFmt numFmtId="313" formatCode="#,##0;[Red]\(#,##0\);0"/>
    <numFmt numFmtId="314" formatCode="#,##0.0000_);\(#,##0.0000\);&quot;- &quot;;&quot;  &quot;@"/>
    <numFmt numFmtId="315" formatCode="#,##0.00_ ;[Red]\-#,##0.00\ "/>
    <numFmt numFmtId="316" formatCode="#\ ###\ ###\ ###\ ##0.00"/>
    <numFmt numFmtId="317" formatCode="#,##0\ ;[Red]\(#,##0\);\-\ "/>
    <numFmt numFmtId="318" formatCode="#,##0\ ;\(#,##0\)"/>
    <numFmt numFmtId="319" formatCode="###0_);\(###0\);&quot;- &quot;;&quot;  &quot;@"/>
    <numFmt numFmtId="320" formatCode="&quot;pta&quot;#,##0.0_)\ \ ;\(&quot;pta&quot;#,##0.0\)\ \ "/>
    <numFmt numFmtId="321" formatCode="0.0\ \x\ \ \ \ ;&quot;NM      &quot;;\ 0.0\ \x\ \ \ \ "/>
    <numFmt numFmtId="322" formatCode="0.0%_)\ \ ;\(0.0%\)\ \ "/>
    <numFmt numFmtId="323" formatCode="&quot;Lookup&quot;\ 0"/>
    <numFmt numFmtId="324" formatCode="0.0_)%;\(0.0\)%"/>
    <numFmt numFmtId="325" formatCode="&quot;£&quot;#,##0_);&quot;£&quot;\(#,##0\)"/>
    <numFmt numFmtId="326" formatCode="&quot;£&quot;#,##0.00_);&quot;£&quot;\(#,##0.00\)"/>
    <numFmt numFmtId="327" formatCode="0.0\ \x"/>
    <numFmt numFmtId="328" formatCode="#,##0.0_x_)_);&quot;NM&quot;_x_)_);#,##0.0_x_)_);@_x_)_)"/>
    <numFmt numFmtId="329" formatCode="0.0&quot; X EBITDA&quot;"/>
    <numFmt numFmtId="330" formatCode="General_)"/>
    <numFmt numFmtId="331" formatCode="#,##0.00;\(#,##0.00\)"/>
    <numFmt numFmtId="332" formatCode="#,##0.00_)\ \ ;\(#,##0.00\)\ \ "/>
    <numFmt numFmtId="333" formatCode="0%;\(0%\)"/>
    <numFmt numFmtId="334" formatCode="0.0%_);\(0.0%\);**;@_%_)"/>
    <numFmt numFmtId="335" formatCode="0.0%\ ;\(0.0%\)"/>
    <numFmt numFmtId="336" formatCode="#,##0.0\ ;\(#,##0.0\);\ \ \ \-\ \ \ "/>
    <numFmt numFmtId="337" formatCode="#,##0.00\ \x_);[Red]\(#,##0.00\)\x"/>
    <numFmt numFmtId="338" formatCode="0.0_)%;\(0.0\)%;"/>
    <numFmt numFmtId="339" formatCode="#,##0_);\(#,##0\);"/>
    <numFmt numFmtId="340" formatCode="mmm\ yy"/>
    <numFmt numFmtId="341" formatCode="#,##0.0000_);\(#,##0.0000\)"/>
    <numFmt numFmtId="342" formatCode="0000_);\(0000\)"/>
    <numFmt numFmtId="343" formatCode="#\ ###\ ##0"/>
    <numFmt numFmtId="344" formatCode="#,##0\ ;\(#,##0\);"/>
    <numFmt numFmtId="345" formatCode="_-* #,##0.00\ _F_B_-;\-* #,##0.00\ _F_B_-;_-* &quot;-&quot;??\ _F_B_-;_-@_-"/>
    <numFmt numFmtId="346" formatCode="_-* #,##0\ &quot;FB&quot;_-;\-* #,##0\ &quot;FB&quot;_-;_-* &quot;-&quot;\ &quot;FB&quot;_-;_-@_-"/>
    <numFmt numFmtId="347" formatCode="_-* #,##0.00\ &quot;FB&quot;_-;\-* #,##0.00\ &quot;FB&quot;_-;_-* &quot;-&quot;??\ &quot;FB&quot;_-;_-@_-"/>
    <numFmt numFmtId="348" formatCode="_(&quot;$&quot;* #,##0_);_(&quot;$&quot;* \(#,##0\);_(&quot;$&quot;* &quot;-&quot;_);_(@_)"/>
    <numFmt numFmtId="349" formatCode="0\ \ "/>
  </numFmts>
  <fonts count="257">
    <font>
      <sz val="12"/>
      <color theme="1"/>
      <name val="Arial"/>
      <family val="2"/>
    </font>
    <font>
      <sz val="12"/>
      <color theme="1"/>
      <name val="Arial"/>
      <family val="2"/>
    </font>
    <font>
      <b/>
      <sz val="12"/>
      <color theme="1"/>
      <name val="Arial"/>
      <family val="2"/>
    </font>
    <font>
      <sz val="11"/>
      <color theme="1"/>
      <name val="Arial"/>
      <family val="2"/>
    </font>
    <font>
      <sz val="10"/>
      <color theme="1"/>
      <name val="Arial"/>
      <family val="2"/>
    </font>
    <font>
      <sz val="10"/>
      <color theme="1"/>
      <name val="Calibri"/>
      <family val="2"/>
    </font>
    <font>
      <b/>
      <sz val="10"/>
      <color theme="1"/>
      <name val="Arial"/>
      <family val="2"/>
    </font>
    <font>
      <b/>
      <sz val="10"/>
      <color theme="1"/>
      <name val="Calibri"/>
      <family val="2"/>
    </font>
    <font>
      <sz val="11"/>
      <color theme="1"/>
      <name val="Corbel"/>
      <family val="2"/>
    </font>
    <font>
      <b/>
      <i/>
      <sz val="20"/>
      <color indexed="9"/>
      <name val="Calibri"/>
      <family val="2"/>
    </font>
    <font>
      <sz val="20"/>
      <color indexed="9"/>
      <name val="Calibri"/>
      <family val="2"/>
    </font>
    <font>
      <b/>
      <sz val="11"/>
      <color indexed="9"/>
      <name val="Calibri"/>
      <family val="2"/>
    </font>
    <font>
      <sz val="11"/>
      <color theme="1"/>
      <name val="Calibri"/>
      <family val="2"/>
      <scheme val="minor"/>
    </font>
    <font>
      <i/>
      <sz val="11"/>
      <color rgb="FF0872B0"/>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name val="Arial"/>
      <family val="2"/>
    </font>
    <font>
      <b/>
      <sz val="10"/>
      <name val="MS Sans Serif"/>
      <family val="2"/>
    </font>
    <font>
      <sz val="9"/>
      <name val="Arial"/>
      <family val="2"/>
    </font>
    <font>
      <sz val="9"/>
      <name val="Helvetica 45 Light"/>
      <family val="2"/>
    </font>
    <font>
      <sz val="11"/>
      <name val="Times New Roman"/>
      <family val="1"/>
    </font>
    <font>
      <sz val="12"/>
      <name val="Arial"/>
      <family val="2"/>
    </font>
    <font>
      <sz val="10"/>
      <name val="Trebuchet MS"/>
      <family val="2"/>
    </font>
    <font>
      <b/>
      <sz val="10"/>
      <name val="Helvetica"/>
      <family val="2"/>
    </font>
    <font>
      <sz val="9"/>
      <color indexed="12"/>
      <name val="Arial"/>
      <family val="2"/>
    </font>
    <font>
      <sz val="10"/>
      <color indexed="8"/>
      <name val="Arial"/>
      <family val="2"/>
    </font>
    <font>
      <sz val="8"/>
      <name val="Arial"/>
      <family val="2"/>
    </font>
    <font>
      <sz val="10"/>
      <name val="Arial"/>
      <family val="2"/>
      <charset val="238"/>
    </font>
    <font>
      <sz val="10"/>
      <name val="Helvetica 45 Light"/>
      <family val="2"/>
    </font>
    <font>
      <sz val="8"/>
      <name val="Times"/>
      <family val="1"/>
    </font>
    <font>
      <sz val="8"/>
      <name val="Times New Roman"/>
      <family val="1"/>
    </font>
    <font>
      <b/>
      <sz val="22"/>
      <color indexed="18"/>
      <name val="Arial"/>
      <family val="2"/>
    </font>
    <font>
      <b/>
      <sz val="22"/>
      <color indexed="18"/>
      <name val="Arial"/>
      <family val="2"/>
      <charset val="238"/>
    </font>
    <font>
      <sz val="10"/>
      <name val="Geneva"/>
    </font>
    <font>
      <b/>
      <sz val="14"/>
      <color indexed="18"/>
      <name val="Arial"/>
      <family val="2"/>
    </font>
    <font>
      <b/>
      <sz val="14"/>
      <color indexed="18"/>
      <name val="Arial"/>
      <family val="2"/>
      <charset val="238"/>
    </font>
    <font>
      <sz val="9"/>
      <color indexed="8"/>
      <name val="Arial"/>
      <family val="2"/>
    </font>
    <font>
      <sz val="9"/>
      <color indexed="8"/>
      <name val="Arial"/>
      <family val="2"/>
      <charset val="238"/>
    </font>
    <font>
      <b/>
      <sz val="10"/>
      <color indexed="18"/>
      <name val="Arial"/>
      <family val="2"/>
    </font>
    <font>
      <b/>
      <sz val="10"/>
      <color indexed="18"/>
      <name val="Arial"/>
      <family val="2"/>
      <charset val="238"/>
    </font>
    <font>
      <b/>
      <u val="singleAccounting"/>
      <sz val="10"/>
      <color indexed="18"/>
      <name val="Arial"/>
      <family val="2"/>
    </font>
    <font>
      <b/>
      <u val="singleAccounting"/>
      <sz val="10"/>
      <color indexed="18"/>
      <name val="Arial"/>
      <family val="2"/>
      <charset val="238"/>
    </font>
    <font>
      <sz val="12"/>
      <name val="Times New Roman"/>
      <family val="1"/>
    </font>
    <font>
      <sz val="10"/>
      <name val="Book Antiqua"/>
      <family val="1"/>
    </font>
    <font>
      <sz val="10"/>
      <name val="Courier"/>
      <family val="3"/>
    </font>
    <font>
      <sz val="10"/>
      <name val="MS Sans Serif"/>
      <family val="2"/>
    </font>
    <font>
      <b/>
      <sz val="9"/>
      <color indexed="9"/>
      <name val="Verdana"/>
      <family val="2"/>
    </font>
    <font>
      <sz val="9"/>
      <color indexed="8"/>
      <name val="Verdana"/>
      <family val="2"/>
    </font>
    <font>
      <b/>
      <sz val="9"/>
      <color indexed="12"/>
      <name val="Verdana"/>
      <family val="2"/>
    </font>
    <font>
      <b/>
      <sz val="9"/>
      <color indexed="8"/>
      <name val="Verdana"/>
      <family val="2"/>
    </font>
    <font>
      <sz val="9"/>
      <color indexed="12"/>
      <name val="Verdana"/>
      <family val="2"/>
    </font>
    <font>
      <sz val="9"/>
      <color indexed="22"/>
      <name val="Verdana"/>
      <family val="2"/>
    </font>
    <font>
      <u/>
      <sz val="6"/>
      <name val="MS Sans Serif"/>
      <family val="2"/>
    </font>
    <font>
      <b/>
      <u/>
      <sz val="14"/>
      <name val="Times New Roman"/>
      <family val="1"/>
    </font>
    <font>
      <sz val="10"/>
      <name val="Plantin"/>
    </font>
    <font>
      <b/>
      <u/>
      <sz val="12"/>
      <name val="Times New Roman"/>
      <family val="1"/>
    </font>
    <font>
      <sz val="11"/>
      <color indexed="8"/>
      <name val="Calibri"/>
      <family val="2"/>
    </font>
    <font>
      <sz val="11"/>
      <color indexed="9"/>
      <name val="Calibri"/>
      <family val="2"/>
    </font>
    <font>
      <sz val="10"/>
      <name val="Arial Narrow"/>
      <family val="2"/>
    </font>
    <font>
      <sz val="12"/>
      <name val="ⓒoUAAA¨u"/>
      <family val="1"/>
      <charset val="255"/>
    </font>
    <font>
      <sz val="11"/>
      <name val="￥i￠￢￠?o"/>
      <family val="3"/>
      <charset val="255"/>
    </font>
    <font>
      <sz val="11"/>
      <color indexed="14"/>
      <name val="Calibri"/>
      <family val="2"/>
    </font>
    <font>
      <b/>
      <sz val="9"/>
      <name val="Helv"/>
    </font>
    <font>
      <sz val="7"/>
      <name val="Helv"/>
    </font>
    <font>
      <sz val="9"/>
      <name val="Stone Sans"/>
      <family val="2"/>
    </font>
    <font>
      <sz val="10"/>
      <color indexed="12"/>
      <name val="Arial"/>
      <family val="2"/>
    </font>
    <font>
      <b/>
      <u val="double"/>
      <sz val="16"/>
      <name val="Times New Roman"/>
      <family val="1"/>
    </font>
    <font>
      <b/>
      <sz val="12"/>
      <name val="Times New Roman"/>
      <family val="1"/>
    </font>
    <font>
      <b/>
      <sz val="11"/>
      <color indexed="63"/>
      <name val="Calibri"/>
      <family val="2"/>
    </font>
    <font>
      <sz val="11"/>
      <color indexed="20"/>
      <name val="Calibri"/>
      <family val="2"/>
    </font>
    <font>
      <b/>
      <sz val="11"/>
      <color indexed="52"/>
      <name val="Calibri"/>
      <family val="2"/>
    </font>
    <font>
      <b/>
      <sz val="11"/>
      <color indexed="17"/>
      <name val="Calibri"/>
      <family val="2"/>
    </font>
    <font>
      <sz val="10"/>
      <name val="CG Times (E1)"/>
    </font>
    <font>
      <b/>
      <sz val="11"/>
      <name val="Arial"/>
      <family val="2"/>
    </font>
    <font>
      <sz val="10"/>
      <color indexed="12"/>
      <name val="Palatino"/>
      <family val="1"/>
    </font>
    <font>
      <sz val="12"/>
      <name val="Tms Rmn"/>
      <family val="1"/>
    </font>
    <font>
      <b/>
      <sz val="14"/>
      <color indexed="17"/>
      <name val="Arial"/>
      <family val="2"/>
    </font>
    <font>
      <u val="singleAccounting"/>
      <sz val="10"/>
      <name val="Arial"/>
      <family val="2"/>
    </font>
    <font>
      <sz val="11"/>
      <color indexed="17"/>
      <name val="Calibri"/>
      <family val="2"/>
    </font>
    <font>
      <sz val="10"/>
      <name val="ZapfDingbats"/>
      <family val="2"/>
    </font>
    <font>
      <b/>
      <sz val="18"/>
      <color indexed="24"/>
      <name val="Arial"/>
      <family val="2"/>
    </font>
    <font>
      <b/>
      <sz val="12"/>
      <color indexed="24"/>
      <name val="Arial"/>
      <family val="2"/>
    </font>
    <font>
      <sz val="10"/>
      <color indexed="9"/>
      <name val="Arial"/>
      <family val="2"/>
    </font>
    <font>
      <sz val="10"/>
      <color indexed="40"/>
      <name val="Arial"/>
      <family val="2"/>
    </font>
    <font>
      <sz val="11"/>
      <name val="Arial"/>
      <family val="2"/>
    </font>
    <font>
      <sz val="11"/>
      <name val="?? ?????"/>
      <family val="3"/>
      <charset val="128"/>
    </font>
    <font>
      <b/>
      <sz val="8"/>
      <color indexed="8"/>
      <name val="Arial"/>
      <family val="2"/>
      <charset val="238"/>
    </font>
    <font>
      <sz val="10"/>
      <name val="Times New Roman"/>
      <family val="1"/>
    </font>
    <font>
      <sz val="11"/>
      <color indexed="52"/>
      <name val="Calibri"/>
      <family val="2"/>
    </font>
    <font>
      <sz val="6"/>
      <color indexed="10"/>
      <name val="Trebuchet MS"/>
      <family val="2"/>
    </font>
    <font>
      <sz val="14"/>
      <name val="Wingdings"/>
      <charset val="2"/>
    </font>
    <font>
      <sz val="22"/>
      <color indexed="12"/>
      <name val="Wingdings"/>
      <charset val="2"/>
    </font>
    <font>
      <sz val="22"/>
      <name val="Wingdings"/>
      <charset val="2"/>
    </font>
    <font>
      <b/>
      <u val="singleAccounting"/>
      <sz val="11"/>
      <name val="Arial"/>
      <family val="2"/>
    </font>
    <font>
      <sz val="9"/>
      <color indexed="18"/>
      <name val="Arial"/>
      <family val="2"/>
    </font>
    <font>
      <sz val="8"/>
      <name val="Palatino"/>
      <family val="1"/>
    </font>
    <font>
      <sz val="10"/>
      <color indexed="8"/>
      <name val="LucidaT"/>
    </font>
    <font>
      <b/>
      <sz val="8"/>
      <color indexed="10"/>
      <name val="Arial"/>
      <family val="2"/>
    </font>
    <font>
      <b/>
      <sz val="16"/>
      <color indexed="9"/>
      <name val="Arial"/>
      <family val="2"/>
    </font>
    <font>
      <b/>
      <sz val="16"/>
      <name val="Arial"/>
      <family val="2"/>
    </font>
    <font>
      <sz val="10"/>
      <name val="MS Serif"/>
      <family val="1"/>
    </font>
    <font>
      <sz val="10"/>
      <name val="Palatino"/>
      <family val="1"/>
    </font>
    <font>
      <sz val="14"/>
      <name val="Palatino"/>
      <family val="1"/>
    </font>
    <font>
      <sz val="16"/>
      <name val="Palatino"/>
      <family val="1"/>
    </font>
    <font>
      <sz val="32"/>
      <name val="Helvetica-Black"/>
    </font>
    <font>
      <sz val="10"/>
      <name val="BERNHARD"/>
    </font>
    <font>
      <sz val="11"/>
      <name val="Book Antiqua"/>
      <family val="1"/>
    </font>
    <font>
      <sz val="11"/>
      <color indexed="12"/>
      <name val="Book Antiqua"/>
      <family val="1"/>
    </font>
    <font>
      <sz val="8"/>
      <color indexed="16"/>
      <name val="Palatino"/>
      <family val="1"/>
    </font>
    <font>
      <sz val="10"/>
      <color indexed="50"/>
      <name val="Arial"/>
      <family val="2"/>
    </font>
    <font>
      <sz val="10"/>
      <color indexed="62"/>
      <name val="Arial"/>
      <family val="2"/>
    </font>
    <font>
      <b/>
      <sz val="12"/>
      <name val="Arial"/>
      <family val="2"/>
    </font>
    <font>
      <sz val="10"/>
      <color indexed="62"/>
      <name val="Book Antiqua"/>
      <family val="1"/>
    </font>
    <font>
      <sz val="10"/>
      <name val="Helvetica"/>
      <family val="2"/>
    </font>
    <font>
      <sz val="9"/>
      <name val="Stone Sans"/>
    </font>
    <font>
      <b/>
      <sz val="8"/>
      <color indexed="8"/>
      <name val="Arial"/>
      <family val="2"/>
    </font>
    <font>
      <u val="doubleAccounting"/>
      <sz val="10"/>
      <name val="Arial"/>
      <family val="2"/>
    </font>
    <font>
      <sz val="6"/>
      <name val="CG Times (E1)"/>
    </font>
    <font>
      <b/>
      <sz val="8"/>
      <color indexed="12"/>
      <name val="Arial"/>
      <family val="2"/>
    </font>
    <font>
      <sz val="16"/>
      <name val="Wingdings"/>
      <charset val="2"/>
    </font>
    <font>
      <sz val="11"/>
      <color indexed="62"/>
      <name val="Calibri"/>
      <family val="2"/>
    </font>
    <font>
      <b/>
      <sz val="11"/>
      <color indexed="8"/>
      <name val="Calibri"/>
      <family val="2"/>
    </font>
    <font>
      <b/>
      <sz val="18"/>
      <name val="Arial"/>
      <family val="2"/>
    </font>
    <font>
      <b/>
      <sz val="11"/>
      <color indexed="56"/>
      <name val="Calibri"/>
      <family val="2"/>
    </font>
    <font>
      <sz val="10"/>
      <color indexed="16"/>
      <name val="MS Serif"/>
      <family val="1"/>
    </font>
    <font>
      <i/>
      <sz val="11"/>
      <color indexed="23"/>
      <name val="Calibri"/>
      <family val="2"/>
    </font>
    <font>
      <b/>
      <sz val="32"/>
      <name val="Helvetica"/>
      <family val="2"/>
    </font>
    <font>
      <i/>
      <sz val="8"/>
      <name val="Times New Roman"/>
      <family val="1"/>
    </font>
    <font>
      <sz val="9"/>
      <name val="Times New Roman"/>
      <family val="1"/>
    </font>
    <font>
      <b/>
      <sz val="10"/>
      <color indexed="25"/>
      <name val="Arial Narrow"/>
      <family val="2"/>
    </font>
    <font>
      <b/>
      <u val="singleAccounting"/>
      <sz val="9"/>
      <name val="Times New Roman"/>
      <family val="1"/>
    </font>
    <font>
      <b/>
      <sz val="10"/>
      <color indexed="32"/>
      <name val="Arial Narrow"/>
      <family val="2"/>
    </font>
    <font>
      <b/>
      <u val="singleAccounting"/>
      <sz val="10"/>
      <name val="Times New Roman"/>
      <family val="1"/>
    </font>
    <font>
      <i/>
      <sz val="10"/>
      <color indexed="25"/>
      <name val="Arial Narrow"/>
      <family val="2"/>
    </font>
    <font>
      <sz val="14"/>
      <name val="Arial"/>
      <family val="2"/>
    </font>
    <font>
      <b/>
      <sz val="12"/>
      <color indexed="55"/>
      <name val="Arial"/>
      <family val="2"/>
    </font>
    <font>
      <b/>
      <sz val="14"/>
      <name val="Arial"/>
      <family val="2"/>
    </font>
    <font>
      <i/>
      <sz val="10"/>
      <color indexed="32"/>
      <name val="Arial Narrow"/>
      <family val="2"/>
    </font>
    <font>
      <b/>
      <sz val="11"/>
      <name val="Times New Roman"/>
      <family val="1"/>
    </font>
    <font>
      <b/>
      <sz val="10"/>
      <name val="Times New Roman"/>
      <family val="1"/>
    </font>
    <font>
      <b/>
      <i/>
      <sz val="9.5"/>
      <name val="Times New Roman"/>
      <family val="1"/>
    </font>
    <font>
      <sz val="10"/>
      <color indexed="25"/>
      <name val="Arial Narrow"/>
      <family val="2"/>
    </font>
    <font>
      <sz val="10"/>
      <color indexed="32"/>
      <name val="Arial Narrow"/>
      <family val="2"/>
    </font>
    <font>
      <b/>
      <sz val="14"/>
      <color indexed="25"/>
      <name val="Arial"/>
      <family val="2"/>
    </font>
    <font>
      <b/>
      <sz val="14"/>
      <color indexed="32"/>
      <name val="Arial"/>
      <family val="2"/>
    </font>
    <font>
      <sz val="8"/>
      <color indexed="25"/>
      <name val="Arial Narrow"/>
      <family val="2"/>
    </font>
    <font>
      <sz val="8"/>
      <color indexed="32"/>
      <name val="Arial Narrow"/>
      <family val="2"/>
    </font>
    <font>
      <b/>
      <sz val="10"/>
      <name val="Arial Narrow"/>
      <family val="2"/>
    </font>
    <font>
      <b/>
      <i/>
      <sz val="10"/>
      <name val="Arial Narrow"/>
      <family val="2"/>
    </font>
    <font>
      <i/>
      <sz val="10"/>
      <name val="Arial Narrow"/>
      <family val="2"/>
    </font>
    <font>
      <sz val="10"/>
      <color indexed="24"/>
      <name val="Arial"/>
      <family val="2"/>
    </font>
    <font>
      <sz val="10"/>
      <name val="Helv"/>
    </font>
    <font>
      <b/>
      <sz val="10"/>
      <name val="Arial"/>
      <family val="2"/>
    </font>
    <font>
      <sz val="6"/>
      <color indexed="23"/>
      <name val="Helvetica-Black"/>
    </font>
    <font>
      <sz val="9.5"/>
      <color indexed="23"/>
      <name val="Helvetica-Black"/>
    </font>
    <font>
      <sz val="7"/>
      <name val="Palatino"/>
      <family val="1"/>
    </font>
    <font>
      <b/>
      <sz val="8"/>
      <name val="Arial"/>
      <family val="2"/>
    </font>
    <font>
      <sz val="10"/>
      <color indexed="18"/>
      <name val="Arial"/>
      <family val="2"/>
    </font>
    <font>
      <sz val="12"/>
      <color indexed="0"/>
      <name val="Frutiger LT 45 Light"/>
      <family val="2"/>
    </font>
    <font>
      <b/>
      <sz val="8"/>
      <color theme="0"/>
      <name val="Arial"/>
      <family val="2"/>
    </font>
    <font>
      <b/>
      <sz val="8"/>
      <color indexed="9"/>
      <name val="Arial"/>
      <family val="2"/>
    </font>
    <font>
      <sz val="10"/>
      <color indexed="23"/>
      <name val="Arial"/>
      <family val="2"/>
    </font>
    <font>
      <i/>
      <sz val="8"/>
      <name val="Arial"/>
      <family val="2"/>
    </font>
    <font>
      <sz val="10"/>
      <color rgb="FF000000"/>
      <name val="Arial"/>
      <family val="2"/>
    </font>
    <font>
      <b/>
      <sz val="9"/>
      <color rgb="FFFFFFFF"/>
      <name val="Verdana"/>
      <family val="2"/>
    </font>
    <font>
      <sz val="9"/>
      <color rgb="FF000000"/>
      <name val="Verdana"/>
      <family val="2"/>
    </font>
    <font>
      <b/>
      <sz val="9"/>
      <color rgb="FF0000FF"/>
      <name val="Verdana"/>
      <family val="2"/>
    </font>
    <font>
      <b/>
      <sz val="9"/>
      <color rgb="FF000000"/>
      <name val="Verdana"/>
      <family val="2"/>
    </font>
    <font>
      <sz val="9"/>
      <color rgb="FF0000FF"/>
      <name val="Verdana"/>
      <family val="2"/>
    </font>
    <font>
      <sz val="9"/>
      <color rgb="FFC0C0C0"/>
      <name val="Verdana"/>
      <family val="2"/>
    </font>
    <font>
      <sz val="6"/>
      <color indexed="16"/>
      <name val="Palatino"/>
      <family val="1"/>
    </font>
    <font>
      <sz val="6"/>
      <name val="Palatino"/>
      <family val="1"/>
    </font>
    <font>
      <b/>
      <sz val="15"/>
      <color indexed="56"/>
      <name val="Calibri"/>
      <family val="2"/>
    </font>
    <font>
      <sz val="10"/>
      <name val="Helvetica-Black"/>
    </font>
    <font>
      <sz val="28"/>
      <name val="Helvetica-Black"/>
    </font>
    <font>
      <b/>
      <u/>
      <sz val="16"/>
      <color indexed="10"/>
      <name val="Palatino"/>
      <family val="1"/>
    </font>
    <font>
      <b/>
      <sz val="13"/>
      <color indexed="56"/>
      <name val="Calibri"/>
      <family val="2"/>
    </font>
    <font>
      <sz val="18"/>
      <name val="Helvetica-Black"/>
    </font>
    <font>
      <sz val="18"/>
      <name val="Palatino"/>
      <family val="1"/>
    </font>
    <font>
      <i/>
      <sz val="14"/>
      <name val="Palatino"/>
      <family val="1"/>
    </font>
    <font>
      <b/>
      <sz val="14"/>
      <name val="Times New Roman"/>
      <family val="1"/>
    </font>
    <font>
      <b/>
      <sz val="10"/>
      <color indexed="8"/>
      <name val="Arial"/>
      <family val="2"/>
    </font>
    <font>
      <b/>
      <sz val="12"/>
      <color indexed="8"/>
      <name val="Arial"/>
      <family val="2"/>
    </font>
    <font>
      <b/>
      <i/>
      <sz val="22"/>
      <name val="Times New Roman"/>
      <family val="1"/>
    </font>
    <font>
      <sz val="8"/>
      <color indexed="12"/>
      <name val="Helv"/>
    </font>
    <font>
      <sz val="8"/>
      <color indexed="12"/>
      <name val="Arial"/>
      <family val="2"/>
    </font>
    <font>
      <b/>
      <sz val="11"/>
      <color indexed="9"/>
      <name val="Arial"/>
      <family val="2"/>
    </font>
    <font>
      <u/>
      <sz val="10"/>
      <color indexed="12"/>
      <name val="MS Sans Serif"/>
      <family val="2"/>
    </font>
    <font>
      <u/>
      <sz val="10"/>
      <color indexed="12"/>
      <name val="Arial"/>
      <family val="2"/>
    </font>
    <font>
      <u/>
      <sz val="10"/>
      <color theme="10"/>
      <name val="Arial"/>
      <family val="2"/>
    </font>
    <font>
      <u/>
      <sz val="10"/>
      <color indexed="12"/>
      <name val="Helvetica"/>
      <family val="2"/>
    </font>
    <font>
      <u/>
      <sz val="10"/>
      <color indexed="12"/>
      <name val="Trebuchet MS"/>
      <family val="2"/>
    </font>
    <font>
      <u/>
      <sz val="8"/>
      <color theme="10"/>
      <name val="Arial"/>
      <family val="2"/>
    </font>
    <font>
      <b/>
      <u/>
      <sz val="10"/>
      <name val="Arial"/>
      <family val="2"/>
    </font>
    <font>
      <u/>
      <sz val="8"/>
      <color indexed="12"/>
      <name val="Arial"/>
      <family val="2"/>
    </font>
    <font>
      <sz val="10"/>
      <name val="Stone Sans"/>
      <family val="2"/>
    </font>
    <font>
      <sz val="10"/>
      <name val="Optima"/>
    </font>
    <font>
      <sz val="8"/>
      <color indexed="10"/>
      <name val="Times New Roman"/>
      <family val="1"/>
    </font>
    <font>
      <sz val="10"/>
      <color indexed="12"/>
      <name val="Times New Roman"/>
      <family val="1"/>
    </font>
    <font>
      <b/>
      <sz val="10"/>
      <color indexed="14"/>
      <name val="Times New Roman"/>
      <family val="1"/>
    </font>
    <font>
      <sz val="10"/>
      <color indexed="63"/>
      <name val="Arial"/>
      <family val="2"/>
    </font>
    <font>
      <sz val="8"/>
      <color indexed="12"/>
      <name val="Palatino"/>
      <family val="1"/>
    </font>
    <font>
      <sz val="8"/>
      <color indexed="17"/>
      <name val="Arial"/>
      <family val="2"/>
    </font>
    <font>
      <sz val="18"/>
      <name val="Times New Roman"/>
      <family val="1"/>
    </font>
    <font>
      <b/>
      <sz val="13"/>
      <name val="Times New Roman"/>
      <family val="1"/>
    </font>
    <font>
      <b/>
      <i/>
      <sz val="12"/>
      <name val="Times New Roman"/>
      <family val="1"/>
    </font>
    <font>
      <i/>
      <sz val="12"/>
      <name val="Times New Roman"/>
      <family val="1"/>
    </font>
    <font>
      <sz val="8"/>
      <color indexed="56"/>
      <name val="Book Antiqua"/>
      <family val="1"/>
    </font>
    <font>
      <i/>
      <sz val="8"/>
      <color indexed="62"/>
      <name val="Arial"/>
      <family val="2"/>
    </font>
    <font>
      <sz val="8"/>
      <color indexed="20"/>
      <name val="Arial"/>
      <family val="2"/>
    </font>
    <font>
      <b/>
      <sz val="18"/>
      <name val="Helvetica"/>
      <family val="2"/>
    </font>
    <font>
      <b/>
      <i/>
      <sz val="12"/>
      <name val="Arial"/>
      <family val="2"/>
    </font>
    <font>
      <sz val="8"/>
      <color indexed="60"/>
      <name val="Arial"/>
      <family val="2"/>
    </font>
    <font>
      <sz val="8"/>
      <color indexed="47"/>
      <name val="Arial"/>
      <family val="2"/>
    </font>
    <font>
      <b/>
      <sz val="18"/>
      <color indexed="18"/>
      <name val="Arial"/>
      <family val="2"/>
    </font>
    <font>
      <sz val="14"/>
      <name val="Helvetica"/>
      <family val="2"/>
    </font>
    <font>
      <sz val="8"/>
      <name val="Optima"/>
      <family val="2"/>
    </font>
    <font>
      <sz val="8"/>
      <color indexed="40"/>
      <name val="Arial"/>
      <family val="2"/>
    </font>
    <font>
      <sz val="12"/>
      <name val="Optima"/>
    </font>
    <font>
      <b/>
      <sz val="8"/>
      <name val="Helv"/>
    </font>
    <font>
      <sz val="8"/>
      <color indexed="10"/>
      <name val="Arial"/>
      <family val="2"/>
    </font>
    <font>
      <sz val="9"/>
      <color indexed="12"/>
      <name val="Times New Roman"/>
      <family val="1"/>
    </font>
    <font>
      <sz val="11"/>
      <color indexed="60"/>
      <name val="Calibri"/>
      <family val="2"/>
    </font>
    <font>
      <sz val="10"/>
      <name val="Switzerland"/>
    </font>
    <font>
      <sz val="11"/>
      <color indexed="8"/>
      <name val="Corbel"/>
      <family val="2"/>
    </font>
    <font>
      <sz val="10"/>
      <color theme="1"/>
      <name val="Calibri"/>
      <family val="2"/>
      <scheme val="minor"/>
    </font>
    <font>
      <sz val="10"/>
      <color indexed="54"/>
      <name val="Arial"/>
      <family val="2"/>
    </font>
    <font>
      <sz val="11"/>
      <color indexed="8"/>
      <name val="Times New Roman"/>
      <family val="1"/>
    </font>
    <font>
      <b/>
      <i/>
      <sz val="11"/>
      <color indexed="8"/>
      <name val="Times New Roman"/>
      <family val="1"/>
    </font>
    <font>
      <b/>
      <i/>
      <sz val="10"/>
      <color rgb="FFC0C0C0"/>
      <name val="Arial"/>
      <family val="2"/>
    </font>
    <font>
      <b/>
      <sz val="11"/>
      <color indexed="16"/>
      <name val="Times New Roman"/>
      <family val="1"/>
    </font>
    <font>
      <b/>
      <sz val="22"/>
      <color indexed="8"/>
      <name val="Times New Roman"/>
      <family val="1"/>
    </font>
    <font>
      <sz val="10"/>
      <color indexed="16"/>
      <name val="Helvetica-Black"/>
    </font>
    <font>
      <u/>
      <sz val="10"/>
      <color indexed="36"/>
      <name val="Arial"/>
      <family val="2"/>
    </font>
    <font>
      <sz val="8"/>
      <name val="Helvetica"/>
      <family val="2"/>
    </font>
    <font>
      <sz val="10"/>
      <color indexed="19"/>
      <name val="Arial"/>
      <family val="2"/>
    </font>
    <font>
      <b/>
      <sz val="9"/>
      <name val="Palatino"/>
      <family val="1"/>
    </font>
    <font>
      <sz val="9"/>
      <color indexed="21"/>
      <name val="Helvetica-Black"/>
    </font>
    <font>
      <b/>
      <sz val="10"/>
      <name val="Palatino"/>
      <family val="1"/>
    </font>
    <font>
      <b/>
      <sz val="9"/>
      <name val="Arial"/>
      <family val="2"/>
    </font>
    <font>
      <sz val="12"/>
      <color indexed="8"/>
      <name val="Palatino"/>
      <family val="1"/>
    </font>
    <font>
      <sz val="12"/>
      <name val="Palatino"/>
      <family val="1"/>
    </font>
    <font>
      <b/>
      <sz val="8"/>
      <name val="CG Times (WN)"/>
    </font>
    <font>
      <sz val="11"/>
      <name val="Helvetica-Black"/>
    </font>
    <font>
      <sz val="11"/>
      <color indexed="8"/>
      <name val="Helvetica-Black"/>
    </font>
    <font>
      <b/>
      <sz val="18"/>
      <color indexed="56"/>
      <name val="Cambria"/>
      <family val="2"/>
    </font>
    <font>
      <b/>
      <sz val="16"/>
      <color indexed="24"/>
      <name val="Univers 45 Light"/>
      <family val="2"/>
    </font>
    <font>
      <b/>
      <sz val="10"/>
      <name val="Helv"/>
    </font>
    <font>
      <sz val="10"/>
      <color indexed="10"/>
      <name val="Arial"/>
      <family val="2"/>
    </font>
    <font>
      <b/>
      <sz val="8"/>
      <name val="Palatino"/>
      <family val="1"/>
    </font>
    <font>
      <u/>
      <sz val="8"/>
      <color indexed="8"/>
      <name val="Arial"/>
      <family val="2"/>
    </font>
    <font>
      <b/>
      <sz val="10"/>
      <color indexed="57"/>
      <name val="Arial"/>
      <family val="2"/>
    </font>
    <font>
      <b/>
      <sz val="24"/>
      <name val="Helvetica"/>
      <family val="2"/>
    </font>
    <font>
      <sz val="11"/>
      <color indexed="10"/>
      <name val="Calibri"/>
      <family val="2"/>
    </font>
    <font>
      <b/>
      <sz val="11"/>
      <color rgb="FF0872B0"/>
      <name val="Calibri"/>
      <family val="2"/>
      <scheme val="minor"/>
    </font>
  </fonts>
  <fills count="88">
    <fill>
      <patternFill patternType="none"/>
    </fill>
    <fill>
      <patternFill patternType="gray125"/>
    </fill>
    <fill>
      <patternFill patternType="solid">
        <fgColor rgb="FF0872B0"/>
        <bgColor indexed="64"/>
      </patternFill>
    </fill>
    <fill>
      <patternFill patternType="solid">
        <fgColor theme="0" tint="-0.249977111117893"/>
        <bgColor indexed="64"/>
      </patternFill>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26"/>
        <bgColor indexed="64"/>
      </patternFill>
    </fill>
    <fill>
      <patternFill patternType="solid">
        <fgColor indexed="21"/>
        <bgColor indexed="64"/>
      </patternFill>
    </fill>
    <fill>
      <patternFill patternType="solid">
        <fgColor indexed="22"/>
      </patternFill>
    </fill>
    <fill>
      <patternFill patternType="solid">
        <fgColor indexed="24"/>
        <bgColor indexed="64"/>
      </patternFill>
    </fill>
    <fill>
      <patternFill patternType="mediumGray">
        <fgColor indexed="17"/>
      </patternFill>
    </fill>
    <fill>
      <patternFill patternType="solid">
        <fgColor indexed="35"/>
        <bgColor indexed="35"/>
      </patternFill>
    </fill>
    <fill>
      <patternFill patternType="solid">
        <fgColor indexed="8"/>
        <bgColor indexed="64"/>
      </patternFill>
    </fill>
    <fill>
      <patternFill patternType="gray125">
        <bgColor indexed="42"/>
      </patternFill>
    </fill>
    <fill>
      <patternFill patternType="solid">
        <fgColor indexed="41"/>
        <bgColor indexed="64"/>
      </patternFill>
    </fill>
    <fill>
      <patternFill patternType="solid">
        <fgColor indexed="62"/>
        <bgColor indexed="64"/>
      </patternFill>
    </fill>
    <fill>
      <patternFill patternType="solid">
        <fgColor indexed="27"/>
        <bgColor indexed="64"/>
      </patternFill>
    </fill>
    <fill>
      <patternFill patternType="solid">
        <fgColor indexed="28"/>
        <bgColor indexed="64"/>
      </patternFill>
    </fill>
    <fill>
      <patternFill patternType="solid">
        <fgColor indexed="47"/>
        <bgColor indexed="64"/>
      </patternFill>
    </fill>
    <fill>
      <patternFill patternType="lightGray">
        <fgColor indexed="15"/>
      </patternFill>
    </fill>
    <fill>
      <patternFill patternType="solid">
        <fgColor indexed="55"/>
      </patternFill>
    </fill>
    <fill>
      <patternFill patternType="solid">
        <fgColor indexed="29"/>
        <bgColor indexed="64"/>
      </patternFill>
    </fill>
    <fill>
      <patternFill patternType="solid">
        <fgColor indexed="11"/>
        <bgColor indexed="64"/>
      </patternFill>
    </fill>
    <fill>
      <patternFill patternType="solid">
        <fgColor indexed="14"/>
        <bgColor indexed="64"/>
      </patternFill>
    </fill>
    <fill>
      <patternFill patternType="solid">
        <fgColor theme="9"/>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1"/>
        <bgColor indexed="64"/>
      </patternFill>
    </fill>
    <fill>
      <patternFill patternType="solid">
        <fgColor indexed="43"/>
      </patternFill>
    </fill>
    <fill>
      <patternFill patternType="solid">
        <fgColor rgb="FF93B1CC"/>
        <bgColor indexed="64"/>
      </patternFill>
    </fill>
    <fill>
      <patternFill patternType="solid">
        <fgColor indexed="32"/>
        <bgColor indexed="64"/>
      </patternFill>
    </fill>
    <fill>
      <patternFill patternType="solid">
        <fgColor rgb="FFFFFFFF"/>
        <bgColor rgb="FF000000"/>
      </patternFill>
    </fill>
    <fill>
      <patternFill patternType="solid">
        <fgColor rgb="FF666699"/>
        <bgColor rgb="FFFFFFFF"/>
      </patternFill>
    </fill>
    <fill>
      <patternFill patternType="solid">
        <fgColor rgb="FFFFFFFF"/>
        <bgColor rgb="FFFFFFFF"/>
      </patternFill>
    </fill>
    <fill>
      <patternFill patternType="gray125">
        <fgColor indexed="8"/>
      </patternFill>
    </fill>
    <fill>
      <patternFill patternType="solid">
        <fgColor indexed="40"/>
        <bgColor indexed="64"/>
      </patternFill>
    </fill>
    <fill>
      <patternFill patternType="gray0625">
        <fgColor indexed="23"/>
        <bgColor indexed="9"/>
      </patternFill>
    </fill>
    <fill>
      <patternFill patternType="solid">
        <fgColor indexed="44"/>
        <bgColor indexed="64"/>
      </patternFill>
    </fill>
    <fill>
      <patternFill patternType="solid">
        <fgColor indexed="18"/>
        <bgColor indexed="64"/>
      </patternFill>
    </fill>
    <fill>
      <patternFill patternType="gray0625"/>
    </fill>
    <fill>
      <patternFill patternType="solid">
        <fgColor indexed="30"/>
        <bgColor indexed="64"/>
      </patternFill>
    </fill>
    <fill>
      <patternFill patternType="solid">
        <fgColor indexed="18"/>
        <bgColor indexed="18"/>
      </patternFill>
    </fill>
    <fill>
      <patternFill patternType="solid">
        <fgColor indexed="26"/>
      </patternFill>
    </fill>
    <fill>
      <patternFill patternType="mediumGray">
        <fgColor indexed="11"/>
      </patternFill>
    </fill>
    <fill>
      <patternFill patternType="solid">
        <fgColor indexed="61"/>
        <bgColor indexed="64"/>
      </patternFill>
    </fill>
    <fill>
      <patternFill patternType="solid">
        <fgColor indexed="58"/>
        <bgColor indexed="64"/>
      </patternFill>
    </fill>
    <fill>
      <patternFill patternType="solid">
        <fgColor indexed="16"/>
        <bgColor indexed="64"/>
      </patternFill>
    </fill>
    <fill>
      <patternFill patternType="darkUp">
        <fgColor indexed="8"/>
        <bgColor indexed="13"/>
      </patternFill>
    </fill>
    <fill>
      <patternFill patternType="solid">
        <fgColor theme="3" tint="0.39997558519241921"/>
        <bgColor indexed="64"/>
      </patternFill>
    </fill>
  </fills>
  <borders count="75">
    <border>
      <left/>
      <right/>
      <top/>
      <bottom/>
      <diagonal/>
    </border>
    <border>
      <left/>
      <right/>
      <top style="thin">
        <color auto="1"/>
      </top>
      <bottom style="thin">
        <color auto="1"/>
      </bottom>
      <diagonal/>
    </border>
    <border>
      <left/>
      <right/>
      <top/>
      <bottom style="thin">
        <color indexed="64"/>
      </bottom>
      <diagonal/>
    </border>
    <border>
      <left/>
      <right/>
      <top style="hair">
        <color auto="1"/>
      </top>
      <bottom style="hair">
        <color auto="1"/>
      </bottom>
      <diagonal/>
    </border>
    <border>
      <left/>
      <right/>
      <top style="hair">
        <color indexed="8"/>
      </top>
      <bottom style="hair">
        <color indexed="8"/>
      </bottom>
      <diagonal/>
    </border>
    <border>
      <left/>
      <right/>
      <top/>
      <bottom style="medium">
        <color indexed="18"/>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indexed="22"/>
      </left>
      <right/>
      <top/>
      <bottom style="thin">
        <color indexed="22"/>
      </bottom>
      <diagonal/>
    </border>
    <border>
      <left/>
      <right/>
      <top/>
      <bottom style="double">
        <color indexed="64"/>
      </bottom>
      <diagonal/>
    </border>
    <border>
      <left style="medium">
        <color indexed="64"/>
      </left>
      <right style="medium">
        <color indexed="64"/>
      </right>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
      <left style="thick">
        <color indexed="12"/>
      </left>
      <right style="thick">
        <color indexed="12"/>
      </right>
      <top style="thick">
        <color indexed="12"/>
      </top>
      <bottom style="thick">
        <color indexed="1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right style="thin">
        <color indexed="64"/>
      </right>
      <top/>
      <bottom/>
      <diagonal/>
    </border>
    <border>
      <left/>
      <right/>
      <top/>
      <bottom style="medium">
        <color indexed="64"/>
      </bottom>
      <diagonal/>
    </border>
    <border>
      <left/>
      <right/>
      <top/>
      <bottom style="thin">
        <color indexed="44"/>
      </bottom>
      <diagonal/>
    </border>
    <border>
      <left/>
      <right/>
      <top style="thin">
        <color auto="1"/>
      </top>
      <bottom style="thin">
        <color auto="1"/>
      </bottom>
      <diagonal/>
    </border>
    <border>
      <left style="dashed">
        <color indexed="63"/>
      </left>
      <right style="dashed">
        <color indexed="63"/>
      </right>
      <top style="dashed">
        <color indexed="63"/>
      </top>
      <bottom style="dashed">
        <color indexed="63"/>
      </bottom>
      <diagonal/>
    </border>
    <border>
      <left/>
      <right/>
      <top style="thin">
        <color auto="1"/>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dashed">
        <color indexed="28"/>
      </left>
      <right style="dashed">
        <color indexed="28"/>
      </right>
      <top style="dashed">
        <color indexed="28"/>
      </top>
      <bottom style="dashed">
        <color indexed="28"/>
      </bottom>
      <diagonal/>
    </border>
    <border>
      <left style="thin">
        <color indexed="64"/>
      </left>
      <right style="thin">
        <color indexed="64"/>
      </right>
      <top/>
      <bottom style="hair">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tted">
        <color indexed="28"/>
      </left>
      <right style="dotted">
        <color indexed="28"/>
      </right>
      <top style="dotted">
        <color indexed="28"/>
      </top>
      <bottom style="dotted">
        <color indexed="28"/>
      </bottom>
      <diagonal/>
    </border>
    <border>
      <left/>
      <right/>
      <top style="thin">
        <color indexed="32"/>
      </top>
      <bottom style="thin">
        <color indexed="32"/>
      </bottom>
      <diagonal/>
    </border>
    <border>
      <left/>
      <right/>
      <top style="thin">
        <color indexed="25"/>
      </top>
      <bottom style="thin">
        <color indexed="25"/>
      </bottom>
      <diagonal/>
    </border>
    <border>
      <left/>
      <right/>
      <top style="thin">
        <color auto="1"/>
      </top>
      <bottom style="thin">
        <color auto="1"/>
      </bottom>
      <diagonal/>
    </border>
    <border>
      <left/>
      <right/>
      <top style="thin">
        <color indexed="8"/>
      </top>
      <bottom style="thin">
        <color indexed="8"/>
      </bottom>
      <diagonal/>
    </border>
    <border>
      <left/>
      <right/>
      <top style="thin">
        <color indexed="8"/>
      </top>
      <bottom style="double">
        <color indexed="8"/>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double">
        <color indexed="64"/>
      </top>
      <bottom style="double">
        <color indexed="64"/>
      </bottom>
      <diagonal/>
    </border>
    <border>
      <left style="dashed">
        <color indexed="55"/>
      </left>
      <right style="dashed">
        <color indexed="55"/>
      </right>
      <top style="dashed">
        <color indexed="55"/>
      </top>
      <bottom style="dashed">
        <color indexed="55"/>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
      <left style="thin">
        <color rgb="FFC0C0C0"/>
      </left>
      <right/>
      <top/>
      <bottom style="thin">
        <color rgb="FFC0C0C0"/>
      </bottom>
      <diagonal/>
    </border>
    <border>
      <left style="thin">
        <color indexed="8"/>
      </left>
      <right style="thin">
        <color indexed="8"/>
      </right>
      <top/>
      <bottom/>
      <diagonal/>
    </border>
    <border>
      <left/>
      <right/>
      <top style="medium">
        <color indexed="64"/>
      </top>
      <bottom style="medium">
        <color indexed="64"/>
      </bottom>
      <diagonal/>
    </border>
    <border>
      <left/>
      <right/>
      <top/>
      <bottom style="thick">
        <color indexed="62"/>
      </bottom>
      <diagonal/>
    </border>
    <border>
      <left style="thin">
        <color indexed="64"/>
      </left>
      <right/>
      <top/>
      <bottom/>
      <diagonal/>
    </border>
    <border>
      <left/>
      <right/>
      <top/>
      <bottom style="thick">
        <color indexed="22"/>
      </bottom>
      <diagonal/>
    </border>
    <border>
      <left/>
      <right/>
      <top/>
      <bottom style="medium">
        <color indexed="30"/>
      </bottom>
      <diagonal/>
    </border>
    <border>
      <left/>
      <right/>
      <top/>
      <bottom style="thick">
        <color indexed="64"/>
      </bottom>
      <diagonal/>
    </border>
    <border>
      <left style="double">
        <color indexed="57"/>
      </left>
      <right style="double">
        <color indexed="57"/>
      </right>
      <top/>
      <bottom/>
      <diagonal/>
    </border>
    <border>
      <left style="hair">
        <color indexed="12"/>
      </left>
      <right style="hair">
        <color indexed="12"/>
      </right>
      <top style="hair">
        <color indexed="12"/>
      </top>
      <bottom style="hair">
        <color indexed="12"/>
      </bottom>
      <diagonal/>
    </border>
    <border>
      <left style="thin">
        <color indexed="54"/>
      </left>
      <right style="thin">
        <color indexed="54"/>
      </right>
      <top style="thin">
        <color indexed="54"/>
      </top>
      <bottom style="thin">
        <color indexed="54"/>
      </bottom>
      <diagonal/>
    </border>
    <border>
      <left style="dotted">
        <color indexed="22"/>
      </left>
      <right style="dotted">
        <color indexed="22"/>
      </right>
      <top style="dotted">
        <color indexed="22"/>
      </top>
      <bottom style="dotted">
        <color indexed="22"/>
      </bottom>
      <diagonal/>
    </border>
    <border>
      <left style="dotted">
        <color indexed="10"/>
      </left>
      <right style="dotted">
        <color indexed="10"/>
      </right>
      <top style="dotted">
        <color indexed="10"/>
      </top>
      <bottom style="dotted">
        <color indexed="10"/>
      </bottom>
      <diagonal/>
    </border>
    <border>
      <left/>
      <right style="hair">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ck">
        <color indexed="64"/>
      </top>
      <bottom style="hair">
        <color indexed="64"/>
      </bottom>
      <diagonal/>
    </border>
    <border>
      <left/>
      <right/>
      <top style="medium">
        <color indexed="23"/>
      </top>
      <bottom style="medium">
        <color indexed="23"/>
      </bottom>
      <diagonal/>
    </border>
    <border>
      <left/>
      <right/>
      <top style="thin">
        <color indexed="64"/>
      </top>
      <bottom/>
      <diagonal/>
    </border>
    <border>
      <left/>
      <right/>
      <top style="thin">
        <color indexed="19"/>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19"/>
      </top>
      <bottom style="double">
        <color indexed="19"/>
      </bottom>
      <diagonal/>
    </border>
    <border>
      <left/>
      <right/>
      <top style="thin">
        <color indexed="64"/>
      </top>
      <bottom style="double">
        <color indexed="64"/>
      </bottom>
      <diagonal/>
    </border>
  </borders>
  <cellStyleXfs count="53829">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9" fillId="0" borderId="0" applyNumberFormat="0" applyFill="0" applyBorder="0" applyAlignment="0" applyProtection="0"/>
    <xf numFmtId="166" fontId="18" fillId="0" borderId="0"/>
    <xf numFmtId="166" fontId="18" fillId="0" borderId="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6" fontId="18" fillId="0" borderId="0" applyNumberFormat="0">
      <alignment horizontal="center"/>
      <protection locked="0"/>
    </xf>
    <xf numFmtId="166" fontId="18" fillId="0" borderId="0" applyNumberFormat="0">
      <alignment horizontal="center"/>
      <protection locked="0"/>
    </xf>
    <xf numFmtId="166" fontId="18" fillId="0" borderId="0" applyNumberFormat="0">
      <alignment horizontal="left"/>
      <protection locked="0"/>
    </xf>
    <xf numFmtId="166" fontId="18" fillId="0" borderId="0" applyNumberFormat="0">
      <alignment horizontal="left"/>
      <protection locked="0"/>
    </xf>
    <xf numFmtId="168" fontId="18" fillId="0" borderId="0"/>
    <xf numFmtId="168" fontId="18" fillId="0" borderId="0"/>
    <xf numFmtId="165" fontId="20" fillId="0" borderId="0"/>
    <xf numFmtId="0" fontId="20" fillId="0" borderId="0"/>
    <xf numFmtId="165" fontId="21" fillId="0" borderId="0"/>
    <xf numFmtId="0" fontId="21" fillId="0" borderId="0"/>
    <xf numFmtId="169" fontId="18" fillId="0" borderId="0">
      <alignment vertical="top"/>
    </xf>
    <xf numFmtId="169" fontId="18" fillId="0" borderId="0">
      <alignment vertical="top"/>
    </xf>
    <xf numFmtId="169" fontId="18" fillId="0" borderId="0">
      <alignment vertical="top"/>
    </xf>
    <xf numFmtId="169" fontId="18" fillId="0" borderId="0">
      <alignment vertical="top"/>
    </xf>
    <xf numFmtId="169" fontId="18" fillId="0" borderId="0">
      <alignment vertical="top"/>
    </xf>
    <xf numFmtId="169" fontId="18" fillId="0" borderId="0">
      <alignment vertical="top"/>
    </xf>
    <xf numFmtId="169" fontId="18" fillId="0" borderId="0">
      <alignment vertical="top"/>
    </xf>
    <xf numFmtId="169" fontId="1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70" fontId="18" fillId="0" borderId="0" applyProtection="0"/>
    <xf numFmtId="170" fontId="18" fillId="0" borderId="0" applyProtection="0"/>
    <xf numFmtId="171" fontId="18" fillId="0" borderId="0" applyBorder="0"/>
    <xf numFmtId="171" fontId="18" fillId="0" borderId="0" applyBorder="0"/>
    <xf numFmtId="166" fontId="18" fillId="0" borderId="0"/>
    <xf numFmtId="166" fontId="18" fillId="0" borderId="0"/>
    <xf numFmtId="166" fontId="18" fillId="0" borderId="0"/>
    <xf numFmtId="166" fontId="18" fillId="0" borderId="0"/>
    <xf numFmtId="166" fontId="18" fillId="0" borderId="0"/>
    <xf numFmtId="166" fontId="18" fillId="0" borderId="0"/>
    <xf numFmtId="172" fontId="22" fillId="4" borderId="0" applyBorder="0">
      <alignment horizontal="center"/>
      <protection locked="0"/>
    </xf>
    <xf numFmtId="172" fontId="22" fillId="0" borderId="0" applyFill="0" applyBorder="0">
      <alignment horizontal="center"/>
    </xf>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6" fontId="18" fillId="0" borderId="0"/>
    <xf numFmtId="166" fontId="18" fillId="0" borderId="0"/>
    <xf numFmtId="9" fontId="23" fillId="5" borderId="0" applyBorder="0">
      <alignment vertical="center"/>
    </xf>
    <xf numFmtId="9" fontId="18" fillId="0" borderId="0" applyBorder="0">
      <alignment vertical="center"/>
    </xf>
    <xf numFmtId="166" fontId="18" fillId="0" borderId="0"/>
    <xf numFmtId="16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166" fontId="18" fillId="0" borderId="0"/>
    <xf numFmtId="166" fontId="18" fillId="0" borderId="0"/>
    <xf numFmtId="166" fontId="18" fillId="0" borderId="0"/>
    <xf numFmtId="0" fontId="23" fillId="5" borderId="0" applyBorder="0">
      <alignment vertical="center"/>
    </xf>
    <xf numFmtId="0" fontId="24" fillId="0" borderId="0">
      <alignment vertical="center"/>
    </xf>
    <xf numFmtId="0" fontId="24" fillId="0" borderId="0">
      <alignment vertical="center"/>
    </xf>
    <xf numFmtId="0" fontId="18" fillId="0" borderId="0" applyNumberFormat="0" applyFont="0" applyFill="0" applyBorder="0" applyAlignment="0" applyProtection="0"/>
    <xf numFmtId="0" fontId="18" fillId="0" borderId="0" applyNumberFormat="0" applyFont="0" applyFill="0" applyBorder="0" applyAlignment="0" applyProtection="0"/>
    <xf numFmtId="16" fontId="25" fillId="6" borderId="1" applyFont="0" applyFill="0" applyBorder="0" applyAlignment="0" applyProtection="0">
      <alignment horizontal="right"/>
    </xf>
    <xf numFmtId="16" fontId="18" fillId="0" borderId="0"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6" fontId="25" fillId="6" borderId="1" applyFont="0" applyFill="0" applyBorder="0" applyAlignment="0" applyProtection="0">
      <alignment horizontal="right"/>
    </xf>
    <xf numFmtId="15" fontId="25" fillId="6" borderId="2" applyFont="0" applyFill="0" applyBorder="0" applyAlignment="0" applyProtection="0">
      <alignment horizontal="right"/>
    </xf>
    <xf numFmtId="15" fontId="18" fillId="0" borderId="0"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5" fontId="25" fillId="6" borderId="2" applyFont="0" applyFill="0" applyBorder="0" applyAlignment="0" applyProtection="0">
      <alignment horizontal="right"/>
    </xf>
    <xf numFmtId="173" fontId="25" fillId="6" borderId="1" applyFont="0" applyFill="0" applyBorder="0" applyAlignment="0" applyProtection="0">
      <alignment horizontal="right"/>
    </xf>
    <xf numFmtId="173" fontId="18" fillId="0" borderId="0"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3" fontId="25" fillId="6" borderId="1" applyFont="0" applyFill="0" applyBorder="0" applyAlignment="0" applyProtection="0">
      <alignment horizontal="right"/>
    </xf>
    <xf numFmtId="174" fontId="26" fillId="0" borderId="0"/>
    <xf numFmtId="175" fontId="18" fillId="0" borderId="0">
      <alignment horizontal="right"/>
    </xf>
    <xf numFmtId="0" fontId="27" fillId="0" borderId="0"/>
    <xf numFmtId="176" fontId="28" fillId="0" borderId="0" applyFont="0" applyFill="0" applyBorder="0" applyAlignment="0" applyProtection="0"/>
    <xf numFmtId="166" fontId="18" fillId="0" borderId="0" applyFont="0" applyFill="0" applyBorder="0" applyAlignment="0" applyProtection="0"/>
    <xf numFmtId="176" fontId="29"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8" fontId="28" fillId="0" borderId="0" applyFont="0" applyFill="0" applyBorder="0" applyAlignment="0" applyProtection="0"/>
    <xf numFmtId="166" fontId="18" fillId="0" borderId="0" applyFont="0" applyFill="0" applyBorder="0" applyAlignment="0" applyProtection="0"/>
    <xf numFmtId="178" fontId="2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30" fillId="0" borderId="0" applyFill="0" applyBorder="0" applyAlignment="0" applyProtection="0"/>
    <xf numFmtId="0" fontId="30" fillId="0" borderId="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31" fillId="0" borderId="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30" fillId="0" borderId="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37" fontId="3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30" fillId="0" borderId="0" applyFill="0" applyBorder="0" applyAlignment="0" applyProtection="0"/>
    <xf numFmtId="0" fontId="18" fillId="0" borderId="0"/>
    <xf numFmtId="166" fontId="18" fillId="0" borderId="0" applyFont="0" applyFill="0" applyBorder="0" applyAlignment="0" applyProtection="0"/>
    <xf numFmtId="166" fontId="18" fillId="0" borderId="0" applyFont="0" applyFill="0" applyBorder="0" applyAlignment="0" applyProtection="0"/>
    <xf numFmtId="0" fontId="30" fillId="0" borderId="0" applyFill="0" applyBorder="0" applyAlignment="0" applyProtection="0"/>
    <xf numFmtId="0" fontId="18" fillId="0" borderId="0"/>
    <xf numFmtId="0" fontId="18" fillId="0" borderId="0"/>
    <xf numFmtId="0" fontId="18" fillId="0" borderId="0"/>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179" fontId="18" fillId="0" borderId="0">
      <alignment horizontal="left" wrapText="1"/>
    </xf>
    <xf numFmtId="0" fontId="18" fillId="0" borderId="0"/>
    <xf numFmtId="165" fontId="18" fillId="0" borderId="0"/>
    <xf numFmtId="166"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180" fontId="18" fillId="0" borderId="0">
      <alignment vertical="top"/>
    </xf>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166" fontId="18" fillId="0" borderId="0" applyFill="0" applyAlignment="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xf numFmtId="166" fontId="18" fillId="0" borderId="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38" fontId="18" fillId="0" borderId="0" applyFont="0" applyFill="0" applyBorder="0" applyAlignment="0" applyProtection="0"/>
    <xf numFmtId="38"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7"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1" fontId="18" fillId="0" borderId="0" applyFont="0" applyFill="0" applyBorder="0" applyAlignment="0" applyProtection="0"/>
    <xf numFmtId="16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80" fontId="18" fillId="0" borderId="0" applyFont="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82" fontId="28" fillId="0" borderId="0" applyFont="0" applyFill="0" applyBorder="0" applyAlignment="0" applyProtection="0"/>
    <xf numFmtId="166" fontId="18" fillId="0" borderId="0" applyFont="0" applyFill="0" applyBorder="0" applyAlignment="0" applyProtection="0"/>
    <xf numFmtId="183" fontId="29"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83" fontId="18" fillId="0" borderId="0" applyFont="0" applyFill="0" applyBorder="0" applyAlignment="0" applyProtection="0"/>
    <xf numFmtId="183" fontId="18" fillId="0" borderId="0" applyFont="0" applyFill="0" applyBorder="0" applyAlignment="0" applyProtection="0"/>
    <xf numFmtId="184" fontId="28" fillId="0" borderId="0" applyFont="0" applyFill="0" applyBorder="0" applyAlignment="0" applyProtection="0"/>
    <xf numFmtId="166"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66" fontId="18" fillId="0" borderId="0"/>
    <xf numFmtId="166" fontId="18" fillId="0" borderId="0"/>
    <xf numFmtId="185" fontId="18" fillId="0" borderId="0"/>
    <xf numFmtId="185" fontId="18" fillId="0" borderId="0"/>
    <xf numFmtId="185" fontId="18" fillId="0" borderId="0"/>
    <xf numFmtId="185" fontId="18" fillId="0" borderId="0"/>
    <xf numFmtId="185" fontId="18" fillId="0" borderId="0"/>
    <xf numFmtId="185" fontId="18" fillId="0" borderId="0"/>
    <xf numFmtId="186" fontId="18" fillId="0" borderId="0"/>
    <xf numFmtId="186" fontId="18" fillId="0" borderId="0"/>
    <xf numFmtId="186" fontId="18" fillId="0" borderId="0"/>
    <xf numFmtId="186" fontId="18" fillId="0" borderId="0"/>
    <xf numFmtId="185" fontId="18" fillId="0" borderId="0"/>
    <xf numFmtId="185" fontId="18" fillId="0" borderId="0"/>
    <xf numFmtId="186" fontId="18" fillId="0" borderId="0"/>
    <xf numFmtId="186" fontId="18" fillId="0" borderId="0"/>
    <xf numFmtId="185" fontId="18" fillId="0" borderId="0"/>
    <xf numFmtId="185" fontId="18" fillId="0" borderId="0"/>
    <xf numFmtId="185" fontId="18" fillId="0" borderId="0"/>
    <xf numFmtId="185" fontId="18" fillId="0" borderId="0"/>
    <xf numFmtId="186" fontId="18" fillId="0" borderId="0"/>
    <xf numFmtId="186" fontId="18" fillId="0" borderId="0"/>
    <xf numFmtId="186" fontId="18" fillId="0" borderId="0"/>
    <xf numFmtId="186" fontId="18" fillId="0" borderId="0"/>
    <xf numFmtId="185" fontId="18" fillId="0" borderId="0"/>
    <xf numFmtId="185" fontId="18" fillId="0" borderId="0"/>
    <xf numFmtId="185" fontId="18" fillId="0" borderId="0"/>
    <xf numFmtId="185" fontId="18" fillId="0" borderId="0"/>
    <xf numFmtId="186" fontId="18" fillId="0" borderId="0"/>
    <xf numFmtId="186" fontId="18" fillId="0" borderId="0"/>
    <xf numFmtId="185" fontId="18" fillId="0" borderId="0"/>
    <xf numFmtId="185" fontId="18" fillId="0" borderId="0"/>
    <xf numFmtId="186" fontId="18" fillId="0" borderId="0"/>
    <xf numFmtId="186" fontId="18" fillId="0" borderId="0"/>
    <xf numFmtId="0" fontId="18" fillId="0" borderId="0"/>
    <xf numFmtId="0" fontId="18" fillId="0" borderId="0"/>
    <xf numFmtId="0" fontId="18" fillId="0" borderId="0"/>
    <xf numFmtId="0"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6" fontId="18" fillId="0" borderId="0"/>
    <xf numFmtId="166"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0" borderId="0"/>
    <xf numFmtId="166" fontId="18" fillId="0" borderId="0"/>
    <xf numFmtId="166" fontId="18" fillId="0" borderId="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87" fontId="28" fillId="0" borderId="0" applyFont="0" applyFill="0" applyBorder="0" applyAlignment="0" applyProtection="0"/>
    <xf numFmtId="166"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6" fontId="18" fillId="0" borderId="0"/>
    <xf numFmtId="166" fontId="18" fillId="0" borderId="0"/>
    <xf numFmtId="166" fontId="18" fillId="0" borderId="0"/>
    <xf numFmtId="166" fontId="18" fillId="0" borderId="0"/>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166" fontId="18" fillId="0" borderId="0"/>
    <xf numFmtId="166" fontId="18" fillId="0" borderId="0"/>
    <xf numFmtId="0" fontId="33" fillId="0" borderId="0" applyNumberFormat="0" applyFill="0" applyBorder="0" applyAlignment="0" applyProtection="0"/>
    <xf numFmtId="166" fontId="18" fillId="0" borderId="0" applyNumberFormat="0" applyFill="0" applyBorder="0" applyAlignment="0" applyProtection="0"/>
    <xf numFmtId="0" fontId="34"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33"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28" fillId="5" borderId="0" applyNumberFormat="0" applyFont="0" applyAlignment="0" applyProtection="0"/>
    <xf numFmtId="166" fontId="18" fillId="0" borderId="0" applyNumberFormat="0" applyFont="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8" fontId="18" fillId="0" borderId="0" applyFont="0" applyFill="0" applyBorder="0" applyAlignment="0" applyProtection="0"/>
    <xf numFmtId="38" fontId="18" fillId="0" borderId="0" applyFont="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6" fontId="18" fillId="0" borderId="0"/>
    <xf numFmtId="166" fontId="18" fillId="0" borderId="0"/>
    <xf numFmtId="0" fontId="18" fillId="0" borderId="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0" borderId="0"/>
    <xf numFmtId="166" fontId="18" fillId="0" borderId="0"/>
    <xf numFmtId="166" fontId="18" fillId="0" borderId="0"/>
    <xf numFmtId="38" fontId="18" fillId="0" borderId="0" applyFont="0" applyFill="0" applyBorder="0" applyAlignment="0" applyProtection="0"/>
    <xf numFmtId="38" fontId="18" fillId="0" borderId="0" applyFont="0" applyFill="0" applyBorder="0" applyAlignment="0" applyProtection="0"/>
    <xf numFmtId="188" fontId="28" fillId="0" borderId="0" applyFont="0" applyFill="0" applyBorder="0" applyAlignment="0" applyProtection="0"/>
    <xf numFmtId="166" fontId="18" fillId="0" borderId="0" applyFont="0" applyFill="0" applyBorder="0" applyAlignment="0" applyProtection="0"/>
    <xf numFmtId="188" fontId="29" fillId="0" borderId="0" applyFont="0" applyFill="0" applyBorder="0" applyAlignment="0" applyProtection="0"/>
    <xf numFmtId="189" fontId="18" fillId="0" borderId="0" applyFont="0" applyFill="0" applyBorder="0" applyAlignment="0" applyProtection="0"/>
    <xf numFmtId="189" fontId="18" fillId="0" borderId="0" applyFont="0" applyFill="0" applyBorder="0" applyAlignment="0" applyProtection="0"/>
    <xf numFmtId="189" fontId="18" fillId="0" borderId="0" applyFont="0" applyFill="0" applyBorder="0" applyAlignment="0" applyProtection="0"/>
    <xf numFmtId="189" fontId="18" fillId="0" borderId="0" applyFont="0" applyFill="0" applyBorder="0" applyAlignment="0" applyProtection="0"/>
    <xf numFmtId="190" fontId="28" fillId="0" borderId="0" applyFont="0" applyFill="0" applyBorder="0" applyProtection="0">
      <alignment horizontal="right"/>
    </xf>
    <xf numFmtId="166" fontId="18" fillId="0" borderId="0" applyFont="0" applyFill="0" applyBorder="0" applyProtection="0">
      <alignment horizontal="right"/>
    </xf>
    <xf numFmtId="191" fontId="29" fillId="0" borderId="0" applyFont="0" applyFill="0" applyBorder="0" applyProtection="0">
      <alignment horizontal="right"/>
    </xf>
    <xf numFmtId="190" fontId="29" fillId="0" borderId="0" applyFont="0" applyFill="0" applyBorder="0" applyProtection="0">
      <alignment horizontal="right"/>
    </xf>
    <xf numFmtId="192" fontId="18" fillId="0" borderId="0" applyFont="0" applyFill="0" applyBorder="0" applyProtection="0">
      <alignment horizontal="right"/>
    </xf>
    <xf numFmtId="192" fontId="18" fillId="0" borderId="0" applyFont="0" applyFill="0" applyBorder="0" applyProtection="0">
      <alignment horizontal="right"/>
    </xf>
    <xf numFmtId="191" fontId="18" fillId="0" borderId="0" applyFont="0" applyFill="0" applyBorder="0" applyProtection="0">
      <alignment horizontal="right"/>
    </xf>
    <xf numFmtId="191" fontId="18" fillId="0" borderId="0" applyFont="0" applyFill="0" applyBorder="0" applyProtection="0">
      <alignment horizontal="right"/>
    </xf>
    <xf numFmtId="38" fontId="18" fillId="0" borderId="0" applyFont="0" applyFill="0" applyBorder="0" applyAlignment="0" applyProtection="0"/>
    <xf numFmtId="38"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35" fillId="0" borderId="0"/>
    <xf numFmtId="193" fontId="18" fillId="0" borderId="0">
      <alignment vertical="top"/>
    </xf>
    <xf numFmtId="193" fontId="18" fillId="0" borderId="0">
      <alignment vertical="top"/>
    </xf>
    <xf numFmtId="193" fontId="18" fillId="0" borderId="0">
      <alignment vertical="top"/>
    </xf>
    <xf numFmtId="193" fontId="1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xf numFmtId="0" fontId="18" fillId="0" borderId="0"/>
    <xf numFmtId="0" fontId="18" fillId="0" borderId="0"/>
    <xf numFmtId="0"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7"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7"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7"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7"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6" fillId="0" borderId="0" applyNumberFormat="0" applyFill="0" applyBorder="0" applyProtection="0">
      <alignment vertical="top"/>
    </xf>
    <xf numFmtId="166" fontId="18" fillId="0" borderId="0" applyNumberFormat="0" applyFill="0" applyBorder="0" applyProtection="0">
      <alignment vertical="top"/>
    </xf>
    <xf numFmtId="0" fontId="37"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0" fontId="36"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Protection="0">
      <alignment vertical="top"/>
    </xf>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38" fillId="0" borderId="3" applyNumberFormat="0" applyFill="0" applyAlignment="0"/>
    <xf numFmtId="166" fontId="18" fillId="0" borderId="0" applyNumberFormat="0" applyFill="0" applyAlignment="0" applyProtection="0"/>
    <xf numFmtId="0" fontId="38" fillId="0" borderId="3" applyNumberFormat="0" applyFill="0" applyAlignment="0"/>
    <xf numFmtId="0" fontId="38" fillId="0" borderId="3" applyNumberFormat="0" applyFill="0" applyAlignment="0"/>
    <xf numFmtId="0" fontId="38" fillId="0" borderId="3" applyNumberFormat="0" applyFill="0" applyAlignment="0"/>
    <xf numFmtId="0" fontId="38" fillId="0" borderId="3" applyNumberFormat="0" applyFill="0" applyAlignment="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0" fontId="39" fillId="0" borderId="4"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195" fontId="18" fillId="0" borderId="0" applyNumberFormat="0" applyFill="0" applyAlignment="0" applyProtection="0"/>
    <xf numFmtId="195"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4" applyNumberFormat="0" applyFill="0" applyAlignment="0" applyProtection="0"/>
    <xf numFmtId="194" fontId="18" fillId="0" borderId="0" applyNumberFormat="0" applyFill="0" applyAlignment="0" applyProtection="0"/>
    <xf numFmtId="194"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0" fontId="38" fillId="0" borderId="4" applyNumberFormat="0" applyFill="0" applyAlignment="0" applyProtection="0"/>
    <xf numFmtId="166" fontId="18" fillId="0" borderId="0" applyNumberFormat="0" applyFill="0" applyAlignment="0" applyProtection="0"/>
    <xf numFmtId="166" fontId="18" fillId="0" borderId="0" applyNumberFormat="0" applyFill="0" applyAlignment="0" applyProtection="0"/>
    <xf numFmtId="0" fontId="40" fillId="0" borderId="5" applyNumberFormat="0" applyFill="0" applyProtection="0">
      <alignment horizontal="center"/>
    </xf>
    <xf numFmtId="166" fontId="18" fillId="0" borderId="0" applyNumberFormat="0" applyFill="0" applyProtection="0">
      <alignment horizontal="center"/>
    </xf>
    <xf numFmtId="0" fontId="41" fillId="0" borderId="5" applyNumberFormat="0" applyFill="0" applyProtection="0">
      <alignment horizontal="center"/>
    </xf>
    <xf numFmtId="0" fontId="41" fillId="0" borderId="5"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0" fontId="40" fillId="0" borderId="5" applyNumberFormat="0" applyFill="0" applyProtection="0">
      <alignment horizontal="center"/>
    </xf>
    <xf numFmtId="166" fontId="18" fillId="0" borderId="0" applyNumberFormat="0" applyFill="0" applyProtection="0">
      <alignment horizontal="center"/>
    </xf>
    <xf numFmtId="166" fontId="18" fillId="0" borderId="0" applyNumberFormat="0" applyFill="0" applyProtection="0">
      <alignment horizontal="center"/>
    </xf>
    <xf numFmtId="0" fontId="40" fillId="0" borderId="0" applyNumberFormat="0" applyFill="0" applyBorder="0" applyProtection="0">
      <alignment horizontal="left"/>
    </xf>
    <xf numFmtId="166" fontId="18" fillId="0" borderId="0" applyNumberFormat="0" applyFill="0" applyBorder="0" applyProtection="0">
      <alignment horizontal="left"/>
    </xf>
    <xf numFmtId="0" fontId="41"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0" fontId="40" fillId="0" borderId="0" applyNumberFormat="0" applyFill="0" applyBorder="0" applyProtection="0">
      <alignment horizontal="left"/>
    </xf>
    <xf numFmtId="166" fontId="18" fillId="0" borderId="0" applyNumberFormat="0" applyFill="0" applyBorder="0" applyProtection="0">
      <alignment horizontal="left"/>
    </xf>
    <xf numFmtId="166" fontId="18" fillId="0" borderId="0" applyNumberFormat="0" applyFill="0" applyBorder="0" applyProtection="0">
      <alignment horizontal="left"/>
    </xf>
    <xf numFmtId="0" fontId="42" fillId="0" borderId="0" applyNumberFormat="0" applyFill="0" applyBorder="0" applyProtection="0">
      <alignment horizontal="centerContinuous"/>
    </xf>
    <xf numFmtId="166" fontId="18" fillId="0" borderId="0" applyNumberFormat="0" applyFill="0" applyBorder="0" applyProtection="0">
      <alignment horizontal="centerContinuous"/>
    </xf>
    <xf numFmtId="0" fontId="43"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0" fontId="42" fillId="0" borderId="0" applyNumberFormat="0" applyFill="0" applyBorder="0" applyProtection="0">
      <alignment horizontal="centerContinuous"/>
    </xf>
    <xf numFmtId="166" fontId="18" fillId="0" borderId="0" applyNumberFormat="0" applyFill="0" applyBorder="0" applyProtection="0">
      <alignment horizontal="centerContinuous"/>
    </xf>
    <xf numFmtId="166" fontId="18" fillId="0" borderId="0" applyNumberFormat="0" applyFill="0" applyBorder="0" applyProtection="0">
      <alignment horizontal="centerContinuous"/>
    </xf>
    <xf numFmtId="38" fontId="18" fillId="0" borderId="0" applyFont="0" applyFill="0" applyBorder="0" applyAlignment="0" applyProtection="0"/>
    <xf numFmtId="3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30" fillId="0" borderId="0" applyFill="0" applyBorder="0" applyAlignment="0" applyProtection="0"/>
    <xf numFmtId="0" fontId="30" fillId="0" borderId="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0"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9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7" fontId="44" fillId="0" borderId="0" applyFont="0" applyFill="0" applyBorder="0" applyAlignment="0" applyProtection="0"/>
    <xf numFmtId="198" fontId="18" fillId="0" borderId="0" applyFont="0" applyFill="0" applyBorder="0" applyAlignment="0" applyProtection="0"/>
    <xf numFmtId="0" fontId="4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9" fontId="44" fillId="0" borderId="0" applyFont="0" applyFill="0" applyBorder="0" applyAlignment="0" applyProtection="0"/>
    <xf numFmtId="200" fontId="18" fillId="0" borderId="0" applyFont="0" applyFill="0" applyBorder="0" applyAlignment="0" applyProtection="0"/>
    <xf numFmtId="9" fontId="18" fillId="6" borderId="0"/>
    <xf numFmtId="9" fontId="18" fillId="6" borderId="0"/>
    <xf numFmtId="9" fontId="18" fillId="6" borderId="0"/>
    <xf numFmtId="9" fontId="18" fillId="6" borderId="0"/>
    <xf numFmtId="41" fontId="18" fillId="0" borderId="0" applyFont="0" applyFill="0" applyBorder="0" applyAlignment="0" applyProtection="0"/>
    <xf numFmtId="166"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46" fillId="0" borderId="0">
      <alignment vertical="center"/>
    </xf>
    <xf numFmtId="0" fontId="23" fillId="0" borderId="0">
      <alignment vertical="center"/>
    </xf>
    <xf numFmtId="0" fontId="23" fillId="0" borderId="0">
      <alignment vertical="center"/>
    </xf>
    <xf numFmtId="166" fontId="18" fillId="0" borderId="0"/>
    <xf numFmtId="166" fontId="18" fillId="0" borderId="0"/>
    <xf numFmtId="201" fontId="18" fillId="0" borderId="0"/>
    <xf numFmtId="201" fontId="18" fillId="0" borderId="0"/>
    <xf numFmtId="9" fontId="18" fillId="0" borderId="0"/>
    <xf numFmtId="9" fontId="18" fillId="0" borderId="0"/>
    <xf numFmtId="0" fontId="47" fillId="0" borderId="0"/>
    <xf numFmtId="166" fontId="18" fillId="0" borderId="0"/>
    <xf numFmtId="0" fontId="47" fillId="0" borderId="0"/>
    <xf numFmtId="166" fontId="18" fillId="0" borderId="0"/>
    <xf numFmtId="202" fontId="18" fillId="0" borderId="0"/>
    <xf numFmtId="2" fontId="47" fillId="0" borderId="0"/>
    <xf numFmtId="2" fontId="18" fillId="0" borderId="0"/>
    <xf numFmtId="10" fontId="18" fillId="0" borderId="0"/>
    <xf numFmtId="10"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0"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0" fontId="18" fillId="0" borderId="0"/>
    <xf numFmtId="195" fontId="18" fillId="0" borderId="0"/>
    <xf numFmtId="195" fontId="18" fillId="0" borderId="0"/>
    <xf numFmtId="166" fontId="18" fillId="0" borderId="0"/>
    <xf numFmtId="166" fontId="18" fillId="0" borderId="0"/>
    <xf numFmtId="166" fontId="18" fillId="0" borderId="0"/>
    <xf numFmtId="166"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4" fontId="18" fillId="0" borderId="0"/>
    <xf numFmtId="204"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0" fontId="18" fillId="0" borderId="0"/>
    <xf numFmtId="205" fontId="18" fillId="0" borderId="0"/>
    <xf numFmtId="205"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0" borderId="0"/>
    <xf numFmtId="166" fontId="18" fillId="0" borderId="0"/>
    <xf numFmtId="166"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4" fontId="18" fillId="0" borderId="0"/>
    <xf numFmtId="204"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205" fontId="18" fillId="0" borderId="0"/>
    <xf numFmtId="0" fontId="18" fillId="0" borderId="0"/>
    <xf numFmtId="205" fontId="18" fillId="0" borderId="0"/>
    <xf numFmtId="205"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4"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3" fontId="18" fillId="0" borderId="0"/>
    <xf numFmtId="201" fontId="18" fillId="0" borderId="0"/>
    <xf numFmtId="201" fontId="18" fillId="0" borderId="0"/>
    <xf numFmtId="201" fontId="18" fillId="0" borderId="0"/>
    <xf numFmtId="201" fontId="18" fillId="0" borderId="0"/>
    <xf numFmtId="201" fontId="18" fillId="0" borderId="0"/>
    <xf numFmtId="201" fontId="18" fillId="0" borderId="0"/>
    <xf numFmtId="206" fontId="22" fillId="4" borderId="0" applyBorder="0">
      <alignment horizontal="center"/>
      <protection locked="0"/>
    </xf>
    <xf numFmtId="206" fontId="22" fillId="0" borderId="0" applyFill="0" applyBorder="0">
      <alignment horizontal="center"/>
    </xf>
    <xf numFmtId="166" fontId="18" fillId="0" borderId="0"/>
    <xf numFmtId="166" fontId="18" fillId="0" borderId="0"/>
    <xf numFmtId="166" fontId="18" fillId="0" borderId="0"/>
    <xf numFmtId="166" fontId="18" fillId="0" borderId="0"/>
    <xf numFmtId="207" fontId="18" fillId="0" borderId="0"/>
    <xf numFmtId="207"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0" borderId="0"/>
    <xf numFmtId="166" fontId="18" fillId="0" borderId="0"/>
    <xf numFmtId="166" fontId="18" fillId="0" borderId="0"/>
    <xf numFmtId="207" fontId="18" fillId="0" borderId="0"/>
    <xf numFmtId="207" fontId="18" fillId="0" borderId="0"/>
    <xf numFmtId="201" fontId="18" fillId="0" borderId="0"/>
    <xf numFmtId="201" fontId="18" fillId="0" borderId="0"/>
    <xf numFmtId="201" fontId="18" fillId="0" borderId="0"/>
    <xf numFmtId="201" fontId="18" fillId="0" borderId="0"/>
    <xf numFmtId="166" fontId="18" fillId="0" borderId="0"/>
    <xf numFmtId="166" fontId="18" fillId="0" borderId="0"/>
    <xf numFmtId="166" fontId="18" fillId="0" borderId="0"/>
    <xf numFmtId="166" fontId="18" fillId="0" borderId="0"/>
    <xf numFmtId="170" fontId="18" fillId="0" borderId="0"/>
    <xf numFmtId="170" fontId="18" fillId="0" borderId="0"/>
    <xf numFmtId="208" fontId="18" fillId="0" borderId="0"/>
    <xf numFmtId="208" fontId="18" fillId="0" borderId="0"/>
    <xf numFmtId="209" fontId="18" fillId="0" borderId="0"/>
    <xf numFmtId="209" fontId="18" fillId="0" borderId="0"/>
    <xf numFmtId="210" fontId="18" fillId="0" borderId="0"/>
    <xf numFmtId="210" fontId="18" fillId="0" borderId="0"/>
    <xf numFmtId="166" fontId="18" fillId="0" borderId="0"/>
    <xf numFmtId="166"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5" fontId="18" fillId="0" borderId="0"/>
    <xf numFmtId="195"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0" fontId="18" fillId="0" borderId="0"/>
    <xf numFmtId="166" fontId="18" fillId="0" borderId="0"/>
    <xf numFmtId="166"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195" fontId="18" fillId="0" borderId="0"/>
    <xf numFmtId="0" fontId="18" fillId="0" borderId="0"/>
    <xf numFmtId="195" fontId="18" fillId="0" borderId="0"/>
    <xf numFmtId="195"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194"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2" fontId="18" fillId="0" borderId="0"/>
    <xf numFmtId="212"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213" fontId="18" fillId="0" borderId="0"/>
    <xf numFmtId="0" fontId="18" fillId="0" borderId="0"/>
    <xf numFmtId="213" fontId="18" fillId="0" borderId="0"/>
    <xf numFmtId="213"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2"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11" fontId="18" fillId="0" borderId="0"/>
    <xf numFmtId="201" fontId="18" fillId="0" borderId="0"/>
    <xf numFmtId="201" fontId="18" fillId="0" borderId="0"/>
    <xf numFmtId="201" fontId="18" fillId="0" borderId="0"/>
    <xf numFmtId="173" fontId="18" fillId="0" borderId="0"/>
    <xf numFmtId="173" fontId="18" fillId="0" borderId="0"/>
    <xf numFmtId="201" fontId="18" fillId="0" borderId="0"/>
    <xf numFmtId="201" fontId="18" fillId="0" borderId="0"/>
    <xf numFmtId="0" fontId="44" fillId="0" borderId="0">
      <alignment horizontal="center"/>
    </xf>
    <xf numFmtId="214" fontId="18" fillId="0" borderId="0">
      <alignment horizontal="left"/>
    </xf>
    <xf numFmtId="214" fontId="18" fillId="0" borderId="0">
      <alignment horizontal="left"/>
    </xf>
    <xf numFmtId="214" fontId="18" fillId="0" borderId="0">
      <alignment horizontal="left"/>
    </xf>
    <xf numFmtId="214" fontId="18" fillId="0" borderId="0">
      <alignment horizontal="left"/>
    </xf>
    <xf numFmtId="0" fontId="18" fillId="0" borderId="0">
      <alignment horizontal="left"/>
    </xf>
    <xf numFmtId="0" fontId="18" fillId="0" borderId="0">
      <alignment horizontal="left"/>
    </xf>
    <xf numFmtId="0" fontId="18" fillId="0" borderId="0">
      <alignment horizontal="left"/>
    </xf>
    <xf numFmtId="0" fontId="18" fillId="0" borderId="0">
      <alignment horizontal="left"/>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48" fillId="8" borderId="7">
      <alignment horizontal="center"/>
    </xf>
    <xf numFmtId="0" fontId="48" fillId="8" borderId="7">
      <alignment horizontal="center"/>
    </xf>
    <xf numFmtId="0" fontId="48" fillId="8" borderId="7">
      <alignment horizontal="center"/>
    </xf>
    <xf numFmtId="0" fontId="48" fillId="8" borderId="7">
      <alignment horizont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48" fillId="8" borderId="7">
      <alignment horizontal="center"/>
    </xf>
    <xf numFmtId="0" fontId="48" fillId="8" borderId="7">
      <alignment horizontal="center"/>
    </xf>
    <xf numFmtId="0" fontId="48" fillId="8" borderId="7">
      <alignment horizontal="center"/>
    </xf>
    <xf numFmtId="0" fontId="48" fillId="8" borderId="7">
      <alignment horizont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48" fillId="8" borderId="7">
      <alignment horizontal="center"/>
    </xf>
    <xf numFmtId="0" fontId="48" fillId="8" borderId="7">
      <alignment horizontal="center"/>
    </xf>
    <xf numFmtId="0" fontId="48" fillId="8" borderId="7">
      <alignment horizontal="center"/>
    </xf>
    <xf numFmtId="0" fontId="48" fillId="8" borderId="7">
      <alignment horizont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18" fillId="0" borderId="6"/>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8">
      <alignment vertical="center" wrapText="1"/>
    </xf>
    <xf numFmtId="0" fontId="48" fillId="8" borderId="8">
      <alignment vertical="center" wrapText="1"/>
    </xf>
    <xf numFmtId="0" fontId="48" fillId="8" borderId="8">
      <alignment vertical="center" wrapText="1"/>
    </xf>
    <xf numFmtId="0" fontId="49" fillId="9" borderId="8">
      <alignment horizontal="right" vertical="center"/>
    </xf>
    <xf numFmtId="0" fontId="49" fillId="9" borderId="8">
      <alignment horizontal="right" vertical="center"/>
    </xf>
    <xf numFmtId="0" fontId="49" fillId="9" borderId="8">
      <alignment horizontal="right" vertical="center"/>
    </xf>
    <xf numFmtId="215" fontId="49" fillId="9" borderId="8">
      <alignment horizontal="right" vertical="center"/>
    </xf>
    <xf numFmtId="215" fontId="49" fillId="9" borderId="8">
      <alignment horizontal="right" vertical="center"/>
    </xf>
    <xf numFmtId="215" fontId="49" fillId="9" borderId="8">
      <alignment horizontal="right" vertical="center"/>
    </xf>
    <xf numFmtId="0" fontId="50" fillId="9" borderId="8">
      <alignment horizontal="left" vertical="center"/>
    </xf>
    <xf numFmtId="0" fontId="50" fillId="9" borderId="8">
      <alignment horizontal="left" vertical="center"/>
    </xf>
    <xf numFmtId="0" fontId="50" fillId="9" borderId="8">
      <alignment horizontal="lef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0" fontId="51" fillId="9" borderId="8">
      <alignment horizontal="right" vertical="center"/>
    </xf>
    <xf numFmtId="215" fontId="51" fillId="9" borderId="8">
      <alignment horizontal="right" vertical="center"/>
    </xf>
    <xf numFmtId="215" fontId="51" fillId="9" borderId="8">
      <alignment horizontal="right" vertical="center"/>
    </xf>
    <xf numFmtId="215" fontId="51" fillId="9" borderId="8">
      <alignment horizontal="right" vertical="center"/>
    </xf>
    <xf numFmtId="0" fontId="52" fillId="9" borderId="8">
      <alignment horizontal="left" vertical="center" wrapText="1"/>
    </xf>
    <xf numFmtId="0" fontId="52" fillId="9" borderId="8">
      <alignment horizontal="left" vertical="center" wrapText="1"/>
    </xf>
    <xf numFmtId="0" fontId="52" fillId="9" borderId="8">
      <alignment horizontal="left" vertical="center" wrapText="1"/>
    </xf>
    <xf numFmtId="0" fontId="53" fillId="8" borderId="7">
      <alignment horizontal="center" vertical="center"/>
    </xf>
    <xf numFmtId="0" fontId="53" fillId="8" borderId="7">
      <alignment horizontal="center" vertical="center"/>
    </xf>
    <xf numFmtId="0" fontId="53" fillId="8" borderId="7">
      <alignment horizontal="center" vertical="center"/>
    </xf>
    <xf numFmtId="0" fontId="53" fillId="8" borderId="7">
      <alignment horizontal="center" vertical="center"/>
    </xf>
    <xf numFmtId="0" fontId="48" fillId="8" borderId="7">
      <alignment horizontal="center" wrapText="1"/>
    </xf>
    <xf numFmtId="0" fontId="48" fillId="8" borderId="7">
      <alignment horizontal="center" wrapText="1"/>
    </xf>
    <xf numFmtId="0" fontId="48" fillId="8" borderId="7">
      <alignment horizontal="center" wrapText="1"/>
    </xf>
    <xf numFmtId="0" fontId="48" fillId="8" borderId="7">
      <alignment horizontal="center" wrapText="1"/>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4" fontId="54" fillId="0" borderId="0" applyFill="0" applyBorder="0" applyProtection="0">
      <alignment horizontal="right"/>
    </xf>
    <xf numFmtId="0" fontId="44" fillId="0" borderId="0">
      <alignment horizontal="left" vertical="center"/>
    </xf>
    <xf numFmtId="216" fontId="18" fillId="0" borderId="0" applyBorder="0">
      <alignment horizontal="right" vertical="center"/>
    </xf>
    <xf numFmtId="216" fontId="18" fillId="0" borderId="0" applyBorder="0">
      <alignment horizontal="right" vertical="center"/>
    </xf>
    <xf numFmtId="216" fontId="18" fillId="0" borderId="0" applyBorder="0">
      <alignment horizontal="right" vertical="center"/>
    </xf>
    <xf numFmtId="216" fontId="18" fillId="0" borderId="0" applyBorder="0">
      <alignment horizontal="right" vertical="center"/>
    </xf>
    <xf numFmtId="0" fontId="55" fillId="0" borderId="0">
      <alignment horizontal="left" vertical="center"/>
    </xf>
    <xf numFmtId="216" fontId="18" fillId="0" borderId="0" applyBorder="0"/>
    <xf numFmtId="216" fontId="18" fillId="0" borderId="0" applyBorder="0"/>
    <xf numFmtId="216" fontId="18" fillId="0" borderId="0" applyBorder="0"/>
    <xf numFmtId="216" fontId="18" fillId="0" borderId="0" applyBorder="0"/>
    <xf numFmtId="38" fontId="47" fillId="0" borderId="0" applyFon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202" fontId="56" fillId="0" borderId="0" applyBorder="0"/>
    <xf numFmtId="166" fontId="18" fillId="0" borderId="0"/>
    <xf numFmtId="166" fontId="18" fillId="0" borderId="0"/>
    <xf numFmtId="217" fontId="18" fillId="0" borderId="0"/>
    <xf numFmtId="217" fontId="18" fillId="0" borderId="0"/>
    <xf numFmtId="218" fontId="18" fillId="0" borderId="0"/>
    <xf numFmtId="218" fontId="18" fillId="0" borderId="0"/>
    <xf numFmtId="219" fontId="22" fillId="4" borderId="0" applyBorder="0">
      <alignment horizontal="center"/>
      <protection locked="0"/>
    </xf>
    <xf numFmtId="219" fontId="22" fillId="0" borderId="0" applyFill="0" applyBorder="0">
      <alignment horizontal="center"/>
    </xf>
    <xf numFmtId="0" fontId="20" fillId="0" borderId="0">
      <alignment horizontal="left"/>
    </xf>
    <xf numFmtId="0" fontId="20" fillId="0" borderId="0">
      <alignment wrapText="1"/>
    </xf>
    <xf numFmtId="0" fontId="57" fillId="0" borderId="0" applyBorder="0">
      <alignment horizontal="left" vertical="center"/>
    </xf>
    <xf numFmtId="216" fontId="18" fillId="0" borderId="9" applyBorder="0"/>
    <xf numFmtId="216" fontId="18" fillId="0" borderId="9" applyBorder="0"/>
    <xf numFmtId="216" fontId="18" fillId="0" borderId="9" applyBorder="0"/>
    <xf numFmtId="216" fontId="18" fillId="0" borderId="9" applyBorder="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0" borderId="0" applyNumberFormat="0" applyBorder="0" applyAlignment="0" applyProtection="0"/>
    <xf numFmtId="0" fontId="58" fillId="11" borderId="0" applyNumberFormat="0" applyBorder="0" applyAlignment="0" applyProtection="0"/>
    <xf numFmtId="0" fontId="58" fillId="12"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1" fontId="18" fillId="0" borderId="0" applyNumberFormat="0" applyFont="0" applyFill="0" applyBorder="0" applyAlignment="0" applyProtection="0"/>
    <xf numFmtId="1" fontId="18" fillId="0" borderId="0" applyNumberFormat="0" applyFont="0" applyFill="0" applyBorder="0" applyAlignment="0" applyProtection="0"/>
    <xf numFmtId="220" fontId="18" fillId="0" borderId="0"/>
    <xf numFmtId="220" fontId="18" fillId="0" borderId="0"/>
    <xf numFmtId="40" fontId="18" fillId="0" borderId="0"/>
    <xf numFmtId="40" fontId="18" fillId="0" borderId="0"/>
    <xf numFmtId="221" fontId="18" fillId="0" borderId="0"/>
    <xf numFmtId="221" fontId="18" fillId="0" borderId="0"/>
    <xf numFmtId="222" fontId="18" fillId="0" borderId="0"/>
    <xf numFmtId="222" fontId="18" fillId="0" borderId="0"/>
    <xf numFmtId="222" fontId="18" fillId="0" borderId="0"/>
    <xf numFmtId="222" fontId="18" fillId="0" borderId="0"/>
    <xf numFmtId="0" fontId="28" fillId="0" borderId="0">
      <alignment wrapText="1"/>
    </xf>
    <xf numFmtId="222" fontId="18" fillId="0" borderId="0"/>
    <xf numFmtId="223" fontId="18" fillId="0" borderId="0"/>
    <xf numFmtId="223" fontId="18" fillId="0" borderId="0"/>
    <xf numFmtId="37" fontId="18" fillId="0" borderId="0"/>
    <xf numFmtId="37" fontId="18" fillId="0" borderId="0"/>
    <xf numFmtId="37" fontId="18" fillId="0" borderId="0"/>
    <xf numFmtId="37" fontId="18" fillId="0" borderId="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8" fillId="19"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8" fillId="19"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8" fillId="19"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58" fillId="19" borderId="0" applyNumberFormat="0" applyBorder="0" applyAlignment="0" applyProtection="0"/>
    <xf numFmtId="0" fontId="59" fillId="20"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0"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0"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0"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37" fontId="18" fillId="0" borderId="0">
      <alignment horizontal="center"/>
    </xf>
    <xf numFmtId="37" fontId="18" fillId="0" borderId="0">
      <alignment horizontal="center"/>
    </xf>
    <xf numFmtId="1" fontId="56" fillId="0" borderId="0" applyBorder="0"/>
    <xf numFmtId="224" fontId="18" fillId="0" borderId="0" applyNumberFormat="0" applyFont="0" applyFill="0" applyAlignment="0" applyProtection="0">
      <alignment vertical="top"/>
    </xf>
    <xf numFmtId="224" fontId="18" fillId="0" borderId="0" applyNumberFormat="0" applyFont="0" applyFill="0" applyAlignment="0" applyProtection="0">
      <alignment vertical="top"/>
    </xf>
    <xf numFmtId="225" fontId="18" fillId="0" borderId="0" applyFont="0" applyBorder="0"/>
    <xf numFmtId="225" fontId="18" fillId="0" borderId="0" applyFont="0" applyBorder="0"/>
    <xf numFmtId="166" fontId="18" fillId="0" borderId="0"/>
    <xf numFmtId="166" fontId="18" fillId="0" borderId="0"/>
    <xf numFmtId="225" fontId="18" fillId="0" borderId="0" applyNumberFormat="0" applyFont="0" applyBorder="0" applyAlignment="0" applyProtection="0"/>
    <xf numFmtId="225" fontId="18" fillId="0" borderId="0" applyNumberFormat="0" applyFont="0" applyBorder="0" applyAlignment="0" applyProtection="0"/>
    <xf numFmtId="225" fontId="18" fillId="0" borderId="0" applyNumberFormat="0" applyFont="0" applyBorder="0" applyAlignment="0" applyProtection="0"/>
    <xf numFmtId="225" fontId="18" fillId="0" borderId="0" applyNumberFormat="0" applyFont="0" applyBorder="0" applyAlignment="0" applyProtection="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60" fillId="24" borderId="0" applyBorder="0"/>
    <xf numFmtId="225" fontId="18" fillId="0" borderId="0" applyBorder="0"/>
    <xf numFmtId="225" fontId="18" fillId="0" borderId="0" applyBorder="0"/>
    <xf numFmtId="225" fontId="18" fillId="0" borderId="0" applyNumberFormat="0" applyBorder="0" applyAlignment="0" applyProtection="0"/>
    <xf numFmtId="225" fontId="18" fillId="0" borderId="0" applyNumberFormat="0" applyBorder="0" applyAlignment="0" applyProtection="0"/>
    <xf numFmtId="226" fontId="18" fillId="0" borderId="0" applyBorder="0">
      <alignment horizontal="right"/>
    </xf>
    <xf numFmtId="226" fontId="18" fillId="0" borderId="0" applyBorder="0">
      <alignment horizontal="right"/>
    </xf>
    <xf numFmtId="226" fontId="18" fillId="0" borderId="0" applyBorder="0">
      <alignment horizontal="right"/>
    </xf>
    <xf numFmtId="226" fontId="18" fillId="0" borderId="0" applyBorder="0">
      <alignment horizontal="right"/>
    </xf>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60" fillId="0" borderId="1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166" fontId="18" fillId="0" borderId="0" applyBorder="0">
      <alignment horizontal="right"/>
    </xf>
    <xf numFmtId="166" fontId="18" fillId="0" borderId="0" applyBorder="0">
      <alignment horizontal="right"/>
    </xf>
    <xf numFmtId="166" fontId="18" fillId="0" borderId="0" applyBorder="0">
      <alignment horizontal="right"/>
    </xf>
    <xf numFmtId="166" fontId="18" fillId="0" borderId="0" applyBorder="0">
      <alignment horizontal="right"/>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18" fillId="0" borderId="0">
      <alignment horizontal="left" indent="1"/>
    </xf>
    <xf numFmtId="225" fontId="60" fillId="0" borderId="0">
      <alignment horizontal="left" indent="1"/>
    </xf>
    <xf numFmtId="225" fontId="18" fillId="0" borderId="0">
      <alignment horizontal="left" indent="1"/>
    </xf>
    <xf numFmtId="225" fontId="18" fillId="0" borderId="0">
      <alignment horizontal="left" indent="1"/>
    </xf>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18" fillId="0" borderId="0"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60" fillId="0" borderId="11" applyBorder="0"/>
    <xf numFmtId="225" fontId="18" fillId="0" borderId="0" applyBorder="0"/>
    <xf numFmtId="225" fontId="18" fillId="0" borderId="0" applyBorder="0"/>
    <xf numFmtId="225" fontId="18" fillId="0" borderId="0" applyNumberFormat="0" applyFont="0" applyBorder="0" applyAlignment="0" applyProtection="0"/>
    <xf numFmtId="225" fontId="18" fillId="0" borderId="0" applyNumberFormat="0" applyFont="0" applyBorder="0" applyAlignment="0" applyProtection="0"/>
    <xf numFmtId="226" fontId="18" fillId="0" borderId="0" applyBorder="0">
      <alignment horizontal="right"/>
    </xf>
    <xf numFmtId="226" fontId="18" fillId="0" borderId="0" applyBorder="0">
      <alignment horizontal="right"/>
    </xf>
    <xf numFmtId="226" fontId="18" fillId="0" borderId="0" applyBorder="0">
      <alignment horizontal="right"/>
    </xf>
    <xf numFmtId="226" fontId="18" fillId="0" borderId="0" applyBorder="0">
      <alignment horizontal="right"/>
    </xf>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225" fontId="60" fillId="0" borderId="10" applyNumberFormat="0" applyBorder="0" applyAlignment="0" applyProtection="0"/>
    <xf numFmtId="225" fontId="18" fillId="0" borderId="0" applyNumberFormat="0" applyBorder="0" applyAlignment="0" applyProtection="0"/>
    <xf numFmtId="225" fontId="18" fillId="0" borderId="0" applyNumberFormat="0" applyBorder="0" applyAlignment="0" applyProtection="0"/>
    <xf numFmtId="166" fontId="18" fillId="0" borderId="0" applyBorder="0">
      <alignment horizontal="center"/>
    </xf>
    <xf numFmtId="166" fontId="18" fillId="0" borderId="0" applyBorder="0">
      <alignment horizontal="center"/>
    </xf>
    <xf numFmtId="0" fontId="61" fillId="0" borderId="0" applyFont="0" applyFill="0" applyBorder="0" applyAlignment="0" applyProtection="0"/>
    <xf numFmtId="0" fontId="62" fillId="0" borderId="0" applyFont="0" applyFill="0" applyBorder="0" applyAlignment="0" applyProtection="0"/>
    <xf numFmtId="0" fontId="18" fillId="0" borderId="0"/>
    <xf numFmtId="0" fontId="18" fillId="0" borderId="0"/>
    <xf numFmtId="0" fontId="18" fillId="0" borderId="0"/>
    <xf numFmtId="0" fontId="20" fillId="0" borderId="0"/>
    <xf numFmtId="0" fontId="58" fillId="25" borderId="0" applyNumberFormat="0" applyBorder="0" applyAlignment="0" applyProtection="0"/>
    <xf numFmtId="0" fontId="58"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9" fillId="35" borderId="0" applyNumberFormat="0" applyBorder="0" applyAlignment="0" applyProtection="0"/>
    <xf numFmtId="0" fontId="59" fillId="36" borderId="0" applyNumberFormat="0" applyBorder="0" applyAlignment="0" applyProtection="0"/>
    <xf numFmtId="0" fontId="58" fillId="29" borderId="0" applyNumberFormat="0" applyBorder="0" applyAlignment="0" applyProtection="0"/>
    <xf numFmtId="0" fontId="58" fillId="37" borderId="0" applyNumberFormat="0" applyBorder="0" applyAlignment="0" applyProtection="0"/>
    <xf numFmtId="0" fontId="59" fillId="30" borderId="0" applyNumberFormat="0" applyBorder="0" applyAlignment="0" applyProtection="0"/>
    <xf numFmtId="0" fontId="59" fillId="21" borderId="0" applyNumberFormat="0" applyBorder="0" applyAlignment="0" applyProtection="0"/>
    <xf numFmtId="0" fontId="58" fillId="38" borderId="0" applyNumberFormat="0" applyBorder="0" applyAlignment="0" applyProtection="0"/>
    <xf numFmtId="0" fontId="58" fillId="39" borderId="0" applyNumberFormat="0" applyBorder="0" applyAlignment="0" applyProtection="0"/>
    <xf numFmtId="0" fontId="59" fillId="27" borderId="0" applyNumberFormat="0" applyBorder="0" applyAlignment="0" applyProtection="0"/>
    <xf numFmtId="0" fontId="59" fillId="22"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227" fontId="18" fillId="0" borderId="0" applyFont="0" applyFill="0" applyBorder="0" applyAlignment="0" applyProtection="0">
      <alignment vertical="top"/>
    </xf>
    <xf numFmtId="0" fontId="18" fillId="0" borderId="0" applyFont="0" applyFill="0" applyBorder="0" applyAlignment="0" applyProtection="0"/>
    <xf numFmtId="0" fontId="18" fillId="0" borderId="0" applyFont="0" applyFill="0" applyBorder="0" applyAlignment="0" applyProtection="0"/>
    <xf numFmtId="228" fontId="18" fillId="0" borderId="0" applyFont="0" applyFill="0" applyBorder="0" applyAlignment="0" applyProtection="0"/>
    <xf numFmtId="228" fontId="18" fillId="0" borderId="0" applyFont="0" applyFill="0" applyBorder="0" applyAlignment="0" applyProtection="0"/>
    <xf numFmtId="227" fontId="18" fillId="0" borderId="0" applyFont="0" applyFill="0" applyBorder="0" applyAlignment="0" applyProtection="0">
      <alignment vertical="top"/>
    </xf>
    <xf numFmtId="227" fontId="18" fillId="0" borderId="0" applyFont="0" applyFill="0" applyBorder="0" applyAlignment="0" applyProtection="0">
      <alignment vertical="top"/>
    </xf>
    <xf numFmtId="229" fontId="18" fillId="0" borderId="0" applyFont="0" applyFill="0" applyBorder="0" applyAlignment="0" applyProtection="0"/>
    <xf numFmtId="229"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166" fontId="18" fillId="0" borderId="0" applyFont="0" applyFill="0" applyBorder="0" applyAlignment="0" applyProtection="0"/>
    <xf numFmtId="231" fontId="26" fillId="44" borderId="0"/>
    <xf numFmtId="232" fontId="28" fillId="0" borderId="0" applyFill="0" applyBorder="0" applyProtection="0">
      <alignment vertical="center"/>
    </xf>
    <xf numFmtId="233" fontId="18" fillId="0" borderId="0" applyNumberFormat="0">
      <alignment horizontal="center"/>
    </xf>
    <xf numFmtId="233" fontId="18" fillId="0" borderId="0" applyNumberFormat="0">
      <alignment horizontal="center"/>
    </xf>
    <xf numFmtId="234" fontId="18" fillId="0" borderId="0"/>
    <xf numFmtId="235" fontId="18" fillId="0" borderId="0"/>
    <xf numFmtId="235" fontId="18" fillId="0" borderId="0"/>
    <xf numFmtId="0" fontId="63" fillId="0" borderId="0" applyNumberFormat="0" applyFill="0" applyBorder="0" applyAlignment="0" applyProtection="0"/>
    <xf numFmtId="0" fontId="28" fillId="0" borderId="0" applyFill="0" applyBorder="0" applyProtection="0">
      <protection locked="0"/>
    </xf>
    <xf numFmtId="0" fontId="28" fillId="0" borderId="0" applyFill="0" applyBorder="0" applyProtection="0">
      <protection locked="0"/>
    </xf>
    <xf numFmtId="0" fontId="18" fillId="0" borderId="0" applyFill="0" applyBorder="0" applyProtection="0">
      <protection locked="0"/>
    </xf>
    <xf numFmtId="0" fontId="18" fillId="0" borderId="0" applyFill="0" applyBorder="0" applyProtection="0">
      <protection locked="0"/>
    </xf>
    <xf numFmtId="0" fontId="18" fillId="0" borderId="0" applyFill="0" applyBorder="0" applyProtection="0">
      <protection locked="0"/>
    </xf>
    <xf numFmtId="236" fontId="18" fillId="0" borderId="0" applyBorder="0"/>
    <xf numFmtId="236" fontId="18" fillId="0" borderId="0" applyBorder="0"/>
    <xf numFmtId="237" fontId="47" fillId="0" borderId="0" applyFont="0" applyFill="0" applyBorder="0" applyAlignment="0" applyProtection="0"/>
    <xf numFmtId="166" fontId="18" fillId="0" borderId="0"/>
    <xf numFmtId="166" fontId="18" fillId="0" borderId="0"/>
    <xf numFmtId="0" fontId="59" fillId="28" borderId="0" applyNumberFormat="0" applyBorder="0" applyAlignment="0" applyProtection="0"/>
    <xf numFmtId="0" fontId="59" fillId="32" borderId="0" applyNumberFormat="0" applyBorder="0" applyAlignment="0" applyProtection="0"/>
    <xf numFmtId="0" fontId="59" fillId="36"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43" borderId="0" applyNumberFormat="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3" fontId="18" fillId="0" borderId="0" applyNumberFormat="0" applyFont="0" applyFill="0" applyBorder="0" applyProtection="0">
      <alignment horizontal="center"/>
      <protection locked="0"/>
    </xf>
    <xf numFmtId="3" fontId="18" fillId="0" borderId="0" applyNumberFormat="0" applyFont="0" applyFill="0" applyBorder="0" applyProtection="0">
      <alignment horizontal="center"/>
      <protection locked="0"/>
    </xf>
    <xf numFmtId="166" fontId="18" fillId="0" borderId="0" applyNumberFormat="0" applyFont="0" applyFill="0" applyBorder="0" applyProtection="0">
      <alignment horizontal="center" vertical="center"/>
    </xf>
    <xf numFmtId="166" fontId="18" fillId="0" borderId="0" applyNumberFormat="0" applyFont="0" applyFill="0" applyBorder="0" applyProtection="0">
      <alignment horizontal="center" vertical="center"/>
    </xf>
    <xf numFmtId="166" fontId="18" fillId="0" borderId="0" applyNumberFormat="0" applyFont="0" applyFill="0" applyBorder="0" applyProtection="0">
      <alignment horizontal="center" vertical="top"/>
    </xf>
    <xf numFmtId="166" fontId="18" fillId="0" borderId="0" applyNumberFormat="0" applyFont="0" applyFill="0" applyBorder="0" applyProtection="0">
      <alignment horizontal="center" vertical="top"/>
    </xf>
    <xf numFmtId="3" fontId="18" fillId="0" borderId="0" applyNumberFormat="0" applyFont="0" applyFill="0" applyBorder="0" applyProtection="0">
      <alignment horizontal="left"/>
      <protection locked="0"/>
    </xf>
    <xf numFmtId="3" fontId="18" fillId="0" borderId="0" applyNumberFormat="0" applyFont="0" applyFill="0" applyBorder="0" applyProtection="0">
      <alignment horizontal="left"/>
      <protection locked="0"/>
    </xf>
    <xf numFmtId="166" fontId="18" fillId="0" borderId="0" applyNumberFormat="0" applyFont="0" applyFill="0" applyBorder="0" applyProtection="0">
      <alignment horizontal="left" vertical="center"/>
    </xf>
    <xf numFmtId="166" fontId="18" fillId="0" borderId="0" applyNumberFormat="0" applyFont="0" applyFill="0" applyBorder="0" applyProtection="0">
      <alignment horizontal="left" vertical="center"/>
    </xf>
    <xf numFmtId="166" fontId="18" fillId="0" borderId="0" applyNumberFormat="0" applyFont="0" applyFill="0" applyBorder="0" applyProtection="0">
      <alignment horizontal="left" vertical="top"/>
    </xf>
    <xf numFmtId="166" fontId="18" fillId="0" borderId="0" applyNumberFormat="0" applyFont="0" applyFill="0" applyBorder="0" applyProtection="0">
      <alignment horizontal="left" vertical="top"/>
    </xf>
    <xf numFmtId="166" fontId="18" fillId="0" borderId="0" applyNumberFormat="0" applyFont="0" applyFill="0" applyBorder="0" applyProtection="0">
      <alignment horizontal="right"/>
    </xf>
    <xf numFmtId="166" fontId="18" fillId="0" borderId="0" applyNumberFormat="0" applyFont="0" applyFill="0" applyBorder="0" applyProtection="0">
      <alignment horizontal="right"/>
    </xf>
    <xf numFmtId="166" fontId="18" fillId="0" borderId="0" applyNumberFormat="0" applyFont="0" applyFill="0" applyBorder="0" applyProtection="0">
      <alignment horizontal="right" vertical="center"/>
    </xf>
    <xf numFmtId="166" fontId="18" fillId="0" borderId="0" applyNumberFormat="0" applyFont="0" applyFill="0" applyBorder="0" applyProtection="0">
      <alignment horizontal="right" vertical="center"/>
    </xf>
    <xf numFmtId="166" fontId="18" fillId="0" borderId="0" applyNumberFormat="0" applyFont="0" applyFill="0" applyBorder="0" applyProtection="0">
      <alignment horizontal="right" vertical="top"/>
    </xf>
    <xf numFmtId="166" fontId="18" fillId="0" borderId="0" applyNumberFormat="0" applyFont="0" applyFill="0" applyBorder="0" applyProtection="0">
      <alignment horizontal="right" vertical="top"/>
    </xf>
    <xf numFmtId="0" fontId="18" fillId="0" borderId="0" applyNumberFormat="0" applyFill="0" applyBorder="0" applyAlignment="0" applyProtection="0"/>
    <xf numFmtId="0" fontId="18" fillId="0" borderId="0" applyNumberFormat="0" applyFill="0" applyBorder="0" applyAlignment="0" applyProtection="0"/>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0" fontId="64" fillId="0" borderId="12">
      <alignment horizontal="center" vertical="center"/>
    </xf>
    <xf numFmtId="165"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18" fillId="0" borderId="0" applyNumberFormat="0" applyFill="0" applyBorder="0" applyAlignment="0" applyProtection="0"/>
    <xf numFmtId="165" fontId="23" fillId="0" borderId="0" applyNumberFormat="0" applyFill="0" applyBorder="0" applyAlignment="0" applyProtection="0"/>
    <xf numFmtId="0" fontId="23" fillId="0" borderId="0" applyNumberFormat="0" applyFill="0" applyBorder="0" applyAlignment="0" applyProtection="0"/>
    <xf numFmtId="238" fontId="28" fillId="0" borderId="13" applyNumberFormat="0" applyFont="0" applyFill="0" applyBorder="0" applyAlignment="0" applyProtection="0">
      <protection locked="0"/>
    </xf>
    <xf numFmtId="166" fontId="18" fillId="0" borderId="0" applyNumberFormat="0" applyFill="0" applyBorder="0" applyAlignment="0" applyProtection="0"/>
    <xf numFmtId="166" fontId="18" fillId="0" borderId="0" applyNumberFormat="0" applyFill="0" applyBorder="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166" fontId="18" fillId="0" borderId="0"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0" fontId="28" fillId="0" borderId="14" applyNumberFormat="0" applyFill="0" applyAlignment="0" applyProtection="0"/>
    <xf numFmtId="1" fontId="65" fillId="0" borderId="0">
      <alignment horizontal="right"/>
      <protection locked="0"/>
    </xf>
    <xf numFmtId="224" fontId="18" fillId="0" borderId="0">
      <alignment horizontal="left"/>
    </xf>
    <xf numFmtId="224" fontId="18" fillId="0" borderId="0">
      <alignment horizontal="left"/>
    </xf>
    <xf numFmtId="166" fontId="18" fillId="0" borderId="0" applyAlignment="0"/>
    <xf numFmtId="166" fontId="18" fillId="0" borderId="0" applyAlignment="0"/>
    <xf numFmtId="239" fontId="18" fillId="0" borderId="0" applyAlignment="0"/>
    <xf numFmtId="239" fontId="18" fillId="0" borderId="0" applyAlignment="0"/>
    <xf numFmtId="0" fontId="66" fillId="0" borderId="0" applyFont="0" applyFill="0" applyBorder="0" applyAlignment="0" applyProtection="0">
      <alignment horizontal="right"/>
    </xf>
    <xf numFmtId="0" fontId="66" fillId="0" borderId="0">
      <alignment horizontal="right"/>
    </xf>
    <xf numFmtId="0" fontId="66" fillId="0" borderId="0"/>
    <xf numFmtId="0" fontId="66" fillId="0" borderId="0">
      <alignment horizontal="right"/>
    </xf>
    <xf numFmtId="0" fontId="66" fillId="0" borderId="0">
      <alignment horizontal="right"/>
    </xf>
    <xf numFmtId="240" fontId="18" fillId="0" borderId="0" applyBorder="0" applyAlignment="0"/>
    <xf numFmtId="240" fontId="18" fillId="0" borderId="0" applyBorder="0" applyAlignment="0"/>
    <xf numFmtId="240" fontId="18" fillId="0" borderId="0" applyNumberFormat="0" applyBorder="0" applyAlignment="0" applyProtection="0"/>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67" fillId="5" borderId="12"/>
    <xf numFmtId="0" fontId="47" fillId="0" borderId="0" applyFont="0" applyFill="0" applyBorder="0" applyAlignment="0" applyProtection="0"/>
    <xf numFmtId="166" fontId="18" fillId="0" borderId="0" applyFont="0" applyFill="0" applyBorder="0" applyAlignment="0" applyProtection="0"/>
    <xf numFmtId="240" fontId="18" fillId="0" borderId="0" applyNumberFormat="0" applyBorder="0" applyAlignment="0" applyProtection="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1" fontId="26" fillId="5" borderId="12" applyBorder="0"/>
    <xf numFmtId="240" fontId="18" fillId="0" borderId="0" applyNumberFormat="0" applyBorder="0" applyAlignment="0" applyProtection="0"/>
    <xf numFmtId="239" fontId="18" fillId="0" borderId="0" applyBorder="0">
      <alignment horizontal="left" vertical="center"/>
    </xf>
    <xf numFmtId="239" fontId="18" fillId="0" borderId="0" applyBorder="0">
      <alignment horizontal="left" vertical="center"/>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0" fontId="67" fillId="5" borderId="12">
      <alignment horizontal="center"/>
      <protection locked="0"/>
    </xf>
    <xf numFmtId="3" fontId="18" fillId="0" borderId="0">
      <alignment horizontal="right"/>
    </xf>
    <xf numFmtId="3" fontId="18" fillId="0" borderId="0">
      <alignment horizontal="right"/>
    </xf>
    <xf numFmtId="242" fontId="18" fillId="0" borderId="0">
      <alignment horizontal="right" vertical="center"/>
      <protection locked="0"/>
    </xf>
    <xf numFmtId="242" fontId="18" fillId="0" borderId="0">
      <alignment horizontal="right" vertical="center"/>
      <protection locked="0"/>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protection locked="0"/>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6" borderId="15" applyProtection="0">
      <alignment horizontal="right"/>
    </xf>
    <xf numFmtId="0" fontId="18" fillId="45" borderId="16" applyNumberFormat="0" applyAlignment="0">
      <alignment horizontal="right"/>
    </xf>
    <xf numFmtId="0" fontId="18" fillId="45" borderId="16" applyNumberFormat="0" applyAlignment="0">
      <alignment horizontal="right"/>
    </xf>
    <xf numFmtId="0" fontId="18" fillId="45" borderId="16" applyNumberFormat="0" applyAlignment="0">
      <alignment horizontal="right"/>
    </xf>
    <xf numFmtId="0" fontId="18" fillId="45" borderId="16" applyNumberFormat="0" applyAlignment="0">
      <alignment horizontal="right"/>
    </xf>
    <xf numFmtId="0" fontId="68" fillId="0" borderId="0">
      <alignment horizontal="left" vertical="center"/>
    </xf>
    <xf numFmtId="0" fontId="69" fillId="0" borderId="0" applyBorder="0" applyAlignment="0">
      <alignment horizontal="left" vertical="center"/>
    </xf>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0" fontId="70" fillId="46" borderId="17" applyNumberFormat="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243" fontId="18" fillId="47" borderId="0">
      <protection locked="0"/>
    </xf>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4" fontId="18" fillId="0" borderId="0" applyNumberFormat="0" applyFill="0" applyBorder="0" applyAlignment="0" applyProtection="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18" fillId="0" borderId="0"/>
    <xf numFmtId="245" fontId="67" fillId="5" borderId="0"/>
    <xf numFmtId="245" fontId="18" fillId="0" borderId="0"/>
    <xf numFmtId="245" fontId="18" fillId="0" borderId="0"/>
    <xf numFmtId="166" fontId="18" fillId="0" borderId="0" applyNumberFormat="0" applyFill="0" applyBorder="0" applyAlignment="0" applyProtection="0"/>
    <xf numFmtId="166" fontId="18" fillId="0" borderId="0" applyNumberFormat="0" applyFill="0" applyBorder="0" applyAlignment="0" applyProtection="0"/>
    <xf numFmtId="239" fontId="18" fillId="0" borderId="0" applyNumberFormat="0" applyFill="0" applyBorder="0" applyAlignment="0" applyProtection="0">
      <alignment horizontal="right"/>
    </xf>
    <xf numFmtId="239" fontId="18" fillId="0" borderId="0" applyNumberFormat="0" applyFill="0" applyBorder="0" applyAlignment="0" applyProtection="0">
      <alignment horizontal="right"/>
    </xf>
    <xf numFmtId="239" fontId="18" fillId="0" borderId="0" applyNumberFormat="0" applyFill="0" applyBorder="0" applyAlignment="0" applyProtection="0">
      <alignment horizontal="right"/>
    </xf>
    <xf numFmtId="239" fontId="18" fillId="0" borderId="0" applyNumberFormat="0" applyFill="0" applyBorder="0" applyAlignment="0" applyProtection="0">
      <alignment horizontal="right"/>
    </xf>
    <xf numFmtId="166" fontId="18" fillId="0" borderId="0" applyNumberFormat="0" applyFill="0" applyBorder="0" applyAlignment="0" applyProtection="0"/>
    <xf numFmtId="166"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67"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166" fontId="18" fillId="0" borderId="0" applyNumberFormat="0" applyFill="0" applyBorder="0" applyAlignment="0" applyProtection="0"/>
    <xf numFmtId="166" fontId="18" fillId="0" borderId="0" applyNumberFormat="0" applyFill="0" applyBorder="0" applyAlignment="0" applyProtection="0"/>
    <xf numFmtId="245" fontId="18" fillId="0" borderId="0" applyNumberFormat="0" applyFill="0" applyAlignment="0" applyProtection="0"/>
    <xf numFmtId="245" fontId="18" fillId="0" borderId="0" applyNumberFormat="0" applyFill="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245" fontId="18" fillId="0" borderId="0" applyNumberFormat="0" applyFill="0" applyBorder="0" applyAlignment="0" applyProtection="0"/>
    <xf numFmtId="0" fontId="28" fillId="48" borderId="0" applyNumberFormat="0" applyFont="0" applyBorder="0" applyAlignment="0" applyProtection="0"/>
    <xf numFmtId="0" fontId="71" fillId="11" borderId="0" applyNumberFormat="0" applyBorder="0" applyAlignment="0" applyProtection="0"/>
    <xf numFmtId="0" fontId="18" fillId="0" borderId="0" applyFont="0" applyFill="0" applyBorder="0" applyAlignment="0" applyProtection="0">
      <alignment vertical="top"/>
    </xf>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28" fillId="40" borderId="18" applyNumberFormat="0" applyFon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73" fillId="49" borderId="18" applyNumberFormat="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0" fontId="18" fillId="6" borderId="15" applyFont="0" applyFill="0" applyBorder="0" applyAlignment="0" applyProtection="0"/>
    <xf numFmtId="10" fontId="18" fillId="50" borderId="2" applyNumberFormat="0" applyAlignment="0">
      <alignment horizontal="right"/>
    </xf>
    <xf numFmtId="10" fontId="18" fillId="50" borderId="2" applyNumberFormat="0" applyAlignment="0">
      <alignment horizontal="right"/>
    </xf>
    <xf numFmtId="10" fontId="18" fillId="50" borderId="2" applyNumberFormat="0" applyAlignment="0">
      <alignment horizontal="right"/>
    </xf>
    <xf numFmtId="10" fontId="18" fillId="50" borderId="2" applyNumberFormat="0" applyAlignment="0">
      <alignment horizontal="right"/>
    </xf>
    <xf numFmtId="0" fontId="18" fillId="0" borderId="0"/>
    <xf numFmtId="0" fontId="18" fillId="0" borderId="0" applyNumberFormat="0" applyFill="0" applyBorder="0" applyAlignment="0" applyProtection="0"/>
    <xf numFmtId="0" fontId="18" fillId="9" borderId="0" applyNumberFormat="0" applyFill="0" applyBorder="0" applyAlignment="0" applyProtection="0">
      <protection locked="0"/>
    </xf>
    <xf numFmtId="181" fontId="74" fillId="0" borderId="0" applyFont="0" applyFill="0" applyBorder="0" applyAlignment="0" applyProtection="0">
      <alignment horizontal="left"/>
    </xf>
    <xf numFmtId="0" fontId="20" fillId="51" borderId="0"/>
    <xf numFmtId="246" fontId="75" fillId="0" borderId="0" applyNumberFormat="0" applyFont="0" applyAlignment="0">
      <alignment vertical="top"/>
    </xf>
    <xf numFmtId="9" fontId="76" fillId="0" borderId="0">
      <alignment horizontal="center"/>
    </xf>
    <xf numFmtId="0" fontId="77" fillId="0" borderId="0" applyNumberFormat="0" applyFill="0" applyBorder="0" applyAlignment="0" applyProtection="0"/>
    <xf numFmtId="0" fontId="18" fillId="0" borderId="0" applyNumberFormat="0" applyFill="0" applyBorder="0" applyAlignment="0" applyProtection="0"/>
    <xf numFmtId="165" fontId="69" fillId="0" borderId="2" applyNumberFormat="0" applyFill="0" applyAlignment="0" applyProtection="0"/>
    <xf numFmtId="0" fontId="69" fillId="0" borderId="2" applyNumberFormat="0" applyFill="0" applyAlignment="0" applyProtection="0"/>
    <xf numFmtId="0" fontId="69" fillId="0" borderId="2" applyNumberFormat="0" applyFill="0" applyAlignment="0" applyProtection="0"/>
    <xf numFmtId="0" fontId="69" fillId="0" borderId="2" applyNumberFormat="0" applyFill="0" applyAlignment="0" applyProtection="0"/>
    <xf numFmtId="0" fontId="69" fillId="0" borderId="2" applyNumberFormat="0" applyFill="0" applyAlignment="0" applyProtection="0"/>
    <xf numFmtId="165" fontId="69" fillId="0" borderId="2" applyNumberFormat="0" applyFill="0" applyAlignment="0" applyProtection="0"/>
    <xf numFmtId="165" fontId="69" fillId="0" borderId="2" applyNumberFormat="0" applyFill="0" applyAlignment="0" applyProtection="0"/>
    <xf numFmtId="165" fontId="69" fillId="0" borderId="2" applyNumberFormat="0" applyFill="0" applyAlignment="0" applyProtection="0"/>
    <xf numFmtId="0" fontId="18" fillId="9" borderId="20" applyNumberFormat="0" applyFill="0" applyBorder="0" applyAlignment="0" applyProtection="0">
      <protection locked="0"/>
    </xf>
    <xf numFmtId="37" fontId="18" fillId="0" borderId="2" applyNumberFormat="0" applyFont="0" applyFill="0" applyAlignment="0" applyProtection="0"/>
    <xf numFmtId="37" fontId="18" fillId="0" borderId="2" applyNumberFormat="0" applyFont="0" applyFill="0" applyAlignment="0" applyProtection="0"/>
    <xf numFmtId="37" fontId="18" fillId="0" borderId="2" applyNumberFormat="0" applyFont="0" applyFill="0" applyAlignment="0" applyProtection="0"/>
    <xf numFmtId="37" fontId="18" fillId="0" borderId="2" applyNumberFormat="0" applyFont="0" applyFill="0" applyAlignment="0" applyProtection="0"/>
    <xf numFmtId="165" fontId="32" fillId="0" borderId="21" applyNumberFormat="0" applyFont="0" applyFill="0" applyAlignment="0" applyProtection="0"/>
    <xf numFmtId="0" fontId="32" fillId="0" borderId="21" applyNumberFormat="0" applyFont="0" applyFill="0" applyAlignment="0" applyProtection="0"/>
    <xf numFmtId="165" fontId="32" fillId="0" borderId="22" applyNumberFormat="0" applyFont="0" applyFill="0" applyAlignment="0" applyProtection="0"/>
    <xf numFmtId="0" fontId="32" fillId="0" borderId="22" applyNumberFormat="0" applyFont="0" applyFill="0" applyAlignment="0" applyProtection="0"/>
    <xf numFmtId="247" fontId="22" fillId="0" borderId="21" applyNumberFormat="0" applyFill="0" applyAlignment="0" applyProtection="0">
      <alignment horizontal="center"/>
    </xf>
    <xf numFmtId="248" fontId="22" fillId="0" borderId="2" applyFill="0" applyAlignment="0" applyProtection="0">
      <alignment horizontal="center"/>
    </xf>
    <xf numFmtId="248" fontId="22" fillId="0" borderId="2" applyFill="0" applyAlignment="0" applyProtection="0">
      <alignment horizontal="center"/>
    </xf>
    <xf numFmtId="248" fontId="22" fillId="0" borderId="2" applyFill="0" applyAlignment="0" applyProtection="0">
      <alignment horizontal="center"/>
    </xf>
    <xf numFmtId="248" fontId="22" fillId="0" borderId="2" applyFill="0" applyAlignment="0" applyProtection="0">
      <alignment horizontal="center"/>
    </xf>
    <xf numFmtId="249" fontId="28" fillId="0" borderId="0" applyFont="0" applyFill="0" applyBorder="0" applyAlignment="0" applyProtection="0"/>
    <xf numFmtId="165" fontId="78" fillId="0" borderId="0" applyFill="0" applyBorder="0" applyAlignment="0" applyProtection="0"/>
    <xf numFmtId="0" fontId="78" fillId="0" borderId="0" applyFill="0" applyBorder="0" applyAlignment="0" applyProtection="0"/>
    <xf numFmtId="250" fontId="79" fillId="0" borderId="0" applyFont="0" applyFill="0" applyBorder="0" applyAlignment="0" applyProtection="0"/>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3" fontId="18" fillId="52" borderId="23" applyProtection="0">
      <alignment horizontal="right" vertical="center"/>
    </xf>
    <xf numFmtId="0" fontId="80" fillId="12" borderId="0" applyNumberFormat="0" applyBorder="0" applyAlignment="0" applyProtection="0"/>
    <xf numFmtId="0" fontId="81" fillId="0" borderId="0"/>
    <xf numFmtId="0" fontId="82" fillId="0" borderId="0" applyNumberFormat="0" applyFill="0" applyBorder="0" applyAlignment="0" applyProtection="0"/>
    <xf numFmtId="0" fontId="83" fillId="0" borderId="0" applyNumberFormat="0" applyFill="0" applyBorder="0" applyAlignment="0" applyProtection="0"/>
    <xf numFmtId="251" fontId="84" fillId="53" borderId="15">
      <alignment horizontal="center"/>
    </xf>
    <xf numFmtId="243" fontId="18" fillId="54" borderId="24" applyNumberFormat="0">
      <alignment vertical="center"/>
    </xf>
    <xf numFmtId="252" fontId="18" fillId="44" borderId="24" applyNumberFormat="0">
      <alignment vertical="center"/>
    </xf>
    <xf numFmtId="252" fontId="18" fillId="44" borderId="24" applyNumberFormat="0">
      <alignment vertical="center"/>
    </xf>
    <xf numFmtId="252" fontId="18" fillId="44" borderId="24" applyNumberFormat="0">
      <alignment vertical="center"/>
    </xf>
    <xf numFmtId="1" fontId="18" fillId="55" borderId="24" applyNumberFormat="0">
      <alignment vertical="center"/>
    </xf>
    <xf numFmtId="1" fontId="18" fillId="55" borderId="24" applyNumberFormat="0">
      <alignment vertical="center"/>
    </xf>
    <xf numFmtId="1" fontId="18" fillId="55" borderId="24" applyNumberFormat="0">
      <alignment vertical="center"/>
    </xf>
    <xf numFmtId="243" fontId="18" fillId="55" borderId="24" applyNumberFormat="0">
      <alignment vertical="center"/>
    </xf>
    <xf numFmtId="0" fontId="18" fillId="55" borderId="24" applyNumberFormat="0">
      <alignment vertical="center"/>
    </xf>
    <xf numFmtId="0" fontId="18" fillId="55" borderId="24" applyNumberFormat="0">
      <alignment vertical="center"/>
    </xf>
    <xf numFmtId="0" fontId="18" fillId="55" borderId="24" applyNumberFormat="0">
      <alignment vertical="center"/>
    </xf>
    <xf numFmtId="243" fontId="18" fillId="7" borderId="24" applyNumberFormat="0">
      <alignment vertical="center"/>
    </xf>
    <xf numFmtId="0" fontId="18" fillId="7" borderId="24" applyNumberFormat="0">
      <alignment vertical="center"/>
    </xf>
    <xf numFmtId="0" fontId="18" fillId="7" borderId="24" applyNumberFormat="0">
      <alignment vertical="center"/>
    </xf>
    <xf numFmtId="0" fontId="18" fillId="7" borderId="24" applyNumberFormat="0">
      <alignment vertical="center"/>
    </xf>
    <xf numFmtId="253" fontId="85" fillId="0" borderId="0"/>
    <xf numFmtId="3" fontId="18" fillId="0" borderId="24" applyNumberFormat="0">
      <alignment vertical="center"/>
    </xf>
    <xf numFmtId="3" fontId="18" fillId="0" borderId="24" applyNumberFormat="0">
      <alignment vertical="center"/>
    </xf>
    <xf numFmtId="3" fontId="18" fillId="0" borderId="24" applyNumberFormat="0">
      <alignment vertical="center"/>
    </xf>
    <xf numFmtId="254" fontId="86" fillId="26" borderId="24" applyNumberFormat="0" applyFont="0" applyAlignmen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0" fontId="18" fillId="54" borderId="24" applyNumberFormat="0">
      <alignment vertical="center"/>
    </xf>
    <xf numFmtId="255" fontId="20" fillId="0" borderId="0"/>
    <xf numFmtId="256" fontId="20" fillId="0" borderId="0"/>
    <xf numFmtId="257" fontId="20" fillId="0" borderId="0"/>
    <xf numFmtId="255"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6"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7"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5" fontId="20" fillId="0" borderId="25"/>
    <xf numFmtId="258" fontId="20" fillId="0" borderId="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259" fontId="20" fillId="0" borderId="0"/>
    <xf numFmtId="260" fontId="20" fillId="0" borderId="0"/>
    <xf numFmtId="258"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59"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60"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58" fontId="20" fillId="0" borderId="25"/>
    <xf numFmtId="261" fontId="20" fillId="0" borderId="0">
      <alignment horizontal="right"/>
      <protection locked="0"/>
    </xf>
    <xf numFmtId="262" fontId="20" fillId="0" borderId="0">
      <alignment horizontal="right"/>
      <protection locked="0"/>
    </xf>
    <xf numFmtId="263" fontId="20" fillId="0" borderId="0"/>
    <xf numFmtId="264" fontId="87" fillId="0" borderId="0" applyFill="0" applyBorder="0" applyAlignment="0"/>
    <xf numFmtId="165" fontId="18" fillId="0" borderId="0" applyFill="0" applyBorder="0" applyAlignment="0"/>
    <xf numFmtId="0" fontId="18" fillId="0" borderId="0" applyFill="0" applyBorder="0" applyAlignment="0"/>
    <xf numFmtId="165" fontId="18" fillId="0" borderId="0" applyFill="0" applyBorder="0" applyAlignment="0"/>
    <xf numFmtId="265" fontId="18" fillId="0" borderId="0" applyFill="0" applyBorder="0" applyAlignment="0"/>
    <xf numFmtId="265" fontId="18" fillId="0" borderId="0" applyFill="0" applyBorder="0" applyAlignment="0"/>
    <xf numFmtId="266" fontId="20" fillId="0" borderId="0"/>
    <xf numFmtId="267" fontId="20" fillId="0" borderId="0"/>
    <xf numFmtId="263"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6"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7"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263" fontId="20" fillId="0" borderId="25"/>
    <xf numFmtId="0" fontId="32" fillId="0" borderId="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268" fontId="18" fillId="0" borderId="0">
      <alignment vertical="center"/>
    </xf>
    <xf numFmtId="38" fontId="88" fillId="52" borderId="12">
      <alignment horizontal="right"/>
    </xf>
    <xf numFmtId="0" fontId="29" fillId="0" borderId="0"/>
    <xf numFmtId="0" fontId="29" fillId="0" borderId="0" applyBorder="0"/>
    <xf numFmtId="2" fontId="29" fillId="0" borderId="0"/>
    <xf numFmtId="269" fontId="29" fillId="0" borderId="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43" fontId="18" fillId="56" borderId="0">
      <alignment horizontal="right"/>
    </xf>
    <xf numFmtId="270" fontId="18" fillId="56" borderId="0">
      <alignment horizontal="right"/>
    </xf>
    <xf numFmtId="270" fontId="18" fillId="56" borderId="0">
      <alignment horizontal="right"/>
    </xf>
    <xf numFmtId="270" fontId="18" fillId="56" borderId="0">
      <alignment horizontal="right"/>
    </xf>
    <xf numFmtId="270" fontId="18" fillId="56" borderId="0">
      <alignment horizontal="right"/>
    </xf>
    <xf numFmtId="270" fontId="18" fillId="56" borderId="0">
      <alignment horizontal="right"/>
    </xf>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0" fontId="72" fillId="46" borderId="19" applyNumberFormat="0" applyAlignment="0" applyProtection="0"/>
    <xf numFmtId="245" fontId="89" fillId="57" borderId="0" applyNumberFormat="0" applyFont="0" applyBorder="0" applyAlignment="0"/>
    <xf numFmtId="271" fontId="18" fillId="0" borderId="0" applyFill="0" applyBorder="0" applyProtection="0"/>
    <xf numFmtId="271" fontId="18" fillId="0" borderId="0" applyFill="0" applyBorder="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90" fillId="0" borderId="27" applyNumberFormat="0" applyFill="0" applyAlignment="0" applyProtection="0"/>
    <xf numFmtId="0" fontId="90" fillId="0" borderId="27" applyNumberFormat="0" applyFill="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38" fontId="91" fillId="0" borderId="0" applyNumberFormat="0" applyFill="0" applyBorder="0" applyProtection="0">
      <alignment vertical="center"/>
    </xf>
    <xf numFmtId="272" fontId="92" fillId="0" borderId="0" applyFill="0" applyBorder="0" applyProtection="0">
      <alignment horizontal="center" vertical="center"/>
    </xf>
    <xf numFmtId="273" fontId="93" fillId="4" borderId="28">
      <alignment horizontal="center" vertical="center"/>
      <protection locked="0"/>
    </xf>
    <xf numFmtId="273" fontId="94" fillId="0" borderId="0" applyFill="0" applyBorder="0">
      <alignment horizontal="center" vertical="center"/>
    </xf>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11" fillId="58" borderId="26" applyNumberFormat="0" applyAlignment="0" applyProtection="0"/>
    <xf numFmtId="0" fontId="59" fillId="28" borderId="0" applyNumberFormat="0" applyBorder="0" applyAlignment="0" applyProtection="0"/>
    <xf numFmtId="0" fontId="59" fillId="32" borderId="0" applyNumberFormat="0" applyBorder="0" applyAlignment="0" applyProtection="0"/>
    <xf numFmtId="0" fontId="59" fillId="36"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43" borderId="0" applyNumberFormat="0" applyBorder="0" applyAlignment="0" applyProtection="0"/>
    <xf numFmtId="0" fontId="95" fillId="0" borderId="0" applyNumberFormat="0">
      <alignment horizontal="center" wrapText="1"/>
    </xf>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4" fontId="18" fillId="0" borderId="0"/>
    <xf numFmtId="275" fontId="18" fillId="0" borderId="0" applyFont="0" applyFill="0" applyBorder="0" applyAlignment="0" applyProtection="0"/>
    <xf numFmtId="275" fontId="18" fillId="0" borderId="0" applyFont="0" applyFill="0" applyBorder="0" applyAlignment="0" applyProtection="0"/>
    <xf numFmtId="275" fontId="18" fillId="0" borderId="0" applyFont="0" applyFill="0" applyBorder="0" applyAlignment="0" applyProtection="0"/>
    <xf numFmtId="276" fontId="96" fillId="0" borderId="0" applyFont="0" applyFill="0" applyBorder="0" applyAlignment="0" applyProtection="0">
      <protection locked="0"/>
    </xf>
    <xf numFmtId="165" fontId="87" fillId="0" borderId="0" applyFont="0" applyFill="0" applyBorder="0" applyAlignment="0" applyProtection="0"/>
    <xf numFmtId="0" fontId="87" fillId="0" borderId="0" applyFont="0" applyFill="0" applyBorder="0" applyAlignment="0" applyProtection="0"/>
    <xf numFmtId="0" fontId="97" fillId="0" borderId="0" applyFont="0" applyFill="0" applyBorder="0" applyAlignment="0" applyProtection="0">
      <alignment horizontal="right"/>
    </xf>
    <xf numFmtId="0" fontId="97" fillId="0" borderId="0" applyFont="0" applyFill="0" applyBorder="0" applyAlignment="0" applyProtection="0">
      <alignment horizontal="right"/>
    </xf>
    <xf numFmtId="0" fontId="97" fillId="0" borderId="0" applyFont="0" applyFill="0" applyBorder="0" applyAlignment="0" applyProtection="0"/>
    <xf numFmtId="0" fontId="97" fillId="0" borderId="0" applyFont="0" applyFill="0" applyBorder="0" applyAlignment="0" applyProtection="0">
      <alignment horizontal="right"/>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8" fillId="0" borderId="0" applyFont="0" applyFill="0" applyBorder="0" applyAlignment="0" applyProtection="0"/>
    <xf numFmtId="0" fontId="97" fillId="0" borderId="0" applyFont="0" applyFill="0" applyBorder="0" applyAlignment="0" applyProtection="0">
      <alignment horizontal="right"/>
    </xf>
    <xf numFmtId="43" fontId="1" fillId="0" borderId="0" applyFont="0" applyFill="0" applyBorder="0" applyAlignment="0" applyProtection="0"/>
    <xf numFmtId="43" fontId="18" fillId="0" borderId="0" applyFont="0" applyFill="0" applyBorder="0" applyAlignment="0" applyProtection="0"/>
    <xf numFmtId="239"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77" fontId="97" fillId="0" borderId="0" applyFont="0" applyFill="0" applyBorder="0" applyAlignment="0" applyProtection="0"/>
    <xf numFmtId="0" fontId="97" fillId="0" borderId="0" applyFont="0" applyFill="0" applyBorder="0" applyAlignment="0" applyProtection="0">
      <alignment horizontal="right"/>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0" fontId="18" fillId="0" borderId="0"/>
    <xf numFmtId="0" fontId="18" fillId="0" borderId="0"/>
    <xf numFmtId="0" fontId="18" fillId="0" borderId="0"/>
    <xf numFmtId="0" fontId="18" fillId="0" borderId="0"/>
    <xf numFmtId="43" fontId="4"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2" fillId="0" borderId="0" applyFont="0" applyFill="0" applyBorder="0" applyAlignment="0" applyProtection="0"/>
    <xf numFmtId="43" fontId="58" fillId="0" borderId="0" applyFont="0" applyFill="0" applyBorder="0" applyAlignment="0" applyProtection="0"/>
    <xf numFmtId="0" fontId="18" fillId="0" borderId="0"/>
    <xf numFmtId="43" fontId="23" fillId="0" borderId="0" applyFont="0" applyFill="0" applyBorder="0" applyAlignment="0" applyProtection="0"/>
    <xf numFmtId="0" fontId="18" fillId="0" borderId="0"/>
    <xf numFmtId="0" fontId="18" fillId="0" borderId="0"/>
    <xf numFmtId="0" fontId="18" fillId="0" borderId="0"/>
    <xf numFmtId="43" fontId="12"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78" fontId="9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43" fontId="12" fillId="0" borderId="0" applyFont="0" applyFill="0" applyBorder="0" applyAlignment="0" applyProtection="0"/>
    <xf numFmtId="227" fontId="18" fillId="0" borderId="0" applyFont="0" applyFill="0" applyBorder="0" applyAlignment="0" applyProtection="0"/>
    <xf numFmtId="43" fontId="12"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227" fontId="18"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2" applyFont="0" applyFill="0" applyBorder="0" applyAlignment="0" applyProtection="0"/>
    <xf numFmtId="0" fontId="18" fillId="0" borderId="0"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9" applyFont="0" applyFill="0" applyBorder="0" applyAlignment="0" applyProtection="0">
      <alignment horizontal="right"/>
    </xf>
    <xf numFmtId="0" fontId="18" fillId="0" borderId="29" applyFont="0" applyFill="0" applyBorder="0" applyAlignment="0" applyProtection="0">
      <alignment horizontal="right"/>
    </xf>
    <xf numFmtId="0" fontId="18" fillId="0" borderId="29" applyFont="0" applyFill="0" applyBorder="0" applyAlignment="0" applyProtection="0">
      <alignment horizontal="right"/>
    </xf>
    <xf numFmtId="279" fontId="97" fillId="0" borderId="0" applyFont="0" applyFill="0" applyBorder="0" applyAlignment="0" applyProtection="0"/>
    <xf numFmtId="3" fontId="18" fillId="0" borderId="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75" fillId="5" borderId="0"/>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0" fontId="75" fillId="5" borderId="30">
      <alignment horizontal="center"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3" fontId="75" fillId="5" borderId="30">
      <alignment horizontal="right" vertical="center"/>
    </xf>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4" fontId="75" fillId="5" borderId="30"/>
    <xf numFmtId="0" fontId="99" fillId="0" borderId="0" applyFill="0" applyBorder="0"/>
    <xf numFmtId="243" fontId="100" fillId="59" borderId="0" applyFont="0" applyAlignment="0">
      <alignment vertical="center" wrapText="1"/>
    </xf>
    <xf numFmtId="0" fontId="100" fillId="59" borderId="0" applyFont="0" applyAlignment="0">
      <alignment vertical="center" wrapText="1"/>
    </xf>
    <xf numFmtId="243"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0"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243" fontId="101" fillId="59" borderId="31" applyNumberFormat="0" applyBorder="0" applyAlignment="0">
      <alignment vertical="center" wrapText="1"/>
    </xf>
    <xf numFmtId="165" fontId="102" fillId="0" borderId="0" applyNumberFormat="0" applyAlignment="0">
      <alignment horizontal="left"/>
    </xf>
    <xf numFmtId="0" fontId="102" fillId="0" borderId="0" applyNumberFormat="0" applyAlignment="0">
      <alignment horizontal="left"/>
    </xf>
    <xf numFmtId="280" fontId="103" fillId="0" borderId="0" applyFont="0" applyFill="0" applyBorder="0" applyAlignment="0" applyProtection="0"/>
    <xf numFmtId="0" fontId="104" fillId="0" borderId="0">
      <alignment horizontal="left"/>
    </xf>
    <xf numFmtId="0" fontId="105" fillId="0" borderId="0"/>
    <xf numFmtId="0" fontId="106" fillId="0" borderId="0">
      <alignment horizontal="left"/>
    </xf>
    <xf numFmtId="0" fontId="47" fillId="0" borderId="0" applyFont="0" applyFill="0" applyBorder="0" applyAlignment="0" applyProtection="0"/>
    <xf numFmtId="0" fontId="107" fillId="0" borderId="0"/>
    <xf numFmtId="0" fontId="107" fillId="0" borderId="0"/>
    <xf numFmtId="0" fontId="18" fillId="0" borderId="0" applyFont="0" applyFill="0" applyBorder="0" applyAlignment="0" applyProtection="0"/>
    <xf numFmtId="20" fontId="18" fillId="0" borderId="0" applyFont="0" applyFill="0" applyBorder="0" applyAlignment="0" applyProtection="0"/>
    <xf numFmtId="20" fontId="18" fillId="0" borderId="0" applyFont="0" applyFill="0" applyBorder="0" applyAlignment="0" applyProtection="0"/>
    <xf numFmtId="281" fontId="108" fillId="0" borderId="0" applyFont="0" applyFill="0" applyBorder="0" applyAlignment="0" applyProtection="0"/>
    <xf numFmtId="165" fontId="87" fillId="0" borderId="0" applyFont="0" applyFill="0" applyBorder="0" applyAlignment="0" applyProtection="0"/>
    <xf numFmtId="0" fontId="87" fillId="0" borderId="0" applyFont="0" applyFill="0" applyBorder="0" applyAlignment="0" applyProtection="0"/>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282" fontId="109" fillId="0" borderId="32">
      <protection locked="0"/>
    </xf>
    <xf numFmtId="0" fontId="97" fillId="0" borderId="0" applyFont="0" applyFill="0" applyBorder="0" applyAlignment="0" applyProtection="0">
      <alignment horizontal="right"/>
    </xf>
    <xf numFmtId="0" fontId="97" fillId="0" borderId="0" applyFont="0" applyFill="0" applyBorder="0" applyAlignment="0" applyProtection="0">
      <alignment horizontal="right"/>
    </xf>
    <xf numFmtId="0" fontId="97" fillId="0" borderId="0" applyFont="0" applyFill="0" applyBorder="0" applyAlignment="0" applyProtection="0">
      <alignment horizontal="right"/>
    </xf>
    <xf numFmtId="283" fontId="18" fillId="0" borderId="0" applyFont="0" applyFill="0" applyBorder="0" applyAlignment="0" applyProtection="0"/>
    <xf numFmtId="284" fontId="110" fillId="0" borderId="0" applyFont="0" applyFill="0" applyBorder="0" applyAlignment="0" applyProtection="0"/>
    <xf numFmtId="285" fontId="97" fillId="0" borderId="0" applyFont="0" applyFill="0" applyBorder="0" applyAlignment="0" applyProtection="0">
      <alignment horizontal="right"/>
    </xf>
    <xf numFmtId="283" fontId="44" fillId="0" borderId="0" applyFont="0" applyFill="0" applyBorder="0" applyAlignment="0" applyProtection="0"/>
    <xf numFmtId="286" fontId="110" fillId="0" borderId="0"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0" fontId="18" fillId="0" borderId="2" applyFont="0" applyFill="0" applyBorder="0" applyAlignment="0" applyProtection="0"/>
    <xf numFmtId="193" fontId="18" fillId="0" borderId="0" applyFont="0" applyFill="0" applyBorder="0" applyAlignment="0" applyProtection="0"/>
    <xf numFmtId="193" fontId="18" fillId="0" borderId="0" applyFont="0" applyFill="0" applyBorder="0" applyAlignment="0" applyProtection="0"/>
    <xf numFmtId="287" fontId="18" fillId="0" borderId="0" applyFont="0" applyFill="0" applyBorder="0" applyAlignment="0" applyProtection="0"/>
    <xf numFmtId="287" fontId="18" fillId="0" borderId="0" applyFont="0" applyFill="0" applyBorder="0" applyAlignment="0" applyProtection="0"/>
    <xf numFmtId="288" fontId="97" fillId="0" borderId="0" applyFont="0" applyFill="0" applyBorder="0" applyAlignment="0" applyProtection="0"/>
    <xf numFmtId="287" fontId="18" fillId="0" borderId="0" applyFont="0" applyFill="0" applyBorder="0" applyAlignment="0" applyProtection="0"/>
    <xf numFmtId="289" fontId="97" fillId="0" borderId="0" applyFill="0" applyBorder="0" applyProtection="0">
      <alignment vertical="center"/>
    </xf>
    <xf numFmtId="0" fontId="18" fillId="0" borderId="0" applyFill="0" applyBorder="0">
      <alignment horizontal="right"/>
    </xf>
    <xf numFmtId="290" fontId="28" fillId="0" borderId="0"/>
    <xf numFmtId="291" fontId="44" fillId="0" borderId="0" applyFont="0" applyFill="0" applyBorder="0" applyAlignment="0" applyProtection="0"/>
    <xf numFmtId="38" fontId="111" fillId="5" borderId="33"/>
    <xf numFmtId="255"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6"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7"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5" fontId="20" fillId="5" borderId="12">
      <protection locked="0"/>
    </xf>
    <xf numFmtId="258"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59"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60"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58" fontId="20" fillId="5" borderId="12">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1"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262" fontId="20" fillId="56" borderId="12">
      <alignment horizontal="right"/>
      <protection locked="0"/>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112" fillId="5" borderId="31">
      <alignment horizontal="right"/>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0" fontId="20" fillId="24" borderId="12">
      <alignment horizontal="left"/>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49" fontId="20" fillId="6" borderId="12">
      <alignment horizontal="left" vertical="top" wrapText="1"/>
      <protection locked="0"/>
    </xf>
    <xf numFmtId="263"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6"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7"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263" fontId="20" fillId="5" borderId="12">
      <protection locked="0"/>
    </xf>
    <xf numFmtId="0" fontId="113" fillId="0" borderId="0"/>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49" fontId="20" fillId="6" borderId="12">
      <alignment horizontal="left"/>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92" fontId="20" fillId="5" borderId="12">
      <alignment horizontal="left" indent="1"/>
      <protection locked="0"/>
    </xf>
    <xf numFmtId="2" fontId="114" fillId="5" borderId="31">
      <protection locked="0"/>
    </xf>
    <xf numFmtId="0" fontId="66" fillId="0" borderId="0"/>
    <xf numFmtId="0" fontId="66" fillId="0" borderId="0"/>
    <xf numFmtId="0" fontId="18" fillId="0" borderId="0" applyFont="0" applyFill="0" applyBorder="0" applyAlignment="0" applyProtection="0"/>
    <xf numFmtId="0" fontId="18" fillId="0" borderId="0" applyFont="0" applyFill="0" applyBorder="0" applyAlignment="0" applyProtection="0"/>
    <xf numFmtId="0" fontId="97" fillId="0" borderId="0" applyFont="0" applyFill="0" applyBorder="0" applyAlignment="0" applyProtection="0"/>
    <xf numFmtId="0" fontId="97" fillId="0" borderId="0" applyFont="0" applyFill="0" applyBorder="0" applyAlignment="0" applyProtection="0"/>
    <xf numFmtId="293" fontId="97" fillId="0" borderId="0" applyFont="0" applyFill="0" applyBorder="0" applyAlignment="0" applyProtection="0"/>
    <xf numFmtId="294" fontId="97" fillId="0" borderId="0" applyFont="0" applyFill="0" applyBorder="0" applyAlignment="0" applyProtection="0"/>
    <xf numFmtId="14" fontId="27" fillId="0" borderId="0" applyFill="0" applyBorder="0" applyAlignment="0"/>
    <xf numFmtId="15" fontId="18" fillId="0" borderId="0"/>
    <xf numFmtId="295" fontId="18" fillId="54" borderId="0">
      <protection locked="0"/>
    </xf>
    <xf numFmtId="296" fontId="115" fillId="0" borderId="0">
      <alignment horizontal="center"/>
    </xf>
    <xf numFmtId="0" fontId="66" fillId="0" borderId="0" applyFont="0" applyFill="0" applyBorder="0" applyAlignment="0" applyProtection="0"/>
    <xf numFmtId="0" fontId="116" fillId="0" borderId="0" applyFont="0" applyFill="0" applyBorder="0" applyAlignment="0" applyProtection="0"/>
    <xf numFmtId="2" fontId="117" fillId="60" borderId="0">
      <alignment horizontal="left"/>
      <protection hidden="1"/>
    </xf>
    <xf numFmtId="297" fontId="18" fillId="61" borderId="0" applyNumberFormat="0" applyFont="0" applyBorder="0" applyAlignment="0" applyProtection="0"/>
    <xf numFmtId="297" fontId="18" fillId="61" borderId="0" applyNumberFormat="0" applyFont="0" applyBorder="0" applyAlignment="0" applyProtection="0"/>
    <xf numFmtId="297" fontId="18" fillId="61" borderId="0" applyNumberFormat="0" applyFont="0" applyBorder="0" applyAlignment="0" applyProtection="0"/>
    <xf numFmtId="276" fontId="96" fillId="0" borderId="0">
      <protection locked="0"/>
    </xf>
    <xf numFmtId="228" fontId="18" fillId="0" borderId="0" applyFont="0" applyFill="0" applyBorder="0" applyAlignment="0" applyProtection="0"/>
    <xf numFmtId="43" fontId="29" fillId="0" borderId="0" applyFont="0" applyFill="0" applyBorder="0" applyAlignment="0" applyProtection="0"/>
    <xf numFmtId="0" fontId="18" fillId="0" borderId="0" applyFill="0" applyBorder="0" applyProtection="0">
      <alignment horizontal="right"/>
    </xf>
    <xf numFmtId="4" fontId="65" fillId="0" borderId="0" applyFill="0" applyBorder="0" applyAlignment="0" applyProtection="0"/>
    <xf numFmtId="298" fontId="28" fillId="0" borderId="0" applyFill="0" applyBorder="0" applyProtection="0">
      <alignment vertical="center"/>
    </xf>
    <xf numFmtId="299" fontId="18" fillId="0" borderId="0"/>
    <xf numFmtId="0" fontId="97" fillId="0" borderId="34" applyNumberFormat="0" applyFont="0" applyFill="0" applyAlignment="0" applyProtection="0"/>
    <xf numFmtId="0" fontId="97" fillId="0" borderId="34" applyNumberFormat="0" applyFont="0" applyFill="0" applyAlignment="0" applyProtection="0"/>
    <xf numFmtId="300" fontId="118" fillId="0" borderId="0" applyFill="0" applyBorder="0" applyAlignment="0" applyProtection="0"/>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181" fontId="119" fillId="0" borderId="35" applyFont="0" applyFill="0" applyAlignment="0">
      <alignment horizontal="fill"/>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301" fontId="120" fillId="62" borderId="31" applyProtection="0">
      <alignment horizontal="center" vertical="center"/>
    </xf>
    <xf numFmtId="9" fontId="103" fillId="5" borderId="36">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9" fontId="103" fillId="5" borderId="37">
      <alignment horizontal="center"/>
    </xf>
    <xf numFmtId="302" fontId="121" fillId="0" borderId="0" applyFill="0" applyBorder="0">
      <alignment horizontal="center" vertical="center"/>
    </xf>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3" fillId="63" borderId="0" applyNumberFormat="0" applyBorder="0" applyAlignment="0" applyProtection="0"/>
    <xf numFmtId="0" fontId="123" fillId="64" borderId="0" applyNumberFormat="0" applyBorder="0" applyAlignment="0" applyProtection="0"/>
    <xf numFmtId="0" fontId="123" fillId="65" borderId="0" applyNumberFormat="0" applyBorder="0" applyAlignment="0" applyProtection="0"/>
    <xf numFmtId="0" fontId="124" fillId="0" borderId="0"/>
    <xf numFmtId="0" fontId="113" fillId="0" borderId="0"/>
    <xf numFmtId="0" fontId="125" fillId="0" borderId="0" applyNumberFormat="0" applyFill="0" applyBorder="0" applyAlignment="0" applyProtection="0"/>
    <xf numFmtId="0" fontId="59" fillId="28" borderId="0" applyNumberFormat="0" applyBorder="0" applyAlignment="0" applyProtection="0"/>
    <xf numFmtId="0" fontId="59" fillId="32" borderId="0" applyNumberFormat="0" applyBorder="0" applyAlignment="0" applyProtection="0"/>
    <xf numFmtId="0" fontId="59" fillId="36"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43" borderId="0" applyNumberFormat="0" applyBorder="0" applyAlignment="0" applyProtection="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126" fillId="0" borderId="0" applyNumberFormat="0" applyAlignment="0">
      <alignment horizontal="left"/>
    </xf>
    <xf numFmtId="0" fontId="126" fillId="0" borderId="0" applyNumberFormat="0" applyAlignment="0">
      <alignment horizontal="left"/>
    </xf>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7" fillId="0" borderId="0" applyNumberFormat="0" applyFill="0" applyBorder="0" applyAlignment="0" applyProtection="0"/>
    <xf numFmtId="0" fontId="18" fillId="0" borderId="0" applyFont="0" applyFill="0" applyBorder="0" applyAlignment="0" applyProtection="0"/>
    <xf numFmtId="303" fontId="28" fillId="0" borderId="0" applyFill="0" applyBorder="0" applyProtection="0">
      <alignment vertical="center"/>
    </xf>
    <xf numFmtId="304" fontId="28" fillId="0" borderId="0" applyFont="0" applyFill="0" applyBorder="0" applyAlignment="0" applyProtection="0"/>
    <xf numFmtId="304" fontId="28" fillId="0" borderId="0" applyFont="0" applyFill="0" applyBorder="0" applyAlignment="0" applyProtection="0"/>
    <xf numFmtId="166" fontId="18" fillId="0" borderId="0" applyFont="0" applyFill="0" applyBorder="0" applyAlignment="0" applyProtection="0"/>
    <xf numFmtId="304" fontId="28" fillId="0" borderId="0" applyFont="0" applyFill="0" applyBorder="0" applyAlignment="0" applyProtection="0"/>
    <xf numFmtId="304" fontId="28" fillId="0" borderId="0" applyFont="0" applyFill="0" applyBorder="0" applyAlignment="0" applyProtection="0"/>
    <xf numFmtId="305" fontId="18" fillId="0" borderId="0" applyFont="0" applyFill="0" applyBorder="0" applyAlignment="0" applyProtection="0"/>
    <xf numFmtId="0" fontId="18" fillId="66" borderId="40" applyNumberFormat="0">
      <alignment vertical="center"/>
    </xf>
    <xf numFmtId="0" fontId="18" fillId="66" borderId="40" applyNumberFormat="0">
      <alignment vertical="center"/>
    </xf>
    <xf numFmtId="0" fontId="18" fillId="66" borderId="40" applyNumberFormat="0">
      <alignment vertical="center"/>
    </xf>
    <xf numFmtId="0" fontId="127" fillId="0" borderId="0" applyNumberFormat="0" applyFill="0" applyBorder="0" applyAlignment="0" applyProtection="0"/>
    <xf numFmtId="306" fontId="18" fillId="6" borderId="0" applyNumberFormat="0" applyFont="0" applyBorder="0" applyAlignment="0" applyProtection="0"/>
    <xf numFmtId="306" fontId="18" fillId="6" borderId="0" applyNumberFormat="0" applyFont="0" applyBorder="0" applyAlignment="0" applyProtection="0"/>
    <xf numFmtId="306" fontId="18" fillId="6" borderId="0" applyNumberFormat="0" applyFont="0" applyBorder="0" applyAlignment="0" applyProtection="0"/>
    <xf numFmtId="0" fontId="128" fillId="0" borderId="0" applyNumberFormat="0" applyFill="0" applyBorder="0" applyAlignment="0" applyProtection="0"/>
    <xf numFmtId="0" fontId="44" fillId="0" borderId="0" applyNumberFormat="0" applyFill="0" applyBorder="0" applyAlignment="0" applyProtection="0"/>
    <xf numFmtId="49" fontId="60" fillId="0" borderId="0" applyNumberFormat="0" applyFill="0" applyBorder="0" applyProtection="0">
      <alignment horizontal="center" vertical="top"/>
    </xf>
    <xf numFmtId="307" fontId="129" fillId="0" borderId="0">
      <alignment horizontal="right" vertical="top"/>
    </xf>
    <xf numFmtId="308" fontId="130" fillId="0" borderId="0">
      <alignment horizontal="right" vertical="top"/>
    </xf>
    <xf numFmtId="0" fontId="129" fillId="0" borderId="0">
      <alignment horizontal="right" vertical="top"/>
    </xf>
    <xf numFmtId="0" fontId="130" fillId="0" borderId="0" applyFill="0" applyBorder="0">
      <alignment horizontal="right" vertical="top"/>
    </xf>
    <xf numFmtId="309" fontId="130" fillId="0" borderId="0" applyFill="0" applyBorder="0">
      <alignment horizontal="right" vertical="top"/>
    </xf>
    <xf numFmtId="310" fontId="130" fillId="0" borderId="0" applyFill="0" applyBorder="0">
      <alignment horizontal="right" vertical="top"/>
    </xf>
    <xf numFmtId="311" fontId="130" fillId="0" borderId="0" applyFill="0" applyBorder="0">
      <alignment horizontal="right" vertical="top"/>
    </xf>
    <xf numFmtId="0" fontId="130" fillId="0" borderId="0" applyFill="0" applyBorder="0">
      <alignment horizontal="right" vertical="top"/>
    </xf>
    <xf numFmtId="0" fontId="18" fillId="58" borderId="0" applyNumberFormat="0" applyFont="0" applyBorder="0" applyAlignment="0" applyProtection="0"/>
    <xf numFmtId="0" fontId="18" fillId="0" borderId="0" applyNumberFormat="0" applyFill="0" applyBorder="0" applyAlignment="0" applyProtection="0"/>
    <xf numFmtId="0" fontId="131" fillId="0" borderId="0">
      <alignment horizontal="left"/>
    </xf>
    <xf numFmtId="0" fontId="18" fillId="0" borderId="0" applyFill="0" applyBorder="0"/>
    <xf numFmtId="0" fontId="132" fillId="0" borderId="0">
      <alignment horizontal="center" wrapText="1"/>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49" fontId="131" fillId="0" borderId="42">
      <alignment horizontal="right" wrapText="1"/>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1" fillId="0" borderId="42">
      <alignment horizontal="right" wrapText="1"/>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3" fillId="0" borderId="41">
      <alignment horizontal="right"/>
    </xf>
    <xf numFmtId="0" fontId="134" fillId="0" borderId="0">
      <alignment horizontal="center" wrapText="1"/>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312" fontId="135" fillId="0" borderId="42">
      <alignment horizontal="right"/>
    </xf>
    <xf numFmtId="0" fontId="136" fillId="0" borderId="0">
      <alignment vertical="center"/>
    </xf>
    <xf numFmtId="203" fontId="136" fillId="0" borderId="0">
      <alignment horizontal="left" vertical="center"/>
    </xf>
    <xf numFmtId="313" fontId="137" fillId="0" borderId="0">
      <alignment vertical="center"/>
    </xf>
    <xf numFmtId="0" fontId="138" fillId="0" borderId="0">
      <alignment vertical="center"/>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9" fillId="0" borderId="41">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312" fontId="135" fillId="0" borderId="42">
      <alignment horizontal="left"/>
    </xf>
    <xf numFmtId="15" fontId="18" fillId="0" borderId="0" applyFill="0" applyBorder="0" applyProtection="0">
      <alignment horizontal="center"/>
    </xf>
    <xf numFmtId="0" fontId="18" fillId="11" borderId="0" applyNumberFormat="0" applyFont="0" applyBorder="0"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46" borderId="43" applyAlignment="0" applyProtection="0"/>
    <xf numFmtId="0" fontId="18" fillId="0" borderId="0" applyNumberFormat="0" applyFill="0" applyBorder="0" applyAlignment="0" applyProtection="0"/>
    <xf numFmtId="0" fontId="18" fillId="0" borderId="0" applyNumberFormat="0" applyFill="0" applyBorder="0" applyAlignment="0" applyProtection="0"/>
    <xf numFmtId="312" fontId="140" fillId="0" borderId="0" applyFill="0" applyBorder="0">
      <alignment vertical="top"/>
    </xf>
    <xf numFmtId="312" fontId="141" fillId="0" borderId="0" applyFill="0" applyBorder="0" applyProtection="0">
      <alignment vertical="top"/>
    </xf>
    <xf numFmtId="312" fontId="142" fillId="0" borderId="0">
      <alignment vertical="top"/>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15" fontId="67" fillId="67" borderId="12">
      <alignment horizontal="center"/>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67" fillId="67" borderId="12" applyAlignment="0">
      <protection locked="0"/>
    </xf>
    <xf numFmtId="0" fontId="18" fillId="0" borderId="0" applyFill="0" applyBorder="0" applyAlignment="0" applyProtection="0"/>
    <xf numFmtId="312" fontId="60" fillId="0" borderId="0">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4" fillId="0" borderId="41">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312" fontId="143" fillId="0" borderId="42">
      <alignment horizontal="center"/>
    </xf>
    <xf numFmtId="41" fontId="130" fillId="0" borderId="0" applyFill="0" applyBorder="0" applyAlignment="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60" fillId="0" borderId="42" applyFill="0" applyBorder="0" applyProtection="0">
      <alignment horizontal="right" vertical="top"/>
    </xf>
    <xf numFmtId="41" fontId="89" fillId="0" borderId="0" applyFill="0" applyBorder="0" applyAlignment="0" applyProtection="0">
      <alignment horizontal="right" vertical="top"/>
    </xf>
    <xf numFmtId="0" fontId="18" fillId="0" borderId="0" applyFill="0" applyBorder="0" applyAlignment="0" applyProtection="0"/>
    <xf numFmtId="0" fontId="18" fillId="0" borderId="0" applyFill="0" applyBorder="0" applyAlignment="0" applyProtection="0"/>
    <xf numFmtId="203" fontId="23" fillId="0" borderId="0">
      <alignment horizontal="left" vertical="center"/>
    </xf>
    <xf numFmtId="312" fontId="23" fillId="0" borderId="0"/>
    <xf numFmtId="312" fontId="101" fillId="0" borderId="0"/>
    <xf numFmtId="312" fontId="145" fillId="0" borderId="0"/>
    <xf numFmtId="312" fontId="146" fillId="0" borderId="0"/>
    <xf numFmtId="312" fontId="18" fillId="0" borderId="0"/>
    <xf numFmtId="312" fontId="147" fillId="0" borderId="0">
      <alignment horizontal="left" vertical="top"/>
    </xf>
    <xf numFmtId="312" fontId="148" fillId="0" borderId="0">
      <alignment horizontal="left" vertical="top"/>
    </xf>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8" fillId="0" borderId="44" applyNumberFormat="0" applyFont="0" applyAlignment="0" applyProtection="0"/>
    <xf numFmtId="0" fontId="130" fillId="0" borderId="0" applyFill="0" applyBorder="0">
      <alignment horizontal="left" vertical="top"/>
    </xf>
    <xf numFmtId="0" fontId="60" fillId="0" borderId="0" applyFill="0" applyBorder="0">
      <alignment horizontal="left" vertical="top" wrapText="1"/>
    </xf>
    <xf numFmtId="0" fontId="89" fillId="0" borderId="0" applyFill="0" applyBorder="0">
      <alignment horizontal="left" vertical="top"/>
    </xf>
    <xf numFmtId="0" fontId="149" fillId="0" borderId="0">
      <alignment horizontal="left" vertical="top" wrapText="1"/>
    </xf>
    <xf numFmtId="0" fontId="150" fillId="0" borderId="0">
      <alignment horizontal="left" vertical="top" wrapText="1"/>
    </xf>
    <xf numFmtId="0" fontId="151" fillId="0" borderId="0">
      <alignment horizontal="left" vertical="top" wrapText="1"/>
    </xf>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0" borderId="45" applyNumberFormat="0" applyFont="0" applyAlignment="0" applyProtection="0"/>
    <xf numFmtId="0" fontId="18" fillId="18" borderId="0" applyNumberFormat="0" applyFont="0" applyBorder="0" applyAlignment="0" applyProtection="0"/>
    <xf numFmtId="0" fontId="20" fillId="9" borderId="0"/>
    <xf numFmtId="314" fontId="18" fillId="0" borderId="0" applyFont="0" applyFill="0" applyBorder="0" applyAlignment="0" applyProtection="0"/>
    <xf numFmtId="314" fontId="18" fillId="0" borderId="0" applyFont="0" applyFill="0" applyBorder="0" applyAlignment="0" applyProtection="0"/>
    <xf numFmtId="314" fontId="18" fillId="0" borderId="0" applyFont="0" applyFill="0" applyBorder="0" applyAlignment="0" applyProtection="0"/>
    <xf numFmtId="0" fontId="152" fillId="0" borderId="0" applyFont="0" applyFill="0" applyBorder="0" applyAlignment="0" applyProtection="0"/>
    <xf numFmtId="0" fontId="153" fillId="0" borderId="0"/>
    <xf numFmtId="254" fontId="154" fillId="0" borderId="0">
      <alignment vertical="top"/>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0" fontId="18" fillId="7" borderId="46" applyNumberFormat="0">
      <alignment vertical="center"/>
    </xf>
    <xf numFmtId="2" fontId="152" fillId="0" borderId="0" applyFont="0" applyFill="0" applyBorder="0" applyAlignment="0" applyProtection="0"/>
    <xf numFmtId="0" fontId="115" fillId="0" borderId="0" applyNumberFormat="0" applyFill="0" applyBorder="0" applyAlignment="0" applyProtection="0"/>
    <xf numFmtId="0" fontId="18" fillId="0" borderId="0"/>
    <xf numFmtId="2" fontId="18" fillId="0" borderId="0" applyFont="0" applyFill="0" applyBorder="0" applyAlignment="0" applyProtection="0"/>
    <xf numFmtId="0" fontId="107" fillId="0" borderId="0"/>
    <xf numFmtId="0" fontId="18" fillId="0" borderId="0" applyFill="0" applyBorder="0">
      <alignment horizontal="right"/>
    </xf>
    <xf numFmtId="0" fontId="155" fillId="0" borderId="0">
      <alignment horizontal="left"/>
    </xf>
    <xf numFmtId="0" fontId="156" fillId="0" borderId="0">
      <alignment horizontal="left"/>
    </xf>
    <xf numFmtId="0" fontId="32" fillId="0" borderId="0" applyFill="0" applyBorder="0" applyProtection="0">
      <alignment horizontal="left"/>
    </xf>
    <xf numFmtId="0" fontId="157" fillId="0" borderId="0" applyFill="0" applyBorder="0" applyProtection="0">
      <alignment horizontal="left"/>
    </xf>
    <xf numFmtId="0" fontId="157" fillId="0" borderId="0" applyNumberFormat="0" applyFill="0" applyBorder="0" applyProtection="0">
      <alignment horizontal="left"/>
    </xf>
    <xf numFmtId="0" fontId="32" fillId="0" borderId="0" applyFill="0" applyBorder="0" applyProtection="0">
      <alignment horizontal="left"/>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0" fontId="28" fillId="9" borderId="47" applyFont="0" applyBorder="0" applyAlignment="0" applyProtection="0">
      <alignment vertical="top"/>
    </xf>
    <xf numFmtId="315" fontId="18" fillId="6" borderId="0"/>
    <xf numFmtId="0" fontId="158" fillId="0" borderId="0" applyBorder="0" applyProtection="0"/>
    <xf numFmtId="0" fontId="108" fillId="0" borderId="0" applyFont="0" applyFill="0" applyBorder="0" applyAlignment="0" applyProtection="0"/>
    <xf numFmtId="173" fontId="18" fillId="0" borderId="0" applyFont="0" applyFill="0" applyBorder="0" applyAlignment="0" applyProtection="0">
      <alignment horizontal="center"/>
    </xf>
    <xf numFmtId="173" fontId="18" fillId="0" borderId="0" applyFont="0" applyFill="0" applyBorder="0" applyAlignment="0" applyProtection="0">
      <alignment horizontal="center"/>
    </xf>
    <xf numFmtId="0" fontId="108" fillId="0" borderId="0" applyFont="0" applyFill="0" applyBorder="0" applyAlignment="0" applyProtection="0"/>
    <xf numFmtId="297" fontId="159" fillId="0" borderId="0" applyNumberFormat="0" applyFill="0" applyBorder="0" applyAlignment="0" applyProtection="0"/>
    <xf numFmtId="0" fontId="160" fillId="0" borderId="0"/>
    <xf numFmtId="0" fontId="160" fillId="0" borderId="0"/>
    <xf numFmtId="0" fontId="160" fillId="0" borderId="0"/>
    <xf numFmtId="0" fontId="86" fillId="0" borderId="0"/>
    <xf numFmtId="253" fontId="86" fillId="0" borderId="0"/>
    <xf numFmtId="165" fontId="28" fillId="0" borderId="0"/>
    <xf numFmtId="0" fontId="28" fillId="0" borderId="0"/>
    <xf numFmtId="245" fontId="161" fillId="68" borderId="0" applyNumberFormat="0" applyBorder="0" applyProtection="0">
      <alignment vertical="center"/>
    </xf>
    <xf numFmtId="245" fontId="162" fillId="69" borderId="0" applyNumberFormat="0" applyBorder="0" applyProtection="0">
      <alignment vertical="center"/>
    </xf>
    <xf numFmtId="0" fontId="18" fillId="0" borderId="0" applyNumberFormat="0" applyFill="0" applyBorder="0" applyAlignment="0" applyProtection="0"/>
    <xf numFmtId="0" fontId="58" fillId="34" borderId="0" applyNumberFormat="0" applyBorder="0" applyAlignment="0" applyProtection="0"/>
    <xf numFmtId="0" fontId="80" fillId="12" borderId="0" applyNumberFormat="0" applyBorder="0" applyAlignment="0" applyProtection="0"/>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3" fontId="75" fillId="56" borderId="48">
      <alignment horizontal="right" vertical="center"/>
    </xf>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2" fontId="75" fillId="56" borderId="48"/>
    <xf numFmtId="38" fontId="28" fillId="7" borderId="0" applyNumberFormat="0" applyBorder="0" applyAlignment="0" applyProtection="0"/>
    <xf numFmtId="0" fontId="163" fillId="7" borderId="49" applyNumberFormat="0">
      <alignment vertical="center"/>
    </xf>
    <xf numFmtId="221" fontId="164" fillId="0" borderId="0" applyFill="0" applyBorder="0" applyAlignment="0" applyProtection="0"/>
    <xf numFmtId="0" fontId="165" fillId="70" borderId="50"/>
    <xf numFmtId="0" fontId="166" fillId="71" borderId="51">
      <alignment horizontal="center" wrapText="1"/>
    </xf>
    <xf numFmtId="0" fontId="167" fillId="72" borderId="52">
      <alignment horizontal="right" vertical="center"/>
    </xf>
    <xf numFmtId="0" fontId="166" fillId="71" borderId="51">
      <alignment horizontal="center" wrapText="1"/>
    </xf>
    <xf numFmtId="0" fontId="167" fillId="72" borderId="52">
      <alignment horizontal="right" vertical="center"/>
    </xf>
    <xf numFmtId="0" fontId="166" fillId="71" borderId="51">
      <alignment horizontal="center" wrapText="1"/>
    </xf>
    <xf numFmtId="0" fontId="166" fillId="71" borderId="52">
      <alignment vertical="center" wrapText="1"/>
    </xf>
    <xf numFmtId="0" fontId="167" fillId="72" borderId="52">
      <alignment horizontal="right" vertical="center"/>
    </xf>
    <xf numFmtId="0" fontId="168" fillId="72" borderId="52">
      <alignment horizontal="left" vertical="center"/>
    </xf>
    <xf numFmtId="0" fontId="166" fillId="71" borderId="51">
      <alignment horizontal="center"/>
    </xf>
    <xf numFmtId="0" fontId="169" fillId="72" borderId="52">
      <alignment horizontal="right" vertical="center"/>
    </xf>
    <xf numFmtId="0" fontId="169" fillId="72" borderId="52">
      <alignment horizontal="right" vertical="center"/>
    </xf>
    <xf numFmtId="0" fontId="169" fillId="72" borderId="52">
      <alignment horizontal="right" vertical="center"/>
    </xf>
    <xf numFmtId="0" fontId="169" fillId="72" borderId="52">
      <alignment horizontal="right" vertical="center"/>
    </xf>
    <xf numFmtId="0" fontId="169" fillId="72" borderId="52">
      <alignment horizontal="right" vertical="center"/>
    </xf>
    <xf numFmtId="0" fontId="170" fillId="72" borderId="52">
      <alignment horizontal="left" vertical="center" wrapText="1"/>
    </xf>
    <xf numFmtId="0" fontId="169" fillId="72" borderId="52">
      <alignment horizontal="right" vertical="center"/>
    </xf>
    <xf numFmtId="0" fontId="171" fillId="71" borderId="51">
      <alignment horizontal="center" vertical="center"/>
    </xf>
    <xf numFmtId="0" fontId="166" fillId="71" borderId="51">
      <alignment horizontal="center" wrapText="1"/>
    </xf>
    <xf numFmtId="0" fontId="80" fillId="12" borderId="0" applyNumberFormat="0" applyBorder="0" applyAlignment="0" applyProtection="0"/>
    <xf numFmtId="0" fontId="18" fillId="0" borderId="0">
      <alignment horizontal="left"/>
      <protection locked="0"/>
    </xf>
    <xf numFmtId="0" fontId="141" fillId="0" borderId="0" applyBorder="0">
      <alignment horizontal="left"/>
    </xf>
    <xf numFmtId="0" fontId="18" fillId="0" borderId="0">
      <alignment horizontal="left"/>
    </xf>
    <xf numFmtId="0" fontId="97" fillId="0" borderId="0" applyFont="0" applyFill="0" applyBorder="0" applyAlignment="0" applyProtection="0">
      <alignment horizontal="right"/>
    </xf>
    <xf numFmtId="0" fontId="97" fillId="0" borderId="0" applyFont="0" applyFill="0" applyBorder="0" applyAlignment="0" applyProtection="0">
      <alignment horizontal="right"/>
    </xf>
    <xf numFmtId="0" fontId="22" fillId="0" borderId="0"/>
    <xf numFmtId="306" fontId="113" fillId="0" borderId="0" applyNumberFormat="0" applyFill="0" applyBorder="0" applyAlignment="0" applyProtection="0"/>
    <xf numFmtId="0" fontId="18" fillId="73" borderId="53"/>
    <xf numFmtId="0" fontId="172" fillId="0" borderId="0" applyProtection="0">
      <alignment horizontal="right"/>
    </xf>
    <xf numFmtId="0" fontId="173" fillId="0" borderId="0">
      <alignment horizontal="left"/>
    </xf>
    <xf numFmtId="0" fontId="172" fillId="0" borderId="0" applyProtection="0">
      <alignment horizontal="right"/>
    </xf>
    <xf numFmtId="165" fontId="113" fillId="0" borderId="54" applyNumberFormat="0" applyAlignment="0" applyProtection="0">
      <alignment horizontal="left" vertical="center"/>
    </xf>
    <xf numFmtId="0" fontId="113" fillId="0" borderId="54" applyNumberFormat="0" applyAlignment="0" applyProtection="0">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0"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165" fontId="113" fillId="0" borderId="43">
      <alignment horizontal="left" vertical="center"/>
    </xf>
    <xf numFmtId="0" fontId="154" fillId="0" borderId="0"/>
    <xf numFmtId="0" fontId="174" fillId="0" borderId="55" applyNumberFormat="0" applyFill="0" applyAlignment="0" applyProtection="0"/>
    <xf numFmtId="0" fontId="75" fillId="74" borderId="0" applyNumberFormat="0" applyFill="0" applyBorder="0" applyAlignment="0" applyProtection="0"/>
    <xf numFmtId="0" fontId="75" fillId="74" borderId="0" applyNumberFormat="0" applyFill="0" applyBorder="0" applyAlignment="0" applyProtection="0"/>
    <xf numFmtId="0" fontId="175" fillId="0" borderId="0">
      <alignment horizontal="left"/>
    </xf>
    <xf numFmtId="0" fontId="176" fillId="0" borderId="56">
      <alignment horizontal="left" vertical="top"/>
    </xf>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8" fillId="0" borderId="57" applyNumberFormat="0" applyFill="0" applyAlignment="0" applyProtection="0"/>
    <xf numFmtId="0" fontId="179" fillId="0" borderId="0" applyProtection="0">
      <alignment horizontal="left"/>
    </xf>
    <xf numFmtId="0" fontId="40" fillId="76" borderId="0" applyNumberFormat="0" applyFill="0" applyBorder="0" applyAlignment="0" applyProtection="0"/>
    <xf numFmtId="0" fontId="103" fillId="0" borderId="0">
      <alignment horizontal="left"/>
    </xf>
    <xf numFmtId="0" fontId="180" fillId="0" borderId="56">
      <alignment horizontal="left" vertical="top"/>
    </xf>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77" fillId="75" borderId="0"/>
    <xf numFmtId="0" fontId="125" fillId="0" borderId="58" applyNumberFormat="0" applyFill="0" applyAlignment="0" applyProtection="0"/>
    <xf numFmtId="0" fontId="181" fillId="0" borderId="0" applyProtection="0">
      <alignment horizontal="left"/>
    </xf>
    <xf numFmtId="0" fontId="181" fillId="0" borderId="0">
      <alignment horizontal="left"/>
    </xf>
    <xf numFmtId="0" fontId="177" fillId="75" borderId="0"/>
    <xf numFmtId="0" fontId="177" fillId="75" borderId="0"/>
    <xf numFmtId="0" fontId="125" fillId="0" borderId="0" applyNumberFormat="0" applyFill="0" applyBorder="0" applyAlignment="0" applyProtection="0"/>
    <xf numFmtId="0" fontId="18" fillId="0" borderId="0" applyFill="0" applyBorder="0"/>
    <xf numFmtId="0" fontId="18" fillId="0" borderId="0" applyFill="0" applyBorder="0"/>
    <xf numFmtId="0" fontId="154" fillId="0" borderId="0"/>
    <xf numFmtId="0" fontId="177" fillId="75" borderId="0"/>
    <xf numFmtId="0" fontId="177" fillId="75" borderId="0"/>
    <xf numFmtId="0" fontId="177" fillId="75" borderId="0"/>
    <xf numFmtId="0" fontId="177" fillId="75" borderId="0"/>
    <xf numFmtId="165" fontId="182" fillId="0" borderId="0" applyNumberFormat="0" applyFill="0" applyBorder="0" applyAlignment="0" applyProtection="0">
      <alignment horizontal="left"/>
    </xf>
    <xf numFmtId="0" fontId="182" fillId="0" borderId="0" applyNumberFormat="0" applyFill="0" applyBorder="0" applyAlignment="0" applyProtection="0">
      <alignment horizontal="left"/>
    </xf>
    <xf numFmtId="165" fontId="183" fillId="0" borderId="0"/>
    <xf numFmtId="0" fontId="183" fillId="0" borderId="0"/>
    <xf numFmtId="165" fontId="184" fillId="0" borderId="0"/>
    <xf numFmtId="0" fontId="184" fillId="0" borderId="0"/>
    <xf numFmtId="165" fontId="138" fillId="0" borderId="0">
      <alignment horizontal="left"/>
    </xf>
    <xf numFmtId="0" fontId="138" fillId="0" borderId="0">
      <alignment horizontal="left"/>
    </xf>
    <xf numFmtId="0" fontId="18" fillId="0" borderId="0"/>
    <xf numFmtId="0" fontId="185" fillId="0" borderId="59" applyNumberFormat="0" applyFill="0" applyBorder="0" applyAlignment="0" applyProtection="0">
      <alignment horizontal="left"/>
    </xf>
    <xf numFmtId="0" fontId="186" fillId="0" borderId="0" applyFill="0" applyBorder="0" applyProtection="0">
      <alignment horizontal="right"/>
    </xf>
    <xf numFmtId="0" fontId="84" fillId="0" borderId="0" applyAlignment="0">
      <alignment horizontal="right"/>
      <protection hidden="1"/>
    </xf>
    <xf numFmtId="0" fontId="153" fillId="0" borderId="0" applyFont="0" applyFill="0" applyBorder="0" applyAlignment="0" applyProtection="0">
      <alignment horizontal="left"/>
    </xf>
    <xf numFmtId="0" fontId="18" fillId="4" borderId="0"/>
    <xf numFmtId="245" fontId="187" fillId="0" borderId="0" applyFill="0" applyBorder="0" applyProtection="0">
      <alignment vertical="center"/>
    </xf>
    <xf numFmtId="0" fontId="28" fillId="0" borderId="0" applyFill="0" applyBorder="0"/>
    <xf numFmtId="0" fontId="65" fillId="0" borderId="0">
      <protection locked="0"/>
    </xf>
    <xf numFmtId="316" fontId="18" fillId="0" borderId="60" applyFill="0" applyBorder="0">
      <alignment horizontal="right"/>
    </xf>
    <xf numFmtId="0" fontId="188" fillId="77" borderId="0"/>
    <xf numFmtId="317" fontId="44" fillId="0" borderId="0" applyFont="0" applyBorder="0" applyAlignment="0"/>
    <xf numFmtId="0" fontId="189" fillId="0" borderId="0" applyNumberFormat="0" applyFill="0" applyBorder="0" applyAlignment="0" applyProtection="0"/>
    <xf numFmtId="0" fontId="190" fillId="0" borderId="0" applyNumberFormat="0" applyFill="0" applyBorder="0" applyAlignment="0" applyProtection="0">
      <alignment vertical="top"/>
      <protection locked="0"/>
    </xf>
    <xf numFmtId="0"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1"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0"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54" fillId="9" borderId="25" applyNumberFormat="0" applyFill="0" applyBorder="0" applyAlignment="0" applyProtection="0"/>
    <xf numFmtId="165" fontId="195" fillId="9" borderId="0" applyNumberFormat="0" applyFill="0" applyBorder="0" applyAlignment="0" applyProtection="0">
      <alignment horizontal="right"/>
    </xf>
    <xf numFmtId="0" fontId="195" fillId="9" borderId="0" applyNumberFormat="0" applyFill="0" applyBorder="0" applyAlignment="0" applyProtection="0">
      <alignment horizontal="right"/>
    </xf>
    <xf numFmtId="165" fontId="196" fillId="0" borderId="0" applyNumberFormat="0" applyFill="0" applyBorder="0" applyAlignment="0" applyProtection="0"/>
    <xf numFmtId="0" fontId="196" fillId="0" borderId="0" applyNumberFormat="0" applyFill="0" applyBorder="0" applyAlignment="0" applyProtection="0"/>
    <xf numFmtId="0" fontId="190" fillId="0" borderId="0" applyNumberFormat="0" applyFill="0" applyBorder="0" applyAlignment="0" applyProtection="0">
      <alignment vertical="top"/>
      <protection locked="0"/>
    </xf>
    <xf numFmtId="0" fontId="26" fillId="0" borderId="0"/>
    <xf numFmtId="0" fontId="71" fillId="11" borderId="0" applyNumberFormat="0" applyBorder="0" applyAlignment="0" applyProtection="0"/>
    <xf numFmtId="0" fontId="197" fillId="0" borderId="0" applyFont="0" applyFill="0" applyBorder="0" applyAlignment="0" applyProtection="0"/>
    <xf numFmtId="254" fontId="120" fillId="0" borderId="0">
      <alignment vertical="top"/>
    </xf>
    <xf numFmtId="0" fontId="198" fillId="0" borderId="0"/>
    <xf numFmtId="0" fontId="154" fillId="78" borderId="0"/>
    <xf numFmtId="318" fontId="199" fillId="0" borderId="0" applyNumberFormat="0" applyFill="0" applyBorder="0" applyAlignment="0" applyProtection="0"/>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0" fontId="200" fillId="5" borderId="61"/>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10" fontId="28" fillId="44" borderId="47" applyNumberFormat="0" applyBorder="0" applyAlignment="0" applyProtection="0"/>
    <xf numFmtId="243" fontId="152" fillId="5" borderId="28" applyNumberFormat="0">
      <alignment vertical="center"/>
      <protection locked="0"/>
    </xf>
    <xf numFmtId="0" fontId="152" fillId="5" borderId="28" applyNumberFormat="0">
      <alignment vertical="center"/>
      <protection locked="0"/>
    </xf>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52" fillId="79" borderId="28" applyNumberFormat="0">
      <alignment vertical="center"/>
      <protection locked="0"/>
    </xf>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122" fillId="15" borderId="38" applyNumberFormat="0" applyAlignment="0" applyProtection="0"/>
    <xf numFmtId="0" fontId="201" fillId="44" borderId="33" applyNumberFormat="0" applyAlignment="0">
      <alignment horizontal="left"/>
      <protection locked="0"/>
    </xf>
    <xf numFmtId="0" fontId="201" fillId="44" borderId="33" applyNumberFormat="0" applyAlignment="0">
      <alignment horizontal="left"/>
      <protection locked="0"/>
    </xf>
    <xf numFmtId="0" fontId="201" fillId="44" borderId="33" applyNumberFormat="0" applyAlignment="0">
      <alignment horizontal="left"/>
      <protection locked="0"/>
    </xf>
    <xf numFmtId="0" fontId="201" fillId="44" borderId="33" applyNumberFormat="0" applyAlignment="0">
      <alignment horizontal="left"/>
      <protection locked="0"/>
    </xf>
    <xf numFmtId="0" fontId="201" fillId="44" borderId="33" applyNumberFormat="0" applyAlignment="0">
      <alignment horizontal="left"/>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0" fontId="18" fillId="5" borderId="62" applyNumberFormat="0" applyAlignment="0">
      <protection locked="0"/>
    </xf>
    <xf numFmtId="268" fontId="202" fillId="0" borderId="0">
      <alignment vertical="center"/>
    </xf>
    <xf numFmtId="243" fontId="18" fillId="0" borderId="0">
      <protection locked="0"/>
    </xf>
    <xf numFmtId="243" fontId="18" fillId="0" borderId="0">
      <protection locked="0"/>
    </xf>
    <xf numFmtId="243" fontId="18" fillId="0" borderId="0">
      <protection locked="0"/>
    </xf>
    <xf numFmtId="243" fontId="18" fillId="0" borderId="0">
      <protection locked="0"/>
    </xf>
    <xf numFmtId="243" fontId="18" fillId="0" borderId="0">
      <protection locked="0"/>
    </xf>
    <xf numFmtId="243" fontId="18" fillId="0" borderId="0">
      <protection locked="0"/>
    </xf>
    <xf numFmtId="243" fontId="18" fillId="0" borderId="0">
      <protection locked="0"/>
    </xf>
    <xf numFmtId="243" fontId="154" fillId="0" borderId="0">
      <protection locked="0"/>
    </xf>
    <xf numFmtId="243" fontId="18" fillId="0" borderId="0">
      <protection locked="0"/>
    </xf>
    <xf numFmtId="319" fontId="28" fillId="44" borderId="0" applyNumberFormat="0" applyFont="0" applyBorder="0" applyAlignment="0" applyProtection="0">
      <alignment horizontal="center"/>
      <protection locked="0"/>
    </xf>
    <xf numFmtId="0" fontId="28" fillId="44" borderId="2" applyNumberFormat="0" applyFont="0" applyAlignment="0" applyProtection="0">
      <alignment horizontal="center"/>
      <protection locked="0"/>
    </xf>
    <xf numFmtId="0" fontId="28" fillId="44" borderId="2" applyNumberFormat="0" applyFont="0" applyAlignment="0" applyProtection="0">
      <alignment horizontal="center"/>
      <protection locked="0"/>
    </xf>
    <xf numFmtId="0" fontId="28" fillId="44" borderId="2" applyNumberFormat="0" applyFont="0" applyAlignment="0" applyProtection="0">
      <alignment horizontal="center"/>
      <protection locked="0"/>
    </xf>
    <xf numFmtId="0" fontId="28" fillId="44" borderId="2" applyNumberFormat="0" applyFont="0" applyAlignment="0" applyProtection="0">
      <alignment horizontal="center"/>
      <protection locked="0"/>
    </xf>
    <xf numFmtId="215" fontId="28" fillId="44" borderId="2" applyNumberFormat="0" applyFont="0" applyAlignment="0" applyProtection="0">
      <alignment horizontal="center"/>
      <protection locked="0"/>
    </xf>
    <xf numFmtId="215" fontId="28" fillId="44" borderId="2" applyNumberFormat="0" applyFont="0" applyAlignment="0" applyProtection="0">
      <alignment horizontal="center"/>
      <protection locked="0"/>
    </xf>
    <xf numFmtId="215" fontId="28" fillId="44" borderId="2" applyNumberFormat="0" applyFont="0" applyAlignment="0" applyProtection="0">
      <alignment horizontal="center"/>
      <protection locked="0"/>
    </xf>
    <xf numFmtId="3" fontId="18" fillId="0" borderId="0"/>
    <xf numFmtId="320" fontId="203" fillId="0" borderId="0" applyFill="0" applyBorder="0" applyProtection="0">
      <alignment vertical="center"/>
    </xf>
    <xf numFmtId="289" fontId="203" fillId="0" borderId="0" applyFill="0" applyBorder="0" applyProtection="0">
      <alignment vertical="center"/>
    </xf>
    <xf numFmtId="321" fontId="203" fillId="0" borderId="0" applyFill="0" applyBorder="0" applyProtection="0">
      <alignment vertical="center"/>
    </xf>
    <xf numFmtId="0" fontId="187" fillId="44" borderId="63" applyProtection="0"/>
    <xf numFmtId="322" fontId="203" fillId="0" borderId="0" applyFill="0" applyBorder="0" applyProtection="0">
      <alignment vertical="center"/>
    </xf>
    <xf numFmtId="0" fontId="187" fillId="7" borderId="0"/>
    <xf numFmtId="0" fontId="204" fillId="0" borderId="0" applyNumberFormat="0" applyFill="0" applyBorder="0" applyProtection="0">
      <alignment horizontal="centerContinuous" wrapText="1"/>
    </xf>
    <xf numFmtId="1" fontId="198" fillId="0" borderId="0"/>
    <xf numFmtId="1" fontId="28" fillId="0" borderId="0"/>
    <xf numFmtId="0" fontId="198" fillId="0" borderId="0" applyFont="0" applyFill="0" applyBorder="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0" fontId="11" fillId="80" borderId="26" applyNumberFormat="0" applyAlignment="0" applyProtection="0"/>
    <xf numFmtId="38" fontId="205" fillId="0" borderId="0"/>
    <xf numFmtId="38" fontId="206" fillId="0" borderId="0"/>
    <xf numFmtId="38" fontId="207" fillId="0" borderId="0"/>
    <xf numFmtId="38" fontId="208" fillId="0" borderId="0"/>
    <xf numFmtId="0" fontId="22" fillId="0" borderId="0"/>
    <xf numFmtId="0" fontId="22" fillId="0" borderId="0"/>
    <xf numFmtId="0" fontId="22" fillId="0" borderId="0"/>
    <xf numFmtId="0" fontId="22" fillId="0" borderId="0"/>
    <xf numFmtId="0" fontId="28" fillId="0" borderId="0"/>
    <xf numFmtId="0" fontId="209" fillId="0" borderId="0"/>
    <xf numFmtId="0" fontId="20" fillId="0" borderId="0"/>
    <xf numFmtId="0" fontId="210" fillId="0" borderId="0"/>
    <xf numFmtId="0" fontId="211" fillId="0" borderId="0">
      <alignment horizontal="center"/>
    </xf>
    <xf numFmtId="254" fontId="40" fillId="0" borderId="0" applyFont="0">
      <alignment vertical="top"/>
    </xf>
    <xf numFmtId="0" fontId="212" fillId="0" borderId="0" applyNumberFormat="0" applyFill="0" applyBorder="0" applyAlignment="0" applyProtection="0"/>
    <xf numFmtId="0" fontId="18" fillId="0" borderId="0" applyNumberFormat="0">
      <alignment horizontal="left"/>
    </xf>
    <xf numFmtId="0" fontId="213" fillId="0" borderId="0"/>
    <xf numFmtId="165" fontId="28" fillId="7" borderId="0"/>
    <xf numFmtId="0" fontId="28" fillId="7" borderId="0"/>
    <xf numFmtId="38" fontId="214" fillId="0" borderId="0" applyNumberFormat="0" applyFill="0" applyBorder="0" applyProtection="0">
      <alignment vertical="center"/>
    </xf>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165" fontId="87" fillId="0" borderId="0" applyFill="0" applyBorder="0" applyAlignment="0"/>
    <xf numFmtId="0" fontId="87" fillId="0" borderId="0" applyFill="0" applyBorder="0" applyAlignment="0"/>
    <xf numFmtId="0" fontId="90" fillId="0" borderId="27" applyNumberFormat="0" applyFill="0" applyAlignment="0" applyProtection="0"/>
    <xf numFmtId="15" fontId="153" fillId="0" borderId="0" applyFill="0" applyBorder="0">
      <alignment horizontal="right"/>
    </xf>
    <xf numFmtId="323" fontId="215" fillId="0" borderId="0" applyFill="0">
      <alignment horizontal="center"/>
    </xf>
    <xf numFmtId="319" fontId="18" fillId="0" borderId="0" applyFont="0" applyFill="0" applyBorder="0" applyAlignment="0" applyProtection="0"/>
    <xf numFmtId="0" fontId="216" fillId="0" borderId="0" applyNumberFormat="0" applyBorder="0" applyProtection="0">
      <alignment vertical="top"/>
    </xf>
    <xf numFmtId="0" fontId="18" fillId="5" borderId="0">
      <protection locked="0"/>
    </xf>
    <xf numFmtId="0" fontId="18" fillId="5" borderId="0">
      <protection locked="0"/>
    </xf>
    <xf numFmtId="0" fontId="18" fillId="5" borderId="0">
      <protection locked="0"/>
    </xf>
    <xf numFmtId="0" fontId="18" fillId="5" borderId="0">
      <protection locked="0"/>
    </xf>
    <xf numFmtId="0" fontId="217" fillId="0" borderId="0" applyNumberForma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0" fontId="197" fillId="0" borderId="0" applyFont="0" applyFill="0" applyBorder="0" applyAlignment="0" applyProtection="0"/>
    <xf numFmtId="0" fontId="66" fillId="0" borderId="0" applyFont="0" applyFill="0" applyBorder="0" applyAlignment="0" applyProtection="0"/>
    <xf numFmtId="0" fontId="218" fillId="0" borderId="0" applyFont="0" applyFill="0" applyBorder="0" applyAlignment="0" applyProtection="0"/>
    <xf numFmtId="280" fontId="115" fillId="0" borderId="0" applyFont="0" applyFill="0" applyBorder="0" applyAlignment="0" applyProtection="0"/>
    <xf numFmtId="324" fontId="115" fillId="0" borderId="0" applyFont="0" applyFill="0" applyBorder="0" applyAlignment="0" applyProtection="0"/>
    <xf numFmtId="37" fontId="115" fillId="0" borderId="0" applyFont="0" applyFill="0" applyBorder="0" applyAlignment="0" applyProtection="0"/>
    <xf numFmtId="245" fontId="115" fillId="0" borderId="0" applyFont="0" applyFill="0" applyBorder="0" applyAlignment="0" applyProtection="0"/>
    <xf numFmtId="39" fontId="115" fillId="0" borderId="0" applyFont="0" applyFill="0" applyBorder="0" applyAlignment="0" applyProtection="0"/>
    <xf numFmtId="325" fontId="115" fillId="0" borderId="0" applyFont="0" applyFill="0" applyBorder="0" applyAlignment="0" applyProtection="0"/>
    <xf numFmtId="326" fontId="115" fillId="0" borderId="0" applyFont="0" applyFill="0" applyBorder="0" applyAlignment="0" applyProtection="0"/>
    <xf numFmtId="0" fontId="219" fillId="0" borderId="0" applyNumberFormat="0" applyFill="0">
      <alignment vertical="center"/>
    </xf>
    <xf numFmtId="0" fontId="18" fillId="0" borderId="0" applyFont="0" applyFill="0" applyBorder="0" applyAlignment="0" applyProtection="0"/>
    <xf numFmtId="0" fontId="18" fillId="0" borderId="0" applyFont="0" applyFill="0" applyBorder="0" applyAlignment="0" applyProtection="0"/>
    <xf numFmtId="0" fontId="220" fillId="0" borderId="0" applyFont="0" applyFill="0" applyBorder="0" applyAlignment="0" applyProtection="0"/>
    <xf numFmtId="0" fontId="198" fillId="0" borderId="0"/>
    <xf numFmtId="327" fontId="221" fillId="0" borderId="0" applyFont="0" applyFill="0" applyBorder="0" applyAlignment="0" applyProtection="0">
      <protection locked="0"/>
    </xf>
    <xf numFmtId="321" fontId="97" fillId="0" borderId="0" applyFill="0" applyBorder="0" applyProtection="0">
      <alignment vertical="center"/>
    </xf>
    <xf numFmtId="328" fontId="97" fillId="0" borderId="0" applyFont="0" applyFill="0" applyBorder="0" applyAlignment="0" applyProtection="0">
      <alignment horizontal="right"/>
    </xf>
    <xf numFmtId="329" fontId="23" fillId="0" borderId="0" applyFont="0">
      <protection locked="0"/>
    </xf>
    <xf numFmtId="0" fontId="152" fillId="54" borderId="64" applyNumberFormat="0" applyFont="0" applyFill="0" applyAlignment="0" applyProtection="0">
      <alignment vertical="center"/>
      <protection locked="0"/>
    </xf>
    <xf numFmtId="0" fontId="222" fillId="0" borderId="0" applyNumberFormat="0" applyBorder="0">
      <alignment horizontal="left" vertical="top"/>
    </xf>
    <xf numFmtId="0" fontId="152" fillId="54" borderId="64" applyNumberFormat="0" applyFont="0" applyFill="0" applyAlignment="0" applyProtection="0">
      <alignment vertical="center"/>
      <protection locked="0"/>
    </xf>
    <xf numFmtId="170" fontId="223" fillId="0" borderId="65" applyBorder="0" applyAlignment="0" applyProtection="0">
      <alignment horizontal="center"/>
    </xf>
    <xf numFmtId="0" fontId="224" fillId="67" borderId="0" applyNumberFormat="0" applyBorder="0" applyAlignment="0" applyProtection="0"/>
    <xf numFmtId="0" fontId="46" fillId="0" borderId="0"/>
    <xf numFmtId="40" fontId="20" fillId="0" borderId="0" applyNumberFormat="0" applyFill="0" applyBorder="0" applyAlignment="0"/>
    <xf numFmtId="0" fontId="18" fillId="0" borderId="0"/>
    <xf numFmtId="0" fontId="18" fillId="0" borderId="0"/>
    <xf numFmtId="0" fontId="18" fillId="0" borderId="0" applyFont="0" applyFill="0" applyBorder="0" applyAlignment="0" applyProtection="0"/>
    <xf numFmtId="0" fontId="18" fillId="0" borderId="0"/>
    <xf numFmtId="0" fontId="18" fillId="0" borderId="0"/>
    <xf numFmtId="0" fontId="18" fillId="0" borderId="0"/>
    <xf numFmtId="0" fontId="18" fillId="0" borderId="0" applyFont="0" applyFill="0" applyBorder="0" applyAlignment="0" applyProtection="0"/>
    <xf numFmtId="0" fontId="18" fillId="0" borderId="0"/>
    <xf numFmtId="0" fontId="18" fillId="0" borderId="0"/>
    <xf numFmtId="0" fontId="12" fillId="0" borderId="0"/>
    <xf numFmtId="0" fontId="12" fillId="0" borderId="0"/>
    <xf numFmtId="0" fontId="18" fillId="0" borderId="0"/>
    <xf numFmtId="0" fontId="18" fillId="0" borderId="0"/>
    <xf numFmtId="0" fontId="12" fillId="0" borderId="0"/>
    <xf numFmtId="0" fontId="12" fillId="0" borderId="0"/>
    <xf numFmtId="0" fontId="58" fillId="0" borderId="0"/>
    <xf numFmtId="0" fontId="1" fillId="0" borderId="0"/>
    <xf numFmtId="0" fontId="12" fillId="0" borderId="0"/>
    <xf numFmtId="0" fontId="12" fillId="0" borderId="0"/>
    <xf numFmtId="0" fontId="12" fillId="0" borderId="0"/>
    <xf numFmtId="0" fontId="12" fillId="0" borderId="0"/>
    <xf numFmtId="0" fontId="18" fillId="0" borderId="0"/>
    <xf numFmtId="0" fontId="18" fillId="0" borderId="0"/>
    <xf numFmtId="0" fontId="12" fillId="0" borderId="0"/>
    <xf numFmtId="0" fontId="18" fillId="0" borderId="0"/>
    <xf numFmtId="330" fontId="18" fillId="0" borderId="0"/>
    <xf numFmtId="0" fontId="225" fillId="0" borderId="0"/>
    <xf numFmtId="0" fontId="12" fillId="0" borderId="0"/>
    <xf numFmtId="0" fontId="12" fillId="0" borderId="0"/>
    <xf numFmtId="0" fontId="12" fillId="0" borderId="0"/>
    <xf numFmtId="0" fontId="12" fillId="0" borderId="0"/>
    <xf numFmtId="0" fontId="12" fillId="0" borderId="0"/>
    <xf numFmtId="0" fontId="18" fillId="0" borderId="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30" fontId="18" fillId="0" borderId="0"/>
    <xf numFmtId="0" fontId="18" fillId="0" borderId="0"/>
    <xf numFmtId="0" fontId="18" fillId="0" borderId="0"/>
    <xf numFmtId="0" fontId="47" fillId="0" borderId="0"/>
    <xf numFmtId="0" fontId="8" fillId="0" borderId="0"/>
    <xf numFmtId="0" fontId="47" fillId="0" borderId="0"/>
    <xf numFmtId="0" fontId="8" fillId="0" borderId="0"/>
    <xf numFmtId="0" fontId="18" fillId="0" borderId="0"/>
    <xf numFmtId="331" fontId="38" fillId="0" borderId="0"/>
    <xf numFmtId="0" fontId="18" fillId="0" borderId="0"/>
    <xf numFmtId="0" fontId="4" fillId="0" borderId="0"/>
    <xf numFmtId="0" fontId="18" fillId="0" borderId="0"/>
    <xf numFmtId="0" fontId="4" fillId="0" borderId="0"/>
    <xf numFmtId="0" fontId="4" fillId="0" borderId="0"/>
    <xf numFmtId="0" fontId="226" fillId="0" borderId="0"/>
    <xf numFmtId="0" fontId="226" fillId="0" borderId="0"/>
    <xf numFmtId="0" fontId="8" fillId="0" borderId="0"/>
    <xf numFmtId="0" fontId="18" fillId="0" borderId="0"/>
    <xf numFmtId="0" fontId="226" fillId="0" borderId="0"/>
    <xf numFmtId="0" fontId="18" fillId="0" borderId="0"/>
    <xf numFmtId="0" fontId="226" fillId="0" borderId="0"/>
    <xf numFmtId="0" fontId="226" fillId="0" borderId="0"/>
    <xf numFmtId="0" fontId="12" fillId="0" borderId="0"/>
    <xf numFmtId="0" fontId="12" fillId="0" borderId="0"/>
    <xf numFmtId="0" fontId="12"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 fillId="0" borderId="0"/>
    <xf numFmtId="0" fontId="12" fillId="0" borderId="0"/>
    <xf numFmtId="0" fontId="12" fillId="0" borderId="0"/>
    <xf numFmtId="0" fontId="12" fillId="0" borderId="0"/>
    <xf numFmtId="0" fontId="18" fillId="0" borderId="0"/>
    <xf numFmtId="0" fontId="18" fillId="0" borderId="0"/>
    <xf numFmtId="0" fontId="12" fillId="0" borderId="0"/>
    <xf numFmtId="0" fontId="12" fillId="0" borderId="0"/>
    <xf numFmtId="0" fontId="4" fillId="0" borderId="0"/>
    <xf numFmtId="0" fontId="18" fillId="0" borderId="0"/>
    <xf numFmtId="0" fontId="12" fillId="0" borderId="0"/>
    <xf numFmtId="0" fontId="4" fillId="0" borderId="0"/>
    <xf numFmtId="0" fontId="18" fillId="0" borderId="0"/>
    <xf numFmtId="0" fontId="227" fillId="0" borderId="0"/>
    <xf numFmtId="0" fontId="18" fillId="0" borderId="0"/>
    <xf numFmtId="0" fontId="18" fillId="0" borderId="0"/>
    <xf numFmtId="0" fontId="12" fillId="0" borderId="0"/>
    <xf numFmtId="0" fontId="1" fillId="0" borderId="0"/>
    <xf numFmtId="0" fontId="4" fillId="0" borderId="0"/>
    <xf numFmtId="0" fontId="12" fillId="0" borderId="0"/>
    <xf numFmtId="0" fontId="12" fillId="0" borderId="0"/>
    <xf numFmtId="0" fontId="12" fillId="0" borderId="0"/>
    <xf numFmtId="0" fontId="12" fillId="0" borderId="0"/>
    <xf numFmtId="0" fontId="12" fillId="0" borderId="0"/>
    <xf numFmtId="0" fontId="18" fillId="0" borderId="0"/>
    <xf numFmtId="0" fontId="2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2" fillId="0" borderId="0"/>
    <xf numFmtId="0" fontId="12" fillId="0" borderId="0"/>
    <xf numFmtId="0" fontId="12" fillId="0" borderId="0"/>
    <xf numFmtId="0" fontId="12"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4" fillId="0" borderId="0"/>
    <xf numFmtId="0" fontId="4" fillId="0" borderId="0"/>
    <xf numFmtId="0" fontId="18" fillId="0" borderId="0"/>
    <xf numFmtId="0" fontId="18" fillId="0" borderId="0"/>
    <xf numFmtId="0" fontId="12" fillId="0" borderId="0"/>
    <xf numFmtId="0" fontId="12" fillId="0" borderId="0"/>
    <xf numFmtId="0" fontId="4" fillId="0" borderId="0"/>
    <xf numFmtId="0" fontId="12" fillId="0" borderId="0"/>
    <xf numFmtId="0" fontId="12" fillId="0" borderId="0"/>
    <xf numFmtId="0" fontId="4" fillId="0" borderId="0"/>
    <xf numFmtId="0" fontId="4" fillId="0" borderId="0"/>
    <xf numFmtId="0" fontId="18" fillId="0" borderId="0"/>
    <xf numFmtId="0" fontId="18" fillId="0" borderId="0"/>
    <xf numFmtId="0" fontId="18" fillId="0" borderId="0"/>
    <xf numFmtId="0" fontId="18" fillId="0" borderId="0"/>
    <xf numFmtId="0" fontId="23"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2" fillId="0" borderId="0"/>
    <xf numFmtId="0" fontId="12" fillId="0" borderId="0"/>
    <xf numFmtId="0" fontId="12" fillId="0" borderId="0"/>
    <xf numFmtId="0" fontId="12" fillId="0" borderId="0"/>
    <xf numFmtId="0" fontId="18" fillId="0" borderId="0"/>
    <xf numFmtId="0" fontId="18" fillId="0" borderId="0"/>
    <xf numFmtId="0" fontId="12" fillId="0" borderId="0"/>
    <xf numFmtId="0" fontId="12" fillId="0" borderId="0"/>
    <xf numFmtId="332" fontId="97" fillId="0" borderId="0" applyFill="0" applyBorder="0" applyProtection="0">
      <alignment vertical="center"/>
    </xf>
    <xf numFmtId="0" fontId="56" fillId="0" borderId="0"/>
    <xf numFmtId="0" fontId="18" fillId="0" borderId="0"/>
    <xf numFmtId="0" fontId="103" fillId="0" borderId="0"/>
    <xf numFmtId="0" fontId="164" fillId="0" borderId="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164" fillId="0" borderId="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58" fillId="81" borderId="66" applyNumberFormat="0" applyFont="0" applyAlignment="0" applyProtection="0"/>
    <xf numFmtId="0" fontId="164" fillId="0" borderId="0"/>
    <xf numFmtId="306" fontId="228" fillId="0" borderId="0" applyNumberFormat="0" applyFill="0" applyBorder="0" applyAlignment="0" applyProtection="0"/>
    <xf numFmtId="319" fontId="18" fillId="0" borderId="0" applyFont="0" applyFill="0" applyBorder="0" applyAlignment="0" applyProtection="0"/>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0" fontId="18" fillId="0" borderId="12"/>
    <xf numFmtId="319" fontId="18" fillId="0" borderId="0" applyFont="0" applyFill="0" applyBorder="0" applyAlignment="0" applyProtection="0"/>
    <xf numFmtId="0"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241" fontId="38" fillId="0" borderId="12" applyBorder="0"/>
    <xf numFmtId="1" fontId="18" fillId="0" borderId="0" applyFont="0" applyFill="0" applyBorder="0" applyAlignment="0" applyProtection="0"/>
    <xf numFmtId="1" fontId="18" fillId="0" borderId="0" applyFont="0" applyFill="0" applyBorder="0" applyAlignment="0" applyProtection="0"/>
    <xf numFmtId="0" fontId="18" fillId="0" borderId="0"/>
    <xf numFmtId="0" fontId="18" fillId="0" borderId="0"/>
    <xf numFmtId="0" fontId="18" fillId="0" borderId="0"/>
    <xf numFmtId="0" fontId="18" fillId="0" borderId="0"/>
    <xf numFmtId="215" fontId="18" fillId="0" borderId="0"/>
    <xf numFmtId="0" fontId="18" fillId="0" borderId="0"/>
    <xf numFmtId="0" fontId="18" fillId="0" borderId="0"/>
    <xf numFmtId="0" fontId="18" fillId="0" borderId="0"/>
    <xf numFmtId="215" fontId="18" fillId="0" borderId="0"/>
    <xf numFmtId="0" fontId="18" fillId="0" borderId="0"/>
    <xf numFmtId="0" fontId="18" fillId="0" borderId="0"/>
    <xf numFmtId="0" fontId="18" fillId="0" borderId="0"/>
    <xf numFmtId="215" fontId="18" fillId="0" borderId="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0" fontId="70" fillId="46" borderId="46" applyNumberFormat="0" applyAlignment="0" applyProtection="0"/>
    <xf numFmtId="243" fontId="18" fillId="0" borderId="0"/>
    <xf numFmtId="243" fontId="18" fillId="0" borderId="0"/>
    <xf numFmtId="243" fontId="18" fillId="0" borderId="0"/>
    <xf numFmtId="243" fontId="18" fillId="0" borderId="0"/>
    <xf numFmtId="243" fontId="18" fillId="0" borderId="0"/>
    <xf numFmtId="243" fontId="18" fillId="0" borderId="0"/>
    <xf numFmtId="243" fontId="18" fillId="0" borderId="0"/>
    <xf numFmtId="40" fontId="229" fillId="9" borderId="0">
      <alignment horizontal="right"/>
    </xf>
    <xf numFmtId="0" fontId="113" fillId="0" borderId="0" applyBorder="0" applyProtection="0">
      <alignment horizontal="right"/>
      <protection locked="0"/>
    </xf>
    <xf numFmtId="0" fontId="230" fillId="9" borderId="0">
      <alignment horizontal="right"/>
    </xf>
    <xf numFmtId="0" fontId="231" fillId="0" borderId="0" applyBorder="0">
      <alignment horizontal="center"/>
    </xf>
    <xf numFmtId="331" fontId="18" fillId="0" borderId="0"/>
    <xf numFmtId="331" fontId="18" fillId="0" borderId="0"/>
    <xf numFmtId="331" fontId="18" fillId="0" borderId="0"/>
    <xf numFmtId="331" fontId="18" fillId="0" borderId="0"/>
    <xf numFmtId="331" fontId="18" fillId="0" borderId="0"/>
    <xf numFmtId="331" fontId="18" fillId="0" borderId="0"/>
    <xf numFmtId="331" fontId="18" fillId="0" borderId="0"/>
    <xf numFmtId="243" fontId="18" fillId="0" borderId="0"/>
    <xf numFmtId="243" fontId="18" fillId="0" borderId="0"/>
    <xf numFmtId="243" fontId="18" fillId="0" borderId="0"/>
    <xf numFmtId="243" fontId="18" fillId="0" borderId="0"/>
    <xf numFmtId="243" fontId="18" fillId="0" borderId="0"/>
    <xf numFmtId="243" fontId="154" fillId="0" borderId="0"/>
    <xf numFmtId="243" fontId="18" fillId="0" borderId="0"/>
    <xf numFmtId="0" fontId="232" fillId="9" borderId="20"/>
    <xf numFmtId="0" fontId="232" fillId="0" borderId="0" applyBorder="0">
      <alignment horizontal="centerContinuous"/>
    </xf>
    <xf numFmtId="0" fontId="233" fillId="0" borderId="0" applyBorder="0">
      <alignment horizontal="centerContinuous"/>
    </xf>
    <xf numFmtId="1" fontId="234" fillId="0" borderId="0" applyProtection="0">
      <alignment horizontal="right" vertical="center"/>
    </xf>
    <xf numFmtId="0" fontId="107" fillId="0" borderId="0"/>
    <xf numFmtId="0" fontId="66" fillId="0" borderId="0"/>
    <xf numFmtId="333" fontId="47" fillId="0" borderId="0" applyFont="0" applyFill="0" applyBorder="0" applyAlignment="0" applyProtection="0"/>
    <xf numFmtId="0" fontId="47" fillId="0" borderId="0"/>
    <xf numFmtId="215" fontId="47" fillId="0" borderId="0"/>
    <xf numFmtId="0" fontId="66" fillId="0" borderId="0" applyFont="0" applyFill="0" applyBorder="0" applyAlignment="0" applyProtection="0"/>
    <xf numFmtId="0" fontId="66" fillId="0" borderId="0" applyFont="0" applyFill="0" applyBorder="0" applyAlignment="0" applyProtection="0"/>
    <xf numFmtId="9" fontId="89" fillId="0" borderId="0" applyFont="0" applyFill="0" applyBorder="0" applyAlignment="0" applyProtection="0"/>
    <xf numFmtId="10" fontId="89" fillId="0" borderId="0" applyFont="0" applyFill="0" applyBorder="0" applyAlignment="0" applyProtection="0"/>
    <xf numFmtId="0" fontId="197" fillId="0" borderId="0" applyFont="0" applyFill="0" applyBorder="0" applyAlignment="0" applyProtection="0"/>
    <xf numFmtId="0" fontId="47" fillId="0" borderId="0"/>
    <xf numFmtId="215" fontId="47" fillId="0" borderId="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9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197"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334" fontId="110" fillId="0" borderId="0" applyFont="0" applyFill="0" applyBorder="0" applyAlignment="0" applyProtection="0"/>
    <xf numFmtId="0" fontId="197" fillId="0" borderId="0" applyFont="0" applyFill="0" applyBorder="0" applyAlignment="0" applyProtection="0"/>
    <xf numFmtId="335" fontId="153" fillId="0" borderId="0" applyFont="0" applyFill="0" applyBorder="0" applyAlignment="0" applyProtection="0"/>
    <xf numFmtId="336" fontId="74" fillId="0" borderId="0" applyFont="0" applyFill="0" applyBorder="0" applyAlignment="0" applyProtection="0"/>
    <xf numFmtId="9" fontId="89" fillId="0" borderId="0" applyFont="0" applyFill="0" applyBorder="0" applyAlignment="0" applyProtection="0"/>
    <xf numFmtId="0" fontId="197" fillId="0" borderId="0" applyFont="0" applyFill="0" applyBorder="0" applyAlignment="0" applyProtection="0"/>
    <xf numFmtId="0" fontId="28" fillId="82" borderId="67" applyNumberFormat="0" applyFont="0" applyBorder="0" applyAlignment="0" applyProtection="0"/>
    <xf numFmtId="337" fontId="89" fillId="9" borderId="0"/>
    <xf numFmtId="0" fontId="113" fillId="0" borderId="0"/>
    <xf numFmtId="0" fontId="18" fillId="0" borderId="0"/>
    <xf numFmtId="0" fontId="18" fillId="0" borderId="0"/>
    <xf numFmtId="0" fontId="18" fillId="0" borderId="0"/>
    <xf numFmtId="0" fontId="18" fillId="0" borderId="0"/>
    <xf numFmtId="0" fontId="154" fillId="0" borderId="0"/>
    <xf numFmtId="0" fontId="18" fillId="0" borderId="0" applyFill="0" applyBorder="0" applyProtection="0">
      <alignment vertical="center"/>
    </xf>
    <xf numFmtId="0" fontId="18" fillId="0" borderId="0" applyFill="0" applyBorder="0" applyProtection="0">
      <alignment vertical="center"/>
    </xf>
    <xf numFmtId="0" fontId="18" fillId="0" borderId="0"/>
    <xf numFmtId="280" fontId="115" fillId="0" borderId="0" applyFont="0" applyFill="0" applyBorder="0" applyAlignment="0" applyProtection="0"/>
    <xf numFmtId="338" fontId="115" fillId="0" borderId="0" applyFont="0" applyFill="0" applyBorder="0" applyAlignment="0" applyProtection="0"/>
    <xf numFmtId="324" fontId="115" fillId="0" borderId="0" applyFont="0" applyFill="0" applyBorder="0" applyAlignment="0" applyProtection="0"/>
    <xf numFmtId="339" fontId="115" fillId="0" borderId="0" applyFont="0" applyFill="0" applyBorder="0" applyAlignment="0" applyProtection="0"/>
    <xf numFmtId="37" fontId="115" fillId="0" borderId="0" applyFont="0" applyFill="0" applyBorder="0" applyAlignment="0" applyProtection="0"/>
    <xf numFmtId="245" fontId="115" fillId="0" borderId="0" applyFont="0" applyFill="0" applyBorder="0" applyAlignment="0" applyProtection="0"/>
    <xf numFmtId="39" fontId="115" fillId="0" borderId="0" applyFont="0" applyFill="0" applyBorder="0" applyAlignment="0" applyProtection="0"/>
    <xf numFmtId="325" fontId="115" fillId="0" borderId="0" applyFont="0" applyFill="0" applyBorder="0" applyAlignment="0" applyProtection="0"/>
    <xf numFmtId="326" fontId="115" fillId="0" borderId="0" applyFont="0" applyFill="0" applyBorder="0" applyAlignment="0" applyProtection="0"/>
    <xf numFmtId="15" fontId="115" fillId="0" borderId="0" applyFont="0" applyFill="0" applyBorder="0" applyAlignment="0" applyProtection="0"/>
    <xf numFmtId="340" fontId="115" fillId="0" borderId="0" applyFont="0" applyFill="0" applyBorder="0" applyAlignment="0" applyProtection="0"/>
    <xf numFmtId="16" fontId="115" fillId="0" borderId="0" applyFont="0" applyFill="0" applyBorder="0" applyAlignment="0" applyProtection="0"/>
    <xf numFmtId="173" fontId="115" fillId="0" borderId="0" applyFont="0" applyFill="0" applyBorder="0" applyAlignment="0" applyProtection="0"/>
    <xf numFmtId="341" fontId="115" fillId="0" borderId="0" applyFont="0" applyFill="0" applyBorder="0" applyAlignment="0" applyProtection="0"/>
    <xf numFmtId="342" fontId="115" fillId="0" borderId="0" applyFont="0" applyFill="0" applyBorder="0" applyAlignment="0" applyProtection="0"/>
    <xf numFmtId="0" fontId="156" fillId="0" borderId="68">
      <alignment vertical="center"/>
    </xf>
    <xf numFmtId="243" fontId="100" fillId="59" borderId="0">
      <alignment vertical="center"/>
    </xf>
    <xf numFmtId="217" fontId="28" fillId="0" borderId="0" applyFill="0" applyBorder="0" applyAlignment="0" applyProtection="0"/>
    <xf numFmtId="243" fontId="75" fillId="83" borderId="0"/>
    <xf numFmtId="0" fontId="75" fillId="83" borderId="0"/>
    <xf numFmtId="0" fontId="235" fillId="0" borderId="0" applyNumberFormat="0" applyFill="0" applyBorder="0" applyAlignment="0" applyProtection="0">
      <alignment vertical="top"/>
      <protection locked="0"/>
    </xf>
    <xf numFmtId="0" fontId="236" fillId="0" borderId="0" applyNumberFormat="0" applyFill="0" applyBorder="0" applyAlignment="0" applyProtection="0"/>
    <xf numFmtId="0" fontId="18" fillId="0" borderId="0"/>
    <xf numFmtId="0" fontId="86" fillId="60" borderId="24" applyNumberFormat="0">
      <alignment horizontal="center" vertical="center"/>
      <protection locked="0"/>
    </xf>
    <xf numFmtId="0" fontId="18" fillId="84" borderId="0"/>
    <xf numFmtId="186" fontId="18" fillId="0" borderId="0" applyFill="0" applyBorder="0" applyProtection="0"/>
    <xf numFmtId="0" fontId="18" fillId="0" borderId="0" applyNumberFormat="0" applyFill="0" applyBorder="0" applyAlignment="0" applyProtection="0"/>
    <xf numFmtId="0" fontId="18" fillId="0" borderId="0" applyNumberFormat="0" applyFill="0" applyBorder="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44" fillId="0" borderId="69" applyFont="0" applyFill="0" applyAlignment="0" applyProtection="0"/>
    <xf numFmtId="0" fontId="113" fillId="0" borderId="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306" fontId="237" fillId="0" borderId="70" applyNumberFormat="0" applyFont="0" applyFill="0" applyAlignment="0" applyProtection="0"/>
    <xf numFmtId="0" fontId="238" fillId="0" borderId="0" applyBorder="0" applyProtection="0">
      <alignment vertical="center"/>
    </xf>
    <xf numFmtId="0" fontId="238" fillId="0" borderId="2" applyBorder="0" applyProtection="0">
      <alignment horizontal="right" vertical="center"/>
    </xf>
    <xf numFmtId="0" fontId="238" fillId="0" borderId="2" applyBorder="0" applyProtection="0">
      <alignment horizontal="right" vertical="center"/>
    </xf>
    <xf numFmtId="0" fontId="238" fillId="0" borderId="2" applyBorder="0" applyProtection="0">
      <alignment horizontal="right" vertical="center"/>
    </xf>
    <xf numFmtId="0" fontId="238" fillId="0" borderId="2" applyBorder="0" applyProtection="0">
      <alignment horizontal="right" vertical="center"/>
    </xf>
    <xf numFmtId="0" fontId="239" fillId="85" borderId="0" applyBorder="0" applyProtection="0">
      <alignment horizontal="centerContinuous" vertical="center"/>
    </xf>
    <xf numFmtId="0" fontId="239" fillId="50" borderId="2" applyBorder="0" applyProtection="0">
      <alignment horizontal="centerContinuous" vertical="center"/>
    </xf>
    <xf numFmtId="0" fontId="239" fillId="50" borderId="2" applyBorder="0" applyProtection="0">
      <alignment horizontal="centerContinuous" vertical="center"/>
    </xf>
    <xf numFmtId="0" fontId="239" fillId="50" borderId="2" applyBorder="0" applyProtection="0">
      <alignment horizontal="centerContinuous" vertical="center"/>
    </xf>
    <xf numFmtId="0" fontId="239" fillId="50" borderId="2" applyBorder="0" applyProtection="0">
      <alignment horizontal="centerContinuous" vertical="center"/>
    </xf>
    <xf numFmtId="0" fontId="240" fillId="0" borderId="0" applyFill="0" applyBorder="0" applyProtection="0">
      <alignment horizontal="center" vertical="center"/>
    </xf>
    <xf numFmtId="0" fontId="158" fillId="0" borderId="0" applyBorder="0" applyProtection="0">
      <alignment horizontal="left"/>
    </xf>
    <xf numFmtId="0" fontId="157" fillId="0" borderId="0" applyNumberFormat="0" applyFill="0" applyBorder="0" applyProtection="0">
      <alignment horizontal="left"/>
    </xf>
    <xf numFmtId="0" fontId="103" fillId="0" borderId="0"/>
    <xf numFmtId="0" fontId="241" fillId="0" borderId="0" applyFill="0" applyBorder="0" applyProtection="0">
      <alignment horizontal="left"/>
    </xf>
    <xf numFmtId="0" fontId="28" fillId="0" borderId="56" applyFill="0" applyBorder="0" applyProtection="0">
      <alignment horizontal="left" vertical="top"/>
    </xf>
    <xf numFmtId="0" fontId="141" fillId="0" borderId="0">
      <alignment horizontal="centerContinuous"/>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28" fillId="0" borderId="71" applyNumberFormat="0" applyFont="0" applyFill="0" applyAlignment="0" applyProtection="0">
      <alignment horizontal="right"/>
    </xf>
    <xf numFmtId="0" fontId="65" fillId="0" borderId="0">
      <alignment horizontal="right"/>
      <protection locked="0"/>
    </xf>
    <xf numFmtId="0" fontId="65" fillId="0" borderId="0">
      <alignment horizontal="right"/>
      <protection locked="0"/>
    </xf>
    <xf numFmtId="343" fontId="65" fillId="0" borderId="0">
      <alignment horizontal="right"/>
      <protection locked="0"/>
    </xf>
    <xf numFmtId="0" fontId="35" fillId="0" borderId="0" applyFill="0" applyBorder="0" applyAlignment="0" applyProtection="0"/>
    <xf numFmtId="0" fontId="198" fillId="0" borderId="0"/>
    <xf numFmtId="0" fontId="242" fillId="0" borderId="0"/>
    <xf numFmtId="0" fontId="243" fillId="0" borderId="0" applyNumberFormat="0" applyFill="0" applyBorder="0" applyProtection="0"/>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344" fontId="244" fillId="0" borderId="72" applyFont="0" applyFill="0" applyBorder="0" applyAlignment="0" applyProtection="0">
      <protection locked="0"/>
    </xf>
    <xf numFmtId="0" fontId="245" fillId="0" borderId="0" applyFill="0" applyBorder="0" applyProtection="0"/>
    <xf numFmtId="0" fontId="246" fillId="0" borderId="0"/>
    <xf numFmtId="0" fontId="245" fillId="0" borderId="0" applyNumberFormat="0" applyFill="0" applyBorder="0" applyProtection="0"/>
    <xf numFmtId="0" fontId="243" fillId="0" borderId="0" applyNumberFormat="0" applyFill="0" applyBorder="0" applyProtection="0"/>
    <xf numFmtId="0" fontId="243" fillId="0" borderId="0"/>
    <xf numFmtId="0" fontId="242" fillId="0" borderId="56" applyFill="0" applyBorder="0" applyProtection="0"/>
    <xf numFmtId="0" fontId="44" fillId="0" borderId="0" applyFont="0" applyFill="0" applyBorder="0" applyAlignment="0" applyProtection="0"/>
    <xf numFmtId="0" fontId="66" fillId="0" borderId="0" applyFont="0" applyFill="0" applyBorder="0" applyAlignment="0" applyProtection="0"/>
    <xf numFmtId="0" fontId="116" fillId="0" borderId="0" applyFont="0" applyFill="0" applyBorder="0" applyAlignment="0" applyProtection="0"/>
    <xf numFmtId="0" fontId="66" fillId="0" borderId="0" applyFont="0" applyFill="0" applyBorder="0" applyAlignment="0" applyProtection="0"/>
    <xf numFmtId="0" fontId="197" fillId="0" borderId="0" applyFont="0" applyFill="0" applyBorder="0" applyAlignment="0" applyProtection="0"/>
    <xf numFmtId="243" fontId="100" fillId="47" borderId="0" applyNumberFormat="0">
      <alignment vertical="center"/>
    </xf>
    <xf numFmtId="0" fontId="100" fillId="47" borderId="0" applyNumberFormat="0">
      <alignment vertical="center"/>
    </xf>
    <xf numFmtId="0" fontId="138" fillId="0" borderId="0"/>
    <xf numFmtId="0" fontId="247" fillId="0" borderId="0" applyNumberFormat="0" applyFill="0" applyBorder="0" applyAlignment="0" applyProtection="0"/>
    <xf numFmtId="243" fontId="248" fillId="54" borderId="0" applyNumberFormat="0">
      <alignment vertical="center"/>
    </xf>
    <xf numFmtId="0" fontId="138" fillId="0" borderId="0"/>
    <xf numFmtId="0" fontId="248" fillId="54" borderId="0" applyNumberFormat="0">
      <alignment vertical="center"/>
    </xf>
    <xf numFmtId="0" fontId="138" fillId="0" borderId="0"/>
    <xf numFmtId="0" fontId="138" fillId="0" borderId="0"/>
    <xf numFmtId="243" fontId="138" fillId="0" borderId="0" applyNumberFormat="0">
      <alignment vertical="center"/>
    </xf>
    <xf numFmtId="0" fontId="138" fillId="0" borderId="0" applyNumberFormat="0">
      <alignment vertical="center"/>
    </xf>
    <xf numFmtId="243" fontId="75" fillId="0" borderId="0" applyNumberFormat="0">
      <alignment vertical="center"/>
    </xf>
    <xf numFmtId="0" fontId="75" fillId="0" borderId="0" applyNumberFormat="0">
      <alignment vertical="center"/>
    </xf>
    <xf numFmtId="0" fontId="249" fillId="0" borderId="0">
      <alignment vertical="center"/>
    </xf>
    <xf numFmtId="297" fontId="250" fillId="0" borderId="0" applyNumberFormat="0" applyFill="0" applyBorder="0" applyAlignment="0" applyProtection="0"/>
    <xf numFmtId="0" fontId="245" fillId="0" borderId="0"/>
    <xf numFmtId="0" fontId="243" fillId="0" borderId="0"/>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181" fontId="119" fillId="0" borderId="69" applyFont="0" applyFill="0" applyAlignment="0">
      <alignment horizontal="fill"/>
    </xf>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306" fontId="237" fillId="0" borderId="73" applyNumberFormat="0" applyFon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320" fontId="251" fillId="0" borderId="34" applyFill="0" applyBorder="0" applyProtection="0">
      <alignment vertical="center"/>
    </xf>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44" fillId="0" borderId="74" applyFont="0" applyFill="0" applyAlignment="0" applyProtection="0"/>
    <xf numFmtId="0" fontId="18" fillId="0" borderId="0" applyFont="0" applyFill="0" applyBorder="0" applyAlignment="0" applyProtection="0"/>
    <xf numFmtId="345" fontId="18" fillId="0" borderId="0" applyFont="0" applyFill="0" applyBorder="0" applyAlignment="0" applyProtection="0"/>
    <xf numFmtId="0" fontId="89" fillId="0" borderId="0" applyFont="0" applyFill="0" applyBorder="0" applyAlignment="0" applyProtection="0"/>
    <xf numFmtId="345" fontId="89" fillId="0" borderId="0" applyFont="0" applyFill="0" applyBorder="0" applyAlignment="0" applyProtection="0"/>
    <xf numFmtId="243" fontId="86" fillId="86" borderId="0" applyNumberFormat="0" applyFont="0" applyBorder="0" applyAlignment="0" applyProtection="0"/>
    <xf numFmtId="0" fontId="86" fillId="86" borderId="0" applyNumberFormat="0" applyFont="0" applyBorder="0" applyAlignment="0" applyProtection="0"/>
    <xf numFmtId="0" fontId="252" fillId="0" borderId="0">
      <alignment horizontal="fill"/>
    </xf>
    <xf numFmtId="0" fontId="66" fillId="0" borderId="0" applyFont="0" applyFill="0" applyBorder="0" applyAlignment="0" applyProtection="0"/>
    <xf numFmtId="0" fontId="197" fillId="0" borderId="0" applyFont="0" applyFill="0" applyBorder="0" applyAlignment="0" applyProtection="0"/>
    <xf numFmtId="0" fontId="197" fillId="0" borderId="0" applyFont="0" applyFill="0" applyBorder="0" applyAlignment="0" applyProtection="0"/>
    <xf numFmtId="0" fontId="197" fillId="0" borderId="0" applyFont="0" applyFill="0" applyBorder="0" applyAlignment="0" applyProtection="0"/>
    <xf numFmtId="0" fontId="253" fillId="0" borderId="0">
      <alignment vertical="center"/>
    </xf>
    <xf numFmtId="346" fontId="89" fillId="0" borderId="0" applyFont="0" applyFill="0" applyBorder="0" applyAlignment="0" applyProtection="0"/>
    <xf numFmtId="346" fontId="18" fillId="0" borderId="0" applyFont="0" applyFill="0" applyBorder="0" applyAlignment="0" applyProtection="0"/>
    <xf numFmtId="347" fontId="89" fillId="0" borderId="0" applyFont="0" applyFill="0" applyBorder="0" applyAlignment="0" applyProtection="0"/>
    <xf numFmtId="0" fontId="254" fillId="0" borderId="0" applyNumberFormat="0" applyFill="0" applyBorder="0" applyAlignment="0" applyProtection="0"/>
    <xf numFmtId="348" fontId="18" fillId="0" borderId="0" applyFont="0" applyFill="0" applyBorder="0" applyAlignment="0" applyProtection="0"/>
    <xf numFmtId="196" fontId="18" fillId="0" borderId="0" applyFont="0" applyFill="0" applyBorder="0" applyAlignment="0" applyProtection="0"/>
    <xf numFmtId="0" fontId="255" fillId="0" borderId="0" applyNumberFormat="0" applyFill="0" applyBorder="0" applyAlignment="0" applyProtection="0"/>
    <xf numFmtId="0" fontId="18" fillId="0" borderId="0"/>
    <xf numFmtId="0" fontId="47" fillId="0" borderId="0"/>
    <xf numFmtId="0" fontId="18" fillId="18" borderId="0" applyNumberFormat="0" applyFont="0" applyBorder="0" applyAlignment="0" applyProtection="0"/>
    <xf numFmtId="0" fontId="18" fillId="18" borderId="0" applyNumberFormat="0" applyFont="0" applyBorder="0" applyAlignment="0" applyProtection="0"/>
    <xf numFmtId="0" fontId="197" fillId="0" borderId="0"/>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349" fontId="74" fillId="0" borderId="0" applyFont="0" applyFill="0" applyBorder="0" applyAlignment="0" applyProtection="0"/>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1" fontId="198" fillId="0" borderId="23">
      <alignment vertical="center"/>
    </xf>
    <xf numFmtId="0" fontId="66" fillId="44" borderId="0"/>
    <xf numFmtId="0" fontId="18" fillId="0" borderId="0"/>
  </cellStyleXfs>
  <cellXfs count="72">
    <xf numFmtId="0" fontId="0" fillId="0" borderId="0" xfId="0"/>
    <xf numFmtId="0" fontId="4" fillId="0" borderId="0" xfId="0" applyFont="1"/>
    <xf numFmtId="0" fontId="5" fillId="0" borderId="0" xfId="0" applyFont="1" applyFill="1" applyBorder="1"/>
    <xf numFmtId="3" fontId="5" fillId="0" borderId="0" xfId="0" applyNumberFormat="1" applyFont="1" applyFill="1" applyBorder="1"/>
    <xf numFmtId="0" fontId="6" fillId="0" borderId="0" xfId="0" applyFont="1"/>
    <xf numFmtId="3" fontId="4" fillId="0" borderId="0" xfId="0" applyNumberFormat="1" applyFont="1"/>
    <xf numFmtId="10" fontId="4" fillId="0" borderId="0" xfId="0" applyNumberFormat="1" applyFont="1"/>
    <xf numFmtId="3" fontId="6" fillId="0" borderId="0" xfId="0" applyNumberFormat="1" applyFont="1"/>
    <xf numFmtId="0" fontId="7" fillId="0" borderId="0" xfId="0" applyFont="1" applyFill="1" applyBorder="1"/>
    <xf numFmtId="0" fontId="9" fillId="2" borderId="0" xfId="3" applyFont="1" applyFill="1" applyBorder="1"/>
    <xf numFmtId="0" fontId="10" fillId="2" borderId="0" xfId="3" applyFont="1" applyFill="1" applyBorder="1"/>
    <xf numFmtId="0" fontId="11" fillId="2" borderId="0" xfId="3" applyFont="1" applyFill="1" applyBorder="1"/>
    <xf numFmtId="0" fontId="12" fillId="2" borderId="0" xfId="4" applyFill="1"/>
    <xf numFmtId="164" fontId="14" fillId="0" borderId="0" xfId="4" applyNumberFormat="1" applyFont="1"/>
    <xf numFmtId="0" fontId="14" fillId="0" borderId="0" xfId="4" applyFont="1"/>
    <xf numFmtId="0" fontId="12" fillId="0" borderId="0" xfId="4" applyFont="1"/>
    <xf numFmtId="0" fontId="12" fillId="0" borderId="0" xfId="4"/>
    <xf numFmtId="0" fontId="15" fillId="0" borderId="0" xfId="4" applyFont="1"/>
    <xf numFmtId="0" fontId="16" fillId="0" borderId="0" xfId="4" applyFont="1"/>
    <xf numFmtId="164" fontId="16" fillId="0" borderId="0" xfId="4" applyNumberFormat="1" applyFont="1"/>
    <xf numFmtId="164" fontId="12" fillId="0" borderId="0" xfId="4" applyNumberFormat="1"/>
    <xf numFmtId="0" fontId="15" fillId="3" borderId="0" xfId="4" applyFont="1" applyFill="1"/>
    <xf numFmtId="0" fontId="12" fillId="3" borderId="0" xfId="4" applyFill="1"/>
    <xf numFmtId="6" fontId="12" fillId="3" borderId="0" xfId="4" applyNumberFormat="1" applyFill="1"/>
    <xf numFmtId="0" fontId="16" fillId="0" borderId="0" xfId="4" applyFont="1" applyAlignment="1">
      <alignment horizontal="left"/>
    </xf>
    <xf numFmtId="0" fontId="17" fillId="0" borderId="0" xfId="4" applyFont="1"/>
    <xf numFmtId="6" fontId="12" fillId="0" borderId="0" xfId="4" applyNumberFormat="1"/>
    <xf numFmtId="3" fontId="12" fillId="0" borderId="0" xfId="4" applyNumberFormat="1"/>
    <xf numFmtId="10" fontId="16" fillId="0" borderId="0" xfId="4" applyNumberFormat="1" applyFont="1"/>
    <xf numFmtId="43" fontId="12" fillId="0" borderId="0" xfId="1" applyFont="1"/>
    <xf numFmtId="0" fontId="2" fillId="0" borderId="0" xfId="0" applyFont="1"/>
    <xf numFmtId="0" fontId="12" fillId="2" borderId="0" xfId="39732" applyFill="1"/>
    <xf numFmtId="164" fontId="14" fillId="0" borderId="0" xfId="39732" applyNumberFormat="1" applyFont="1"/>
    <xf numFmtId="0" fontId="14" fillId="0" borderId="0" xfId="39732" applyFont="1"/>
    <xf numFmtId="0" fontId="12" fillId="0" borderId="0" xfId="39732" applyFont="1"/>
    <xf numFmtId="0" fontId="12" fillId="0" borderId="0" xfId="39732"/>
    <xf numFmtId="0" fontId="15" fillId="0" borderId="0" xfId="39732" applyFont="1"/>
    <xf numFmtId="0" fontId="16" fillId="0" borderId="0" xfId="39732" applyFont="1"/>
    <xf numFmtId="164" fontId="16" fillId="0" borderId="0" xfId="39732" applyNumberFormat="1" applyFont="1"/>
    <xf numFmtId="164" fontId="12" fillId="0" borderId="0" xfId="39732" applyNumberFormat="1"/>
    <xf numFmtId="0" fontId="15" fillId="3" borderId="0" xfId="39732" applyFont="1" applyFill="1"/>
    <xf numFmtId="0" fontId="12" fillId="3" borderId="0" xfId="39732" applyFill="1"/>
    <xf numFmtId="6" fontId="12" fillId="3" borderId="0" xfId="39732" applyNumberFormat="1" applyFill="1"/>
    <xf numFmtId="0" fontId="16" fillId="0" borderId="0" xfId="39732" applyFont="1" applyAlignment="1">
      <alignment horizontal="left"/>
    </xf>
    <xf numFmtId="0" fontId="17" fillId="0" borderId="0" xfId="39732" applyFont="1"/>
    <xf numFmtId="6" fontId="12" fillId="0" borderId="0" xfId="39732" applyNumberFormat="1"/>
    <xf numFmtId="3" fontId="12" fillId="0" borderId="0" xfId="39732" applyNumberFormat="1"/>
    <xf numFmtId="164" fontId="2" fillId="0" borderId="0" xfId="0" applyNumberFormat="1" applyFont="1"/>
    <xf numFmtId="215" fontId="6" fillId="0" borderId="0" xfId="2" applyNumberFormat="1" applyFont="1"/>
    <xf numFmtId="0" fontId="13" fillId="0" borderId="0" xfId="39732" applyFont="1"/>
    <xf numFmtId="0" fontId="15" fillId="0" borderId="0" xfId="39732" applyFont="1" applyFill="1"/>
    <xf numFmtId="0" fontId="256" fillId="0" borderId="0" xfId="39732" applyFont="1" applyFill="1"/>
    <xf numFmtId="2" fontId="256" fillId="0" borderId="0" xfId="39732" applyNumberFormat="1" applyFont="1" applyFill="1"/>
    <xf numFmtId="0" fontId="59" fillId="2" borderId="0" xfId="3" applyFont="1" applyFill="1" applyBorder="1"/>
    <xf numFmtId="0" fontId="12" fillId="2" borderId="0" xfId="39732" applyFont="1" applyFill="1"/>
    <xf numFmtId="0" fontId="12" fillId="0" borderId="0" xfId="39732" applyFont="1" applyFill="1"/>
    <xf numFmtId="164" fontId="12" fillId="0" borderId="0" xfId="39732" applyNumberFormat="1" applyFont="1"/>
    <xf numFmtId="6" fontId="12" fillId="0" borderId="0" xfId="39732" applyNumberFormat="1" applyFont="1" applyFill="1"/>
    <xf numFmtId="3" fontId="12" fillId="0" borderId="0" xfId="39732" applyNumberFormat="1" applyFont="1" applyFill="1"/>
    <xf numFmtId="202" fontId="12" fillId="0" borderId="0" xfId="39732" applyNumberFormat="1" applyFont="1" applyFill="1"/>
    <xf numFmtId="215" fontId="3" fillId="0" borderId="0" xfId="46763" applyNumberFormat="1" applyFont="1"/>
    <xf numFmtId="0" fontId="13" fillId="0" borderId="0" xfId="4" applyFont="1" applyAlignment="1">
      <alignment vertical="center" wrapText="1"/>
    </xf>
    <xf numFmtId="0" fontId="13" fillId="0" borderId="0" xfId="4" applyFont="1" applyAlignment="1">
      <alignment wrapText="1"/>
    </xf>
    <xf numFmtId="0" fontId="13" fillId="0" borderId="0" xfId="39732" applyFont="1" applyAlignment="1">
      <alignment vertical="center" wrapText="1"/>
    </xf>
    <xf numFmtId="0" fontId="13" fillId="0" borderId="0" xfId="39732" applyFont="1" applyAlignment="1">
      <alignment wrapText="1"/>
    </xf>
    <xf numFmtId="0" fontId="59" fillId="2" borderId="0" xfId="3" applyFont="1" applyFill="1" applyBorder="1" applyAlignment="1">
      <alignment horizontal="center"/>
    </xf>
    <xf numFmtId="0" fontId="59" fillId="87" borderId="0" xfId="3" applyFont="1" applyFill="1" applyBorder="1"/>
    <xf numFmtId="0" fontId="4" fillId="87" borderId="0" xfId="0" applyFont="1" applyFill="1"/>
    <xf numFmtId="0" fontId="59" fillId="87" borderId="0" xfId="3" applyFont="1" applyFill="1" applyBorder="1" applyAlignment="1">
      <alignment horizontal="center"/>
    </xf>
    <xf numFmtId="0" fontId="0" fillId="87" borderId="0" xfId="0" applyFill="1"/>
    <xf numFmtId="0" fontId="12" fillId="87" borderId="0" xfId="4" applyFill="1"/>
    <xf numFmtId="0" fontId="12" fillId="87" borderId="0" xfId="39732" applyFill="1"/>
  </cellXfs>
  <cellStyles count="53829">
    <cellStyle name="_x0010_" xfId="5"/>
    <cellStyle name="_x0013_" xfId="6"/>
    <cellStyle name="_x0010_ 2" xfId="7"/>
    <cellStyle name="_x0013_ 2" xfId="8"/>
    <cellStyle name="_x0013_ 2 2" xfId="9"/>
    <cellStyle name="_x0013_ 2 2 2" xfId="10"/>
    <cellStyle name="_x0013_ 2 3" xfId="11"/>
    <cellStyle name="_x0010_ 3" xfId="12"/>
    <cellStyle name="_x0013_ 3" xfId="13"/>
    <cellStyle name="_x0013_ 3 2" xfId="14"/>
    <cellStyle name="_x0013_ 3 2 2" xfId="15"/>
    <cellStyle name="_x0013_ 3 3" xfId="16"/>
    <cellStyle name="_x0013_ 4" xfId="17"/>
    <cellStyle name="_x0013_ 4 2" xfId="18"/>
    <cellStyle name="_x0013_ 5" xfId="19"/>
    <cellStyle name="_x000a_386grabber=M" xfId="20"/>
    <cellStyle name="_x000a_shell=progma" xfId="21"/>
    <cellStyle name="_x000a_shell=progma 2" xfId="22"/>
    <cellStyle name="!N%" xfId="23"/>
    <cellStyle name="!N% 2" xfId="24"/>
    <cellStyle name="!NTHOU" xfId="25"/>
    <cellStyle name="!NTHOU 2" xfId="26"/>
    <cellStyle name="&quot;Axis Title&quot;" xfId="27"/>
    <cellStyle name="&quot;Axis Title&quot; 2" xfId="28"/>
    <cellStyle name="&quot;Source&quot;" xfId="29"/>
    <cellStyle name="&quot;Source&quot; 2" xfId="30"/>
    <cellStyle name="&quot;X&quot; MEN" xfId="31"/>
    <cellStyle name="&quot;X&quot; MEN 2" xfId="32"/>
    <cellStyle name="#" xfId="33"/>
    <cellStyle name="# 2" xfId="34"/>
    <cellStyle name="##" xfId="35"/>
    <cellStyle name="## 2" xfId="36"/>
    <cellStyle name="#_Boheme sub debt capacity_draft" xfId="37"/>
    <cellStyle name="#_Boheme sub debt capacity_draft 2" xfId="38"/>
    <cellStyle name="#_Boheme sub debt capacity_v2" xfId="39"/>
    <cellStyle name="#_Boheme sub debt capacity_v2 2" xfId="40"/>
    <cellStyle name="#_Boheme sub debt capacity_v3" xfId="41"/>
    <cellStyle name="#_Boheme sub debt capacity_v3 2" xfId="42"/>
    <cellStyle name="#_Boheme sub debt capacity_v3_(i) holdco loan no swap" xfId="43"/>
    <cellStyle name="#_Boheme sub debt capacity_v3_(i) holdco loan no swap 2" xfId="44"/>
    <cellStyle name="$m" xfId="45"/>
    <cellStyle name="$m 2" xfId="46"/>
    <cellStyle name="$m 2 2" xfId="47"/>
    <cellStyle name="$m 3" xfId="48"/>
    <cellStyle name="%" xfId="49"/>
    <cellStyle name="% 2" xfId="50"/>
    <cellStyle name="% 2 2" xfId="51"/>
    <cellStyle name="% 2 2 2" xfId="52"/>
    <cellStyle name="% 2 3" xfId="53"/>
    <cellStyle name="% 3" xfId="54"/>
    <cellStyle name="% 3 2" xfId="55"/>
    <cellStyle name="% 3 2 2" xfId="56"/>
    <cellStyle name="% 3 3" xfId="57"/>
    <cellStyle name="% 4" xfId="58"/>
    <cellStyle name="% 4 2" xfId="59"/>
    <cellStyle name="% 5" xfId="60"/>
    <cellStyle name="% change/margin" xfId="61"/>
    <cellStyle name="% change/margin 2" xfId="62"/>
    <cellStyle name="% Presentation" xfId="63"/>
    <cellStyle name="% Presentation 2" xfId="64"/>
    <cellStyle name="% XX, X" xfId="65"/>
    <cellStyle name="% XX, X 2" xfId="66"/>
    <cellStyle name="% XX,X" xfId="67"/>
    <cellStyle name="% XX,X 2" xfId="68"/>
    <cellStyle name="%_1. Consolidated Top Down" xfId="69"/>
    <cellStyle name="%_1. Consolidated Top Down 2" xfId="70"/>
    <cellStyle name="%_2DP_in" xfId="71"/>
    <cellStyle name="%_2DP_out" xfId="72"/>
    <cellStyle name="%_Book1" xfId="73"/>
    <cellStyle name="%_Book1 2" xfId="74"/>
    <cellStyle name="%_Book1 2 2" xfId="75"/>
    <cellStyle name="%_Book1 2 2 2" xfId="76"/>
    <cellStyle name="%_Book1 2 3" xfId="77"/>
    <cellStyle name="%_Book1 3" xfId="78"/>
    <cellStyle name="%_Book1 3 2" xfId="79"/>
    <cellStyle name="%_Book1 3 2 2" xfId="80"/>
    <cellStyle name="%_Book1 3 3" xfId="81"/>
    <cellStyle name="%_Book1 4" xfId="82"/>
    <cellStyle name="%_Book1 4 2" xfId="83"/>
    <cellStyle name="%_Book1 5" xfId="84"/>
    <cellStyle name="%_BP top down scenarios" xfId="85"/>
    <cellStyle name="%_BP top down scenarios 2" xfId="86"/>
    <cellStyle name="%_BP top down summary - Consolidated" xfId="87"/>
    <cellStyle name="%_BP top down summary - Consolidated 2" xfId="88"/>
    <cellStyle name="%_BRS Corporate Model (Stage 4 case) March 7 2011 " xfId="89"/>
    <cellStyle name="%_BRS Corporate Model (Stage 4 case) March 7 2011  2" xfId="90"/>
    <cellStyle name="%_BRS Corporate Model (Stage 4 case) March 7 2011  2 2" xfId="91"/>
    <cellStyle name="%_BRS Corporate Model (Stage 4 case) March 7 2011  2 2 2" xfId="92"/>
    <cellStyle name="%_BRS Corporate Model (Stage 4 case) March 7 2011  2 3" xfId="93"/>
    <cellStyle name="%_BRS Corporate Model (Stage 4 case) March 7 2011  3" xfId="94"/>
    <cellStyle name="%_BRS Corporate Model (Stage 4 case) March 7 2011  3 2" xfId="95"/>
    <cellStyle name="%_BRS Corporate Model (Stage 4 case) March 7 2011  3 2 2" xfId="96"/>
    <cellStyle name="%_BRS Corporate Model (Stage 4 case) March 7 2011  3 3" xfId="97"/>
    <cellStyle name="%_BRS Corporate Model (Stage 4 case) March 7 2011  4" xfId="98"/>
    <cellStyle name="%_BRS Corporate Model (Stage 4 case) March 7 2011  4 2" xfId="99"/>
    <cellStyle name="%_BRS Corporate Model (Stage 4 case) March 7 2011  5" xfId="100"/>
    <cellStyle name="%_BRS Corporate Model (Stage 4 case) March 7 2011 _MAGBusinessPlan_Sensitivities_v6" xfId="101"/>
    <cellStyle name="%_BRS Corporate Model (Stage 4 case) March 7 2011 _Project Premier Financing Model v6.03" xfId="102"/>
    <cellStyle name="%_BRS Corporate Model (Stage 4 case) March 7 2011 _ProjectPremierModel_16-Aug-2012 - IFM - with reserves modelled (jw)" xfId="103"/>
    <cellStyle name="%_BRS Corporate Model (Stage 4 case) March 7 2011 _ProjectPremierModel_v17.1b" xfId="104"/>
    <cellStyle name="%_BRS Corporate Model (Stage 4 case) March 7 2011 _ProjectPremierModel_v19.0" xfId="105"/>
    <cellStyle name="%_BRS Corporate Model (Stage 4 case) March 7 2011 _ProjectPremierModel_v19.1" xfId="106"/>
    <cellStyle name="%_BRS Corporate Model (Stage 4 case) March 7 2011 _ProjectPremierModel_v19.5" xfId="107"/>
    <cellStyle name="%_Capex_A" xfId="108"/>
    <cellStyle name="%_Capex_A 2" xfId="109"/>
    <cellStyle name="%_Capex_A 2 2" xfId="110"/>
    <cellStyle name="%_Capex_A 2 2 2" xfId="111"/>
    <cellStyle name="%_Capex_A 2 3" xfId="112"/>
    <cellStyle name="%_Capex_A 3" xfId="113"/>
    <cellStyle name="%_Capex_A 3 2" xfId="114"/>
    <cellStyle name="%_Capex_A 3 2 2" xfId="115"/>
    <cellStyle name="%_Capex_A 3 3" xfId="116"/>
    <cellStyle name="%_Capex_A 4" xfId="117"/>
    <cellStyle name="%_Capex_A 4 2" xfId="118"/>
    <cellStyle name="%_Capex_A 5" xfId="119"/>
    <cellStyle name="%_Corporate Model v81" xfId="120"/>
    <cellStyle name="%_Corporate Model v81 2" xfId="121"/>
    <cellStyle name="%_Corporate Model v81 2 2" xfId="122"/>
    <cellStyle name="%_Corporate Model v81 2 2 2" xfId="123"/>
    <cellStyle name="%_Corporate Model v81 2 3" xfId="124"/>
    <cellStyle name="%_Corporate Model v81 3" xfId="125"/>
    <cellStyle name="%_Corporate Model v81 3 2" xfId="126"/>
    <cellStyle name="%_Corporate Model v81 3 2 2" xfId="127"/>
    <cellStyle name="%_Corporate Model v81 3 3" xfId="128"/>
    <cellStyle name="%_Corporate Model v81 4" xfId="129"/>
    <cellStyle name="%_Corporate Model v81 4 2" xfId="130"/>
    <cellStyle name="%_Corporate Model v81 5" xfId="131"/>
    <cellStyle name="%_CX meeting template" xfId="132"/>
    <cellStyle name="%_CX meeting template 2" xfId="133"/>
    <cellStyle name="%_Depn" xfId="134"/>
    <cellStyle name="%_Depn 2" xfId="135"/>
    <cellStyle name="%_Depn 2 2" xfId="136"/>
    <cellStyle name="%_Depn 2 2 2" xfId="137"/>
    <cellStyle name="%_Depn 2 3" xfId="138"/>
    <cellStyle name="%_Depn 3" xfId="139"/>
    <cellStyle name="%_Depn 3 2" xfId="140"/>
    <cellStyle name="%_Depn 3 2 2" xfId="141"/>
    <cellStyle name="%_Depn 3 3" xfId="142"/>
    <cellStyle name="%_Depn 4" xfId="143"/>
    <cellStyle name="%_Depn 4 2" xfId="144"/>
    <cellStyle name="%_Depn 5" xfId="145"/>
    <cellStyle name="%_FM base Tom" xfId="146"/>
    <cellStyle name="%_FM base Tom 2" xfId="147"/>
    <cellStyle name="%_FM Mid Case Detail 2" xfId="148"/>
    <cellStyle name="%_FM Mid Case Detail 2 2" xfId="149"/>
    <cellStyle name="%_Inputs" xfId="150"/>
    <cellStyle name="%_Inputs 2" xfId="151"/>
    <cellStyle name="%_MAG FM 3.4.09 Tom" xfId="152"/>
    <cellStyle name="%_MAG FM 3.4.09 Tom 2" xfId="153"/>
    <cellStyle name="%_MAG LTFF 1011 01.06.10" xfId="154"/>
    <cellStyle name="%_MAGBusinessPlan_Sensitivities_v6" xfId="155"/>
    <cellStyle name="%_Project Premier Financing Model v6.03" xfId="156"/>
    <cellStyle name="%_ProjectPremierModel_16-Aug-2012 - IFM - with reserves modelled (jw)" xfId="157"/>
    <cellStyle name="%_ProjectPremierModel_v17.1b" xfId="158"/>
    <cellStyle name="%_ProjectPremierModel_v19.0" xfId="159"/>
    <cellStyle name="%_ProjectPremierModel_v19.1" xfId="160"/>
    <cellStyle name="%_ProjectPremierModel_v19.5" xfId="161"/>
    <cellStyle name="%_Scenario 2" xfId="162"/>
    <cellStyle name="%_Scenario 2 2" xfId="163"/>
    <cellStyle name="%1" xfId="164"/>
    <cellStyle name="%1 2" xfId="165"/>
    <cellStyle name="%1_Inputs" xfId="166"/>
    <cellStyle name="******************************************" xfId="167"/>
    <cellStyle name="****************************************** 2" xfId="168"/>
    <cellStyle name="****************************************** 2 2" xfId="169"/>
    <cellStyle name="****************************************** 3" xfId="170"/>
    <cellStyle name="[dd-mmm]" xfId="171"/>
    <cellStyle name="[dd-mmm] 2" xfId="172"/>
    <cellStyle name="[dd-mmm] 2 2" xfId="173"/>
    <cellStyle name="[dd-mmm] 2 2 2" xfId="174"/>
    <cellStyle name="[dd-mmm] 2 2 2 2" xfId="175"/>
    <cellStyle name="[dd-mmm] 2 2 2 2 2" xfId="176"/>
    <cellStyle name="[dd-mmm] 2 2 2 2 2 2" xfId="177"/>
    <cellStyle name="[dd-mmm] 2 2 2 2 2 2 2" xfId="178"/>
    <cellStyle name="[dd-mmm] 2 2 2 2 2 3" xfId="179"/>
    <cellStyle name="[dd-mmm] 2 2 2 2 2 3 2" xfId="180"/>
    <cellStyle name="[dd-mmm] 2 2 2 2 2 4" xfId="181"/>
    <cellStyle name="[dd-mmm] 2 2 2 2 2 4 2" xfId="182"/>
    <cellStyle name="[dd-mmm] 2 2 2 2 2 5" xfId="183"/>
    <cellStyle name="[dd-mmm] 2 2 2 2 2 5 2" xfId="184"/>
    <cellStyle name="[dd-mmm] 2 2 2 2 2 6" xfId="185"/>
    <cellStyle name="[dd-mmm] 2 2 2 2 2 6 2" xfId="186"/>
    <cellStyle name="[dd-mmm] 2 2 2 2 2 7" xfId="187"/>
    <cellStyle name="[dd-mmm] 2 2 2 2 3" xfId="188"/>
    <cellStyle name="[dd-mmm] 2 2 2 2 3 2" xfId="189"/>
    <cellStyle name="[dd-mmm] 2 2 2 2 3 2 2" xfId="190"/>
    <cellStyle name="[dd-mmm] 2 2 2 2 3 3" xfId="191"/>
    <cellStyle name="[dd-mmm] 2 2 2 2 3 3 2" xfId="192"/>
    <cellStyle name="[dd-mmm] 2 2 2 2 3 4" xfId="193"/>
    <cellStyle name="[dd-mmm] 2 2 2 2 3 4 2" xfId="194"/>
    <cellStyle name="[dd-mmm] 2 2 2 2 3 5" xfId="195"/>
    <cellStyle name="[dd-mmm] 2 2 2 2 3 5 2" xfId="196"/>
    <cellStyle name="[dd-mmm] 2 2 2 2 3 6" xfId="197"/>
    <cellStyle name="[dd-mmm] 2 2 2 2 3 6 2" xfId="198"/>
    <cellStyle name="[dd-mmm] 2 2 2 2 3 7" xfId="199"/>
    <cellStyle name="[dd-mmm] 2 2 2 2 4" xfId="200"/>
    <cellStyle name="[dd-mmm] 2 2 2 3" xfId="201"/>
    <cellStyle name="[dd-mmm] 2 2 2 3 2" xfId="202"/>
    <cellStyle name="[dd-mmm] 2 2 2 3 2 2" xfId="203"/>
    <cellStyle name="[dd-mmm] 2 2 2 3 3" xfId="204"/>
    <cellStyle name="[dd-mmm] 2 2 2 3 3 2" xfId="205"/>
    <cellStyle name="[dd-mmm] 2 2 2 3 4" xfId="206"/>
    <cellStyle name="[dd-mmm] 2 2 2 3 4 2" xfId="207"/>
    <cellStyle name="[dd-mmm] 2 2 2 3 5" xfId="208"/>
    <cellStyle name="[dd-mmm] 2 2 2 3 5 2" xfId="209"/>
    <cellStyle name="[dd-mmm] 2 2 3" xfId="210"/>
    <cellStyle name="[dd-mmm] 2 2 3 2" xfId="211"/>
    <cellStyle name="[dd-mmm] 2 2 3 2 2" xfId="212"/>
    <cellStyle name="[dd-mmm] 2 2 3 3" xfId="213"/>
    <cellStyle name="[dd-mmm] 2 2 3 3 2" xfId="214"/>
    <cellStyle name="[dd-mmm] 2 2 3 4" xfId="215"/>
    <cellStyle name="[dd-mmm] 2 2 3 4 2" xfId="216"/>
    <cellStyle name="[dd-mmm] 2 2 3 5" xfId="217"/>
    <cellStyle name="[dd-mmm] 2 2 3 5 2" xfId="218"/>
    <cellStyle name="[dd-mmm] 2 2 3 6" xfId="219"/>
    <cellStyle name="[dd-mmm] 2 2 3 6 2" xfId="220"/>
    <cellStyle name="[dd-mmm] 2 2 3 7" xfId="221"/>
    <cellStyle name="[dd-mmm] 2 2 4" xfId="222"/>
    <cellStyle name="[dd-mmm] 2 2 4 2" xfId="223"/>
    <cellStyle name="[dd-mmm] 2 2 4 2 2" xfId="224"/>
    <cellStyle name="[dd-mmm] 2 2 4 3" xfId="225"/>
    <cellStyle name="[dd-mmm] 2 2 4 3 2" xfId="226"/>
    <cellStyle name="[dd-mmm] 2 2 4 4" xfId="227"/>
    <cellStyle name="[dd-mmm] 2 2 4 4 2" xfId="228"/>
    <cellStyle name="[dd-mmm] 2 2 4 5" xfId="229"/>
    <cellStyle name="[dd-mmm] 2 2 4 5 2" xfId="230"/>
    <cellStyle name="[dd-mmm] 2 2 4 6" xfId="231"/>
    <cellStyle name="[dd-mmm] 2 2 4 6 2" xfId="232"/>
    <cellStyle name="[dd-mmm] 2 2 4 7" xfId="233"/>
    <cellStyle name="[dd-mmm] 2 2 5" xfId="234"/>
    <cellStyle name="[dd-mmm] 3" xfId="235"/>
    <cellStyle name="[dd-mmm] 3 2" xfId="236"/>
    <cellStyle name="[dd-mmm] 3 2 2" xfId="237"/>
    <cellStyle name="[dd-mmm] 3 2 2 2" xfId="238"/>
    <cellStyle name="[dd-mmm] 3 2 2 2 2" xfId="239"/>
    <cellStyle name="[dd-mmm] 3 2 2 3" xfId="240"/>
    <cellStyle name="[dd-mmm] 3 2 2 3 2" xfId="241"/>
    <cellStyle name="[dd-mmm] 3 2 2 4" xfId="242"/>
    <cellStyle name="[dd-mmm] 3 2 2 4 2" xfId="243"/>
    <cellStyle name="[dd-mmm] 3 2 2 5" xfId="244"/>
    <cellStyle name="[dd-mmm] 3 2 2 5 2" xfId="245"/>
    <cellStyle name="[dd-mmm] 3 2 2 6" xfId="246"/>
    <cellStyle name="[dd-mmm] 3 2 2 6 2" xfId="247"/>
    <cellStyle name="[dd-mmm] 3 2 2 7" xfId="248"/>
    <cellStyle name="[dd-mmm] 3 2 3" xfId="249"/>
    <cellStyle name="[dd-mmm] 3 2 3 2" xfId="250"/>
    <cellStyle name="[dd-mmm] 3 2 3 2 2" xfId="251"/>
    <cellStyle name="[dd-mmm] 3 2 3 3" xfId="252"/>
    <cellStyle name="[dd-mmm] 3 2 3 3 2" xfId="253"/>
    <cellStyle name="[dd-mmm] 3 2 3 4" xfId="254"/>
    <cellStyle name="[dd-mmm] 3 2 3 4 2" xfId="255"/>
    <cellStyle name="[dd-mmm] 3 2 3 5" xfId="256"/>
    <cellStyle name="[dd-mmm] 3 2 3 5 2" xfId="257"/>
    <cellStyle name="[dd-mmm] 3 2 3 6" xfId="258"/>
    <cellStyle name="[dd-mmm] 3 2 3 6 2" xfId="259"/>
    <cellStyle name="[dd-mmm] 3 2 3 7" xfId="260"/>
    <cellStyle name="[dd-mmm] 3 2 4" xfId="261"/>
    <cellStyle name="[dd-mmm] 3 3" xfId="262"/>
    <cellStyle name="[dd-mmm] 3 3 2" xfId="263"/>
    <cellStyle name="[dd-mmm] 3 3 2 2" xfId="264"/>
    <cellStyle name="[dd-mmm] 3 3 3" xfId="265"/>
    <cellStyle name="[dd-mmm] 3 3 3 2" xfId="266"/>
    <cellStyle name="[dd-mmm] 3 3 4" xfId="267"/>
    <cellStyle name="[dd-mmm] 3 3 4 2" xfId="268"/>
    <cellStyle name="[dd-mmm] 3 3 5" xfId="269"/>
    <cellStyle name="[dd-mmm] 3 3 5 2" xfId="270"/>
    <cellStyle name="[dd-mmm] 4" xfId="271"/>
    <cellStyle name="[dd-mmm] 4 2" xfId="272"/>
    <cellStyle name="[dd-mmm] 4 2 2" xfId="273"/>
    <cellStyle name="[dd-mmm] 4 3" xfId="274"/>
    <cellStyle name="[dd-mmm] 4 3 2" xfId="275"/>
    <cellStyle name="[dd-mmm] 4 4" xfId="276"/>
    <cellStyle name="[dd-mmm] 4 4 2" xfId="277"/>
    <cellStyle name="[dd-mmm] 4 5" xfId="278"/>
    <cellStyle name="[dd-mmm] 4 5 2" xfId="279"/>
    <cellStyle name="[dd-mmm] 4 6" xfId="280"/>
    <cellStyle name="[dd-mmm] 4 6 2" xfId="281"/>
    <cellStyle name="[dd-mmm] 4 7" xfId="282"/>
    <cellStyle name="[dd-mmm] 5" xfId="283"/>
    <cellStyle name="[dd-mmm] 5 2" xfId="284"/>
    <cellStyle name="[dd-mmm] 5 2 2" xfId="285"/>
    <cellStyle name="[dd-mmm] 5 3" xfId="286"/>
    <cellStyle name="[dd-mmm] 5 3 2" xfId="287"/>
    <cellStyle name="[dd-mmm] 5 4" xfId="288"/>
    <cellStyle name="[dd-mmm] 5 4 2" xfId="289"/>
    <cellStyle name="[dd-mmm] 5 5" xfId="290"/>
    <cellStyle name="[dd-mmm] 5 5 2" xfId="291"/>
    <cellStyle name="[dd-mmm] 5 6" xfId="292"/>
    <cellStyle name="[dd-mmm] 5 6 2" xfId="293"/>
    <cellStyle name="[dd-mmm] 5 7" xfId="294"/>
    <cellStyle name="[dd-mmm] 6" xfId="295"/>
    <cellStyle name="[d-mmm-yy]" xfId="296"/>
    <cellStyle name="[d-mmm-yy] 2" xfId="297"/>
    <cellStyle name="[d-mmm-yy] 2 2" xfId="298"/>
    <cellStyle name="[d-mmm-yy] 2 2 2" xfId="299"/>
    <cellStyle name="[d-mmm-yy] 2 2 2 2" xfId="300"/>
    <cellStyle name="[d-mmm-yy] 2 2 2 2 2" xfId="301"/>
    <cellStyle name="[d-mmm-yy] 3" xfId="302"/>
    <cellStyle name="[d-mmm-yy] 3 2" xfId="303"/>
    <cellStyle name="[d-mmm-yy] 3 2 2" xfId="304"/>
    <cellStyle name="[yyyy]" xfId="305"/>
    <cellStyle name="[yyyy] 2" xfId="306"/>
    <cellStyle name="[yyyy] 2 2" xfId="307"/>
    <cellStyle name="[yyyy] 2 2 2" xfId="308"/>
    <cellStyle name="[yyyy] 2 2 2 2" xfId="309"/>
    <cellStyle name="[yyyy] 2 2 2 2 2" xfId="310"/>
    <cellStyle name="[yyyy] 2 2 2 2 2 2" xfId="311"/>
    <cellStyle name="[yyyy] 2 2 2 2 2 2 2" xfId="312"/>
    <cellStyle name="[yyyy] 2 2 2 2 2 3" xfId="313"/>
    <cellStyle name="[yyyy] 2 2 2 2 2 3 2" xfId="314"/>
    <cellStyle name="[yyyy] 2 2 2 2 2 4" xfId="315"/>
    <cellStyle name="[yyyy] 2 2 2 2 2 4 2" xfId="316"/>
    <cellStyle name="[yyyy] 2 2 2 2 2 5" xfId="317"/>
    <cellStyle name="[yyyy] 2 2 2 2 2 5 2" xfId="318"/>
    <cellStyle name="[yyyy] 2 2 2 2 2 6" xfId="319"/>
    <cellStyle name="[yyyy] 2 2 2 2 2 6 2" xfId="320"/>
    <cellStyle name="[yyyy] 2 2 2 2 2 7" xfId="321"/>
    <cellStyle name="[yyyy] 2 2 2 2 3" xfId="322"/>
    <cellStyle name="[yyyy] 2 2 2 2 3 2" xfId="323"/>
    <cellStyle name="[yyyy] 2 2 2 2 3 2 2" xfId="324"/>
    <cellStyle name="[yyyy] 2 2 2 2 3 3" xfId="325"/>
    <cellStyle name="[yyyy] 2 2 2 2 3 3 2" xfId="326"/>
    <cellStyle name="[yyyy] 2 2 2 2 3 4" xfId="327"/>
    <cellStyle name="[yyyy] 2 2 2 2 3 4 2" xfId="328"/>
    <cellStyle name="[yyyy] 2 2 2 2 3 5" xfId="329"/>
    <cellStyle name="[yyyy] 2 2 2 2 3 5 2" xfId="330"/>
    <cellStyle name="[yyyy] 2 2 2 2 3 6" xfId="331"/>
    <cellStyle name="[yyyy] 2 2 2 2 3 6 2" xfId="332"/>
    <cellStyle name="[yyyy] 2 2 2 2 3 7" xfId="333"/>
    <cellStyle name="[yyyy] 2 2 2 2 4" xfId="334"/>
    <cellStyle name="[yyyy] 2 2 2 3" xfId="335"/>
    <cellStyle name="[yyyy] 2 2 2 3 2" xfId="336"/>
    <cellStyle name="[yyyy] 2 2 2 3 2 2" xfId="337"/>
    <cellStyle name="[yyyy] 2 2 2 3 3" xfId="338"/>
    <cellStyle name="[yyyy] 2 2 2 3 3 2" xfId="339"/>
    <cellStyle name="[yyyy] 2 2 2 3 4" xfId="340"/>
    <cellStyle name="[yyyy] 2 2 2 3 4 2" xfId="341"/>
    <cellStyle name="[yyyy] 2 2 2 3 5" xfId="342"/>
    <cellStyle name="[yyyy] 2 2 2 3 5 2" xfId="343"/>
    <cellStyle name="[yyyy] 2 2 3" xfId="344"/>
    <cellStyle name="[yyyy] 2 2 3 2" xfId="345"/>
    <cellStyle name="[yyyy] 2 2 3 2 2" xfId="346"/>
    <cellStyle name="[yyyy] 2 2 3 3" xfId="347"/>
    <cellStyle name="[yyyy] 2 2 3 3 2" xfId="348"/>
    <cellStyle name="[yyyy] 2 2 3 4" xfId="349"/>
    <cellStyle name="[yyyy] 2 2 3 4 2" xfId="350"/>
    <cellStyle name="[yyyy] 2 2 3 5" xfId="351"/>
    <cellStyle name="[yyyy] 2 2 3 5 2" xfId="352"/>
    <cellStyle name="[yyyy] 2 2 3 6" xfId="353"/>
    <cellStyle name="[yyyy] 2 2 3 6 2" xfId="354"/>
    <cellStyle name="[yyyy] 2 2 3 7" xfId="355"/>
    <cellStyle name="[yyyy] 2 2 4" xfId="356"/>
    <cellStyle name="[yyyy] 2 2 4 2" xfId="357"/>
    <cellStyle name="[yyyy] 2 2 4 2 2" xfId="358"/>
    <cellStyle name="[yyyy] 2 2 4 3" xfId="359"/>
    <cellStyle name="[yyyy] 2 2 4 3 2" xfId="360"/>
    <cellStyle name="[yyyy] 2 2 4 4" xfId="361"/>
    <cellStyle name="[yyyy] 2 2 4 4 2" xfId="362"/>
    <cellStyle name="[yyyy] 2 2 4 5" xfId="363"/>
    <cellStyle name="[yyyy] 2 2 4 5 2" xfId="364"/>
    <cellStyle name="[yyyy] 2 2 4 6" xfId="365"/>
    <cellStyle name="[yyyy] 2 2 4 6 2" xfId="366"/>
    <cellStyle name="[yyyy] 2 2 4 7" xfId="367"/>
    <cellStyle name="[yyyy] 2 2 5" xfId="368"/>
    <cellStyle name="[yyyy] 3" xfId="369"/>
    <cellStyle name="[yyyy] 3 2" xfId="370"/>
    <cellStyle name="[yyyy] 3 2 2" xfId="371"/>
    <cellStyle name="[yyyy] 3 2 2 2" xfId="372"/>
    <cellStyle name="[yyyy] 3 2 2 2 2" xfId="373"/>
    <cellStyle name="[yyyy] 3 2 2 3" xfId="374"/>
    <cellStyle name="[yyyy] 3 2 2 3 2" xfId="375"/>
    <cellStyle name="[yyyy] 3 2 2 4" xfId="376"/>
    <cellStyle name="[yyyy] 3 2 2 4 2" xfId="377"/>
    <cellStyle name="[yyyy] 3 2 2 5" xfId="378"/>
    <cellStyle name="[yyyy] 3 2 2 5 2" xfId="379"/>
    <cellStyle name="[yyyy] 3 2 2 6" xfId="380"/>
    <cellStyle name="[yyyy] 3 2 2 6 2" xfId="381"/>
    <cellStyle name="[yyyy] 3 2 2 7" xfId="382"/>
    <cellStyle name="[yyyy] 3 2 3" xfId="383"/>
    <cellStyle name="[yyyy] 3 2 3 2" xfId="384"/>
    <cellStyle name="[yyyy] 3 2 3 2 2" xfId="385"/>
    <cellStyle name="[yyyy] 3 2 3 3" xfId="386"/>
    <cellStyle name="[yyyy] 3 2 3 3 2" xfId="387"/>
    <cellStyle name="[yyyy] 3 2 3 4" xfId="388"/>
    <cellStyle name="[yyyy] 3 2 3 4 2" xfId="389"/>
    <cellStyle name="[yyyy] 3 2 3 5" xfId="390"/>
    <cellStyle name="[yyyy] 3 2 3 5 2" xfId="391"/>
    <cellStyle name="[yyyy] 3 2 3 6" xfId="392"/>
    <cellStyle name="[yyyy] 3 2 3 6 2" xfId="393"/>
    <cellStyle name="[yyyy] 3 2 3 7" xfId="394"/>
    <cellStyle name="[yyyy] 3 2 4" xfId="395"/>
    <cellStyle name="[yyyy] 3 3" xfId="396"/>
    <cellStyle name="[yyyy] 3 3 2" xfId="397"/>
    <cellStyle name="[yyyy] 3 3 2 2" xfId="398"/>
    <cellStyle name="[yyyy] 3 3 3" xfId="399"/>
    <cellStyle name="[yyyy] 3 3 3 2" xfId="400"/>
    <cellStyle name="[yyyy] 3 3 4" xfId="401"/>
    <cellStyle name="[yyyy] 3 3 4 2" xfId="402"/>
    <cellStyle name="[yyyy] 3 3 5" xfId="403"/>
    <cellStyle name="[yyyy] 3 3 5 2" xfId="404"/>
    <cellStyle name="[yyyy] 4" xfId="405"/>
    <cellStyle name="[yyyy] 4 2" xfId="406"/>
    <cellStyle name="[yyyy] 4 2 2" xfId="407"/>
    <cellStyle name="[yyyy] 4 3" xfId="408"/>
    <cellStyle name="[yyyy] 4 3 2" xfId="409"/>
    <cellStyle name="[yyyy] 4 4" xfId="410"/>
    <cellStyle name="[yyyy] 4 4 2" xfId="411"/>
    <cellStyle name="[yyyy] 4 5" xfId="412"/>
    <cellStyle name="[yyyy] 4 5 2" xfId="413"/>
    <cellStyle name="[yyyy] 4 6" xfId="414"/>
    <cellStyle name="[yyyy] 4 6 2" xfId="415"/>
    <cellStyle name="[yyyy] 4 7" xfId="416"/>
    <cellStyle name="[yyyy] 5" xfId="417"/>
    <cellStyle name="[yyyy] 5 2" xfId="418"/>
    <cellStyle name="[yyyy] 5 2 2" xfId="419"/>
    <cellStyle name="[yyyy] 5 3" xfId="420"/>
    <cellStyle name="[yyyy] 5 3 2" xfId="421"/>
    <cellStyle name="[yyyy] 5 4" xfId="422"/>
    <cellStyle name="[yyyy] 5 4 2" xfId="423"/>
    <cellStyle name="[yyyy] 5 5" xfId="424"/>
    <cellStyle name="[yyyy] 5 5 2" xfId="425"/>
    <cellStyle name="[yyyy] 5 6" xfId="426"/>
    <cellStyle name="[yyyy] 5 6 2" xfId="427"/>
    <cellStyle name="[yyyy] 5 7" xfId="428"/>
    <cellStyle name="[yyyy] 6" xfId="429"/>
    <cellStyle name="\" xfId="430"/>
    <cellStyle name="\ 2" xfId="431"/>
    <cellStyle name="]_x000d__x000a_Zoomed=1_x000d__x000a_Row=0_x000d__x000a_Column=0_x000d__x000a_Height=0_x000d__x000a_Width=0_x000d__x000a_FontName=FoxFont_x000d__x000a_FontStyle=0_x000d__x000a_FontSize=9_x000d__x000a_PrtFontName=FoxPrin" xfId="432"/>
    <cellStyle name="_%(SignOnly)" xfId="433"/>
    <cellStyle name="_%(SignOnly) 2" xfId="434"/>
    <cellStyle name="_%(SignOnly)_02 Revised Base Case - GD - Linked to Hochtief Model sent on Sept 23-2008" xfId="435"/>
    <cellStyle name="_%(SignOnly)_Book2" xfId="436"/>
    <cellStyle name="_%(SignOnly)_Book2 2" xfId="437"/>
    <cellStyle name="_%(SignOnly)_Non-Regulated Airports Opertaing Model" xfId="438"/>
    <cellStyle name="_%(SignOnly)_Non-Regulated Airports Opertaing Model 2" xfId="439"/>
    <cellStyle name="_%(SignSpaceOnly)" xfId="440"/>
    <cellStyle name="_%(SignSpaceOnly) 2" xfId="441"/>
    <cellStyle name="_%(SignSpaceOnly)_02 Revised Base Case - GD - Linked to Hochtief Model sent on Sept 23-2008" xfId="442"/>
    <cellStyle name="_%(SignSpaceOnly)_Book2" xfId="443"/>
    <cellStyle name="_%(SignSpaceOnly)_Book2 2" xfId="444"/>
    <cellStyle name="_%(SignSpaceOnly)_Non-Regulated Airports Opertaing Model" xfId="445"/>
    <cellStyle name="_%(SignSpaceOnly)_Non-Regulated Airports Opertaing Model 2" xfId="446"/>
    <cellStyle name="_x0013__1. Consolidated Top Down" xfId="447"/>
    <cellStyle name="_x0013__1. Consolidated Top Down 2" xfId="448"/>
    <cellStyle name="_128904_8" xfId="449"/>
    <cellStyle name="_128904_8 2" xfId="450"/>
    <cellStyle name="_128904_8 2 2" xfId="451"/>
    <cellStyle name="_128904_8 2 2 2" xfId="452"/>
    <cellStyle name="_128904_8 2 3" xfId="453"/>
    <cellStyle name="_128904_8 3" xfId="454"/>
    <cellStyle name="_128904_8 3 2" xfId="455"/>
    <cellStyle name="_128904_8 3 2 2" xfId="456"/>
    <cellStyle name="_128904_8 3 3" xfId="457"/>
    <cellStyle name="_128904_8 4" xfId="458"/>
    <cellStyle name="_128904_8 4 2" xfId="459"/>
    <cellStyle name="_128904_8 5" xfId="460"/>
    <cellStyle name="_129764_3" xfId="461"/>
    <cellStyle name="_129764_3 2" xfId="462"/>
    <cellStyle name="_129764_3 2 2" xfId="463"/>
    <cellStyle name="_129764_3 2 2 2" xfId="464"/>
    <cellStyle name="_129764_3 2 3" xfId="465"/>
    <cellStyle name="_129764_3 3" xfId="466"/>
    <cellStyle name="_129764_3 3 2" xfId="467"/>
    <cellStyle name="_129764_3 3 2 2" xfId="468"/>
    <cellStyle name="_129764_3 3 3" xfId="469"/>
    <cellStyle name="_129764_3 4" xfId="470"/>
    <cellStyle name="_129764_3 4 2" xfId="471"/>
    <cellStyle name="_129764_3 5" xfId="472"/>
    <cellStyle name="_1304819_4" xfId="473"/>
    <cellStyle name="_1304819_4 2" xfId="474"/>
    <cellStyle name="_1304819_4 2 2" xfId="475"/>
    <cellStyle name="_1304819_4 3" xfId="476"/>
    <cellStyle name="_1428508_24" xfId="477"/>
    <cellStyle name="_1428508_24 2" xfId="478"/>
    <cellStyle name="_160981_3" xfId="479"/>
    <cellStyle name="_160981_3 2" xfId="480"/>
    <cellStyle name="_160981_3 2 2" xfId="481"/>
    <cellStyle name="_160981_3 2 2 2" xfId="482"/>
    <cellStyle name="_160981_3 2 3" xfId="483"/>
    <cellStyle name="_160981_3 3" xfId="484"/>
    <cellStyle name="_160981_3 3 2" xfId="485"/>
    <cellStyle name="_160981_3 3 2 2" xfId="486"/>
    <cellStyle name="_160981_3 3 3" xfId="487"/>
    <cellStyle name="_160981_3 4" xfId="488"/>
    <cellStyle name="_160981_3 4 2" xfId="489"/>
    <cellStyle name="_160981_3 5" xfId="490"/>
    <cellStyle name="_164339_1" xfId="491"/>
    <cellStyle name="_164339_1 2" xfId="492"/>
    <cellStyle name="_164339_1 2 2" xfId="493"/>
    <cellStyle name="_164339_1 3" xfId="494"/>
    <cellStyle name="_20070719 PDP MVS Model v2" xfId="495"/>
    <cellStyle name="_20070719 PDP MVS Model v2 2" xfId="496"/>
    <cellStyle name="_20070719 PDP MVS Model v2 2 2" xfId="497"/>
    <cellStyle name="_20070719 PDP MVS Model v2 3" xfId="498"/>
    <cellStyle name="_284268_1" xfId="499"/>
    <cellStyle name="_284268_1 2" xfId="500"/>
    <cellStyle name="_284268_1 2 2" xfId="501"/>
    <cellStyle name="_284268_1 2 2 2" xfId="502"/>
    <cellStyle name="_284268_1 2 3" xfId="503"/>
    <cellStyle name="_284268_1 3" xfId="504"/>
    <cellStyle name="_284268_1 3 2" xfId="505"/>
    <cellStyle name="_284268_1 3 2 2" xfId="506"/>
    <cellStyle name="_284268_1 3 3" xfId="507"/>
    <cellStyle name="_284268_1 4" xfId="508"/>
    <cellStyle name="_284268_1 4 2" xfId="509"/>
    <cellStyle name="_284268_1 5" xfId="510"/>
    <cellStyle name="_342892_1" xfId="511"/>
    <cellStyle name="_342892_1 2" xfId="512"/>
    <cellStyle name="_342892_1 2 2" xfId="513"/>
    <cellStyle name="_342892_1 3" xfId="514"/>
    <cellStyle name="_370128_1" xfId="515"/>
    <cellStyle name="_370128_1 2" xfId="516"/>
    <cellStyle name="_370128_1 2 2" xfId="517"/>
    <cellStyle name="_370128_1 2 2 2" xfId="518"/>
    <cellStyle name="_370128_1 2 3" xfId="519"/>
    <cellStyle name="_370128_1 3" xfId="520"/>
    <cellStyle name="_370128_1 3 2" xfId="521"/>
    <cellStyle name="_370128_1 3 2 2" xfId="522"/>
    <cellStyle name="_370128_1 3 3" xfId="523"/>
    <cellStyle name="_370128_1 4" xfId="524"/>
    <cellStyle name="_370128_1 4 2" xfId="525"/>
    <cellStyle name="_370128_1 5" xfId="526"/>
    <cellStyle name="_510579_2" xfId="527"/>
    <cellStyle name="_510579_2 2" xfId="528"/>
    <cellStyle name="_510579_2 2 2" xfId="529"/>
    <cellStyle name="_510579_2 2 2 2" xfId="530"/>
    <cellStyle name="_510579_2 2 3" xfId="531"/>
    <cellStyle name="_510579_2 3" xfId="532"/>
    <cellStyle name="_510579_2 3 2" xfId="533"/>
    <cellStyle name="_510579_2 3 2 2" xfId="534"/>
    <cellStyle name="_510579_2 3 3" xfId="535"/>
    <cellStyle name="_510579_2 4" xfId="536"/>
    <cellStyle name="_510579_2 4 2" xfId="537"/>
    <cellStyle name="_510579_2 5" xfId="538"/>
    <cellStyle name="_510579_2_Book1" xfId="539"/>
    <cellStyle name="_510579_2_Book1 2" xfId="540"/>
    <cellStyle name="_510579_2_Book1 2 2" xfId="541"/>
    <cellStyle name="_510579_2_Book1 2 2 2" xfId="542"/>
    <cellStyle name="_510579_2_Book1 2 3" xfId="543"/>
    <cellStyle name="_510579_2_Book1 3" xfId="544"/>
    <cellStyle name="_510579_2_Book1 3 2" xfId="545"/>
    <cellStyle name="_510579_2_Book1 3 2 2" xfId="546"/>
    <cellStyle name="_510579_2_Book1 3 3" xfId="547"/>
    <cellStyle name="_510579_2_Book1 4" xfId="548"/>
    <cellStyle name="_510579_2_Book1 4 2" xfId="549"/>
    <cellStyle name="_510579_2_Book1 5" xfId="550"/>
    <cellStyle name="_510579_2_BRS Corporate Model (Stage 4 case) March 7 2011 " xfId="551"/>
    <cellStyle name="_510579_2_BRS Corporate Model (Stage 4 case) March 7 2011  2" xfId="552"/>
    <cellStyle name="_510579_2_BRS Corporate Model (Stage 4 case) March 7 2011  2 2" xfId="553"/>
    <cellStyle name="_510579_2_BRS Corporate Model (Stage 4 case) March 7 2011  2 2 2" xfId="554"/>
    <cellStyle name="_510579_2_BRS Corporate Model (Stage 4 case) March 7 2011  2 3" xfId="555"/>
    <cellStyle name="_510579_2_BRS Corporate Model (Stage 4 case) March 7 2011  3" xfId="556"/>
    <cellStyle name="_510579_2_BRS Corporate Model (Stage 4 case) March 7 2011  3 2" xfId="557"/>
    <cellStyle name="_510579_2_BRS Corporate Model (Stage 4 case) March 7 2011  3 2 2" xfId="558"/>
    <cellStyle name="_510579_2_BRS Corporate Model (Stage 4 case) March 7 2011  3 3" xfId="559"/>
    <cellStyle name="_510579_2_BRS Corporate Model (Stage 4 case) March 7 2011  4" xfId="560"/>
    <cellStyle name="_510579_2_BRS Corporate Model (Stage 4 case) March 7 2011  4 2" xfId="561"/>
    <cellStyle name="_510579_2_BRS Corporate Model (Stage 4 case) March 7 2011  5" xfId="562"/>
    <cellStyle name="_510579_2_BRS Corporate Model (Stage 4 case) March 7 2011 _MAGBusinessPlan_Sensitivities_v6" xfId="563"/>
    <cellStyle name="_510579_2_BRS Corporate Model (Stage 4 case) March 7 2011 _Project Premier Financing Model v6.03" xfId="564"/>
    <cellStyle name="_510579_2_BRS Corporate Model (Stage 4 case) March 7 2011 _ProjectPremierModel_16-Aug-2012 - IFM - with reserves modelled (jw)" xfId="565"/>
    <cellStyle name="_510579_2_BRS Corporate Model (Stage 4 case) March 7 2011 _ProjectPremierModel_v17.1b" xfId="566"/>
    <cellStyle name="_510579_2_BRS Corporate Model (Stage 4 case) March 7 2011 _ProjectPremierModel_v19.0" xfId="567"/>
    <cellStyle name="_510579_2_BRS Corporate Model (Stage 4 case) March 7 2011 _ProjectPremierModel_v19.1" xfId="568"/>
    <cellStyle name="_510579_2_BRS Corporate Model (Stage 4 case) March 7 2011 _ProjectPremierModel_v19.5" xfId="569"/>
    <cellStyle name="_510579_2_Capex_A" xfId="570"/>
    <cellStyle name="_510579_2_Capex_A 2" xfId="571"/>
    <cellStyle name="_510579_2_Capex_A 2 2" xfId="572"/>
    <cellStyle name="_510579_2_Capex_A 2 2 2" xfId="573"/>
    <cellStyle name="_510579_2_Capex_A 2 3" xfId="574"/>
    <cellStyle name="_510579_2_Capex_A 3" xfId="575"/>
    <cellStyle name="_510579_2_Capex_A 3 2" xfId="576"/>
    <cellStyle name="_510579_2_Capex_A 3 2 2" xfId="577"/>
    <cellStyle name="_510579_2_Capex_A 3 3" xfId="578"/>
    <cellStyle name="_510579_2_Capex_A 4" xfId="579"/>
    <cellStyle name="_510579_2_Capex_A 4 2" xfId="580"/>
    <cellStyle name="_510579_2_Capex_A 5" xfId="581"/>
    <cellStyle name="_510579_2_Corporate Model v81" xfId="582"/>
    <cellStyle name="_510579_2_Corporate Model v81 2" xfId="583"/>
    <cellStyle name="_510579_2_Corporate Model v81 2 2" xfId="584"/>
    <cellStyle name="_510579_2_Corporate Model v81 2 2 2" xfId="585"/>
    <cellStyle name="_510579_2_Corporate Model v81 2 3" xfId="586"/>
    <cellStyle name="_510579_2_Corporate Model v81 3" xfId="587"/>
    <cellStyle name="_510579_2_Corporate Model v81 3 2" xfId="588"/>
    <cellStyle name="_510579_2_Corporate Model v81 3 2 2" xfId="589"/>
    <cellStyle name="_510579_2_Corporate Model v81 3 3" xfId="590"/>
    <cellStyle name="_510579_2_Corporate Model v81 4" xfId="591"/>
    <cellStyle name="_510579_2_Corporate Model v81 4 2" xfId="592"/>
    <cellStyle name="_510579_2_Corporate Model v81 5" xfId="593"/>
    <cellStyle name="_510579_2_Depn" xfId="594"/>
    <cellStyle name="_510579_2_Depn 2" xfId="595"/>
    <cellStyle name="_510579_2_Depn 2 2" xfId="596"/>
    <cellStyle name="_510579_2_Depn 2 2 2" xfId="597"/>
    <cellStyle name="_510579_2_Depn 2 3" xfId="598"/>
    <cellStyle name="_510579_2_Depn 3" xfId="599"/>
    <cellStyle name="_510579_2_Depn 3 2" xfId="600"/>
    <cellStyle name="_510579_2_Depn 3 2 2" xfId="601"/>
    <cellStyle name="_510579_2_Depn 3 3" xfId="602"/>
    <cellStyle name="_510579_2_Depn 4" xfId="603"/>
    <cellStyle name="_510579_2_Depn 4 2" xfId="604"/>
    <cellStyle name="_510579_2_Depn 5" xfId="605"/>
    <cellStyle name="_510579_2_Valuation" xfId="606"/>
    <cellStyle name="_510579_2_Valuation 2" xfId="607"/>
    <cellStyle name="_510579_2_Valuation 2 2" xfId="608"/>
    <cellStyle name="_510579_2_Valuation 2 2 2" xfId="609"/>
    <cellStyle name="_510579_2_Valuation 2 3" xfId="610"/>
    <cellStyle name="_510579_2_Valuation 3" xfId="611"/>
    <cellStyle name="_510579_2_Valuation 3 2" xfId="612"/>
    <cellStyle name="_510579_2_Valuation 3 2 2" xfId="613"/>
    <cellStyle name="_510579_2_Valuation 3 3" xfId="614"/>
    <cellStyle name="_510579_2_Valuation 4" xfId="615"/>
    <cellStyle name="_510579_2_Valuation 4 2" xfId="616"/>
    <cellStyle name="_510579_2_Valuation 5" xfId="617"/>
    <cellStyle name="_510579_2_Valuation_Book1" xfId="618"/>
    <cellStyle name="_510579_2_Valuation_Book1 2" xfId="619"/>
    <cellStyle name="_510579_2_Valuation_Book1 2 2" xfId="620"/>
    <cellStyle name="_510579_2_Valuation_Book1 2 2 2" xfId="621"/>
    <cellStyle name="_510579_2_Valuation_Book1 2 3" xfId="622"/>
    <cellStyle name="_510579_2_Valuation_Book1 3" xfId="623"/>
    <cellStyle name="_510579_2_Valuation_Book1 3 2" xfId="624"/>
    <cellStyle name="_510579_2_Valuation_Book1 3 2 2" xfId="625"/>
    <cellStyle name="_510579_2_Valuation_Book1 3 3" xfId="626"/>
    <cellStyle name="_510579_2_Valuation_Book1 4" xfId="627"/>
    <cellStyle name="_510579_2_Valuation_Book1 4 2" xfId="628"/>
    <cellStyle name="_510579_2_Valuation_Book1 5" xfId="629"/>
    <cellStyle name="_510579_2_Valuation_BRS Corporate Model (Stage 4 case) March 7 2011 " xfId="630"/>
    <cellStyle name="_510579_2_Valuation_BRS Corporate Model (Stage 4 case) March 7 2011  2" xfId="631"/>
    <cellStyle name="_510579_2_Valuation_BRS Corporate Model (Stage 4 case) March 7 2011  2 2" xfId="632"/>
    <cellStyle name="_510579_2_Valuation_BRS Corporate Model (Stage 4 case) March 7 2011  2 2 2" xfId="633"/>
    <cellStyle name="_510579_2_Valuation_BRS Corporate Model (Stage 4 case) March 7 2011  2 3" xfId="634"/>
    <cellStyle name="_510579_2_Valuation_BRS Corporate Model (Stage 4 case) March 7 2011  3" xfId="635"/>
    <cellStyle name="_510579_2_Valuation_BRS Corporate Model (Stage 4 case) March 7 2011  3 2" xfId="636"/>
    <cellStyle name="_510579_2_Valuation_BRS Corporate Model (Stage 4 case) March 7 2011  3 2 2" xfId="637"/>
    <cellStyle name="_510579_2_Valuation_BRS Corporate Model (Stage 4 case) March 7 2011  3 3" xfId="638"/>
    <cellStyle name="_510579_2_Valuation_BRS Corporate Model (Stage 4 case) March 7 2011  4" xfId="639"/>
    <cellStyle name="_510579_2_Valuation_BRS Corporate Model (Stage 4 case) March 7 2011  4 2" xfId="640"/>
    <cellStyle name="_510579_2_Valuation_BRS Corporate Model (Stage 4 case) March 7 2011  5" xfId="641"/>
    <cellStyle name="_510579_2_Valuation_BRS Corporate Model (Stage 4 case) March 7 2011 _MAGBusinessPlan_Sensitivities_v6" xfId="642"/>
    <cellStyle name="_510579_2_Valuation_BRS Corporate Model (Stage 4 case) March 7 2011 _Project Premier Financing Model v6.03" xfId="643"/>
    <cellStyle name="_510579_2_Valuation_BRS Corporate Model (Stage 4 case) March 7 2011 _ProjectPremierModel_16-Aug-2012 - IFM - with reserves modelled (jw)" xfId="644"/>
    <cellStyle name="_510579_2_Valuation_BRS Corporate Model (Stage 4 case) March 7 2011 _ProjectPremierModel_v17.1b" xfId="645"/>
    <cellStyle name="_510579_2_Valuation_BRS Corporate Model (Stage 4 case) March 7 2011 _ProjectPremierModel_v19.0" xfId="646"/>
    <cellStyle name="_510579_2_Valuation_BRS Corporate Model (Stage 4 case) March 7 2011 _ProjectPremierModel_v19.1" xfId="647"/>
    <cellStyle name="_510579_2_Valuation_BRS Corporate Model (Stage 4 case) March 7 2011 _ProjectPremierModel_v19.5" xfId="648"/>
    <cellStyle name="_510579_2_Valuation_Capex_A" xfId="649"/>
    <cellStyle name="_510579_2_Valuation_Capex_A 2" xfId="650"/>
    <cellStyle name="_510579_2_Valuation_Capex_A 2 2" xfId="651"/>
    <cellStyle name="_510579_2_Valuation_Capex_A 2 2 2" xfId="652"/>
    <cellStyle name="_510579_2_Valuation_Capex_A 2 3" xfId="653"/>
    <cellStyle name="_510579_2_Valuation_Capex_A 3" xfId="654"/>
    <cellStyle name="_510579_2_Valuation_Capex_A 3 2" xfId="655"/>
    <cellStyle name="_510579_2_Valuation_Capex_A 3 2 2" xfId="656"/>
    <cellStyle name="_510579_2_Valuation_Capex_A 3 3" xfId="657"/>
    <cellStyle name="_510579_2_Valuation_Capex_A 4" xfId="658"/>
    <cellStyle name="_510579_2_Valuation_Capex_A 4 2" xfId="659"/>
    <cellStyle name="_510579_2_Valuation_Capex_A 5" xfId="660"/>
    <cellStyle name="_510579_2_Valuation_Corporate Model v81" xfId="661"/>
    <cellStyle name="_510579_2_Valuation_Corporate Model v81 2" xfId="662"/>
    <cellStyle name="_510579_2_Valuation_Corporate Model v81 2 2" xfId="663"/>
    <cellStyle name="_510579_2_Valuation_Corporate Model v81 2 2 2" xfId="664"/>
    <cellStyle name="_510579_2_Valuation_Corporate Model v81 2 3" xfId="665"/>
    <cellStyle name="_510579_2_Valuation_Corporate Model v81 3" xfId="666"/>
    <cellStyle name="_510579_2_Valuation_Corporate Model v81 3 2" xfId="667"/>
    <cellStyle name="_510579_2_Valuation_Corporate Model v81 3 2 2" xfId="668"/>
    <cellStyle name="_510579_2_Valuation_Corporate Model v81 3 3" xfId="669"/>
    <cellStyle name="_510579_2_Valuation_Corporate Model v81 4" xfId="670"/>
    <cellStyle name="_510579_2_Valuation_Corporate Model v81 4 2" xfId="671"/>
    <cellStyle name="_510579_2_Valuation_Corporate Model v81 5" xfId="672"/>
    <cellStyle name="_583430_1" xfId="673"/>
    <cellStyle name="_63 Baseball Model - DrKW" xfId="674"/>
    <cellStyle name="_63 Baseball Model - DrKW 2" xfId="675"/>
    <cellStyle name="_745190_8" xfId="676"/>
    <cellStyle name="_745190_8 2" xfId="677"/>
    <cellStyle name="_745190_8 2 2" xfId="678"/>
    <cellStyle name="_745190_8 2 2 2" xfId="679"/>
    <cellStyle name="_745190_8 2 3" xfId="680"/>
    <cellStyle name="_745190_8 3" xfId="681"/>
    <cellStyle name="_745190_8 3 2" xfId="682"/>
    <cellStyle name="_745190_8 3 2 2" xfId="683"/>
    <cellStyle name="_745190_8 3 3" xfId="684"/>
    <cellStyle name="_745190_8 4" xfId="685"/>
    <cellStyle name="_745190_8 4 2" xfId="686"/>
    <cellStyle name="_745190_8 5" xfId="687"/>
    <cellStyle name="_902117_29" xfId="688"/>
    <cellStyle name="_902117_29 2" xfId="689"/>
    <cellStyle name="_902117_29 2 2" xfId="690"/>
    <cellStyle name="_902117_29 2 2 2" xfId="691"/>
    <cellStyle name="_902117_29 2 3" xfId="692"/>
    <cellStyle name="_902117_29 3" xfId="693"/>
    <cellStyle name="_902117_29 3 2" xfId="694"/>
    <cellStyle name="_902117_29 3 2 2" xfId="695"/>
    <cellStyle name="_902117_29 3 3" xfId="696"/>
    <cellStyle name="_902117_29 4" xfId="697"/>
    <cellStyle name="_902117_29 4 2" xfId="698"/>
    <cellStyle name="_902117_29 5" xfId="699"/>
    <cellStyle name="_91975_1" xfId="700"/>
    <cellStyle name="_91975_1 2" xfId="701"/>
    <cellStyle name="_91975_1 2 2" xfId="702"/>
    <cellStyle name="_91975_1 2 2 2" xfId="703"/>
    <cellStyle name="_91975_1 2 3" xfId="704"/>
    <cellStyle name="_91975_1 3" xfId="705"/>
    <cellStyle name="_91975_1 3 2" xfId="706"/>
    <cellStyle name="_91975_1 3 2 2" xfId="707"/>
    <cellStyle name="_91975_1 3 3" xfId="708"/>
    <cellStyle name="_91975_1 4" xfId="709"/>
    <cellStyle name="_91975_1 4 2" xfId="710"/>
    <cellStyle name="_91975_1 5" xfId="711"/>
    <cellStyle name="_96804_3" xfId="712"/>
    <cellStyle name="_96804_3 2" xfId="713"/>
    <cellStyle name="_96804_3 2 2" xfId="714"/>
    <cellStyle name="_96804_3 2 2 2" xfId="715"/>
    <cellStyle name="_96804_3 2 3" xfId="716"/>
    <cellStyle name="_96804_3 3" xfId="717"/>
    <cellStyle name="_96804_3 3 2" xfId="718"/>
    <cellStyle name="_96804_3 3 2 2" xfId="719"/>
    <cellStyle name="_96804_3 3 3" xfId="720"/>
    <cellStyle name="_96804_3 4" xfId="721"/>
    <cellStyle name="_96804_3 4 2" xfId="722"/>
    <cellStyle name="_96804_3 5" xfId="723"/>
    <cellStyle name="_Acc" xfId="724"/>
    <cellStyle name="_Allowances" xfId="725"/>
    <cellStyle name="_Allowances 2" xfId="726"/>
    <cellStyle name="_Allowances_1. Consolidated Top Down" xfId="727"/>
    <cellStyle name="_Allowances_1. Consolidated Top Down 2" xfId="728"/>
    <cellStyle name="_Allowances_BP top down scenarios" xfId="729"/>
    <cellStyle name="_Allowances_BP top down scenarios 2" xfId="730"/>
    <cellStyle name="_Allowances_BP top down summary - Consolidated" xfId="731"/>
    <cellStyle name="_Allowances_BP top down summary - Consolidated 2" xfId="732"/>
    <cellStyle name="_Allowances_CX meeting template" xfId="733"/>
    <cellStyle name="_Allowances_CX meeting template 2" xfId="734"/>
    <cellStyle name="_Allowances_FM base Tom" xfId="735"/>
    <cellStyle name="_Allowances_FM base Tom 2" xfId="736"/>
    <cellStyle name="_Allowances_FM Mid Case Detail 2" xfId="737"/>
    <cellStyle name="_Allowances_FM Mid Case Detail 2 2" xfId="738"/>
    <cellStyle name="_Allowances_MAG FM 3.4.09 Tom" xfId="739"/>
    <cellStyle name="_Allowances_MAG FM 3.4.09 Tom 2" xfId="740"/>
    <cellStyle name="_Allowances_MAG LTFF 1011 01.06.10" xfId="741"/>
    <cellStyle name="_Allowances_Scenario 2" xfId="742"/>
    <cellStyle name="_Allowances_Scenario 2 2" xfId="743"/>
    <cellStyle name="_AsA_2" xfId="744"/>
    <cellStyle name="_AsG" xfId="745"/>
    <cellStyle name="_AsG 2" xfId="746"/>
    <cellStyle name="_AsG 2 2" xfId="747"/>
    <cellStyle name="_AsG 3" xfId="748"/>
    <cellStyle name="_AsG_Assumptions" xfId="749"/>
    <cellStyle name="_AsG_Assumptions 2" xfId="750"/>
    <cellStyle name="_AsG_Assumptions 2 2" xfId="751"/>
    <cellStyle name="_AsG_Assumptions 3" xfId="752"/>
    <cellStyle name="_AsG_Capex &amp; RAB" xfId="753"/>
    <cellStyle name="_AsG_Capex &amp; RAB 2" xfId="754"/>
    <cellStyle name="_AsG_Capex &amp; RAB 2 2" xfId="755"/>
    <cellStyle name="_AsG_Capex &amp; RAB 3" xfId="756"/>
    <cellStyle name="_Assumptions" xfId="757"/>
    <cellStyle name="_x0013__Assumptions" xfId="758"/>
    <cellStyle name="_Assumptions (2)" xfId="759"/>
    <cellStyle name="_Assumptions (2) 2" xfId="760"/>
    <cellStyle name="_Assumptions 2" xfId="761"/>
    <cellStyle name="_x0013__Assumptions 2" xfId="762"/>
    <cellStyle name="_x0013__Assumptions 2 2" xfId="763"/>
    <cellStyle name="_x0013__Assumptions 3" xfId="764"/>
    <cellStyle name="_Boheme sub debt capacity_draft" xfId="765"/>
    <cellStyle name="_Boheme sub debt capacity_draft 2" xfId="766"/>
    <cellStyle name="_Boheme sub debt capacity_draft_1. Consolidated Top Down" xfId="767"/>
    <cellStyle name="_Boheme sub debt capacity_draft_1. Consolidated Top Down 2" xfId="768"/>
    <cellStyle name="_Boheme sub debt capacity_draft_BP top down scenarios" xfId="769"/>
    <cellStyle name="_Boheme sub debt capacity_draft_BP top down scenarios 2" xfId="770"/>
    <cellStyle name="_Boheme sub debt capacity_draft_BP top down summary - Consolidated" xfId="771"/>
    <cellStyle name="_Boheme sub debt capacity_draft_BP top down summary - Consolidated 2" xfId="772"/>
    <cellStyle name="_Boheme sub debt capacity_draft_CX meeting template" xfId="773"/>
    <cellStyle name="_Boheme sub debt capacity_draft_CX meeting template 2" xfId="774"/>
    <cellStyle name="_Boheme sub debt capacity_draft_FM base Tom" xfId="775"/>
    <cellStyle name="_Boheme sub debt capacity_draft_FM base Tom 2" xfId="776"/>
    <cellStyle name="_Boheme sub debt capacity_draft_FM Mid Case Detail 2" xfId="777"/>
    <cellStyle name="_Boheme sub debt capacity_draft_FM Mid Case Detail 2 2" xfId="778"/>
    <cellStyle name="_Boheme sub debt capacity_draft_MAG FM 3.4.09 Tom" xfId="779"/>
    <cellStyle name="_Boheme sub debt capacity_draft_MAG FM 3.4.09 Tom 2" xfId="780"/>
    <cellStyle name="_Boheme sub debt capacity_draft_MAG LTFF 1011 01.06.10" xfId="781"/>
    <cellStyle name="_Boheme sub debt capacity_draft_Scenario 2" xfId="782"/>
    <cellStyle name="_Boheme sub debt capacity_draft_Scenario 2 2" xfId="783"/>
    <cellStyle name="_Boheme sub debt capacity_v2" xfId="784"/>
    <cellStyle name="_Boheme sub debt capacity_v2 2" xfId="785"/>
    <cellStyle name="_Boheme sub debt capacity_v2_1. Consolidated Top Down" xfId="786"/>
    <cellStyle name="_Boheme sub debt capacity_v2_1. Consolidated Top Down 2" xfId="787"/>
    <cellStyle name="_Boheme sub debt capacity_v2_BP top down scenarios" xfId="788"/>
    <cellStyle name="_Boheme sub debt capacity_v2_BP top down scenarios 2" xfId="789"/>
    <cellStyle name="_Boheme sub debt capacity_v2_BP top down summary - Consolidated" xfId="790"/>
    <cellStyle name="_Boheme sub debt capacity_v2_BP top down summary - Consolidated 2" xfId="791"/>
    <cellStyle name="_Boheme sub debt capacity_v2_CX meeting template" xfId="792"/>
    <cellStyle name="_Boheme sub debt capacity_v2_CX meeting template 2" xfId="793"/>
    <cellStyle name="_Boheme sub debt capacity_v2_FM base Tom" xfId="794"/>
    <cellStyle name="_Boheme sub debt capacity_v2_FM base Tom 2" xfId="795"/>
    <cellStyle name="_Boheme sub debt capacity_v2_FM Mid Case Detail 2" xfId="796"/>
    <cellStyle name="_Boheme sub debt capacity_v2_FM Mid Case Detail 2 2" xfId="797"/>
    <cellStyle name="_Boheme sub debt capacity_v2_MAG FM 3.4.09 Tom" xfId="798"/>
    <cellStyle name="_Boheme sub debt capacity_v2_MAG FM 3.4.09 Tom 2" xfId="799"/>
    <cellStyle name="_Boheme sub debt capacity_v2_MAG LTFF 1011 01.06.10" xfId="800"/>
    <cellStyle name="_Boheme sub debt capacity_v2_Scenario 2" xfId="801"/>
    <cellStyle name="_Boheme sub debt capacity_v2_Scenario 2 2" xfId="802"/>
    <cellStyle name="_Boheme sub debt capacity_v3" xfId="803"/>
    <cellStyle name="_Boheme sub debt capacity_v3 2" xfId="804"/>
    <cellStyle name="_Boheme sub debt capacity_v3_(i) holdco loan no swap" xfId="805"/>
    <cellStyle name="_Boheme sub debt capacity_v3_(i) holdco loan no swap 2" xfId="806"/>
    <cellStyle name="_Boheme sub debt capacity_v3_(i) holdco loan no swap_1. Consolidated Top Down" xfId="807"/>
    <cellStyle name="_Boheme sub debt capacity_v3_(i) holdco loan no swap_1. Consolidated Top Down 2" xfId="808"/>
    <cellStyle name="_Boheme sub debt capacity_v3_(i) holdco loan no swap_BP top down scenarios" xfId="809"/>
    <cellStyle name="_Boheme sub debt capacity_v3_(i) holdco loan no swap_BP top down scenarios 2" xfId="810"/>
    <cellStyle name="_Boheme sub debt capacity_v3_(i) holdco loan no swap_BP top down summary - Consolidated" xfId="811"/>
    <cellStyle name="_Boheme sub debt capacity_v3_(i) holdco loan no swap_BP top down summary - Consolidated 2" xfId="812"/>
    <cellStyle name="_Boheme sub debt capacity_v3_(i) holdco loan no swap_CX meeting template" xfId="813"/>
    <cellStyle name="_Boheme sub debt capacity_v3_(i) holdco loan no swap_CX meeting template 2" xfId="814"/>
    <cellStyle name="_Boheme sub debt capacity_v3_(i) holdco loan no swap_FM base Tom" xfId="815"/>
    <cellStyle name="_Boheme sub debt capacity_v3_(i) holdco loan no swap_FM base Tom 2" xfId="816"/>
    <cellStyle name="_Boheme sub debt capacity_v3_(i) holdco loan no swap_FM Mid Case Detail 2" xfId="817"/>
    <cellStyle name="_Boheme sub debt capacity_v3_(i) holdco loan no swap_FM Mid Case Detail 2 2" xfId="818"/>
    <cellStyle name="_Boheme sub debt capacity_v3_(i) holdco loan no swap_MAG FM 3.4.09 Tom" xfId="819"/>
    <cellStyle name="_Boheme sub debt capacity_v3_(i) holdco loan no swap_MAG FM 3.4.09 Tom 2" xfId="820"/>
    <cellStyle name="_Boheme sub debt capacity_v3_(i) holdco loan no swap_MAG LTFF 1011 01.06.10" xfId="821"/>
    <cellStyle name="_Boheme sub debt capacity_v3_(i) holdco loan no swap_Scenario 2" xfId="822"/>
    <cellStyle name="_Boheme sub debt capacity_v3_(i) holdco loan no swap_Scenario 2 2" xfId="823"/>
    <cellStyle name="_Boheme sub debt capacity_v3_1. Consolidated Top Down" xfId="824"/>
    <cellStyle name="_Boheme sub debt capacity_v3_1. Consolidated Top Down 2" xfId="825"/>
    <cellStyle name="_Boheme sub debt capacity_v3_BP top down scenarios" xfId="826"/>
    <cellStyle name="_Boheme sub debt capacity_v3_BP top down scenarios 2" xfId="827"/>
    <cellStyle name="_Boheme sub debt capacity_v3_BP top down summary - Consolidated" xfId="828"/>
    <cellStyle name="_Boheme sub debt capacity_v3_BP top down summary - Consolidated 2" xfId="829"/>
    <cellStyle name="_Boheme sub debt capacity_v3_CX meeting template" xfId="830"/>
    <cellStyle name="_Boheme sub debt capacity_v3_CX meeting template 2" xfId="831"/>
    <cellStyle name="_Boheme sub debt capacity_v3_FM base Tom" xfId="832"/>
    <cellStyle name="_Boheme sub debt capacity_v3_FM base Tom 2" xfId="833"/>
    <cellStyle name="_Boheme sub debt capacity_v3_FM Mid Case Detail 2" xfId="834"/>
    <cellStyle name="_Boheme sub debt capacity_v3_FM Mid Case Detail 2 2" xfId="835"/>
    <cellStyle name="_Boheme sub debt capacity_v3_MAG FM 3.4.09 Tom" xfId="836"/>
    <cellStyle name="_Boheme sub debt capacity_v3_MAG FM 3.4.09 Tom 2" xfId="837"/>
    <cellStyle name="_Boheme sub debt capacity_v3_MAG LTFF 1011 01.06.10" xfId="838"/>
    <cellStyle name="_Boheme sub debt capacity_v3_Scenario 2" xfId="839"/>
    <cellStyle name="_Boheme sub debt capacity_v3_Scenario 2 2" xfId="840"/>
    <cellStyle name="_Book1" xfId="841"/>
    <cellStyle name="_x0013__Book1" xfId="842"/>
    <cellStyle name="_Book1 2" xfId="843"/>
    <cellStyle name="_x0013__Book1 2" xfId="844"/>
    <cellStyle name="_Book1 2 2" xfId="845"/>
    <cellStyle name="_x0013__Book1 2 2" xfId="846"/>
    <cellStyle name="_x0013__Book1 2 2 2" xfId="847"/>
    <cellStyle name="_x0013__Book1 2 3" xfId="848"/>
    <cellStyle name="_Book1 3" xfId="849"/>
    <cellStyle name="_x0013__Book1 3" xfId="850"/>
    <cellStyle name="_x0013__Book1 3 2" xfId="851"/>
    <cellStyle name="_x0013__Book1 3 2 2" xfId="852"/>
    <cellStyle name="_x0013__Book1 3 3" xfId="853"/>
    <cellStyle name="_x0013__Book1 4" xfId="854"/>
    <cellStyle name="_x0013__Book1 4 2" xfId="855"/>
    <cellStyle name="_x0013__Book1 5" xfId="856"/>
    <cellStyle name="_Book1_1" xfId="857"/>
    <cellStyle name="_Book1_1 2" xfId="858"/>
    <cellStyle name="_Book1_1_1. Consolidated Top Down" xfId="859"/>
    <cellStyle name="_Book1_1_1. Consolidated Top Down 2" xfId="860"/>
    <cellStyle name="_Book1_1_BP top down scenarios" xfId="861"/>
    <cellStyle name="_Book1_1_BP top down scenarios 2" xfId="862"/>
    <cellStyle name="_Book1_1_BP top down summary - Consolidated" xfId="863"/>
    <cellStyle name="_Book1_1_BP top down summary - Consolidated 2" xfId="864"/>
    <cellStyle name="_Book1_1_CX meeting template" xfId="865"/>
    <cellStyle name="_Book1_1_CX meeting template 2" xfId="866"/>
    <cellStyle name="_Book1_1_FM base Tom" xfId="867"/>
    <cellStyle name="_Book1_1_FM base Tom 2" xfId="868"/>
    <cellStyle name="_Book1_1_FM Mid Case Detail 2" xfId="869"/>
    <cellStyle name="_Book1_1_FM Mid Case Detail 2 2" xfId="870"/>
    <cellStyle name="_Book1_1_MAG FM 3.4.09 Tom" xfId="871"/>
    <cellStyle name="_Book1_1_MAG FM 3.4.09 Tom 2" xfId="872"/>
    <cellStyle name="_Book1_1_MAG LTFF 1011 01.06.10" xfId="873"/>
    <cellStyle name="_Book1_1_Scenario 2" xfId="874"/>
    <cellStyle name="_Book1_1_Scenario 2 2" xfId="875"/>
    <cellStyle name="_Book1_Reg. BP-RA19_WIP_home_backup090302_revisedQ6" xfId="876"/>
    <cellStyle name="_Book1_Reg. BP-RA19_WIP_home_backup090302_revisedQ6 2" xfId="877"/>
    <cellStyle name="_Book1_Reg. BP-RA19_WIP_home_backup090302_revisedQ6 2 2" xfId="878"/>
    <cellStyle name="_Book1_Reg. BP-RA19_WIP_home_backup090302_revisedQ6 3" xfId="879"/>
    <cellStyle name="_Book2" xfId="880"/>
    <cellStyle name="_Book2 2" xfId="881"/>
    <cellStyle name="_Book3" xfId="882"/>
    <cellStyle name="_Book3 2" xfId="883"/>
    <cellStyle name="_Book3 2 2" xfId="884"/>
    <cellStyle name="_Book3 3" xfId="885"/>
    <cellStyle name="_Book3_Reg. BP-RA19_WIP_home_backup090302_revisedQ6" xfId="886"/>
    <cellStyle name="_Book3_Reg. BP-RA19_WIP_home_backup090302_revisedQ6 2" xfId="887"/>
    <cellStyle name="_Book3_Reg. BP-RA19_WIP_home_backup090302_revisedQ6 2 2" xfId="888"/>
    <cellStyle name="_Book3_Reg. BP-RA19_WIP_home_backup090302_revisedQ6 3" xfId="889"/>
    <cellStyle name="_x0013__BP top down scenarios" xfId="890"/>
    <cellStyle name="_x0013__BP top down scenarios 2" xfId="891"/>
    <cellStyle name="_x0013__BP top down summary - Consolidated" xfId="892"/>
    <cellStyle name="_x0013__BP top down summary - Consolidated 2" xfId="893"/>
    <cellStyle name="_x0013__BRS Corporate Model (Stage 4 case) March 7 2011 " xfId="894"/>
    <cellStyle name="_x0013__BRS Corporate Model (Stage 4 case) March 7 2011  2" xfId="895"/>
    <cellStyle name="_x0013__BRS Corporate Model (Stage 4 case) March 7 2011  2 2" xfId="896"/>
    <cellStyle name="_x0013__BRS Corporate Model (Stage 4 case) March 7 2011  2 2 2" xfId="897"/>
    <cellStyle name="_x0013__BRS Corporate Model (Stage 4 case) March 7 2011  2 3" xfId="898"/>
    <cellStyle name="_x0013__BRS Corporate Model (Stage 4 case) March 7 2011  3" xfId="899"/>
    <cellStyle name="_x0013__BRS Corporate Model (Stage 4 case) March 7 2011  3 2" xfId="900"/>
    <cellStyle name="_x0013__BRS Corporate Model (Stage 4 case) March 7 2011  3 2 2" xfId="901"/>
    <cellStyle name="_x0013__BRS Corporate Model (Stage 4 case) March 7 2011  3 3" xfId="902"/>
    <cellStyle name="_x0013__BRS Corporate Model (Stage 4 case) March 7 2011  4" xfId="903"/>
    <cellStyle name="_x0013__BRS Corporate Model (Stage 4 case) March 7 2011  4 2" xfId="904"/>
    <cellStyle name="_x0013__BRS Corporate Model (Stage 4 case) March 7 2011  5" xfId="905"/>
    <cellStyle name="_x0013__BRS Corporate Model (Stage 4 case) March 7 2011 _MAGBusinessPlan_Sensitivities_v6" xfId="906"/>
    <cellStyle name="_x0013__BRS Corporate Model (Stage 4 case) March 7 2011 _Project Premier Financing Model v6.03" xfId="907"/>
    <cellStyle name="_x0013__BRS Corporate Model (Stage 4 case) March 7 2011 _ProjectPremierModel_16-Aug-2012 - IFM - with reserves modelled (jw)" xfId="908"/>
    <cellStyle name="_x0013__BRS Corporate Model (Stage 4 case) March 7 2011 _ProjectPremierModel_v17.1b" xfId="909"/>
    <cellStyle name="_x0013__BRS Corporate Model (Stage 4 case) March 7 2011 _ProjectPremierModel_v19.0" xfId="910"/>
    <cellStyle name="_x0013__BRS Corporate Model (Stage 4 case) March 7 2011 _ProjectPremierModel_v19.1" xfId="911"/>
    <cellStyle name="_x0013__BRS Corporate Model (Stage 4 case) March 7 2011 _ProjectPremierModel_v19.5" xfId="912"/>
    <cellStyle name="_Buyers Page" xfId="913"/>
    <cellStyle name="_Buyers Page 2" xfId="914"/>
    <cellStyle name="_CAA BAA Nov.07 Gap-2007 12 11" xfId="915"/>
    <cellStyle name="_CAA BAA Nov.07 Gap-2007 12 11 2" xfId="916"/>
    <cellStyle name="_CAA BAA Nov.07 Gap-2007 12 11 2 2" xfId="917"/>
    <cellStyle name="_CAA BAA Nov.07 Gap-2007 12 11 3" xfId="918"/>
    <cellStyle name="_x0013__Capex &amp; RAB" xfId="919"/>
    <cellStyle name="_x0013__Capex &amp; RAB 2" xfId="920"/>
    <cellStyle name="_x0013__Capex &amp; RAB 2 2" xfId="921"/>
    <cellStyle name="_x0013__Capex &amp; RAB 3" xfId="922"/>
    <cellStyle name="_x0013__Capex_A" xfId="923"/>
    <cellStyle name="_x0013__Capex_A 2" xfId="924"/>
    <cellStyle name="_x0013__Capex_A 2 2" xfId="925"/>
    <cellStyle name="_x0013__Capex_A 2 2 2" xfId="926"/>
    <cellStyle name="_x0013__Capex_A 2 3" xfId="927"/>
    <cellStyle name="_x0013__Capex_A 3" xfId="928"/>
    <cellStyle name="_x0013__Capex_A 3 2" xfId="929"/>
    <cellStyle name="_x0013__Capex_A 3 2 2" xfId="930"/>
    <cellStyle name="_x0013__Capex_A 3 3" xfId="931"/>
    <cellStyle name="_x0013__Capex_A 4" xfId="932"/>
    <cellStyle name="_x0013__Capex_A 4 2" xfId="933"/>
    <cellStyle name="_x0013__Capex_A 5" xfId="934"/>
    <cellStyle name="_Cashflow" xfId="935"/>
    <cellStyle name="_Cashflow 2" xfId="936"/>
    <cellStyle name="_Cashflow 2 2" xfId="937"/>
    <cellStyle name="_Cashflow 2 2 2" xfId="938"/>
    <cellStyle name="_Cashflow 2 3" xfId="939"/>
    <cellStyle name="_Cashflow 3" xfId="940"/>
    <cellStyle name="_Cashflow 3 2" xfId="941"/>
    <cellStyle name="_Cashflow 3 2 2" xfId="942"/>
    <cellStyle name="_Cashflow 3 3" xfId="943"/>
    <cellStyle name="_Cashflow 4" xfId="944"/>
    <cellStyle name="_Cashflow 4 2" xfId="945"/>
    <cellStyle name="_Cashflow 5" xfId="946"/>
    <cellStyle name="_CD and content manuf" xfId="947"/>
    <cellStyle name="_CD and content manuf 2" xfId="948"/>
    <cellStyle name="_Cleves model_Challenger Base Case  Final" xfId="949"/>
    <cellStyle name="_Cleves model_Challenger Base Case  Final 2" xfId="950"/>
    <cellStyle name="_Column1" xfId="951"/>
    <cellStyle name="_Column1 2" xfId="952"/>
    <cellStyle name="_Column1_1. Consolidated Top Down" xfId="953"/>
    <cellStyle name="_Column1_1. Consolidated Top Down 2" xfId="954"/>
    <cellStyle name="_Column1_BP top down scenarios" xfId="955"/>
    <cellStyle name="_Column1_BP top down scenarios 2" xfId="956"/>
    <cellStyle name="_Column1_BP top down summary - Consolidated" xfId="957"/>
    <cellStyle name="_Column1_BP top down summary - Consolidated 2" xfId="958"/>
    <cellStyle name="_Column1_CX meeting template" xfId="959"/>
    <cellStyle name="_Column1_CX meeting template 2" xfId="960"/>
    <cellStyle name="_Column1_FM base Tom" xfId="961"/>
    <cellStyle name="_Column1_FM base Tom 2" xfId="962"/>
    <cellStyle name="_Column1_FM Mid Case Detail 2" xfId="963"/>
    <cellStyle name="_Column1_FM Mid Case Detail 2 2" xfId="964"/>
    <cellStyle name="_Column1_MAG FM 3.4.09 Tom" xfId="965"/>
    <cellStyle name="_Column1_MAG FM 3.4.09 Tom 2" xfId="966"/>
    <cellStyle name="_Column1_MAG LTFF 1011 01.06.10" xfId="967"/>
    <cellStyle name="_Column1_Scenario 2" xfId="968"/>
    <cellStyle name="_Column1_Scenario 2 2" xfId="969"/>
    <cellStyle name="_Column2" xfId="970"/>
    <cellStyle name="_Column2 2" xfId="971"/>
    <cellStyle name="_Column3" xfId="972"/>
    <cellStyle name="_Column3 2" xfId="973"/>
    <cellStyle name="_Column4" xfId="974"/>
    <cellStyle name="_Column4 2" xfId="975"/>
    <cellStyle name="_Column5" xfId="976"/>
    <cellStyle name="_Column5 2" xfId="977"/>
    <cellStyle name="_Column6" xfId="978"/>
    <cellStyle name="_Column6 2" xfId="979"/>
    <cellStyle name="_Column7" xfId="980"/>
    <cellStyle name="_Column7 2" xfId="981"/>
    <cellStyle name="_Comma" xfId="982"/>
    <cellStyle name="_Comma 2" xfId="983"/>
    <cellStyle name="_Comma 2 2" xfId="984"/>
    <cellStyle name="_Comma 3" xfId="985"/>
    <cellStyle name="_Comma_Book2" xfId="986"/>
    <cellStyle name="_Comma_Book2 2" xfId="987"/>
    <cellStyle name="_Comma_Non-Regulated Airports Opertaing Model" xfId="988"/>
    <cellStyle name="_Comma_Non-Regulated Airports Opertaing Model 2" xfId="989"/>
    <cellStyle name="_x0013__Corporate Model v81" xfId="990"/>
    <cellStyle name="_x0013__Corporate Model v81 2" xfId="991"/>
    <cellStyle name="_x0013__Corporate Model v81 2 2" xfId="992"/>
    <cellStyle name="_x0013__Corporate Model v81 2 2 2" xfId="993"/>
    <cellStyle name="_x0013__Corporate Model v81 2 3" xfId="994"/>
    <cellStyle name="_x0013__Corporate Model v81 3" xfId="995"/>
    <cellStyle name="_x0013__Corporate Model v81 3 2" xfId="996"/>
    <cellStyle name="_x0013__Corporate Model v81 3 2 2" xfId="997"/>
    <cellStyle name="_x0013__Corporate Model v81 3 3" xfId="998"/>
    <cellStyle name="_x0013__Corporate Model v81 4" xfId="999"/>
    <cellStyle name="_x0013__Corporate Model v81 4 2" xfId="1000"/>
    <cellStyle name="_x0013__Corporate Model v81 5" xfId="1001"/>
    <cellStyle name="_Currency" xfId="1002"/>
    <cellStyle name="_Currency 2" xfId="1003"/>
    <cellStyle name="_Currency_02 Revised Base Case - GD - Linked to Hochtief Model sent on Sept 23-2008" xfId="1004"/>
    <cellStyle name="_Currency_Book2" xfId="1005"/>
    <cellStyle name="_Currency_Book2 2" xfId="1006"/>
    <cellStyle name="_Currency_Non-Regulated Airports Opertaing Model" xfId="1007"/>
    <cellStyle name="_Currency_Non-Regulated Airports Opertaing Model 2" xfId="1008"/>
    <cellStyle name="_CurrencySpace" xfId="1009"/>
    <cellStyle name="_CurrencySpace 2" xfId="1010"/>
    <cellStyle name="_CurrencySpace_Book2" xfId="1011"/>
    <cellStyle name="_CurrencySpace_Book2 2" xfId="1012"/>
    <cellStyle name="_CurrencySpace_Non-Regulated Airports Opertaing Model" xfId="1013"/>
    <cellStyle name="_CurrencySpace_Non-Regulated Airports Opertaing Model 2" xfId="1014"/>
    <cellStyle name="_x0013__CX meeting template" xfId="1015"/>
    <cellStyle name="_x0013__CX meeting template 2" xfId="1016"/>
    <cellStyle name="_Data" xfId="1017"/>
    <cellStyle name="_Data 2" xfId="1018"/>
    <cellStyle name="_Data_07 FR Mtp oct02" xfId="1019"/>
    <cellStyle name="_Data_07 FR Mtp oct02 2" xfId="1020"/>
    <cellStyle name="_Data_07 Mtp" xfId="1021"/>
    <cellStyle name="_Data_07 Mtp 2" xfId="1022"/>
    <cellStyle name="_Data_08 FR Orosta oct02" xfId="1023"/>
    <cellStyle name="_Data_08 FR Orosta oct02 2" xfId="1024"/>
    <cellStyle name="_Data_09 FR Bis Trasporti oct02" xfId="1025"/>
    <cellStyle name="_Data_09 FR Bis Trasporti oct02 2" xfId="1026"/>
    <cellStyle name="_Data_11 FR Estro oct02" xfId="1027"/>
    <cellStyle name="_Data_11 FR Estro oct02 2" xfId="1028"/>
    <cellStyle name="_Data_12 FR Spidem oct02" xfId="1029"/>
    <cellStyle name="_Data_12 FR Spidem oct02 2" xfId="1030"/>
    <cellStyle name="_Data_13 FR Tecna oct02" xfId="1031"/>
    <cellStyle name="_Data_13 FR Tecna oct02 2" xfId="1032"/>
    <cellStyle name="_Data_15 FR Imel oct02" xfId="1033"/>
    <cellStyle name="_Data_15 FR Imel oct02 2" xfId="1034"/>
    <cellStyle name="_Data_16 FR Mabeco oct02" xfId="1035"/>
    <cellStyle name="_Data_16 FR Mabeco oct02 2" xfId="1036"/>
    <cellStyle name="_Data_20A FR Saeco Canada sep02" xfId="1037"/>
    <cellStyle name="_Data_20A FR Saeco Canada sep02 2" xfId="1038"/>
    <cellStyle name="_Data_28 Fianara" xfId="1039"/>
    <cellStyle name="_Data_28 Fianara 2" xfId="1040"/>
    <cellStyle name="_Data_28 FR Fianara oct02" xfId="1041"/>
    <cellStyle name="_Data_28 FR Fianara oct02 2" xfId="1042"/>
    <cellStyle name="_Data_39 FR Saeco Card oct02" xfId="1043"/>
    <cellStyle name="_Data_39 FR Saeco Card oct02 2" xfId="1044"/>
    <cellStyle name="_Data_41 FR Saeco USA oct02" xfId="1045"/>
    <cellStyle name="_Data_41 FR Saeco USA oct02 2" xfId="1046"/>
    <cellStyle name="_Data_42 FR Gloria oct02" xfId="1047"/>
    <cellStyle name="_Data_42 FR Gloria oct02 2" xfId="1048"/>
    <cellStyle name="_x0013__DCF" xfId="1049"/>
    <cellStyle name="_x0013__DCF 2" xfId="1050"/>
    <cellStyle name="_x0013__DCF 2 2" xfId="1051"/>
    <cellStyle name="_x0013__DCF 3" xfId="1052"/>
    <cellStyle name="_x0013__Depn" xfId="1053"/>
    <cellStyle name="_x0013__Depn 2" xfId="1054"/>
    <cellStyle name="_x0013__Depn 2 2" xfId="1055"/>
    <cellStyle name="_x0013__Depn 2 2 2" xfId="1056"/>
    <cellStyle name="_x0013__Depn 2 3" xfId="1057"/>
    <cellStyle name="_x0013__Depn 3" xfId="1058"/>
    <cellStyle name="_x0013__Depn 3 2" xfId="1059"/>
    <cellStyle name="_x0013__Depn 3 2 2" xfId="1060"/>
    <cellStyle name="_x0013__Depn 3 3" xfId="1061"/>
    <cellStyle name="_x0013__Depn 4" xfId="1062"/>
    <cellStyle name="_x0013__Depn 4 2" xfId="1063"/>
    <cellStyle name="_x0013__Depn 5" xfId="1064"/>
    <cellStyle name="_DN Sale Model 040611 Sydney AL" xfId="1065"/>
    <cellStyle name="_DN Sale Model 040611 Sydney AL 2" xfId="1066"/>
    <cellStyle name="_DN Sale Model 040611 Sydney AL 2 2" xfId="1067"/>
    <cellStyle name="_DN Sale Model 040611 Sydney AL 2 2 2" xfId="1068"/>
    <cellStyle name="_DN Sale Model 040611 Sydney AL 2 3" xfId="1069"/>
    <cellStyle name="_DN Sale Model 040611 Sydney AL 3" xfId="1070"/>
    <cellStyle name="_DN Sale Model 040611 Sydney AL 3 2" xfId="1071"/>
    <cellStyle name="_DN Sale Model 040611 Sydney AL 3 2 2" xfId="1072"/>
    <cellStyle name="_DN Sale Model 040611 Sydney AL 3 3" xfId="1073"/>
    <cellStyle name="_DN Sale Model 040611 Sydney AL 4" xfId="1074"/>
    <cellStyle name="_DN Sale Model 040611 Sydney AL 4 2" xfId="1075"/>
    <cellStyle name="_DN Sale Model 040611 Sydney AL 5" xfId="1076"/>
    <cellStyle name="_DN Sale Model 040611 Sydney AL_1. Consolidated Top Down" xfId="1077"/>
    <cellStyle name="_DN Sale Model 040611 Sydney AL_1. Consolidated Top Down 2" xfId="1078"/>
    <cellStyle name="_DN Sale Model 040611 Sydney AL_Book1" xfId="1079"/>
    <cellStyle name="_DN Sale Model 040611 Sydney AL_Book1 2" xfId="1080"/>
    <cellStyle name="_DN Sale Model 040611 Sydney AL_Book1 2 2" xfId="1081"/>
    <cellStyle name="_DN Sale Model 040611 Sydney AL_Book1 2 2 2" xfId="1082"/>
    <cellStyle name="_DN Sale Model 040611 Sydney AL_Book1 2 3" xfId="1083"/>
    <cellStyle name="_DN Sale Model 040611 Sydney AL_Book1 3" xfId="1084"/>
    <cellStyle name="_DN Sale Model 040611 Sydney AL_Book1 3 2" xfId="1085"/>
    <cellStyle name="_DN Sale Model 040611 Sydney AL_Book1 3 2 2" xfId="1086"/>
    <cellStyle name="_DN Sale Model 040611 Sydney AL_Book1 3 3" xfId="1087"/>
    <cellStyle name="_DN Sale Model 040611 Sydney AL_Book1 4" xfId="1088"/>
    <cellStyle name="_DN Sale Model 040611 Sydney AL_Book1 4 2" xfId="1089"/>
    <cellStyle name="_DN Sale Model 040611 Sydney AL_Book1 5" xfId="1090"/>
    <cellStyle name="_DN Sale Model 040611 Sydney AL_BP top down scenarios" xfId="1091"/>
    <cellStyle name="_DN Sale Model 040611 Sydney AL_BP top down scenarios 2" xfId="1092"/>
    <cellStyle name="_DN Sale Model 040611 Sydney AL_BP top down summary - Consolidated" xfId="1093"/>
    <cellStyle name="_DN Sale Model 040611 Sydney AL_BP top down summary - Consolidated 2" xfId="1094"/>
    <cellStyle name="_DN Sale Model 040611 Sydney AL_BRS Corporate Model (Stage 4 case) March 7 2011 " xfId="1095"/>
    <cellStyle name="_DN Sale Model 040611 Sydney AL_BRS Corporate Model (Stage 4 case) March 7 2011  2" xfId="1096"/>
    <cellStyle name="_DN Sale Model 040611 Sydney AL_BRS Corporate Model (Stage 4 case) March 7 2011  2 2" xfId="1097"/>
    <cellStyle name="_DN Sale Model 040611 Sydney AL_BRS Corporate Model (Stage 4 case) March 7 2011  2 2 2" xfId="1098"/>
    <cellStyle name="_DN Sale Model 040611 Sydney AL_BRS Corporate Model (Stage 4 case) March 7 2011  2 3" xfId="1099"/>
    <cellStyle name="_DN Sale Model 040611 Sydney AL_BRS Corporate Model (Stage 4 case) March 7 2011  3" xfId="1100"/>
    <cellStyle name="_DN Sale Model 040611 Sydney AL_BRS Corporate Model (Stage 4 case) March 7 2011  3 2" xfId="1101"/>
    <cellStyle name="_DN Sale Model 040611 Sydney AL_BRS Corporate Model (Stage 4 case) March 7 2011  3 2 2" xfId="1102"/>
    <cellStyle name="_DN Sale Model 040611 Sydney AL_BRS Corporate Model (Stage 4 case) March 7 2011  3 3" xfId="1103"/>
    <cellStyle name="_DN Sale Model 040611 Sydney AL_BRS Corporate Model (Stage 4 case) March 7 2011  4" xfId="1104"/>
    <cellStyle name="_DN Sale Model 040611 Sydney AL_BRS Corporate Model (Stage 4 case) March 7 2011  4 2" xfId="1105"/>
    <cellStyle name="_DN Sale Model 040611 Sydney AL_BRS Corporate Model (Stage 4 case) March 7 2011  5" xfId="1106"/>
    <cellStyle name="_DN Sale Model 040611 Sydney AL_BRS Corporate Model (Stage 4 case) March 7 2011 _MAGBusinessPlan_Sensitivities_v6" xfId="1107"/>
    <cellStyle name="_DN Sale Model 040611 Sydney AL_BRS Corporate Model (Stage 4 case) March 7 2011 _Project Premier Financing Model v6.03" xfId="1108"/>
    <cellStyle name="_DN Sale Model 040611 Sydney AL_BRS Corporate Model (Stage 4 case) March 7 2011 _ProjectPremierModel_16-Aug-2012 - IFM - with reserves modelled (jw)" xfId="1109"/>
    <cellStyle name="_DN Sale Model 040611 Sydney AL_BRS Corporate Model (Stage 4 case) March 7 2011 _ProjectPremierModel_v17.1b" xfId="1110"/>
    <cellStyle name="_DN Sale Model 040611 Sydney AL_BRS Corporate Model (Stage 4 case) March 7 2011 _ProjectPremierModel_v19.0" xfId="1111"/>
    <cellStyle name="_DN Sale Model 040611 Sydney AL_BRS Corporate Model (Stage 4 case) March 7 2011 _ProjectPremierModel_v19.1" xfId="1112"/>
    <cellStyle name="_DN Sale Model 040611 Sydney AL_BRS Corporate Model (Stage 4 case) March 7 2011 _ProjectPremierModel_v19.5" xfId="1113"/>
    <cellStyle name="_DN Sale Model 040611 Sydney AL_Capex_A" xfId="1114"/>
    <cellStyle name="_DN Sale Model 040611 Sydney AL_Capex_A 2" xfId="1115"/>
    <cellStyle name="_DN Sale Model 040611 Sydney AL_Capex_A 2 2" xfId="1116"/>
    <cellStyle name="_DN Sale Model 040611 Sydney AL_Capex_A 2 2 2" xfId="1117"/>
    <cellStyle name="_DN Sale Model 040611 Sydney AL_Capex_A 2 3" xfId="1118"/>
    <cellStyle name="_DN Sale Model 040611 Sydney AL_Capex_A 3" xfId="1119"/>
    <cellStyle name="_DN Sale Model 040611 Sydney AL_Capex_A 3 2" xfId="1120"/>
    <cellStyle name="_DN Sale Model 040611 Sydney AL_Capex_A 3 2 2" xfId="1121"/>
    <cellStyle name="_DN Sale Model 040611 Sydney AL_Capex_A 3 3" xfId="1122"/>
    <cellStyle name="_DN Sale Model 040611 Sydney AL_Capex_A 4" xfId="1123"/>
    <cellStyle name="_DN Sale Model 040611 Sydney AL_Capex_A 4 2" xfId="1124"/>
    <cellStyle name="_DN Sale Model 040611 Sydney AL_Capex_A 5" xfId="1125"/>
    <cellStyle name="_DN Sale Model 040611 Sydney AL_Corporate Model v81" xfId="1126"/>
    <cellStyle name="_DN Sale Model 040611 Sydney AL_Corporate Model v81 2" xfId="1127"/>
    <cellStyle name="_DN Sale Model 040611 Sydney AL_Corporate Model v81 2 2" xfId="1128"/>
    <cellStyle name="_DN Sale Model 040611 Sydney AL_Corporate Model v81 2 2 2" xfId="1129"/>
    <cellStyle name="_DN Sale Model 040611 Sydney AL_Corporate Model v81 2 3" xfId="1130"/>
    <cellStyle name="_DN Sale Model 040611 Sydney AL_Corporate Model v81 3" xfId="1131"/>
    <cellStyle name="_DN Sale Model 040611 Sydney AL_Corporate Model v81 3 2" xfId="1132"/>
    <cellStyle name="_DN Sale Model 040611 Sydney AL_Corporate Model v81 3 2 2" xfId="1133"/>
    <cellStyle name="_DN Sale Model 040611 Sydney AL_Corporate Model v81 3 3" xfId="1134"/>
    <cellStyle name="_DN Sale Model 040611 Sydney AL_Corporate Model v81 4" xfId="1135"/>
    <cellStyle name="_DN Sale Model 040611 Sydney AL_Corporate Model v81 4 2" xfId="1136"/>
    <cellStyle name="_DN Sale Model 040611 Sydney AL_Corporate Model v81 5" xfId="1137"/>
    <cellStyle name="_DN Sale Model 040611 Sydney AL_CX meeting template" xfId="1138"/>
    <cellStyle name="_DN Sale Model 040611 Sydney AL_CX meeting template 2" xfId="1139"/>
    <cellStyle name="_DN Sale Model 040611 Sydney AL_FM base Tom" xfId="1140"/>
    <cellStyle name="_DN Sale Model 040611 Sydney AL_FM base Tom 2" xfId="1141"/>
    <cellStyle name="_DN Sale Model 040611 Sydney AL_FM Mid Case Detail 2" xfId="1142"/>
    <cellStyle name="_DN Sale Model 040611 Sydney AL_FM Mid Case Detail 2 2" xfId="1143"/>
    <cellStyle name="_DN Sale Model 040611 Sydney AL_MAG FM 3.4.09 Tom" xfId="1144"/>
    <cellStyle name="_DN Sale Model 040611 Sydney AL_MAG FM 3.4.09 Tom 2" xfId="1145"/>
    <cellStyle name="_DN Sale Model 040611 Sydney AL_MAG LTFF 1011 01.06.10" xfId="1146"/>
    <cellStyle name="_DN Sale Model 040611 Sydney AL_Scenario 2" xfId="1147"/>
    <cellStyle name="_DN Sale Model 040611 Sydney AL_Scenario 2 2" xfId="1148"/>
    <cellStyle name="_EPRL" xfId="1149"/>
    <cellStyle name="_EPRL 2" xfId="1150"/>
    <cellStyle name="_EPRL 2 2" xfId="1151"/>
    <cellStyle name="_EPRL 2 2 2" xfId="1152"/>
    <cellStyle name="_EPRL 2 3" xfId="1153"/>
    <cellStyle name="_EPRL 3" xfId="1154"/>
    <cellStyle name="_EPRL 3 2" xfId="1155"/>
    <cellStyle name="_EPRL 3 2 2" xfId="1156"/>
    <cellStyle name="_EPRL 3 3" xfId="1157"/>
    <cellStyle name="_EPRL 4" xfId="1158"/>
    <cellStyle name="_EPRL 4 2" xfId="1159"/>
    <cellStyle name="_EPRL 5" xfId="1160"/>
    <cellStyle name="_Euro" xfId="1161"/>
    <cellStyle name="_Euro 2" xfId="1162"/>
    <cellStyle name="_Euro_Book2" xfId="1163"/>
    <cellStyle name="_Euro_Book2 2" xfId="1164"/>
    <cellStyle name="_Euro_Non-Regulated Airports Opertaing Model" xfId="1165"/>
    <cellStyle name="_Euro_Non-Regulated Airports Opertaing Model 2" xfId="1166"/>
    <cellStyle name="_example template 14" xfId="1167"/>
    <cellStyle name="_example template 14 2" xfId="1168"/>
    <cellStyle name="_example template 14 3" xfId="1169"/>
    <cellStyle name="_Fees" xfId="1170"/>
    <cellStyle name="_Fees 2" xfId="1171"/>
    <cellStyle name="_Fees 2 2" xfId="1172"/>
    <cellStyle name="_Fees 2 2 2" xfId="1173"/>
    <cellStyle name="_Fees 2 3" xfId="1174"/>
    <cellStyle name="_Fees 3" xfId="1175"/>
    <cellStyle name="_Fees 3 2" xfId="1176"/>
    <cellStyle name="_Fees 3 2 2" xfId="1177"/>
    <cellStyle name="_Fees 3 3" xfId="1178"/>
    <cellStyle name="_Fees 4" xfId="1179"/>
    <cellStyle name="_Fees 4 2" xfId="1180"/>
    <cellStyle name="_Fees 5" xfId="1181"/>
    <cellStyle name="_x0013__FM base Tom" xfId="1182"/>
    <cellStyle name="_x0013__FM base Tom 2" xfId="1183"/>
    <cellStyle name="_x0013__FM Mid Case Detail 2" xfId="1184"/>
    <cellStyle name="_x0013__FM Mid Case Detail 2 2" xfId="1185"/>
    <cellStyle name="_GHG 30" xfId="1186"/>
    <cellStyle name="_GHG 30 2" xfId="1187"/>
    <cellStyle name="_GHG 35" xfId="1188"/>
    <cellStyle name="_GHG 35 2" xfId="1189"/>
    <cellStyle name="_GHG new projections" xfId="1190"/>
    <cellStyle name="_GHG new projections (2)" xfId="1191"/>
    <cellStyle name="_GHG new projections (2) 2" xfId="1192"/>
    <cellStyle name="_GHG new projections 2" xfId="1193"/>
    <cellStyle name="_GHG new projections 3" xfId="1194"/>
    <cellStyle name="_GHG Operating model (27 Sept 2005)" xfId="1195"/>
    <cellStyle name="_GHG Operating model (27 Sept 2005) 2" xfId="1196"/>
    <cellStyle name="_GHG projections (21 Nov 2005) (2)" xfId="1197"/>
    <cellStyle name="_GHG projections (21 Nov 2005) (2) 2" xfId="1198"/>
    <cellStyle name="_GHG projections (post acquisition) (28 Sep 2005) revised" xfId="1199"/>
    <cellStyle name="_GHG projections (post acquisition) (28 Sep 2005) revised 2" xfId="1200"/>
    <cellStyle name="_GHG v1.2" xfId="1201"/>
    <cellStyle name="_GHG v1.2 2" xfId="1202"/>
    <cellStyle name="_Header" xfId="1203"/>
    <cellStyle name="_Header 2" xfId="1204"/>
    <cellStyle name="_Heading" xfId="1205"/>
    <cellStyle name="_Heading 2" xfId="1206"/>
    <cellStyle name="_Heading_02 Revised Base Case - GD - Linked to Hochtief Model sent on Sept 23-2008" xfId="1207"/>
    <cellStyle name="_Heading_Non-Regulated Airports Opertaing Model" xfId="1208"/>
    <cellStyle name="_Heading_Non-Regulated Airports Opertaing Model 2" xfId="1209"/>
    <cellStyle name="_Heading_Non-Regulated Airports Opertaing Model_1. Consolidated Top Down" xfId="1210"/>
    <cellStyle name="_Heading_Non-Regulated Airports Opertaing Model_1. Consolidated Top Down 2" xfId="1211"/>
    <cellStyle name="_Heading_Non-Regulated Airports Opertaing Model_BP top down scenarios" xfId="1212"/>
    <cellStyle name="_Heading_Non-Regulated Airports Opertaing Model_BP top down scenarios 2" xfId="1213"/>
    <cellStyle name="_Heading_Non-Regulated Airports Opertaing Model_BP top down summary - Consolidated" xfId="1214"/>
    <cellStyle name="_Heading_Non-Regulated Airports Opertaing Model_BP top down summary - Consolidated 2" xfId="1215"/>
    <cellStyle name="_Heading_Non-Regulated Airports Opertaing Model_CX meeting template" xfId="1216"/>
    <cellStyle name="_Heading_Non-Regulated Airports Opertaing Model_CX meeting template 2" xfId="1217"/>
    <cellStyle name="_Heading_Non-Regulated Airports Opertaing Model_FM base Tom" xfId="1218"/>
    <cellStyle name="_Heading_Non-Regulated Airports Opertaing Model_FM base Tom 2" xfId="1219"/>
    <cellStyle name="_Heading_Non-Regulated Airports Opertaing Model_FM Mid Case Detail 2" xfId="1220"/>
    <cellStyle name="_Heading_Non-Regulated Airports Opertaing Model_FM Mid Case Detail 2 2" xfId="1221"/>
    <cellStyle name="_Heading_Non-Regulated Airports Opertaing Model_MAG FM 3.4.09 Tom" xfId="1222"/>
    <cellStyle name="_Heading_Non-Regulated Airports Opertaing Model_MAG FM 3.4.09 Tom 2" xfId="1223"/>
    <cellStyle name="_Heading_Non-Regulated Airports Opertaing Model_MAG LTFF 1011 01.06.10" xfId="1224"/>
    <cellStyle name="_Heading_Non-Regulated Airports Opertaing Model_Scenario 2" xfId="1225"/>
    <cellStyle name="_Heading_Non-Regulated Airports Opertaing Model_Scenario 2 2" xfId="1226"/>
    <cellStyle name="_High level summary of results" xfId="1227"/>
    <cellStyle name="_High level summary of results 2" xfId="1228"/>
    <cellStyle name="_High level summary of results_1. Consolidated Top Down" xfId="1229"/>
    <cellStyle name="_High level summary of results_1. Consolidated Top Down 2" xfId="1230"/>
    <cellStyle name="_High level summary of results_BP top down scenarios" xfId="1231"/>
    <cellStyle name="_High level summary of results_BP top down scenarios 2" xfId="1232"/>
    <cellStyle name="_High level summary of results_BP top down summary - Consolidated" xfId="1233"/>
    <cellStyle name="_High level summary of results_BP top down summary - Consolidated 2" xfId="1234"/>
    <cellStyle name="_High level summary of results_CX meeting template" xfId="1235"/>
    <cellStyle name="_High level summary of results_CX meeting template 2" xfId="1236"/>
    <cellStyle name="_High level summary of results_FM base Tom" xfId="1237"/>
    <cellStyle name="_High level summary of results_FM base Tom 2" xfId="1238"/>
    <cellStyle name="_High level summary of results_FM Mid Case Detail 2" xfId="1239"/>
    <cellStyle name="_High level summary of results_FM Mid Case Detail 2 2" xfId="1240"/>
    <cellStyle name="_High level summary of results_MAG FM 3.4.09 Tom" xfId="1241"/>
    <cellStyle name="_High level summary of results_MAG FM 3.4.09 Tom 2" xfId="1242"/>
    <cellStyle name="_High level summary of results_MAG LTFF 1011 01.06.10" xfId="1243"/>
    <cellStyle name="_High level summary of results_Scenario 2" xfId="1244"/>
    <cellStyle name="_High level summary of results_Scenario 2 2" xfId="1245"/>
    <cellStyle name="_Highlight" xfId="1246"/>
    <cellStyle name="_Highlight 2" xfId="1247"/>
    <cellStyle name="_IBF Asset Model Summary Page Template 060118" xfId="1248"/>
    <cellStyle name="_IBF Asset Model Summary Page Template 060118 2" xfId="1249"/>
    <cellStyle name="_IBF Asset Model Summary Page Template 060118 2 2" xfId="1250"/>
    <cellStyle name="_IBF Asset Model Summary Page Template 060118 2 2 2" xfId="1251"/>
    <cellStyle name="_IBF Asset Model Summary Page Template 060118 2 3" xfId="1252"/>
    <cellStyle name="_IBF Asset Model Summary Page Template 060118 3" xfId="1253"/>
    <cellStyle name="_IBF Asset Model Summary Page Template 060118 3 2" xfId="1254"/>
    <cellStyle name="_IBF Asset Model Summary Page Template 060118 3 2 2" xfId="1255"/>
    <cellStyle name="_IBF Asset Model Summary Page Template 060118 3 3" xfId="1256"/>
    <cellStyle name="_IBF Asset Model Summary Page Template 060118 4" xfId="1257"/>
    <cellStyle name="_IBF Asset Model Summary Page Template 060118 4 2" xfId="1258"/>
    <cellStyle name="_IBF Asset Model Summary Page Template 060118 5" xfId="1259"/>
    <cellStyle name="_IBF Cashflow Model Template FINAL for Distribution" xfId="1260"/>
    <cellStyle name="_IBF Cashflow Model Template FINAL for Distribution 2" xfId="1261"/>
    <cellStyle name="_IBF Cashflow Model Template FINAL for Distribution 2 2" xfId="1262"/>
    <cellStyle name="_IBF Cashflow Model Template FINAL for Distribution 3" xfId="1263"/>
    <cellStyle name="_IBF Cashflow Model Template FINAL for Distribution_Reg. BP-RA19_WIP_home_backup090302_revisedQ6" xfId="1264"/>
    <cellStyle name="_IBF Cashflow Model Template FINAL for Distribution_Reg. BP-RA19_WIP_home_backup090302_revisedQ6 2" xfId="1265"/>
    <cellStyle name="_IBF Cashflow Model Template FINAL for Distribution_Reg. BP-RA19_WIP_home_backup090302_revisedQ6 2 2" xfId="1266"/>
    <cellStyle name="_IBF Cashflow Model Template FINAL for Distribution_Reg. BP-RA19_WIP_home_backup090302_revisedQ6 3" xfId="1267"/>
    <cellStyle name="_IMP sizing model v5" xfId="1268"/>
    <cellStyle name="_IMP sizing model v5 2" xfId="1269"/>
    <cellStyle name="_ISF Fund Performance - MEIF - September 2005v2" xfId="1270"/>
    <cellStyle name="_ISF Fund Performance - MEIF - September 2005v2 2" xfId="1271"/>
    <cellStyle name="_ISF Fund Performance - MEIF - September 2005v2 2 2" xfId="1272"/>
    <cellStyle name="_ISF Fund Performance - MEIF - September 2005v2 2 2 2" xfId="1273"/>
    <cellStyle name="_ISF Fund Performance - MEIF - September 2005v2 2 3" xfId="1274"/>
    <cellStyle name="_ISF Fund Performance - MEIF - September 2005v2 3" xfId="1275"/>
    <cellStyle name="_ISF Fund Performance - MEIF - September 2005v2 3 2" xfId="1276"/>
    <cellStyle name="_ISF Fund Performance - MEIF - September 2005v2 3 2 2" xfId="1277"/>
    <cellStyle name="_ISF Fund Performance - MEIF - September 2005v2 3 3" xfId="1278"/>
    <cellStyle name="_ISF Fund Performance - MEIF - September 2005v2 4" xfId="1279"/>
    <cellStyle name="_ISF Fund Performance - MEIF - September 2005v2 4 2" xfId="1280"/>
    <cellStyle name="_ISF Fund Performance - MEIF - September 2005v2 5" xfId="1281"/>
    <cellStyle name="_JV Model2" xfId="1282"/>
    <cellStyle name="_JV Model2 2" xfId="1283"/>
    <cellStyle name="_JV Model2 2 2" xfId="1284"/>
    <cellStyle name="_JV Model2 3" xfId="1285"/>
    <cellStyle name="_LHR" xfId="1286"/>
    <cellStyle name="_LHR 2" xfId="1287"/>
    <cellStyle name="_LHR 2 2" xfId="1288"/>
    <cellStyle name="_LHR 3" xfId="1289"/>
    <cellStyle name="_luxco spread" xfId="1290"/>
    <cellStyle name="_luxco spread 2" xfId="1291"/>
    <cellStyle name="_luxco spread 2 2" xfId="1292"/>
    <cellStyle name="_luxco spread 2 2 2" xfId="1293"/>
    <cellStyle name="_luxco spread 2 3" xfId="1294"/>
    <cellStyle name="_luxco spread 3" xfId="1295"/>
    <cellStyle name="_luxco spread 3 2" xfId="1296"/>
    <cellStyle name="_luxco spread 3 2 2" xfId="1297"/>
    <cellStyle name="_luxco spread 3 3" xfId="1298"/>
    <cellStyle name="_luxco spread 4" xfId="1299"/>
    <cellStyle name="_luxco spread 4 2" xfId="1300"/>
    <cellStyle name="_luxco spread 5" xfId="1301"/>
    <cellStyle name="_x0013__MAG FM 3.4.09 Tom" xfId="1302"/>
    <cellStyle name="_x0013__MAG FM 3.4.09 Tom 2" xfId="1303"/>
    <cellStyle name="_x0013__MAG LTFF 1011 01.06.10" xfId="1304"/>
    <cellStyle name="_MEIF assets &amp; Liabilities5" xfId="1305"/>
    <cellStyle name="_MEIF assets &amp; Liabilities5 2" xfId="1306"/>
    <cellStyle name="_MEIF assets &amp; Liabilities5 2 2" xfId="1307"/>
    <cellStyle name="_MEIF assets &amp; Liabilities5 2 2 2" xfId="1308"/>
    <cellStyle name="_MEIF assets &amp; Liabilities5 2 3" xfId="1309"/>
    <cellStyle name="_MEIF assets &amp; Liabilities5 3" xfId="1310"/>
    <cellStyle name="_MEIF assets &amp; Liabilities5 3 2" xfId="1311"/>
    <cellStyle name="_MEIF assets &amp; Liabilities5 3 2 2" xfId="1312"/>
    <cellStyle name="_MEIF assets &amp; Liabilities5 3 3" xfId="1313"/>
    <cellStyle name="_MEIF assets &amp; Liabilities5 4" xfId="1314"/>
    <cellStyle name="_MEIF assets &amp; Liabilities5 4 2" xfId="1315"/>
    <cellStyle name="_MEIF assets &amp; Liabilities5 5" xfId="1316"/>
    <cellStyle name="_Model_v5" xfId="1317"/>
    <cellStyle name="_Model_v5 2" xfId="1318"/>
    <cellStyle name="_Model_v5_1. Consolidated Top Down" xfId="1319"/>
    <cellStyle name="_Model_v5_1. Consolidated Top Down 2" xfId="1320"/>
    <cellStyle name="_Model_v5_BP top down scenarios" xfId="1321"/>
    <cellStyle name="_Model_v5_BP top down scenarios 2" xfId="1322"/>
    <cellStyle name="_Model_v5_BP top down summary - Consolidated" xfId="1323"/>
    <cellStyle name="_Model_v5_BP top down summary - Consolidated 2" xfId="1324"/>
    <cellStyle name="_Model_v5_CX meeting template" xfId="1325"/>
    <cellStyle name="_Model_v5_CX meeting template 2" xfId="1326"/>
    <cellStyle name="_Model_v5_FM base Tom" xfId="1327"/>
    <cellStyle name="_Model_v5_FM base Tom 2" xfId="1328"/>
    <cellStyle name="_Model_v5_FM Mid Case Detail 2" xfId="1329"/>
    <cellStyle name="_Model_v5_FM Mid Case Detail 2 2" xfId="1330"/>
    <cellStyle name="_Model_v5_MAG FM 3.4.09 Tom" xfId="1331"/>
    <cellStyle name="_Model_v5_MAG FM 3.4.09 Tom 2" xfId="1332"/>
    <cellStyle name="_Model_v5_MAG LTFF 1011 01.06.10" xfId="1333"/>
    <cellStyle name="_Model_v5_Scenario 2" xfId="1334"/>
    <cellStyle name="_Model_v5_Scenario 2 2" xfId="1335"/>
    <cellStyle name="_Movie theater comps - 5.7.04a" xfId="1336"/>
    <cellStyle name="_Movie theater comps - 5.7.04a 2" xfId="1337"/>
    <cellStyle name="_Multiple" xfId="1338"/>
    <cellStyle name="_Multiple 2" xfId="1339"/>
    <cellStyle name="_Multiple_Book1" xfId="1340"/>
    <cellStyle name="_Multiple_Book2" xfId="1341"/>
    <cellStyle name="_Multiple_Book2 2" xfId="1342"/>
    <cellStyle name="_Multiple_Non-Regulated Airports Opertaing Model" xfId="1343"/>
    <cellStyle name="_Multiple_Non-Regulated Airports Opertaing Model 2" xfId="1344"/>
    <cellStyle name="_MultipleSpace" xfId="1345"/>
    <cellStyle name="_MultipleSpace 2" xfId="1346"/>
    <cellStyle name="_MultipleSpace_02 Revised Base Case - GD - Linked to Hochtief Model sent on Sept 23-2008" xfId="1347"/>
    <cellStyle name="_MultipleSpace_Book1" xfId="1348"/>
    <cellStyle name="_MultipleSpace_Book2" xfId="1349"/>
    <cellStyle name="_MultipleSpace_Book2 2" xfId="1350"/>
    <cellStyle name="_MultipleSpace_Non-Regulated Airports Opertaing Model" xfId="1351"/>
    <cellStyle name="_MultipleSpace_Non-Regulated Airports Opertaing Model 2" xfId="1352"/>
    <cellStyle name="_NDD Model Final 6.13" xfId="1353"/>
    <cellStyle name="_NDD Model Final 6.13 2" xfId="1354"/>
    <cellStyle name="_Netcare UK financials (26 Sept 2005) (2)" xfId="1355"/>
    <cellStyle name="_Netcare UK financials (26 Sept 2005) (2) 2" xfId="1356"/>
    <cellStyle name="_OM EBITDA breakdown" xfId="1357"/>
    <cellStyle name="_OM EBITDA breakdown 2" xfId="1358"/>
    <cellStyle name="_OM EBITDA breakdown 2 2" xfId="1359"/>
    <cellStyle name="_OM EBITDA breakdown 3" xfId="1360"/>
    <cellStyle name="_PCR 08-09 @ 18 Aug &amp; 09-10 est inc sources" xfId="1361"/>
    <cellStyle name="_Project Blue - Debt Model _usedtoproduceinput for LTBPfor Ferrovial" xfId="1362"/>
    <cellStyle name="_Project Blue - Debt Model _usedtoproduceinput for LTBPfor Ferrovial 2" xfId="1363"/>
    <cellStyle name="_Project Blue - Debt Model _usedtoproduceinput for LTBPfor Ferrovial 2 2" xfId="1364"/>
    <cellStyle name="_Project Blue - Debt Model _usedtoproduceinput for LTBPfor Ferrovial 3" xfId="1365"/>
    <cellStyle name="_Project Blue - Model Inputs" xfId="1366"/>
    <cellStyle name="_Project Blue - Model Inputs 2" xfId="1367"/>
    <cellStyle name="_Project Blue - Model Inputs 2 2" xfId="1368"/>
    <cellStyle name="_Project Blue - Model Inputs 3" xfId="1369"/>
    <cellStyle name="_Project Clover Model_v3 (audited)" xfId="1370"/>
    <cellStyle name="_Project Clover Model_v3 (audited) 2" xfId="1371"/>
    <cellStyle name="_Project Clover Model_v3 (audited) 2 2" xfId="1372"/>
    <cellStyle name="_Project Clover Model_v3 (audited) 3" xfId="1373"/>
    <cellStyle name="_Project Ruby Model - Bidder Version" xfId="1374"/>
    <cellStyle name="_Project Ruby Model - Bidder Version 2" xfId="1375"/>
    <cellStyle name="_Project Ruby Model - Bidder Version 2 2" xfId="1376"/>
    <cellStyle name="_Project Ruby Model - Bidder Version 3" xfId="1377"/>
    <cellStyle name="_Row1" xfId="1378"/>
    <cellStyle name="_Row1 2" xfId="1379"/>
    <cellStyle name="_Row1_Boheme sub debt capacity_draft" xfId="1380"/>
    <cellStyle name="_Row1_Boheme sub debt capacity_draft 2" xfId="1381"/>
    <cellStyle name="_Row1_Boheme sub debt capacity_draft_1. Consolidated Top Down" xfId="1382"/>
    <cellStyle name="_Row1_Boheme sub debt capacity_draft_1. Consolidated Top Down 2" xfId="1383"/>
    <cellStyle name="_Row1_Boheme sub debt capacity_draft_BP top down scenarios" xfId="1384"/>
    <cellStyle name="_Row1_Boheme sub debt capacity_draft_BP top down scenarios 2" xfId="1385"/>
    <cellStyle name="_Row1_Boheme sub debt capacity_draft_BP top down summary - Consolidated" xfId="1386"/>
    <cellStyle name="_Row1_Boheme sub debt capacity_draft_BP top down summary - Consolidated 2" xfId="1387"/>
    <cellStyle name="_Row1_Boheme sub debt capacity_draft_CX meeting template" xfId="1388"/>
    <cellStyle name="_Row1_Boheme sub debt capacity_draft_CX meeting template 2" xfId="1389"/>
    <cellStyle name="_Row1_Boheme sub debt capacity_draft_FM base Tom" xfId="1390"/>
    <cellStyle name="_Row1_Boheme sub debt capacity_draft_FM base Tom 2" xfId="1391"/>
    <cellStyle name="_Row1_Boheme sub debt capacity_draft_FM Mid Case Detail 2" xfId="1392"/>
    <cellStyle name="_Row1_Boheme sub debt capacity_draft_FM Mid Case Detail 2 2" xfId="1393"/>
    <cellStyle name="_Row1_Boheme sub debt capacity_draft_MAG FM 3.4.09 Tom" xfId="1394"/>
    <cellStyle name="_Row1_Boheme sub debt capacity_draft_MAG FM 3.4.09 Tom 2" xfId="1395"/>
    <cellStyle name="_Row1_Boheme sub debt capacity_draft_MAG LTFF 1011 01.06.10" xfId="1396"/>
    <cellStyle name="_Row1_Boheme sub debt capacity_draft_Scenario 2" xfId="1397"/>
    <cellStyle name="_Row1_Boheme sub debt capacity_draft_Scenario 2 2" xfId="1398"/>
    <cellStyle name="_Row1_Boheme sub debt capacity_v2" xfId="1399"/>
    <cellStyle name="_Row1_Boheme sub debt capacity_v2 2" xfId="1400"/>
    <cellStyle name="_Row1_Boheme sub debt capacity_v2_1. Consolidated Top Down" xfId="1401"/>
    <cellStyle name="_Row1_Boheme sub debt capacity_v2_1. Consolidated Top Down 2" xfId="1402"/>
    <cellStyle name="_Row1_Boheme sub debt capacity_v2_BP top down scenarios" xfId="1403"/>
    <cellStyle name="_Row1_Boheme sub debt capacity_v2_BP top down scenarios 2" xfId="1404"/>
    <cellStyle name="_Row1_Boheme sub debt capacity_v2_BP top down summary - Consolidated" xfId="1405"/>
    <cellStyle name="_Row1_Boheme sub debt capacity_v2_BP top down summary - Consolidated 2" xfId="1406"/>
    <cellStyle name="_Row1_Boheme sub debt capacity_v2_CX meeting template" xfId="1407"/>
    <cellStyle name="_Row1_Boheme sub debt capacity_v2_CX meeting template 2" xfId="1408"/>
    <cellStyle name="_Row1_Boheme sub debt capacity_v2_FM base Tom" xfId="1409"/>
    <cellStyle name="_Row1_Boheme sub debt capacity_v2_FM base Tom 2" xfId="1410"/>
    <cellStyle name="_Row1_Boheme sub debt capacity_v2_FM Mid Case Detail 2" xfId="1411"/>
    <cellStyle name="_Row1_Boheme sub debt capacity_v2_FM Mid Case Detail 2 2" xfId="1412"/>
    <cellStyle name="_Row1_Boheme sub debt capacity_v2_MAG FM 3.4.09 Tom" xfId="1413"/>
    <cellStyle name="_Row1_Boheme sub debt capacity_v2_MAG FM 3.4.09 Tom 2" xfId="1414"/>
    <cellStyle name="_Row1_Boheme sub debt capacity_v2_MAG LTFF 1011 01.06.10" xfId="1415"/>
    <cellStyle name="_Row1_Boheme sub debt capacity_v2_Scenario 2" xfId="1416"/>
    <cellStyle name="_Row1_Boheme sub debt capacity_v2_Scenario 2 2" xfId="1417"/>
    <cellStyle name="_Row1_Boheme sub debt capacity_v3" xfId="1418"/>
    <cellStyle name="_Row1_Boheme sub debt capacity_v3 2" xfId="1419"/>
    <cellStyle name="_Row1_Boheme sub debt capacity_v3_(i) holdco loan no swap" xfId="1420"/>
    <cellStyle name="_Row1_Boheme sub debt capacity_v3_(i) holdco loan no swap 2" xfId="1421"/>
    <cellStyle name="_Row1_Boheme sub debt capacity_v3_(i) holdco loan no swap_1. Consolidated Top Down" xfId="1422"/>
    <cellStyle name="_Row1_Boheme sub debt capacity_v3_(i) holdco loan no swap_1. Consolidated Top Down 2" xfId="1423"/>
    <cellStyle name="_Row1_Boheme sub debt capacity_v3_(i) holdco loan no swap_BP top down scenarios" xfId="1424"/>
    <cellStyle name="_Row1_Boheme sub debt capacity_v3_(i) holdco loan no swap_BP top down scenarios 2" xfId="1425"/>
    <cellStyle name="_Row1_Boheme sub debt capacity_v3_(i) holdco loan no swap_BP top down summary - Consolidated" xfId="1426"/>
    <cellStyle name="_Row1_Boheme sub debt capacity_v3_(i) holdco loan no swap_BP top down summary - Consolidated 2" xfId="1427"/>
    <cellStyle name="_Row1_Boheme sub debt capacity_v3_(i) holdco loan no swap_CX meeting template" xfId="1428"/>
    <cellStyle name="_Row1_Boheme sub debt capacity_v3_(i) holdco loan no swap_CX meeting template 2" xfId="1429"/>
    <cellStyle name="_Row1_Boheme sub debt capacity_v3_(i) holdco loan no swap_FM base Tom" xfId="1430"/>
    <cellStyle name="_Row1_Boheme sub debt capacity_v3_(i) holdco loan no swap_FM base Tom 2" xfId="1431"/>
    <cellStyle name="_Row1_Boheme sub debt capacity_v3_(i) holdco loan no swap_FM Mid Case Detail 2" xfId="1432"/>
    <cellStyle name="_Row1_Boheme sub debt capacity_v3_(i) holdco loan no swap_FM Mid Case Detail 2 2" xfId="1433"/>
    <cellStyle name="_Row1_Boheme sub debt capacity_v3_(i) holdco loan no swap_MAG FM 3.4.09 Tom" xfId="1434"/>
    <cellStyle name="_Row1_Boheme sub debt capacity_v3_(i) holdco loan no swap_MAG FM 3.4.09 Tom 2" xfId="1435"/>
    <cellStyle name="_Row1_Boheme sub debt capacity_v3_(i) holdco loan no swap_MAG LTFF 1011 01.06.10" xfId="1436"/>
    <cellStyle name="_Row1_Boheme sub debt capacity_v3_(i) holdco loan no swap_Scenario 2" xfId="1437"/>
    <cellStyle name="_Row1_Boheme sub debt capacity_v3_(i) holdco loan no swap_Scenario 2 2" xfId="1438"/>
    <cellStyle name="_Row1_Boheme sub debt capacity_v3_1. Consolidated Top Down" xfId="1439"/>
    <cellStyle name="_Row1_Boheme sub debt capacity_v3_1. Consolidated Top Down 2" xfId="1440"/>
    <cellStyle name="_Row1_Boheme sub debt capacity_v3_BP top down scenarios" xfId="1441"/>
    <cellStyle name="_Row1_Boheme sub debt capacity_v3_BP top down scenarios 2" xfId="1442"/>
    <cellStyle name="_Row1_Boheme sub debt capacity_v3_BP top down summary - Consolidated" xfId="1443"/>
    <cellStyle name="_Row1_Boheme sub debt capacity_v3_BP top down summary - Consolidated 2" xfId="1444"/>
    <cellStyle name="_Row1_Boheme sub debt capacity_v3_CX meeting template" xfId="1445"/>
    <cellStyle name="_Row1_Boheme sub debt capacity_v3_CX meeting template 2" xfId="1446"/>
    <cellStyle name="_Row1_Boheme sub debt capacity_v3_FM base Tom" xfId="1447"/>
    <cellStyle name="_Row1_Boheme sub debt capacity_v3_FM base Tom 2" xfId="1448"/>
    <cellStyle name="_Row1_Boheme sub debt capacity_v3_FM Mid Case Detail 2" xfId="1449"/>
    <cellStyle name="_Row1_Boheme sub debt capacity_v3_FM Mid Case Detail 2 2" xfId="1450"/>
    <cellStyle name="_Row1_Boheme sub debt capacity_v3_MAG FM 3.4.09 Tom" xfId="1451"/>
    <cellStyle name="_Row1_Boheme sub debt capacity_v3_MAG FM 3.4.09 Tom 2" xfId="1452"/>
    <cellStyle name="_Row1_Boheme sub debt capacity_v3_MAG LTFF 1011 01.06.10" xfId="1453"/>
    <cellStyle name="_Row1_Boheme sub debt capacity_v3_Scenario 2" xfId="1454"/>
    <cellStyle name="_Row1_Boheme sub debt capacity_v3_Scenario 2 2" xfId="1455"/>
    <cellStyle name="_Row2" xfId="1456"/>
    <cellStyle name="_Row2 2" xfId="1457"/>
    <cellStyle name="_Row3" xfId="1458"/>
    <cellStyle name="_Row3 2" xfId="1459"/>
    <cellStyle name="_Row4" xfId="1460"/>
    <cellStyle name="_Row4 2" xfId="1461"/>
    <cellStyle name="_Row5" xfId="1462"/>
    <cellStyle name="_Row5 2" xfId="1463"/>
    <cellStyle name="_Row6" xfId="1464"/>
    <cellStyle name="_Row6 2" xfId="1465"/>
    <cellStyle name="_Row7" xfId="1466"/>
    <cellStyle name="_Row7 2" xfId="1467"/>
    <cellStyle name="_x0013__Scenario 2" xfId="1468"/>
    <cellStyle name="_x0013__Scenario 2 2" xfId="1469"/>
    <cellStyle name="_Sensitivities" xfId="1470"/>
    <cellStyle name="_Sensitivities 2" xfId="1471"/>
    <cellStyle name="_SEW" xfId="1472"/>
    <cellStyle name="_SEW 2" xfId="1473"/>
    <cellStyle name="_SEW 2 2" xfId="1474"/>
    <cellStyle name="_SEW 2 2 2" xfId="1475"/>
    <cellStyle name="_SEW 2 3" xfId="1476"/>
    <cellStyle name="_SEW 3" xfId="1477"/>
    <cellStyle name="_SEW 3 2" xfId="1478"/>
    <cellStyle name="_SEW 3 2 2" xfId="1479"/>
    <cellStyle name="_SEW 3 3" xfId="1480"/>
    <cellStyle name="_SEW 4" xfId="1481"/>
    <cellStyle name="_SEW 4 2" xfId="1482"/>
    <cellStyle name="_SEW 5" xfId="1483"/>
    <cellStyle name="_Shortstop tax" xfId="1484"/>
    <cellStyle name="_Shortstop tax 2" xfId="1485"/>
    <cellStyle name="_SubHeading" xfId="1486"/>
    <cellStyle name="_SubHeading 2" xfId="1487"/>
    <cellStyle name="_SubHeading_02 Revised Base Case - GD - Linked to Hochtief Model sent on Sept 23-2008" xfId="1488"/>
    <cellStyle name="_SubHeading_Non-Regulated Airports Opertaing Model" xfId="1489"/>
    <cellStyle name="_SubHeading_Non-Regulated Airports Opertaing Model 2" xfId="1490"/>
    <cellStyle name="_SubHeading_Non-Regulated Airports Opertaing Model_1. Consolidated Top Down" xfId="1491"/>
    <cellStyle name="_SubHeading_Non-Regulated Airports Opertaing Model_1. Consolidated Top Down 2" xfId="1492"/>
    <cellStyle name="_SubHeading_Non-Regulated Airports Opertaing Model_BP top down scenarios" xfId="1493"/>
    <cellStyle name="_SubHeading_Non-Regulated Airports Opertaing Model_BP top down scenarios 2" xfId="1494"/>
    <cellStyle name="_SubHeading_Non-Regulated Airports Opertaing Model_BP top down summary - Consolidated" xfId="1495"/>
    <cellStyle name="_SubHeading_Non-Regulated Airports Opertaing Model_BP top down summary - Consolidated 2" xfId="1496"/>
    <cellStyle name="_SubHeading_Non-Regulated Airports Opertaing Model_CX meeting template" xfId="1497"/>
    <cellStyle name="_SubHeading_Non-Regulated Airports Opertaing Model_CX meeting template 2" xfId="1498"/>
    <cellStyle name="_SubHeading_Non-Regulated Airports Opertaing Model_FM base Tom" xfId="1499"/>
    <cellStyle name="_SubHeading_Non-Regulated Airports Opertaing Model_FM base Tom 2" xfId="1500"/>
    <cellStyle name="_SubHeading_Non-Regulated Airports Opertaing Model_FM Mid Case Detail 2" xfId="1501"/>
    <cellStyle name="_SubHeading_Non-Regulated Airports Opertaing Model_FM Mid Case Detail 2 2" xfId="1502"/>
    <cellStyle name="_SubHeading_Non-Regulated Airports Opertaing Model_MAG FM 3.4.09 Tom" xfId="1503"/>
    <cellStyle name="_SubHeading_Non-Regulated Airports Opertaing Model_MAG FM 3.4.09 Tom 2" xfId="1504"/>
    <cellStyle name="_SubHeading_Non-Regulated Airports Opertaing Model_MAG LTFF 1011 01.06.10" xfId="1505"/>
    <cellStyle name="_SubHeading_Non-Regulated Airports Opertaing Model_Scenario 2" xfId="1506"/>
    <cellStyle name="_SubHeading_Non-Regulated Airports Opertaing Model_Scenario 2 2" xfId="1507"/>
    <cellStyle name="_SWT Cost Comparator v2.11" xfId="1508"/>
    <cellStyle name="_SWT Cost Comparator v2.11 2" xfId="1509"/>
    <cellStyle name="_SWT Cost Comparator v2.11_1. Consolidated Top Down" xfId="1510"/>
    <cellStyle name="_SWT Cost Comparator v2.11_1. Consolidated Top Down 2" xfId="1511"/>
    <cellStyle name="_SWT Cost Comparator v2.11_BP top down scenarios" xfId="1512"/>
    <cellStyle name="_SWT Cost Comparator v2.11_BP top down scenarios 2" xfId="1513"/>
    <cellStyle name="_SWT Cost Comparator v2.11_BP top down summary - Consolidated" xfId="1514"/>
    <cellStyle name="_SWT Cost Comparator v2.11_BP top down summary - Consolidated 2" xfId="1515"/>
    <cellStyle name="_SWT Cost Comparator v2.11_CX meeting template" xfId="1516"/>
    <cellStyle name="_SWT Cost Comparator v2.11_CX meeting template 2" xfId="1517"/>
    <cellStyle name="_SWT Cost Comparator v2.11_FM base Tom" xfId="1518"/>
    <cellStyle name="_SWT Cost Comparator v2.11_FM base Tom 2" xfId="1519"/>
    <cellStyle name="_SWT Cost Comparator v2.11_FM Mid Case Detail 2" xfId="1520"/>
    <cellStyle name="_SWT Cost Comparator v2.11_FM Mid Case Detail 2 2" xfId="1521"/>
    <cellStyle name="_SWT Cost Comparator v2.11_MAG FM 3.4.09 Tom" xfId="1522"/>
    <cellStyle name="_SWT Cost Comparator v2.11_MAG FM 3.4.09 Tom 2" xfId="1523"/>
    <cellStyle name="_SWT Cost Comparator v2.11_MAG LTFF 1011 01.06.10" xfId="1524"/>
    <cellStyle name="_SWT Cost Comparator v2.11_Scenario 2" xfId="1525"/>
    <cellStyle name="_SWT Cost Comparator v2.11_Scenario 2 2" xfId="1526"/>
    <cellStyle name="_SWT Cost Comparator v2.6" xfId="1527"/>
    <cellStyle name="_SWT Cost Comparator v2.6 2" xfId="1528"/>
    <cellStyle name="_SWT Cost Comparator v2.6_1. Consolidated Top Down" xfId="1529"/>
    <cellStyle name="_SWT Cost Comparator v2.6_1. Consolidated Top Down 2" xfId="1530"/>
    <cellStyle name="_SWT Cost Comparator v2.6_BP top down scenarios" xfId="1531"/>
    <cellStyle name="_SWT Cost Comparator v2.6_BP top down scenarios 2" xfId="1532"/>
    <cellStyle name="_SWT Cost Comparator v2.6_BP top down summary - Consolidated" xfId="1533"/>
    <cellStyle name="_SWT Cost Comparator v2.6_BP top down summary - Consolidated 2" xfId="1534"/>
    <cellStyle name="_SWT Cost Comparator v2.6_CX meeting template" xfId="1535"/>
    <cellStyle name="_SWT Cost Comparator v2.6_CX meeting template 2" xfId="1536"/>
    <cellStyle name="_SWT Cost Comparator v2.6_FM base Tom" xfId="1537"/>
    <cellStyle name="_SWT Cost Comparator v2.6_FM base Tom 2" xfId="1538"/>
    <cellStyle name="_SWT Cost Comparator v2.6_FM Mid Case Detail 2" xfId="1539"/>
    <cellStyle name="_SWT Cost Comparator v2.6_FM Mid Case Detail 2 2" xfId="1540"/>
    <cellStyle name="_SWT Cost Comparator v2.6_MAG FM 3.4.09 Tom" xfId="1541"/>
    <cellStyle name="_SWT Cost Comparator v2.6_MAG FM 3.4.09 Tom 2" xfId="1542"/>
    <cellStyle name="_SWT Cost Comparator v2.6_MAG LTFF 1011 01.06.10" xfId="1543"/>
    <cellStyle name="_SWT Cost Comparator v2.6_Scenario 2" xfId="1544"/>
    <cellStyle name="_SWT Cost Comparator v2.6_Scenario 2 2" xfId="1545"/>
    <cellStyle name="_Sydney" xfId="1546"/>
    <cellStyle name="_Sydney 2" xfId="1547"/>
    <cellStyle name="_Sydney 2 2" xfId="1548"/>
    <cellStyle name="_Sydney 2 2 2" xfId="1549"/>
    <cellStyle name="_Sydney 2 3" xfId="1550"/>
    <cellStyle name="_Sydney 3" xfId="1551"/>
    <cellStyle name="_Sydney 3 2" xfId="1552"/>
    <cellStyle name="_Sydney 3 2 2" xfId="1553"/>
    <cellStyle name="_Sydney 3 3" xfId="1554"/>
    <cellStyle name="_Sydney 4" xfId="1555"/>
    <cellStyle name="_Sydney 4 2" xfId="1556"/>
    <cellStyle name="_Sydney 5" xfId="1557"/>
    <cellStyle name="_SYMC_VRTS" xfId="1558"/>
    <cellStyle name="_SYMC_VRTS 2" xfId="1559"/>
    <cellStyle name="_Table" xfId="1560"/>
    <cellStyle name="_Table 2" xfId="1561"/>
    <cellStyle name="_Table 3" xfId="1562"/>
    <cellStyle name="_Table 4" xfId="1563"/>
    <cellStyle name="_Table 5" xfId="1564"/>
    <cellStyle name="_Table 6" xfId="1565"/>
    <cellStyle name="_Table_02 Revised Base Case - GD - Linked to Hochtief Model sent on Sept 23-2008" xfId="1566"/>
    <cellStyle name="_Table_02 Revised Base Case - GD - Linked to Hochtief Model sent on Sept 23-2008 2" xfId="1567"/>
    <cellStyle name="_Table_02 Revised Base Case - GD - Linked to Hochtief Model sent on Sept 23-2008 2 2" xfId="1568"/>
    <cellStyle name="_Table_02 Revised Base Case - GD - Linked to Hochtief Model sent on Sept 23-2008 3" xfId="1569"/>
    <cellStyle name="_Table_02 Revised Base Case - GD - Linked to Hochtief Model sent on Sept 23-2008 3 2" xfId="1570"/>
    <cellStyle name="_Table_02 Revised Base Case - GD - Linked to Hochtief Model sent on Sept 23-2008 4" xfId="1571"/>
    <cellStyle name="_Table_02 Revised Base Case - GD - Linked to Hochtief Model sent on Sept 23-2008 4 2" xfId="1572"/>
    <cellStyle name="_Table_02 Revised Base Case - GD - Linked to Hochtief Model sent on Sept 23-2008 5" xfId="1573"/>
    <cellStyle name="_Table_02 Revised Base Case - GD - Linked to Hochtief Model sent on Sept 23-2008 5 2" xfId="1574"/>
    <cellStyle name="_Table_02 Revised Base Case - GD - Linked to Hochtief Model sent on Sept 23-2008 6" xfId="1575"/>
    <cellStyle name="_Table_02 Revised Base Case - GD - Linked to Hochtief Model sent on Sept 23-2008 6 2" xfId="1576"/>
    <cellStyle name="_Table_02 Revised Base Case - GD - Linked to Hochtief Model sent on Sept 23-2008 7" xfId="1577"/>
    <cellStyle name="_Table_02 Revised Base Case - GD - Linked to Hochtief Model sent on Sept 23-2008 7 2" xfId="1578"/>
    <cellStyle name="_Table_02 Revised Base Case - GD - Linked to Hochtief Model sent on Sept 23-2008 8" xfId="1579"/>
    <cellStyle name="_Table_02 Revised Base Case - GD - Linked to Hochtief Model sent on Sept 23-2008 8 2" xfId="1580"/>
    <cellStyle name="_Table_02 Revised Base Case - GD - Linked to Hochtief Model sent on Sept 23-2008 9" xfId="1581"/>
    <cellStyle name="_Table_02 Revised Base Case - GD - Linked to Hochtief Model sent on Sept 23-2008 9 2" xfId="1582"/>
    <cellStyle name="_Table_06 Project Cairo Model" xfId="1583"/>
    <cellStyle name="_Table_06 Project Cairo Model 2" xfId="1584"/>
    <cellStyle name="_Table_06 Project Cairo Model_1. Consolidated Top Down" xfId="1585"/>
    <cellStyle name="_Table_06 Project Cairo Model_1. Consolidated Top Down 2" xfId="1586"/>
    <cellStyle name="_Table_06 Project Cairo Model_Boheme sub debt capacity_v2" xfId="1587"/>
    <cellStyle name="_Table_06 Project Cairo Model_Boheme sub debt capacity_v2 2" xfId="1588"/>
    <cellStyle name="_Table_06 Project Cairo Model_Boheme sub debt capacity_v2_1. Consolidated Top Down" xfId="1589"/>
    <cellStyle name="_Table_06 Project Cairo Model_Boheme sub debt capacity_v2_1. Consolidated Top Down 2" xfId="1590"/>
    <cellStyle name="_Table_06 Project Cairo Model_Boheme sub debt capacity_v2_BP top down scenarios" xfId="1591"/>
    <cellStyle name="_Table_06 Project Cairo Model_Boheme sub debt capacity_v2_BP top down scenarios 2" xfId="1592"/>
    <cellStyle name="_Table_06 Project Cairo Model_Boheme sub debt capacity_v2_BP top down summary - Consolidated" xfId="1593"/>
    <cellStyle name="_Table_06 Project Cairo Model_Boheme sub debt capacity_v2_BP top down summary - Consolidated 2" xfId="1594"/>
    <cellStyle name="_Table_06 Project Cairo Model_Boheme sub debt capacity_v2_CX meeting template" xfId="1595"/>
    <cellStyle name="_Table_06 Project Cairo Model_Boheme sub debt capacity_v2_CX meeting template 2" xfId="1596"/>
    <cellStyle name="_Table_06 Project Cairo Model_Boheme sub debt capacity_v2_FM base Tom" xfId="1597"/>
    <cellStyle name="_Table_06 Project Cairo Model_Boheme sub debt capacity_v2_FM base Tom 2" xfId="1598"/>
    <cellStyle name="_Table_06 Project Cairo Model_Boheme sub debt capacity_v2_FM Mid Case Detail 2" xfId="1599"/>
    <cellStyle name="_Table_06 Project Cairo Model_Boheme sub debt capacity_v2_FM Mid Case Detail 2 2" xfId="1600"/>
    <cellStyle name="_Table_06 Project Cairo Model_Boheme sub debt capacity_v2_MAG FM 3.4.09 Tom" xfId="1601"/>
    <cellStyle name="_Table_06 Project Cairo Model_Boheme sub debt capacity_v2_MAG FM 3.4.09 Tom 2" xfId="1602"/>
    <cellStyle name="_Table_06 Project Cairo Model_Boheme sub debt capacity_v2_MAG LTFF 1011 01.06.10" xfId="1603"/>
    <cellStyle name="_Table_06 Project Cairo Model_Boheme sub debt capacity_v2_MAG LTFF 1011 01.06.10 2" xfId="1604"/>
    <cellStyle name="_Table_06 Project Cairo Model_Boheme sub debt capacity_v2_MAG LTFF 1011 01.06.10 2 2" xfId="1605"/>
    <cellStyle name="_Table_06 Project Cairo Model_Boheme sub debt capacity_v2_MAG LTFF 1011 01.06.10 3" xfId="1606"/>
    <cellStyle name="_Table_06 Project Cairo Model_Boheme sub debt capacity_v2_MAG LTFF 1011 01.06.10 3 2" xfId="1607"/>
    <cellStyle name="_Table_06 Project Cairo Model_Boheme sub debt capacity_v2_MAG LTFF 1011 01.06.10 4" xfId="1608"/>
    <cellStyle name="_Table_06 Project Cairo Model_Boheme sub debt capacity_v2_MAG LTFF 1011 01.06.10 4 2" xfId="1609"/>
    <cellStyle name="_Table_06 Project Cairo Model_Boheme sub debt capacity_v2_MAG LTFF 1011 01.06.10 5" xfId="1610"/>
    <cellStyle name="_Table_06 Project Cairo Model_Boheme sub debt capacity_v2_MAG LTFF 1011 01.06.10 5 2" xfId="1611"/>
    <cellStyle name="_Table_06 Project Cairo Model_Boheme sub debt capacity_v2_MAG LTFF 1011 01.06.10 6" xfId="1612"/>
    <cellStyle name="_Table_06 Project Cairo Model_Boheme sub debt capacity_v2_MAG LTFF 1011 01.06.10 6 2" xfId="1613"/>
    <cellStyle name="_Table_06 Project Cairo Model_Boheme sub debt capacity_v2_MAG LTFF 1011 01.06.10 7" xfId="1614"/>
    <cellStyle name="_Table_06 Project Cairo Model_Boheme sub debt capacity_v2_MAG LTFF 1011 01.06.10 7 2" xfId="1615"/>
    <cellStyle name="_Table_06 Project Cairo Model_Boheme sub debt capacity_v2_MAG LTFF 1011 01.06.10 8" xfId="1616"/>
    <cellStyle name="_Table_06 Project Cairo Model_Boheme sub debt capacity_v2_MAG LTFF 1011 01.06.10 8 2" xfId="1617"/>
    <cellStyle name="_Table_06 Project Cairo Model_Boheme sub debt capacity_v2_MAG LTFF 1011 01.06.10 9" xfId="1618"/>
    <cellStyle name="_Table_06 Project Cairo Model_Boheme sub debt capacity_v2_MAG LTFF 1011 01.06.10 9 2" xfId="1619"/>
    <cellStyle name="_Table_06 Project Cairo Model_Boheme sub debt capacity_v2_Scenario 2" xfId="1620"/>
    <cellStyle name="_Table_06 Project Cairo Model_Boheme sub debt capacity_v2_Scenario 2 2" xfId="1621"/>
    <cellStyle name="_Table_06 Project Cairo Model_Boheme sub debt capacity_v3" xfId="1622"/>
    <cellStyle name="_Table_06 Project Cairo Model_Boheme sub debt capacity_v3 2" xfId="1623"/>
    <cellStyle name="_Table_06 Project Cairo Model_Boheme sub debt capacity_v3_(i) holdco loan no swap" xfId="1624"/>
    <cellStyle name="_Table_06 Project Cairo Model_Boheme sub debt capacity_v3_(i) holdco loan no swap 2" xfId="1625"/>
    <cellStyle name="_Table_06 Project Cairo Model_Boheme sub debt capacity_v3_(i) holdco loan no swap_1. Consolidated Top Down" xfId="1626"/>
    <cellStyle name="_Table_06 Project Cairo Model_Boheme sub debt capacity_v3_(i) holdco loan no swap_1. Consolidated Top Down 2" xfId="1627"/>
    <cellStyle name="_Table_06 Project Cairo Model_Boheme sub debt capacity_v3_(i) holdco loan no swap_BP top down scenarios" xfId="1628"/>
    <cellStyle name="_Table_06 Project Cairo Model_Boheme sub debt capacity_v3_(i) holdco loan no swap_BP top down scenarios 2" xfId="1629"/>
    <cellStyle name="_Table_06 Project Cairo Model_Boheme sub debt capacity_v3_(i) holdco loan no swap_BP top down summary - Consolidated" xfId="1630"/>
    <cellStyle name="_Table_06 Project Cairo Model_Boheme sub debt capacity_v3_(i) holdco loan no swap_BP top down summary - Consolidated 2" xfId="1631"/>
    <cellStyle name="_Table_06 Project Cairo Model_Boheme sub debt capacity_v3_(i) holdco loan no swap_CX meeting template" xfId="1632"/>
    <cellStyle name="_Table_06 Project Cairo Model_Boheme sub debt capacity_v3_(i) holdco loan no swap_CX meeting template 2" xfId="1633"/>
    <cellStyle name="_Table_06 Project Cairo Model_Boheme sub debt capacity_v3_(i) holdco loan no swap_FM base Tom" xfId="1634"/>
    <cellStyle name="_Table_06 Project Cairo Model_Boheme sub debt capacity_v3_(i) holdco loan no swap_FM base Tom 2" xfId="1635"/>
    <cellStyle name="_Table_06 Project Cairo Model_Boheme sub debt capacity_v3_(i) holdco loan no swap_FM Mid Case Detail 2" xfId="1636"/>
    <cellStyle name="_Table_06 Project Cairo Model_Boheme sub debt capacity_v3_(i) holdco loan no swap_FM Mid Case Detail 2 2" xfId="1637"/>
    <cellStyle name="_Table_06 Project Cairo Model_Boheme sub debt capacity_v3_(i) holdco loan no swap_MAG FM 3.4.09 Tom" xfId="1638"/>
    <cellStyle name="_Table_06 Project Cairo Model_Boheme sub debt capacity_v3_(i) holdco loan no swap_MAG FM 3.4.09 Tom 2" xfId="1639"/>
    <cellStyle name="_Table_06 Project Cairo Model_Boheme sub debt capacity_v3_(i) holdco loan no swap_MAG LTFF 1011 01.06.10" xfId="1640"/>
    <cellStyle name="_Table_06 Project Cairo Model_Boheme sub debt capacity_v3_(i) holdco loan no swap_MAG LTFF 1011 01.06.10 2" xfId="1641"/>
    <cellStyle name="_Table_06 Project Cairo Model_Boheme sub debt capacity_v3_(i) holdco loan no swap_MAG LTFF 1011 01.06.10 2 2" xfId="1642"/>
    <cellStyle name="_Table_06 Project Cairo Model_Boheme sub debt capacity_v3_(i) holdco loan no swap_MAG LTFF 1011 01.06.10 3" xfId="1643"/>
    <cellStyle name="_Table_06 Project Cairo Model_Boheme sub debt capacity_v3_(i) holdco loan no swap_MAG LTFF 1011 01.06.10 3 2" xfId="1644"/>
    <cellStyle name="_Table_06 Project Cairo Model_Boheme sub debt capacity_v3_(i) holdco loan no swap_MAG LTFF 1011 01.06.10 4" xfId="1645"/>
    <cellStyle name="_Table_06 Project Cairo Model_Boheme sub debt capacity_v3_(i) holdco loan no swap_MAG LTFF 1011 01.06.10 4 2" xfId="1646"/>
    <cellStyle name="_Table_06 Project Cairo Model_Boheme sub debt capacity_v3_(i) holdco loan no swap_MAG LTFF 1011 01.06.10 5" xfId="1647"/>
    <cellStyle name="_Table_06 Project Cairo Model_Boheme sub debt capacity_v3_(i) holdco loan no swap_MAG LTFF 1011 01.06.10 5 2" xfId="1648"/>
    <cellStyle name="_Table_06 Project Cairo Model_Boheme sub debt capacity_v3_(i) holdco loan no swap_MAG LTFF 1011 01.06.10 6" xfId="1649"/>
    <cellStyle name="_Table_06 Project Cairo Model_Boheme sub debt capacity_v3_(i) holdco loan no swap_MAG LTFF 1011 01.06.10 6 2" xfId="1650"/>
    <cellStyle name="_Table_06 Project Cairo Model_Boheme sub debt capacity_v3_(i) holdco loan no swap_MAG LTFF 1011 01.06.10 7" xfId="1651"/>
    <cellStyle name="_Table_06 Project Cairo Model_Boheme sub debt capacity_v3_(i) holdco loan no swap_MAG LTFF 1011 01.06.10 7 2" xfId="1652"/>
    <cellStyle name="_Table_06 Project Cairo Model_Boheme sub debt capacity_v3_(i) holdco loan no swap_MAG LTFF 1011 01.06.10 8" xfId="1653"/>
    <cellStyle name="_Table_06 Project Cairo Model_Boheme sub debt capacity_v3_(i) holdco loan no swap_MAG LTFF 1011 01.06.10 8 2" xfId="1654"/>
    <cellStyle name="_Table_06 Project Cairo Model_Boheme sub debt capacity_v3_(i) holdco loan no swap_MAG LTFF 1011 01.06.10 9" xfId="1655"/>
    <cellStyle name="_Table_06 Project Cairo Model_Boheme sub debt capacity_v3_(i) holdco loan no swap_MAG LTFF 1011 01.06.10 9 2" xfId="1656"/>
    <cellStyle name="_Table_06 Project Cairo Model_Boheme sub debt capacity_v3_(i) holdco loan no swap_Scenario 2" xfId="1657"/>
    <cellStyle name="_Table_06 Project Cairo Model_Boheme sub debt capacity_v3_(i) holdco loan no swap_Scenario 2 2" xfId="1658"/>
    <cellStyle name="_Table_06 Project Cairo Model_Boheme sub debt capacity_v3_1. Consolidated Top Down" xfId="1659"/>
    <cellStyle name="_Table_06 Project Cairo Model_Boheme sub debt capacity_v3_1. Consolidated Top Down 2" xfId="1660"/>
    <cellStyle name="_Table_06 Project Cairo Model_Boheme sub debt capacity_v3_BP top down scenarios" xfId="1661"/>
    <cellStyle name="_Table_06 Project Cairo Model_Boheme sub debt capacity_v3_BP top down scenarios 2" xfId="1662"/>
    <cellStyle name="_Table_06 Project Cairo Model_Boheme sub debt capacity_v3_BP top down summary - Consolidated" xfId="1663"/>
    <cellStyle name="_Table_06 Project Cairo Model_Boheme sub debt capacity_v3_BP top down summary - Consolidated 2" xfId="1664"/>
    <cellStyle name="_Table_06 Project Cairo Model_Boheme sub debt capacity_v3_CX meeting template" xfId="1665"/>
    <cellStyle name="_Table_06 Project Cairo Model_Boheme sub debt capacity_v3_CX meeting template 2" xfId="1666"/>
    <cellStyle name="_Table_06 Project Cairo Model_Boheme sub debt capacity_v3_FM base Tom" xfId="1667"/>
    <cellStyle name="_Table_06 Project Cairo Model_Boheme sub debt capacity_v3_FM base Tom 2" xfId="1668"/>
    <cellStyle name="_Table_06 Project Cairo Model_Boheme sub debt capacity_v3_FM Mid Case Detail 2" xfId="1669"/>
    <cellStyle name="_Table_06 Project Cairo Model_Boheme sub debt capacity_v3_FM Mid Case Detail 2 2" xfId="1670"/>
    <cellStyle name="_Table_06 Project Cairo Model_Boheme sub debt capacity_v3_MAG FM 3.4.09 Tom" xfId="1671"/>
    <cellStyle name="_Table_06 Project Cairo Model_Boheme sub debt capacity_v3_MAG FM 3.4.09 Tom 2" xfId="1672"/>
    <cellStyle name="_Table_06 Project Cairo Model_Boheme sub debt capacity_v3_MAG LTFF 1011 01.06.10" xfId="1673"/>
    <cellStyle name="_Table_06 Project Cairo Model_Boheme sub debt capacity_v3_MAG LTFF 1011 01.06.10 2" xfId="1674"/>
    <cellStyle name="_Table_06 Project Cairo Model_Boheme sub debt capacity_v3_MAG LTFF 1011 01.06.10 2 2" xfId="1675"/>
    <cellStyle name="_Table_06 Project Cairo Model_Boheme sub debt capacity_v3_MAG LTFF 1011 01.06.10 3" xfId="1676"/>
    <cellStyle name="_Table_06 Project Cairo Model_Boheme sub debt capacity_v3_MAG LTFF 1011 01.06.10 3 2" xfId="1677"/>
    <cellStyle name="_Table_06 Project Cairo Model_Boheme sub debt capacity_v3_MAG LTFF 1011 01.06.10 4" xfId="1678"/>
    <cellStyle name="_Table_06 Project Cairo Model_Boheme sub debt capacity_v3_MAG LTFF 1011 01.06.10 4 2" xfId="1679"/>
    <cellStyle name="_Table_06 Project Cairo Model_Boheme sub debt capacity_v3_MAG LTFF 1011 01.06.10 5" xfId="1680"/>
    <cellStyle name="_Table_06 Project Cairo Model_Boheme sub debt capacity_v3_MAG LTFF 1011 01.06.10 5 2" xfId="1681"/>
    <cellStyle name="_Table_06 Project Cairo Model_Boheme sub debt capacity_v3_MAG LTFF 1011 01.06.10 6" xfId="1682"/>
    <cellStyle name="_Table_06 Project Cairo Model_Boheme sub debt capacity_v3_MAG LTFF 1011 01.06.10 6 2" xfId="1683"/>
    <cellStyle name="_Table_06 Project Cairo Model_Boheme sub debt capacity_v3_MAG LTFF 1011 01.06.10 7" xfId="1684"/>
    <cellStyle name="_Table_06 Project Cairo Model_Boheme sub debt capacity_v3_MAG LTFF 1011 01.06.10 7 2" xfId="1685"/>
    <cellStyle name="_Table_06 Project Cairo Model_Boheme sub debt capacity_v3_MAG LTFF 1011 01.06.10 8" xfId="1686"/>
    <cellStyle name="_Table_06 Project Cairo Model_Boheme sub debt capacity_v3_MAG LTFF 1011 01.06.10 8 2" xfId="1687"/>
    <cellStyle name="_Table_06 Project Cairo Model_Boheme sub debt capacity_v3_MAG LTFF 1011 01.06.10 9" xfId="1688"/>
    <cellStyle name="_Table_06 Project Cairo Model_Boheme sub debt capacity_v3_MAG LTFF 1011 01.06.10 9 2" xfId="1689"/>
    <cellStyle name="_Table_06 Project Cairo Model_Boheme sub debt capacity_v3_Scenario 2" xfId="1690"/>
    <cellStyle name="_Table_06 Project Cairo Model_Boheme sub debt capacity_v3_Scenario 2 2" xfId="1691"/>
    <cellStyle name="_Table_06 Project Cairo Model_BP top down scenarios" xfId="1692"/>
    <cellStyle name="_Table_06 Project Cairo Model_BP top down scenarios 2" xfId="1693"/>
    <cellStyle name="_Table_06 Project Cairo Model_BP top down summary - Consolidated" xfId="1694"/>
    <cellStyle name="_Table_06 Project Cairo Model_BP top down summary - Consolidated 2" xfId="1695"/>
    <cellStyle name="_Table_06 Project Cairo Model_CX meeting template" xfId="1696"/>
    <cellStyle name="_Table_06 Project Cairo Model_CX meeting template 2" xfId="1697"/>
    <cellStyle name="_Table_06 Project Cairo Model_FM base Tom" xfId="1698"/>
    <cellStyle name="_Table_06 Project Cairo Model_FM base Tom 2" xfId="1699"/>
    <cellStyle name="_Table_06 Project Cairo Model_FM Mid Case Detail 2" xfId="1700"/>
    <cellStyle name="_Table_06 Project Cairo Model_FM Mid Case Detail 2 2" xfId="1701"/>
    <cellStyle name="_Table_06 Project Cairo Model_MAG FM 3.4.09 Tom" xfId="1702"/>
    <cellStyle name="_Table_06 Project Cairo Model_MAG FM 3.4.09 Tom 2" xfId="1703"/>
    <cellStyle name="_Table_06 Project Cairo Model_MAG LTFF 1011 01.06.10" xfId="1704"/>
    <cellStyle name="_Table_06 Project Cairo Model_MAG LTFF 1011 01.06.10 2" xfId="1705"/>
    <cellStyle name="_Table_06 Project Cairo Model_MAG LTFF 1011 01.06.10 2 2" xfId="1706"/>
    <cellStyle name="_Table_06 Project Cairo Model_MAG LTFF 1011 01.06.10 3" xfId="1707"/>
    <cellStyle name="_Table_06 Project Cairo Model_MAG LTFF 1011 01.06.10 3 2" xfId="1708"/>
    <cellStyle name="_Table_06 Project Cairo Model_MAG LTFF 1011 01.06.10 4" xfId="1709"/>
    <cellStyle name="_Table_06 Project Cairo Model_MAG LTFF 1011 01.06.10 4 2" xfId="1710"/>
    <cellStyle name="_Table_06 Project Cairo Model_MAG LTFF 1011 01.06.10 5" xfId="1711"/>
    <cellStyle name="_Table_06 Project Cairo Model_MAG LTFF 1011 01.06.10 5 2" xfId="1712"/>
    <cellStyle name="_Table_06 Project Cairo Model_MAG LTFF 1011 01.06.10 6" xfId="1713"/>
    <cellStyle name="_Table_06 Project Cairo Model_MAG LTFF 1011 01.06.10 6 2" xfId="1714"/>
    <cellStyle name="_Table_06 Project Cairo Model_MAG LTFF 1011 01.06.10 7" xfId="1715"/>
    <cellStyle name="_Table_06 Project Cairo Model_MAG LTFF 1011 01.06.10 7 2" xfId="1716"/>
    <cellStyle name="_Table_06 Project Cairo Model_MAG LTFF 1011 01.06.10 8" xfId="1717"/>
    <cellStyle name="_Table_06 Project Cairo Model_MAG LTFF 1011 01.06.10 8 2" xfId="1718"/>
    <cellStyle name="_Table_06 Project Cairo Model_MAG LTFF 1011 01.06.10 9" xfId="1719"/>
    <cellStyle name="_Table_06 Project Cairo Model_MAG LTFF 1011 01.06.10 9 2" xfId="1720"/>
    <cellStyle name="_Table_06 Project Cairo Model_Scenario 2" xfId="1721"/>
    <cellStyle name="_Table_06 Project Cairo Model_Scenario 2 2" xfId="1722"/>
    <cellStyle name="_Table_Non-Regulated Airports Opertaing Model" xfId="1723"/>
    <cellStyle name="_Table_Non-Regulated Airports Opertaing Model 2" xfId="1724"/>
    <cellStyle name="_Table_Non-Regulated Airports Opertaing Model_1. Consolidated Top Down" xfId="1725"/>
    <cellStyle name="_Table_Non-Regulated Airports Opertaing Model_1. Consolidated Top Down 2" xfId="1726"/>
    <cellStyle name="_Table_Non-Regulated Airports Opertaing Model_BP top down scenarios" xfId="1727"/>
    <cellStyle name="_Table_Non-Regulated Airports Opertaing Model_BP top down scenarios 2" xfId="1728"/>
    <cellStyle name="_Table_Non-Regulated Airports Opertaing Model_BP top down summary - Consolidated" xfId="1729"/>
    <cellStyle name="_Table_Non-Regulated Airports Opertaing Model_BP top down summary - Consolidated 2" xfId="1730"/>
    <cellStyle name="_Table_Non-Regulated Airports Opertaing Model_CX meeting template" xfId="1731"/>
    <cellStyle name="_Table_Non-Regulated Airports Opertaing Model_CX meeting template 2" xfId="1732"/>
    <cellStyle name="_Table_Non-Regulated Airports Opertaing Model_FM base Tom" xfId="1733"/>
    <cellStyle name="_Table_Non-Regulated Airports Opertaing Model_FM base Tom 2" xfId="1734"/>
    <cellStyle name="_Table_Non-Regulated Airports Opertaing Model_FM Mid Case Detail 2" xfId="1735"/>
    <cellStyle name="_Table_Non-Regulated Airports Opertaing Model_FM Mid Case Detail 2 2" xfId="1736"/>
    <cellStyle name="_Table_Non-Regulated Airports Opertaing Model_MAG FM 3.4.09 Tom" xfId="1737"/>
    <cellStyle name="_Table_Non-Regulated Airports Opertaing Model_MAG FM 3.4.09 Tom 2" xfId="1738"/>
    <cellStyle name="_Table_Non-Regulated Airports Opertaing Model_MAG LTFF 1011 01.06.10" xfId="1739"/>
    <cellStyle name="_Table_Non-Regulated Airports Opertaing Model_MAG LTFF 1011 01.06.10 2" xfId="1740"/>
    <cellStyle name="_Table_Non-Regulated Airports Opertaing Model_MAG LTFF 1011 01.06.10 2 2" xfId="1741"/>
    <cellStyle name="_Table_Non-Regulated Airports Opertaing Model_MAG LTFF 1011 01.06.10 3" xfId="1742"/>
    <cellStyle name="_Table_Non-Regulated Airports Opertaing Model_MAG LTFF 1011 01.06.10 3 2" xfId="1743"/>
    <cellStyle name="_Table_Non-Regulated Airports Opertaing Model_MAG LTFF 1011 01.06.10 4" xfId="1744"/>
    <cellStyle name="_Table_Non-Regulated Airports Opertaing Model_MAG LTFF 1011 01.06.10 4 2" xfId="1745"/>
    <cellStyle name="_Table_Non-Regulated Airports Opertaing Model_MAG LTFF 1011 01.06.10 5" xfId="1746"/>
    <cellStyle name="_Table_Non-Regulated Airports Opertaing Model_MAG LTFF 1011 01.06.10 5 2" xfId="1747"/>
    <cellStyle name="_Table_Non-Regulated Airports Opertaing Model_MAG LTFF 1011 01.06.10 6" xfId="1748"/>
    <cellStyle name="_Table_Non-Regulated Airports Opertaing Model_MAG LTFF 1011 01.06.10 6 2" xfId="1749"/>
    <cellStyle name="_Table_Non-Regulated Airports Opertaing Model_MAG LTFF 1011 01.06.10 7" xfId="1750"/>
    <cellStyle name="_Table_Non-Regulated Airports Opertaing Model_MAG LTFF 1011 01.06.10 7 2" xfId="1751"/>
    <cellStyle name="_Table_Non-Regulated Airports Opertaing Model_MAG LTFF 1011 01.06.10 8" xfId="1752"/>
    <cellStyle name="_Table_Non-Regulated Airports Opertaing Model_MAG LTFF 1011 01.06.10 8 2" xfId="1753"/>
    <cellStyle name="_Table_Non-Regulated Airports Opertaing Model_MAG LTFF 1011 01.06.10 9" xfId="1754"/>
    <cellStyle name="_Table_Non-Regulated Airports Opertaing Model_MAG LTFF 1011 01.06.10 9 2" xfId="1755"/>
    <cellStyle name="_Table_Non-Regulated Airports Opertaing Model_Scenario 2" xfId="1756"/>
    <cellStyle name="_Table_Non-Regulated Airports Opertaing Model_Scenario 2 2" xfId="1757"/>
    <cellStyle name="_TableHead" xfId="1758"/>
    <cellStyle name="_TableHead 2" xfId="1759"/>
    <cellStyle name="_TableHead_02 Revised Base Case - GD - Linked to Hochtief Model sent on Sept 23-2008" xfId="1760"/>
    <cellStyle name="_TableHead_02 Revised Base Case - GD - Linked to Hochtief Model sent on Sept 23-2008 2" xfId="1761"/>
    <cellStyle name="_TableHead_Non-Regulated Airports Opertaing Model" xfId="1762"/>
    <cellStyle name="_TableHead_Non-Regulated Airports Opertaing Model 2" xfId="1763"/>
    <cellStyle name="_TableHead_Non-Regulated Airports Opertaing Model_1. Consolidated Top Down" xfId="1764"/>
    <cellStyle name="_TableHead_Non-Regulated Airports Opertaing Model_1. Consolidated Top Down 2" xfId="1765"/>
    <cellStyle name="_TableHead_Non-Regulated Airports Opertaing Model_BP top down scenarios" xfId="1766"/>
    <cellStyle name="_TableHead_Non-Regulated Airports Opertaing Model_BP top down scenarios 2" xfId="1767"/>
    <cellStyle name="_TableHead_Non-Regulated Airports Opertaing Model_BP top down summary - Consolidated" xfId="1768"/>
    <cellStyle name="_TableHead_Non-Regulated Airports Opertaing Model_BP top down summary - Consolidated 2" xfId="1769"/>
    <cellStyle name="_TableHead_Non-Regulated Airports Opertaing Model_CX meeting template" xfId="1770"/>
    <cellStyle name="_TableHead_Non-Regulated Airports Opertaing Model_CX meeting template 2" xfId="1771"/>
    <cellStyle name="_TableHead_Non-Regulated Airports Opertaing Model_FM base Tom" xfId="1772"/>
    <cellStyle name="_TableHead_Non-Regulated Airports Opertaing Model_FM base Tom 2" xfId="1773"/>
    <cellStyle name="_TableHead_Non-Regulated Airports Opertaing Model_FM Mid Case Detail 2" xfId="1774"/>
    <cellStyle name="_TableHead_Non-Regulated Airports Opertaing Model_FM Mid Case Detail 2 2" xfId="1775"/>
    <cellStyle name="_TableHead_Non-Regulated Airports Opertaing Model_MAG FM 3.4.09 Tom" xfId="1776"/>
    <cellStyle name="_TableHead_Non-Regulated Airports Opertaing Model_MAG FM 3.4.09 Tom 2" xfId="1777"/>
    <cellStyle name="_TableHead_Non-Regulated Airports Opertaing Model_MAG LTFF 1011 01.06.10" xfId="1778"/>
    <cellStyle name="_TableHead_Non-Regulated Airports Opertaing Model_Scenario 2" xfId="1779"/>
    <cellStyle name="_TableHead_Non-Regulated Airports Opertaing Model_Scenario 2 2" xfId="1780"/>
    <cellStyle name="_TableRowHead" xfId="1781"/>
    <cellStyle name="_TableRowHead 2" xfId="1782"/>
    <cellStyle name="_TableRowHead_02 Revised Base Case - GD - Linked to Hochtief Model sent on Sept 23-2008" xfId="1783"/>
    <cellStyle name="_TableRowHead_Non-Regulated Airports Opertaing Model" xfId="1784"/>
    <cellStyle name="_TableRowHead_Non-Regulated Airports Opertaing Model 2" xfId="1785"/>
    <cellStyle name="_TableRowHead_Non-Regulated Airports Opertaing Model_1. Consolidated Top Down" xfId="1786"/>
    <cellStyle name="_TableRowHead_Non-Regulated Airports Opertaing Model_1. Consolidated Top Down 2" xfId="1787"/>
    <cellStyle name="_TableRowHead_Non-Regulated Airports Opertaing Model_BP top down scenarios" xfId="1788"/>
    <cellStyle name="_TableRowHead_Non-Regulated Airports Opertaing Model_BP top down scenarios 2" xfId="1789"/>
    <cellStyle name="_TableRowHead_Non-Regulated Airports Opertaing Model_BP top down summary - Consolidated" xfId="1790"/>
    <cellStyle name="_TableRowHead_Non-Regulated Airports Opertaing Model_BP top down summary - Consolidated 2" xfId="1791"/>
    <cellStyle name="_TableRowHead_Non-Regulated Airports Opertaing Model_CX meeting template" xfId="1792"/>
    <cellStyle name="_TableRowHead_Non-Regulated Airports Opertaing Model_CX meeting template 2" xfId="1793"/>
    <cellStyle name="_TableRowHead_Non-Regulated Airports Opertaing Model_FM base Tom" xfId="1794"/>
    <cellStyle name="_TableRowHead_Non-Regulated Airports Opertaing Model_FM base Tom 2" xfId="1795"/>
    <cellStyle name="_TableRowHead_Non-Regulated Airports Opertaing Model_FM Mid Case Detail 2" xfId="1796"/>
    <cellStyle name="_TableRowHead_Non-Regulated Airports Opertaing Model_FM Mid Case Detail 2 2" xfId="1797"/>
    <cellStyle name="_TableRowHead_Non-Regulated Airports Opertaing Model_MAG FM 3.4.09 Tom" xfId="1798"/>
    <cellStyle name="_TableRowHead_Non-Regulated Airports Opertaing Model_MAG FM 3.4.09 Tom 2" xfId="1799"/>
    <cellStyle name="_TableRowHead_Non-Regulated Airports Opertaing Model_MAG LTFF 1011 01.06.10" xfId="1800"/>
    <cellStyle name="_TableRowHead_Non-Regulated Airports Opertaing Model_Scenario 2" xfId="1801"/>
    <cellStyle name="_TableRowHead_Non-Regulated Airports Opertaing Model_Scenario 2 2" xfId="1802"/>
    <cellStyle name="_TableSuperHead" xfId="1803"/>
    <cellStyle name="_TableSuperHead 2" xfId="1804"/>
    <cellStyle name="_TableSuperHead_02 Revised Base Case - GD - Linked to Hochtief Model sent on Sept 23-2008" xfId="1805"/>
    <cellStyle name="_TableSuperHead_Non-Regulated Airports Opertaing Model" xfId="1806"/>
    <cellStyle name="_TableSuperHead_Non-Regulated Airports Opertaing Model 2" xfId="1807"/>
    <cellStyle name="_TableSuperHead_Non-Regulated Airports Opertaing Model_1. Consolidated Top Down" xfId="1808"/>
    <cellStyle name="_TableSuperHead_Non-Regulated Airports Opertaing Model_1. Consolidated Top Down 2" xfId="1809"/>
    <cellStyle name="_TableSuperHead_Non-Regulated Airports Opertaing Model_BP top down scenarios" xfId="1810"/>
    <cellStyle name="_TableSuperHead_Non-Regulated Airports Opertaing Model_BP top down scenarios 2" xfId="1811"/>
    <cellStyle name="_TableSuperHead_Non-Regulated Airports Opertaing Model_BP top down summary - Consolidated" xfId="1812"/>
    <cellStyle name="_TableSuperHead_Non-Regulated Airports Opertaing Model_BP top down summary - Consolidated 2" xfId="1813"/>
    <cellStyle name="_TableSuperHead_Non-Regulated Airports Opertaing Model_CX meeting template" xfId="1814"/>
    <cellStyle name="_TableSuperHead_Non-Regulated Airports Opertaing Model_CX meeting template 2" xfId="1815"/>
    <cellStyle name="_TableSuperHead_Non-Regulated Airports Opertaing Model_FM base Tom" xfId="1816"/>
    <cellStyle name="_TableSuperHead_Non-Regulated Airports Opertaing Model_FM base Tom 2" xfId="1817"/>
    <cellStyle name="_TableSuperHead_Non-Regulated Airports Opertaing Model_FM Mid Case Detail 2" xfId="1818"/>
    <cellStyle name="_TableSuperHead_Non-Regulated Airports Opertaing Model_FM Mid Case Detail 2 2" xfId="1819"/>
    <cellStyle name="_TableSuperHead_Non-Regulated Airports Opertaing Model_MAG FM 3.4.09 Tom" xfId="1820"/>
    <cellStyle name="_TableSuperHead_Non-Regulated Airports Opertaing Model_MAG FM 3.4.09 Tom 2" xfId="1821"/>
    <cellStyle name="_TableSuperHead_Non-Regulated Airports Opertaing Model_MAG LTFF 1011 01.06.10" xfId="1822"/>
    <cellStyle name="_TableSuperHead_Non-Regulated Airports Opertaing Model_Scenario 2" xfId="1823"/>
    <cellStyle name="_TableSuperHead_Non-Regulated Airports Opertaing Model_Scenario 2 2" xfId="1824"/>
    <cellStyle name="_Trading comps V110" xfId="1825"/>
    <cellStyle name="_Trading comps V110 2" xfId="1826"/>
    <cellStyle name="_Trigger Model v.1.82" xfId="1827"/>
    <cellStyle name="_Trigger Model v.1.82 2" xfId="1828"/>
    <cellStyle name="_Trigger Model v.1.82 2 2" xfId="1829"/>
    <cellStyle name="_Trigger Model v.1.82 3" xfId="1830"/>
    <cellStyle name="_Valuation" xfId="1831"/>
    <cellStyle name="_Valuation 2" xfId="1832"/>
    <cellStyle name="_Valuation 2 2" xfId="1833"/>
    <cellStyle name="_Valuation 2 2 2" xfId="1834"/>
    <cellStyle name="_Valuation 2 3" xfId="1835"/>
    <cellStyle name="_Valuation 3" xfId="1836"/>
    <cellStyle name="_Valuation 3 2" xfId="1837"/>
    <cellStyle name="_Valuation 3 2 2" xfId="1838"/>
    <cellStyle name="_Valuation 3 3" xfId="1839"/>
    <cellStyle name="_Valuation 4" xfId="1840"/>
    <cellStyle name="_Valuation 4 2" xfId="1841"/>
    <cellStyle name="_Valuation 5" xfId="1842"/>
    <cellStyle name="_Valuation case rec" xfId="1843"/>
    <cellStyle name="_Valuation case rec 2" xfId="1844"/>
    <cellStyle name="_Valuation case rec 2 2" xfId="1845"/>
    <cellStyle name="_Valuation case rec 2 2 2" xfId="1846"/>
    <cellStyle name="_Valuation case rec 2 3" xfId="1847"/>
    <cellStyle name="_Valuation case rec 3" xfId="1848"/>
    <cellStyle name="_Valuation case rec 3 2" xfId="1849"/>
    <cellStyle name="_Valuation case rec 3 2 2" xfId="1850"/>
    <cellStyle name="_Valuation case rec 3 3" xfId="1851"/>
    <cellStyle name="_Valuation case rec 4" xfId="1852"/>
    <cellStyle name="_Valuation case rec 4 2" xfId="1853"/>
    <cellStyle name="_Valuation case rec 5" xfId="1854"/>
    <cellStyle name="_Valuation_1" xfId="1855"/>
    <cellStyle name="_Valuation_1 2" xfId="1856"/>
    <cellStyle name="_XC TSP Mileage Adjustment" xfId="1857"/>
    <cellStyle name="_XC TSP Mileage Adjustment 2" xfId="1858"/>
    <cellStyle name="_XC TSP Mileage Adjustment_1. Consolidated Top Down" xfId="1859"/>
    <cellStyle name="_XC TSP Mileage Adjustment_1. Consolidated Top Down 2" xfId="1860"/>
    <cellStyle name="_XC TSP Mileage Adjustment_BP top down scenarios" xfId="1861"/>
    <cellStyle name="_XC TSP Mileage Adjustment_BP top down scenarios 2" xfId="1862"/>
    <cellStyle name="_XC TSP Mileage Adjustment_BP top down summary - Consolidated" xfId="1863"/>
    <cellStyle name="_XC TSP Mileage Adjustment_BP top down summary - Consolidated 2" xfId="1864"/>
    <cellStyle name="_XC TSP Mileage Adjustment_CX meeting template" xfId="1865"/>
    <cellStyle name="_XC TSP Mileage Adjustment_CX meeting template 2" xfId="1866"/>
    <cellStyle name="_XC TSP Mileage Adjustment_FM base Tom" xfId="1867"/>
    <cellStyle name="_XC TSP Mileage Adjustment_FM base Tom 2" xfId="1868"/>
    <cellStyle name="_XC TSP Mileage Adjustment_FM Mid Case Detail 2" xfId="1869"/>
    <cellStyle name="_XC TSP Mileage Adjustment_FM Mid Case Detail 2 2" xfId="1870"/>
    <cellStyle name="_XC TSP Mileage Adjustment_MAG FM 3.4.09 Tom" xfId="1871"/>
    <cellStyle name="_XC TSP Mileage Adjustment_MAG FM 3.4.09 Tom 2" xfId="1872"/>
    <cellStyle name="_XC TSP Mileage Adjustment_MAG LTFF 1011 01.06.10" xfId="1873"/>
    <cellStyle name="_XC TSP Mileage Adjustment_Scenario 2" xfId="1874"/>
    <cellStyle name="_XC TSP Mileage Adjustment_Scenario 2 2" xfId="1875"/>
    <cellStyle name="’Ê‰Ý [0.00]_GE 3 MINIMUM" xfId="1876"/>
    <cellStyle name="’Ê‰Ý_GE 3 MINIMUM" xfId="1877"/>
    <cellStyle name="¢" xfId="1878"/>
    <cellStyle name="¢ 2" xfId="1879"/>
    <cellStyle name="¢ 2 2" xfId="1880"/>
    <cellStyle name="¢ 3" xfId="1881"/>
    <cellStyle name="£ BP" xfId="1882"/>
    <cellStyle name="£ BP 2" xfId="1883"/>
    <cellStyle name="£'000" xfId="1884"/>
    <cellStyle name="£k" xfId="1885"/>
    <cellStyle name="£k 2" xfId="1886"/>
    <cellStyle name="£k 3" xfId="1887"/>
    <cellStyle name="¥ JY" xfId="1888"/>
    <cellStyle name="¥ JY 2" xfId="1889"/>
    <cellStyle name="=C:\WINDOWS\SYSTEM32\COMMAND.COM" xfId="1890"/>
    <cellStyle name="=C:\WINDOWS\SYSTEM32\COMMAND.COM 2" xfId="1891"/>
    <cellStyle name="=C:\WINDOWS\SYSTEM32\COMMAND.COM 2 2" xfId="1892"/>
    <cellStyle name="=C:\WINDOWS\SYSTEM32\COMMAND.COM 3" xfId="1893"/>
    <cellStyle name="=C:\WINNT\SYSTEM32\COMMAND.COM" xfId="1894"/>
    <cellStyle name="=C:\WINNT\SYSTEM32\COMMAND.COM 2" xfId="1895"/>
    <cellStyle name="=C:\WINNT\SYSTEM32\COMMAND.COM 2 2" xfId="1896"/>
    <cellStyle name="=C:\WINNT\SYSTEM32\COMMAND.COM 3" xfId="1897"/>
    <cellStyle name="=C:\WINNT35\SYSTEM32\COMMAND.COM" xfId="1898"/>
    <cellStyle name="=C:\WINNT35\SYSTEM32\COMMAND.COM 2" xfId="1899"/>
    <cellStyle name="=C:\WINNT35\SYSTEM32\COMMAND.COM 2 2" xfId="1900"/>
    <cellStyle name="=C:\WINNT35\SYSTEM32\COMMAND.COM 2 2 2" xfId="1901"/>
    <cellStyle name="=C:\WINNT35\SYSTEM32\COMMAND.COM 2 3" xfId="1902"/>
    <cellStyle name="=C:\WINNT35\SYSTEM32\COMMAND.COM 3" xfId="1903"/>
    <cellStyle name="=C:\WINNT35\SYSTEM32\COMMAND.COM 3 2" xfId="1904"/>
    <cellStyle name="=C:\WINNT35\SYSTEM32\COMMAND.COM 3 2 2" xfId="1905"/>
    <cellStyle name="=C:\WINNT35\SYSTEM32\COMMAND.COM 3 3" xfId="1906"/>
    <cellStyle name="=C:\WINNT35\SYSTEM32\COMMAND.COM 4" xfId="1907"/>
    <cellStyle name="=C:\WINNT35\SYSTEM32\COMMAND.COM 4 2" xfId="1908"/>
    <cellStyle name="=C:\WINNT35\SYSTEM32\COMMAND.COM 5" xfId="1909"/>
    <cellStyle name="=D:\WINNT\SYSTEM32\COMMAND.COM" xfId="1910"/>
    <cellStyle name="=D:\WINNT\SYSTEM32\COMMAND.COM 6" xfId="1911"/>
    <cellStyle name="=D:\WINNT\SYSTEM32\COMMAND.COM 7" xfId="1912"/>
    <cellStyle name="•W€_GE 3 MINIMUM" xfId="1913"/>
    <cellStyle name="•W_GE 3 MINIMUM" xfId="1914"/>
    <cellStyle name="0" xfId="1915"/>
    <cellStyle name="0 2" xfId="1916"/>
    <cellStyle name="0%" xfId="1917"/>
    <cellStyle name="0% 2" xfId="1918"/>
    <cellStyle name="0.0" xfId="1919"/>
    <cellStyle name="0.0 2" xfId="1920"/>
    <cellStyle name="0.0%" xfId="1921"/>
    <cellStyle name="0.0% 2" xfId="1922"/>
    <cellStyle name="0.0_Book1" xfId="1923"/>
    <cellStyle name="0.00" xfId="1924"/>
    <cellStyle name="0.00 2" xfId="1925"/>
    <cellStyle name="0.00%" xfId="1926"/>
    <cellStyle name="0.00% 2" xfId="1927"/>
    <cellStyle name="0_1. Consolidated Top Down" xfId="1928"/>
    <cellStyle name="0_1. Consolidated Top Down 2" xfId="1929"/>
    <cellStyle name="0_Boheme sub debt capacity_v2" xfId="1930"/>
    <cellStyle name="0_Boheme sub debt capacity_v2 2" xfId="1931"/>
    <cellStyle name="0_Boheme sub debt capacity_v2_1. Consolidated Top Down" xfId="1932"/>
    <cellStyle name="0_Boheme sub debt capacity_v2_1. Consolidated Top Down 2" xfId="1933"/>
    <cellStyle name="0_Boheme sub debt capacity_v2_BP top down scenarios" xfId="1934"/>
    <cellStyle name="0_Boheme sub debt capacity_v2_BP top down scenarios 2" xfId="1935"/>
    <cellStyle name="0_Boheme sub debt capacity_v2_BP top down summary - Consolidated" xfId="1936"/>
    <cellStyle name="0_Boheme sub debt capacity_v2_BP top down summary - Consolidated 2" xfId="1937"/>
    <cellStyle name="0_Boheme sub debt capacity_v2_CX meeting template" xfId="1938"/>
    <cellStyle name="0_Boheme sub debt capacity_v2_CX meeting template 2" xfId="1939"/>
    <cellStyle name="0_Boheme sub debt capacity_v2_FM base Tom" xfId="1940"/>
    <cellStyle name="0_Boheme sub debt capacity_v2_FM base Tom 2" xfId="1941"/>
    <cellStyle name="0_Boheme sub debt capacity_v2_FM Mid Case Detail 2" xfId="1942"/>
    <cellStyle name="0_Boheme sub debt capacity_v2_FM Mid Case Detail 2 2" xfId="1943"/>
    <cellStyle name="0_Boheme sub debt capacity_v2_MAG FM 3.4.09 Tom" xfId="1944"/>
    <cellStyle name="0_Boheme sub debt capacity_v2_MAG FM 3.4.09 Tom 2" xfId="1945"/>
    <cellStyle name="0_Boheme sub debt capacity_v2_MAG LTFF 1011 01.06.10" xfId="1946"/>
    <cellStyle name="0_Boheme sub debt capacity_v2_Scenario 2" xfId="1947"/>
    <cellStyle name="0_Boheme sub debt capacity_v2_Scenario 2 2" xfId="1948"/>
    <cellStyle name="0_Boheme sub debt capacity_v3" xfId="1949"/>
    <cellStyle name="0_Boheme sub debt capacity_v3 2" xfId="1950"/>
    <cellStyle name="0_Boheme sub debt capacity_v3_(i) holdco loan no swap" xfId="1951"/>
    <cellStyle name="0_Boheme sub debt capacity_v3_(i) holdco loan no swap 2" xfId="1952"/>
    <cellStyle name="0_Boheme sub debt capacity_v3_(i) holdco loan no swap_1. Consolidated Top Down" xfId="1953"/>
    <cellStyle name="0_Boheme sub debt capacity_v3_(i) holdco loan no swap_1. Consolidated Top Down 2" xfId="1954"/>
    <cellStyle name="0_Boheme sub debt capacity_v3_(i) holdco loan no swap_BP top down scenarios" xfId="1955"/>
    <cellStyle name="0_Boheme sub debt capacity_v3_(i) holdco loan no swap_BP top down scenarios 2" xfId="1956"/>
    <cellStyle name="0_Boheme sub debt capacity_v3_(i) holdco loan no swap_BP top down summary - Consolidated" xfId="1957"/>
    <cellStyle name="0_Boheme sub debt capacity_v3_(i) holdco loan no swap_BP top down summary - Consolidated 2" xfId="1958"/>
    <cellStyle name="0_Boheme sub debt capacity_v3_(i) holdco loan no swap_CX meeting template" xfId="1959"/>
    <cellStyle name="0_Boheme sub debt capacity_v3_(i) holdco loan no swap_CX meeting template 2" xfId="1960"/>
    <cellStyle name="0_Boheme sub debt capacity_v3_(i) holdco loan no swap_FM base Tom" xfId="1961"/>
    <cellStyle name="0_Boheme sub debt capacity_v3_(i) holdco loan no swap_FM base Tom 2" xfId="1962"/>
    <cellStyle name="0_Boheme sub debt capacity_v3_(i) holdco loan no swap_FM Mid Case Detail 2" xfId="1963"/>
    <cellStyle name="0_Boheme sub debt capacity_v3_(i) holdco loan no swap_FM Mid Case Detail 2 2" xfId="1964"/>
    <cellStyle name="0_Boheme sub debt capacity_v3_(i) holdco loan no swap_MAG FM 3.4.09 Tom" xfId="1965"/>
    <cellStyle name="0_Boheme sub debt capacity_v3_(i) holdco loan no swap_MAG FM 3.4.09 Tom 2" xfId="1966"/>
    <cellStyle name="0_Boheme sub debt capacity_v3_(i) holdco loan no swap_MAG LTFF 1011 01.06.10" xfId="1967"/>
    <cellStyle name="0_Boheme sub debt capacity_v3_(i) holdco loan no swap_Scenario 2" xfId="1968"/>
    <cellStyle name="0_Boheme sub debt capacity_v3_(i) holdco loan no swap_Scenario 2 2" xfId="1969"/>
    <cellStyle name="0_Boheme sub debt capacity_v3_1. Consolidated Top Down" xfId="1970"/>
    <cellStyle name="0_Boheme sub debt capacity_v3_1. Consolidated Top Down 2" xfId="1971"/>
    <cellStyle name="0_Boheme sub debt capacity_v3_BP top down scenarios" xfId="1972"/>
    <cellStyle name="0_Boheme sub debt capacity_v3_BP top down scenarios 2" xfId="1973"/>
    <cellStyle name="0_Boheme sub debt capacity_v3_BP top down summary - Consolidated" xfId="1974"/>
    <cellStyle name="0_Boheme sub debt capacity_v3_BP top down summary - Consolidated 2" xfId="1975"/>
    <cellStyle name="0_Boheme sub debt capacity_v3_CX meeting template" xfId="1976"/>
    <cellStyle name="0_Boheme sub debt capacity_v3_CX meeting template 2" xfId="1977"/>
    <cellStyle name="0_Boheme sub debt capacity_v3_FM base Tom" xfId="1978"/>
    <cellStyle name="0_Boheme sub debt capacity_v3_FM base Tom 2" xfId="1979"/>
    <cellStyle name="0_Boheme sub debt capacity_v3_FM Mid Case Detail 2" xfId="1980"/>
    <cellStyle name="0_Boheme sub debt capacity_v3_FM Mid Case Detail 2 2" xfId="1981"/>
    <cellStyle name="0_Boheme sub debt capacity_v3_MAG FM 3.4.09 Tom" xfId="1982"/>
    <cellStyle name="0_Boheme sub debt capacity_v3_MAG FM 3.4.09 Tom 2" xfId="1983"/>
    <cellStyle name="0_Boheme sub debt capacity_v3_MAG LTFF 1011 01.06.10" xfId="1984"/>
    <cellStyle name="0_Boheme sub debt capacity_v3_Scenario 2" xfId="1985"/>
    <cellStyle name="0_Boheme sub debt capacity_v3_Scenario 2 2" xfId="1986"/>
    <cellStyle name="0_Book1" xfId="1987"/>
    <cellStyle name="0_Book1 2" xfId="1988"/>
    <cellStyle name="0_Book1_1. Consolidated Top Down" xfId="1989"/>
    <cellStyle name="0_Book1_1. Consolidated Top Down 2" xfId="1990"/>
    <cellStyle name="0_Book1_AMC recap LBO - 6.02.04a" xfId="1991"/>
    <cellStyle name="0_Book1_AMC recap LBO - 6.02.04a 2" xfId="1992"/>
    <cellStyle name="0_Book1_AMC recap LBO - 6.02.04a_1. Consolidated Top Down" xfId="1993"/>
    <cellStyle name="0_Book1_AMC recap LBO - 6.02.04a_1. Consolidated Top Down 2" xfId="1994"/>
    <cellStyle name="0_Book1_AMC recap LBO - 6.02.04a_Boheme sub debt capacity_v2" xfId="1995"/>
    <cellStyle name="0_Book1_AMC recap LBO - 6.02.04a_Boheme sub debt capacity_v2 2" xfId="1996"/>
    <cellStyle name="0_Book1_AMC recap LBO - 6.02.04a_Boheme sub debt capacity_v2_1. Consolidated Top Down" xfId="1997"/>
    <cellStyle name="0_Book1_AMC recap LBO - 6.02.04a_Boheme sub debt capacity_v2_1. Consolidated Top Down 2" xfId="1998"/>
    <cellStyle name="0_Book1_AMC recap LBO - 6.02.04a_Boheme sub debt capacity_v2_BP top down scenarios" xfId="1999"/>
    <cellStyle name="0_Book1_AMC recap LBO - 6.02.04a_Boheme sub debt capacity_v2_BP top down scenarios 2" xfId="2000"/>
    <cellStyle name="0_Book1_AMC recap LBO - 6.02.04a_Boheme sub debt capacity_v2_BP top down summary - Consolidated" xfId="2001"/>
    <cellStyle name="0_Book1_AMC recap LBO - 6.02.04a_Boheme sub debt capacity_v2_BP top down summary - Consolidated 2" xfId="2002"/>
    <cellStyle name="0_Book1_AMC recap LBO - 6.02.04a_Boheme sub debt capacity_v2_CX meeting template" xfId="2003"/>
    <cellStyle name="0_Book1_AMC recap LBO - 6.02.04a_Boheme sub debt capacity_v2_CX meeting template 2" xfId="2004"/>
    <cellStyle name="0_Book1_AMC recap LBO - 6.02.04a_Boheme sub debt capacity_v2_FM base Tom" xfId="2005"/>
    <cellStyle name="0_Book1_AMC recap LBO - 6.02.04a_Boheme sub debt capacity_v2_FM base Tom 2" xfId="2006"/>
    <cellStyle name="0_Book1_AMC recap LBO - 6.02.04a_Boheme sub debt capacity_v2_FM Mid Case Detail 2" xfId="2007"/>
    <cellStyle name="0_Book1_AMC recap LBO - 6.02.04a_Boheme sub debt capacity_v2_FM Mid Case Detail 2 2" xfId="2008"/>
    <cellStyle name="0_Book1_AMC recap LBO - 6.02.04a_Boheme sub debt capacity_v2_MAG FM 3.4.09 Tom" xfId="2009"/>
    <cellStyle name="0_Book1_AMC recap LBO - 6.02.04a_Boheme sub debt capacity_v2_MAG FM 3.4.09 Tom 2" xfId="2010"/>
    <cellStyle name="0_Book1_AMC recap LBO - 6.02.04a_Boheme sub debt capacity_v2_MAG LTFF 1011 01.06.10" xfId="2011"/>
    <cellStyle name="0_Book1_AMC recap LBO - 6.02.04a_Boheme sub debt capacity_v2_Scenario 2" xfId="2012"/>
    <cellStyle name="0_Book1_AMC recap LBO - 6.02.04a_Boheme sub debt capacity_v2_Scenario 2 2" xfId="2013"/>
    <cellStyle name="0_Book1_AMC recap LBO - 6.02.04a_Boheme sub debt capacity_v3" xfId="2014"/>
    <cellStyle name="0_Book1_AMC recap LBO - 6.02.04a_Boheme sub debt capacity_v3 2" xfId="2015"/>
    <cellStyle name="0_Book1_AMC recap LBO - 6.02.04a_Boheme sub debt capacity_v3_(i) holdco loan no swap" xfId="2016"/>
    <cellStyle name="0_Book1_AMC recap LBO - 6.02.04a_Boheme sub debt capacity_v3_(i) holdco loan no swap 2" xfId="2017"/>
    <cellStyle name="0_Book1_AMC recap LBO - 6.02.04a_Boheme sub debt capacity_v3_(i) holdco loan no swap_1. Consolidated Top Down" xfId="2018"/>
    <cellStyle name="0_Book1_AMC recap LBO - 6.02.04a_Boheme sub debt capacity_v3_(i) holdco loan no swap_1. Consolidated Top Down 2" xfId="2019"/>
    <cellStyle name="0_Book1_AMC recap LBO - 6.02.04a_Boheme sub debt capacity_v3_(i) holdco loan no swap_BP top down scenarios" xfId="2020"/>
    <cellStyle name="0_Book1_AMC recap LBO - 6.02.04a_Boheme sub debt capacity_v3_(i) holdco loan no swap_BP top down scenarios 2" xfId="2021"/>
    <cellStyle name="0_Book1_AMC recap LBO - 6.02.04a_Boheme sub debt capacity_v3_(i) holdco loan no swap_BP top down summary - Consolidated" xfId="2022"/>
    <cellStyle name="0_Book1_AMC recap LBO - 6.02.04a_Boheme sub debt capacity_v3_(i) holdco loan no swap_BP top down summary - Consolidated 2" xfId="2023"/>
    <cellStyle name="0_Book1_AMC recap LBO - 6.02.04a_Boheme sub debt capacity_v3_(i) holdco loan no swap_CX meeting template" xfId="2024"/>
    <cellStyle name="0_Book1_AMC recap LBO - 6.02.04a_Boheme sub debt capacity_v3_(i) holdco loan no swap_CX meeting template 2" xfId="2025"/>
    <cellStyle name="0_Book1_AMC recap LBO - 6.02.04a_Boheme sub debt capacity_v3_(i) holdco loan no swap_FM base Tom" xfId="2026"/>
    <cellStyle name="0_Book1_AMC recap LBO - 6.02.04a_Boheme sub debt capacity_v3_(i) holdco loan no swap_FM base Tom 2" xfId="2027"/>
    <cellStyle name="0_Book1_AMC recap LBO - 6.02.04a_Boheme sub debt capacity_v3_(i) holdco loan no swap_FM Mid Case Detail 2" xfId="2028"/>
    <cellStyle name="0_Book1_AMC recap LBO - 6.02.04a_Boheme sub debt capacity_v3_(i) holdco loan no swap_FM Mid Case Detail 2 2" xfId="2029"/>
    <cellStyle name="0_Book1_AMC recap LBO - 6.02.04a_Boheme sub debt capacity_v3_(i) holdco loan no swap_MAG FM 3.4.09 Tom" xfId="2030"/>
    <cellStyle name="0_Book1_AMC recap LBO - 6.02.04a_Boheme sub debt capacity_v3_(i) holdco loan no swap_MAG FM 3.4.09 Tom 2" xfId="2031"/>
    <cellStyle name="0_Book1_AMC recap LBO - 6.02.04a_Boheme sub debt capacity_v3_(i) holdco loan no swap_MAG LTFF 1011 01.06.10" xfId="2032"/>
    <cellStyle name="0_Book1_AMC recap LBO - 6.02.04a_Boheme sub debt capacity_v3_(i) holdco loan no swap_Scenario 2" xfId="2033"/>
    <cellStyle name="0_Book1_AMC recap LBO - 6.02.04a_Boheme sub debt capacity_v3_(i) holdco loan no swap_Scenario 2 2" xfId="2034"/>
    <cellStyle name="0_Book1_AMC recap LBO - 6.02.04a_Boheme sub debt capacity_v3_1. Consolidated Top Down" xfId="2035"/>
    <cellStyle name="0_Book1_AMC recap LBO - 6.02.04a_Boheme sub debt capacity_v3_1. Consolidated Top Down 2" xfId="2036"/>
    <cellStyle name="0_Book1_AMC recap LBO - 6.02.04a_Boheme sub debt capacity_v3_BP top down scenarios" xfId="2037"/>
    <cellStyle name="0_Book1_AMC recap LBO - 6.02.04a_Boheme sub debt capacity_v3_BP top down scenarios 2" xfId="2038"/>
    <cellStyle name="0_Book1_AMC recap LBO - 6.02.04a_Boheme sub debt capacity_v3_BP top down summary - Consolidated" xfId="2039"/>
    <cellStyle name="0_Book1_AMC recap LBO - 6.02.04a_Boheme sub debt capacity_v3_BP top down summary - Consolidated 2" xfId="2040"/>
    <cellStyle name="0_Book1_AMC recap LBO - 6.02.04a_Boheme sub debt capacity_v3_CX meeting template" xfId="2041"/>
    <cellStyle name="0_Book1_AMC recap LBO - 6.02.04a_Boheme sub debt capacity_v3_CX meeting template 2" xfId="2042"/>
    <cellStyle name="0_Book1_AMC recap LBO - 6.02.04a_Boheme sub debt capacity_v3_FM base Tom" xfId="2043"/>
    <cellStyle name="0_Book1_AMC recap LBO - 6.02.04a_Boheme sub debt capacity_v3_FM base Tom 2" xfId="2044"/>
    <cellStyle name="0_Book1_AMC recap LBO - 6.02.04a_Boheme sub debt capacity_v3_FM Mid Case Detail 2" xfId="2045"/>
    <cellStyle name="0_Book1_AMC recap LBO - 6.02.04a_Boheme sub debt capacity_v3_FM Mid Case Detail 2 2" xfId="2046"/>
    <cellStyle name="0_Book1_AMC recap LBO - 6.02.04a_Boheme sub debt capacity_v3_MAG FM 3.4.09 Tom" xfId="2047"/>
    <cellStyle name="0_Book1_AMC recap LBO - 6.02.04a_Boheme sub debt capacity_v3_MAG FM 3.4.09 Tom 2" xfId="2048"/>
    <cellStyle name="0_Book1_AMC recap LBO - 6.02.04a_Boheme sub debt capacity_v3_MAG LTFF 1011 01.06.10" xfId="2049"/>
    <cellStyle name="0_Book1_AMC recap LBO - 6.02.04a_Boheme sub debt capacity_v3_Scenario 2" xfId="2050"/>
    <cellStyle name="0_Book1_AMC recap LBO - 6.02.04a_Boheme sub debt capacity_v3_Scenario 2 2" xfId="2051"/>
    <cellStyle name="0_Book1_AMC recap LBO - 6.02.04a_BP top down scenarios" xfId="2052"/>
    <cellStyle name="0_Book1_AMC recap LBO - 6.02.04a_BP top down scenarios 2" xfId="2053"/>
    <cellStyle name="0_Book1_AMC recap LBO - 6.02.04a_BP top down summary - Consolidated" xfId="2054"/>
    <cellStyle name="0_Book1_AMC recap LBO - 6.02.04a_BP top down summary - Consolidated 2" xfId="2055"/>
    <cellStyle name="0_Book1_AMC recap LBO - 6.02.04a_CX meeting template" xfId="2056"/>
    <cellStyle name="0_Book1_AMC recap LBO - 6.02.04a_CX meeting template 2" xfId="2057"/>
    <cellStyle name="0_Book1_AMC recap LBO - 6.02.04a_FM base Tom" xfId="2058"/>
    <cellStyle name="0_Book1_AMC recap LBO - 6.02.04a_FM base Tom 2" xfId="2059"/>
    <cellStyle name="0_Book1_AMC recap LBO - 6.02.04a_FM Mid Case Detail 2" xfId="2060"/>
    <cellStyle name="0_Book1_AMC recap LBO - 6.02.04a_FM Mid Case Detail 2 2" xfId="2061"/>
    <cellStyle name="0_Book1_AMC recap LBO - 6.02.04a_MAG FM 3.4.09 Tom" xfId="2062"/>
    <cellStyle name="0_Book1_AMC recap LBO - 6.02.04a_MAG FM 3.4.09 Tom 2" xfId="2063"/>
    <cellStyle name="0_Book1_AMC recap LBO - 6.02.04a_MAG LTFF 1011 01.06.10" xfId="2064"/>
    <cellStyle name="0_Book1_AMC recap LBO - 6.02.04a_Scenario 2" xfId="2065"/>
    <cellStyle name="0_Book1_AMC recap LBO - 6.02.04a_Scenario 2 2" xfId="2066"/>
    <cellStyle name="0_Book1_BP top down scenarios" xfId="2067"/>
    <cellStyle name="0_Book1_BP top down scenarios 2" xfId="2068"/>
    <cellStyle name="0_Book1_BP top down summary - Consolidated" xfId="2069"/>
    <cellStyle name="0_Book1_BP top down summary - Consolidated 2" xfId="2070"/>
    <cellStyle name="0_Book1_CX meeting template" xfId="2071"/>
    <cellStyle name="0_Book1_CX meeting template 2" xfId="2072"/>
    <cellStyle name="0_Book1_FM base Tom" xfId="2073"/>
    <cellStyle name="0_Book1_FM base Tom 2" xfId="2074"/>
    <cellStyle name="0_Book1_FM Mid Case Detail 2" xfId="2075"/>
    <cellStyle name="0_Book1_FM Mid Case Detail 2 2" xfId="2076"/>
    <cellStyle name="0_Book1_MAG FM 3.4.09 Tom" xfId="2077"/>
    <cellStyle name="0_Book1_MAG FM 3.4.09 Tom 2" xfId="2078"/>
    <cellStyle name="0_Book1_MAG LTFF 1011 01.06.10" xfId="2079"/>
    <cellStyle name="0_Book1_Scenario 2" xfId="2080"/>
    <cellStyle name="0_Book1_Scenario 2 2" xfId="2081"/>
    <cellStyle name="0_Book1_TVL LBO" xfId="2082"/>
    <cellStyle name="0_Book1_TVL LBO 2" xfId="2083"/>
    <cellStyle name="0_Book1_TVL LBO_1. Consolidated Top Down" xfId="2084"/>
    <cellStyle name="0_Book1_TVL LBO_1. Consolidated Top Down 2" xfId="2085"/>
    <cellStyle name="0_Book1_TVL LBO_Boheme sub debt capacity_v2" xfId="2086"/>
    <cellStyle name="0_Book1_TVL LBO_Boheme sub debt capacity_v2 2" xfId="2087"/>
    <cellStyle name="0_Book1_TVL LBO_Boheme sub debt capacity_v2_1. Consolidated Top Down" xfId="2088"/>
    <cellStyle name="0_Book1_TVL LBO_Boheme sub debt capacity_v2_1. Consolidated Top Down 2" xfId="2089"/>
    <cellStyle name="0_Book1_TVL LBO_Boheme sub debt capacity_v2_BP top down scenarios" xfId="2090"/>
    <cellStyle name="0_Book1_TVL LBO_Boheme sub debt capacity_v2_BP top down scenarios 2" xfId="2091"/>
    <cellStyle name="0_Book1_TVL LBO_Boheme sub debt capacity_v2_BP top down summary - Consolidated" xfId="2092"/>
    <cellStyle name="0_Book1_TVL LBO_Boheme sub debt capacity_v2_BP top down summary - Consolidated 2" xfId="2093"/>
    <cellStyle name="0_Book1_TVL LBO_Boheme sub debt capacity_v2_CX meeting template" xfId="2094"/>
    <cellStyle name="0_Book1_TVL LBO_Boheme sub debt capacity_v2_CX meeting template 2" xfId="2095"/>
    <cellStyle name="0_Book1_TVL LBO_Boheme sub debt capacity_v2_FM base Tom" xfId="2096"/>
    <cellStyle name="0_Book1_TVL LBO_Boheme sub debt capacity_v2_FM base Tom 2" xfId="2097"/>
    <cellStyle name="0_Book1_TVL LBO_Boheme sub debt capacity_v2_FM Mid Case Detail 2" xfId="2098"/>
    <cellStyle name="0_Book1_TVL LBO_Boheme sub debt capacity_v2_FM Mid Case Detail 2 2" xfId="2099"/>
    <cellStyle name="0_Book1_TVL LBO_Boheme sub debt capacity_v2_MAG FM 3.4.09 Tom" xfId="2100"/>
    <cellStyle name="0_Book1_TVL LBO_Boheme sub debt capacity_v2_MAG FM 3.4.09 Tom 2" xfId="2101"/>
    <cellStyle name="0_Book1_TVL LBO_Boheme sub debt capacity_v2_MAG LTFF 1011 01.06.10" xfId="2102"/>
    <cellStyle name="0_Book1_TVL LBO_Boheme sub debt capacity_v2_Scenario 2" xfId="2103"/>
    <cellStyle name="0_Book1_TVL LBO_Boheme sub debt capacity_v2_Scenario 2 2" xfId="2104"/>
    <cellStyle name="0_Book1_TVL LBO_Boheme sub debt capacity_v3" xfId="2105"/>
    <cellStyle name="0_Book1_TVL LBO_Boheme sub debt capacity_v3 2" xfId="2106"/>
    <cellStyle name="0_Book1_TVL LBO_Boheme sub debt capacity_v3_(i) holdco loan no swap" xfId="2107"/>
    <cellStyle name="0_Book1_TVL LBO_Boheme sub debt capacity_v3_(i) holdco loan no swap 2" xfId="2108"/>
    <cellStyle name="0_Book1_TVL LBO_Boheme sub debt capacity_v3_(i) holdco loan no swap_1. Consolidated Top Down" xfId="2109"/>
    <cellStyle name="0_Book1_TVL LBO_Boheme sub debt capacity_v3_(i) holdco loan no swap_1. Consolidated Top Down 2" xfId="2110"/>
    <cellStyle name="0_Book1_TVL LBO_Boheme sub debt capacity_v3_(i) holdco loan no swap_BP top down scenarios" xfId="2111"/>
    <cellStyle name="0_Book1_TVL LBO_Boheme sub debt capacity_v3_(i) holdco loan no swap_BP top down scenarios 2" xfId="2112"/>
    <cellStyle name="0_Book1_TVL LBO_Boheme sub debt capacity_v3_(i) holdco loan no swap_BP top down summary - Consolidated" xfId="2113"/>
    <cellStyle name="0_Book1_TVL LBO_Boheme sub debt capacity_v3_(i) holdco loan no swap_BP top down summary - Consolidated 2" xfId="2114"/>
    <cellStyle name="0_Book1_TVL LBO_Boheme sub debt capacity_v3_(i) holdco loan no swap_CX meeting template" xfId="2115"/>
    <cellStyle name="0_Book1_TVL LBO_Boheme sub debt capacity_v3_(i) holdco loan no swap_CX meeting template 2" xfId="2116"/>
    <cellStyle name="0_Book1_TVL LBO_Boheme sub debt capacity_v3_(i) holdco loan no swap_FM base Tom" xfId="2117"/>
    <cellStyle name="0_Book1_TVL LBO_Boheme sub debt capacity_v3_(i) holdco loan no swap_FM base Tom 2" xfId="2118"/>
    <cellStyle name="0_Book1_TVL LBO_Boheme sub debt capacity_v3_(i) holdco loan no swap_FM Mid Case Detail 2" xfId="2119"/>
    <cellStyle name="0_Book1_TVL LBO_Boheme sub debt capacity_v3_(i) holdco loan no swap_FM Mid Case Detail 2 2" xfId="2120"/>
    <cellStyle name="0_Book1_TVL LBO_Boheme sub debt capacity_v3_(i) holdco loan no swap_MAG FM 3.4.09 Tom" xfId="2121"/>
    <cellStyle name="0_Book1_TVL LBO_Boheme sub debt capacity_v3_(i) holdco loan no swap_MAG FM 3.4.09 Tom 2" xfId="2122"/>
    <cellStyle name="0_Book1_TVL LBO_Boheme sub debt capacity_v3_(i) holdco loan no swap_MAG LTFF 1011 01.06.10" xfId="2123"/>
    <cellStyle name="0_Book1_TVL LBO_Boheme sub debt capacity_v3_(i) holdco loan no swap_Scenario 2" xfId="2124"/>
    <cellStyle name="0_Book1_TVL LBO_Boheme sub debt capacity_v3_(i) holdco loan no swap_Scenario 2 2" xfId="2125"/>
    <cellStyle name="0_Book1_TVL LBO_Boheme sub debt capacity_v3_1. Consolidated Top Down" xfId="2126"/>
    <cellStyle name="0_Book1_TVL LBO_Boheme sub debt capacity_v3_1. Consolidated Top Down 2" xfId="2127"/>
    <cellStyle name="0_Book1_TVL LBO_Boheme sub debt capacity_v3_BP top down scenarios" xfId="2128"/>
    <cellStyle name="0_Book1_TVL LBO_Boheme sub debt capacity_v3_BP top down scenarios 2" xfId="2129"/>
    <cellStyle name="0_Book1_TVL LBO_Boheme sub debt capacity_v3_BP top down summary - Consolidated" xfId="2130"/>
    <cellStyle name="0_Book1_TVL LBO_Boheme sub debt capacity_v3_BP top down summary - Consolidated 2" xfId="2131"/>
    <cellStyle name="0_Book1_TVL LBO_Boheme sub debt capacity_v3_CX meeting template" xfId="2132"/>
    <cellStyle name="0_Book1_TVL LBO_Boheme sub debt capacity_v3_CX meeting template 2" xfId="2133"/>
    <cellStyle name="0_Book1_TVL LBO_Boheme sub debt capacity_v3_FM base Tom" xfId="2134"/>
    <cellStyle name="0_Book1_TVL LBO_Boheme sub debt capacity_v3_FM base Tom 2" xfId="2135"/>
    <cellStyle name="0_Book1_TVL LBO_Boheme sub debt capacity_v3_FM Mid Case Detail 2" xfId="2136"/>
    <cellStyle name="0_Book1_TVL LBO_Boheme sub debt capacity_v3_FM Mid Case Detail 2 2" xfId="2137"/>
    <cellStyle name="0_Book1_TVL LBO_Boheme sub debt capacity_v3_MAG FM 3.4.09 Tom" xfId="2138"/>
    <cellStyle name="0_Book1_TVL LBO_Boheme sub debt capacity_v3_MAG FM 3.4.09 Tom 2" xfId="2139"/>
    <cellStyle name="0_Book1_TVL LBO_Boheme sub debt capacity_v3_MAG LTFF 1011 01.06.10" xfId="2140"/>
    <cellStyle name="0_Book1_TVL LBO_Boheme sub debt capacity_v3_Scenario 2" xfId="2141"/>
    <cellStyle name="0_Book1_TVL LBO_Boheme sub debt capacity_v3_Scenario 2 2" xfId="2142"/>
    <cellStyle name="0_Book1_TVL LBO_BP top down scenarios" xfId="2143"/>
    <cellStyle name="0_Book1_TVL LBO_BP top down scenarios 2" xfId="2144"/>
    <cellStyle name="0_Book1_TVL LBO_BP top down summary - Consolidated" xfId="2145"/>
    <cellStyle name="0_Book1_TVL LBO_BP top down summary - Consolidated 2" xfId="2146"/>
    <cellStyle name="0_Book1_TVL LBO_CX meeting template" xfId="2147"/>
    <cellStyle name="0_Book1_TVL LBO_CX meeting template 2" xfId="2148"/>
    <cellStyle name="0_Book1_TVL LBO_FM base Tom" xfId="2149"/>
    <cellStyle name="0_Book1_TVL LBO_FM base Tom 2" xfId="2150"/>
    <cellStyle name="0_Book1_TVL LBO_FM Mid Case Detail 2" xfId="2151"/>
    <cellStyle name="0_Book1_TVL LBO_FM Mid Case Detail 2 2" xfId="2152"/>
    <cellStyle name="0_Book1_TVL LBO_MAG FM 3.4.09 Tom" xfId="2153"/>
    <cellStyle name="0_Book1_TVL LBO_MAG FM 3.4.09 Tom 2" xfId="2154"/>
    <cellStyle name="0_Book1_TVL LBO_MAG LTFF 1011 01.06.10" xfId="2155"/>
    <cellStyle name="0_Book1_TVL LBO_Scenario 2" xfId="2156"/>
    <cellStyle name="0_Book1_TVL LBO_Scenario 2 2" xfId="2157"/>
    <cellStyle name="0_BP top down scenarios" xfId="2158"/>
    <cellStyle name="0_BP top down scenarios 2" xfId="2159"/>
    <cellStyle name="0_BP top down summary - Consolidated" xfId="2160"/>
    <cellStyle name="0_BP top down summary - Consolidated 2" xfId="2161"/>
    <cellStyle name="0_CX meeting template" xfId="2162"/>
    <cellStyle name="0_CX meeting template 2" xfId="2163"/>
    <cellStyle name="0_DP_in" xfId="2164"/>
    <cellStyle name="0_DP_out" xfId="2165"/>
    <cellStyle name="0_Financials Backup 10-16-03" xfId="2166"/>
    <cellStyle name="0_Financials Backup 10-16-03 2" xfId="2167"/>
    <cellStyle name="0_Financials Backup 10-16-03_1. Consolidated Top Down" xfId="2168"/>
    <cellStyle name="0_Financials Backup 10-16-03_1. Consolidated Top Down 2" xfId="2169"/>
    <cellStyle name="0_Financials Backup 10-16-03_AMC recap LBO - 6.02.04a" xfId="2170"/>
    <cellStyle name="0_Financials Backup 10-16-03_AMC recap LBO - 6.02.04a 2" xfId="2171"/>
    <cellStyle name="0_Financials Backup 10-16-03_BP top down scenarios" xfId="2172"/>
    <cellStyle name="0_Financials Backup 10-16-03_BP top down scenarios 2" xfId="2173"/>
    <cellStyle name="0_Financials Backup 10-16-03_BP top down summary - Consolidated" xfId="2174"/>
    <cellStyle name="0_Financials Backup 10-16-03_BP top down summary - Consolidated 2" xfId="2175"/>
    <cellStyle name="0_Financials Backup 10-16-03_CX meeting template" xfId="2176"/>
    <cellStyle name="0_Financials Backup 10-16-03_CX meeting template 2" xfId="2177"/>
    <cellStyle name="0_Financials Backup 10-16-03_FM base Tom" xfId="2178"/>
    <cellStyle name="0_Financials Backup 10-16-03_FM base Tom 2" xfId="2179"/>
    <cellStyle name="0_Financials Backup 10-16-03_FM Mid Case Detail 2" xfId="2180"/>
    <cellStyle name="0_Financials Backup 10-16-03_FM Mid Case Detail 2 2" xfId="2181"/>
    <cellStyle name="0_Financials Backup 10-16-03_MAG FM 3.4.09 Tom" xfId="2182"/>
    <cellStyle name="0_Financials Backup 10-16-03_MAG FM 3.4.09 Tom 2" xfId="2183"/>
    <cellStyle name="0_Financials Backup 10-16-03_MAG LTFF 1011 01.06.10" xfId="2184"/>
    <cellStyle name="0_Financials Backup 10-16-03_Scenario 2" xfId="2185"/>
    <cellStyle name="0_Financials Backup 10-16-03_Scenario 2 2" xfId="2186"/>
    <cellStyle name="0_Financials Backup 10-16-03_TVL LBO" xfId="2187"/>
    <cellStyle name="0_Financials Backup 10-16-03_TVL LBO 2" xfId="2188"/>
    <cellStyle name="0_FM base Tom" xfId="2189"/>
    <cellStyle name="0_FM base Tom 2" xfId="2190"/>
    <cellStyle name="0_FM Mid Case Detail 2" xfId="2191"/>
    <cellStyle name="0_FM Mid Case Detail 2 2" xfId="2192"/>
    <cellStyle name="0_GHG 30" xfId="2193"/>
    <cellStyle name="0_GHG 30 2" xfId="2194"/>
    <cellStyle name="0_GHG 35" xfId="2195"/>
    <cellStyle name="0_GHG 35 2" xfId="2196"/>
    <cellStyle name="0_GHG Operating model (27 Sept 2005)" xfId="2197"/>
    <cellStyle name="0_GHG Operating model (27 Sept 2005) 2" xfId="2198"/>
    <cellStyle name="0_GHG projections (21 Nov 2005) (2)" xfId="2199"/>
    <cellStyle name="0_GHG projections (21 Nov 2005) (2) 2" xfId="2200"/>
    <cellStyle name="0_GHG projections (21 Nov 2005) (2)_1" xfId="2201"/>
    <cellStyle name="0_GHG projections (21 Nov 2005) (2)_1 2" xfId="2202"/>
    <cellStyle name="0_GHG projections (post acquisition) (28 Sep 2005) revised" xfId="2203"/>
    <cellStyle name="0_GHG projections (post acquisition) (28 Sep 2005) revised 2" xfId="2204"/>
    <cellStyle name="0_GHG v1.2" xfId="2205"/>
    <cellStyle name="0_GHG v1.2 2" xfId="2206"/>
    <cellStyle name="0_IMP sizing model v5" xfId="2207"/>
    <cellStyle name="0_IMP sizing model v5 2" xfId="2208"/>
    <cellStyle name="0_IMP sizing model v5_1. Consolidated Top Down" xfId="2209"/>
    <cellStyle name="0_IMP sizing model v5_1. Consolidated Top Down 2" xfId="2210"/>
    <cellStyle name="0_IMP sizing model v5_Boheme sub debt capacity_v2" xfId="2211"/>
    <cellStyle name="0_IMP sizing model v5_Boheme sub debt capacity_v2 2" xfId="2212"/>
    <cellStyle name="0_IMP sizing model v5_Boheme sub debt capacity_v2_1. Consolidated Top Down" xfId="2213"/>
    <cellStyle name="0_IMP sizing model v5_Boheme sub debt capacity_v2_1. Consolidated Top Down 2" xfId="2214"/>
    <cellStyle name="0_IMP sizing model v5_Boheme sub debt capacity_v2_BP top down scenarios" xfId="2215"/>
    <cellStyle name="0_IMP sizing model v5_Boheme sub debt capacity_v2_BP top down scenarios 2" xfId="2216"/>
    <cellStyle name="0_IMP sizing model v5_Boheme sub debt capacity_v2_BP top down summary - Consolidated" xfId="2217"/>
    <cellStyle name="0_IMP sizing model v5_Boheme sub debt capacity_v2_BP top down summary - Consolidated 2" xfId="2218"/>
    <cellStyle name="0_IMP sizing model v5_Boheme sub debt capacity_v2_CX meeting template" xfId="2219"/>
    <cellStyle name="0_IMP sizing model v5_Boheme sub debt capacity_v2_CX meeting template 2" xfId="2220"/>
    <cellStyle name="0_IMP sizing model v5_Boheme sub debt capacity_v2_FM base Tom" xfId="2221"/>
    <cellStyle name="0_IMP sizing model v5_Boheme sub debt capacity_v2_FM base Tom 2" xfId="2222"/>
    <cellStyle name="0_IMP sizing model v5_Boheme sub debt capacity_v2_FM Mid Case Detail 2" xfId="2223"/>
    <cellStyle name="0_IMP sizing model v5_Boheme sub debt capacity_v2_FM Mid Case Detail 2 2" xfId="2224"/>
    <cellStyle name="0_IMP sizing model v5_Boheme sub debt capacity_v2_MAG FM 3.4.09 Tom" xfId="2225"/>
    <cellStyle name="0_IMP sizing model v5_Boheme sub debt capacity_v2_MAG FM 3.4.09 Tom 2" xfId="2226"/>
    <cellStyle name="0_IMP sizing model v5_Boheme sub debt capacity_v2_MAG LTFF 1011 01.06.10" xfId="2227"/>
    <cellStyle name="0_IMP sizing model v5_Boheme sub debt capacity_v2_Scenario 2" xfId="2228"/>
    <cellStyle name="0_IMP sizing model v5_Boheme sub debt capacity_v2_Scenario 2 2" xfId="2229"/>
    <cellStyle name="0_IMP sizing model v5_Boheme sub debt capacity_v3" xfId="2230"/>
    <cellStyle name="0_IMP sizing model v5_Boheme sub debt capacity_v3 2" xfId="2231"/>
    <cellStyle name="0_IMP sizing model v5_Boheme sub debt capacity_v3_(i) holdco loan no swap" xfId="2232"/>
    <cellStyle name="0_IMP sizing model v5_Boheme sub debt capacity_v3_(i) holdco loan no swap 2" xfId="2233"/>
    <cellStyle name="0_IMP sizing model v5_Boheme sub debt capacity_v3_(i) holdco loan no swap_1. Consolidated Top Down" xfId="2234"/>
    <cellStyle name="0_IMP sizing model v5_Boheme sub debt capacity_v3_(i) holdco loan no swap_1. Consolidated Top Down 2" xfId="2235"/>
    <cellStyle name="0_IMP sizing model v5_Boheme sub debt capacity_v3_(i) holdco loan no swap_BP top down scenarios" xfId="2236"/>
    <cellStyle name="0_IMP sizing model v5_Boheme sub debt capacity_v3_(i) holdco loan no swap_BP top down scenarios 2" xfId="2237"/>
    <cellStyle name="0_IMP sizing model v5_Boheme sub debt capacity_v3_(i) holdco loan no swap_BP top down summary - Consolidated" xfId="2238"/>
    <cellStyle name="0_IMP sizing model v5_Boheme sub debt capacity_v3_(i) holdco loan no swap_BP top down summary - Consolidated 2" xfId="2239"/>
    <cellStyle name="0_IMP sizing model v5_Boheme sub debt capacity_v3_(i) holdco loan no swap_CX meeting template" xfId="2240"/>
    <cellStyle name="0_IMP sizing model v5_Boheme sub debt capacity_v3_(i) holdco loan no swap_CX meeting template 2" xfId="2241"/>
    <cellStyle name="0_IMP sizing model v5_Boheme sub debt capacity_v3_(i) holdco loan no swap_FM base Tom" xfId="2242"/>
    <cellStyle name="0_IMP sizing model v5_Boheme sub debt capacity_v3_(i) holdco loan no swap_FM base Tom 2" xfId="2243"/>
    <cellStyle name="0_IMP sizing model v5_Boheme sub debt capacity_v3_(i) holdco loan no swap_FM Mid Case Detail 2" xfId="2244"/>
    <cellStyle name="0_IMP sizing model v5_Boheme sub debt capacity_v3_(i) holdco loan no swap_FM Mid Case Detail 2 2" xfId="2245"/>
    <cellStyle name="0_IMP sizing model v5_Boheme sub debt capacity_v3_(i) holdco loan no swap_MAG FM 3.4.09 Tom" xfId="2246"/>
    <cellStyle name="0_IMP sizing model v5_Boheme sub debt capacity_v3_(i) holdco loan no swap_MAG FM 3.4.09 Tom 2" xfId="2247"/>
    <cellStyle name="0_IMP sizing model v5_Boheme sub debt capacity_v3_(i) holdco loan no swap_MAG LTFF 1011 01.06.10" xfId="2248"/>
    <cellStyle name="0_IMP sizing model v5_Boheme sub debt capacity_v3_(i) holdco loan no swap_Scenario 2" xfId="2249"/>
    <cellStyle name="0_IMP sizing model v5_Boheme sub debt capacity_v3_(i) holdco loan no swap_Scenario 2 2" xfId="2250"/>
    <cellStyle name="0_IMP sizing model v5_Boheme sub debt capacity_v3_1. Consolidated Top Down" xfId="2251"/>
    <cellStyle name="0_IMP sizing model v5_Boheme sub debt capacity_v3_1. Consolidated Top Down 2" xfId="2252"/>
    <cellStyle name="0_IMP sizing model v5_Boheme sub debt capacity_v3_BP top down scenarios" xfId="2253"/>
    <cellStyle name="0_IMP sizing model v5_Boheme sub debt capacity_v3_BP top down scenarios 2" xfId="2254"/>
    <cellStyle name="0_IMP sizing model v5_Boheme sub debt capacity_v3_BP top down summary - Consolidated" xfId="2255"/>
    <cellStyle name="0_IMP sizing model v5_Boheme sub debt capacity_v3_BP top down summary - Consolidated 2" xfId="2256"/>
    <cellStyle name="0_IMP sizing model v5_Boheme sub debt capacity_v3_CX meeting template" xfId="2257"/>
    <cellStyle name="0_IMP sizing model v5_Boheme sub debt capacity_v3_CX meeting template 2" xfId="2258"/>
    <cellStyle name="0_IMP sizing model v5_Boheme sub debt capacity_v3_FM base Tom" xfId="2259"/>
    <cellStyle name="0_IMP sizing model v5_Boheme sub debt capacity_v3_FM base Tom 2" xfId="2260"/>
    <cellStyle name="0_IMP sizing model v5_Boheme sub debt capacity_v3_FM Mid Case Detail 2" xfId="2261"/>
    <cellStyle name="0_IMP sizing model v5_Boheme sub debt capacity_v3_FM Mid Case Detail 2 2" xfId="2262"/>
    <cellStyle name="0_IMP sizing model v5_Boheme sub debt capacity_v3_MAG FM 3.4.09 Tom" xfId="2263"/>
    <cellStyle name="0_IMP sizing model v5_Boheme sub debt capacity_v3_MAG FM 3.4.09 Tom 2" xfId="2264"/>
    <cellStyle name="0_IMP sizing model v5_Boheme sub debt capacity_v3_MAG LTFF 1011 01.06.10" xfId="2265"/>
    <cellStyle name="0_IMP sizing model v5_Boheme sub debt capacity_v3_Scenario 2" xfId="2266"/>
    <cellStyle name="0_IMP sizing model v5_Boheme sub debt capacity_v3_Scenario 2 2" xfId="2267"/>
    <cellStyle name="0_IMP sizing model v5_BP top down scenarios" xfId="2268"/>
    <cellStyle name="0_IMP sizing model v5_BP top down scenarios 2" xfId="2269"/>
    <cellStyle name="0_IMP sizing model v5_BP top down summary - Consolidated" xfId="2270"/>
    <cellStyle name="0_IMP sizing model v5_BP top down summary - Consolidated 2" xfId="2271"/>
    <cellStyle name="0_IMP sizing model v5_CX meeting template" xfId="2272"/>
    <cellStyle name="0_IMP sizing model v5_CX meeting template 2" xfId="2273"/>
    <cellStyle name="0_IMP sizing model v5_FM base Tom" xfId="2274"/>
    <cellStyle name="0_IMP sizing model v5_FM base Tom 2" xfId="2275"/>
    <cellStyle name="0_IMP sizing model v5_FM Mid Case Detail 2" xfId="2276"/>
    <cellStyle name="0_IMP sizing model v5_FM Mid Case Detail 2 2" xfId="2277"/>
    <cellStyle name="0_IMP sizing model v5_MAG FM 3.4.09 Tom" xfId="2278"/>
    <cellStyle name="0_IMP sizing model v5_MAG FM 3.4.09 Tom 2" xfId="2279"/>
    <cellStyle name="0_IMP sizing model v5_MAG LTFF 1011 01.06.10" xfId="2280"/>
    <cellStyle name="0_IMP sizing model v5_Scenario 2" xfId="2281"/>
    <cellStyle name="0_IMP sizing model v5_Scenario 2 2" xfId="2282"/>
    <cellStyle name="0_LBO" xfId="2283"/>
    <cellStyle name="0_LBO 2" xfId="2284"/>
    <cellStyle name="0_LBO_1. Consolidated Top Down" xfId="2285"/>
    <cellStyle name="0_LBO_1. Consolidated Top Down 2" xfId="2286"/>
    <cellStyle name="0_LBO_Boheme sub debt capacity_v2" xfId="2287"/>
    <cellStyle name="0_LBO_Boheme sub debt capacity_v2 2" xfId="2288"/>
    <cellStyle name="0_LBO_Boheme sub debt capacity_v2_1. Consolidated Top Down" xfId="2289"/>
    <cellStyle name="0_LBO_Boheme sub debt capacity_v2_1. Consolidated Top Down 2" xfId="2290"/>
    <cellStyle name="0_LBO_Boheme sub debt capacity_v2_BP top down scenarios" xfId="2291"/>
    <cellStyle name="0_LBO_Boheme sub debt capacity_v2_BP top down scenarios 2" xfId="2292"/>
    <cellStyle name="0_LBO_Boheme sub debt capacity_v2_BP top down summary - Consolidated" xfId="2293"/>
    <cellStyle name="0_LBO_Boheme sub debt capacity_v2_BP top down summary - Consolidated 2" xfId="2294"/>
    <cellStyle name="0_LBO_Boheme sub debt capacity_v2_CX meeting template" xfId="2295"/>
    <cellStyle name="0_LBO_Boheme sub debt capacity_v2_CX meeting template 2" xfId="2296"/>
    <cellStyle name="0_LBO_Boheme sub debt capacity_v2_FM base Tom" xfId="2297"/>
    <cellStyle name="0_LBO_Boheme sub debt capacity_v2_FM base Tom 2" xfId="2298"/>
    <cellStyle name="0_LBO_Boheme sub debt capacity_v2_FM Mid Case Detail 2" xfId="2299"/>
    <cellStyle name="0_LBO_Boheme sub debt capacity_v2_FM Mid Case Detail 2 2" xfId="2300"/>
    <cellStyle name="0_LBO_Boheme sub debt capacity_v2_MAG FM 3.4.09 Tom" xfId="2301"/>
    <cellStyle name="0_LBO_Boheme sub debt capacity_v2_MAG FM 3.4.09 Tom 2" xfId="2302"/>
    <cellStyle name="0_LBO_Boheme sub debt capacity_v2_MAG LTFF 1011 01.06.10" xfId="2303"/>
    <cellStyle name="0_LBO_Boheme sub debt capacity_v2_Scenario 2" xfId="2304"/>
    <cellStyle name="0_LBO_Boheme sub debt capacity_v2_Scenario 2 2" xfId="2305"/>
    <cellStyle name="0_LBO_Boheme sub debt capacity_v3" xfId="2306"/>
    <cellStyle name="0_LBO_Boheme sub debt capacity_v3 2" xfId="2307"/>
    <cellStyle name="0_LBO_Boheme sub debt capacity_v3_(i) holdco loan no swap" xfId="2308"/>
    <cellStyle name="0_LBO_Boheme sub debt capacity_v3_(i) holdco loan no swap 2" xfId="2309"/>
    <cellStyle name="0_LBO_Boheme sub debt capacity_v3_(i) holdco loan no swap_1. Consolidated Top Down" xfId="2310"/>
    <cellStyle name="0_LBO_Boheme sub debt capacity_v3_(i) holdco loan no swap_1. Consolidated Top Down 2" xfId="2311"/>
    <cellStyle name="0_LBO_Boheme sub debt capacity_v3_(i) holdco loan no swap_BP top down scenarios" xfId="2312"/>
    <cellStyle name="0_LBO_Boheme sub debt capacity_v3_(i) holdco loan no swap_BP top down scenarios 2" xfId="2313"/>
    <cellStyle name="0_LBO_Boheme sub debt capacity_v3_(i) holdco loan no swap_BP top down summary - Consolidated" xfId="2314"/>
    <cellStyle name="0_LBO_Boheme sub debt capacity_v3_(i) holdco loan no swap_BP top down summary - Consolidated 2" xfId="2315"/>
    <cellStyle name="0_LBO_Boheme sub debt capacity_v3_(i) holdco loan no swap_CX meeting template" xfId="2316"/>
    <cellStyle name="0_LBO_Boheme sub debt capacity_v3_(i) holdco loan no swap_CX meeting template 2" xfId="2317"/>
    <cellStyle name="0_LBO_Boheme sub debt capacity_v3_(i) holdco loan no swap_FM base Tom" xfId="2318"/>
    <cellStyle name="0_LBO_Boheme sub debt capacity_v3_(i) holdco loan no swap_FM base Tom 2" xfId="2319"/>
    <cellStyle name="0_LBO_Boheme sub debt capacity_v3_(i) holdco loan no swap_FM Mid Case Detail 2" xfId="2320"/>
    <cellStyle name="0_LBO_Boheme sub debt capacity_v3_(i) holdco loan no swap_FM Mid Case Detail 2 2" xfId="2321"/>
    <cellStyle name="0_LBO_Boheme sub debt capacity_v3_(i) holdco loan no swap_MAG FM 3.4.09 Tom" xfId="2322"/>
    <cellStyle name="0_LBO_Boheme sub debt capacity_v3_(i) holdco loan no swap_MAG FM 3.4.09 Tom 2" xfId="2323"/>
    <cellStyle name="0_LBO_Boheme sub debt capacity_v3_(i) holdco loan no swap_MAG LTFF 1011 01.06.10" xfId="2324"/>
    <cellStyle name="0_LBO_Boheme sub debt capacity_v3_(i) holdco loan no swap_Scenario 2" xfId="2325"/>
    <cellStyle name="0_LBO_Boheme sub debt capacity_v3_(i) holdco loan no swap_Scenario 2 2" xfId="2326"/>
    <cellStyle name="0_LBO_Boheme sub debt capacity_v3_1. Consolidated Top Down" xfId="2327"/>
    <cellStyle name="0_LBO_Boheme sub debt capacity_v3_1. Consolidated Top Down 2" xfId="2328"/>
    <cellStyle name="0_LBO_Boheme sub debt capacity_v3_BP top down scenarios" xfId="2329"/>
    <cellStyle name="0_LBO_Boheme sub debt capacity_v3_BP top down scenarios 2" xfId="2330"/>
    <cellStyle name="0_LBO_Boheme sub debt capacity_v3_BP top down summary - Consolidated" xfId="2331"/>
    <cellStyle name="0_LBO_Boheme sub debt capacity_v3_BP top down summary - Consolidated 2" xfId="2332"/>
    <cellStyle name="0_LBO_Boheme sub debt capacity_v3_CX meeting template" xfId="2333"/>
    <cellStyle name="0_LBO_Boheme sub debt capacity_v3_CX meeting template 2" xfId="2334"/>
    <cellStyle name="0_LBO_Boheme sub debt capacity_v3_FM base Tom" xfId="2335"/>
    <cellStyle name="0_LBO_Boheme sub debt capacity_v3_FM base Tom 2" xfId="2336"/>
    <cellStyle name="0_LBO_Boheme sub debt capacity_v3_FM Mid Case Detail 2" xfId="2337"/>
    <cellStyle name="0_LBO_Boheme sub debt capacity_v3_FM Mid Case Detail 2 2" xfId="2338"/>
    <cellStyle name="0_LBO_Boheme sub debt capacity_v3_MAG FM 3.4.09 Tom" xfId="2339"/>
    <cellStyle name="0_LBO_Boheme sub debt capacity_v3_MAG FM 3.4.09 Tom 2" xfId="2340"/>
    <cellStyle name="0_LBO_Boheme sub debt capacity_v3_MAG LTFF 1011 01.06.10" xfId="2341"/>
    <cellStyle name="0_LBO_Boheme sub debt capacity_v3_Scenario 2" xfId="2342"/>
    <cellStyle name="0_LBO_Boheme sub debt capacity_v3_Scenario 2 2" xfId="2343"/>
    <cellStyle name="0_LBO_BP top down scenarios" xfId="2344"/>
    <cellStyle name="0_LBO_BP top down scenarios 2" xfId="2345"/>
    <cellStyle name="0_LBO_BP top down summary - Consolidated" xfId="2346"/>
    <cellStyle name="0_LBO_BP top down summary - Consolidated 2" xfId="2347"/>
    <cellStyle name="0_LBO_CX meeting template" xfId="2348"/>
    <cellStyle name="0_LBO_CX meeting template 2" xfId="2349"/>
    <cellStyle name="0_LBO_FM base Tom" xfId="2350"/>
    <cellStyle name="0_LBO_FM base Tom 2" xfId="2351"/>
    <cellStyle name="0_LBO_FM Mid Case Detail 2" xfId="2352"/>
    <cellStyle name="0_LBO_FM Mid Case Detail 2 2" xfId="2353"/>
    <cellStyle name="0_LBO_MAG FM 3.4.09 Tom" xfId="2354"/>
    <cellStyle name="0_LBO_MAG FM 3.4.09 Tom 2" xfId="2355"/>
    <cellStyle name="0_LBO_MAG LTFF 1011 01.06.10" xfId="2356"/>
    <cellStyle name="0_LBO_Scenario 2" xfId="2357"/>
    <cellStyle name="0_LBO_Scenario 2 2" xfId="2358"/>
    <cellStyle name="0_MAG FM 3.4.09 Tom" xfId="2359"/>
    <cellStyle name="0_MAG FM 3.4.09 Tom 2" xfId="2360"/>
    <cellStyle name="0_MAG LTFF 1011 01.06.10" xfId="2361"/>
    <cellStyle name="0_Netcare UK financials (26 Sept 2005) (2)" xfId="2362"/>
    <cellStyle name="0_Netcare UK financials (26 Sept 2005) (2) 2" xfId="2363"/>
    <cellStyle name="0_Scenario 2" xfId="2364"/>
    <cellStyle name="0_Scenario 2 2" xfId="2365"/>
    <cellStyle name="000" xfId="2366"/>
    <cellStyle name="0000" xfId="2367"/>
    <cellStyle name="0000 2" xfId="2368"/>
    <cellStyle name="0000 2 2" xfId="2369"/>
    <cellStyle name="0000 3" xfId="2370"/>
    <cellStyle name="000000" xfId="2371"/>
    <cellStyle name="000000 2" xfId="2372"/>
    <cellStyle name="000000 2 2" xfId="2373"/>
    <cellStyle name="000000 3" xfId="2374"/>
    <cellStyle name="01. Pax y % por meses0c1" xfId="2375"/>
    <cellStyle name="01. Pax y % por meses0c1 2" xfId="2376"/>
    <cellStyle name="01. Pax y % por meses0c1 2 2" xfId="2377"/>
    <cellStyle name="01. Pax y % por meses0c1 2 2 2" xfId="2378"/>
    <cellStyle name="01. Pax y % por meses0c1 2 2 2 2" xfId="2379"/>
    <cellStyle name="01. Pax y % por meses0c1 2 2 2 2 2" xfId="2380"/>
    <cellStyle name="01. Pax y % por meses0c1 2 2 2 2 2 2" xfId="2381"/>
    <cellStyle name="01. Pax y % por meses0c1 2 2 2 2 2 2 2" xfId="2382"/>
    <cellStyle name="01. Pax y % por meses0c1 2 2 2 2 2 3" xfId="2383"/>
    <cellStyle name="01. Pax y % por meses0c1 2 2 2 2 2 3 2" xfId="2384"/>
    <cellStyle name="01. Pax y % por meses0c1 2 2 2 2 2 4" xfId="2385"/>
    <cellStyle name="01. Pax y % por meses0c1 2 2 2 2 2 4 2" xfId="2386"/>
    <cellStyle name="01. Pax y % por meses0c1 2 2 2 2 2 5" xfId="2387"/>
    <cellStyle name="01. Pax y % por meses0c1 2 2 2 2 2 5 2" xfId="2388"/>
    <cellStyle name="01. Pax y % por meses0c1 2 2 2 2 2 6" xfId="2389"/>
    <cellStyle name="01. Pax y % por meses0c1 2 2 2 2 3" xfId="2390"/>
    <cellStyle name="01. Pax y % por meses0c1 2 2 2 3" xfId="2391"/>
    <cellStyle name="01. Pax y % por meses0c1 2 2 2 3 2" xfId="2392"/>
    <cellStyle name="01. Pax y % por meses0c1 2 2 2 3 2 2" xfId="2393"/>
    <cellStyle name="01. Pax y % por meses0c1 2 2 2 3 3" xfId="2394"/>
    <cellStyle name="01. Pax y % por meses0c1 2 2 2 3 3 2" xfId="2395"/>
    <cellStyle name="01. Pax y % por meses0c1 2 2 2 3 4" xfId="2396"/>
    <cellStyle name="01. Pax y % por meses0c1 2 2 2 3 4 2" xfId="2397"/>
    <cellStyle name="01. Pax y % por meses0c1 2 2 2 3 5" xfId="2398"/>
    <cellStyle name="01. Pax y % por meses0c1 2 2 2 3 5 2" xfId="2399"/>
    <cellStyle name="01. Pax y % por meses0c1 2 2 2 3 6" xfId="2400"/>
    <cellStyle name="01. Pax y % por meses0c1 2 2 2 4" xfId="2401"/>
    <cellStyle name="01. Pax y % por meses0c1 2 2 3" xfId="2402"/>
    <cellStyle name="01. Pax y % por meses0c1 2 2 3 2" xfId="2403"/>
    <cellStyle name="01. Pax y % por meses0c1 2 2 3 2 2" xfId="2404"/>
    <cellStyle name="01. Pax y % por meses0c1 2 2 3 2 2 2" xfId="2405"/>
    <cellStyle name="01. Pax y % por meses0c1 2 2 3 2 2 2 2" xfId="2406"/>
    <cellStyle name="01. Pax y % por meses0c1 2 2 3 2 2 3" xfId="2407"/>
    <cellStyle name="01. Pax y % por meses0c1 2 2 3 2 2 3 2" xfId="2408"/>
    <cellStyle name="01. Pax y % por meses0c1 2 2 3 2 2 4" xfId="2409"/>
    <cellStyle name="01. Pax y % por meses0c1 2 2 3 2 2 4 2" xfId="2410"/>
    <cellStyle name="01. Pax y % por meses0c1 2 2 3 2 2 5" xfId="2411"/>
    <cellStyle name="01. Pax y % por meses0c1 2 2 3 2 2 5 2" xfId="2412"/>
    <cellStyle name="01. Pax y % por meses0c1 2 2 3 2 2 6" xfId="2413"/>
    <cellStyle name="01. Pax y % por meses0c1 2 2 3 2 3" xfId="2414"/>
    <cellStyle name="01. Pax y % por meses0c1 2 2 3 3" xfId="2415"/>
    <cellStyle name="01. Pax y % por meses0c1 2 2 3 3 2" xfId="2416"/>
    <cellStyle name="01. Pax y % por meses0c1 2 2 3 3 2 2" xfId="2417"/>
    <cellStyle name="01. Pax y % por meses0c1 2 2 3 3 3" xfId="2418"/>
    <cellStyle name="01. Pax y % por meses0c1 2 2 3 3 3 2" xfId="2419"/>
    <cellStyle name="01. Pax y % por meses0c1 2 2 3 3 4" xfId="2420"/>
    <cellStyle name="01. Pax y % por meses0c1 2 2 3 3 4 2" xfId="2421"/>
    <cellStyle name="01. Pax y % por meses0c1 2 2 3 3 5" xfId="2422"/>
    <cellStyle name="01. Pax y % por meses0c1 2 2 3 3 5 2" xfId="2423"/>
    <cellStyle name="01. Pax y % por meses0c1 2 2 3 3 6" xfId="2424"/>
    <cellStyle name="01. Pax y % por meses0c1 2 2 3 4" xfId="2425"/>
    <cellStyle name="01. Pax y % por meses0c1 2 2 4" xfId="2426"/>
    <cellStyle name="01. Pax y % por meses0c1 2 2 4 2" xfId="2427"/>
    <cellStyle name="01. Pax y % por meses0c1 2 2 4 2 2" xfId="2428"/>
    <cellStyle name="01. Pax y % por meses0c1 2 2 4 2 2 2" xfId="2429"/>
    <cellStyle name="01. Pax y % por meses0c1 2 2 4 2 3" xfId="2430"/>
    <cellStyle name="01. Pax y % por meses0c1 2 2 4 2 3 2" xfId="2431"/>
    <cellStyle name="01. Pax y % por meses0c1 2 2 4 2 4" xfId="2432"/>
    <cellStyle name="01. Pax y % por meses0c1 2 2 4 2 4 2" xfId="2433"/>
    <cellStyle name="01. Pax y % por meses0c1 2 2 4 2 5" xfId="2434"/>
    <cellStyle name="01. Pax y % por meses0c1 2 2 4 2 5 2" xfId="2435"/>
    <cellStyle name="01. Pax y % por meses0c1 2 2 4 2 6" xfId="2436"/>
    <cellStyle name="01. Pax y % por meses0c1 2 2 4 3" xfId="2437"/>
    <cellStyle name="01. Pax y % por meses0c1 2 2 5" xfId="2438"/>
    <cellStyle name="01. Pax y % por meses0c1 2 2 5 2" xfId="2439"/>
    <cellStyle name="01. Pax y % por meses0c1 2 2 5 2 2" xfId="2440"/>
    <cellStyle name="01. Pax y % por meses0c1 2 2 5 3" xfId="2441"/>
    <cellStyle name="01. Pax y % por meses0c1 2 2 5 3 2" xfId="2442"/>
    <cellStyle name="01. Pax y % por meses0c1 2 2 5 4" xfId="2443"/>
    <cellStyle name="01. Pax y % por meses0c1 2 2 5 4 2" xfId="2444"/>
    <cellStyle name="01. Pax y % por meses0c1 2 2 5 5" xfId="2445"/>
    <cellStyle name="01. Pax y % por meses0c1 2 2 5 5 2" xfId="2446"/>
    <cellStyle name="01. Pax y % por meses0c1 2 2 5 6" xfId="2447"/>
    <cellStyle name="01. Pax y % por meses0c1 2 2 6" xfId="2448"/>
    <cellStyle name="01. Pax y % por meses0c1 2 3" xfId="2449"/>
    <cellStyle name="01. Pax y % por meses0c1 2 3 2" xfId="2450"/>
    <cellStyle name="01. Pax y % por meses0c1 2 3 2 2" xfId="2451"/>
    <cellStyle name="01. Pax y % por meses0c1 2 3 2 2 2" xfId="2452"/>
    <cellStyle name="01. Pax y % por meses0c1 2 3 2 2 2 2" xfId="2453"/>
    <cellStyle name="01. Pax y % por meses0c1 2 3 2 2 3" xfId="2454"/>
    <cellStyle name="01. Pax y % por meses0c1 2 3 2 2 3 2" xfId="2455"/>
    <cellStyle name="01. Pax y % por meses0c1 2 3 2 2 4" xfId="2456"/>
    <cellStyle name="01. Pax y % por meses0c1 2 3 2 2 4 2" xfId="2457"/>
    <cellStyle name="01. Pax y % por meses0c1 2 3 2 2 5" xfId="2458"/>
    <cellStyle name="01. Pax y % por meses0c1 2 3 2 2 5 2" xfId="2459"/>
    <cellStyle name="01. Pax y % por meses0c1 2 3 2 2 6" xfId="2460"/>
    <cellStyle name="01. Pax y % por meses0c1 2 3 2 3" xfId="2461"/>
    <cellStyle name="01. Pax y % por meses0c1 2 3 3" xfId="2462"/>
    <cellStyle name="01. Pax y % por meses0c1 2 3 3 2" xfId="2463"/>
    <cellStyle name="01. Pax y % por meses0c1 2 3 3 2 2" xfId="2464"/>
    <cellStyle name="01. Pax y % por meses0c1 2 3 3 3" xfId="2465"/>
    <cellStyle name="01. Pax y % por meses0c1 2 3 3 3 2" xfId="2466"/>
    <cellStyle name="01. Pax y % por meses0c1 2 3 3 4" xfId="2467"/>
    <cellStyle name="01. Pax y % por meses0c1 2 3 3 4 2" xfId="2468"/>
    <cellStyle name="01. Pax y % por meses0c1 2 3 3 5" xfId="2469"/>
    <cellStyle name="01. Pax y % por meses0c1 2 3 3 5 2" xfId="2470"/>
    <cellStyle name="01. Pax y % por meses0c1 2 3 3 6" xfId="2471"/>
    <cellStyle name="01. Pax y % por meses0c1 2 3 4" xfId="2472"/>
    <cellStyle name="01. Pax y % por meses0c1 2 4" xfId="2473"/>
    <cellStyle name="01. Pax y % por meses0c1 2 4 2" xfId="2474"/>
    <cellStyle name="01. Pax y % por meses0c1 2 4 2 2" xfId="2475"/>
    <cellStyle name="01. Pax y % por meses0c1 2 4 2 2 2" xfId="2476"/>
    <cellStyle name="01. Pax y % por meses0c1 2 4 2 2 2 2" xfId="2477"/>
    <cellStyle name="01. Pax y % por meses0c1 2 4 2 2 3" xfId="2478"/>
    <cellStyle name="01. Pax y % por meses0c1 2 4 2 2 3 2" xfId="2479"/>
    <cellStyle name="01. Pax y % por meses0c1 2 4 2 2 4" xfId="2480"/>
    <cellStyle name="01. Pax y % por meses0c1 2 4 2 2 4 2" xfId="2481"/>
    <cellStyle name="01. Pax y % por meses0c1 2 4 2 2 5" xfId="2482"/>
    <cellStyle name="01. Pax y % por meses0c1 2 4 2 2 5 2" xfId="2483"/>
    <cellStyle name="01. Pax y % por meses0c1 2 4 2 2 6" xfId="2484"/>
    <cellStyle name="01. Pax y % por meses0c1 2 4 2 3" xfId="2485"/>
    <cellStyle name="01. Pax y % por meses0c1 2 4 3" xfId="2486"/>
    <cellStyle name="01. Pax y % por meses0c1 2 4 3 2" xfId="2487"/>
    <cellStyle name="01. Pax y % por meses0c1 2 4 3 2 2" xfId="2488"/>
    <cellStyle name="01. Pax y % por meses0c1 2 4 3 3" xfId="2489"/>
    <cellStyle name="01. Pax y % por meses0c1 2 4 3 3 2" xfId="2490"/>
    <cellStyle name="01. Pax y % por meses0c1 2 4 3 4" xfId="2491"/>
    <cellStyle name="01. Pax y % por meses0c1 2 4 3 4 2" xfId="2492"/>
    <cellStyle name="01. Pax y % por meses0c1 2 4 3 5" xfId="2493"/>
    <cellStyle name="01. Pax y % por meses0c1 2 4 3 5 2" xfId="2494"/>
    <cellStyle name="01. Pax y % por meses0c1 2 4 3 6" xfId="2495"/>
    <cellStyle name="01. Pax y % por meses0c1 2 4 4" xfId="2496"/>
    <cellStyle name="01. Pax y % por meses0c1 2 5" xfId="2497"/>
    <cellStyle name="01. Pax y % por meses0c1 2 5 2" xfId="2498"/>
    <cellStyle name="01. Pax y % por meses0c1 2 5 2 2" xfId="2499"/>
    <cellStyle name="01. Pax y % por meses0c1 2 5 2 2 2" xfId="2500"/>
    <cellStyle name="01. Pax y % por meses0c1 2 5 2 3" xfId="2501"/>
    <cellStyle name="01. Pax y % por meses0c1 2 5 2 3 2" xfId="2502"/>
    <cellStyle name="01. Pax y % por meses0c1 2 5 2 4" xfId="2503"/>
    <cellStyle name="01. Pax y % por meses0c1 2 5 2 4 2" xfId="2504"/>
    <cellStyle name="01. Pax y % por meses0c1 2 5 2 5" xfId="2505"/>
    <cellStyle name="01. Pax y % por meses0c1 2 5 2 5 2" xfId="2506"/>
    <cellStyle name="01. Pax y % por meses0c1 2 5 2 6" xfId="2507"/>
    <cellStyle name="01. Pax y % por meses0c1 2 5 3" xfId="2508"/>
    <cellStyle name="01. Pax y % por meses0c1 2 6" xfId="2509"/>
    <cellStyle name="01. Pax y % por meses0c1 2 6 2" xfId="2510"/>
    <cellStyle name="01. Pax y % por meses0c1 2 6 2 2" xfId="2511"/>
    <cellStyle name="01. Pax y % por meses0c1 2 6 3" xfId="2512"/>
    <cellStyle name="01. Pax y % por meses0c1 2 6 3 2" xfId="2513"/>
    <cellStyle name="01. Pax y % por meses0c1 2 6 4" xfId="2514"/>
    <cellStyle name="01. Pax y % por meses0c1 2 6 4 2" xfId="2515"/>
    <cellStyle name="01. Pax y % por meses0c1 2 6 5" xfId="2516"/>
    <cellStyle name="01. Pax y % por meses0c1 2 6 5 2" xfId="2517"/>
    <cellStyle name="01. Pax y % por meses0c1 2 6 6" xfId="2518"/>
    <cellStyle name="01. Pax y % por meses0c1 2 7" xfId="2519"/>
    <cellStyle name="01. Pax y % por meses0c1 3" xfId="2520"/>
    <cellStyle name="01. Pax y % por meses0c1 3 2" xfId="2521"/>
    <cellStyle name="01. Pax y % por meses0c1 3 2 2" xfId="2522"/>
    <cellStyle name="01. Pax y % por meses0c1 3 2 2 2" xfId="2523"/>
    <cellStyle name="01. Pax y % por meses0c1 3 2 2 2 2" xfId="2524"/>
    <cellStyle name="01. Pax y % por meses0c1 3 2 2 2 2 2" xfId="2525"/>
    <cellStyle name="01. Pax y % por meses0c1 3 2 2 2 3" xfId="2526"/>
    <cellStyle name="01. Pax y % por meses0c1 3 2 2 2 3 2" xfId="2527"/>
    <cellStyle name="01. Pax y % por meses0c1 3 2 2 2 4" xfId="2528"/>
    <cellStyle name="01. Pax y % por meses0c1 3 2 2 2 4 2" xfId="2529"/>
    <cellStyle name="01. Pax y % por meses0c1 3 2 2 2 5" xfId="2530"/>
    <cellStyle name="01. Pax y % por meses0c1 3 2 2 2 5 2" xfId="2531"/>
    <cellStyle name="01. Pax y % por meses0c1 3 2 2 2 6" xfId="2532"/>
    <cellStyle name="01. Pax y % por meses0c1 3 2 2 3" xfId="2533"/>
    <cellStyle name="01. Pax y % por meses0c1 3 2 3" xfId="2534"/>
    <cellStyle name="01. Pax y % por meses0c1 3 2 3 2" xfId="2535"/>
    <cellStyle name="01. Pax y % por meses0c1 3 2 3 2 2" xfId="2536"/>
    <cellStyle name="01. Pax y % por meses0c1 3 2 3 3" xfId="2537"/>
    <cellStyle name="01. Pax y % por meses0c1 3 2 3 3 2" xfId="2538"/>
    <cellStyle name="01. Pax y % por meses0c1 3 2 3 4" xfId="2539"/>
    <cellStyle name="01. Pax y % por meses0c1 3 2 3 4 2" xfId="2540"/>
    <cellStyle name="01. Pax y % por meses0c1 3 2 3 5" xfId="2541"/>
    <cellStyle name="01. Pax y % por meses0c1 3 2 3 5 2" xfId="2542"/>
    <cellStyle name="01. Pax y % por meses0c1 3 2 3 6" xfId="2543"/>
    <cellStyle name="01. Pax y % por meses0c1 3 2 4" xfId="2544"/>
    <cellStyle name="01. Pax y % por meses0c1 3 3" xfId="2545"/>
    <cellStyle name="01. Pax y % por meses0c1 3 3 2" xfId="2546"/>
    <cellStyle name="01. Pax y % por meses0c1 3 3 2 2" xfId="2547"/>
    <cellStyle name="01. Pax y % por meses0c1 3 3 2 2 2" xfId="2548"/>
    <cellStyle name="01. Pax y % por meses0c1 3 3 2 2 2 2" xfId="2549"/>
    <cellStyle name="01. Pax y % por meses0c1 3 3 2 2 3" xfId="2550"/>
    <cellStyle name="01. Pax y % por meses0c1 3 3 2 2 3 2" xfId="2551"/>
    <cellStyle name="01. Pax y % por meses0c1 3 3 2 2 4" xfId="2552"/>
    <cellStyle name="01. Pax y % por meses0c1 3 3 2 2 4 2" xfId="2553"/>
    <cellStyle name="01. Pax y % por meses0c1 3 3 2 2 5" xfId="2554"/>
    <cellStyle name="01. Pax y % por meses0c1 3 3 2 2 5 2" xfId="2555"/>
    <cellStyle name="01. Pax y % por meses0c1 3 3 2 2 6" xfId="2556"/>
    <cellStyle name="01. Pax y % por meses0c1 3 3 2 3" xfId="2557"/>
    <cellStyle name="01. Pax y % por meses0c1 3 3 3" xfId="2558"/>
    <cellStyle name="01. Pax y % por meses0c1 3 3 3 2" xfId="2559"/>
    <cellStyle name="01. Pax y % por meses0c1 3 3 3 2 2" xfId="2560"/>
    <cellStyle name="01. Pax y % por meses0c1 3 3 3 3" xfId="2561"/>
    <cellStyle name="01. Pax y % por meses0c1 3 3 3 3 2" xfId="2562"/>
    <cellStyle name="01. Pax y % por meses0c1 3 3 3 4" xfId="2563"/>
    <cellStyle name="01. Pax y % por meses0c1 3 3 3 4 2" xfId="2564"/>
    <cellStyle name="01. Pax y % por meses0c1 3 3 3 5" xfId="2565"/>
    <cellStyle name="01. Pax y % por meses0c1 3 3 3 5 2" xfId="2566"/>
    <cellStyle name="01. Pax y % por meses0c1 3 3 3 6" xfId="2567"/>
    <cellStyle name="01. Pax y % por meses0c1 3 3 4" xfId="2568"/>
    <cellStyle name="01. Pax y % por meses0c1 3 4" xfId="2569"/>
    <cellStyle name="01. Pax y % por meses0c1 3 4 2" xfId="2570"/>
    <cellStyle name="01. Pax y % por meses0c1 3 4 2 2" xfId="2571"/>
    <cellStyle name="01. Pax y % por meses0c1 3 4 2 2 2" xfId="2572"/>
    <cellStyle name="01. Pax y % por meses0c1 3 4 2 3" xfId="2573"/>
    <cellStyle name="01. Pax y % por meses0c1 3 4 2 3 2" xfId="2574"/>
    <cellStyle name="01. Pax y % por meses0c1 3 4 2 4" xfId="2575"/>
    <cellStyle name="01. Pax y % por meses0c1 3 4 2 4 2" xfId="2576"/>
    <cellStyle name="01. Pax y % por meses0c1 3 4 2 5" xfId="2577"/>
    <cellStyle name="01. Pax y % por meses0c1 3 4 2 5 2" xfId="2578"/>
    <cellStyle name="01. Pax y % por meses0c1 3 4 2 6" xfId="2579"/>
    <cellStyle name="01. Pax y % por meses0c1 3 4 3" xfId="2580"/>
    <cellStyle name="01. Pax y % por meses0c1 3 5" xfId="2581"/>
    <cellStyle name="01. Pax y % por meses0c1 3 5 2" xfId="2582"/>
    <cellStyle name="01. Pax y % por meses0c1 3 5 2 2" xfId="2583"/>
    <cellStyle name="01. Pax y % por meses0c1 3 5 3" xfId="2584"/>
    <cellStyle name="01. Pax y % por meses0c1 3 5 3 2" xfId="2585"/>
    <cellStyle name="01. Pax y % por meses0c1 3 5 4" xfId="2586"/>
    <cellStyle name="01. Pax y % por meses0c1 3 5 4 2" xfId="2587"/>
    <cellStyle name="01. Pax y % por meses0c1 3 5 5" xfId="2588"/>
    <cellStyle name="01. Pax y % por meses0c1 3 5 5 2" xfId="2589"/>
    <cellStyle name="01. Pax y % por meses0c1 3 5 6" xfId="2590"/>
    <cellStyle name="01. Pax y % por meses0c1 3 6" xfId="2591"/>
    <cellStyle name="01. Pax y % por meses0c1 4" xfId="2592"/>
    <cellStyle name="01. Pax y % por meses0c1 4 2" xfId="2593"/>
    <cellStyle name="01. Pax y % por meses0c1 4 2 2" xfId="2594"/>
    <cellStyle name="01. Pax y % por meses0c1 4 2 2 2" xfId="2595"/>
    <cellStyle name="01. Pax y % por meses0c1 4 2 2 2 2" xfId="2596"/>
    <cellStyle name="01. Pax y % por meses0c1 4 2 2 3" xfId="2597"/>
    <cellStyle name="01. Pax y % por meses0c1 4 2 2 3 2" xfId="2598"/>
    <cellStyle name="01. Pax y % por meses0c1 4 2 2 4" xfId="2599"/>
    <cellStyle name="01. Pax y % por meses0c1 4 2 2 4 2" xfId="2600"/>
    <cellStyle name="01. Pax y % por meses0c1 4 2 2 5" xfId="2601"/>
    <cellStyle name="01. Pax y % por meses0c1 4 2 2 5 2" xfId="2602"/>
    <cellStyle name="01. Pax y % por meses0c1 4 2 2 6" xfId="2603"/>
    <cellStyle name="01. Pax y % por meses0c1 4 2 3" xfId="2604"/>
    <cellStyle name="01. Pax y % por meses0c1 4 3" xfId="2605"/>
    <cellStyle name="01. Pax y % por meses0c1 4 3 2" xfId="2606"/>
    <cellStyle name="01. Pax y % por meses0c1 4 3 2 2" xfId="2607"/>
    <cellStyle name="01. Pax y % por meses0c1 4 3 3" xfId="2608"/>
    <cellStyle name="01. Pax y % por meses0c1 4 3 3 2" xfId="2609"/>
    <cellStyle name="01. Pax y % por meses0c1 4 3 4" xfId="2610"/>
    <cellStyle name="01. Pax y % por meses0c1 4 3 4 2" xfId="2611"/>
    <cellStyle name="01. Pax y % por meses0c1 4 3 5" xfId="2612"/>
    <cellStyle name="01. Pax y % por meses0c1 4 3 5 2" xfId="2613"/>
    <cellStyle name="01. Pax y % por meses0c1 4 3 6" xfId="2614"/>
    <cellStyle name="01. Pax y % por meses0c1 4 4" xfId="2615"/>
    <cellStyle name="01. Pax y % por meses0c1 5" xfId="2616"/>
    <cellStyle name="01. Pax y % por meses0c1 5 2" xfId="2617"/>
    <cellStyle name="01. Pax y % por meses0c1 5 2 2" xfId="2618"/>
    <cellStyle name="01. Pax y % por meses0c1 5 2 2 2" xfId="2619"/>
    <cellStyle name="01. Pax y % por meses0c1 5 2 2 2 2" xfId="2620"/>
    <cellStyle name="01. Pax y % por meses0c1 5 2 2 3" xfId="2621"/>
    <cellStyle name="01. Pax y % por meses0c1 5 2 2 3 2" xfId="2622"/>
    <cellStyle name="01. Pax y % por meses0c1 5 2 2 4" xfId="2623"/>
    <cellStyle name="01. Pax y % por meses0c1 5 2 2 4 2" xfId="2624"/>
    <cellStyle name="01. Pax y % por meses0c1 5 2 2 5" xfId="2625"/>
    <cellStyle name="01. Pax y % por meses0c1 5 2 2 5 2" xfId="2626"/>
    <cellStyle name="01. Pax y % por meses0c1 5 2 2 6" xfId="2627"/>
    <cellStyle name="01. Pax y % por meses0c1 5 2 3" xfId="2628"/>
    <cellStyle name="01. Pax y % por meses0c1 5 3" xfId="2629"/>
    <cellStyle name="01. Pax y % por meses0c1 5 3 2" xfId="2630"/>
    <cellStyle name="01. Pax y % por meses0c1 5 3 2 2" xfId="2631"/>
    <cellStyle name="01. Pax y % por meses0c1 5 3 3" xfId="2632"/>
    <cellStyle name="01. Pax y % por meses0c1 5 3 3 2" xfId="2633"/>
    <cellStyle name="01. Pax y % por meses0c1 5 3 4" xfId="2634"/>
    <cellStyle name="01. Pax y % por meses0c1 5 3 4 2" xfId="2635"/>
    <cellStyle name="01. Pax y % por meses0c1 5 3 5" xfId="2636"/>
    <cellStyle name="01. Pax y % por meses0c1 5 3 5 2" xfId="2637"/>
    <cellStyle name="01. Pax y % por meses0c1 5 3 6" xfId="2638"/>
    <cellStyle name="01. Pax y % por meses0c1 5 4" xfId="2639"/>
    <cellStyle name="01. Pax y % por meses0c1 6" xfId="2640"/>
    <cellStyle name="01. Pax y % por meses0c1 6 2" xfId="2641"/>
    <cellStyle name="01. Pax y % por meses0c1 6 2 2" xfId="2642"/>
    <cellStyle name="01. Pax y % por meses0c1 6 2 2 2" xfId="2643"/>
    <cellStyle name="01. Pax y % por meses0c1 6 2 3" xfId="2644"/>
    <cellStyle name="01. Pax y % por meses0c1 6 2 3 2" xfId="2645"/>
    <cellStyle name="01. Pax y % por meses0c1 6 2 4" xfId="2646"/>
    <cellStyle name="01. Pax y % por meses0c1 6 2 4 2" xfId="2647"/>
    <cellStyle name="01. Pax y % por meses0c1 6 2 5" xfId="2648"/>
    <cellStyle name="01. Pax y % por meses0c1 6 2 5 2" xfId="2649"/>
    <cellStyle name="01. Pax y % por meses0c1 6 2 6" xfId="2650"/>
    <cellStyle name="01. Pax y % por meses0c1 6 3" xfId="2651"/>
    <cellStyle name="01. Pax y % por meses0c1 7" xfId="2652"/>
    <cellStyle name="01. Pax y % por meses0c1 7 2" xfId="2653"/>
    <cellStyle name="01. Pax y % por meses0c1 7 2 2" xfId="2654"/>
    <cellStyle name="01. Pax y % por meses0c1 7 3" xfId="2655"/>
    <cellStyle name="01. Pax y % por meses0c1 7 3 2" xfId="2656"/>
    <cellStyle name="01. Pax y % por meses0c1 7 4" xfId="2657"/>
    <cellStyle name="01. Pax y % por meses0c1 7 4 2" xfId="2658"/>
    <cellStyle name="01. Pax y % por meses0c1 7 5" xfId="2659"/>
    <cellStyle name="01. Pax y % por meses0c1 7 5 2" xfId="2660"/>
    <cellStyle name="01. Pax y % por meses0c1 7 6" xfId="2661"/>
    <cellStyle name="01. Pax y % por meses0c1 8" xfId="2662"/>
    <cellStyle name="01. Pax y % por meses0c11" xfId="2663"/>
    <cellStyle name="01. Pax y % por meses0c11 2" xfId="2664"/>
    <cellStyle name="01. Pax y % por meses0c11 2 2" xfId="2665"/>
    <cellStyle name="01. Pax y % por meses0c11 3" xfId="2666"/>
    <cellStyle name="01. Pax y % por meses0c13" xfId="2667"/>
    <cellStyle name="01. Pax y % por meses0c13 2" xfId="2668"/>
    <cellStyle name="01. Pax y % por meses0c13 2 2" xfId="2669"/>
    <cellStyle name="01. Pax y % por meses0c15" xfId="2670"/>
    <cellStyle name="01. Pax y % por meses0c15 2" xfId="2671"/>
    <cellStyle name="01. Pax y % por meses0c15 2 2" xfId="2672"/>
    <cellStyle name="01. Pax y % por meses0c15 3" xfId="2673"/>
    <cellStyle name="01. Pax y % por meses0c17" xfId="2674"/>
    <cellStyle name="01. Pax y % por meses0c17 2" xfId="2675"/>
    <cellStyle name="01. Pax y % por meses0c17 2 2" xfId="2676"/>
    <cellStyle name="01. Pax y % por meses0c19" xfId="2677"/>
    <cellStyle name="01. Pax y % por meses0c19 2" xfId="2678"/>
    <cellStyle name="01. Pax y % por meses0c19 2 2" xfId="2679"/>
    <cellStyle name="01. Pax y % por meses0c19 3" xfId="2680"/>
    <cellStyle name="01. Pax y % por meses0c2" xfId="2681"/>
    <cellStyle name="01. Pax y % por meses0c2 2" xfId="2682"/>
    <cellStyle name="01. Pax y % por meses0c2 2 2" xfId="2683"/>
    <cellStyle name="01. Pax y % por meses0c22" xfId="2684"/>
    <cellStyle name="01. Pax y % por meses0c22 2" xfId="2685"/>
    <cellStyle name="01. Pax y % por meses0c22 2 2" xfId="2686"/>
    <cellStyle name="01. Pax y % por meses0c22 2 2 2" xfId="2687"/>
    <cellStyle name="01. Pax y % por meses0c22 2 3" xfId="2688"/>
    <cellStyle name="01. Pax y % por meses0c22 3" xfId="2689"/>
    <cellStyle name="01. Pax y % por meses0c23" xfId="2690"/>
    <cellStyle name="01. Pax y % por meses0c23 2" xfId="2691"/>
    <cellStyle name="01. Pax y % por meses0c23 2 2" xfId="2692"/>
    <cellStyle name="01. Pax y % por meses0c24" xfId="2693"/>
    <cellStyle name="01. Pax y % por meses0c24 2" xfId="2694"/>
    <cellStyle name="01. Pax y % por meses0c24 2 2" xfId="2695"/>
    <cellStyle name="01. Pax y % por meses0c24 3" xfId="2696"/>
    <cellStyle name="01. Pax y % por meses0c25" xfId="2697"/>
    <cellStyle name="01. Pax y % por meses0c25 2" xfId="2698"/>
    <cellStyle name="01. Pax y % por meses0c25 2 2" xfId="2699"/>
    <cellStyle name="01. Pax y % por meses0c26" xfId="2700"/>
    <cellStyle name="01. Pax y % por meses0c26 2" xfId="2701"/>
    <cellStyle name="01. Pax y % por meses0c26 2 2" xfId="2702"/>
    <cellStyle name="01. Pax y % por meses0c27" xfId="2703"/>
    <cellStyle name="01. Pax y % por meses0c27 2" xfId="2704"/>
    <cellStyle name="01. Pax y % por meses0c27 2 2" xfId="2705"/>
    <cellStyle name="01. Pax y % por meses0c27 2 2 2" xfId="2706"/>
    <cellStyle name="01. Pax y % por meses0c27 2 3" xfId="2707"/>
    <cellStyle name="01. Pax y % por meses0c27 3" xfId="2708"/>
    <cellStyle name="01. Pax y % por meses0c28" xfId="2709"/>
    <cellStyle name="01. Pax y % por meses0c28 2" xfId="2710"/>
    <cellStyle name="01. Pax y % por meses0c28 2 2" xfId="2711"/>
    <cellStyle name="01. Pax y % por meses0c29" xfId="2712"/>
    <cellStyle name="01. Pax y % por meses0c29 2" xfId="2713"/>
    <cellStyle name="01. Pax y % por meses0c29 2 2" xfId="2714"/>
    <cellStyle name="01. Pax y % por meses0c3" xfId="2715"/>
    <cellStyle name="01. Pax y % por meses0c3 2" xfId="2716"/>
    <cellStyle name="01. Pax y % por meses0c3 2 2" xfId="2717"/>
    <cellStyle name="01. Pax y % por meses0c30" xfId="2718"/>
    <cellStyle name="01. Pax y % por meses0c30 2" xfId="2719"/>
    <cellStyle name="01. Pax y % por meses0c30 2 2" xfId="2720"/>
    <cellStyle name="01. Pax y % por meses0c30 2 2 2" xfId="2721"/>
    <cellStyle name="01. Pax y % por meses0c30 2 3" xfId="2722"/>
    <cellStyle name="01. Pax y % por meses0c30 3" xfId="2723"/>
    <cellStyle name="01. Pax y % por meses0c6" xfId="2724"/>
    <cellStyle name="01. Pax y % por meses0c6 2" xfId="2725"/>
    <cellStyle name="01. Pax y % por meses0c6 2 2" xfId="2726"/>
    <cellStyle name="01. Pax y % por meses0c6 3" xfId="2727"/>
    <cellStyle name="01. Pax y % por meses0c7" xfId="2728"/>
    <cellStyle name="01. Pax y % por meses0c7 2" xfId="2729"/>
    <cellStyle name="01. Pax y % por meses0c7 2 2" xfId="2730"/>
    <cellStyle name="01. Pax y % por meses0c7 3" xfId="2731"/>
    <cellStyle name="02. Ops y % por meses0c1" xfId="2732"/>
    <cellStyle name="02. Ops y % por meses0c1 2" xfId="2733"/>
    <cellStyle name="02. Ops y % por meses0c1 2 2" xfId="2734"/>
    <cellStyle name="02. Ops y % por meses0c1 2 2 2" xfId="2735"/>
    <cellStyle name="02. Ops y % por meses0c1 2 2 2 2" xfId="2736"/>
    <cellStyle name="02. Ops y % por meses0c1 2 2 2 2 2" xfId="2737"/>
    <cellStyle name="02. Ops y % por meses0c1 2 2 2 2 2 2" xfId="2738"/>
    <cellStyle name="02. Ops y % por meses0c1 2 2 2 2 2 2 2" xfId="2739"/>
    <cellStyle name="02. Ops y % por meses0c1 2 2 2 2 2 3" xfId="2740"/>
    <cellStyle name="02. Ops y % por meses0c1 2 2 2 2 2 3 2" xfId="2741"/>
    <cellStyle name="02. Ops y % por meses0c1 2 2 2 2 2 4" xfId="2742"/>
    <cellStyle name="02. Ops y % por meses0c1 2 2 2 2 2 4 2" xfId="2743"/>
    <cellStyle name="02. Ops y % por meses0c1 2 2 2 2 2 5" xfId="2744"/>
    <cellStyle name="02. Ops y % por meses0c1 2 2 2 2 2 5 2" xfId="2745"/>
    <cellStyle name="02. Ops y % por meses0c1 2 2 2 2 2 6" xfId="2746"/>
    <cellStyle name="02. Ops y % por meses0c1 2 2 2 2 3" xfId="2747"/>
    <cellStyle name="02. Ops y % por meses0c1 2 2 2 3" xfId="2748"/>
    <cellStyle name="02. Ops y % por meses0c1 2 2 2 3 2" xfId="2749"/>
    <cellStyle name="02. Ops y % por meses0c1 2 2 2 3 2 2" xfId="2750"/>
    <cellStyle name="02. Ops y % por meses0c1 2 2 2 3 3" xfId="2751"/>
    <cellStyle name="02. Ops y % por meses0c1 2 2 2 3 3 2" xfId="2752"/>
    <cellStyle name="02. Ops y % por meses0c1 2 2 2 3 4" xfId="2753"/>
    <cellStyle name="02. Ops y % por meses0c1 2 2 2 3 4 2" xfId="2754"/>
    <cellStyle name="02. Ops y % por meses0c1 2 2 2 3 5" xfId="2755"/>
    <cellStyle name="02. Ops y % por meses0c1 2 2 2 3 5 2" xfId="2756"/>
    <cellStyle name="02. Ops y % por meses0c1 2 2 2 3 6" xfId="2757"/>
    <cellStyle name="02. Ops y % por meses0c1 2 2 2 4" xfId="2758"/>
    <cellStyle name="02. Ops y % por meses0c1 2 2 3" xfId="2759"/>
    <cellStyle name="02. Ops y % por meses0c1 2 2 3 2" xfId="2760"/>
    <cellStyle name="02. Ops y % por meses0c1 2 2 3 2 2" xfId="2761"/>
    <cellStyle name="02. Ops y % por meses0c1 2 2 3 2 2 2" xfId="2762"/>
    <cellStyle name="02. Ops y % por meses0c1 2 2 3 2 2 2 2" xfId="2763"/>
    <cellStyle name="02. Ops y % por meses0c1 2 2 3 2 2 3" xfId="2764"/>
    <cellStyle name="02. Ops y % por meses0c1 2 2 3 2 2 3 2" xfId="2765"/>
    <cellStyle name="02. Ops y % por meses0c1 2 2 3 2 2 4" xfId="2766"/>
    <cellStyle name="02. Ops y % por meses0c1 2 2 3 2 2 4 2" xfId="2767"/>
    <cellStyle name="02. Ops y % por meses0c1 2 2 3 2 2 5" xfId="2768"/>
    <cellStyle name="02. Ops y % por meses0c1 2 2 3 2 2 5 2" xfId="2769"/>
    <cellStyle name="02. Ops y % por meses0c1 2 2 3 2 2 6" xfId="2770"/>
    <cellStyle name="02. Ops y % por meses0c1 2 2 3 2 3" xfId="2771"/>
    <cellStyle name="02. Ops y % por meses0c1 2 2 3 3" xfId="2772"/>
    <cellStyle name="02. Ops y % por meses0c1 2 2 3 3 2" xfId="2773"/>
    <cellStyle name="02. Ops y % por meses0c1 2 2 3 3 2 2" xfId="2774"/>
    <cellStyle name="02. Ops y % por meses0c1 2 2 3 3 3" xfId="2775"/>
    <cellStyle name="02. Ops y % por meses0c1 2 2 3 3 3 2" xfId="2776"/>
    <cellStyle name="02. Ops y % por meses0c1 2 2 3 3 4" xfId="2777"/>
    <cellStyle name="02. Ops y % por meses0c1 2 2 3 3 4 2" xfId="2778"/>
    <cellStyle name="02. Ops y % por meses0c1 2 2 3 3 5" xfId="2779"/>
    <cellStyle name="02. Ops y % por meses0c1 2 2 3 3 5 2" xfId="2780"/>
    <cellStyle name="02. Ops y % por meses0c1 2 2 3 3 6" xfId="2781"/>
    <cellStyle name="02. Ops y % por meses0c1 2 2 3 4" xfId="2782"/>
    <cellStyle name="02. Ops y % por meses0c1 2 2 4" xfId="2783"/>
    <cellStyle name="02. Ops y % por meses0c1 2 2 4 2" xfId="2784"/>
    <cellStyle name="02. Ops y % por meses0c1 2 2 4 2 2" xfId="2785"/>
    <cellStyle name="02. Ops y % por meses0c1 2 2 4 2 2 2" xfId="2786"/>
    <cellStyle name="02. Ops y % por meses0c1 2 2 4 2 3" xfId="2787"/>
    <cellStyle name="02. Ops y % por meses0c1 2 2 4 2 3 2" xfId="2788"/>
    <cellStyle name="02. Ops y % por meses0c1 2 2 4 2 4" xfId="2789"/>
    <cellStyle name="02. Ops y % por meses0c1 2 2 4 2 4 2" xfId="2790"/>
    <cellStyle name="02. Ops y % por meses0c1 2 2 4 2 5" xfId="2791"/>
    <cellStyle name="02. Ops y % por meses0c1 2 2 4 2 5 2" xfId="2792"/>
    <cellStyle name="02. Ops y % por meses0c1 2 2 4 2 6" xfId="2793"/>
    <cellStyle name="02. Ops y % por meses0c1 2 2 4 3" xfId="2794"/>
    <cellStyle name="02. Ops y % por meses0c1 2 2 5" xfId="2795"/>
    <cellStyle name="02. Ops y % por meses0c1 2 2 5 2" xfId="2796"/>
    <cellStyle name="02. Ops y % por meses0c1 2 2 5 2 2" xfId="2797"/>
    <cellStyle name="02. Ops y % por meses0c1 2 2 5 3" xfId="2798"/>
    <cellStyle name="02. Ops y % por meses0c1 2 2 5 3 2" xfId="2799"/>
    <cellStyle name="02. Ops y % por meses0c1 2 2 5 4" xfId="2800"/>
    <cellStyle name="02. Ops y % por meses0c1 2 2 5 4 2" xfId="2801"/>
    <cellStyle name="02. Ops y % por meses0c1 2 2 5 5" xfId="2802"/>
    <cellStyle name="02. Ops y % por meses0c1 2 2 5 5 2" xfId="2803"/>
    <cellStyle name="02. Ops y % por meses0c1 2 2 5 6" xfId="2804"/>
    <cellStyle name="02. Ops y % por meses0c1 2 2 6" xfId="2805"/>
    <cellStyle name="02. Ops y % por meses0c1 2 3" xfId="2806"/>
    <cellStyle name="02. Ops y % por meses0c1 2 3 2" xfId="2807"/>
    <cellStyle name="02. Ops y % por meses0c1 2 3 2 2" xfId="2808"/>
    <cellStyle name="02. Ops y % por meses0c1 2 3 2 2 2" xfId="2809"/>
    <cellStyle name="02. Ops y % por meses0c1 2 3 2 2 2 2" xfId="2810"/>
    <cellStyle name="02. Ops y % por meses0c1 2 3 2 2 3" xfId="2811"/>
    <cellStyle name="02. Ops y % por meses0c1 2 3 2 2 3 2" xfId="2812"/>
    <cellStyle name="02. Ops y % por meses0c1 2 3 2 2 4" xfId="2813"/>
    <cellStyle name="02. Ops y % por meses0c1 2 3 2 2 4 2" xfId="2814"/>
    <cellStyle name="02. Ops y % por meses0c1 2 3 2 2 5" xfId="2815"/>
    <cellStyle name="02. Ops y % por meses0c1 2 3 2 2 5 2" xfId="2816"/>
    <cellStyle name="02. Ops y % por meses0c1 2 3 2 2 6" xfId="2817"/>
    <cellStyle name="02. Ops y % por meses0c1 2 3 2 3" xfId="2818"/>
    <cellStyle name="02. Ops y % por meses0c1 2 3 3" xfId="2819"/>
    <cellStyle name="02. Ops y % por meses0c1 2 3 3 2" xfId="2820"/>
    <cellStyle name="02. Ops y % por meses0c1 2 3 3 2 2" xfId="2821"/>
    <cellStyle name="02. Ops y % por meses0c1 2 3 3 3" xfId="2822"/>
    <cellStyle name="02. Ops y % por meses0c1 2 3 3 3 2" xfId="2823"/>
    <cellStyle name="02. Ops y % por meses0c1 2 3 3 4" xfId="2824"/>
    <cellStyle name="02. Ops y % por meses0c1 2 3 3 4 2" xfId="2825"/>
    <cellStyle name="02. Ops y % por meses0c1 2 3 3 5" xfId="2826"/>
    <cellStyle name="02. Ops y % por meses0c1 2 3 3 5 2" xfId="2827"/>
    <cellStyle name="02. Ops y % por meses0c1 2 3 3 6" xfId="2828"/>
    <cellStyle name="02. Ops y % por meses0c1 2 3 4" xfId="2829"/>
    <cellStyle name="02. Ops y % por meses0c1 2 4" xfId="2830"/>
    <cellStyle name="02. Ops y % por meses0c1 2 4 2" xfId="2831"/>
    <cellStyle name="02. Ops y % por meses0c1 2 4 2 2" xfId="2832"/>
    <cellStyle name="02. Ops y % por meses0c1 2 4 2 2 2" xfId="2833"/>
    <cellStyle name="02. Ops y % por meses0c1 2 4 2 2 2 2" xfId="2834"/>
    <cellStyle name="02. Ops y % por meses0c1 2 4 2 2 3" xfId="2835"/>
    <cellStyle name="02. Ops y % por meses0c1 2 4 2 2 3 2" xfId="2836"/>
    <cellStyle name="02. Ops y % por meses0c1 2 4 2 2 4" xfId="2837"/>
    <cellStyle name="02. Ops y % por meses0c1 2 4 2 2 4 2" xfId="2838"/>
    <cellStyle name="02. Ops y % por meses0c1 2 4 2 2 5" xfId="2839"/>
    <cellStyle name="02. Ops y % por meses0c1 2 4 2 2 5 2" xfId="2840"/>
    <cellStyle name="02. Ops y % por meses0c1 2 4 2 2 6" xfId="2841"/>
    <cellStyle name="02. Ops y % por meses0c1 2 4 2 3" xfId="2842"/>
    <cellStyle name="02. Ops y % por meses0c1 2 4 3" xfId="2843"/>
    <cellStyle name="02. Ops y % por meses0c1 2 4 3 2" xfId="2844"/>
    <cellStyle name="02. Ops y % por meses0c1 2 4 3 2 2" xfId="2845"/>
    <cellStyle name="02. Ops y % por meses0c1 2 4 3 3" xfId="2846"/>
    <cellStyle name="02. Ops y % por meses0c1 2 4 3 3 2" xfId="2847"/>
    <cellStyle name="02. Ops y % por meses0c1 2 4 3 4" xfId="2848"/>
    <cellStyle name="02. Ops y % por meses0c1 2 4 3 4 2" xfId="2849"/>
    <cellStyle name="02. Ops y % por meses0c1 2 4 3 5" xfId="2850"/>
    <cellStyle name="02. Ops y % por meses0c1 2 4 3 5 2" xfId="2851"/>
    <cellStyle name="02. Ops y % por meses0c1 2 4 3 6" xfId="2852"/>
    <cellStyle name="02. Ops y % por meses0c1 2 4 4" xfId="2853"/>
    <cellStyle name="02. Ops y % por meses0c1 2 5" xfId="2854"/>
    <cellStyle name="02. Ops y % por meses0c1 2 5 2" xfId="2855"/>
    <cellStyle name="02. Ops y % por meses0c1 2 5 2 2" xfId="2856"/>
    <cellStyle name="02. Ops y % por meses0c1 2 5 2 2 2" xfId="2857"/>
    <cellStyle name="02. Ops y % por meses0c1 2 5 2 3" xfId="2858"/>
    <cellStyle name="02. Ops y % por meses0c1 2 5 2 3 2" xfId="2859"/>
    <cellStyle name="02. Ops y % por meses0c1 2 5 2 4" xfId="2860"/>
    <cellStyle name="02. Ops y % por meses0c1 2 5 2 4 2" xfId="2861"/>
    <cellStyle name="02. Ops y % por meses0c1 2 5 2 5" xfId="2862"/>
    <cellStyle name="02. Ops y % por meses0c1 2 5 2 5 2" xfId="2863"/>
    <cellStyle name="02. Ops y % por meses0c1 2 5 2 6" xfId="2864"/>
    <cellStyle name="02. Ops y % por meses0c1 2 5 3" xfId="2865"/>
    <cellStyle name="02. Ops y % por meses0c1 2 6" xfId="2866"/>
    <cellStyle name="02. Ops y % por meses0c1 2 6 2" xfId="2867"/>
    <cellStyle name="02. Ops y % por meses0c1 2 6 2 2" xfId="2868"/>
    <cellStyle name="02. Ops y % por meses0c1 2 6 3" xfId="2869"/>
    <cellStyle name="02. Ops y % por meses0c1 2 6 3 2" xfId="2870"/>
    <cellStyle name="02. Ops y % por meses0c1 2 6 4" xfId="2871"/>
    <cellStyle name="02. Ops y % por meses0c1 2 6 4 2" xfId="2872"/>
    <cellStyle name="02. Ops y % por meses0c1 2 6 5" xfId="2873"/>
    <cellStyle name="02. Ops y % por meses0c1 2 6 5 2" xfId="2874"/>
    <cellStyle name="02. Ops y % por meses0c1 2 6 6" xfId="2875"/>
    <cellStyle name="02. Ops y % por meses0c1 2 7" xfId="2876"/>
    <cellStyle name="02. Ops y % por meses0c1 3" xfId="2877"/>
    <cellStyle name="02. Ops y % por meses0c1 3 2" xfId="2878"/>
    <cellStyle name="02. Ops y % por meses0c1 3 2 2" xfId="2879"/>
    <cellStyle name="02. Ops y % por meses0c1 3 2 2 2" xfId="2880"/>
    <cellStyle name="02. Ops y % por meses0c1 3 2 2 2 2" xfId="2881"/>
    <cellStyle name="02. Ops y % por meses0c1 3 2 2 2 2 2" xfId="2882"/>
    <cellStyle name="02. Ops y % por meses0c1 3 2 2 2 3" xfId="2883"/>
    <cellStyle name="02. Ops y % por meses0c1 3 2 2 2 3 2" xfId="2884"/>
    <cellStyle name="02. Ops y % por meses0c1 3 2 2 2 4" xfId="2885"/>
    <cellStyle name="02. Ops y % por meses0c1 3 2 2 2 4 2" xfId="2886"/>
    <cellStyle name="02. Ops y % por meses0c1 3 2 2 2 5" xfId="2887"/>
    <cellStyle name="02. Ops y % por meses0c1 3 2 2 2 5 2" xfId="2888"/>
    <cellStyle name="02. Ops y % por meses0c1 3 2 2 2 6" xfId="2889"/>
    <cellStyle name="02. Ops y % por meses0c1 3 2 2 3" xfId="2890"/>
    <cellStyle name="02. Ops y % por meses0c1 3 2 3" xfId="2891"/>
    <cellStyle name="02. Ops y % por meses0c1 3 2 3 2" xfId="2892"/>
    <cellStyle name="02. Ops y % por meses0c1 3 2 3 2 2" xfId="2893"/>
    <cellStyle name="02. Ops y % por meses0c1 3 2 3 3" xfId="2894"/>
    <cellStyle name="02. Ops y % por meses0c1 3 2 3 3 2" xfId="2895"/>
    <cellStyle name="02. Ops y % por meses0c1 3 2 3 4" xfId="2896"/>
    <cellStyle name="02. Ops y % por meses0c1 3 2 3 4 2" xfId="2897"/>
    <cellStyle name="02. Ops y % por meses0c1 3 2 3 5" xfId="2898"/>
    <cellStyle name="02. Ops y % por meses0c1 3 2 3 5 2" xfId="2899"/>
    <cellStyle name="02. Ops y % por meses0c1 3 2 3 6" xfId="2900"/>
    <cellStyle name="02. Ops y % por meses0c1 3 2 4" xfId="2901"/>
    <cellStyle name="02. Ops y % por meses0c1 3 3" xfId="2902"/>
    <cellStyle name="02. Ops y % por meses0c1 3 3 2" xfId="2903"/>
    <cellStyle name="02. Ops y % por meses0c1 3 3 2 2" xfId="2904"/>
    <cellStyle name="02. Ops y % por meses0c1 3 3 2 2 2" xfId="2905"/>
    <cellStyle name="02. Ops y % por meses0c1 3 3 2 2 2 2" xfId="2906"/>
    <cellStyle name="02. Ops y % por meses0c1 3 3 2 2 3" xfId="2907"/>
    <cellStyle name="02. Ops y % por meses0c1 3 3 2 2 3 2" xfId="2908"/>
    <cellStyle name="02. Ops y % por meses0c1 3 3 2 2 4" xfId="2909"/>
    <cellStyle name="02. Ops y % por meses0c1 3 3 2 2 4 2" xfId="2910"/>
    <cellStyle name="02. Ops y % por meses0c1 3 3 2 2 5" xfId="2911"/>
    <cellStyle name="02. Ops y % por meses0c1 3 3 2 2 5 2" xfId="2912"/>
    <cellStyle name="02. Ops y % por meses0c1 3 3 2 2 6" xfId="2913"/>
    <cellStyle name="02. Ops y % por meses0c1 3 3 2 3" xfId="2914"/>
    <cellStyle name="02. Ops y % por meses0c1 3 3 3" xfId="2915"/>
    <cellStyle name="02. Ops y % por meses0c1 3 3 3 2" xfId="2916"/>
    <cellStyle name="02. Ops y % por meses0c1 3 3 3 2 2" xfId="2917"/>
    <cellStyle name="02. Ops y % por meses0c1 3 3 3 3" xfId="2918"/>
    <cellStyle name="02. Ops y % por meses0c1 3 3 3 3 2" xfId="2919"/>
    <cellStyle name="02. Ops y % por meses0c1 3 3 3 4" xfId="2920"/>
    <cellStyle name="02. Ops y % por meses0c1 3 3 3 4 2" xfId="2921"/>
    <cellStyle name="02. Ops y % por meses0c1 3 3 3 5" xfId="2922"/>
    <cellStyle name="02. Ops y % por meses0c1 3 3 3 5 2" xfId="2923"/>
    <cellStyle name="02. Ops y % por meses0c1 3 3 3 6" xfId="2924"/>
    <cellStyle name="02. Ops y % por meses0c1 3 3 4" xfId="2925"/>
    <cellStyle name="02. Ops y % por meses0c1 3 4" xfId="2926"/>
    <cellStyle name="02. Ops y % por meses0c1 3 4 2" xfId="2927"/>
    <cellStyle name="02. Ops y % por meses0c1 3 4 2 2" xfId="2928"/>
    <cellStyle name="02. Ops y % por meses0c1 3 4 2 2 2" xfId="2929"/>
    <cellStyle name="02. Ops y % por meses0c1 3 4 2 3" xfId="2930"/>
    <cellStyle name="02. Ops y % por meses0c1 3 4 2 3 2" xfId="2931"/>
    <cellStyle name="02. Ops y % por meses0c1 3 4 2 4" xfId="2932"/>
    <cellStyle name="02. Ops y % por meses0c1 3 4 2 4 2" xfId="2933"/>
    <cellStyle name="02. Ops y % por meses0c1 3 4 2 5" xfId="2934"/>
    <cellStyle name="02. Ops y % por meses0c1 3 4 2 5 2" xfId="2935"/>
    <cellStyle name="02. Ops y % por meses0c1 3 4 2 6" xfId="2936"/>
    <cellStyle name="02. Ops y % por meses0c1 3 4 3" xfId="2937"/>
    <cellStyle name="02. Ops y % por meses0c1 3 5" xfId="2938"/>
    <cellStyle name="02. Ops y % por meses0c1 3 5 2" xfId="2939"/>
    <cellStyle name="02. Ops y % por meses0c1 3 5 2 2" xfId="2940"/>
    <cellStyle name="02. Ops y % por meses0c1 3 5 3" xfId="2941"/>
    <cellStyle name="02. Ops y % por meses0c1 3 5 3 2" xfId="2942"/>
    <cellStyle name="02. Ops y % por meses0c1 3 5 4" xfId="2943"/>
    <cellStyle name="02. Ops y % por meses0c1 3 5 4 2" xfId="2944"/>
    <cellStyle name="02. Ops y % por meses0c1 3 5 5" xfId="2945"/>
    <cellStyle name="02. Ops y % por meses0c1 3 5 5 2" xfId="2946"/>
    <cellStyle name="02. Ops y % por meses0c1 3 5 6" xfId="2947"/>
    <cellStyle name="02. Ops y % por meses0c1 3 6" xfId="2948"/>
    <cellStyle name="02. Ops y % por meses0c1 4" xfId="2949"/>
    <cellStyle name="02. Ops y % por meses0c1 4 2" xfId="2950"/>
    <cellStyle name="02. Ops y % por meses0c1 4 2 2" xfId="2951"/>
    <cellStyle name="02. Ops y % por meses0c1 4 2 2 2" xfId="2952"/>
    <cellStyle name="02. Ops y % por meses0c1 4 2 2 2 2" xfId="2953"/>
    <cellStyle name="02. Ops y % por meses0c1 4 2 2 3" xfId="2954"/>
    <cellStyle name="02. Ops y % por meses0c1 4 2 2 3 2" xfId="2955"/>
    <cellStyle name="02. Ops y % por meses0c1 4 2 2 4" xfId="2956"/>
    <cellStyle name="02. Ops y % por meses0c1 4 2 2 4 2" xfId="2957"/>
    <cellStyle name="02. Ops y % por meses0c1 4 2 2 5" xfId="2958"/>
    <cellStyle name="02. Ops y % por meses0c1 4 2 2 5 2" xfId="2959"/>
    <cellStyle name="02. Ops y % por meses0c1 4 2 2 6" xfId="2960"/>
    <cellStyle name="02. Ops y % por meses0c1 4 2 3" xfId="2961"/>
    <cellStyle name="02. Ops y % por meses0c1 4 3" xfId="2962"/>
    <cellStyle name="02. Ops y % por meses0c1 4 3 2" xfId="2963"/>
    <cellStyle name="02. Ops y % por meses0c1 4 3 2 2" xfId="2964"/>
    <cellStyle name="02. Ops y % por meses0c1 4 3 3" xfId="2965"/>
    <cellStyle name="02. Ops y % por meses0c1 4 3 3 2" xfId="2966"/>
    <cellStyle name="02. Ops y % por meses0c1 4 3 4" xfId="2967"/>
    <cellStyle name="02. Ops y % por meses0c1 4 3 4 2" xfId="2968"/>
    <cellStyle name="02. Ops y % por meses0c1 4 3 5" xfId="2969"/>
    <cellStyle name="02. Ops y % por meses0c1 4 3 5 2" xfId="2970"/>
    <cellStyle name="02. Ops y % por meses0c1 4 3 6" xfId="2971"/>
    <cellStyle name="02. Ops y % por meses0c1 4 4" xfId="2972"/>
    <cellStyle name="02. Ops y % por meses0c1 5" xfId="2973"/>
    <cellStyle name="02. Ops y % por meses0c1 5 2" xfId="2974"/>
    <cellStyle name="02. Ops y % por meses0c1 5 2 2" xfId="2975"/>
    <cellStyle name="02. Ops y % por meses0c1 5 2 2 2" xfId="2976"/>
    <cellStyle name="02. Ops y % por meses0c1 5 2 2 2 2" xfId="2977"/>
    <cellStyle name="02. Ops y % por meses0c1 5 2 2 3" xfId="2978"/>
    <cellStyle name="02. Ops y % por meses0c1 5 2 2 3 2" xfId="2979"/>
    <cellStyle name="02. Ops y % por meses0c1 5 2 2 4" xfId="2980"/>
    <cellStyle name="02. Ops y % por meses0c1 5 2 2 4 2" xfId="2981"/>
    <cellStyle name="02. Ops y % por meses0c1 5 2 2 5" xfId="2982"/>
    <cellStyle name="02. Ops y % por meses0c1 5 2 2 5 2" xfId="2983"/>
    <cellStyle name="02. Ops y % por meses0c1 5 2 2 6" xfId="2984"/>
    <cellStyle name="02. Ops y % por meses0c1 5 2 3" xfId="2985"/>
    <cellStyle name="02. Ops y % por meses0c1 5 3" xfId="2986"/>
    <cellStyle name="02. Ops y % por meses0c1 5 3 2" xfId="2987"/>
    <cellStyle name="02. Ops y % por meses0c1 5 3 2 2" xfId="2988"/>
    <cellStyle name="02. Ops y % por meses0c1 5 3 3" xfId="2989"/>
    <cellStyle name="02. Ops y % por meses0c1 5 3 3 2" xfId="2990"/>
    <cellStyle name="02. Ops y % por meses0c1 5 3 4" xfId="2991"/>
    <cellStyle name="02. Ops y % por meses0c1 5 3 4 2" xfId="2992"/>
    <cellStyle name="02. Ops y % por meses0c1 5 3 5" xfId="2993"/>
    <cellStyle name="02. Ops y % por meses0c1 5 3 5 2" xfId="2994"/>
    <cellStyle name="02. Ops y % por meses0c1 5 3 6" xfId="2995"/>
    <cellStyle name="02. Ops y % por meses0c1 5 4" xfId="2996"/>
    <cellStyle name="02. Ops y % por meses0c1 6" xfId="2997"/>
    <cellStyle name="02. Ops y % por meses0c1 6 2" xfId="2998"/>
    <cellStyle name="02. Ops y % por meses0c1 6 2 2" xfId="2999"/>
    <cellStyle name="02. Ops y % por meses0c1 6 2 2 2" xfId="3000"/>
    <cellStyle name="02. Ops y % por meses0c1 6 2 3" xfId="3001"/>
    <cellStyle name="02. Ops y % por meses0c1 6 2 3 2" xfId="3002"/>
    <cellStyle name="02. Ops y % por meses0c1 6 2 4" xfId="3003"/>
    <cellStyle name="02. Ops y % por meses0c1 6 2 4 2" xfId="3004"/>
    <cellStyle name="02. Ops y % por meses0c1 6 2 5" xfId="3005"/>
    <cellStyle name="02. Ops y % por meses0c1 6 2 5 2" xfId="3006"/>
    <cellStyle name="02. Ops y % por meses0c1 6 2 6" xfId="3007"/>
    <cellStyle name="02. Ops y % por meses0c1 6 3" xfId="3008"/>
    <cellStyle name="02. Ops y % por meses0c1 7" xfId="3009"/>
    <cellStyle name="02. Ops y % por meses0c1 7 2" xfId="3010"/>
    <cellStyle name="02. Ops y % por meses0c1 7 2 2" xfId="3011"/>
    <cellStyle name="02. Ops y % por meses0c1 7 3" xfId="3012"/>
    <cellStyle name="02. Ops y % por meses0c1 7 3 2" xfId="3013"/>
    <cellStyle name="02. Ops y % por meses0c1 7 4" xfId="3014"/>
    <cellStyle name="02. Ops y % por meses0c1 7 4 2" xfId="3015"/>
    <cellStyle name="02. Ops y % por meses0c1 7 5" xfId="3016"/>
    <cellStyle name="02. Ops y % por meses0c1 7 5 2" xfId="3017"/>
    <cellStyle name="02. Ops y % por meses0c1 7 6" xfId="3018"/>
    <cellStyle name="02. Ops y % por meses0c1 8" xfId="3019"/>
    <cellStyle name="02. Ops y % por meses0c11" xfId="3020"/>
    <cellStyle name="02. Ops y % por meses0c11 2" xfId="3021"/>
    <cellStyle name="02. Ops y % por meses0c11 2 2" xfId="3022"/>
    <cellStyle name="02. Ops y % por meses0c11 3" xfId="3023"/>
    <cellStyle name="02. Ops y % por meses0c13" xfId="3024"/>
    <cellStyle name="02. Ops y % por meses0c13 2" xfId="3025"/>
    <cellStyle name="02. Ops y % por meses0c13 2 2" xfId="3026"/>
    <cellStyle name="02. Ops y % por meses0c15" xfId="3027"/>
    <cellStyle name="02. Ops y % por meses0c15 2" xfId="3028"/>
    <cellStyle name="02. Ops y % por meses0c15 2 2" xfId="3029"/>
    <cellStyle name="02. Ops y % por meses0c15 3" xfId="3030"/>
    <cellStyle name="02. Ops y % por meses0c17" xfId="3031"/>
    <cellStyle name="02. Ops y % por meses0c17 2" xfId="3032"/>
    <cellStyle name="02. Ops y % por meses0c17 2 2" xfId="3033"/>
    <cellStyle name="02. Ops y % por meses0c19" xfId="3034"/>
    <cellStyle name="02. Ops y % por meses0c19 2" xfId="3035"/>
    <cellStyle name="02. Ops y % por meses0c19 2 2" xfId="3036"/>
    <cellStyle name="02. Ops y % por meses0c19 3" xfId="3037"/>
    <cellStyle name="02. Ops y % por meses0c2" xfId="3038"/>
    <cellStyle name="02. Ops y % por meses0c2 2" xfId="3039"/>
    <cellStyle name="02. Ops y % por meses0c2 2 2" xfId="3040"/>
    <cellStyle name="02. Ops y % por meses0c22" xfId="3041"/>
    <cellStyle name="02. Ops y % por meses0c22 2" xfId="3042"/>
    <cellStyle name="02. Ops y % por meses0c22 2 2" xfId="3043"/>
    <cellStyle name="02. Ops y % por meses0c22 2 2 2" xfId="3044"/>
    <cellStyle name="02. Ops y % por meses0c22 2 3" xfId="3045"/>
    <cellStyle name="02. Ops y % por meses0c22 3" xfId="3046"/>
    <cellStyle name="02. Ops y % por meses0c23" xfId="3047"/>
    <cellStyle name="02. Ops y % por meses0c23 2" xfId="3048"/>
    <cellStyle name="02. Ops y % por meses0c23 2 2" xfId="3049"/>
    <cellStyle name="02. Ops y % por meses0c24" xfId="3050"/>
    <cellStyle name="02. Ops y % por meses0c24 2" xfId="3051"/>
    <cellStyle name="02. Ops y % por meses0c24 2 2" xfId="3052"/>
    <cellStyle name="02. Ops y % por meses0c24 3" xfId="3053"/>
    <cellStyle name="02. Ops y % por meses0c25" xfId="3054"/>
    <cellStyle name="02. Ops y % por meses0c25 2" xfId="3055"/>
    <cellStyle name="02. Ops y % por meses0c25 2 2" xfId="3056"/>
    <cellStyle name="02. Ops y % por meses0c26" xfId="3057"/>
    <cellStyle name="02. Ops y % por meses0c26 2" xfId="3058"/>
    <cellStyle name="02. Ops y % por meses0c26 2 2" xfId="3059"/>
    <cellStyle name="02. Ops y % por meses0c27" xfId="3060"/>
    <cellStyle name="02. Ops y % por meses0c27 2" xfId="3061"/>
    <cellStyle name="02. Ops y % por meses0c27 2 2" xfId="3062"/>
    <cellStyle name="02. Ops y % por meses0c27 2 2 2" xfId="3063"/>
    <cellStyle name="02. Ops y % por meses0c27 2 3" xfId="3064"/>
    <cellStyle name="02. Ops y % por meses0c27 3" xfId="3065"/>
    <cellStyle name="02. Ops y % por meses0c28" xfId="3066"/>
    <cellStyle name="02. Ops y % por meses0c28 2" xfId="3067"/>
    <cellStyle name="02. Ops y % por meses0c28 2 2" xfId="3068"/>
    <cellStyle name="02. Ops y % por meses0c29" xfId="3069"/>
    <cellStyle name="02. Ops y % por meses0c29 2" xfId="3070"/>
    <cellStyle name="02. Ops y % por meses0c29 2 2" xfId="3071"/>
    <cellStyle name="02. Ops y % por meses0c3" xfId="3072"/>
    <cellStyle name="02. Ops y % por meses0c3 2" xfId="3073"/>
    <cellStyle name="02. Ops y % por meses0c3 2 2" xfId="3074"/>
    <cellStyle name="02. Ops y % por meses0c30" xfId="3075"/>
    <cellStyle name="02. Ops y % por meses0c30 2" xfId="3076"/>
    <cellStyle name="02. Ops y % por meses0c30 2 2" xfId="3077"/>
    <cellStyle name="02. Ops y % por meses0c30 2 2 2" xfId="3078"/>
    <cellStyle name="02. Ops y % por meses0c30 2 3" xfId="3079"/>
    <cellStyle name="02. Ops y % por meses0c30 3" xfId="3080"/>
    <cellStyle name="02. Ops y % por meses0c6" xfId="3081"/>
    <cellStyle name="02. Ops y % por meses0c6 2" xfId="3082"/>
    <cellStyle name="02. Ops y % por meses0c6 2 2" xfId="3083"/>
    <cellStyle name="02. Ops y % por meses0c6 3" xfId="3084"/>
    <cellStyle name="02. Ops y % por meses0c7" xfId="3085"/>
    <cellStyle name="02. Ops y % por meses0c7 2" xfId="3086"/>
    <cellStyle name="02. Ops y % por meses0c7 2 2" xfId="3087"/>
    <cellStyle name="02. Ops y % por meses0c7 3" xfId="3088"/>
    <cellStyle name="03. Merc comercial y % por meses0c1" xfId="3089"/>
    <cellStyle name="03. Merc comercial y % por meses0c1 2" xfId="3090"/>
    <cellStyle name="03. Merc comercial y % por meses0c1 2 2" xfId="3091"/>
    <cellStyle name="03. Merc comercial y % por meses0c1 2 2 2" xfId="3092"/>
    <cellStyle name="03. Merc comercial y % por meses0c1 2 2 2 2" xfId="3093"/>
    <cellStyle name="03. Merc comercial y % por meses0c1 2 2 2 2 2" xfId="3094"/>
    <cellStyle name="03. Merc comercial y % por meses0c1 2 2 2 2 2 2" xfId="3095"/>
    <cellStyle name="03. Merc comercial y % por meses0c1 2 2 2 2 2 2 2" xfId="3096"/>
    <cellStyle name="03. Merc comercial y % por meses0c1 2 2 2 2 2 3" xfId="3097"/>
    <cellStyle name="03. Merc comercial y % por meses0c1 2 2 2 2 2 3 2" xfId="3098"/>
    <cellStyle name="03. Merc comercial y % por meses0c1 2 2 2 2 2 4" xfId="3099"/>
    <cellStyle name="03. Merc comercial y % por meses0c1 2 2 2 2 2 4 2" xfId="3100"/>
    <cellStyle name="03. Merc comercial y % por meses0c1 2 2 2 2 2 5" xfId="3101"/>
    <cellStyle name="03. Merc comercial y % por meses0c1 2 2 2 2 2 5 2" xfId="3102"/>
    <cellStyle name="03. Merc comercial y % por meses0c1 2 2 2 2 2 6" xfId="3103"/>
    <cellStyle name="03. Merc comercial y % por meses0c1 2 2 2 2 3" xfId="3104"/>
    <cellStyle name="03. Merc comercial y % por meses0c1 2 2 2 3" xfId="3105"/>
    <cellStyle name="03. Merc comercial y % por meses0c1 2 2 2 3 2" xfId="3106"/>
    <cellStyle name="03. Merc comercial y % por meses0c1 2 2 2 3 2 2" xfId="3107"/>
    <cellStyle name="03. Merc comercial y % por meses0c1 2 2 2 3 3" xfId="3108"/>
    <cellStyle name="03. Merc comercial y % por meses0c1 2 2 2 3 3 2" xfId="3109"/>
    <cellStyle name="03. Merc comercial y % por meses0c1 2 2 2 3 4" xfId="3110"/>
    <cellStyle name="03. Merc comercial y % por meses0c1 2 2 2 3 4 2" xfId="3111"/>
    <cellStyle name="03. Merc comercial y % por meses0c1 2 2 2 3 5" xfId="3112"/>
    <cellStyle name="03. Merc comercial y % por meses0c1 2 2 2 3 5 2" xfId="3113"/>
    <cellStyle name="03. Merc comercial y % por meses0c1 2 2 2 3 6" xfId="3114"/>
    <cellStyle name="03. Merc comercial y % por meses0c1 2 2 2 4" xfId="3115"/>
    <cellStyle name="03. Merc comercial y % por meses0c1 2 2 3" xfId="3116"/>
    <cellStyle name="03. Merc comercial y % por meses0c1 2 2 3 2" xfId="3117"/>
    <cellStyle name="03. Merc comercial y % por meses0c1 2 2 3 2 2" xfId="3118"/>
    <cellStyle name="03. Merc comercial y % por meses0c1 2 2 3 2 2 2" xfId="3119"/>
    <cellStyle name="03. Merc comercial y % por meses0c1 2 2 3 2 2 2 2" xfId="3120"/>
    <cellStyle name="03. Merc comercial y % por meses0c1 2 2 3 2 2 3" xfId="3121"/>
    <cellStyle name="03. Merc comercial y % por meses0c1 2 2 3 2 2 3 2" xfId="3122"/>
    <cellStyle name="03. Merc comercial y % por meses0c1 2 2 3 2 2 4" xfId="3123"/>
    <cellStyle name="03. Merc comercial y % por meses0c1 2 2 3 2 2 4 2" xfId="3124"/>
    <cellStyle name="03. Merc comercial y % por meses0c1 2 2 3 2 2 5" xfId="3125"/>
    <cellStyle name="03. Merc comercial y % por meses0c1 2 2 3 2 2 5 2" xfId="3126"/>
    <cellStyle name="03. Merc comercial y % por meses0c1 2 2 3 2 2 6" xfId="3127"/>
    <cellStyle name="03. Merc comercial y % por meses0c1 2 2 3 2 3" xfId="3128"/>
    <cellStyle name="03. Merc comercial y % por meses0c1 2 2 3 3" xfId="3129"/>
    <cellStyle name="03. Merc comercial y % por meses0c1 2 2 3 3 2" xfId="3130"/>
    <cellStyle name="03. Merc comercial y % por meses0c1 2 2 3 3 2 2" xfId="3131"/>
    <cellStyle name="03. Merc comercial y % por meses0c1 2 2 3 3 3" xfId="3132"/>
    <cellStyle name="03. Merc comercial y % por meses0c1 2 2 3 3 3 2" xfId="3133"/>
    <cellStyle name="03. Merc comercial y % por meses0c1 2 2 3 3 4" xfId="3134"/>
    <cellStyle name="03. Merc comercial y % por meses0c1 2 2 3 3 4 2" xfId="3135"/>
    <cellStyle name="03. Merc comercial y % por meses0c1 2 2 3 3 5" xfId="3136"/>
    <cellStyle name="03. Merc comercial y % por meses0c1 2 2 3 3 5 2" xfId="3137"/>
    <cellStyle name="03. Merc comercial y % por meses0c1 2 2 3 3 6" xfId="3138"/>
    <cellStyle name="03. Merc comercial y % por meses0c1 2 2 3 4" xfId="3139"/>
    <cellStyle name="03. Merc comercial y % por meses0c1 2 2 4" xfId="3140"/>
    <cellStyle name="03. Merc comercial y % por meses0c1 2 2 4 2" xfId="3141"/>
    <cellStyle name="03. Merc comercial y % por meses0c1 2 2 4 2 2" xfId="3142"/>
    <cellStyle name="03. Merc comercial y % por meses0c1 2 2 4 2 2 2" xfId="3143"/>
    <cellStyle name="03. Merc comercial y % por meses0c1 2 2 4 2 3" xfId="3144"/>
    <cellStyle name="03. Merc comercial y % por meses0c1 2 2 4 2 3 2" xfId="3145"/>
    <cellStyle name="03. Merc comercial y % por meses0c1 2 2 4 2 4" xfId="3146"/>
    <cellStyle name="03. Merc comercial y % por meses0c1 2 2 4 2 4 2" xfId="3147"/>
    <cellStyle name="03. Merc comercial y % por meses0c1 2 2 4 2 5" xfId="3148"/>
    <cellStyle name="03. Merc comercial y % por meses0c1 2 2 4 2 5 2" xfId="3149"/>
    <cellStyle name="03. Merc comercial y % por meses0c1 2 2 4 2 6" xfId="3150"/>
    <cellStyle name="03. Merc comercial y % por meses0c1 2 2 4 3" xfId="3151"/>
    <cellStyle name="03. Merc comercial y % por meses0c1 2 2 5" xfId="3152"/>
    <cellStyle name="03. Merc comercial y % por meses0c1 2 2 5 2" xfId="3153"/>
    <cellStyle name="03. Merc comercial y % por meses0c1 2 2 5 2 2" xfId="3154"/>
    <cellStyle name="03. Merc comercial y % por meses0c1 2 2 5 3" xfId="3155"/>
    <cellStyle name="03. Merc comercial y % por meses0c1 2 2 5 3 2" xfId="3156"/>
    <cellStyle name="03. Merc comercial y % por meses0c1 2 2 5 4" xfId="3157"/>
    <cellStyle name="03. Merc comercial y % por meses0c1 2 2 5 4 2" xfId="3158"/>
    <cellStyle name="03. Merc comercial y % por meses0c1 2 2 5 5" xfId="3159"/>
    <cellStyle name="03. Merc comercial y % por meses0c1 2 2 5 5 2" xfId="3160"/>
    <cellStyle name="03. Merc comercial y % por meses0c1 2 2 5 6" xfId="3161"/>
    <cellStyle name="03. Merc comercial y % por meses0c1 2 2 6" xfId="3162"/>
    <cellStyle name="03. Merc comercial y % por meses0c1 2 3" xfId="3163"/>
    <cellStyle name="03. Merc comercial y % por meses0c1 2 3 2" xfId="3164"/>
    <cellStyle name="03. Merc comercial y % por meses0c1 2 3 2 2" xfId="3165"/>
    <cellStyle name="03. Merc comercial y % por meses0c1 2 3 2 2 2" xfId="3166"/>
    <cellStyle name="03. Merc comercial y % por meses0c1 2 3 2 2 2 2" xfId="3167"/>
    <cellStyle name="03. Merc comercial y % por meses0c1 2 3 2 2 3" xfId="3168"/>
    <cellStyle name="03. Merc comercial y % por meses0c1 2 3 2 2 3 2" xfId="3169"/>
    <cellStyle name="03. Merc comercial y % por meses0c1 2 3 2 2 4" xfId="3170"/>
    <cellStyle name="03. Merc comercial y % por meses0c1 2 3 2 2 4 2" xfId="3171"/>
    <cellStyle name="03. Merc comercial y % por meses0c1 2 3 2 2 5" xfId="3172"/>
    <cellStyle name="03. Merc comercial y % por meses0c1 2 3 2 2 5 2" xfId="3173"/>
    <cellStyle name="03. Merc comercial y % por meses0c1 2 3 2 2 6" xfId="3174"/>
    <cellStyle name="03. Merc comercial y % por meses0c1 2 3 2 3" xfId="3175"/>
    <cellStyle name="03. Merc comercial y % por meses0c1 2 3 3" xfId="3176"/>
    <cellStyle name="03. Merc comercial y % por meses0c1 2 3 3 2" xfId="3177"/>
    <cellStyle name="03. Merc comercial y % por meses0c1 2 3 3 2 2" xfId="3178"/>
    <cellStyle name="03. Merc comercial y % por meses0c1 2 3 3 3" xfId="3179"/>
    <cellStyle name="03. Merc comercial y % por meses0c1 2 3 3 3 2" xfId="3180"/>
    <cellStyle name="03. Merc comercial y % por meses0c1 2 3 3 4" xfId="3181"/>
    <cellStyle name="03. Merc comercial y % por meses0c1 2 3 3 4 2" xfId="3182"/>
    <cellStyle name="03. Merc comercial y % por meses0c1 2 3 3 5" xfId="3183"/>
    <cellStyle name="03. Merc comercial y % por meses0c1 2 3 3 5 2" xfId="3184"/>
    <cellStyle name="03. Merc comercial y % por meses0c1 2 3 3 6" xfId="3185"/>
    <cellStyle name="03. Merc comercial y % por meses0c1 2 3 4" xfId="3186"/>
    <cellStyle name="03. Merc comercial y % por meses0c1 2 4" xfId="3187"/>
    <cellStyle name="03. Merc comercial y % por meses0c1 2 4 2" xfId="3188"/>
    <cellStyle name="03. Merc comercial y % por meses0c1 2 4 2 2" xfId="3189"/>
    <cellStyle name="03. Merc comercial y % por meses0c1 2 4 2 2 2" xfId="3190"/>
    <cellStyle name="03. Merc comercial y % por meses0c1 2 4 2 2 2 2" xfId="3191"/>
    <cellStyle name="03. Merc comercial y % por meses0c1 2 4 2 2 3" xfId="3192"/>
    <cellStyle name="03. Merc comercial y % por meses0c1 2 4 2 2 3 2" xfId="3193"/>
    <cellStyle name="03. Merc comercial y % por meses0c1 2 4 2 2 4" xfId="3194"/>
    <cellStyle name="03. Merc comercial y % por meses0c1 2 4 2 2 4 2" xfId="3195"/>
    <cellStyle name="03. Merc comercial y % por meses0c1 2 4 2 2 5" xfId="3196"/>
    <cellStyle name="03. Merc comercial y % por meses0c1 2 4 2 2 5 2" xfId="3197"/>
    <cellStyle name="03. Merc comercial y % por meses0c1 2 4 2 2 6" xfId="3198"/>
    <cellStyle name="03. Merc comercial y % por meses0c1 2 4 2 3" xfId="3199"/>
    <cellStyle name="03. Merc comercial y % por meses0c1 2 4 3" xfId="3200"/>
    <cellStyle name="03. Merc comercial y % por meses0c1 2 4 3 2" xfId="3201"/>
    <cellStyle name="03. Merc comercial y % por meses0c1 2 4 3 2 2" xfId="3202"/>
    <cellStyle name="03. Merc comercial y % por meses0c1 2 4 3 3" xfId="3203"/>
    <cellStyle name="03. Merc comercial y % por meses0c1 2 4 3 3 2" xfId="3204"/>
    <cellStyle name="03. Merc comercial y % por meses0c1 2 4 3 4" xfId="3205"/>
    <cellStyle name="03. Merc comercial y % por meses0c1 2 4 3 4 2" xfId="3206"/>
    <cellStyle name="03. Merc comercial y % por meses0c1 2 4 3 5" xfId="3207"/>
    <cellStyle name="03. Merc comercial y % por meses0c1 2 4 3 5 2" xfId="3208"/>
    <cellStyle name="03. Merc comercial y % por meses0c1 2 4 3 6" xfId="3209"/>
    <cellStyle name="03. Merc comercial y % por meses0c1 2 4 4" xfId="3210"/>
    <cellStyle name="03. Merc comercial y % por meses0c1 2 5" xfId="3211"/>
    <cellStyle name="03. Merc comercial y % por meses0c1 2 5 2" xfId="3212"/>
    <cellStyle name="03. Merc comercial y % por meses0c1 2 5 2 2" xfId="3213"/>
    <cellStyle name="03. Merc comercial y % por meses0c1 2 5 2 2 2" xfId="3214"/>
    <cellStyle name="03. Merc comercial y % por meses0c1 2 5 2 3" xfId="3215"/>
    <cellStyle name="03. Merc comercial y % por meses0c1 2 5 2 3 2" xfId="3216"/>
    <cellStyle name="03. Merc comercial y % por meses0c1 2 5 2 4" xfId="3217"/>
    <cellStyle name="03. Merc comercial y % por meses0c1 2 5 2 4 2" xfId="3218"/>
    <cellStyle name="03. Merc comercial y % por meses0c1 2 5 2 5" xfId="3219"/>
    <cellStyle name="03. Merc comercial y % por meses0c1 2 5 2 5 2" xfId="3220"/>
    <cellStyle name="03. Merc comercial y % por meses0c1 2 5 2 6" xfId="3221"/>
    <cellStyle name="03. Merc comercial y % por meses0c1 2 5 3" xfId="3222"/>
    <cellStyle name="03. Merc comercial y % por meses0c1 2 6" xfId="3223"/>
    <cellStyle name="03. Merc comercial y % por meses0c1 2 6 2" xfId="3224"/>
    <cellStyle name="03. Merc comercial y % por meses0c1 2 6 2 2" xfId="3225"/>
    <cellStyle name="03. Merc comercial y % por meses0c1 2 6 3" xfId="3226"/>
    <cellStyle name="03. Merc comercial y % por meses0c1 2 6 3 2" xfId="3227"/>
    <cellStyle name="03. Merc comercial y % por meses0c1 2 6 4" xfId="3228"/>
    <cellStyle name="03. Merc comercial y % por meses0c1 2 6 4 2" xfId="3229"/>
    <cellStyle name="03. Merc comercial y % por meses0c1 2 6 5" xfId="3230"/>
    <cellStyle name="03. Merc comercial y % por meses0c1 2 6 5 2" xfId="3231"/>
    <cellStyle name="03. Merc comercial y % por meses0c1 2 6 6" xfId="3232"/>
    <cellStyle name="03. Merc comercial y % por meses0c1 2 7" xfId="3233"/>
    <cellStyle name="03. Merc comercial y % por meses0c1 3" xfId="3234"/>
    <cellStyle name="03. Merc comercial y % por meses0c1 3 2" xfId="3235"/>
    <cellStyle name="03. Merc comercial y % por meses0c1 3 2 2" xfId="3236"/>
    <cellStyle name="03. Merc comercial y % por meses0c1 3 2 2 2" xfId="3237"/>
    <cellStyle name="03. Merc comercial y % por meses0c1 3 2 2 2 2" xfId="3238"/>
    <cellStyle name="03. Merc comercial y % por meses0c1 3 2 2 2 2 2" xfId="3239"/>
    <cellStyle name="03. Merc comercial y % por meses0c1 3 2 2 2 3" xfId="3240"/>
    <cellStyle name="03. Merc comercial y % por meses0c1 3 2 2 2 3 2" xfId="3241"/>
    <cellStyle name="03. Merc comercial y % por meses0c1 3 2 2 2 4" xfId="3242"/>
    <cellStyle name="03. Merc comercial y % por meses0c1 3 2 2 2 4 2" xfId="3243"/>
    <cellStyle name="03. Merc comercial y % por meses0c1 3 2 2 2 5" xfId="3244"/>
    <cellStyle name="03. Merc comercial y % por meses0c1 3 2 2 2 5 2" xfId="3245"/>
    <cellStyle name="03. Merc comercial y % por meses0c1 3 2 2 2 6" xfId="3246"/>
    <cellStyle name="03. Merc comercial y % por meses0c1 3 2 2 3" xfId="3247"/>
    <cellStyle name="03. Merc comercial y % por meses0c1 3 2 3" xfId="3248"/>
    <cellStyle name="03. Merc comercial y % por meses0c1 3 2 3 2" xfId="3249"/>
    <cellStyle name="03. Merc comercial y % por meses0c1 3 2 3 2 2" xfId="3250"/>
    <cellStyle name="03. Merc comercial y % por meses0c1 3 2 3 3" xfId="3251"/>
    <cellStyle name="03. Merc comercial y % por meses0c1 3 2 3 3 2" xfId="3252"/>
    <cellStyle name="03. Merc comercial y % por meses0c1 3 2 3 4" xfId="3253"/>
    <cellStyle name="03. Merc comercial y % por meses0c1 3 2 3 4 2" xfId="3254"/>
    <cellStyle name="03. Merc comercial y % por meses0c1 3 2 3 5" xfId="3255"/>
    <cellStyle name="03. Merc comercial y % por meses0c1 3 2 3 5 2" xfId="3256"/>
    <cellStyle name="03. Merc comercial y % por meses0c1 3 2 3 6" xfId="3257"/>
    <cellStyle name="03. Merc comercial y % por meses0c1 3 2 4" xfId="3258"/>
    <cellStyle name="03. Merc comercial y % por meses0c1 3 3" xfId="3259"/>
    <cellStyle name="03. Merc comercial y % por meses0c1 3 3 2" xfId="3260"/>
    <cellStyle name="03. Merc comercial y % por meses0c1 3 3 2 2" xfId="3261"/>
    <cellStyle name="03. Merc comercial y % por meses0c1 3 3 2 2 2" xfId="3262"/>
    <cellStyle name="03. Merc comercial y % por meses0c1 3 3 2 2 2 2" xfId="3263"/>
    <cellStyle name="03. Merc comercial y % por meses0c1 3 3 2 2 3" xfId="3264"/>
    <cellStyle name="03. Merc comercial y % por meses0c1 3 3 2 2 3 2" xfId="3265"/>
    <cellStyle name="03. Merc comercial y % por meses0c1 3 3 2 2 4" xfId="3266"/>
    <cellStyle name="03. Merc comercial y % por meses0c1 3 3 2 2 4 2" xfId="3267"/>
    <cellStyle name="03. Merc comercial y % por meses0c1 3 3 2 2 5" xfId="3268"/>
    <cellStyle name="03. Merc comercial y % por meses0c1 3 3 2 2 5 2" xfId="3269"/>
    <cellStyle name="03. Merc comercial y % por meses0c1 3 3 2 2 6" xfId="3270"/>
    <cellStyle name="03. Merc comercial y % por meses0c1 3 3 2 3" xfId="3271"/>
    <cellStyle name="03. Merc comercial y % por meses0c1 3 3 3" xfId="3272"/>
    <cellStyle name="03. Merc comercial y % por meses0c1 3 3 3 2" xfId="3273"/>
    <cellStyle name="03. Merc comercial y % por meses0c1 3 3 3 2 2" xfId="3274"/>
    <cellStyle name="03. Merc comercial y % por meses0c1 3 3 3 3" xfId="3275"/>
    <cellStyle name="03. Merc comercial y % por meses0c1 3 3 3 3 2" xfId="3276"/>
    <cellStyle name="03. Merc comercial y % por meses0c1 3 3 3 4" xfId="3277"/>
    <cellStyle name="03. Merc comercial y % por meses0c1 3 3 3 4 2" xfId="3278"/>
    <cellStyle name="03. Merc comercial y % por meses0c1 3 3 3 5" xfId="3279"/>
    <cellStyle name="03. Merc comercial y % por meses0c1 3 3 3 5 2" xfId="3280"/>
    <cellStyle name="03. Merc comercial y % por meses0c1 3 3 3 6" xfId="3281"/>
    <cellStyle name="03. Merc comercial y % por meses0c1 3 3 4" xfId="3282"/>
    <cellStyle name="03. Merc comercial y % por meses0c1 3 4" xfId="3283"/>
    <cellStyle name="03. Merc comercial y % por meses0c1 3 4 2" xfId="3284"/>
    <cellStyle name="03. Merc comercial y % por meses0c1 3 4 2 2" xfId="3285"/>
    <cellStyle name="03. Merc comercial y % por meses0c1 3 4 2 2 2" xfId="3286"/>
    <cellStyle name="03. Merc comercial y % por meses0c1 3 4 2 3" xfId="3287"/>
    <cellStyle name="03. Merc comercial y % por meses0c1 3 4 2 3 2" xfId="3288"/>
    <cellStyle name="03. Merc comercial y % por meses0c1 3 4 2 4" xfId="3289"/>
    <cellStyle name="03. Merc comercial y % por meses0c1 3 4 2 4 2" xfId="3290"/>
    <cellStyle name="03. Merc comercial y % por meses0c1 3 4 2 5" xfId="3291"/>
    <cellStyle name="03. Merc comercial y % por meses0c1 3 4 2 5 2" xfId="3292"/>
    <cellStyle name="03. Merc comercial y % por meses0c1 3 4 2 6" xfId="3293"/>
    <cellStyle name="03. Merc comercial y % por meses0c1 3 4 3" xfId="3294"/>
    <cellStyle name="03. Merc comercial y % por meses0c1 3 5" xfId="3295"/>
    <cellStyle name="03. Merc comercial y % por meses0c1 3 5 2" xfId="3296"/>
    <cellStyle name="03. Merc comercial y % por meses0c1 3 5 2 2" xfId="3297"/>
    <cellStyle name="03. Merc comercial y % por meses0c1 3 5 3" xfId="3298"/>
    <cellStyle name="03. Merc comercial y % por meses0c1 3 5 3 2" xfId="3299"/>
    <cellStyle name="03. Merc comercial y % por meses0c1 3 5 4" xfId="3300"/>
    <cellStyle name="03. Merc comercial y % por meses0c1 3 5 4 2" xfId="3301"/>
    <cellStyle name="03. Merc comercial y % por meses0c1 3 5 5" xfId="3302"/>
    <cellStyle name="03. Merc comercial y % por meses0c1 3 5 5 2" xfId="3303"/>
    <cellStyle name="03. Merc comercial y % por meses0c1 3 5 6" xfId="3304"/>
    <cellStyle name="03. Merc comercial y % por meses0c1 3 6" xfId="3305"/>
    <cellStyle name="03. Merc comercial y % por meses0c1 4" xfId="3306"/>
    <cellStyle name="03. Merc comercial y % por meses0c1 4 2" xfId="3307"/>
    <cellStyle name="03. Merc comercial y % por meses0c1 4 2 2" xfId="3308"/>
    <cellStyle name="03. Merc comercial y % por meses0c1 4 2 2 2" xfId="3309"/>
    <cellStyle name="03. Merc comercial y % por meses0c1 4 2 2 2 2" xfId="3310"/>
    <cellStyle name="03. Merc comercial y % por meses0c1 4 2 2 3" xfId="3311"/>
    <cellStyle name="03. Merc comercial y % por meses0c1 4 2 2 3 2" xfId="3312"/>
    <cellStyle name="03. Merc comercial y % por meses0c1 4 2 2 4" xfId="3313"/>
    <cellStyle name="03. Merc comercial y % por meses0c1 4 2 2 4 2" xfId="3314"/>
    <cellStyle name="03. Merc comercial y % por meses0c1 4 2 2 5" xfId="3315"/>
    <cellStyle name="03. Merc comercial y % por meses0c1 4 2 2 5 2" xfId="3316"/>
    <cellStyle name="03. Merc comercial y % por meses0c1 4 2 2 6" xfId="3317"/>
    <cellStyle name="03. Merc comercial y % por meses0c1 4 2 3" xfId="3318"/>
    <cellStyle name="03. Merc comercial y % por meses0c1 4 3" xfId="3319"/>
    <cellStyle name="03. Merc comercial y % por meses0c1 4 3 2" xfId="3320"/>
    <cellStyle name="03. Merc comercial y % por meses0c1 4 3 2 2" xfId="3321"/>
    <cellStyle name="03. Merc comercial y % por meses0c1 4 3 3" xfId="3322"/>
    <cellStyle name="03. Merc comercial y % por meses0c1 4 3 3 2" xfId="3323"/>
    <cellStyle name="03. Merc comercial y % por meses0c1 4 3 4" xfId="3324"/>
    <cellStyle name="03. Merc comercial y % por meses0c1 4 3 4 2" xfId="3325"/>
    <cellStyle name="03. Merc comercial y % por meses0c1 4 3 5" xfId="3326"/>
    <cellStyle name="03. Merc comercial y % por meses0c1 4 3 5 2" xfId="3327"/>
    <cellStyle name="03. Merc comercial y % por meses0c1 4 3 6" xfId="3328"/>
    <cellStyle name="03. Merc comercial y % por meses0c1 4 4" xfId="3329"/>
    <cellStyle name="03. Merc comercial y % por meses0c1 5" xfId="3330"/>
    <cellStyle name="03. Merc comercial y % por meses0c1 5 2" xfId="3331"/>
    <cellStyle name="03. Merc comercial y % por meses0c1 5 2 2" xfId="3332"/>
    <cellStyle name="03. Merc comercial y % por meses0c1 5 2 2 2" xfId="3333"/>
    <cellStyle name="03. Merc comercial y % por meses0c1 5 2 2 2 2" xfId="3334"/>
    <cellStyle name="03. Merc comercial y % por meses0c1 5 2 2 3" xfId="3335"/>
    <cellStyle name="03. Merc comercial y % por meses0c1 5 2 2 3 2" xfId="3336"/>
    <cellStyle name="03. Merc comercial y % por meses0c1 5 2 2 4" xfId="3337"/>
    <cellStyle name="03. Merc comercial y % por meses0c1 5 2 2 4 2" xfId="3338"/>
    <cellStyle name="03. Merc comercial y % por meses0c1 5 2 2 5" xfId="3339"/>
    <cellStyle name="03. Merc comercial y % por meses0c1 5 2 2 5 2" xfId="3340"/>
    <cellStyle name="03. Merc comercial y % por meses0c1 5 2 2 6" xfId="3341"/>
    <cellStyle name="03. Merc comercial y % por meses0c1 5 2 3" xfId="3342"/>
    <cellStyle name="03. Merc comercial y % por meses0c1 5 3" xfId="3343"/>
    <cellStyle name="03. Merc comercial y % por meses0c1 5 3 2" xfId="3344"/>
    <cellStyle name="03. Merc comercial y % por meses0c1 5 3 2 2" xfId="3345"/>
    <cellStyle name="03. Merc comercial y % por meses0c1 5 3 3" xfId="3346"/>
    <cellStyle name="03. Merc comercial y % por meses0c1 5 3 3 2" xfId="3347"/>
    <cellStyle name="03. Merc comercial y % por meses0c1 5 3 4" xfId="3348"/>
    <cellStyle name="03. Merc comercial y % por meses0c1 5 3 4 2" xfId="3349"/>
    <cellStyle name="03. Merc comercial y % por meses0c1 5 3 5" xfId="3350"/>
    <cellStyle name="03. Merc comercial y % por meses0c1 5 3 5 2" xfId="3351"/>
    <cellStyle name="03. Merc comercial y % por meses0c1 5 3 6" xfId="3352"/>
    <cellStyle name="03. Merc comercial y % por meses0c1 5 4" xfId="3353"/>
    <cellStyle name="03. Merc comercial y % por meses0c1 6" xfId="3354"/>
    <cellStyle name="03. Merc comercial y % por meses0c1 6 2" xfId="3355"/>
    <cellStyle name="03. Merc comercial y % por meses0c1 6 2 2" xfId="3356"/>
    <cellStyle name="03. Merc comercial y % por meses0c1 6 2 2 2" xfId="3357"/>
    <cellStyle name="03. Merc comercial y % por meses0c1 6 2 3" xfId="3358"/>
    <cellStyle name="03. Merc comercial y % por meses0c1 6 2 3 2" xfId="3359"/>
    <cellStyle name="03. Merc comercial y % por meses0c1 6 2 4" xfId="3360"/>
    <cellStyle name="03. Merc comercial y % por meses0c1 6 2 4 2" xfId="3361"/>
    <cellStyle name="03. Merc comercial y % por meses0c1 6 2 5" xfId="3362"/>
    <cellStyle name="03. Merc comercial y % por meses0c1 6 2 5 2" xfId="3363"/>
    <cellStyle name="03. Merc comercial y % por meses0c1 6 2 6" xfId="3364"/>
    <cellStyle name="03. Merc comercial y % por meses0c1 6 3" xfId="3365"/>
    <cellStyle name="03. Merc comercial y % por meses0c1 7" xfId="3366"/>
    <cellStyle name="03. Merc comercial y % por meses0c1 7 2" xfId="3367"/>
    <cellStyle name="03. Merc comercial y % por meses0c1 7 2 2" xfId="3368"/>
    <cellStyle name="03. Merc comercial y % por meses0c1 7 3" xfId="3369"/>
    <cellStyle name="03. Merc comercial y % por meses0c1 7 3 2" xfId="3370"/>
    <cellStyle name="03. Merc comercial y % por meses0c1 7 4" xfId="3371"/>
    <cellStyle name="03. Merc comercial y % por meses0c1 7 4 2" xfId="3372"/>
    <cellStyle name="03. Merc comercial y % por meses0c1 7 5" xfId="3373"/>
    <cellStyle name="03. Merc comercial y % por meses0c1 7 5 2" xfId="3374"/>
    <cellStyle name="03. Merc comercial y % por meses0c1 7 6" xfId="3375"/>
    <cellStyle name="03. Merc comercial y % por meses0c1 8" xfId="3376"/>
    <cellStyle name="03. Merc comercial y % por meses0c11" xfId="3377"/>
    <cellStyle name="03. Merc comercial y % por meses0c11 2" xfId="3378"/>
    <cellStyle name="03. Merc comercial y % por meses0c11 2 2" xfId="3379"/>
    <cellStyle name="03. Merc comercial y % por meses0c11 3" xfId="3380"/>
    <cellStyle name="03. Merc comercial y % por meses0c13" xfId="3381"/>
    <cellStyle name="03. Merc comercial y % por meses0c13 2" xfId="3382"/>
    <cellStyle name="03. Merc comercial y % por meses0c13 2 2" xfId="3383"/>
    <cellStyle name="03. Merc comercial y % por meses0c15" xfId="3384"/>
    <cellStyle name="03. Merc comercial y % por meses0c15 2" xfId="3385"/>
    <cellStyle name="03. Merc comercial y % por meses0c15 2 2" xfId="3386"/>
    <cellStyle name="03. Merc comercial y % por meses0c15 3" xfId="3387"/>
    <cellStyle name="03. Merc comercial y % por meses0c17" xfId="3388"/>
    <cellStyle name="03. Merc comercial y % por meses0c17 2" xfId="3389"/>
    <cellStyle name="03. Merc comercial y % por meses0c17 2 2" xfId="3390"/>
    <cellStyle name="03. Merc comercial y % por meses0c19" xfId="3391"/>
    <cellStyle name="03. Merc comercial y % por meses0c19 2" xfId="3392"/>
    <cellStyle name="03. Merc comercial y % por meses0c19 2 2" xfId="3393"/>
    <cellStyle name="03. Merc comercial y % por meses0c19 3" xfId="3394"/>
    <cellStyle name="03. Merc comercial y % por meses0c2" xfId="3395"/>
    <cellStyle name="03. Merc comercial y % por meses0c2 2" xfId="3396"/>
    <cellStyle name="03. Merc comercial y % por meses0c2 2 2" xfId="3397"/>
    <cellStyle name="03. Merc comercial y % por meses0c22" xfId="3398"/>
    <cellStyle name="03. Merc comercial y % por meses0c22 2" xfId="3399"/>
    <cellStyle name="03. Merc comercial y % por meses0c22 2 2" xfId="3400"/>
    <cellStyle name="03. Merc comercial y % por meses0c22 2 2 2" xfId="3401"/>
    <cellStyle name="03. Merc comercial y % por meses0c22 2 3" xfId="3402"/>
    <cellStyle name="03. Merc comercial y % por meses0c22 3" xfId="3403"/>
    <cellStyle name="03. Merc comercial y % por meses0c23" xfId="3404"/>
    <cellStyle name="03. Merc comercial y % por meses0c23 2" xfId="3405"/>
    <cellStyle name="03. Merc comercial y % por meses0c23 2 2" xfId="3406"/>
    <cellStyle name="03. Merc comercial y % por meses0c24" xfId="3407"/>
    <cellStyle name="03. Merc comercial y % por meses0c24 2" xfId="3408"/>
    <cellStyle name="03. Merc comercial y % por meses0c24 2 2" xfId="3409"/>
    <cellStyle name="03. Merc comercial y % por meses0c24 3" xfId="3410"/>
    <cellStyle name="03. Merc comercial y % por meses0c25" xfId="3411"/>
    <cellStyle name="03. Merc comercial y % por meses0c25 2" xfId="3412"/>
    <cellStyle name="03. Merc comercial y % por meses0c25 2 2" xfId="3413"/>
    <cellStyle name="03. Merc comercial y % por meses0c26" xfId="3414"/>
    <cellStyle name="03. Merc comercial y % por meses0c26 2" xfId="3415"/>
    <cellStyle name="03. Merc comercial y % por meses0c26 2 2" xfId="3416"/>
    <cellStyle name="03. Merc comercial y % por meses0c27" xfId="3417"/>
    <cellStyle name="03. Merc comercial y % por meses0c27 2" xfId="3418"/>
    <cellStyle name="03. Merc comercial y % por meses0c27 2 2" xfId="3419"/>
    <cellStyle name="03. Merc comercial y % por meses0c27 2 2 2" xfId="3420"/>
    <cellStyle name="03. Merc comercial y % por meses0c27 2 3" xfId="3421"/>
    <cellStyle name="03. Merc comercial y % por meses0c27 3" xfId="3422"/>
    <cellStyle name="03. Merc comercial y % por meses0c28" xfId="3423"/>
    <cellStyle name="03. Merc comercial y % por meses0c28 2" xfId="3424"/>
    <cellStyle name="03. Merc comercial y % por meses0c28 2 2" xfId="3425"/>
    <cellStyle name="03. Merc comercial y % por meses0c29" xfId="3426"/>
    <cellStyle name="03. Merc comercial y % por meses0c29 2" xfId="3427"/>
    <cellStyle name="03. Merc comercial y % por meses0c29 2 2" xfId="3428"/>
    <cellStyle name="03. Merc comercial y % por meses0c3" xfId="3429"/>
    <cellStyle name="03. Merc comercial y % por meses0c3 2" xfId="3430"/>
    <cellStyle name="03. Merc comercial y % por meses0c3 2 2" xfId="3431"/>
    <cellStyle name="03. Merc comercial y % por meses0c30" xfId="3432"/>
    <cellStyle name="03. Merc comercial y % por meses0c30 2" xfId="3433"/>
    <cellStyle name="03. Merc comercial y % por meses0c30 2 2" xfId="3434"/>
    <cellStyle name="03. Merc comercial y % por meses0c30 2 2 2" xfId="3435"/>
    <cellStyle name="03. Merc comercial y % por meses0c30 2 3" xfId="3436"/>
    <cellStyle name="03. Merc comercial y % por meses0c30 3" xfId="3437"/>
    <cellStyle name="03. Merc comercial y % por meses0c6" xfId="3438"/>
    <cellStyle name="03. Merc comercial y % por meses0c6 2" xfId="3439"/>
    <cellStyle name="03. Merc comercial y % por meses0c6 2 2" xfId="3440"/>
    <cellStyle name="03. Merc comercial y % por meses0c6 3" xfId="3441"/>
    <cellStyle name="03. Merc comercial y % por meses0c7" xfId="3442"/>
    <cellStyle name="03. Merc comercial y % por meses0c7 2" xfId="3443"/>
    <cellStyle name="03. Merc comercial y % por meses0c7 2 2" xfId="3444"/>
    <cellStyle name="03. Merc comercial y % por meses0c7 3" xfId="3445"/>
    <cellStyle name="04. Pax y % acum0c1" xfId="3446"/>
    <cellStyle name="04. Pax y % acum0c1 2" xfId="3447"/>
    <cellStyle name="04. Pax y % acum0c1 2 2" xfId="3448"/>
    <cellStyle name="04. Pax y % acum0c1 2 2 2" xfId="3449"/>
    <cellStyle name="04. Pax y % acum0c1 2 2 2 2" xfId="3450"/>
    <cellStyle name="04. Pax y % acum0c1 2 2 2 2 2" xfId="3451"/>
    <cellStyle name="04. Pax y % acum0c1 2 2 2 2 2 2" xfId="3452"/>
    <cellStyle name="04. Pax y % acum0c1 2 2 2 2 2 2 2" xfId="3453"/>
    <cellStyle name="04. Pax y % acum0c1 2 2 2 2 2 3" xfId="3454"/>
    <cellStyle name="04. Pax y % acum0c1 2 2 2 2 2 3 2" xfId="3455"/>
    <cellStyle name="04. Pax y % acum0c1 2 2 2 2 2 4" xfId="3456"/>
    <cellStyle name="04. Pax y % acum0c1 2 2 2 2 2 4 2" xfId="3457"/>
    <cellStyle name="04. Pax y % acum0c1 2 2 2 2 2 5" xfId="3458"/>
    <cellStyle name="04. Pax y % acum0c1 2 2 2 2 2 5 2" xfId="3459"/>
    <cellStyle name="04. Pax y % acum0c1 2 2 2 2 2 6" xfId="3460"/>
    <cellStyle name="04. Pax y % acum0c1 2 2 2 2 3" xfId="3461"/>
    <cellStyle name="04. Pax y % acum0c1 2 2 2 3" xfId="3462"/>
    <cellStyle name="04. Pax y % acum0c1 2 2 2 3 2" xfId="3463"/>
    <cellStyle name="04. Pax y % acum0c1 2 2 2 3 2 2" xfId="3464"/>
    <cellStyle name="04. Pax y % acum0c1 2 2 2 3 3" xfId="3465"/>
    <cellStyle name="04. Pax y % acum0c1 2 2 2 3 3 2" xfId="3466"/>
    <cellStyle name="04. Pax y % acum0c1 2 2 2 3 4" xfId="3467"/>
    <cellStyle name="04. Pax y % acum0c1 2 2 2 3 4 2" xfId="3468"/>
    <cellStyle name="04. Pax y % acum0c1 2 2 2 3 5" xfId="3469"/>
    <cellStyle name="04. Pax y % acum0c1 2 2 2 3 5 2" xfId="3470"/>
    <cellStyle name="04. Pax y % acum0c1 2 2 2 3 6" xfId="3471"/>
    <cellStyle name="04. Pax y % acum0c1 2 2 2 4" xfId="3472"/>
    <cellStyle name="04. Pax y % acum0c1 2 2 3" xfId="3473"/>
    <cellStyle name="04. Pax y % acum0c1 2 2 3 2" xfId="3474"/>
    <cellStyle name="04. Pax y % acum0c1 2 2 3 2 2" xfId="3475"/>
    <cellStyle name="04. Pax y % acum0c1 2 2 3 2 2 2" xfId="3476"/>
    <cellStyle name="04. Pax y % acum0c1 2 2 3 2 2 2 2" xfId="3477"/>
    <cellStyle name="04. Pax y % acum0c1 2 2 3 2 2 3" xfId="3478"/>
    <cellStyle name="04. Pax y % acum0c1 2 2 3 2 2 3 2" xfId="3479"/>
    <cellStyle name="04. Pax y % acum0c1 2 2 3 2 2 4" xfId="3480"/>
    <cellStyle name="04. Pax y % acum0c1 2 2 3 2 2 4 2" xfId="3481"/>
    <cellStyle name="04. Pax y % acum0c1 2 2 3 2 2 5" xfId="3482"/>
    <cellStyle name="04. Pax y % acum0c1 2 2 3 2 2 5 2" xfId="3483"/>
    <cellStyle name="04. Pax y % acum0c1 2 2 3 2 2 6" xfId="3484"/>
    <cellStyle name="04. Pax y % acum0c1 2 2 3 2 3" xfId="3485"/>
    <cellStyle name="04. Pax y % acum0c1 2 2 3 3" xfId="3486"/>
    <cellStyle name="04. Pax y % acum0c1 2 2 3 3 2" xfId="3487"/>
    <cellStyle name="04. Pax y % acum0c1 2 2 3 3 2 2" xfId="3488"/>
    <cellStyle name="04. Pax y % acum0c1 2 2 3 3 3" xfId="3489"/>
    <cellStyle name="04. Pax y % acum0c1 2 2 3 3 3 2" xfId="3490"/>
    <cellStyle name="04. Pax y % acum0c1 2 2 3 3 4" xfId="3491"/>
    <cellStyle name="04. Pax y % acum0c1 2 2 3 3 4 2" xfId="3492"/>
    <cellStyle name="04. Pax y % acum0c1 2 2 3 3 5" xfId="3493"/>
    <cellStyle name="04. Pax y % acum0c1 2 2 3 3 5 2" xfId="3494"/>
    <cellStyle name="04. Pax y % acum0c1 2 2 3 3 6" xfId="3495"/>
    <cellStyle name="04. Pax y % acum0c1 2 2 3 4" xfId="3496"/>
    <cellStyle name="04. Pax y % acum0c1 2 2 4" xfId="3497"/>
    <cellStyle name="04. Pax y % acum0c1 2 2 4 2" xfId="3498"/>
    <cellStyle name="04. Pax y % acum0c1 2 2 4 2 2" xfId="3499"/>
    <cellStyle name="04. Pax y % acum0c1 2 2 4 2 2 2" xfId="3500"/>
    <cellStyle name="04. Pax y % acum0c1 2 2 4 2 3" xfId="3501"/>
    <cellStyle name="04. Pax y % acum0c1 2 2 4 2 3 2" xfId="3502"/>
    <cellStyle name="04. Pax y % acum0c1 2 2 4 2 4" xfId="3503"/>
    <cellStyle name="04. Pax y % acum0c1 2 2 4 2 4 2" xfId="3504"/>
    <cellStyle name="04. Pax y % acum0c1 2 2 4 2 5" xfId="3505"/>
    <cellStyle name="04. Pax y % acum0c1 2 2 4 2 5 2" xfId="3506"/>
    <cellStyle name="04. Pax y % acum0c1 2 2 4 2 6" xfId="3507"/>
    <cellStyle name="04. Pax y % acum0c1 2 2 4 3" xfId="3508"/>
    <cellStyle name="04. Pax y % acum0c1 2 2 5" xfId="3509"/>
    <cellStyle name="04. Pax y % acum0c1 2 2 5 2" xfId="3510"/>
    <cellStyle name="04. Pax y % acum0c1 2 2 5 2 2" xfId="3511"/>
    <cellStyle name="04. Pax y % acum0c1 2 2 5 3" xfId="3512"/>
    <cellStyle name="04. Pax y % acum0c1 2 2 5 3 2" xfId="3513"/>
    <cellStyle name="04. Pax y % acum0c1 2 2 5 4" xfId="3514"/>
    <cellStyle name="04. Pax y % acum0c1 2 2 5 4 2" xfId="3515"/>
    <cellStyle name="04. Pax y % acum0c1 2 2 5 5" xfId="3516"/>
    <cellStyle name="04. Pax y % acum0c1 2 2 5 5 2" xfId="3517"/>
    <cellStyle name="04. Pax y % acum0c1 2 2 5 6" xfId="3518"/>
    <cellStyle name="04. Pax y % acum0c1 2 2 6" xfId="3519"/>
    <cellStyle name="04. Pax y % acum0c1 2 3" xfId="3520"/>
    <cellStyle name="04. Pax y % acum0c1 2 3 2" xfId="3521"/>
    <cellStyle name="04. Pax y % acum0c1 2 3 2 2" xfId="3522"/>
    <cellStyle name="04. Pax y % acum0c1 2 3 2 2 2" xfId="3523"/>
    <cellStyle name="04. Pax y % acum0c1 2 3 2 2 2 2" xfId="3524"/>
    <cellStyle name="04. Pax y % acum0c1 2 3 2 2 3" xfId="3525"/>
    <cellStyle name="04. Pax y % acum0c1 2 3 2 2 3 2" xfId="3526"/>
    <cellStyle name="04. Pax y % acum0c1 2 3 2 2 4" xfId="3527"/>
    <cellStyle name="04. Pax y % acum0c1 2 3 2 2 4 2" xfId="3528"/>
    <cellStyle name="04. Pax y % acum0c1 2 3 2 2 5" xfId="3529"/>
    <cellStyle name="04. Pax y % acum0c1 2 3 2 2 5 2" xfId="3530"/>
    <cellStyle name="04. Pax y % acum0c1 2 3 2 2 6" xfId="3531"/>
    <cellStyle name="04. Pax y % acum0c1 2 3 2 3" xfId="3532"/>
    <cellStyle name="04. Pax y % acum0c1 2 3 3" xfId="3533"/>
    <cellStyle name="04. Pax y % acum0c1 2 3 3 2" xfId="3534"/>
    <cellStyle name="04. Pax y % acum0c1 2 3 3 2 2" xfId="3535"/>
    <cellStyle name="04. Pax y % acum0c1 2 3 3 3" xfId="3536"/>
    <cellStyle name="04. Pax y % acum0c1 2 3 3 3 2" xfId="3537"/>
    <cellStyle name="04. Pax y % acum0c1 2 3 3 4" xfId="3538"/>
    <cellStyle name="04. Pax y % acum0c1 2 3 3 4 2" xfId="3539"/>
    <cellStyle name="04. Pax y % acum0c1 2 3 3 5" xfId="3540"/>
    <cellStyle name="04. Pax y % acum0c1 2 3 3 5 2" xfId="3541"/>
    <cellStyle name="04. Pax y % acum0c1 2 3 3 6" xfId="3542"/>
    <cellStyle name="04. Pax y % acum0c1 2 3 4" xfId="3543"/>
    <cellStyle name="04. Pax y % acum0c1 2 4" xfId="3544"/>
    <cellStyle name="04. Pax y % acum0c1 2 4 2" xfId="3545"/>
    <cellStyle name="04. Pax y % acum0c1 2 4 2 2" xfId="3546"/>
    <cellStyle name="04. Pax y % acum0c1 2 4 2 2 2" xfId="3547"/>
    <cellStyle name="04. Pax y % acum0c1 2 4 2 2 2 2" xfId="3548"/>
    <cellStyle name="04. Pax y % acum0c1 2 4 2 2 3" xfId="3549"/>
    <cellStyle name="04. Pax y % acum0c1 2 4 2 2 3 2" xfId="3550"/>
    <cellStyle name="04. Pax y % acum0c1 2 4 2 2 4" xfId="3551"/>
    <cellStyle name="04. Pax y % acum0c1 2 4 2 2 4 2" xfId="3552"/>
    <cellStyle name="04. Pax y % acum0c1 2 4 2 2 5" xfId="3553"/>
    <cellStyle name="04. Pax y % acum0c1 2 4 2 2 5 2" xfId="3554"/>
    <cellStyle name="04. Pax y % acum0c1 2 4 2 2 6" xfId="3555"/>
    <cellStyle name="04. Pax y % acum0c1 2 4 2 3" xfId="3556"/>
    <cellStyle name="04. Pax y % acum0c1 2 4 3" xfId="3557"/>
    <cellStyle name="04. Pax y % acum0c1 2 4 3 2" xfId="3558"/>
    <cellStyle name="04. Pax y % acum0c1 2 4 3 2 2" xfId="3559"/>
    <cellStyle name="04. Pax y % acum0c1 2 4 3 3" xfId="3560"/>
    <cellStyle name="04. Pax y % acum0c1 2 4 3 3 2" xfId="3561"/>
    <cellStyle name="04. Pax y % acum0c1 2 4 3 4" xfId="3562"/>
    <cellStyle name="04. Pax y % acum0c1 2 4 3 4 2" xfId="3563"/>
    <cellStyle name="04. Pax y % acum0c1 2 4 3 5" xfId="3564"/>
    <cellStyle name="04. Pax y % acum0c1 2 4 3 5 2" xfId="3565"/>
    <cellStyle name="04. Pax y % acum0c1 2 4 3 6" xfId="3566"/>
    <cellStyle name="04. Pax y % acum0c1 2 4 4" xfId="3567"/>
    <cellStyle name="04. Pax y % acum0c1 2 5" xfId="3568"/>
    <cellStyle name="04. Pax y % acum0c1 2 5 2" xfId="3569"/>
    <cellStyle name="04. Pax y % acum0c1 2 5 2 2" xfId="3570"/>
    <cellStyle name="04. Pax y % acum0c1 2 5 2 2 2" xfId="3571"/>
    <cellStyle name="04. Pax y % acum0c1 2 5 2 3" xfId="3572"/>
    <cellStyle name="04. Pax y % acum0c1 2 5 2 3 2" xfId="3573"/>
    <cellStyle name="04. Pax y % acum0c1 2 5 2 4" xfId="3574"/>
    <cellStyle name="04. Pax y % acum0c1 2 5 2 4 2" xfId="3575"/>
    <cellStyle name="04. Pax y % acum0c1 2 5 2 5" xfId="3576"/>
    <cellStyle name="04. Pax y % acum0c1 2 5 2 5 2" xfId="3577"/>
    <cellStyle name="04. Pax y % acum0c1 2 5 2 6" xfId="3578"/>
    <cellStyle name="04. Pax y % acum0c1 2 5 3" xfId="3579"/>
    <cellStyle name="04. Pax y % acum0c1 2 6" xfId="3580"/>
    <cellStyle name="04. Pax y % acum0c1 2 6 2" xfId="3581"/>
    <cellStyle name="04. Pax y % acum0c1 2 6 2 2" xfId="3582"/>
    <cellStyle name="04. Pax y % acum0c1 2 6 3" xfId="3583"/>
    <cellStyle name="04. Pax y % acum0c1 2 6 3 2" xfId="3584"/>
    <cellStyle name="04. Pax y % acum0c1 2 6 4" xfId="3585"/>
    <cellStyle name="04. Pax y % acum0c1 2 6 4 2" xfId="3586"/>
    <cellStyle name="04. Pax y % acum0c1 2 6 5" xfId="3587"/>
    <cellStyle name="04. Pax y % acum0c1 2 6 5 2" xfId="3588"/>
    <cellStyle name="04. Pax y % acum0c1 2 6 6" xfId="3589"/>
    <cellStyle name="04. Pax y % acum0c1 2 7" xfId="3590"/>
    <cellStyle name="04. Pax y % acum0c1 3" xfId="3591"/>
    <cellStyle name="04. Pax y % acum0c1 3 2" xfId="3592"/>
    <cellStyle name="04. Pax y % acum0c1 3 2 2" xfId="3593"/>
    <cellStyle name="04. Pax y % acum0c1 3 2 2 2" xfId="3594"/>
    <cellStyle name="04. Pax y % acum0c1 3 2 2 2 2" xfId="3595"/>
    <cellStyle name="04. Pax y % acum0c1 3 2 2 2 2 2" xfId="3596"/>
    <cellStyle name="04. Pax y % acum0c1 3 2 2 2 3" xfId="3597"/>
    <cellStyle name="04. Pax y % acum0c1 3 2 2 2 3 2" xfId="3598"/>
    <cellStyle name="04. Pax y % acum0c1 3 2 2 2 4" xfId="3599"/>
    <cellStyle name="04. Pax y % acum0c1 3 2 2 2 4 2" xfId="3600"/>
    <cellStyle name="04. Pax y % acum0c1 3 2 2 2 5" xfId="3601"/>
    <cellStyle name="04. Pax y % acum0c1 3 2 2 2 5 2" xfId="3602"/>
    <cellStyle name="04. Pax y % acum0c1 3 2 2 2 6" xfId="3603"/>
    <cellStyle name="04. Pax y % acum0c1 3 2 2 3" xfId="3604"/>
    <cellStyle name="04. Pax y % acum0c1 3 2 3" xfId="3605"/>
    <cellStyle name="04. Pax y % acum0c1 3 2 3 2" xfId="3606"/>
    <cellStyle name="04. Pax y % acum0c1 3 2 3 2 2" xfId="3607"/>
    <cellStyle name="04. Pax y % acum0c1 3 2 3 3" xfId="3608"/>
    <cellStyle name="04. Pax y % acum0c1 3 2 3 3 2" xfId="3609"/>
    <cellStyle name="04. Pax y % acum0c1 3 2 3 4" xfId="3610"/>
    <cellStyle name="04. Pax y % acum0c1 3 2 3 4 2" xfId="3611"/>
    <cellStyle name="04. Pax y % acum0c1 3 2 3 5" xfId="3612"/>
    <cellStyle name="04. Pax y % acum0c1 3 2 3 5 2" xfId="3613"/>
    <cellStyle name="04. Pax y % acum0c1 3 2 3 6" xfId="3614"/>
    <cellStyle name="04. Pax y % acum0c1 3 2 4" xfId="3615"/>
    <cellStyle name="04. Pax y % acum0c1 3 3" xfId="3616"/>
    <cellStyle name="04. Pax y % acum0c1 3 3 2" xfId="3617"/>
    <cellStyle name="04. Pax y % acum0c1 3 3 2 2" xfId="3618"/>
    <cellStyle name="04. Pax y % acum0c1 3 3 2 2 2" xfId="3619"/>
    <cellStyle name="04. Pax y % acum0c1 3 3 2 2 2 2" xfId="3620"/>
    <cellStyle name="04. Pax y % acum0c1 3 3 2 2 3" xfId="3621"/>
    <cellStyle name="04. Pax y % acum0c1 3 3 2 2 3 2" xfId="3622"/>
    <cellStyle name="04. Pax y % acum0c1 3 3 2 2 4" xfId="3623"/>
    <cellStyle name="04. Pax y % acum0c1 3 3 2 2 4 2" xfId="3624"/>
    <cellStyle name="04. Pax y % acum0c1 3 3 2 2 5" xfId="3625"/>
    <cellStyle name="04. Pax y % acum0c1 3 3 2 2 5 2" xfId="3626"/>
    <cellStyle name="04. Pax y % acum0c1 3 3 2 2 6" xfId="3627"/>
    <cellStyle name="04. Pax y % acum0c1 3 3 2 3" xfId="3628"/>
    <cellStyle name="04. Pax y % acum0c1 3 3 3" xfId="3629"/>
    <cellStyle name="04. Pax y % acum0c1 3 3 3 2" xfId="3630"/>
    <cellStyle name="04. Pax y % acum0c1 3 3 3 2 2" xfId="3631"/>
    <cellStyle name="04. Pax y % acum0c1 3 3 3 3" xfId="3632"/>
    <cellStyle name="04. Pax y % acum0c1 3 3 3 3 2" xfId="3633"/>
    <cellStyle name="04. Pax y % acum0c1 3 3 3 4" xfId="3634"/>
    <cellStyle name="04. Pax y % acum0c1 3 3 3 4 2" xfId="3635"/>
    <cellStyle name="04. Pax y % acum0c1 3 3 3 5" xfId="3636"/>
    <cellStyle name="04. Pax y % acum0c1 3 3 3 5 2" xfId="3637"/>
    <cellStyle name="04. Pax y % acum0c1 3 3 3 6" xfId="3638"/>
    <cellStyle name="04. Pax y % acum0c1 3 3 4" xfId="3639"/>
    <cellStyle name="04. Pax y % acum0c1 3 4" xfId="3640"/>
    <cellStyle name="04. Pax y % acum0c1 3 4 2" xfId="3641"/>
    <cellStyle name="04. Pax y % acum0c1 3 4 2 2" xfId="3642"/>
    <cellStyle name="04. Pax y % acum0c1 3 4 2 2 2" xfId="3643"/>
    <cellStyle name="04. Pax y % acum0c1 3 4 2 3" xfId="3644"/>
    <cellStyle name="04. Pax y % acum0c1 3 4 2 3 2" xfId="3645"/>
    <cellStyle name="04. Pax y % acum0c1 3 4 2 4" xfId="3646"/>
    <cellStyle name="04. Pax y % acum0c1 3 4 2 4 2" xfId="3647"/>
    <cellStyle name="04. Pax y % acum0c1 3 4 2 5" xfId="3648"/>
    <cellStyle name="04. Pax y % acum0c1 3 4 2 5 2" xfId="3649"/>
    <cellStyle name="04. Pax y % acum0c1 3 4 2 6" xfId="3650"/>
    <cellStyle name="04. Pax y % acum0c1 3 4 3" xfId="3651"/>
    <cellStyle name="04. Pax y % acum0c1 3 5" xfId="3652"/>
    <cellStyle name="04. Pax y % acum0c1 3 5 2" xfId="3653"/>
    <cellStyle name="04. Pax y % acum0c1 3 5 2 2" xfId="3654"/>
    <cellStyle name="04. Pax y % acum0c1 3 5 3" xfId="3655"/>
    <cellStyle name="04. Pax y % acum0c1 3 5 3 2" xfId="3656"/>
    <cellStyle name="04. Pax y % acum0c1 3 5 4" xfId="3657"/>
    <cellStyle name="04. Pax y % acum0c1 3 5 4 2" xfId="3658"/>
    <cellStyle name="04. Pax y % acum0c1 3 5 5" xfId="3659"/>
    <cellStyle name="04. Pax y % acum0c1 3 5 5 2" xfId="3660"/>
    <cellStyle name="04. Pax y % acum0c1 3 5 6" xfId="3661"/>
    <cellStyle name="04. Pax y % acum0c1 3 6" xfId="3662"/>
    <cellStyle name="04. Pax y % acum0c1 4" xfId="3663"/>
    <cellStyle name="04. Pax y % acum0c1 4 2" xfId="3664"/>
    <cellStyle name="04. Pax y % acum0c1 4 2 2" xfId="3665"/>
    <cellStyle name="04. Pax y % acum0c1 4 2 2 2" xfId="3666"/>
    <cellStyle name="04. Pax y % acum0c1 4 2 2 2 2" xfId="3667"/>
    <cellStyle name="04. Pax y % acum0c1 4 2 2 3" xfId="3668"/>
    <cellStyle name="04. Pax y % acum0c1 4 2 2 3 2" xfId="3669"/>
    <cellStyle name="04. Pax y % acum0c1 4 2 2 4" xfId="3670"/>
    <cellStyle name="04. Pax y % acum0c1 4 2 2 4 2" xfId="3671"/>
    <cellStyle name="04. Pax y % acum0c1 4 2 2 5" xfId="3672"/>
    <cellStyle name="04. Pax y % acum0c1 4 2 2 5 2" xfId="3673"/>
    <cellStyle name="04. Pax y % acum0c1 4 2 2 6" xfId="3674"/>
    <cellStyle name="04. Pax y % acum0c1 4 2 3" xfId="3675"/>
    <cellStyle name="04. Pax y % acum0c1 4 3" xfId="3676"/>
    <cellStyle name="04. Pax y % acum0c1 4 3 2" xfId="3677"/>
    <cellStyle name="04. Pax y % acum0c1 4 3 2 2" xfId="3678"/>
    <cellStyle name="04. Pax y % acum0c1 4 3 3" xfId="3679"/>
    <cellStyle name="04. Pax y % acum0c1 4 3 3 2" xfId="3680"/>
    <cellStyle name="04. Pax y % acum0c1 4 3 4" xfId="3681"/>
    <cellStyle name="04. Pax y % acum0c1 4 3 4 2" xfId="3682"/>
    <cellStyle name="04. Pax y % acum0c1 4 3 5" xfId="3683"/>
    <cellStyle name="04. Pax y % acum0c1 4 3 5 2" xfId="3684"/>
    <cellStyle name="04. Pax y % acum0c1 4 3 6" xfId="3685"/>
    <cellStyle name="04. Pax y % acum0c1 4 4" xfId="3686"/>
    <cellStyle name="04. Pax y % acum0c1 5" xfId="3687"/>
    <cellStyle name="04. Pax y % acum0c1 5 2" xfId="3688"/>
    <cellStyle name="04. Pax y % acum0c1 5 2 2" xfId="3689"/>
    <cellStyle name="04. Pax y % acum0c1 5 2 2 2" xfId="3690"/>
    <cellStyle name="04. Pax y % acum0c1 5 2 2 2 2" xfId="3691"/>
    <cellStyle name="04. Pax y % acum0c1 5 2 2 3" xfId="3692"/>
    <cellStyle name="04. Pax y % acum0c1 5 2 2 3 2" xfId="3693"/>
    <cellStyle name="04. Pax y % acum0c1 5 2 2 4" xfId="3694"/>
    <cellStyle name="04. Pax y % acum0c1 5 2 2 4 2" xfId="3695"/>
    <cellStyle name="04. Pax y % acum0c1 5 2 2 5" xfId="3696"/>
    <cellStyle name="04. Pax y % acum0c1 5 2 2 5 2" xfId="3697"/>
    <cellStyle name="04. Pax y % acum0c1 5 2 2 6" xfId="3698"/>
    <cellStyle name="04. Pax y % acum0c1 5 2 3" xfId="3699"/>
    <cellStyle name="04. Pax y % acum0c1 5 3" xfId="3700"/>
    <cellStyle name="04. Pax y % acum0c1 5 3 2" xfId="3701"/>
    <cellStyle name="04. Pax y % acum0c1 5 3 2 2" xfId="3702"/>
    <cellStyle name="04. Pax y % acum0c1 5 3 3" xfId="3703"/>
    <cellStyle name="04. Pax y % acum0c1 5 3 3 2" xfId="3704"/>
    <cellStyle name="04. Pax y % acum0c1 5 3 4" xfId="3705"/>
    <cellStyle name="04. Pax y % acum0c1 5 3 4 2" xfId="3706"/>
    <cellStyle name="04. Pax y % acum0c1 5 3 5" xfId="3707"/>
    <cellStyle name="04. Pax y % acum0c1 5 3 5 2" xfId="3708"/>
    <cellStyle name="04. Pax y % acum0c1 5 3 6" xfId="3709"/>
    <cellStyle name="04. Pax y % acum0c1 5 4" xfId="3710"/>
    <cellStyle name="04. Pax y % acum0c1 6" xfId="3711"/>
    <cellStyle name="04. Pax y % acum0c1 6 2" xfId="3712"/>
    <cellStyle name="04. Pax y % acum0c1 6 2 2" xfId="3713"/>
    <cellStyle name="04. Pax y % acum0c1 6 2 2 2" xfId="3714"/>
    <cellStyle name="04. Pax y % acum0c1 6 2 3" xfId="3715"/>
    <cellStyle name="04. Pax y % acum0c1 6 2 3 2" xfId="3716"/>
    <cellStyle name="04. Pax y % acum0c1 6 2 4" xfId="3717"/>
    <cellStyle name="04. Pax y % acum0c1 6 2 4 2" xfId="3718"/>
    <cellStyle name="04. Pax y % acum0c1 6 2 5" xfId="3719"/>
    <cellStyle name="04. Pax y % acum0c1 6 2 5 2" xfId="3720"/>
    <cellStyle name="04. Pax y % acum0c1 6 2 6" xfId="3721"/>
    <cellStyle name="04. Pax y % acum0c1 6 3" xfId="3722"/>
    <cellStyle name="04. Pax y % acum0c1 7" xfId="3723"/>
    <cellStyle name="04. Pax y % acum0c1 7 2" xfId="3724"/>
    <cellStyle name="04. Pax y % acum0c1 7 2 2" xfId="3725"/>
    <cellStyle name="04. Pax y % acum0c1 7 3" xfId="3726"/>
    <cellStyle name="04. Pax y % acum0c1 7 3 2" xfId="3727"/>
    <cellStyle name="04. Pax y % acum0c1 7 4" xfId="3728"/>
    <cellStyle name="04. Pax y % acum0c1 7 4 2" xfId="3729"/>
    <cellStyle name="04. Pax y % acum0c1 7 5" xfId="3730"/>
    <cellStyle name="04. Pax y % acum0c1 7 5 2" xfId="3731"/>
    <cellStyle name="04. Pax y % acum0c1 7 6" xfId="3732"/>
    <cellStyle name="04. Pax y % acum0c1 8" xfId="3733"/>
    <cellStyle name="04. Pax y % acum0c11" xfId="3734"/>
    <cellStyle name="04. Pax y % acum0c11 2" xfId="3735"/>
    <cellStyle name="04. Pax y % acum0c11 2 2" xfId="3736"/>
    <cellStyle name="04. Pax y % acum0c11 3" xfId="3737"/>
    <cellStyle name="04. Pax y % acum0c13" xfId="3738"/>
    <cellStyle name="04. Pax y % acum0c13 2" xfId="3739"/>
    <cellStyle name="04. Pax y % acum0c13 2 2" xfId="3740"/>
    <cellStyle name="04. Pax y % acum0c15" xfId="3741"/>
    <cellStyle name="04. Pax y % acum0c15 2" xfId="3742"/>
    <cellStyle name="04. Pax y % acum0c15 2 2" xfId="3743"/>
    <cellStyle name="04. Pax y % acum0c15 3" xfId="3744"/>
    <cellStyle name="04. Pax y % acum0c17" xfId="3745"/>
    <cellStyle name="04. Pax y % acum0c17 2" xfId="3746"/>
    <cellStyle name="04. Pax y % acum0c17 2 2" xfId="3747"/>
    <cellStyle name="04. Pax y % acum0c19" xfId="3748"/>
    <cellStyle name="04. Pax y % acum0c19 2" xfId="3749"/>
    <cellStyle name="04. Pax y % acum0c19 2 2" xfId="3750"/>
    <cellStyle name="04. Pax y % acum0c19 3" xfId="3751"/>
    <cellStyle name="04. Pax y % acum0c2" xfId="3752"/>
    <cellStyle name="04. Pax y % acum0c2 2" xfId="3753"/>
    <cellStyle name="04. Pax y % acum0c2 2 2" xfId="3754"/>
    <cellStyle name="04. Pax y % acum0c22" xfId="3755"/>
    <cellStyle name="04. Pax y % acum0c22 2" xfId="3756"/>
    <cellStyle name="04. Pax y % acum0c22 2 2" xfId="3757"/>
    <cellStyle name="04. Pax y % acum0c22 2 2 2" xfId="3758"/>
    <cellStyle name="04. Pax y % acum0c22 2 3" xfId="3759"/>
    <cellStyle name="04. Pax y % acum0c22 3" xfId="3760"/>
    <cellStyle name="04. Pax y % acum0c23" xfId="3761"/>
    <cellStyle name="04. Pax y % acum0c23 2" xfId="3762"/>
    <cellStyle name="04. Pax y % acum0c23 2 2" xfId="3763"/>
    <cellStyle name="04. Pax y % acum0c24" xfId="3764"/>
    <cellStyle name="04. Pax y % acum0c24 2" xfId="3765"/>
    <cellStyle name="04. Pax y % acum0c24 2 2" xfId="3766"/>
    <cellStyle name="04. Pax y % acum0c25" xfId="3767"/>
    <cellStyle name="04. Pax y % acum0c25 2" xfId="3768"/>
    <cellStyle name="04. Pax y % acum0c25 2 2" xfId="3769"/>
    <cellStyle name="04. Pax y % acum0c26" xfId="3770"/>
    <cellStyle name="04. Pax y % acum0c26 2" xfId="3771"/>
    <cellStyle name="04. Pax y % acum0c26 2 2" xfId="3772"/>
    <cellStyle name="04. Pax y % acum0c26 2 2 2" xfId="3773"/>
    <cellStyle name="04. Pax y % acum0c26 2 3" xfId="3774"/>
    <cellStyle name="04. Pax y % acum0c26 3" xfId="3775"/>
    <cellStyle name="04. Pax y % acum0c3" xfId="3776"/>
    <cellStyle name="04. Pax y % acum0c3 2" xfId="3777"/>
    <cellStyle name="04. Pax y % acum0c3 2 2" xfId="3778"/>
    <cellStyle name="04. Pax y % acum0c6" xfId="3779"/>
    <cellStyle name="04. Pax y % acum0c6 2" xfId="3780"/>
    <cellStyle name="04. Pax y % acum0c6 2 2" xfId="3781"/>
    <cellStyle name="04. Pax y % acum0c6 3" xfId="3782"/>
    <cellStyle name="04. Pax y % acum0c7" xfId="3783"/>
    <cellStyle name="04. Pax y % acum0c7 2" xfId="3784"/>
    <cellStyle name="04. Pax y % acum0c7 2 2" xfId="3785"/>
    <cellStyle name="04. Pax y % acum0c7 3" xfId="3786"/>
    <cellStyle name="05. Ops y % acum0c1" xfId="3787"/>
    <cellStyle name="05. Ops y % acum0c1 2" xfId="3788"/>
    <cellStyle name="05. Ops y % acum0c1 2 2" xfId="3789"/>
    <cellStyle name="05. Ops y % acum0c1 2 2 2" xfId="3790"/>
    <cellStyle name="05. Ops y % acum0c1 2 2 2 2" xfId="3791"/>
    <cellStyle name="05. Ops y % acum0c1 2 2 2 2 2" xfId="3792"/>
    <cellStyle name="05. Ops y % acum0c1 2 2 2 2 2 2" xfId="3793"/>
    <cellStyle name="05. Ops y % acum0c1 2 2 2 2 2 2 2" xfId="3794"/>
    <cellStyle name="05. Ops y % acum0c1 2 2 2 2 2 3" xfId="3795"/>
    <cellStyle name="05. Ops y % acum0c1 2 2 2 2 2 3 2" xfId="3796"/>
    <cellStyle name="05. Ops y % acum0c1 2 2 2 2 2 4" xfId="3797"/>
    <cellStyle name="05. Ops y % acum0c1 2 2 2 2 2 4 2" xfId="3798"/>
    <cellStyle name="05. Ops y % acum0c1 2 2 2 2 2 5" xfId="3799"/>
    <cellStyle name="05. Ops y % acum0c1 2 2 2 2 2 5 2" xfId="3800"/>
    <cellStyle name="05. Ops y % acum0c1 2 2 2 2 2 6" xfId="3801"/>
    <cellStyle name="05. Ops y % acum0c1 2 2 2 2 3" xfId="3802"/>
    <cellStyle name="05. Ops y % acum0c1 2 2 2 3" xfId="3803"/>
    <cellStyle name="05. Ops y % acum0c1 2 2 2 3 2" xfId="3804"/>
    <cellStyle name="05. Ops y % acum0c1 2 2 2 3 2 2" xfId="3805"/>
    <cellStyle name="05. Ops y % acum0c1 2 2 2 3 3" xfId="3806"/>
    <cellStyle name="05. Ops y % acum0c1 2 2 2 3 3 2" xfId="3807"/>
    <cellStyle name="05. Ops y % acum0c1 2 2 2 3 4" xfId="3808"/>
    <cellStyle name="05. Ops y % acum0c1 2 2 2 3 4 2" xfId="3809"/>
    <cellStyle name="05. Ops y % acum0c1 2 2 2 3 5" xfId="3810"/>
    <cellStyle name="05. Ops y % acum0c1 2 2 2 3 5 2" xfId="3811"/>
    <cellStyle name="05. Ops y % acum0c1 2 2 2 3 6" xfId="3812"/>
    <cellStyle name="05. Ops y % acum0c1 2 2 2 4" xfId="3813"/>
    <cellStyle name="05. Ops y % acum0c1 2 2 3" xfId="3814"/>
    <cellStyle name="05. Ops y % acum0c1 2 2 3 2" xfId="3815"/>
    <cellStyle name="05. Ops y % acum0c1 2 2 3 2 2" xfId="3816"/>
    <cellStyle name="05. Ops y % acum0c1 2 2 3 2 2 2" xfId="3817"/>
    <cellStyle name="05. Ops y % acum0c1 2 2 3 2 2 2 2" xfId="3818"/>
    <cellStyle name="05. Ops y % acum0c1 2 2 3 2 2 3" xfId="3819"/>
    <cellStyle name="05. Ops y % acum0c1 2 2 3 2 2 3 2" xfId="3820"/>
    <cellStyle name="05. Ops y % acum0c1 2 2 3 2 2 4" xfId="3821"/>
    <cellStyle name="05. Ops y % acum0c1 2 2 3 2 2 4 2" xfId="3822"/>
    <cellStyle name="05. Ops y % acum0c1 2 2 3 2 2 5" xfId="3823"/>
    <cellStyle name="05. Ops y % acum0c1 2 2 3 2 2 5 2" xfId="3824"/>
    <cellStyle name="05. Ops y % acum0c1 2 2 3 2 2 6" xfId="3825"/>
    <cellStyle name="05. Ops y % acum0c1 2 2 3 2 3" xfId="3826"/>
    <cellStyle name="05. Ops y % acum0c1 2 2 3 3" xfId="3827"/>
    <cellStyle name="05. Ops y % acum0c1 2 2 3 3 2" xfId="3828"/>
    <cellStyle name="05. Ops y % acum0c1 2 2 3 3 2 2" xfId="3829"/>
    <cellStyle name="05. Ops y % acum0c1 2 2 3 3 3" xfId="3830"/>
    <cellStyle name="05. Ops y % acum0c1 2 2 3 3 3 2" xfId="3831"/>
    <cellStyle name="05. Ops y % acum0c1 2 2 3 3 4" xfId="3832"/>
    <cellStyle name="05. Ops y % acum0c1 2 2 3 3 4 2" xfId="3833"/>
    <cellStyle name="05. Ops y % acum0c1 2 2 3 3 5" xfId="3834"/>
    <cellStyle name="05. Ops y % acum0c1 2 2 3 3 5 2" xfId="3835"/>
    <cellStyle name="05. Ops y % acum0c1 2 2 3 3 6" xfId="3836"/>
    <cellStyle name="05. Ops y % acum0c1 2 2 3 4" xfId="3837"/>
    <cellStyle name="05. Ops y % acum0c1 2 2 4" xfId="3838"/>
    <cellStyle name="05. Ops y % acum0c1 2 2 4 2" xfId="3839"/>
    <cellStyle name="05. Ops y % acum0c1 2 2 4 2 2" xfId="3840"/>
    <cellStyle name="05. Ops y % acum0c1 2 2 4 2 2 2" xfId="3841"/>
    <cellStyle name="05. Ops y % acum0c1 2 2 4 2 3" xfId="3842"/>
    <cellStyle name="05. Ops y % acum0c1 2 2 4 2 3 2" xfId="3843"/>
    <cellStyle name="05. Ops y % acum0c1 2 2 4 2 4" xfId="3844"/>
    <cellStyle name="05. Ops y % acum0c1 2 2 4 2 4 2" xfId="3845"/>
    <cellStyle name="05. Ops y % acum0c1 2 2 4 2 5" xfId="3846"/>
    <cellStyle name="05. Ops y % acum0c1 2 2 4 2 5 2" xfId="3847"/>
    <cellStyle name="05. Ops y % acum0c1 2 2 4 2 6" xfId="3848"/>
    <cellStyle name="05. Ops y % acum0c1 2 2 4 3" xfId="3849"/>
    <cellStyle name="05. Ops y % acum0c1 2 2 5" xfId="3850"/>
    <cellStyle name="05. Ops y % acum0c1 2 2 5 2" xfId="3851"/>
    <cellStyle name="05. Ops y % acum0c1 2 2 5 2 2" xfId="3852"/>
    <cellStyle name="05. Ops y % acum0c1 2 2 5 3" xfId="3853"/>
    <cellStyle name="05. Ops y % acum0c1 2 2 5 3 2" xfId="3854"/>
    <cellStyle name="05. Ops y % acum0c1 2 2 5 4" xfId="3855"/>
    <cellStyle name="05. Ops y % acum0c1 2 2 5 4 2" xfId="3856"/>
    <cellStyle name="05. Ops y % acum0c1 2 2 5 5" xfId="3857"/>
    <cellStyle name="05. Ops y % acum0c1 2 2 5 5 2" xfId="3858"/>
    <cellStyle name="05. Ops y % acum0c1 2 2 5 6" xfId="3859"/>
    <cellStyle name="05. Ops y % acum0c1 2 2 6" xfId="3860"/>
    <cellStyle name="05. Ops y % acum0c1 2 3" xfId="3861"/>
    <cellStyle name="05. Ops y % acum0c1 2 3 2" xfId="3862"/>
    <cellStyle name="05. Ops y % acum0c1 2 3 2 2" xfId="3863"/>
    <cellStyle name="05. Ops y % acum0c1 2 3 2 2 2" xfId="3864"/>
    <cellStyle name="05. Ops y % acum0c1 2 3 2 2 2 2" xfId="3865"/>
    <cellStyle name="05. Ops y % acum0c1 2 3 2 2 3" xfId="3866"/>
    <cellStyle name="05. Ops y % acum0c1 2 3 2 2 3 2" xfId="3867"/>
    <cellStyle name="05. Ops y % acum0c1 2 3 2 2 4" xfId="3868"/>
    <cellStyle name="05. Ops y % acum0c1 2 3 2 2 4 2" xfId="3869"/>
    <cellStyle name="05. Ops y % acum0c1 2 3 2 2 5" xfId="3870"/>
    <cellStyle name="05. Ops y % acum0c1 2 3 2 2 5 2" xfId="3871"/>
    <cellStyle name="05. Ops y % acum0c1 2 3 2 2 6" xfId="3872"/>
    <cellStyle name="05. Ops y % acum0c1 2 3 2 3" xfId="3873"/>
    <cellStyle name="05. Ops y % acum0c1 2 3 3" xfId="3874"/>
    <cellStyle name="05. Ops y % acum0c1 2 3 3 2" xfId="3875"/>
    <cellStyle name="05. Ops y % acum0c1 2 3 3 2 2" xfId="3876"/>
    <cellStyle name="05. Ops y % acum0c1 2 3 3 3" xfId="3877"/>
    <cellStyle name="05. Ops y % acum0c1 2 3 3 3 2" xfId="3878"/>
    <cellStyle name="05. Ops y % acum0c1 2 3 3 4" xfId="3879"/>
    <cellStyle name="05. Ops y % acum0c1 2 3 3 4 2" xfId="3880"/>
    <cellStyle name="05. Ops y % acum0c1 2 3 3 5" xfId="3881"/>
    <cellStyle name="05. Ops y % acum0c1 2 3 3 5 2" xfId="3882"/>
    <cellStyle name="05. Ops y % acum0c1 2 3 3 6" xfId="3883"/>
    <cellStyle name="05. Ops y % acum0c1 2 3 4" xfId="3884"/>
    <cellStyle name="05. Ops y % acum0c1 2 4" xfId="3885"/>
    <cellStyle name="05. Ops y % acum0c1 2 4 2" xfId="3886"/>
    <cellStyle name="05. Ops y % acum0c1 2 4 2 2" xfId="3887"/>
    <cellStyle name="05. Ops y % acum0c1 2 4 2 2 2" xfId="3888"/>
    <cellStyle name="05. Ops y % acum0c1 2 4 2 2 2 2" xfId="3889"/>
    <cellStyle name="05. Ops y % acum0c1 2 4 2 2 3" xfId="3890"/>
    <cellStyle name="05. Ops y % acum0c1 2 4 2 2 3 2" xfId="3891"/>
    <cellStyle name="05. Ops y % acum0c1 2 4 2 2 4" xfId="3892"/>
    <cellStyle name="05. Ops y % acum0c1 2 4 2 2 4 2" xfId="3893"/>
    <cellStyle name="05. Ops y % acum0c1 2 4 2 2 5" xfId="3894"/>
    <cellStyle name="05. Ops y % acum0c1 2 4 2 2 5 2" xfId="3895"/>
    <cellStyle name="05. Ops y % acum0c1 2 4 2 2 6" xfId="3896"/>
    <cellStyle name="05. Ops y % acum0c1 2 4 2 3" xfId="3897"/>
    <cellStyle name="05. Ops y % acum0c1 2 4 3" xfId="3898"/>
    <cellStyle name="05. Ops y % acum0c1 2 4 3 2" xfId="3899"/>
    <cellStyle name="05. Ops y % acum0c1 2 4 3 2 2" xfId="3900"/>
    <cellStyle name="05. Ops y % acum0c1 2 4 3 3" xfId="3901"/>
    <cellStyle name="05. Ops y % acum0c1 2 4 3 3 2" xfId="3902"/>
    <cellStyle name="05. Ops y % acum0c1 2 4 3 4" xfId="3903"/>
    <cellStyle name="05. Ops y % acum0c1 2 4 3 4 2" xfId="3904"/>
    <cellStyle name="05. Ops y % acum0c1 2 4 3 5" xfId="3905"/>
    <cellStyle name="05. Ops y % acum0c1 2 4 3 5 2" xfId="3906"/>
    <cellStyle name="05. Ops y % acum0c1 2 4 3 6" xfId="3907"/>
    <cellStyle name="05. Ops y % acum0c1 2 4 4" xfId="3908"/>
    <cellStyle name="05. Ops y % acum0c1 2 5" xfId="3909"/>
    <cellStyle name="05. Ops y % acum0c1 2 5 2" xfId="3910"/>
    <cellStyle name="05. Ops y % acum0c1 2 5 2 2" xfId="3911"/>
    <cellStyle name="05. Ops y % acum0c1 2 5 2 2 2" xfId="3912"/>
    <cellStyle name="05. Ops y % acum0c1 2 5 2 3" xfId="3913"/>
    <cellStyle name="05. Ops y % acum0c1 2 5 2 3 2" xfId="3914"/>
    <cellStyle name="05. Ops y % acum0c1 2 5 2 4" xfId="3915"/>
    <cellStyle name="05. Ops y % acum0c1 2 5 2 4 2" xfId="3916"/>
    <cellStyle name="05. Ops y % acum0c1 2 5 2 5" xfId="3917"/>
    <cellStyle name="05. Ops y % acum0c1 2 5 2 5 2" xfId="3918"/>
    <cellStyle name="05. Ops y % acum0c1 2 5 2 6" xfId="3919"/>
    <cellStyle name="05. Ops y % acum0c1 2 5 3" xfId="3920"/>
    <cellStyle name="05. Ops y % acum0c1 2 6" xfId="3921"/>
    <cellStyle name="05. Ops y % acum0c1 2 6 2" xfId="3922"/>
    <cellStyle name="05. Ops y % acum0c1 2 6 2 2" xfId="3923"/>
    <cellStyle name="05. Ops y % acum0c1 2 6 3" xfId="3924"/>
    <cellStyle name="05. Ops y % acum0c1 2 6 3 2" xfId="3925"/>
    <cellStyle name="05. Ops y % acum0c1 2 6 4" xfId="3926"/>
    <cellStyle name="05. Ops y % acum0c1 2 6 4 2" xfId="3927"/>
    <cellStyle name="05. Ops y % acum0c1 2 6 5" xfId="3928"/>
    <cellStyle name="05. Ops y % acum0c1 2 6 5 2" xfId="3929"/>
    <cellStyle name="05. Ops y % acum0c1 2 6 6" xfId="3930"/>
    <cellStyle name="05. Ops y % acum0c1 2 7" xfId="3931"/>
    <cellStyle name="05. Ops y % acum0c1 3" xfId="3932"/>
    <cellStyle name="05. Ops y % acum0c1 3 2" xfId="3933"/>
    <cellStyle name="05. Ops y % acum0c1 3 2 2" xfId="3934"/>
    <cellStyle name="05. Ops y % acum0c1 3 2 2 2" xfId="3935"/>
    <cellStyle name="05. Ops y % acum0c1 3 2 2 2 2" xfId="3936"/>
    <cellStyle name="05. Ops y % acum0c1 3 2 2 2 2 2" xfId="3937"/>
    <cellStyle name="05. Ops y % acum0c1 3 2 2 2 3" xfId="3938"/>
    <cellStyle name="05. Ops y % acum0c1 3 2 2 2 3 2" xfId="3939"/>
    <cellStyle name="05. Ops y % acum0c1 3 2 2 2 4" xfId="3940"/>
    <cellStyle name="05. Ops y % acum0c1 3 2 2 2 4 2" xfId="3941"/>
    <cellStyle name="05. Ops y % acum0c1 3 2 2 2 5" xfId="3942"/>
    <cellStyle name="05. Ops y % acum0c1 3 2 2 2 5 2" xfId="3943"/>
    <cellStyle name="05. Ops y % acum0c1 3 2 2 2 6" xfId="3944"/>
    <cellStyle name="05. Ops y % acum0c1 3 2 2 3" xfId="3945"/>
    <cellStyle name="05. Ops y % acum0c1 3 2 3" xfId="3946"/>
    <cellStyle name="05. Ops y % acum0c1 3 2 3 2" xfId="3947"/>
    <cellStyle name="05. Ops y % acum0c1 3 2 3 2 2" xfId="3948"/>
    <cellStyle name="05. Ops y % acum0c1 3 2 3 3" xfId="3949"/>
    <cellStyle name="05. Ops y % acum0c1 3 2 3 3 2" xfId="3950"/>
    <cellStyle name="05. Ops y % acum0c1 3 2 3 4" xfId="3951"/>
    <cellStyle name="05. Ops y % acum0c1 3 2 3 4 2" xfId="3952"/>
    <cellStyle name="05. Ops y % acum0c1 3 2 3 5" xfId="3953"/>
    <cellStyle name="05. Ops y % acum0c1 3 2 3 5 2" xfId="3954"/>
    <cellStyle name="05. Ops y % acum0c1 3 2 3 6" xfId="3955"/>
    <cellStyle name="05. Ops y % acum0c1 3 2 4" xfId="3956"/>
    <cellStyle name="05. Ops y % acum0c1 3 3" xfId="3957"/>
    <cellStyle name="05. Ops y % acum0c1 3 3 2" xfId="3958"/>
    <cellStyle name="05. Ops y % acum0c1 3 3 2 2" xfId="3959"/>
    <cellStyle name="05. Ops y % acum0c1 3 3 2 2 2" xfId="3960"/>
    <cellStyle name="05. Ops y % acum0c1 3 3 2 2 2 2" xfId="3961"/>
    <cellStyle name="05. Ops y % acum0c1 3 3 2 2 3" xfId="3962"/>
    <cellStyle name="05. Ops y % acum0c1 3 3 2 2 3 2" xfId="3963"/>
    <cellStyle name="05. Ops y % acum0c1 3 3 2 2 4" xfId="3964"/>
    <cellStyle name="05. Ops y % acum0c1 3 3 2 2 4 2" xfId="3965"/>
    <cellStyle name="05. Ops y % acum0c1 3 3 2 2 5" xfId="3966"/>
    <cellStyle name="05. Ops y % acum0c1 3 3 2 2 5 2" xfId="3967"/>
    <cellStyle name="05. Ops y % acum0c1 3 3 2 2 6" xfId="3968"/>
    <cellStyle name="05. Ops y % acum0c1 3 3 2 3" xfId="3969"/>
    <cellStyle name="05. Ops y % acum0c1 3 3 3" xfId="3970"/>
    <cellStyle name="05. Ops y % acum0c1 3 3 3 2" xfId="3971"/>
    <cellStyle name="05. Ops y % acum0c1 3 3 3 2 2" xfId="3972"/>
    <cellStyle name="05. Ops y % acum0c1 3 3 3 3" xfId="3973"/>
    <cellStyle name="05. Ops y % acum0c1 3 3 3 3 2" xfId="3974"/>
    <cellStyle name="05. Ops y % acum0c1 3 3 3 4" xfId="3975"/>
    <cellStyle name="05. Ops y % acum0c1 3 3 3 4 2" xfId="3976"/>
    <cellStyle name="05. Ops y % acum0c1 3 3 3 5" xfId="3977"/>
    <cellStyle name="05. Ops y % acum0c1 3 3 3 5 2" xfId="3978"/>
    <cellStyle name="05. Ops y % acum0c1 3 3 3 6" xfId="3979"/>
    <cellStyle name="05. Ops y % acum0c1 3 3 4" xfId="3980"/>
    <cellStyle name="05. Ops y % acum0c1 3 4" xfId="3981"/>
    <cellStyle name="05. Ops y % acum0c1 3 4 2" xfId="3982"/>
    <cellStyle name="05. Ops y % acum0c1 3 4 2 2" xfId="3983"/>
    <cellStyle name="05. Ops y % acum0c1 3 4 2 2 2" xfId="3984"/>
    <cellStyle name="05. Ops y % acum0c1 3 4 2 3" xfId="3985"/>
    <cellStyle name="05. Ops y % acum0c1 3 4 2 3 2" xfId="3986"/>
    <cellStyle name="05. Ops y % acum0c1 3 4 2 4" xfId="3987"/>
    <cellStyle name="05. Ops y % acum0c1 3 4 2 4 2" xfId="3988"/>
    <cellStyle name="05. Ops y % acum0c1 3 4 2 5" xfId="3989"/>
    <cellStyle name="05. Ops y % acum0c1 3 4 2 5 2" xfId="3990"/>
    <cellStyle name="05. Ops y % acum0c1 3 4 2 6" xfId="3991"/>
    <cellStyle name="05. Ops y % acum0c1 3 4 3" xfId="3992"/>
    <cellStyle name="05. Ops y % acum0c1 3 5" xfId="3993"/>
    <cellStyle name="05. Ops y % acum0c1 3 5 2" xfId="3994"/>
    <cellStyle name="05. Ops y % acum0c1 3 5 2 2" xfId="3995"/>
    <cellStyle name="05. Ops y % acum0c1 3 5 3" xfId="3996"/>
    <cellStyle name="05. Ops y % acum0c1 3 5 3 2" xfId="3997"/>
    <cellStyle name="05. Ops y % acum0c1 3 5 4" xfId="3998"/>
    <cellStyle name="05. Ops y % acum0c1 3 5 4 2" xfId="3999"/>
    <cellStyle name="05. Ops y % acum0c1 3 5 5" xfId="4000"/>
    <cellStyle name="05. Ops y % acum0c1 3 5 5 2" xfId="4001"/>
    <cellStyle name="05. Ops y % acum0c1 3 5 6" xfId="4002"/>
    <cellStyle name="05. Ops y % acum0c1 3 6" xfId="4003"/>
    <cellStyle name="05. Ops y % acum0c1 4" xfId="4004"/>
    <cellStyle name="05. Ops y % acum0c1 4 2" xfId="4005"/>
    <cellStyle name="05. Ops y % acum0c1 4 2 2" xfId="4006"/>
    <cellStyle name="05. Ops y % acum0c1 4 2 2 2" xfId="4007"/>
    <cellStyle name="05. Ops y % acum0c1 4 2 2 2 2" xfId="4008"/>
    <cellStyle name="05. Ops y % acum0c1 4 2 2 3" xfId="4009"/>
    <cellStyle name="05. Ops y % acum0c1 4 2 2 3 2" xfId="4010"/>
    <cellStyle name="05. Ops y % acum0c1 4 2 2 4" xfId="4011"/>
    <cellStyle name="05. Ops y % acum0c1 4 2 2 4 2" xfId="4012"/>
    <cellStyle name="05. Ops y % acum0c1 4 2 2 5" xfId="4013"/>
    <cellStyle name="05. Ops y % acum0c1 4 2 2 5 2" xfId="4014"/>
    <cellStyle name="05. Ops y % acum0c1 4 2 2 6" xfId="4015"/>
    <cellStyle name="05. Ops y % acum0c1 4 2 3" xfId="4016"/>
    <cellStyle name="05. Ops y % acum0c1 4 3" xfId="4017"/>
    <cellStyle name="05. Ops y % acum0c1 4 3 2" xfId="4018"/>
    <cellStyle name="05. Ops y % acum0c1 4 3 2 2" xfId="4019"/>
    <cellStyle name="05. Ops y % acum0c1 4 3 3" xfId="4020"/>
    <cellStyle name="05. Ops y % acum0c1 4 3 3 2" xfId="4021"/>
    <cellStyle name="05. Ops y % acum0c1 4 3 4" xfId="4022"/>
    <cellStyle name="05. Ops y % acum0c1 4 3 4 2" xfId="4023"/>
    <cellStyle name="05. Ops y % acum0c1 4 3 5" xfId="4024"/>
    <cellStyle name="05. Ops y % acum0c1 4 3 5 2" xfId="4025"/>
    <cellStyle name="05. Ops y % acum0c1 4 3 6" xfId="4026"/>
    <cellStyle name="05. Ops y % acum0c1 4 4" xfId="4027"/>
    <cellStyle name="05. Ops y % acum0c1 5" xfId="4028"/>
    <cellStyle name="05. Ops y % acum0c1 5 2" xfId="4029"/>
    <cellStyle name="05. Ops y % acum0c1 5 2 2" xfId="4030"/>
    <cellStyle name="05. Ops y % acum0c1 5 2 2 2" xfId="4031"/>
    <cellStyle name="05. Ops y % acum0c1 5 2 2 2 2" xfId="4032"/>
    <cellStyle name="05. Ops y % acum0c1 5 2 2 3" xfId="4033"/>
    <cellStyle name="05. Ops y % acum0c1 5 2 2 3 2" xfId="4034"/>
    <cellStyle name="05. Ops y % acum0c1 5 2 2 4" xfId="4035"/>
    <cellStyle name="05. Ops y % acum0c1 5 2 2 4 2" xfId="4036"/>
    <cellStyle name="05. Ops y % acum0c1 5 2 2 5" xfId="4037"/>
    <cellStyle name="05. Ops y % acum0c1 5 2 2 5 2" xfId="4038"/>
    <cellStyle name="05. Ops y % acum0c1 5 2 2 6" xfId="4039"/>
    <cellStyle name="05. Ops y % acum0c1 5 2 3" xfId="4040"/>
    <cellStyle name="05. Ops y % acum0c1 5 3" xfId="4041"/>
    <cellStyle name="05. Ops y % acum0c1 5 3 2" xfId="4042"/>
    <cellStyle name="05. Ops y % acum0c1 5 3 2 2" xfId="4043"/>
    <cellStyle name="05. Ops y % acum0c1 5 3 3" xfId="4044"/>
    <cellStyle name="05. Ops y % acum0c1 5 3 3 2" xfId="4045"/>
    <cellStyle name="05. Ops y % acum0c1 5 3 4" xfId="4046"/>
    <cellStyle name="05. Ops y % acum0c1 5 3 4 2" xfId="4047"/>
    <cellStyle name="05. Ops y % acum0c1 5 3 5" xfId="4048"/>
    <cellStyle name="05. Ops y % acum0c1 5 3 5 2" xfId="4049"/>
    <cellStyle name="05. Ops y % acum0c1 5 3 6" xfId="4050"/>
    <cellStyle name="05. Ops y % acum0c1 5 4" xfId="4051"/>
    <cellStyle name="05. Ops y % acum0c1 6" xfId="4052"/>
    <cellStyle name="05. Ops y % acum0c1 6 2" xfId="4053"/>
    <cellStyle name="05. Ops y % acum0c1 6 2 2" xfId="4054"/>
    <cellStyle name="05. Ops y % acum0c1 6 2 2 2" xfId="4055"/>
    <cellStyle name="05. Ops y % acum0c1 6 2 3" xfId="4056"/>
    <cellStyle name="05. Ops y % acum0c1 6 2 3 2" xfId="4057"/>
    <cellStyle name="05. Ops y % acum0c1 6 2 4" xfId="4058"/>
    <cellStyle name="05. Ops y % acum0c1 6 2 4 2" xfId="4059"/>
    <cellStyle name="05. Ops y % acum0c1 6 2 5" xfId="4060"/>
    <cellStyle name="05. Ops y % acum0c1 6 2 5 2" xfId="4061"/>
    <cellStyle name="05. Ops y % acum0c1 6 2 6" xfId="4062"/>
    <cellStyle name="05. Ops y % acum0c1 6 3" xfId="4063"/>
    <cellStyle name="05. Ops y % acum0c1 7" xfId="4064"/>
    <cellStyle name="05. Ops y % acum0c1 7 2" xfId="4065"/>
    <cellStyle name="05. Ops y % acum0c1 7 2 2" xfId="4066"/>
    <cellStyle name="05. Ops y % acum0c1 7 3" xfId="4067"/>
    <cellStyle name="05. Ops y % acum0c1 7 3 2" xfId="4068"/>
    <cellStyle name="05. Ops y % acum0c1 7 4" xfId="4069"/>
    <cellStyle name="05. Ops y % acum0c1 7 4 2" xfId="4070"/>
    <cellStyle name="05. Ops y % acum0c1 7 5" xfId="4071"/>
    <cellStyle name="05. Ops y % acum0c1 7 5 2" xfId="4072"/>
    <cellStyle name="05. Ops y % acum0c1 7 6" xfId="4073"/>
    <cellStyle name="05. Ops y % acum0c1 8" xfId="4074"/>
    <cellStyle name="05. Ops y % acum0c11" xfId="4075"/>
    <cellStyle name="05. Ops y % acum0c11 2" xfId="4076"/>
    <cellStyle name="05. Ops y % acum0c11 2 2" xfId="4077"/>
    <cellStyle name="05. Ops y % acum0c11 3" xfId="4078"/>
    <cellStyle name="05. Ops y % acum0c13" xfId="4079"/>
    <cellStyle name="05. Ops y % acum0c13 2" xfId="4080"/>
    <cellStyle name="05. Ops y % acum0c13 2 2" xfId="4081"/>
    <cellStyle name="05. Ops y % acum0c15" xfId="4082"/>
    <cellStyle name="05. Ops y % acum0c15 2" xfId="4083"/>
    <cellStyle name="05. Ops y % acum0c15 2 2" xfId="4084"/>
    <cellStyle name="05. Ops y % acum0c15 3" xfId="4085"/>
    <cellStyle name="05. Ops y % acum0c17" xfId="4086"/>
    <cellStyle name="05. Ops y % acum0c17 2" xfId="4087"/>
    <cellStyle name="05. Ops y % acum0c17 2 2" xfId="4088"/>
    <cellStyle name="05. Ops y % acum0c19" xfId="4089"/>
    <cellStyle name="05. Ops y % acum0c19 2" xfId="4090"/>
    <cellStyle name="05. Ops y % acum0c19 2 2" xfId="4091"/>
    <cellStyle name="05. Ops y % acum0c19 3" xfId="4092"/>
    <cellStyle name="05. Ops y % acum0c2" xfId="4093"/>
    <cellStyle name="05. Ops y % acum0c2 2" xfId="4094"/>
    <cellStyle name="05. Ops y % acum0c2 2 2" xfId="4095"/>
    <cellStyle name="05. Ops y % acum0c22" xfId="4096"/>
    <cellStyle name="05. Ops y % acum0c22 2" xfId="4097"/>
    <cellStyle name="05. Ops y % acum0c22 2 2" xfId="4098"/>
    <cellStyle name="05. Ops y % acum0c22 2 2 2" xfId="4099"/>
    <cellStyle name="05. Ops y % acum0c22 2 3" xfId="4100"/>
    <cellStyle name="05. Ops y % acum0c22 3" xfId="4101"/>
    <cellStyle name="05. Ops y % acum0c23" xfId="4102"/>
    <cellStyle name="05. Ops y % acum0c23 2" xfId="4103"/>
    <cellStyle name="05. Ops y % acum0c23 2 2" xfId="4104"/>
    <cellStyle name="05. Ops y % acum0c24" xfId="4105"/>
    <cellStyle name="05. Ops y % acum0c24 2" xfId="4106"/>
    <cellStyle name="05. Ops y % acum0c24 2 2" xfId="4107"/>
    <cellStyle name="05. Ops y % acum0c25" xfId="4108"/>
    <cellStyle name="05. Ops y % acum0c25 2" xfId="4109"/>
    <cellStyle name="05. Ops y % acum0c25 2 2" xfId="4110"/>
    <cellStyle name="05. Ops y % acum0c26" xfId="4111"/>
    <cellStyle name="05. Ops y % acum0c26 2" xfId="4112"/>
    <cellStyle name="05. Ops y % acum0c26 2 2" xfId="4113"/>
    <cellStyle name="05. Ops y % acum0c26 2 2 2" xfId="4114"/>
    <cellStyle name="05. Ops y % acum0c26 2 3" xfId="4115"/>
    <cellStyle name="05. Ops y % acum0c26 3" xfId="4116"/>
    <cellStyle name="05. Ops y % acum0c3" xfId="4117"/>
    <cellStyle name="05. Ops y % acum0c3 2" xfId="4118"/>
    <cellStyle name="05. Ops y % acum0c3 2 2" xfId="4119"/>
    <cellStyle name="05. Ops y % acum0c6" xfId="4120"/>
    <cellStyle name="05. Ops y % acum0c6 2" xfId="4121"/>
    <cellStyle name="05. Ops y % acum0c6 2 2" xfId="4122"/>
    <cellStyle name="05. Ops y % acum0c6 3" xfId="4123"/>
    <cellStyle name="05. Ops y % acum0c7" xfId="4124"/>
    <cellStyle name="05. Ops y % acum0c7 2" xfId="4125"/>
    <cellStyle name="05. Ops y % acum0c7 2 2" xfId="4126"/>
    <cellStyle name="05. Ops y % acum0c7 3" xfId="4127"/>
    <cellStyle name="06. Merc comercial y % acum0c1" xfId="4128"/>
    <cellStyle name="06. Merc comercial y % acum0c1 2" xfId="4129"/>
    <cellStyle name="06. Merc comercial y % acum0c1 2 2" xfId="4130"/>
    <cellStyle name="06. Merc comercial y % acum0c1 2 2 2" xfId="4131"/>
    <cellStyle name="06. Merc comercial y % acum0c1 2 2 2 2" xfId="4132"/>
    <cellStyle name="06. Merc comercial y % acum0c1 2 2 2 2 2" xfId="4133"/>
    <cellStyle name="06. Merc comercial y % acum0c1 2 2 2 2 2 2" xfId="4134"/>
    <cellStyle name="06. Merc comercial y % acum0c1 2 2 2 2 2 2 2" xfId="4135"/>
    <cellStyle name="06. Merc comercial y % acum0c1 2 2 2 2 2 3" xfId="4136"/>
    <cellStyle name="06. Merc comercial y % acum0c1 2 2 2 2 2 3 2" xfId="4137"/>
    <cellStyle name="06. Merc comercial y % acum0c1 2 2 2 2 2 4" xfId="4138"/>
    <cellStyle name="06. Merc comercial y % acum0c1 2 2 2 2 2 4 2" xfId="4139"/>
    <cellStyle name="06. Merc comercial y % acum0c1 2 2 2 2 2 5" xfId="4140"/>
    <cellStyle name="06. Merc comercial y % acum0c1 2 2 2 2 2 5 2" xfId="4141"/>
    <cellStyle name="06. Merc comercial y % acum0c1 2 2 2 2 2 6" xfId="4142"/>
    <cellStyle name="06. Merc comercial y % acum0c1 2 2 2 2 3" xfId="4143"/>
    <cellStyle name="06. Merc comercial y % acum0c1 2 2 2 3" xfId="4144"/>
    <cellStyle name="06. Merc comercial y % acum0c1 2 2 2 3 2" xfId="4145"/>
    <cellStyle name="06. Merc comercial y % acum0c1 2 2 2 3 2 2" xfId="4146"/>
    <cellStyle name="06. Merc comercial y % acum0c1 2 2 2 3 3" xfId="4147"/>
    <cellStyle name="06. Merc comercial y % acum0c1 2 2 2 3 3 2" xfId="4148"/>
    <cellStyle name="06. Merc comercial y % acum0c1 2 2 2 3 4" xfId="4149"/>
    <cellStyle name="06. Merc comercial y % acum0c1 2 2 2 3 4 2" xfId="4150"/>
    <cellStyle name="06. Merc comercial y % acum0c1 2 2 2 3 5" xfId="4151"/>
    <cellStyle name="06. Merc comercial y % acum0c1 2 2 2 3 5 2" xfId="4152"/>
    <cellStyle name="06. Merc comercial y % acum0c1 2 2 2 3 6" xfId="4153"/>
    <cellStyle name="06. Merc comercial y % acum0c1 2 2 2 4" xfId="4154"/>
    <cellStyle name="06. Merc comercial y % acum0c1 2 2 3" xfId="4155"/>
    <cellStyle name="06. Merc comercial y % acum0c1 2 2 3 2" xfId="4156"/>
    <cellStyle name="06. Merc comercial y % acum0c1 2 2 3 2 2" xfId="4157"/>
    <cellStyle name="06. Merc comercial y % acum0c1 2 2 3 2 2 2" xfId="4158"/>
    <cellStyle name="06. Merc comercial y % acum0c1 2 2 3 2 2 2 2" xfId="4159"/>
    <cellStyle name="06. Merc comercial y % acum0c1 2 2 3 2 2 3" xfId="4160"/>
    <cellStyle name="06. Merc comercial y % acum0c1 2 2 3 2 2 3 2" xfId="4161"/>
    <cellStyle name="06. Merc comercial y % acum0c1 2 2 3 2 2 4" xfId="4162"/>
    <cellStyle name="06. Merc comercial y % acum0c1 2 2 3 2 2 4 2" xfId="4163"/>
    <cellStyle name="06. Merc comercial y % acum0c1 2 2 3 2 2 5" xfId="4164"/>
    <cellStyle name="06. Merc comercial y % acum0c1 2 2 3 2 2 5 2" xfId="4165"/>
    <cellStyle name="06. Merc comercial y % acum0c1 2 2 3 2 2 6" xfId="4166"/>
    <cellStyle name="06. Merc comercial y % acum0c1 2 2 3 2 3" xfId="4167"/>
    <cellStyle name="06. Merc comercial y % acum0c1 2 2 3 3" xfId="4168"/>
    <cellStyle name="06. Merc comercial y % acum0c1 2 2 3 3 2" xfId="4169"/>
    <cellStyle name="06. Merc comercial y % acum0c1 2 2 3 3 2 2" xfId="4170"/>
    <cellStyle name="06. Merc comercial y % acum0c1 2 2 3 3 3" xfId="4171"/>
    <cellStyle name="06. Merc comercial y % acum0c1 2 2 3 3 3 2" xfId="4172"/>
    <cellStyle name="06. Merc comercial y % acum0c1 2 2 3 3 4" xfId="4173"/>
    <cellStyle name="06. Merc comercial y % acum0c1 2 2 3 3 4 2" xfId="4174"/>
    <cellStyle name="06. Merc comercial y % acum0c1 2 2 3 3 5" xfId="4175"/>
    <cellStyle name="06. Merc comercial y % acum0c1 2 2 3 3 5 2" xfId="4176"/>
    <cellStyle name="06. Merc comercial y % acum0c1 2 2 3 3 6" xfId="4177"/>
    <cellStyle name="06. Merc comercial y % acum0c1 2 2 3 4" xfId="4178"/>
    <cellStyle name="06. Merc comercial y % acum0c1 2 2 4" xfId="4179"/>
    <cellStyle name="06. Merc comercial y % acum0c1 2 2 4 2" xfId="4180"/>
    <cellStyle name="06. Merc comercial y % acum0c1 2 2 4 2 2" xfId="4181"/>
    <cellStyle name="06. Merc comercial y % acum0c1 2 2 4 2 2 2" xfId="4182"/>
    <cellStyle name="06. Merc comercial y % acum0c1 2 2 4 2 3" xfId="4183"/>
    <cellStyle name="06. Merc comercial y % acum0c1 2 2 4 2 3 2" xfId="4184"/>
    <cellStyle name="06. Merc comercial y % acum0c1 2 2 4 2 4" xfId="4185"/>
    <cellStyle name="06. Merc comercial y % acum0c1 2 2 4 2 4 2" xfId="4186"/>
    <cellStyle name="06. Merc comercial y % acum0c1 2 2 4 2 5" xfId="4187"/>
    <cellStyle name="06. Merc comercial y % acum0c1 2 2 4 2 5 2" xfId="4188"/>
    <cellStyle name="06. Merc comercial y % acum0c1 2 2 4 2 6" xfId="4189"/>
    <cellStyle name="06. Merc comercial y % acum0c1 2 2 4 3" xfId="4190"/>
    <cellStyle name="06. Merc comercial y % acum0c1 2 2 5" xfId="4191"/>
    <cellStyle name="06. Merc comercial y % acum0c1 2 2 5 2" xfId="4192"/>
    <cellStyle name="06. Merc comercial y % acum0c1 2 2 5 2 2" xfId="4193"/>
    <cellStyle name="06. Merc comercial y % acum0c1 2 2 5 3" xfId="4194"/>
    <cellStyle name="06. Merc comercial y % acum0c1 2 2 5 3 2" xfId="4195"/>
    <cellStyle name="06. Merc comercial y % acum0c1 2 2 5 4" xfId="4196"/>
    <cellStyle name="06. Merc comercial y % acum0c1 2 2 5 4 2" xfId="4197"/>
    <cellStyle name="06. Merc comercial y % acum0c1 2 2 5 5" xfId="4198"/>
    <cellStyle name="06. Merc comercial y % acum0c1 2 2 5 5 2" xfId="4199"/>
    <cellStyle name="06. Merc comercial y % acum0c1 2 2 5 6" xfId="4200"/>
    <cellStyle name="06. Merc comercial y % acum0c1 2 2 6" xfId="4201"/>
    <cellStyle name="06. Merc comercial y % acum0c1 2 3" xfId="4202"/>
    <cellStyle name="06. Merc comercial y % acum0c1 2 3 2" xfId="4203"/>
    <cellStyle name="06. Merc comercial y % acum0c1 2 3 2 2" xfId="4204"/>
    <cellStyle name="06. Merc comercial y % acum0c1 2 3 2 2 2" xfId="4205"/>
    <cellStyle name="06. Merc comercial y % acum0c1 2 3 2 2 2 2" xfId="4206"/>
    <cellStyle name="06. Merc comercial y % acum0c1 2 3 2 2 3" xfId="4207"/>
    <cellStyle name="06. Merc comercial y % acum0c1 2 3 2 2 3 2" xfId="4208"/>
    <cellStyle name="06. Merc comercial y % acum0c1 2 3 2 2 4" xfId="4209"/>
    <cellStyle name="06. Merc comercial y % acum0c1 2 3 2 2 4 2" xfId="4210"/>
    <cellStyle name="06. Merc comercial y % acum0c1 2 3 2 2 5" xfId="4211"/>
    <cellStyle name="06. Merc comercial y % acum0c1 2 3 2 2 5 2" xfId="4212"/>
    <cellStyle name="06. Merc comercial y % acum0c1 2 3 2 2 6" xfId="4213"/>
    <cellStyle name="06. Merc comercial y % acum0c1 2 3 2 3" xfId="4214"/>
    <cellStyle name="06. Merc comercial y % acum0c1 2 3 3" xfId="4215"/>
    <cellStyle name="06. Merc comercial y % acum0c1 2 3 3 2" xfId="4216"/>
    <cellStyle name="06. Merc comercial y % acum0c1 2 3 3 2 2" xfId="4217"/>
    <cellStyle name="06. Merc comercial y % acum0c1 2 3 3 3" xfId="4218"/>
    <cellStyle name="06. Merc comercial y % acum0c1 2 3 3 3 2" xfId="4219"/>
    <cellStyle name="06. Merc comercial y % acum0c1 2 3 3 4" xfId="4220"/>
    <cellStyle name="06. Merc comercial y % acum0c1 2 3 3 4 2" xfId="4221"/>
    <cellStyle name="06. Merc comercial y % acum0c1 2 3 3 5" xfId="4222"/>
    <cellStyle name="06. Merc comercial y % acum0c1 2 3 3 5 2" xfId="4223"/>
    <cellStyle name="06. Merc comercial y % acum0c1 2 3 3 6" xfId="4224"/>
    <cellStyle name="06. Merc comercial y % acum0c1 2 3 4" xfId="4225"/>
    <cellStyle name="06. Merc comercial y % acum0c1 2 4" xfId="4226"/>
    <cellStyle name="06. Merc comercial y % acum0c1 2 4 2" xfId="4227"/>
    <cellStyle name="06. Merc comercial y % acum0c1 2 4 2 2" xfId="4228"/>
    <cellStyle name="06. Merc comercial y % acum0c1 2 4 2 2 2" xfId="4229"/>
    <cellStyle name="06. Merc comercial y % acum0c1 2 4 2 2 2 2" xfId="4230"/>
    <cellStyle name="06. Merc comercial y % acum0c1 2 4 2 2 3" xfId="4231"/>
    <cellStyle name="06. Merc comercial y % acum0c1 2 4 2 2 3 2" xfId="4232"/>
    <cellStyle name="06. Merc comercial y % acum0c1 2 4 2 2 4" xfId="4233"/>
    <cellStyle name="06. Merc comercial y % acum0c1 2 4 2 2 4 2" xfId="4234"/>
    <cellStyle name="06. Merc comercial y % acum0c1 2 4 2 2 5" xfId="4235"/>
    <cellStyle name="06. Merc comercial y % acum0c1 2 4 2 2 5 2" xfId="4236"/>
    <cellStyle name="06. Merc comercial y % acum0c1 2 4 2 2 6" xfId="4237"/>
    <cellStyle name="06. Merc comercial y % acum0c1 2 4 2 3" xfId="4238"/>
    <cellStyle name="06. Merc comercial y % acum0c1 2 4 3" xfId="4239"/>
    <cellStyle name="06. Merc comercial y % acum0c1 2 4 3 2" xfId="4240"/>
    <cellStyle name="06. Merc comercial y % acum0c1 2 4 3 2 2" xfId="4241"/>
    <cellStyle name="06. Merc comercial y % acum0c1 2 4 3 3" xfId="4242"/>
    <cellStyle name="06. Merc comercial y % acum0c1 2 4 3 3 2" xfId="4243"/>
    <cellStyle name="06. Merc comercial y % acum0c1 2 4 3 4" xfId="4244"/>
    <cellStyle name="06. Merc comercial y % acum0c1 2 4 3 4 2" xfId="4245"/>
    <cellStyle name="06. Merc comercial y % acum0c1 2 4 3 5" xfId="4246"/>
    <cellStyle name="06. Merc comercial y % acum0c1 2 4 3 5 2" xfId="4247"/>
    <cellStyle name="06. Merc comercial y % acum0c1 2 4 3 6" xfId="4248"/>
    <cellStyle name="06. Merc comercial y % acum0c1 2 4 4" xfId="4249"/>
    <cellStyle name="06. Merc comercial y % acum0c1 2 5" xfId="4250"/>
    <cellStyle name="06. Merc comercial y % acum0c1 2 5 2" xfId="4251"/>
    <cellStyle name="06. Merc comercial y % acum0c1 2 5 2 2" xfId="4252"/>
    <cellStyle name="06. Merc comercial y % acum0c1 2 5 2 2 2" xfId="4253"/>
    <cellStyle name="06. Merc comercial y % acum0c1 2 5 2 3" xfId="4254"/>
    <cellStyle name="06. Merc comercial y % acum0c1 2 5 2 3 2" xfId="4255"/>
    <cellStyle name="06. Merc comercial y % acum0c1 2 5 2 4" xfId="4256"/>
    <cellStyle name="06. Merc comercial y % acum0c1 2 5 2 4 2" xfId="4257"/>
    <cellStyle name="06. Merc comercial y % acum0c1 2 5 2 5" xfId="4258"/>
    <cellStyle name="06. Merc comercial y % acum0c1 2 5 2 5 2" xfId="4259"/>
    <cellStyle name="06. Merc comercial y % acum0c1 2 5 2 6" xfId="4260"/>
    <cellStyle name="06. Merc comercial y % acum0c1 2 5 3" xfId="4261"/>
    <cellStyle name="06. Merc comercial y % acum0c1 2 6" xfId="4262"/>
    <cellStyle name="06. Merc comercial y % acum0c1 2 6 2" xfId="4263"/>
    <cellStyle name="06. Merc comercial y % acum0c1 2 6 2 2" xfId="4264"/>
    <cellStyle name="06. Merc comercial y % acum0c1 2 6 3" xfId="4265"/>
    <cellStyle name="06. Merc comercial y % acum0c1 2 6 3 2" xfId="4266"/>
    <cellStyle name="06. Merc comercial y % acum0c1 2 6 4" xfId="4267"/>
    <cellStyle name="06. Merc comercial y % acum0c1 2 6 4 2" xfId="4268"/>
    <cellStyle name="06. Merc comercial y % acum0c1 2 6 5" xfId="4269"/>
    <cellStyle name="06. Merc comercial y % acum0c1 2 6 5 2" xfId="4270"/>
    <cellStyle name="06. Merc comercial y % acum0c1 2 6 6" xfId="4271"/>
    <cellStyle name="06. Merc comercial y % acum0c1 2 7" xfId="4272"/>
    <cellStyle name="06. Merc comercial y % acum0c1 3" xfId="4273"/>
    <cellStyle name="06. Merc comercial y % acum0c1 3 2" xfId="4274"/>
    <cellStyle name="06. Merc comercial y % acum0c1 3 2 2" xfId="4275"/>
    <cellStyle name="06. Merc comercial y % acum0c1 3 2 2 2" xfId="4276"/>
    <cellStyle name="06. Merc comercial y % acum0c1 3 2 2 2 2" xfId="4277"/>
    <cellStyle name="06. Merc comercial y % acum0c1 3 2 2 2 2 2" xfId="4278"/>
    <cellStyle name="06. Merc comercial y % acum0c1 3 2 2 2 3" xfId="4279"/>
    <cellStyle name="06. Merc comercial y % acum0c1 3 2 2 2 3 2" xfId="4280"/>
    <cellStyle name="06. Merc comercial y % acum0c1 3 2 2 2 4" xfId="4281"/>
    <cellStyle name="06. Merc comercial y % acum0c1 3 2 2 2 4 2" xfId="4282"/>
    <cellStyle name="06. Merc comercial y % acum0c1 3 2 2 2 5" xfId="4283"/>
    <cellStyle name="06. Merc comercial y % acum0c1 3 2 2 2 5 2" xfId="4284"/>
    <cellStyle name="06. Merc comercial y % acum0c1 3 2 2 2 6" xfId="4285"/>
    <cellStyle name="06. Merc comercial y % acum0c1 3 2 2 3" xfId="4286"/>
    <cellStyle name="06. Merc comercial y % acum0c1 3 2 3" xfId="4287"/>
    <cellStyle name="06. Merc comercial y % acum0c1 3 2 3 2" xfId="4288"/>
    <cellStyle name="06. Merc comercial y % acum0c1 3 2 3 2 2" xfId="4289"/>
    <cellStyle name="06. Merc comercial y % acum0c1 3 2 3 3" xfId="4290"/>
    <cellStyle name="06. Merc comercial y % acum0c1 3 2 3 3 2" xfId="4291"/>
    <cellStyle name="06. Merc comercial y % acum0c1 3 2 3 4" xfId="4292"/>
    <cellStyle name="06. Merc comercial y % acum0c1 3 2 3 4 2" xfId="4293"/>
    <cellStyle name="06. Merc comercial y % acum0c1 3 2 3 5" xfId="4294"/>
    <cellStyle name="06. Merc comercial y % acum0c1 3 2 3 5 2" xfId="4295"/>
    <cellStyle name="06. Merc comercial y % acum0c1 3 2 3 6" xfId="4296"/>
    <cellStyle name="06. Merc comercial y % acum0c1 3 2 4" xfId="4297"/>
    <cellStyle name="06. Merc comercial y % acum0c1 3 3" xfId="4298"/>
    <cellStyle name="06. Merc comercial y % acum0c1 3 3 2" xfId="4299"/>
    <cellStyle name="06. Merc comercial y % acum0c1 3 3 2 2" xfId="4300"/>
    <cellStyle name="06. Merc comercial y % acum0c1 3 3 2 2 2" xfId="4301"/>
    <cellStyle name="06. Merc comercial y % acum0c1 3 3 2 2 2 2" xfId="4302"/>
    <cellStyle name="06. Merc comercial y % acum0c1 3 3 2 2 3" xfId="4303"/>
    <cellStyle name="06. Merc comercial y % acum0c1 3 3 2 2 3 2" xfId="4304"/>
    <cellStyle name="06. Merc comercial y % acum0c1 3 3 2 2 4" xfId="4305"/>
    <cellStyle name="06. Merc comercial y % acum0c1 3 3 2 2 4 2" xfId="4306"/>
    <cellStyle name="06. Merc comercial y % acum0c1 3 3 2 2 5" xfId="4307"/>
    <cellStyle name="06. Merc comercial y % acum0c1 3 3 2 2 5 2" xfId="4308"/>
    <cellStyle name="06. Merc comercial y % acum0c1 3 3 2 2 6" xfId="4309"/>
    <cellStyle name="06. Merc comercial y % acum0c1 3 3 2 3" xfId="4310"/>
    <cellStyle name="06. Merc comercial y % acum0c1 3 3 3" xfId="4311"/>
    <cellStyle name="06. Merc comercial y % acum0c1 3 3 3 2" xfId="4312"/>
    <cellStyle name="06. Merc comercial y % acum0c1 3 3 3 2 2" xfId="4313"/>
    <cellStyle name="06. Merc comercial y % acum0c1 3 3 3 3" xfId="4314"/>
    <cellStyle name="06. Merc comercial y % acum0c1 3 3 3 3 2" xfId="4315"/>
    <cellStyle name="06. Merc comercial y % acum0c1 3 3 3 4" xfId="4316"/>
    <cellStyle name="06. Merc comercial y % acum0c1 3 3 3 4 2" xfId="4317"/>
    <cellStyle name="06. Merc comercial y % acum0c1 3 3 3 5" xfId="4318"/>
    <cellStyle name="06. Merc comercial y % acum0c1 3 3 3 5 2" xfId="4319"/>
    <cellStyle name="06. Merc comercial y % acum0c1 3 3 3 6" xfId="4320"/>
    <cellStyle name="06. Merc comercial y % acum0c1 3 3 4" xfId="4321"/>
    <cellStyle name="06. Merc comercial y % acum0c1 3 4" xfId="4322"/>
    <cellStyle name="06. Merc comercial y % acum0c1 3 4 2" xfId="4323"/>
    <cellStyle name="06. Merc comercial y % acum0c1 3 4 2 2" xfId="4324"/>
    <cellStyle name="06. Merc comercial y % acum0c1 3 4 2 2 2" xfId="4325"/>
    <cellStyle name="06. Merc comercial y % acum0c1 3 4 2 3" xfId="4326"/>
    <cellStyle name="06. Merc comercial y % acum0c1 3 4 2 3 2" xfId="4327"/>
    <cellStyle name="06. Merc comercial y % acum0c1 3 4 2 4" xfId="4328"/>
    <cellStyle name="06. Merc comercial y % acum0c1 3 4 2 4 2" xfId="4329"/>
    <cellStyle name="06. Merc comercial y % acum0c1 3 4 2 5" xfId="4330"/>
    <cellStyle name="06. Merc comercial y % acum0c1 3 4 2 5 2" xfId="4331"/>
    <cellStyle name="06. Merc comercial y % acum0c1 3 4 2 6" xfId="4332"/>
    <cellStyle name="06. Merc comercial y % acum0c1 3 4 3" xfId="4333"/>
    <cellStyle name="06. Merc comercial y % acum0c1 3 5" xfId="4334"/>
    <cellStyle name="06. Merc comercial y % acum0c1 3 5 2" xfId="4335"/>
    <cellStyle name="06. Merc comercial y % acum0c1 3 5 2 2" xfId="4336"/>
    <cellStyle name="06. Merc comercial y % acum0c1 3 5 3" xfId="4337"/>
    <cellStyle name="06. Merc comercial y % acum0c1 3 5 3 2" xfId="4338"/>
    <cellStyle name="06. Merc comercial y % acum0c1 3 5 4" xfId="4339"/>
    <cellStyle name="06. Merc comercial y % acum0c1 3 5 4 2" xfId="4340"/>
    <cellStyle name="06. Merc comercial y % acum0c1 3 5 5" xfId="4341"/>
    <cellStyle name="06. Merc comercial y % acum0c1 3 5 5 2" xfId="4342"/>
    <cellStyle name="06. Merc comercial y % acum0c1 3 5 6" xfId="4343"/>
    <cellStyle name="06. Merc comercial y % acum0c1 3 6" xfId="4344"/>
    <cellStyle name="06. Merc comercial y % acum0c1 4" xfId="4345"/>
    <cellStyle name="06. Merc comercial y % acum0c1 4 2" xfId="4346"/>
    <cellStyle name="06. Merc comercial y % acum0c1 4 2 2" xfId="4347"/>
    <cellStyle name="06. Merc comercial y % acum0c1 4 2 2 2" xfId="4348"/>
    <cellStyle name="06. Merc comercial y % acum0c1 4 2 2 2 2" xfId="4349"/>
    <cellStyle name="06. Merc comercial y % acum0c1 4 2 2 3" xfId="4350"/>
    <cellStyle name="06. Merc comercial y % acum0c1 4 2 2 3 2" xfId="4351"/>
    <cellStyle name="06. Merc comercial y % acum0c1 4 2 2 4" xfId="4352"/>
    <cellStyle name="06. Merc comercial y % acum0c1 4 2 2 4 2" xfId="4353"/>
    <cellStyle name="06. Merc comercial y % acum0c1 4 2 2 5" xfId="4354"/>
    <cellStyle name="06. Merc comercial y % acum0c1 4 2 2 5 2" xfId="4355"/>
    <cellStyle name="06. Merc comercial y % acum0c1 4 2 2 6" xfId="4356"/>
    <cellStyle name="06. Merc comercial y % acum0c1 4 2 3" xfId="4357"/>
    <cellStyle name="06. Merc comercial y % acum0c1 4 3" xfId="4358"/>
    <cellStyle name="06. Merc comercial y % acum0c1 4 3 2" xfId="4359"/>
    <cellStyle name="06. Merc comercial y % acum0c1 4 3 2 2" xfId="4360"/>
    <cellStyle name="06. Merc comercial y % acum0c1 4 3 3" xfId="4361"/>
    <cellStyle name="06. Merc comercial y % acum0c1 4 3 3 2" xfId="4362"/>
    <cellStyle name="06. Merc comercial y % acum0c1 4 3 4" xfId="4363"/>
    <cellStyle name="06. Merc comercial y % acum0c1 4 3 4 2" xfId="4364"/>
    <cellStyle name="06. Merc comercial y % acum0c1 4 3 5" xfId="4365"/>
    <cellStyle name="06. Merc comercial y % acum0c1 4 3 5 2" xfId="4366"/>
    <cellStyle name="06. Merc comercial y % acum0c1 4 3 6" xfId="4367"/>
    <cellStyle name="06. Merc comercial y % acum0c1 4 4" xfId="4368"/>
    <cellStyle name="06. Merc comercial y % acum0c1 5" xfId="4369"/>
    <cellStyle name="06. Merc comercial y % acum0c1 5 2" xfId="4370"/>
    <cellStyle name="06. Merc comercial y % acum0c1 5 2 2" xfId="4371"/>
    <cellStyle name="06. Merc comercial y % acum0c1 5 2 2 2" xfId="4372"/>
    <cellStyle name="06. Merc comercial y % acum0c1 5 2 2 2 2" xfId="4373"/>
    <cellStyle name="06. Merc comercial y % acum0c1 5 2 2 3" xfId="4374"/>
    <cellStyle name="06. Merc comercial y % acum0c1 5 2 2 3 2" xfId="4375"/>
    <cellStyle name="06. Merc comercial y % acum0c1 5 2 2 4" xfId="4376"/>
    <cellStyle name="06. Merc comercial y % acum0c1 5 2 2 4 2" xfId="4377"/>
    <cellStyle name="06. Merc comercial y % acum0c1 5 2 2 5" xfId="4378"/>
    <cellStyle name="06. Merc comercial y % acum0c1 5 2 2 5 2" xfId="4379"/>
    <cellStyle name="06. Merc comercial y % acum0c1 5 2 2 6" xfId="4380"/>
    <cellStyle name="06. Merc comercial y % acum0c1 5 2 3" xfId="4381"/>
    <cellStyle name="06. Merc comercial y % acum0c1 5 3" xfId="4382"/>
    <cellStyle name="06. Merc comercial y % acum0c1 5 3 2" xfId="4383"/>
    <cellStyle name="06. Merc comercial y % acum0c1 5 3 2 2" xfId="4384"/>
    <cellStyle name="06. Merc comercial y % acum0c1 5 3 3" xfId="4385"/>
    <cellStyle name="06. Merc comercial y % acum0c1 5 3 3 2" xfId="4386"/>
    <cellStyle name="06. Merc comercial y % acum0c1 5 3 4" xfId="4387"/>
    <cellStyle name="06. Merc comercial y % acum0c1 5 3 4 2" xfId="4388"/>
    <cellStyle name="06. Merc comercial y % acum0c1 5 3 5" xfId="4389"/>
    <cellStyle name="06. Merc comercial y % acum0c1 5 3 5 2" xfId="4390"/>
    <cellStyle name="06. Merc comercial y % acum0c1 5 3 6" xfId="4391"/>
    <cellStyle name="06. Merc comercial y % acum0c1 5 4" xfId="4392"/>
    <cellStyle name="06. Merc comercial y % acum0c1 6" xfId="4393"/>
    <cellStyle name="06. Merc comercial y % acum0c1 6 2" xfId="4394"/>
    <cellStyle name="06. Merc comercial y % acum0c1 6 2 2" xfId="4395"/>
    <cellStyle name="06. Merc comercial y % acum0c1 6 2 2 2" xfId="4396"/>
    <cellStyle name="06. Merc comercial y % acum0c1 6 2 3" xfId="4397"/>
    <cellStyle name="06. Merc comercial y % acum0c1 6 2 3 2" xfId="4398"/>
    <cellStyle name="06. Merc comercial y % acum0c1 6 2 4" xfId="4399"/>
    <cellStyle name="06. Merc comercial y % acum0c1 6 2 4 2" xfId="4400"/>
    <cellStyle name="06. Merc comercial y % acum0c1 6 2 5" xfId="4401"/>
    <cellStyle name="06. Merc comercial y % acum0c1 6 2 5 2" xfId="4402"/>
    <cellStyle name="06. Merc comercial y % acum0c1 6 2 6" xfId="4403"/>
    <cellStyle name="06. Merc comercial y % acum0c1 6 3" xfId="4404"/>
    <cellStyle name="06. Merc comercial y % acum0c1 7" xfId="4405"/>
    <cellStyle name="06. Merc comercial y % acum0c1 7 2" xfId="4406"/>
    <cellStyle name="06. Merc comercial y % acum0c1 7 2 2" xfId="4407"/>
    <cellStyle name="06. Merc comercial y % acum0c1 7 3" xfId="4408"/>
    <cellStyle name="06. Merc comercial y % acum0c1 7 3 2" xfId="4409"/>
    <cellStyle name="06. Merc comercial y % acum0c1 7 4" xfId="4410"/>
    <cellStyle name="06. Merc comercial y % acum0c1 7 4 2" xfId="4411"/>
    <cellStyle name="06. Merc comercial y % acum0c1 7 5" xfId="4412"/>
    <cellStyle name="06. Merc comercial y % acum0c1 7 5 2" xfId="4413"/>
    <cellStyle name="06. Merc comercial y % acum0c1 7 6" xfId="4414"/>
    <cellStyle name="06. Merc comercial y % acum0c1 8" xfId="4415"/>
    <cellStyle name="06. Merc comercial y % acum0c11" xfId="4416"/>
    <cellStyle name="06. Merc comercial y % acum0c11 2" xfId="4417"/>
    <cellStyle name="06. Merc comercial y % acum0c11 2 2" xfId="4418"/>
    <cellStyle name="06. Merc comercial y % acum0c11 3" xfId="4419"/>
    <cellStyle name="06. Merc comercial y % acum0c13" xfId="4420"/>
    <cellStyle name="06. Merc comercial y % acum0c13 2" xfId="4421"/>
    <cellStyle name="06. Merc comercial y % acum0c13 2 2" xfId="4422"/>
    <cellStyle name="06. Merc comercial y % acum0c15" xfId="4423"/>
    <cellStyle name="06. Merc comercial y % acum0c15 2" xfId="4424"/>
    <cellStyle name="06. Merc comercial y % acum0c15 2 2" xfId="4425"/>
    <cellStyle name="06. Merc comercial y % acum0c15 3" xfId="4426"/>
    <cellStyle name="06. Merc comercial y % acum0c17" xfId="4427"/>
    <cellStyle name="06. Merc comercial y % acum0c17 2" xfId="4428"/>
    <cellStyle name="06. Merc comercial y % acum0c17 2 2" xfId="4429"/>
    <cellStyle name="06. Merc comercial y % acum0c19" xfId="4430"/>
    <cellStyle name="06. Merc comercial y % acum0c19 2" xfId="4431"/>
    <cellStyle name="06. Merc comercial y % acum0c19 2 2" xfId="4432"/>
    <cellStyle name="06. Merc comercial y % acum0c19 3" xfId="4433"/>
    <cellStyle name="06. Merc comercial y % acum0c2" xfId="4434"/>
    <cellStyle name="06. Merc comercial y % acum0c2 2" xfId="4435"/>
    <cellStyle name="06. Merc comercial y % acum0c2 2 2" xfId="4436"/>
    <cellStyle name="06. Merc comercial y % acum0c22" xfId="4437"/>
    <cellStyle name="06. Merc comercial y % acum0c22 2" xfId="4438"/>
    <cellStyle name="06. Merc comercial y % acum0c22 2 2" xfId="4439"/>
    <cellStyle name="06. Merc comercial y % acum0c22 2 2 2" xfId="4440"/>
    <cellStyle name="06. Merc comercial y % acum0c22 2 3" xfId="4441"/>
    <cellStyle name="06. Merc comercial y % acum0c22 3" xfId="4442"/>
    <cellStyle name="06. Merc comercial y % acum0c23" xfId="4443"/>
    <cellStyle name="06. Merc comercial y % acum0c23 2" xfId="4444"/>
    <cellStyle name="06. Merc comercial y % acum0c23 2 2" xfId="4445"/>
    <cellStyle name="06. Merc comercial y % acum0c24" xfId="4446"/>
    <cellStyle name="06. Merc comercial y % acum0c24 2" xfId="4447"/>
    <cellStyle name="06. Merc comercial y % acum0c24 2 2" xfId="4448"/>
    <cellStyle name="06. Merc comercial y % acum0c25" xfId="4449"/>
    <cellStyle name="06. Merc comercial y % acum0c25 2" xfId="4450"/>
    <cellStyle name="06. Merc comercial y % acum0c25 2 2" xfId="4451"/>
    <cellStyle name="06. Merc comercial y % acum0c26" xfId="4452"/>
    <cellStyle name="06. Merc comercial y % acum0c26 2" xfId="4453"/>
    <cellStyle name="06. Merc comercial y % acum0c26 2 2" xfId="4454"/>
    <cellStyle name="06. Merc comercial y % acum0c26 2 2 2" xfId="4455"/>
    <cellStyle name="06. Merc comercial y % acum0c26 2 3" xfId="4456"/>
    <cellStyle name="06. Merc comercial y % acum0c26 3" xfId="4457"/>
    <cellStyle name="06. Merc comercial y % acum0c3" xfId="4458"/>
    <cellStyle name="06. Merc comercial y % acum0c3 2" xfId="4459"/>
    <cellStyle name="06. Merc comercial y % acum0c3 2 2" xfId="4460"/>
    <cellStyle name="06. Merc comercial y % acum0c6" xfId="4461"/>
    <cellStyle name="06. Merc comercial y % acum0c6 2" xfId="4462"/>
    <cellStyle name="06. Merc comercial y % acum0c6 2 2" xfId="4463"/>
    <cellStyle name="06. Merc comercial y % acum0c6 3" xfId="4464"/>
    <cellStyle name="06. Merc comercial y % acum0c7" xfId="4465"/>
    <cellStyle name="06. Merc comercial y % acum0c7 2" xfId="4466"/>
    <cellStyle name="06. Merc comercial y % acum0c7 2 2" xfId="4467"/>
    <cellStyle name="06. Merc comercial y % acum0c7 3" xfId="4468"/>
    <cellStyle name="0x" xfId="4469"/>
    <cellStyle name="0x 2" xfId="4470"/>
    <cellStyle name="0x 2 2" xfId="4471"/>
    <cellStyle name="0x 3" xfId="4472"/>
    <cellStyle name="1/1/94" xfId="4473"/>
    <cellStyle name="1° dettaglio" xfId="4474"/>
    <cellStyle name="1° dettaglio num." xfId="4475"/>
    <cellStyle name="1° dettaglio num. 2" xfId="4476"/>
    <cellStyle name="1° dettaglio num. 2 2" xfId="4477"/>
    <cellStyle name="1° dettaglio num. 3" xfId="4478"/>
    <cellStyle name="1°livello" xfId="4479"/>
    <cellStyle name="1°livello num" xfId="4480"/>
    <cellStyle name="1°livello num 2" xfId="4481"/>
    <cellStyle name="1°livello num 2 2" xfId="4482"/>
    <cellStyle name="1°livello num 3" xfId="4483"/>
    <cellStyle name="1000-sep+,00_ACIORIG" xfId="4484"/>
    <cellStyle name="10Text" xfId="4485"/>
    <cellStyle name="10Text 2" xfId="4486"/>
    <cellStyle name="12Text" xfId="4487"/>
    <cellStyle name="12Text 2" xfId="4488"/>
    <cellStyle name="14Text" xfId="4489"/>
    <cellStyle name="14Text 2" xfId="4490"/>
    <cellStyle name="18Text" xfId="4491"/>
    <cellStyle name="18Text 2" xfId="4492"/>
    <cellStyle name="1dec" xfId="4493"/>
    <cellStyle name="1Decimal" xfId="4494"/>
    <cellStyle name="1Decimal 2" xfId="4495"/>
    <cellStyle name="1pc" xfId="4496"/>
    <cellStyle name="1pc 2" xfId="4497"/>
    <cellStyle name="2 Decimal Places" xfId="4498"/>
    <cellStyle name="2 Decimal Places 2" xfId="4499"/>
    <cellStyle name="2_DP_in" xfId="4500"/>
    <cellStyle name="2_DP_out" xfId="4501"/>
    <cellStyle name="2° dettaglio" xfId="4502"/>
    <cellStyle name="2° dettaglio bis" xfId="4503"/>
    <cellStyle name="2°livello" xfId="4504"/>
    <cellStyle name="2°livello num" xfId="4505"/>
    <cellStyle name="2°livello num 2" xfId="4506"/>
    <cellStyle name="2°livello num 2 2" xfId="4507"/>
    <cellStyle name="2°livello num 3" xfId="4508"/>
    <cellStyle name="20% - Accent1 2" xfId="4509"/>
    <cellStyle name="20% - Accent2 2" xfId="4510"/>
    <cellStyle name="20% - Accent3 2" xfId="4511"/>
    <cellStyle name="20% - Accent4 2" xfId="4512"/>
    <cellStyle name="20% - Accent5 2" xfId="4513"/>
    <cellStyle name="20% - Accent6 2" xfId="4514"/>
    <cellStyle name="20% - Akzent1" xfId="4515"/>
    <cellStyle name="20% - Akzent2" xfId="4516"/>
    <cellStyle name="20% - Akzent3" xfId="4517"/>
    <cellStyle name="20% - Akzent4" xfId="4518"/>
    <cellStyle name="20% - Akzent5" xfId="4519"/>
    <cellStyle name="20% - Akzent6" xfId="4520"/>
    <cellStyle name="20% - Colore 1" xfId="4521"/>
    <cellStyle name="20% - Colore 2" xfId="4522"/>
    <cellStyle name="20% - Colore 3" xfId="4523"/>
    <cellStyle name="20% - Colore 4" xfId="4524"/>
    <cellStyle name="20% - Colore 5" xfId="4525"/>
    <cellStyle name="20% - Colore 6" xfId="4526"/>
    <cellStyle name="20% - Énfasis1" xfId="4527"/>
    <cellStyle name="20% - Énfasis2" xfId="4528"/>
    <cellStyle name="20% - Énfasis3" xfId="4529"/>
    <cellStyle name="20% - Énfasis4" xfId="4530"/>
    <cellStyle name="20% - Énfasis5" xfId="4531"/>
    <cellStyle name="20% - Énfasis6" xfId="4532"/>
    <cellStyle name="2dec" xfId="4533"/>
    <cellStyle name="2dec 2" xfId="4534"/>
    <cellStyle name="2DecimalPercent" xfId="4535"/>
    <cellStyle name="2DecimalPercent 2" xfId="4536"/>
    <cellStyle name="2Decimals" xfId="4537"/>
    <cellStyle name="2Decimals 2" xfId="4538"/>
    <cellStyle name="2pc" xfId="4539"/>
    <cellStyle name="2pc 2" xfId="4540"/>
    <cellStyle name="3° dettaglio" xfId="4541"/>
    <cellStyle name="3° dettaglio 2" xfId="4542"/>
    <cellStyle name="3° dettaglio 2 2" xfId="4543"/>
    <cellStyle name="3° dettaglio 3" xfId="4544"/>
    <cellStyle name="3° dettaglio bis" xfId="4545"/>
    <cellStyle name="3° dettaglio_Assumptions" xfId="4546"/>
    <cellStyle name="3dp" xfId="4547"/>
    <cellStyle name="3dp 2" xfId="4548"/>
    <cellStyle name="4" xfId="4549"/>
    <cellStyle name="4 2" xfId="4550"/>
    <cellStyle name="4 2 2" xfId="4551"/>
    <cellStyle name="4 3" xfId="4552"/>
    <cellStyle name="40% - Accent1 2" xfId="4553"/>
    <cellStyle name="40% - Accent2 2" xfId="4554"/>
    <cellStyle name="40% - Accent3 2" xfId="4555"/>
    <cellStyle name="40% - Accent4 2" xfId="4556"/>
    <cellStyle name="40% - Accent5 2" xfId="4557"/>
    <cellStyle name="40% - Accent6 2" xfId="4558"/>
    <cellStyle name="40% - Akzent1" xfId="4559"/>
    <cellStyle name="40% - Akzent2" xfId="4560"/>
    <cellStyle name="40% - Akzent3" xfId="4561"/>
    <cellStyle name="40% - Akzent4" xfId="4562"/>
    <cellStyle name="40% - Akzent5" xfId="4563"/>
    <cellStyle name="40% - Akzent6" xfId="4564"/>
    <cellStyle name="40% - Colore 1" xfId="4565"/>
    <cellStyle name="40% - Colore 2" xfId="4566"/>
    <cellStyle name="40% - Colore 3" xfId="4567"/>
    <cellStyle name="40% - Colore 4" xfId="4568"/>
    <cellStyle name="40% - Colore 5" xfId="4569"/>
    <cellStyle name="40% - Colore 6" xfId="4570"/>
    <cellStyle name="40% - Énfasis1" xfId="4571"/>
    <cellStyle name="40% - Énfasis2" xfId="4572"/>
    <cellStyle name="40% - Énfasis3" xfId="4573"/>
    <cellStyle name="40% - Énfasis4" xfId="4574"/>
    <cellStyle name="40% - Énfasis5" xfId="4575"/>
    <cellStyle name="40% - Énfasis6" xfId="4576"/>
    <cellStyle name="60% - Accent1 2" xfId="4577"/>
    <cellStyle name="60% - Accent2 2" xfId="4578"/>
    <cellStyle name="60% - Accent3 2" xfId="4579"/>
    <cellStyle name="60% - Accent4 2" xfId="4580"/>
    <cellStyle name="60% - Accent5 2" xfId="4581"/>
    <cellStyle name="60% - Accent6 2" xfId="4582"/>
    <cellStyle name="60% - Akzent1" xfId="4583"/>
    <cellStyle name="60% - Akzent2" xfId="4584"/>
    <cellStyle name="60% - Akzent3" xfId="4585"/>
    <cellStyle name="60% - Akzent4" xfId="4586"/>
    <cellStyle name="60% - Akzent5" xfId="4587"/>
    <cellStyle name="60% - Akzent6" xfId="4588"/>
    <cellStyle name="60% - Colore 1" xfId="4589"/>
    <cellStyle name="60% - Colore 2" xfId="4590"/>
    <cellStyle name="60% - Colore 3" xfId="4591"/>
    <cellStyle name="60% - Colore 4" xfId="4592"/>
    <cellStyle name="60% - Colore 5" xfId="4593"/>
    <cellStyle name="60% - Colore 6" xfId="4594"/>
    <cellStyle name="60% - Énfasis1" xfId="4595"/>
    <cellStyle name="60% - Énfasis2" xfId="4596"/>
    <cellStyle name="60% - Énfasis3" xfId="4597"/>
    <cellStyle name="60% - Énfasis4" xfId="4598"/>
    <cellStyle name="60% - Énfasis5" xfId="4599"/>
    <cellStyle name="60% - Énfasis6" xfId="4600"/>
    <cellStyle name="752131" xfId="4601"/>
    <cellStyle name="752131 2" xfId="4602"/>
    <cellStyle name="A" xfId="4603"/>
    <cellStyle name="A 2" xfId="4604"/>
    <cellStyle name="A 3" xfId="4605"/>
    <cellStyle name="A_Block Space" xfId="4606"/>
    <cellStyle name="A_Block Space 2" xfId="4607"/>
    <cellStyle name="A_BlueLine" xfId="4608"/>
    <cellStyle name="A_BlueLine 2" xfId="4609"/>
    <cellStyle name="A_Do not Change" xfId="4610"/>
    <cellStyle name="A_Do not Change 2" xfId="4611"/>
    <cellStyle name="A_Estimate" xfId="4612"/>
    <cellStyle name="A_Estimate 2" xfId="4613"/>
    <cellStyle name="A_Memo" xfId="4614"/>
    <cellStyle name="A_Memo 2" xfId="4615"/>
    <cellStyle name="A_Memo_1. Consolidated Top Down" xfId="4616"/>
    <cellStyle name="A_Memo_1. Consolidated Top Down 2" xfId="4617"/>
    <cellStyle name="A_Memo_BP top down scenarios" xfId="4618"/>
    <cellStyle name="A_Memo_BP top down scenarios 2" xfId="4619"/>
    <cellStyle name="A_Memo_BP top down summary - Consolidated" xfId="4620"/>
    <cellStyle name="A_Memo_BP top down summary - Consolidated 2" xfId="4621"/>
    <cellStyle name="A_Memo_CX meeting template" xfId="4622"/>
    <cellStyle name="A_Memo_CX meeting template 2" xfId="4623"/>
    <cellStyle name="A_Memo_FM base Tom" xfId="4624"/>
    <cellStyle name="A_Memo_FM base Tom 2" xfId="4625"/>
    <cellStyle name="A_Memo_FM Mid Case Detail 2" xfId="4626"/>
    <cellStyle name="A_Memo_FM Mid Case Detail 2 2" xfId="4627"/>
    <cellStyle name="A_Memo_MAG FM 3.4.09 Tom" xfId="4628"/>
    <cellStyle name="A_Memo_MAG FM 3.4.09 Tom 2" xfId="4629"/>
    <cellStyle name="A_Memo_MAG LTFF 1011 01.06.10" xfId="4630"/>
    <cellStyle name="A_Memo_Scenario 2" xfId="4631"/>
    <cellStyle name="A_Memo_Scenario 2 2" xfId="4632"/>
    <cellStyle name="A_Normal" xfId="4633"/>
    <cellStyle name="A_Normal 2" xfId="4634"/>
    <cellStyle name="A_Normal Forecast" xfId="4635"/>
    <cellStyle name="A_Normal Forecast 2" xfId="4636"/>
    <cellStyle name="A_Normal Historical" xfId="4637"/>
    <cellStyle name="A_Normal Historical 2" xfId="4638"/>
    <cellStyle name="A_Normal_1. Consolidated Top Down" xfId="4639"/>
    <cellStyle name="A_Normal_1. Consolidated Top Down 2" xfId="4640"/>
    <cellStyle name="A_Normal_BP top down scenarios" xfId="4641"/>
    <cellStyle name="A_Normal_BP top down scenarios 2" xfId="4642"/>
    <cellStyle name="A_Normal_BP top down summary - Consolidated" xfId="4643"/>
    <cellStyle name="A_Normal_BP top down summary - Consolidated 2" xfId="4644"/>
    <cellStyle name="A_Normal_CX meeting template" xfId="4645"/>
    <cellStyle name="A_Normal_CX meeting template 2" xfId="4646"/>
    <cellStyle name="A_Normal_FM base Tom" xfId="4647"/>
    <cellStyle name="A_Normal_FM base Tom 2" xfId="4648"/>
    <cellStyle name="A_Normal_FM Mid Case Detail 2" xfId="4649"/>
    <cellStyle name="A_Normal_FM Mid Case Detail 2 2" xfId="4650"/>
    <cellStyle name="A_Normal_MAG FM 3.4.09 Tom" xfId="4651"/>
    <cellStyle name="A_Normal_MAG FM 3.4.09 Tom 2" xfId="4652"/>
    <cellStyle name="A_Normal_MAG LTFF 1011 01.06.10" xfId="4653"/>
    <cellStyle name="A_Normal_Scenario 2" xfId="4654"/>
    <cellStyle name="A_Normal_Scenario 2 2" xfId="4655"/>
    <cellStyle name="A_Rate_Data" xfId="4656"/>
    <cellStyle name="A_Rate_Data 2" xfId="4657"/>
    <cellStyle name="A_Rate_Data Historical" xfId="4658"/>
    <cellStyle name="A_Rate_Data Historical 2" xfId="4659"/>
    <cellStyle name="A_Rate_Title" xfId="4660"/>
    <cellStyle name="A_Rate_Title 2" xfId="4661"/>
    <cellStyle name="A_Rate_Title_1. Consolidated Top Down" xfId="4662"/>
    <cellStyle name="A_Rate_Title_1. Consolidated Top Down 2" xfId="4663"/>
    <cellStyle name="A_Rate_Title_BP top down scenarios" xfId="4664"/>
    <cellStyle name="A_Rate_Title_BP top down scenarios 2" xfId="4665"/>
    <cellStyle name="A_Rate_Title_BP top down summary - Consolidated" xfId="4666"/>
    <cellStyle name="A_Rate_Title_BP top down summary - Consolidated 2" xfId="4667"/>
    <cellStyle name="A_Rate_Title_CX meeting template" xfId="4668"/>
    <cellStyle name="A_Rate_Title_CX meeting template 2" xfId="4669"/>
    <cellStyle name="A_Rate_Title_FM base Tom" xfId="4670"/>
    <cellStyle name="A_Rate_Title_FM base Tom 2" xfId="4671"/>
    <cellStyle name="A_Rate_Title_FM Mid Case Detail 2" xfId="4672"/>
    <cellStyle name="A_Rate_Title_FM Mid Case Detail 2 2" xfId="4673"/>
    <cellStyle name="A_Rate_Title_MAG FM 3.4.09 Tom" xfId="4674"/>
    <cellStyle name="A_Rate_Title_MAG FM 3.4.09 Tom 2" xfId="4675"/>
    <cellStyle name="A_Rate_Title_MAG LTFF 1011 01.06.10" xfId="4676"/>
    <cellStyle name="A_Rate_Title_Scenario 2" xfId="4677"/>
    <cellStyle name="A_Rate_Title_Scenario 2 2" xfId="4678"/>
    <cellStyle name="A_Simple Title" xfId="4679"/>
    <cellStyle name="A_Simple Title 2" xfId="4680"/>
    <cellStyle name="A_Simple Title_1. Consolidated Top Down" xfId="4681"/>
    <cellStyle name="A_Simple Title_1. Consolidated Top Down 2" xfId="4682"/>
    <cellStyle name="A_Simple Title_BP top down scenarios" xfId="4683"/>
    <cellStyle name="A_Simple Title_BP top down scenarios 2" xfId="4684"/>
    <cellStyle name="A_Simple Title_BP top down summary - Consolidated" xfId="4685"/>
    <cellStyle name="A_Simple Title_BP top down summary - Consolidated 2" xfId="4686"/>
    <cellStyle name="A_Simple Title_CX meeting template" xfId="4687"/>
    <cellStyle name="A_Simple Title_CX meeting template 2" xfId="4688"/>
    <cellStyle name="A_Simple Title_FM base Tom" xfId="4689"/>
    <cellStyle name="A_Simple Title_FM base Tom 2" xfId="4690"/>
    <cellStyle name="A_Simple Title_FM Mid Case Detail 2" xfId="4691"/>
    <cellStyle name="A_Simple Title_FM Mid Case Detail 2 2" xfId="4692"/>
    <cellStyle name="A_Simple Title_MAG FM 3.4.09 Tom" xfId="4693"/>
    <cellStyle name="A_Simple Title_MAG FM 3.4.09 Tom 2" xfId="4694"/>
    <cellStyle name="A_Simple Title_MAG LTFF 1011 01.06.10" xfId="4695"/>
    <cellStyle name="A_Simple Title_MAG LTFF 1011 01.06.10 2" xfId="4696"/>
    <cellStyle name="A_Simple Title_MAG LTFF 1011 01.06.10 2 2" xfId="4697"/>
    <cellStyle name="A_Simple Title_MAG LTFF 1011 01.06.10 2 2 2" xfId="4698"/>
    <cellStyle name="A_Simple Title_MAG LTFF 1011 01.06.10 2 2 2 2" xfId="4699"/>
    <cellStyle name="A_Simple Title_MAG LTFF 1011 01.06.10 2 2 2 2 2" xfId="4700"/>
    <cellStyle name="A_Simple Title_MAG LTFF 1011 01.06.10 2 2 2 3" xfId="4701"/>
    <cellStyle name="A_Simple Title_MAG LTFF 1011 01.06.10 2 2 2 3 2" xfId="4702"/>
    <cellStyle name="A_Simple Title_MAG LTFF 1011 01.06.10 2 2 2 4" xfId="4703"/>
    <cellStyle name="A_Simple Title_MAG LTFF 1011 01.06.10 2 2 3" xfId="4704"/>
    <cellStyle name="A_Simple Title_MAG LTFF 1011 01.06.10 2 2 3 2" xfId="4705"/>
    <cellStyle name="A_Simple Title_MAG LTFF 1011 01.06.10 2 2 3 2 2" xfId="4706"/>
    <cellStyle name="A_Simple Title_MAG LTFF 1011 01.06.10 2 2 3 3" xfId="4707"/>
    <cellStyle name="A_Simple Title_MAG LTFF 1011 01.06.10 2 2 3 3 2" xfId="4708"/>
    <cellStyle name="A_Simple Title_MAG LTFF 1011 01.06.10 2 2 3 4" xfId="4709"/>
    <cellStyle name="A_Simple Title_MAG LTFF 1011 01.06.10 2 2 4" xfId="4710"/>
    <cellStyle name="A_Simple Title_MAG LTFF 1011 01.06.10 2 2 4 2" xfId="4711"/>
    <cellStyle name="A_Simple Title_MAG LTFF 1011 01.06.10 2 2 4 2 2" xfId="4712"/>
    <cellStyle name="A_Simple Title_MAG LTFF 1011 01.06.10 2 2 4 3" xfId="4713"/>
    <cellStyle name="A_Simple Title_MAG LTFF 1011 01.06.10 2 2 4 3 2" xfId="4714"/>
    <cellStyle name="A_Simple Title_MAG LTFF 1011 01.06.10 2 2 4 4" xfId="4715"/>
    <cellStyle name="A_Simple Title_MAG LTFF 1011 01.06.10 2 2 4 4 2" xfId="4716"/>
    <cellStyle name="A_Simple Title_MAG LTFF 1011 01.06.10 2 2 4 5" xfId="4717"/>
    <cellStyle name="A_Simple Title_MAG LTFF 1011 01.06.10 2 2 4 5 2" xfId="4718"/>
    <cellStyle name="A_Simple Title_MAG LTFF 1011 01.06.10 2 2 4 6" xfId="4719"/>
    <cellStyle name="A_Simple Title_MAG LTFF 1011 01.06.10 2 2 4 6 2" xfId="4720"/>
    <cellStyle name="A_Simple Title_MAG LTFF 1011 01.06.10 2 2 4 7" xfId="4721"/>
    <cellStyle name="A_Simple Title_MAG LTFF 1011 01.06.10 2 2 5" xfId="4722"/>
    <cellStyle name="A_Simple Title_MAG LTFF 1011 01.06.10 2 3" xfId="4723"/>
    <cellStyle name="A_Simple Title_MAG LTFF 1011 01.06.10 2 3 2" xfId="4724"/>
    <cellStyle name="A_Simple Title_MAG LTFF 1011 01.06.10 2 3 2 2" xfId="4725"/>
    <cellStyle name="A_Simple Title_MAG LTFF 1011 01.06.10 2 3 3" xfId="4726"/>
    <cellStyle name="A_Simple Title_MAG LTFF 1011 01.06.10 2 3 3 2" xfId="4727"/>
    <cellStyle name="A_Simple Title_MAG LTFF 1011 01.06.10 2 3 4" xfId="4728"/>
    <cellStyle name="A_Simple Title_MAG LTFF 1011 01.06.10 2 4" xfId="4729"/>
    <cellStyle name="A_Simple Title_MAG LTFF 1011 01.06.10 2 4 2" xfId="4730"/>
    <cellStyle name="A_Simple Title_MAG LTFF 1011 01.06.10 2 4 2 2" xfId="4731"/>
    <cellStyle name="A_Simple Title_MAG LTFF 1011 01.06.10 2 4 3" xfId="4732"/>
    <cellStyle name="A_Simple Title_MAG LTFF 1011 01.06.10 2 4 3 2" xfId="4733"/>
    <cellStyle name="A_Simple Title_MAG LTFF 1011 01.06.10 2 4 4" xfId="4734"/>
    <cellStyle name="A_Simple Title_MAG LTFF 1011 01.06.10 2 5" xfId="4735"/>
    <cellStyle name="A_Simple Title_MAG LTFF 1011 01.06.10 2 5 2" xfId="4736"/>
    <cellStyle name="A_Simple Title_MAG LTFF 1011 01.06.10 2 5 2 2" xfId="4737"/>
    <cellStyle name="A_Simple Title_MAG LTFF 1011 01.06.10 2 5 3" xfId="4738"/>
    <cellStyle name="A_Simple Title_MAG LTFF 1011 01.06.10 2 5 3 2" xfId="4739"/>
    <cellStyle name="A_Simple Title_MAG LTFF 1011 01.06.10 2 5 4" xfId="4740"/>
    <cellStyle name="A_Simple Title_MAG LTFF 1011 01.06.10 2 5 4 2" xfId="4741"/>
    <cellStyle name="A_Simple Title_MAG LTFF 1011 01.06.10 2 5 5" xfId="4742"/>
    <cellStyle name="A_Simple Title_MAG LTFF 1011 01.06.10 2 5 5 2" xfId="4743"/>
    <cellStyle name="A_Simple Title_MAG LTFF 1011 01.06.10 2 5 6" xfId="4744"/>
    <cellStyle name="A_Simple Title_MAG LTFF 1011 01.06.10 2 5 6 2" xfId="4745"/>
    <cellStyle name="A_Simple Title_MAG LTFF 1011 01.06.10 2 5 7" xfId="4746"/>
    <cellStyle name="A_Simple Title_MAG LTFF 1011 01.06.10 2 6" xfId="4747"/>
    <cellStyle name="A_Simple Title_MAG LTFF 1011 01.06.10 3" xfId="4748"/>
    <cellStyle name="A_Simple Title_MAG LTFF 1011 01.06.10 3 2" xfId="4749"/>
    <cellStyle name="A_Simple Title_MAG LTFF 1011 01.06.10 3 2 2" xfId="4750"/>
    <cellStyle name="A_Simple Title_MAG LTFF 1011 01.06.10 3 2 2 2" xfId="4751"/>
    <cellStyle name="A_Simple Title_MAG LTFF 1011 01.06.10 3 2 3" xfId="4752"/>
    <cellStyle name="A_Simple Title_MAG LTFF 1011 01.06.10 3 2 3 2" xfId="4753"/>
    <cellStyle name="A_Simple Title_MAG LTFF 1011 01.06.10 3 2 4" xfId="4754"/>
    <cellStyle name="A_Simple Title_MAG LTFF 1011 01.06.10 3 3" xfId="4755"/>
    <cellStyle name="A_Simple Title_MAG LTFF 1011 01.06.10 3 3 2" xfId="4756"/>
    <cellStyle name="A_Simple Title_MAG LTFF 1011 01.06.10 3 3 2 2" xfId="4757"/>
    <cellStyle name="A_Simple Title_MAG LTFF 1011 01.06.10 3 3 3" xfId="4758"/>
    <cellStyle name="A_Simple Title_MAG LTFF 1011 01.06.10 3 3 3 2" xfId="4759"/>
    <cellStyle name="A_Simple Title_MAG LTFF 1011 01.06.10 3 3 4" xfId="4760"/>
    <cellStyle name="A_Simple Title_MAG LTFF 1011 01.06.10 3 4" xfId="4761"/>
    <cellStyle name="A_Simple Title_MAG LTFF 1011 01.06.10 3 4 2" xfId="4762"/>
    <cellStyle name="A_Simple Title_MAG LTFF 1011 01.06.10 3 4 2 2" xfId="4763"/>
    <cellStyle name="A_Simple Title_MAG LTFF 1011 01.06.10 3 4 3" xfId="4764"/>
    <cellStyle name="A_Simple Title_MAG LTFF 1011 01.06.10 3 4 3 2" xfId="4765"/>
    <cellStyle name="A_Simple Title_MAG LTFF 1011 01.06.10 3 4 4" xfId="4766"/>
    <cellStyle name="A_Simple Title_MAG LTFF 1011 01.06.10 3 4 4 2" xfId="4767"/>
    <cellStyle name="A_Simple Title_MAG LTFF 1011 01.06.10 3 4 5" xfId="4768"/>
    <cellStyle name="A_Simple Title_MAG LTFF 1011 01.06.10 3 4 5 2" xfId="4769"/>
    <cellStyle name="A_Simple Title_MAG LTFF 1011 01.06.10 3 4 6" xfId="4770"/>
    <cellStyle name="A_Simple Title_MAG LTFF 1011 01.06.10 3 4 6 2" xfId="4771"/>
    <cellStyle name="A_Simple Title_MAG LTFF 1011 01.06.10 3 4 7" xfId="4772"/>
    <cellStyle name="A_Simple Title_MAG LTFF 1011 01.06.10 3 5" xfId="4773"/>
    <cellStyle name="A_Simple Title_MAG LTFF 1011 01.06.10 4" xfId="4774"/>
    <cellStyle name="A_Simple Title_MAG LTFF 1011 01.06.10 4 2" xfId="4775"/>
    <cellStyle name="A_Simple Title_MAG LTFF 1011 01.06.10 4 2 2" xfId="4776"/>
    <cellStyle name="A_Simple Title_MAG LTFF 1011 01.06.10 4 3" xfId="4777"/>
    <cellStyle name="A_Simple Title_MAG LTFF 1011 01.06.10 4 3 2" xfId="4778"/>
    <cellStyle name="A_Simple Title_MAG LTFF 1011 01.06.10 4 4" xfId="4779"/>
    <cellStyle name="A_Simple Title_MAG LTFF 1011 01.06.10 5" xfId="4780"/>
    <cellStyle name="A_Simple Title_MAG LTFF 1011 01.06.10 5 2" xfId="4781"/>
    <cellStyle name="A_Simple Title_MAG LTFF 1011 01.06.10 5 2 2" xfId="4782"/>
    <cellStyle name="A_Simple Title_MAG LTFF 1011 01.06.10 5 3" xfId="4783"/>
    <cellStyle name="A_Simple Title_MAG LTFF 1011 01.06.10 5 3 2" xfId="4784"/>
    <cellStyle name="A_Simple Title_MAG LTFF 1011 01.06.10 5 4" xfId="4785"/>
    <cellStyle name="A_Simple Title_MAG LTFF 1011 01.06.10 6" xfId="4786"/>
    <cellStyle name="A_Simple Title_MAG LTFF 1011 01.06.10 6 2" xfId="4787"/>
    <cellStyle name="A_Simple Title_MAG LTFF 1011 01.06.10 6 2 2" xfId="4788"/>
    <cellStyle name="A_Simple Title_MAG LTFF 1011 01.06.10 6 3" xfId="4789"/>
    <cellStyle name="A_Simple Title_MAG LTFF 1011 01.06.10 6 3 2" xfId="4790"/>
    <cellStyle name="A_Simple Title_MAG LTFF 1011 01.06.10 6 4" xfId="4791"/>
    <cellStyle name="A_Simple Title_MAG LTFF 1011 01.06.10 6 4 2" xfId="4792"/>
    <cellStyle name="A_Simple Title_MAG LTFF 1011 01.06.10 6 5" xfId="4793"/>
    <cellStyle name="A_Simple Title_MAG LTFF 1011 01.06.10 6 5 2" xfId="4794"/>
    <cellStyle name="A_Simple Title_MAG LTFF 1011 01.06.10 6 6" xfId="4795"/>
    <cellStyle name="A_Simple Title_MAG LTFF 1011 01.06.10 6 6 2" xfId="4796"/>
    <cellStyle name="A_Simple Title_MAG LTFF 1011 01.06.10 6 7" xfId="4797"/>
    <cellStyle name="A_Simple Title_MAG LTFF 1011 01.06.10 7" xfId="4798"/>
    <cellStyle name="A_Simple Title_Scenario 2" xfId="4799"/>
    <cellStyle name="A_Simple Title_Scenario 2 2" xfId="4800"/>
    <cellStyle name="A_Sum" xfId="4801"/>
    <cellStyle name="A_Sum 2" xfId="4802"/>
    <cellStyle name="A_SUM_Row Major" xfId="4803"/>
    <cellStyle name="A_SUM_Row Major 2" xfId="4804"/>
    <cellStyle name="A_SUM_Row Minor" xfId="4805"/>
    <cellStyle name="A_SUM_Row Minor 2" xfId="4806"/>
    <cellStyle name="A_Title" xfId="4807"/>
    <cellStyle name="A_Title 2" xfId="4808"/>
    <cellStyle name="A_Title_1. Consolidated Top Down" xfId="4809"/>
    <cellStyle name="A_Title_1. Consolidated Top Down 2" xfId="4810"/>
    <cellStyle name="A_Title_BP top down scenarios" xfId="4811"/>
    <cellStyle name="A_Title_BP top down scenarios 2" xfId="4812"/>
    <cellStyle name="A_Title_BP top down summary - Consolidated" xfId="4813"/>
    <cellStyle name="A_Title_BP top down summary - Consolidated 2" xfId="4814"/>
    <cellStyle name="A_Title_CX meeting template" xfId="4815"/>
    <cellStyle name="A_Title_CX meeting template 2" xfId="4816"/>
    <cellStyle name="A_Title_FM base Tom" xfId="4817"/>
    <cellStyle name="A_Title_FM base Tom 2" xfId="4818"/>
    <cellStyle name="A_Title_FM Mid Case Detail 2" xfId="4819"/>
    <cellStyle name="A_Title_FM Mid Case Detail 2 2" xfId="4820"/>
    <cellStyle name="A_Title_MAG FM 3.4.09 Tom" xfId="4821"/>
    <cellStyle name="A_Title_MAG FM 3.4.09 Tom 2" xfId="4822"/>
    <cellStyle name="A_Title_MAG LTFF 1011 01.06.10" xfId="4823"/>
    <cellStyle name="A_Title_Scenario 2" xfId="4824"/>
    <cellStyle name="A_Title_Scenario 2 2" xfId="4825"/>
    <cellStyle name="A_YearHeadings" xfId="4826"/>
    <cellStyle name="A_YearHeadings 2" xfId="4827"/>
    <cellStyle name="A¨­￠￢￠O [0]_C¡IAo_AoAUAy¡ÆeC¡I " xfId="4828"/>
    <cellStyle name="A¨­￠￢￠O_AoAUAy¡ÆeC¡I " xfId="4829"/>
    <cellStyle name="AA Nombre" xfId="4830"/>
    <cellStyle name="AA Nombre 2" xfId="4831"/>
    <cellStyle name="AA Nombre 3" xfId="4832"/>
    <cellStyle name="aaa" xfId="4833"/>
    <cellStyle name="Accent1 - 20%" xfId="4834"/>
    <cellStyle name="Accent1 - 40%" xfId="4835"/>
    <cellStyle name="Accent1 - 60%" xfId="4836"/>
    <cellStyle name="Accent1 2" xfId="4837"/>
    <cellStyle name="Accent2 - 20%" xfId="4838"/>
    <cellStyle name="Accent2 - 40%" xfId="4839"/>
    <cellStyle name="Accent2 - 60%" xfId="4840"/>
    <cellStyle name="Accent2 2" xfId="4841"/>
    <cellStyle name="Accent3 - 20%" xfId="4842"/>
    <cellStyle name="Accent3 - 40%" xfId="4843"/>
    <cellStyle name="Accent3 - 60%" xfId="4844"/>
    <cellStyle name="Accent3 2" xfId="4845"/>
    <cellStyle name="Accent4 - 20%" xfId="4846"/>
    <cellStyle name="Accent4 - 40%" xfId="4847"/>
    <cellStyle name="Accent4 - 60%" xfId="4848"/>
    <cellStyle name="Accent4 2" xfId="4849"/>
    <cellStyle name="Accent5 - 20%" xfId="4850"/>
    <cellStyle name="Accent5 - 40%" xfId="4851"/>
    <cellStyle name="Accent5 - 60%" xfId="4852"/>
    <cellStyle name="Accent5 2" xfId="4853"/>
    <cellStyle name="Accent6 - 20%" xfId="4854"/>
    <cellStyle name="Accent6 - 40%" xfId="4855"/>
    <cellStyle name="Accent6 - 60%" xfId="4856"/>
    <cellStyle name="Accent6 2" xfId="4857"/>
    <cellStyle name="Accounting" xfId="4858"/>
    <cellStyle name="Accounting [0]" xfId="4859"/>
    <cellStyle name="Accounting [0] 2" xfId="4860"/>
    <cellStyle name="Accounting [0] 2 2" xfId="4861"/>
    <cellStyle name="Accounting [0] 3" xfId="4862"/>
    <cellStyle name="Accounting 2" xfId="4863"/>
    <cellStyle name="Accounting 3" xfId="4864"/>
    <cellStyle name="Acctg" xfId="4865"/>
    <cellStyle name="Acctg 2" xfId="4866"/>
    <cellStyle name="Acctg$" xfId="4867"/>
    <cellStyle name="Acctg$ 2" xfId="4868"/>
    <cellStyle name="Acctg_Book1" xfId="4869"/>
    <cellStyle name="Act_%1" xfId="4870"/>
    <cellStyle name="Actual" xfId="4871"/>
    <cellStyle name="Addon output" xfId="4872"/>
    <cellStyle name="Addon output 2" xfId="4873"/>
    <cellStyle name="adj_share" xfId="4874"/>
    <cellStyle name="adjusted" xfId="4875"/>
    <cellStyle name="adjusted 2" xfId="4876"/>
    <cellStyle name="Advarselstekst 8" xfId="4877"/>
    <cellStyle name="AFE" xfId="4878"/>
    <cellStyle name="AFE 2" xfId="4879"/>
    <cellStyle name="AFE 3" xfId="4880"/>
    <cellStyle name="AFE 3 2" xfId="4881"/>
    <cellStyle name="AFE 4" xfId="4882"/>
    <cellStyle name="Afjusted" xfId="4883"/>
    <cellStyle name="Afjusted 2" xfId="4884"/>
    <cellStyle name="Afrundet valuta_MEAN92" xfId="4885"/>
    <cellStyle name="Agara" xfId="4886"/>
    <cellStyle name="Agara 2" xfId="4887"/>
    <cellStyle name="Akzent1" xfId="4888"/>
    <cellStyle name="Akzent2" xfId="4889"/>
    <cellStyle name="Akzent3" xfId="4890"/>
    <cellStyle name="Akzent4" xfId="4891"/>
    <cellStyle name="Akzent5" xfId="4892"/>
    <cellStyle name="Akzent6" xfId="4893"/>
    <cellStyle name="Alert" xfId="4894"/>
    <cellStyle name="Alert 2" xfId="4895"/>
    <cellStyle name="Align: Center/Bottom" xfId="4896"/>
    <cellStyle name="Align: Center/Bottom 2" xfId="4897"/>
    <cellStyle name="Align: Center/Center" xfId="4898"/>
    <cellStyle name="Align: Center/Center 2" xfId="4899"/>
    <cellStyle name="Align: Center/Top" xfId="4900"/>
    <cellStyle name="Align: Center/Top 2" xfId="4901"/>
    <cellStyle name="Align: Left/Bottom" xfId="4902"/>
    <cellStyle name="Align: Left/Bottom 2" xfId="4903"/>
    <cellStyle name="Align: Left/Center" xfId="4904"/>
    <cellStyle name="Align: Left/Center 2" xfId="4905"/>
    <cellStyle name="Align: Left/Top" xfId="4906"/>
    <cellStyle name="Align: Left/Top 2" xfId="4907"/>
    <cellStyle name="Align: Right/Bottom" xfId="4908"/>
    <cellStyle name="Align: Right/Bottom 2" xfId="4909"/>
    <cellStyle name="Align: Right/Center" xfId="4910"/>
    <cellStyle name="Align: Right/Center 2" xfId="4911"/>
    <cellStyle name="Align: Right/Top" xfId="4912"/>
    <cellStyle name="Align: Right/Top 2" xfId="4913"/>
    <cellStyle name="ANCLAS,REZONES Y SUS PARTES,DE FUNDICION,DE HIERRO O DE ACERO" xfId="4914"/>
    <cellStyle name="ANCLAS,REZONES Y SUS PARTES,DE FUNDICION,DE HIERRO O DE ACERO 2" xfId="4915"/>
    <cellStyle name="Anos" xfId="4916"/>
    <cellStyle name="Anos 2" xfId="4917"/>
    <cellStyle name="Anos 2 2" xfId="4918"/>
    <cellStyle name="Anos 2 2 2" xfId="4919"/>
    <cellStyle name="Anos 2 3" xfId="4920"/>
    <cellStyle name="Anos 2 3 2" xfId="4921"/>
    <cellStyle name="Anos 2 4" xfId="4922"/>
    <cellStyle name="Anos 2 4 2" xfId="4923"/>
    <cellStyle name="Anos 2 5" xfId="4924"/>
    <cellStyle name="Anos 2 5 2" xfId="4925"/>
    <cellStyle name="Anos 2 6" xfId="4926"/>
    <cellStyle name="Anos 2 6 2" xfId="4927"/>
    <cellStyle name="Anos 2 7" xfId="4928"/>
    <cellStyle name="Anos 2 7 2" xfId="4929"/>
    <cellStyle name="Anos 2 8" xfId="4930"/>
    <cellStyle name="Anos 2 8 2" xfId="4931"/>
    <cellStyle name="Anos 2 9" xfId="4932"/>
    <cellStyle name="Anos 2 9 2" xfId="4933"/>
    <cellStyle name="Arial 10" xfId="4934"/>
    <cellStyle name="Arial 10 2" xfId="4935"/>
    <cellStyle name="Arial 10 2 2" xfId="4936"/>
    <cellStyle name="Arial 10 2 2 2" xfId="4937"/>
    <cellStyle name="Arial 10 2 3" xfId="4938"/>
    <cellStyle name="Arial 10 3" xfId="4939"/>
    <cellStyle name="Arial 10 3 2" xfId="4940"/>
    <cellStyle name="Arial 10 3 2 2" xfId="4941"/>
    <cellStyle name="Arial 10 3 3" xfId="4942"/>
    <cellStyle name="Arial 10 4" xfId="4943"/>
    <cellStyle name="Arial 10 4 2" xfId="4944"/>
    <cellStyle name="Arial 10 5" xfId="4945"/>
    <cellStyle name="Arial 12" xfId="4946"/>
    <cellStyle name="Arial 12 2" xfId="4947"/>
    <cellStyle name="Arial 8" xfId="4948"/>
    <cellStyle name="Arial6Bold" xfId="4949"/>
    <cellStyle name="Arial6Bold 2" xfId="4950"/>
    <cellStyle name="ArialNormal" xfId="4951"/>
    <cellStyle name="ArialNormal 10" xfId="4952"/>
    <cellStyle name="ArialNormal 10 2" xfId="4953"/>
    <cellStyle name="ArialNormal 11" xfId="4954"/>
    <cellStyle name="ArialNormal 11 2" xfId="4955"/>
    <cellStyle name="ArialNormal 12" xfId="4956"/>
    <cellStyle name="ArialNormal 12 2" xfId="4957"/>
    <cellStyle name="ArialNormal 13" xfId="4958"/>
    <cellStyle name="ArialNormal 13 2" xfId="4959"/>
    <cellStyle name="ArialNormal 2" xfId="4960"/>
    <cellStyle name="ArialNormal 2 2" xfId="4961"/>
    <cellStyle name="ArialNormal 2 2 10" xfId="4962"/>
    <cellStyle name="ArialNormal 2 2 10 2" xfId="4963"/>
    <cellStyle name="ArialNormal 2 2 11" xfId="4964"/>
    <cellStyle name="ArialNormal 2 2 11 2" xfId="4965"/>
    <cellStyle name="ArialNormal 2 2 2" xfId="4966"/>
    <cellStyle name="ArialNormal 2 2 2 2" xfId="4967"/>
    <cellStyle name="ArialNormal 2 2 2 2 2" xfId="4968"/>
    <cellStyle name="ArialNormal 2 2 2 2 2 2" xfId="4969"/>
    <cellStyle name="ArialNormal 2 2 2 2 3" xfId="4970"/>
    <cellStyle name="ArialNormal 2 2 2 2 3 2" xfId="4971"/>
    <cellStyle name="ArialNormal 2 2 2 2 4" xfId="4972"/>
    <cellStyle name="ArialNormal 2 2 2 2 4 2" xfId="4973"/>
    <cellStyle name="ArialNormal 2 2 2 2 5" xfId="4974"/>
    <cellStyle name="ArialNormal 2 2 2 2 5 2" xfId="4975"/>
    <cellStyle name="ArialNormal 2 2 2 2 6" xfId="4976"/>
    <cellStyle name="ArialNormal 2 2 2 3" xfId="4977"/>
    <cellStyle name="ArialNormal 2 2 2 3 2" xfId="4978"/>
    <cellStyle name="ArialNormal 2 2 2 3 2 2" xfId="4979"/>
    <cellStyle name="ArialNormal 2 2 2 3 3" xfId="4980"/>
    <cellStyle name="ArialNormal 2 2 2 3 3 2" xfId="4981"/>
    <cellStyle name="ArialNormal 2 2 2 3 4" xfId="4982"/>
    <cellStyle name="ArialNormal 2 2 2 3 4 2" xfId="4983"/>
    <cellStyle name="ArialNormal 2 2 2 3 5" xfId="4984"/>
    <cellStyle name="ArialNormal 2 2 2 3 5 2" xfId="4985"/>
    <cellStyle name="ArialNormal 2 2 2 3 6" xfId="4986"/>
    <cellStyle name="ArialNormal 2 2 2 3 6 2" xfId="4987"/>
    <cellStyle name="ArialNormal 2 2 2 3 7" xfId="4988"/>
    <cellStyle name="ArialNormal 2 2 2 4" xfId="4989"/>
    <cellStyle name="ArialNormal 2 2 2 4 2" xfId="4990"/>
    <cellStyle name="ArialNormal 2 2 2 5" xfId="4991"/>
    <cellStyle name="ArialNormal 2 2 2 5 2" xfId="4992"/>
    <cellStyle name="ArialNormal 2 2 2 6" xfId="4993"/>
    <cellStyle name="ArialNormal 2 2 2 6 2" xfId="4994"/>
    <cellStyle name="ArialNormal 2 2 2 7" xfId="4995"/>
    <cellStyle name="ArialNormal 2 2 2 7 2" xfId="4996"/>
    <cellStyle name="ArialNormal 2 2 2 8" xfId="4997"/>
    <cellStyle name="ArialNormal 2 2 2 8 2" xfId="4998"/>
    <cellStyle name="ArialNormal 2 2 3" xfId="4999"/>
    <cellStyle name="ArialNormal 2 2 3 2" xfId="5000"/>
    <cellStyle name="ArialNormal 2 2 3 2 2" xfId="5001"/>
    <cellStyle name="ArialNormal 2 2 3 2 2 2" xfId="5002"/>
    <cellStyle name="ArialNormal 2 2 3 2 3" xfId="5003"/>
    <cellStyle name="ArialNormal 2 2 3 2 3 2" xfId="5004"/>
    <cellStyle name="ArialNormal 2 2 3 2 4" xfId="5005"/>
    <cellStyle name="ArialNormal 2 2 3 2 4 2" xfId="5006"/>
    <cellStyle name="ArialNormal 2 2 3 2 5" xfId="5007"/>
    <cellStyle name="ArialNormal 2 2 3 2 5 2" xfId="5008"/>
    <cellStyle name="ArialNormal 2 2 3 2 6" xfId="5009"/>
    <cellStyle name="ArialNormal 2 2 3 3" xfId="5010"/>
    <cellStyle name="ArialNormal 2 2 3 3 2" xfId="5011"/>
    <cellStyle name="ArialNormal 2 2 3 3 2 2" xfId="5012"/>
    <cellStyle name="ArialNormal 2 2 3 3 3" xfId="5013"/>
    <cellStyle name="ArialNormal 2 2 3 3 3 2" xfId="5014"/>
    <cellStyle name="ArialNormal 2 2 3 3 4" xfId="5015"/>
    <cellStyle name="ArialNormal 2 2 3 3 4 2" xfId="5016"/>
    <cellStyle name="ArialNormal 2 2 3 3 5" xfId="5017"/>
    <cellStyle name="ArialNormal 2 2 3 3 5 2" xfId="5018"/>
    <cellStyle name="ArialNormal 2 2 3 3 6" xfId="5019"/>
    <cellStyle name="ArialNormal 2 2 3 3 6 2" xfId="5020"/>
    <cellStyle name="ArialNormal 2 2 3 3 7" xfId="5021"/>
    <cellStyle name="ArialNormal 2 2 3 4" xfId="5022"/>
    <cellStyle name="ArialNormal 2 2 3 4 2" xfId="5023"/>
    <cellStyle name="ArialNormal 2 2 3 5" xfId="5024"/>
    <cellStyle name="ArialNormal 2 2 3 5 2" xfId="5025"/>
    <cellStyle name="ArialNormal 2 2 3 6" xfId="5026"/>
    <cellStyle name="ArialNormal 2 2 3 6 2" xfId="5027"/>
    <cellStyle name="ArialNormal 2 2 3 7" xfId="5028"/>
    <cellStyle name="ArialNormal 2 2 3 7 2" xfId="5029"/>
    <cellStyle name="ArialNormal 2 2 3 8" xfId="5030"/>
    <cellStyle name="ArialNormal 2 2 3 8 2" xfId="5031"/>
    <cellStyle name="ArialNormal 2 2 4" xfId="5032"/>
    <cellStyle name="ArialNormal 2 2 4 2" xfId="5033"/>
    <cellStyle name="ArialNormal 2 2 4 2 2" xfId="5034"/>
    <cellStyle name="ArialNormal 2 2 4 2 2 2" xfId="5035"/>
    <cellStyle name="ArialNormal 2 2 4 2 3" xfId="5036"/>
    <cellStyle name="ArialNormal 2 2 4 2 3 2" xfId="5037"/>
    <cellStyle name="ArialNormal 2 2 4 2 4" xfId="5038"/>
    <cellStyle name="ArialNormal 2 2 4 2 4 2" xfId="5039"/>
    <cellStyle name="ArialNormal 2 2 4 2 5" xfId="5040"/>
    <cellStyle name="ArialNormal 2 2 4 2 5 2" xfId="5041"/>
    <cellStyle name="ArialNormal 2 2 4 2 6" xfId="5042"/>
    <cellStyle name="ArialNormal 2 2 4 3" xfId="5043"/>
    <cellStyle name="ArialNormal 2 2 4 3 2" xfId="5044"/>
    <cellStyle name="ArialNormal 2 2 4 3 2 2" xfId="5045"/>
    <cellStyle name="ArialNormal 2 2 4 3 3" xfId="5046"/>
    <cellStyle name="ArialNormal 2 2 4 3 3 2" xfId="5047"/>
    <cellStyle name="ArialNormal 2 2 4 3 4" xfId="5048"/>
    <cellStyle name="ArialNormal 2 2 4 3 4 2" xfId="5049"/>
    <cellStyle name="ArialNormal 2 2 4 3 5" xfId="5050"/>
    <cellStyle name="ArialNormal 2 2 4 3 5 2" xfId="5051"/>
    <cellStyle name="ArialNormal 2 2 4 3 6" xfId="5052"/>
    <cellStyle name="ArialNormal 2 2 4 3 6 2" xfId="5053"/>
    <cellStyle name="ArialNormal 2 2 4 3 7" xfId="5054"/>
    <cellStyle name="ArialNormal 2 2 4 4" xfId="5055"/>
    <cellStyle name="ArialNormal 2 2 4 4 2" xfId="5056"/>
    <cellStyle name="ArialNormal 2 2 4 5" xfId="5057"/>
    <cellStyle name="ArialNormal 2 2 4 5 2" xfId="5058"/>
    <cellStyle name="ArialNormal 2 2 4 6" xfId="5059"/>
    <cellStyle name="ArialNormal 2 2 4 6 2" xfId="5060"/>
    <cellStyle name="ArialNormal 2 2 4 7" xfId="5061"/>
    <cellStyle name="ArialNormal 2 2 4 7 2" xfId="5062"/>
    <cellStyle name="ArialNormal 2 2 4 8" xfId="5063"/>
    <cellStyle name="ArialNormal 2 2 4 8 2" xfId="5064"/>
    <cellStyle name="ArialNormal 2 2 5" xfId="5065"/>
    <cellStyle name="ArialNormal 2 2 5 2" xfId="5066"/>
    <cellStyle name="ArialNormal 2 2 5 2 2" xfId="5067"/>
    <cellStyle name="ArialNormal 2 2 5 3" xfId="5068"/>
    <cellStyle name="ArialNormal 2 2 5 3 2" xfId="5069"/>
    <cellStyle name="ArialNormal 2 2 5 4" xfId="5070"/>
    <cellStyle name="ArialNormal 2 2 5 4 2" xfId="5071"/>
    <cellStyle name="ArialNormal 2 2 5 5" xfId="5072"/>
    <cellStyle name="ArialNormal 2 2 5 5 2" xfId="5073"/>
    <cellStyle name="ArialNormal 2 2 5 6" xfId="5074"/>
    <cellStyle name="ArialNormal 2 2 6" xfId="5075"/>
    <cellStyle name="ArialNormal 2 2 6 2" xfId="5076"/>
    <cellStyle name="ArialNormal 2 2 6 2 2" xfId="5077"/>
    <cellStyle name="ArialNormal 2 2 6 3" xfId="5078"/>
    <cellStyle name="ArialNormal 2 2 6 3 2" xfId="5079"/>
    <cellStyle name="ArialNormal 2 2 6 4" xfId="5080"/>
    <cellStyle name="ArialNormal 2 2 6 4 2" xfId="5081"/>
    <cellStyle name="ArialNormal 2 2 6 5" xfId="5082"/>
    <cellStyle name="ArialNormal 2 2 6 5 2" xfId="5083"/>
    <cellStyle name="ArialNormal 2 2 6 6" xfId="5084"/>
    <cellStyle name="ArialNormal 2 2 6 6 2" xfId="5085"/>
    <cellStyle name="ArialNormal 2 2 6 7" xfId="5086"/>
    <cellStyle name="ArialNormal 2 2 7" xfId="5087"/>
    <cellStyle name="ArialNormal 2 2 7 2" xfId="5088"/>
    <cellStyle name="ArialNormal 2 2 8" xfId="5089"/>
    <cellStyle name="ArialNormal 2 2 8 2" xfId="5090"/>
    <cellStyle name="ArialNormal 2 2 9" xfId="5091"/>
    <cellStyle name="ArialNormal 2 2 9 2" xfId="5092"/>
    <cellStyle name="ArialNormal 3" xfId="5093"/>
    <cellStyle name="ArialNormal 3 10" xfId="5094"/>
    <cellStyle name="ArialNormal 3 10 2" xfId="5095"/>
    <cellStyle name="ArialNormal 3 11" xfId="5096"/>
    <cellStyle name="ArialNormal 3 11 2" xfId="5097"/>
    <cellStyle name="ArialNormal 3 2" xfId="5098"/>
    <cellStyle name="ArialNormal 3 2 2" xfId="5099"/>
    <cellStyle name="ArialNormal 3 2 2 2" xfId="5100"/>
    <cellStyle name="ArialNormal 3 2 2 2 2" xfId="5101"/>
    <cellStyle name="ArialNormal 3 2 2 3" xfId="5102"/>
    <cellStyle name="ArialNormal 3 2 2 3 2" xfId="5103"/>
    <cellStyle name="ArialNormal 3 2 2 4" xfId="5104"/>
    <cellStyle name="ArialNormal 3 2 2 4 2" xfId="5105"/>
    <cellStyle name="ArialNormal 3 2 2 5" xfId="5106"/>
    <cellStyle name="ArialNormal 3 2 2 5 2" xfId="5107"/>
    <cellStyle name="ArialNormal 3 2 2 6" xfId="5108"/>
    <cellStyle name="ArialNormal 3 2 3" xfId="5109"/>
    <cellStyle name="ArialNormal 3 2 3 2" xfId="5110"/>
    <cellStyle name="ArialNormal 3 2 3 2 2" xfId="5111"/>
    <cellStyle name="ArialNormal 3 2 3 3" xfId="5112"/>
    <cellStyle name="ArialNormal 3 2 3 3 2" xfId="5113"/>
    <cellStyle name="ArialNormal 3 2 3 4" xfId="5114"/>
    <cellStyle name="ArialNormal 3 2 3 4 2" xfId="5115"/>
    <cellStyle name="ArialNormal 3 2 3 5" xfId="5116"/>
    <cellStyle name="ArialNormal 3 2 3 5 2" xfId="5117"/>
    <cellStyle name="ArialNormal 3 2 3 6" xfId="5118"/>
    <cellStyle name="ArialNormal 3 2 3 6 2" xfId="5119"/>
    <cellStyle name="ArialNormal 3 2 3 7" xfId="5120"/>
    <cellStyle name="ArialNormal 3 2 4" xfId="5121"/>
    <cellStyle name="ArialNormal 3 2 4 2" xfId="5122"/>
    <cellStyle name="ArialNormal 3 2 5" xfId="5123"/>
    <cellStyle name="ArialNormal 3 2 5 2" xfId="5124"/>
    <cellStyle name="ArialNormal 3 2 6" xfId="5125"/>
    <cellStyle name="ArialNormal 3 2 6 2" xfId="5126"/>
    <cellStyle name="ArialNormal 3 2 7" xfId="5127"/>
    <cellStyle name="ArialNormal 3 2 7 2" xfId="5128"/>
    <cellStyle name="ArialNormal 3 2 8" xfId="5129"/>
    <cellStyle name="ArialNormal 3 2 8 2" xfId="5130"/>
    <cellStyle name="ArialNormal 3 3" xfId="5131"/>
    <cellStyle name="ArialNormal 3 3 2" xfId="5132"/>
    <cellStyle name="ArialNormal 3 3 2 2" xfId="5133"/>
    <cellStyle name="ArialNormal 3 3 2 2 2" xfId="5134"/>
    <cellStyle name="ArialNormal 3 3 2 3" xfId="5135"/>
    <cellStyle name="ArialNormal 3 3 2 3 2" xfId="5136"/>
    <cellStyle name="ArialNormal 3 3 2 4" xfId="5137"/>
    <cellStyle name="ArialNormal 3 3 2 4 2" xfId="5138"/>
    <cellStyle name="ArialNormal 3 3 2 5" xfId="5139"/>
    <cellStyle name="ArialNormal 3 3 2 5 2" xfId="5140"/>
    <cellStyle name="ArialNormal 3 3 2 6" xfId="5141"/>
    <cellStyle name="ArialNormal 3 3 3" xfId="5142"/>
    <cellStyle name="ArialNormal 3 3 3 2" xfId="5143"/>
    <cellStyle name="ArialNormal 3 3 3 2 2" xfId="5144"/>
    <cellStyle name="ArialNormal 3 3 3 3" xfId="5145"/>
    <cellStyle name="ArialNormal 3 3 3 3 2" xfId="5146"/>
    <cellStyle name="ArialNormal 3 3 3 4" xfId="5147"/>
    <cellStyle name="ArialNormal 3 3 3 4 2" xfId="5148"/>
    <cellStyle name="ArialNormal 3 3 3 5" xfId="5149"/>
    <cellStyle name="ArialNormal 3 3 3 5 2" xfId="5150"/>
    <cellStyle name="ArialNormal 3 3 3 6" xfId="5151"/>
    <cellStyle name="ArialNormal 3 3 3 6 2" xfId="5152"/>
    <cellStyle name="ArialNormal 3 3 3 7" xfId="5153"/>
    <cellStyle name="ArialNormal 3 3 4" xfId="5154"/>
    <cellStyle name="ArialNormal 3 3 4 2" xfId="5155"/>
    <cellStyle name="ArialNormal 3 3 5" xfId="5156"/>
    <cellStyle name="ArialNormal 3 3 5 2" xfId="5157"/>
    <cellStyle name="ArialNormal 3 3 6" xfId="5158"/>
    <cellStyle name="ArialNormal 3 3 6 2" xfId="5159"/>
    <cellStyle name="ArialNormal 3 3 7" xfId="5160"/>
    <cellStyle name="ArialNormal 3 3 7 2" xfId="5161"/>
    <cellStyle name="ArialNormal 3 3 8" xfId="5162"/>
    <cellStyle name="ArialNormal 3 3 8 2" xfId="5163"/>
    <cellStyle name="ArialNormal 3 4" xfId="5164"/>
    <cellStyle name="ArialNormal 3 4 2" xfId="5165"/>
    <cellStyle name="ArialNormal 3 4 2 2" xfId="5166"/>
    <cellStyle name="ArialNormal 3 4 2 2 2" xfId="5167"/>
    <cellStyle name="ArialNormal 3 4 2 3" xfId="5168"/>
    <cellStyle name="ArialNormal 3 4 2 3 2" xfId="5169"/>
    <cellStyle name="ArialNormal 3 4 2 4" xfId="5170"/>
    <cellStyle name="ArialNormal 3 4 2 4 2" xfId="5171"/>
    <cellStyle name="ArialNormal 3 4 2 5" xfId="5172"/>
    <cellStyle name="ArialNormal 3 4 2 5 2" xfId="5173"/>
    <cellStyle name="ArialNormal 3 4 2 6" xfId="5174"/>
    <cellStyle name="ArialNormal 3 4 3" xfId="5175"/>
    <cellStyle name="ArialNormal 3 4 3 2" xfId="5176"/>
    <cellStyle name="ArialNormal 3 4 3 2 2" xfId="5177"/>
    <cellStyle name="ArialNormal 3 4 3 3" xfId="5178"/>
    <cellStyle name="ArialNormal 3 4 3 3 2" xfId="5179"/>
    <cellStyle name="ArialNormal 3 4 3 4" xfId="5180"/>
    <cellStyle name="ArialNormal 3 4 3 4 2" xfId="5181"/>
    <cellStyle name="ArialNormal 3 4 3 5" xfId="5182"/>
    <cellStyle name="ArialNormal 3 4 3 5 2" xfId="5183"/>
    <cellStyle name="ArialNormal 3 4 3 6" xfId="5184"/>
    <cellStyle name="ArialNormal 3 4 3 6 2" xfId="5185"/>
    <cellStyle name="ArialNormal 3 4 3 7" xfId="5186"/>
    <cellStyle name="ArialNormal 3 4 4" xfId="5187"/>
    <cellStyle name="ArialNormal 3 4 4 2" xfId="5188"/>
    <cellStyle name="ArialNormal 3 4 5" xfId="5189"/>
    <cellStyle name="ArialNormal 3 4 5 2" xfId="5190"/>
    <cellStyle name="ArialNormal 3 4 6" xfId="5191"/>
    <cellStyle name="ArialNormal 3 4 6 2" xfId="5192"/>
    <cellStyle name="ArialNormal 3 4 7" xfId="5193"/>
    <cellStyle name="ArialNormal 3 4 7 2" xfId="5194"/>
    <cellStyle name="ArialNormal 3 4 8" xfId="5195"/>
    <cellStyle name="ArialNormal 3 4 8 2" xfId="5196"/>
    <cellStyle name="ArialNormal 3 5" xfId="5197"/>
    <cellStyle name="ArialNormal 3 5 2" xfId="5198"/>
    <cellStyle name="ArialNormal 3 5 2 2" xfId="5199"/>
    <cellStyle name="ArialNormal 3 5 3" xfId="5200"/>
    <cellStyle name="ArialNormal 3 5 3 2" xfId="5201"/>
    <cellStyle name="ArialNormal 3 5 4" xfId="5202"/>
    <cellStyle name="ArialNormal 3 5 4 2" xfId="5203"/>
    <cellStyle name="ArialNormal 3 5 5" xfId="5204"/>
    <cellStyle name="ArialNormal 3 5 5 2" xfId="5205"/>
    <cellStyle name="ArialNormal 3 5 6" xfId="5206"/>
    <cellStyle name="ArialNormal 3 6" xfId="5207"/>
    <cellStyle name="ArialNormal 3 6 2" xfId="5208"/>
    <cellStyle name="ArialNormal 3 6 2 2" xfId="5209"/>
    <cellStyle name="ArialNormal 3 6 3" xfId="5210"/>
    <cellStyle name="ArialNormal 3 6 3 2" xfId="5211"/>
    <cellStyle name="ArialNormal 3 6 4" xfId="5212"/>
    <cellStyle name="ArialNormal 3 6 4 2" xfId="5213"/>
    <cellStyle name="ArialNormal 3 6 5" xfId="5214"/>
    <cellStyle name="ArialNormal 3 6 5 2" xfId="5215"/>
    <cellStyle name="ArialNormal 3 6 6" xfId="5216"/>
    <cellStyle name="ArialNormal 3 6 6 2" xfId="5217"/>
    <cellStyle name="ArialNormal 3 6 7" xfId="5218"/>
    <cellStyle name="ArialNormal 3 7" xfId="5219"/>
    <cellStyle name="ArialNormal 3 7 2" xfId="5220"/>
    <cellStyle name="ArialNormal 3 8" xfId="5221"/>
    <cellStyle name="ArialNormal 3 8 2" xfId="5222"/>
    <cellStyle name="ArialNormal 3 9" xfId="5223"/>
    <cellStyle name="ArialNormal 3 9 2" xfId="5224"/>
    <cellStyle name="ArialNormal 4" xfId="5225"/>
    <cellStyle name="ArialNormal 4 2" xfId="5226"/>
    <cellStyle name="ArialNormal 4 2 2" xfId="5227"/>
    <cellStyle name="ArialNormal 4 2 2 2" xfId="5228"/>
    <cellStyle name="ArialNormal 4 2 3" xfId="5229"/>
    <cellStyle name="ArialNormal 4 2 3 2" xfId="5230"/>
    <cellStyle name="ArialNormal 4 2 4" xfId="5231"/>
    <cellStyle name="ArialNormal 4 2 4 2" xfId="5232"/>
    <cellStyle name="ArialNormal 4 2 5" xfId="5233"/>
    <cellStyle name="ArialNormal 4 2 5 2" xfId="5234"/>
    <cellStyle name="ArialNormal 4 2 6" xfId="5235"/>
    <cellStyle name="ArialNormal 4 3" xfId="5236"/>
    <cellStyle name="ArialNormal 4 3 2" xfId="5237"/>
    <cellStyle name="ArialNormal 4 3 2 2" xfId="5238"/>
    <cellStyle name="ArialNormal 4 3 3" xfId="5239"/>
    <cellStyle name="ArialNormal 4 3 3 2" xfId="5240"/>
    <cellStyle name="ArialNormal 4 3 4" xfId="5241"/>
    <cellStyle name="ArialNormal 4 3 4 2" xfId="5242"/>
    <cellStyle name="ArialNormal 4 3 5" xfId="5243"/>
    <cellStyle name="ArialNormal 4 3 5 2" xfId="5244"/>
    <cellStyle name="ArialNormal 4 3 6" xfId="5245"/>
    <cellStyle name="ArialNormal 4 3 6 2" xfId="5246"/>
    <cellStyle name="ArialNormal 4 3 7" xfId="5247"/>
    <cellStyle name="ArialNormal 4 4" xfId="5248"/>
    <cellStyle name="ArialNormal 4 4 2" xfId="5249"/>
    <cellStyle name="ArialNormal 4 5" xfId="5250"/>
    <cellStyle name="ArialNormal 4 5 2" xfId="5251"/>
    <cellStyle name="ArialNormal 4 6" xfId="5252"/>
    <cellStyle name="ArialNormal 4 6 2" xfId="5253"/>
    <cellStyle name="ArialNormal 4 7" xfId="5254"/>
    <cellStyle name="ArialNormal 4 7 2" xfId="5255"/>
    <cellStyle name="ArialNormal 4 8" xfId="5256"/>
    <cellStyle name="ArialNormal 4 8 2" xfId="5257"/>
    <cellStyle name="ArialNormal 5" xfId="5258"/>
    <cellStyle name="ArialNormal 5 2" xfId="5259"/>
    <cellStyle name="ArialNormal 5 2 2" xfId="5260"/>
    <cellStyle name="ArialNormal 5 2 2 2" xfId="5261"/>
    <cellStyle name="ArialNormal 5 2 3" xfId="5262"/>
    <cellStyle name="ArialNormal 5 2 3 2" xfId="5263"/>
    <cellStyle name="ArialNormal 5 2 4" xfId="5264"/>
    <cellStyle name="ArialNormal 5 2 4 2" xfId="5265"/>
    <cellStyle name="ArialNormal 5 2 5" xfId="5266"/>
    <cellStyle name="ArialNormal 5 2 5 2" xfId="5267"/>
    <cellStyle name="ArialNormal 5 2 6" xfId="5268"/>
    <cellStyle name="ArialNormal 5 3" xfId="5269"/>
    <cellStyle name="ArialNormal 5 3 2" xfId="5270"/>
    <cellStyle name="ArialNormal 5 3 2 2" xfId="5271"/>
    <cellStyle name="ArialNormal 5 3 3" xfId="5272"/>
    <cellStyle name="ArialNormal 5 3 3 2" xfId="5273"/>
    <cellStyle name="ArialNormal 5 3 4" xfId="5274"/>
    <cellStyle name="ArialNormal 5 3 4 2" xfId="5275"/>
    <cellStyle name="ArialNormal 5 3 5" xfId="5276"/>
    <cellStyle name="ArialNormal 5 3 5 2" xfId="5277"/>
    <cellStyle name="ArialNormal 5 3 6" xfId="5278"/>
    <cellStyle name="ArialNormal 5 3 6 2" xfId="5279"/>
    <cellStyle name="ArialNormal 5 3 7" xfId="5280"/>
    <cellStyle name="ArialNormal 5 4" xfId="5281"/>
    <cellStyle name="ArialNormal 5 4 2" xfId="5282"/>
    <cellStyle name="ArialNormal 5 5" xfId="5283"/>
    <cellStyle name="ArialNormal 5 5 2" xfId="5284"/>
    <cellStyle name="ArialNormal 5 6" xfId="5285"/>
    <cellStyle name="ArialNormal 5 6 2" xfId="5286"/>
    <cellStyle name="ArialNormal 5 7" xfId="5287"/>
    <cellStyle name="ArialNormal 5 7 2" xfId="5288"/>
    <cellStyle name="ArialNormal 5 8" xfId="5289"/>
    <cellStyle name="ArialNormal 5 8 2" xfId="5290"/>
    <cellStyle name="ArialNormal 6" xfId="5291"/>
    <cellStyle name="ArialNormal 6 2" xfId="5292"/>
    <cellStyle name="ArialNormal 6 2 2" xfId="5293"/>
    <cellStyle name="ArialNormal 6 2 2 2" xfId="5294"/>
    <cellStyle name="ArialNormal 6 2 3" xfId="5295"/>
    <cellStyle name="ArialNormal 6 2 3 2" xfId="5296"/>
    <cellStyle name="ArialNormal 6 2 4" xfId="5297"/>
    <cellStyle name="ArialNormal 6 2 4 2" xfId="5298"/>
    <cellStyle name="ArialNormal 6 2 5" xfId="5299"/>
    <cellStyle name="ArialNormal 6 2 5 2" xfId="5300"/>
    <cellStyle name="ArialNormal 6 2 6" xfId="5301"/>
    <cellStyle name="ArialNormal 6 3" xfId="5302"/>
    <cellStyle name="ArialNormal 6 3 2" xfId="5303"/>
    <cellStyle name="ArialNormal 6 3 2 2" xfId="5304"/>
    <cellStyle name="ArialNormal 6 3 3" xfId="5305"/>
    <cellStyle name="ArialNormal 6 3 3 2" xfId="5306"/>
    <cellStyle name="ArialNormal 6 3 4" xfId="5307"/>
    <cellStyle name="ArialNormal 6 3 4 2" xfId="5308"/>
    <cellStyle name="ArialNormal 6 3 5" xfId="5309"/>
    <cellStyle name="ArialNormal 6 3 5 2" xfId="5310"/>
    <cellStyle name="ArialNormal 6 3 6" xfId="5311"/>
    <cellStyle name="ArialNormal 6 3 6 2" xfId="5312"/>
    <cellStyle name="ArialNormal 6 3 7" xfId="5313"/>
    <cellStyle name="ArialNormal 6 4" xfId="5314"/>
    <cellStyle name="ArialNormal 6 4 2" xfId="5315"/>
    <cellStyle name="ArialNormal 6 5" xfId="5316"/>
    <cellStyle name="ArialNormal 6 5 2" xfId="5317"/>
    <cellStyle name="ArialNormal 6 6" xfId="5318"/>
    <cellStyle name="ArialNormal 6 6 2" xfId="5319"/>
    <cellStyle name="ArialNormal 6 7" xfId="5320"/>
    <cellStyle name="ArialNormal 6 7 2" xfId="5321"/>
    <cellStyle name="ArialNormal 6 8" xfId="5322"/>
    <cellStyle name="ArialNormal 6 8 2" xfId="5323"/>
    <cellStyle name="ArialNormal 7" xfId="5324"/>
    <cellStyle name="ArialNormal 7 2" xfId="5325"/>
    <cellStyle name="ArialNormal 7 2 2" xfId="5326"/>
    <cellStyle name="ArialNormal 7 3" xfId="5327"/>
    <cellStyle name="ArialNormal 7 3 2" xfId="5328"/>
    <cellStyle name="ArialNormal 7 4" xfId="5329"/>
    <cellStyle name="ArialNormal 7 4 2" xfId="5330"/>
    <cellStyle name="ArialNormal 7 5" xfId="5331"/>
    <cellStyle name="ArialNormal 7 5 2" xfId="5332"/>
    <cellStyle name="ArialNormal 7 6" xfId="5333"/>
    <cellStyle name="ArialNormal 8" xfId="5334"/>
    <cellStyle name="ArialNormal 8 2" xfId="5335"/>
    <cellStyle name="ArialNormal 8 2 2" xfId="5336"/>
    <cellStyle name="ArialNormal 8 3" xfId="5337"/>
    <cellStyle name="ArialNormal 8 3 2" xfId="5338"/>
    <cellStyle name="ArialNormal 8 4" xfId="5339"/>
    <cellStyle name="ArialNormal 8 4 2" xfId="5340"/>
    <cellStyle name="ArialNormal 8 5" xfId="5341"/>
    <cellStyle name="ArialNormal 8 5 2" xfId="5342"/>
    <cellStyle name="ArialNormal 8 6" xfId="5343"/>
    <cellStyle name="ArialNormal 8 6 2" xfId="5344"/>
    <cellStyle name="ArialNormal 8 7" xfId="5345"/>
    <cellStyle name="ArialNormal 9" xfId="5346"/>
    <cellStyle name="ArialNormal 9 2" xfId="5347"/>
    <cellStyle name="årstal" xfId="5348"/>
    <cellStyle name="As" xfId="5349"/>
    <cellStyle name="As 2" xfId="5350"/>
    <cellStyle name="AsNorm" xfId="5351"/>
    <cellStyle name="AsNorm 2" xfId="5352"/>
    <cellStyle name="AsPer" xfId="5353"/>
    <cellStyle name="AsPer 2" xfId="5354"/>
    <cellStyle name="assump Decimal (2)" xfId="5355"/>
    <cellStyle name="assump Percent (0)" xfId="5356"/>
    <cellStyle name="assump Percent (3)" xfId="5357"/>
    <cellStyle name="assump Thousands (0)" xfId="5358"/>
    <cellStyle name="assump Units (0)" xfId="5359"/>
    <cellStyle name="Assumpltion [%]" xfId="5360"/>
    <cellStyle name="Assumpltion [%] 2" xfId="5361"/>
    <cellStyle name="Assumption" xfId="5362"/>
    <cellStyle name="assumption 1" xfId="5363"/>
    <cellStyle name="assumption 1 2" xfId="5364"/>
    <cellStyle name="assumption 1 2 2" xfId="5365"/>
    <cellStyle name="assumption 1 2 2 2" xfId="5366"/>
    <cellStyle name="assumption 1 2 3" xfId="5367"/>
    <cellStyle name="assumption 1 2 3 2" xfId="5368"/>
    <cellStyle name="assumption 1 2 4" xfId="5369"/>
    <cellStyle name="assumption 1 2 4 2" xfId="5370"/>
    <cellStyle name="assumption 1 2 5" xfId="5371"/>
    <cellStyle name="assumption 1 2 5 2" xfId="5372"/>
    <cellStyle name="assumption 1 2 6" xfId="5373"/>
    <cellStyle name="assumption 1 2 6 2" xfId="5374"/>
    <cellStyle name="assumption 1 2 7" xfId="5375"/>
    <cellStyle name="assumption 1 2 7 2" xfId="5376"/>
    <cellStyle name="assumption 1 2 8" xfId="5377"/>
    <cellStyle name="assumption 1 2 8 2" xfId="5378"/>
    <cellStyle name="assumption 1 2 9" xfId="5379"/>
    <cellStyle name="assumption 1 2 9 2" xfId="5380"/>
    <cellStyle name="assumption 2" xfId="5381"/>
    <cellStyle name="assumption 2 2" xfId="5382"/>
    <cellStyle name="Assumption 3" xfId="5383"/>
    <cellStyle name="assumption 4" xfId="5384"/>
    <cellStyle name="assumption 4 2" xfId="5385"/>
    <cellStyle name="assumption 4 2 2" xfId="5386"/>
    <cellStyle name="assumption 4 2 2 2" xfId="5387"/>
    <cellStyle name="assumption 4 2 3" xfId="5388"/>
    <cellStyle name="assumption 4 2 3 2" xfId="5389"/>
    <cellStyle name="assumption 4 2 4" xfId="5390"/>
    <cellStyle name="assumption 4 2 4 2" xfId="5391"/>
    <cellStyle name="assumption 4 2 5" xfId="5392"/>
    <cellStyle name="assumption 4 2 5 2" xfId="5393"/>
    <cellStyle name="assumption 4 2 6" xfId="5394"/>
    <cellStyle name="assumption 4 2 6 2" xfId="5395"/>
    <cellStyle name="assumption 4 2 7" xfId="5396"/>
    <cellStyle name="assumption 4 2 7 2" xfId="5397"/>
    <cellStyle name="assumption 4 2 8" xfId="5398"/>
    <cellStyle name="assumption 4 2 8 2" xfId="5399"/>
    <cellStyle name="assumption 4 2 9" xfId="5400"/>
    <cellStyle name="assumption 4 2 9 2" xfId="5401"/>
    <cellStyle name="Assumption 5" xfId="5402"/>
    <cellStyle name="Assumption Background" xfId="5403"/>
    <cellStyle name="Assumption Background 2" xfId="5404"/>
    <cellStyle name="Assumption Date" xfId="5405"/>
    <cellStyle name="Assumption Date 2" xfId="5406"/>
    <cellStyle name="Assumption Date 2 2" xfId="5407"/>
    <cellStyle name="Assumption Date 2 2 2" xfId="5408"/>
    <cellStyle name="Assumption Date 2 3" xfId="5409"/>
    <cellStyle name="Assumption Date 2 3 2" xfId="5410"/>
    <cellStyle name="Assumption Date 2 4" xfId="5411"/>
    <cellStyle name="Assumption Date 2 4 2" xfId="5412"/>
    <cellStyle name="Assumption Date 2 5" xfId="5413"/>
    <cellStyle name="Assumption Date 2 5 2" xfId="5414"/>
    <cellStyle name="Assumption Date 2 6" xfId="5415"/>
    <cellStyle name="Assumption Date 2 6 2" xfId="5416"/>
    <cellStyle name="Assumption Date 2 7" xfId="5417"/>
    <cellStyle name="Assumption Date 2 7 2" xfId="5418"/>
    <cellStyle name="Assumption Date 2 8" xfId="5419"/>
    <cellStyle name="Assumption Date 2 8 2" xfId="5420"/>
    <cellStyle name="Assumption Date 2 9" xfId="5421"/>
    <cellStyle name="Assumption Date 2 9 2" xfId="5422"/>
    <cellStyle name="Assumption number" xfId="5423"/>
    <cellStyle name="Assumption number 2" xfId="5424"/>
    <cellStyle name="Assumption Percentage Right" xfId="5425"/>
    <cellStyle name="Assumption Percentage Right 2" xfId="5426"/>
    <cellStyle name="Assumptions % 0 dp" xfId="5427"/>
    <cellStyle name="Assumptions % 0 dp 10" xfId="5428"/>
    <cellStyle name="Assumptions % 0 dp 10 2" xfId="5429"/>
    <cellStyle name="Assumptions % 0 dp 11" xfId="5430"/>
    <cellStyle name="Assumptions % 0 dp 2" xfId="5431"/>
    <cellStyle name="Assumptions % 0 dp 2 10" xfId="5432"/>
    <cellStyle name="Assumptions % 0 dp 2 2" xfId="5433"/>
    <cellStyle name="Assumptions % 0 dp 2 2 2" xfId="5434"/>
    <cellStyle name="Assumptions % 0 dp 2 2 2 2" xfId="5435"/>
    <cellStyle name="Assumptions % 0 dp 2 2 2 2 2" xfId="5436"/>
    <cellStyle name="Assumptions % 0 dp 2 2 2 2 2 2" xfId="5437"/>
    <cellStyle name="Assumptions % 0 dp 2 2 2 2 3" xfId="5438"/>
    <cellStyle name="Assumptions % 0 dp 2 2 2 2 3 2" xfId="5439"/>
    <cellStyle name="Assumptions % 0 dp 2 2 2 2 4" xfId="5440"/>
    <cellStyle name="Assumptions % 0 dp 2 2 2 2 4 2" xfId="5441"/>
    <cellStyle name="Assumptions % 0 dp 2 2 2 2 5" xfId="5442"/>
    <cellStyle name="Assumptions % 0 dp 2 2 2 2 5 2" xfId="5443"/>
    <cellStyle name="Assumptions % 0 dp 2 2 2 2 6" xfId="5444"/>
    <cellStyle name="Assumptions % 0 dp 2 2 2 3" xfId="5445"/>
    <cellStyle name="Assumptions % 0 dp 2 2 2 3 2" xfId="5446"/>
    <cellStyle name="Assumptions % 0 dp 2 2 2 3 2 2" xfId="5447"/>
    <cellStyle name="Assumptions % 0 dp 2 2 2 3 3" xfId="5448"/>
    <cellStyle name="Assumptions % 0 dp 2 2 2 3 3 2" xfId="5449"/>
    <cellStyle name="Assumptions % 0 dp 2 2 2 3 4" xfId="5450"/>
    <cellStyle name="Assumptions % 0 dp 2 2 2 3 4 2" xfId="5451"/>
    <cellStyle name="Assumptions % 0 dp 2 2 2 3 5" xfId="5452"/>
    <cellStyle name="Assumptions % 0 dp 2 2 2 3 5 2" xfId="5453"/>
    <cellStyle name="Assumptions % 0 dp 2 2 2 3 6" xfId="5454"/>
    <cellStyle name="Assumptions % 0 dp 2 2 2 3 6 2" xfId="5455"/>
    <cellStyle name="Assumptions % 0 dp 2 2 2 3 7" xfId="5456"/>
    <cellStyle name="Assumptions % 0 dp 2 2 2 4" xfId="5457"/>
    <cellStyle name="Assumptions % 0 dp 2 2 2 4 2" xfId="5458"/>
    <cellStyle name="Assumptions % 0 dp 2 2 2 5" xfId="5459"/>
    <cellStyle name="Assumptions % 0 dp 2 2 3" xfId="5460"/>
    <cellStyle name="Assumptions % 0 dp 2 2 3 2" xfId="5461"/>
    <cellStyle name="Assumptions % 0 dp 2 2 3 2 2" xfId="5462"/>
    <cellStyle name="Assumptions % 0 dp 2 2 3 2 2 2" xfId="5463"/>
    <cellStyle name="Assumptions % 0 dp 2 2 3 2 3" xfId="5464"/>
    <cellStyle name="Assumptions % 0 dp 2 2 3 2 3 2" xfId="5465"/>
    <cellStyle name="Assumptions % 0 dp 2 2 3 2 4" xfId="5466"/>
    <cellStyle name="Assumptions % 0 dp 2 2 3 2 4 2" xfId="5467"/>
    <cellStyle name="Assumptions % 0 dp 2 2 3 2 5" xfId="5468"/>
    <cellStyle name="Assumptions % 0 dp 2 2 3 2 5 2" xfId="5469"/>
    <cellStyle name="Assumptions % 0 dp 2 2 3 2 6" xfId="5470"/>
    <cellStyle name="Assumptions % 0 dp 2 2 3 3" xfId="5471"/>
    <cellStyle name="Assumptions % 0 dp 2 2 3 3 2" xfId="5472"/>
    <cellStyle name="Assumptions % 0 dp 2 2 3 3 2 2" xfId="5473"/>
    <cellStyle name="Assumptions % 0 dp 2 2 3 3 3" xfId="5474"/>
    <cellStyle name="Assumptions % 0 dp 2 2 3 3 3 2" xfId="5475"/>
    <cellStyle name="Assumptions % 0 dp 2 2 3 3 4" xfId="5476"/>
    <cellStyle name="Assumptions % 0 dp 2 2 3 3 4 2" xfId="5477"/>
    <cellStyle name="Assumptions % 0 dp 2 2 3 3 5" xfId="5478"/>
    <cellStyle name="Assumptions % 0 dp 2 2 3 3 5 2" xfId="5479"/>
    <cellStyle name="Assumptions % 0 dp 2 2 3 3 6" xfId="5480"/>
    <cellStyle name="Assumptions % 0 dp 2 2 3 3 6 2" xfId="5481"/>
    <cellStyle name="Assumptions % 0 dp 2 2 3 3 7" xfId="5482"/>
    <cellStyle name="Assumptions % 0 dp 2 2 3 4" xfId="5483"/>
    <cellStyle name="Assumptions % 0 dp 2 2 3 4 2" xfId="5484"/>
    <cellStyle name="Assumptions % 0 dp 2 2 3 5" xfId="5485"/>
    <cellStyle name="Assumptions % 0 dp 2 2 4" xfId="5486"/>
    <cellStyle name="Assumptions % 0 dp 2 2 4 2" xfId="5487"/>
    <cellStyle name="Assumptions % 0 dp 2 2 4 2 2" xfId="5488"/>
    <cellStyle name="Assumptions % 0 dp 2 2 4 2 2 2" xfId="5489"/>
    <cellStyle name="Assumptions % 0 dp 2 2 4 2 3" xfId="5490"/>
    <cellStyle name="Assumptions % 0 dp 2 2 4 2 3 2" xfId="5491"/>
    <cellStyle name="Assumptions % 0 dp 2 2 4 2 4" xfId="5492"/>
    <cellStyle name="Assumptions % 0 dp 2 2 4 2 4 2" xfId="5493"/>
    <cellStyle name="Assumptions % 0 dp 2 2 4 2 5" xfId="5494"/>
    <cellStyle name="Assumptions % 0 dp 2 2 4 2 5 2" xfId="5495"/>
    <cellStyle name="Assumptions % 0 dp 2 2 4 2 6" xfId="5496"/>
    <cellStyle name="Assumptions % 0 dp 2 2 4 3" xfId="5497"/>
    <cellStyle name="Assumptions % 0 dp 2 2 4 3 2" xfId="5498"/>
    <cellStyle name="Assumptions % 0 dp 2 2 4 3 2 2" xfId="5499"/>
    <cellStyle name="Assumptions % 0 dp 2 2 4 3 3" xfId="5500"/>
    <cellStyle name="Assumptions % 0 dp 2 2 4 3 3 2" xfId="5501"/>
    <cellStyle name="Assumptions % 0 dp 2 2 4 3 4" xfId="5502"/>
    <cellStyle name="Assumptions % 0 dp 2 2 4 3 4 2" xfId="5503"/>
    <cellStyle name="Assumptions % 0 dp 2 2 4 3 5" xfId="5504"/>
    <cellStyle name="Assumptions % 0 dp 2 2 4 3 5 2" xfId="5505"/>
    <cellStyle name="Assumptions % 0 dp 2 2 4 3 6" xfId="5506"/>
    <cellStyle name="Assumptions % 0 dp 2 2 4 3 6 2" xfId="5507"/>
    <cellStyle name="Assumptions % 0 dp 2 2 4 3 7" xfId="5508"/>
    <cellStyle name="Assumptions % 0 dp 2 2 4 4" xfId="5509"/>
    <cellStyle name="Assumptions % 0 dp 2 2 4 4 2" xfId="5510"/>
    <cellStyle name="Assumptions % 0 dp 2 2 4 5" xfId="5511"/>
    <cellStyle name="Assumptions % 0 dp 2 2 5" xfId="5512"/>
    <cellStyle name="Assumptions % 0 dp 2 2 5 2" xfId="5513"/>
    <cellStyle name="Assumptions % 0 dp 2 2 5 2 2" xfId="5514"/>
    <cellStyle name="Assumptions % 0 dp 2 2 5 2 2 2" xfId="5515"/>
    <cellStyle name="Assumptions % 0 dp 2 2 5 2 3" xfId="5516"/>
    <cellStyle name="Assumptions % 0 dp 2 2 5 2 3 2" xfId="5517"/>
    <cellStyle name="Assumptions % 0 dp 2 2 5 2 4" xfId="5518"/>
    <cellStyle name="Assumptions % 0 dp 2 2 5 2 4 2" xfId="5519"/>
    <cellStyle name="Assumptions % 0 dp 2 2 5 2 5" xfId="5520"/>
    <cellStyle name="Assumptions % 0 dp 2 2 5 2 5 2" xfId="5521"/>
    <cellStyle name="Assumptions % 0 dp 2 2 5 2 6" xfId="5522"/>
    <cellStyle name="Assumptions % 0 dp 2 2 5 3" xfId="5523"/>
    <cellStyle name="Assumptions % 0 dp 2 2 5 3 2" xfId="5524"/>
    <cellStyle name="Assumptions % 0 dp 2 2 5 3 2 2" xfId="5525"/>
    <cellStyle name="Assumptions % 0 dp 2 2 5 3 3" xfId="5526"/>
    <cellStyle name="Assumptions % 0 dp 2 2 5 3 3 2" xfId="5527"/>
    <cellStyle name="Assumptions % 0 dp 2 2 5 3 4" xfId="5528"/>
    <cellStyle name="Assumptions % 0 dp 2 2 5 3 4 2" xfId="5529"/>
    <cellStyle name="Assumptions % 0 dp 2 2 5 3 5" xfId="5530"/>
    <cellStyle name="Assumptions % 0 dp 2 2 5 3 5 2" xfId="5531"/>
    <cellStyle name="Assumptions % 0 dp 2 2 5 3 6" xfId="5532"/>
    <cellStyle name="Assumptions % 0 dp 2 2 5 3 6 2" xfId="5533"/>
    <cellStyle name="Assumptions % 0 dp 2 2 5 3 7" xfId="5534"/>
    <cellStyle name="Assumptions % 0 dp 2 2 5 4" xfId="5535"/>
    <cellStyle name="Assumptions % 0 dp 2 2 5 4 2" xfId="5536"/>
    <cellStyle name="Assumptions % 0 dp 2 2 5 5" xfId="5537"/>
    <cellStyle name="Assumptions % 0 dp 2 2 6" xfId="5538"/>
    <cellStyle name="Assumptions % 0 dp 2 2 6 2" xfId="5539"/>
    <cellStyle name="Assumptions % 0 dp 2 2 6 2 2" xfId="5540"/>
    <cellStyle name="Assumptions % 0 dp 2 2 6 3" xfId="5541"/>
    <cellStyle name="Assumptions % 0 dp 2 2 6 3 2" xfId="5542"/>
    <cellStyle name="Assumptions % 0 dp 2 2 6 4" xfId="5543"/>
    <cellStyle name="Assumptions % 0 dp 2 2 6 4 2" xfId="5544"/>
    <cellStyle name="Assumptions % 0 dp 2 2 6 5" xfId="5545"/>
    <cellStyle name="Assumptions % 0 dp 2 2 6 5 2" xfId="5546"/>
    <cellStyle name="Assumptions % 0 dp 2 2 6 6" xfId="5547"/>
    <cellStyle name="Assumptions % 0 dp 2 2 7" xfId="5548"/>
    <cellStyle name="Assumptions % 0 dp 2 2 7 2" xfId="5549"/>
    <cellStyle name="Assumptions % 0 dp 2 2 7 2 2" xfId="5550"/>
    <cellStyle name="Assumptions % 0 dp 2 2 7 3" xfId="5551"/>
    <cellStyle name="Assumptions % 0 dp 2 2 7 3 2" xfId="5552"/>
    <cellStyle name="Assumptions % 0 dp 2 2 7 4" xfId="5553"/>
    <cellStyle name="Assumptions % 0 dp 2 2 7 4 2" xfId="5554"/>
    <cellStyle name="Assumptions % 0 dp 2 2 7 5" xfId="5555"/>
    <cellStyle name="Assumptions % 0 dp 2 2 7 5 2" xfId="5556"/>
    <cellStyle name="Assumptions % 0 dp 2 2 7 6" xfId="5557"/>
    <cellStyle name="Assumptions % 0 dp 2 2 7 6 2" xfId="5558"/>
    <cellStyle name="Assumptions % 0 dp 2 2 7 7" xfId="5559"/>
    <cellStyle name="Assumptions % 0 dp 2 2 8" xfId="5560"/>
    <cellStyle name="Assumptions % 0 dp 2 2 8 2" xfId="5561"/>
    <cellStyle name="Assumptions % 0 dp 2 2 9" xfId="5562"/>
    <cellStyle name="Assumptions % 0 dp 2 3" xfId="5563"/>
    <cellStyle name="Assumptions % 0 dp 2 3 2" xfId="5564"/>
    <cellStyle name="Assumptions % 0 dp 2 3 2 2" xfId="5565"/>
    <cellStyle name="Assumptions % 0 dp 2 3 2 2 2" xfId="5566"/>
    <cellStyle name="Assumptions % 0 dp 2 3 2 3" xfId="5567"/>
    <cellStyle name="Assumptions % 0 dp 2 3 2 3 2" xfId="5568"/>
    <cellStyle name="Assumptions % 0 dp 2 3 2 4" xfId="5569"/>
    <cellStyle name="Assumptions % 0 dp 2 3 2 4 2" xfId="5570"/>
    <cellStyle name="Assumptions % 0 dp 2 3 2 5" xfId="5571"/>
    <cellStyle name="Assumptions % 0 dp 2 3 2 5 2" xfId="5572"/>
    <cellStyle name="Assumptions % 0 dp 2 3 2 6" xfId="5573"/>
    <cellStyle name="Assumptions % 0 dp 2 3 3" xfId="5574"/>
    <cellStyle name="Assumptions % 0 dp 2 3 3 2" xfId="5575"/>
    <cellStyle name="Assumptions % 0 dp 2 3 3 2 2" xfId="5576"/>
    <cellStyle name="Assumptions % 0 dp 2 3 3 3" xfId="5577"/>
    <cellStyle name="Assumptions % 0 dp 2 3 3 3 2" xfId="5578"/>
    <cellStyle name="Assumptions % 0 dp 2 3 3 4" xfId="5579"/>
    <cellStyle name="Assumptions % 0 dp 2 3 3 4 2" xfId="5580"/>
    <cellStyle name="Assumptions % 0 dp 2 3 3 5" xfId="5581"/>
    <cellStyle name="Assumptions % 0 dp 2 3 3 5 2" xfId="5582"/>
    <cellStyle name="Assumptions % 0 dp 2 3 3 6" xfId="5583"/>
    <cellStyle name="Assumptions % 0 dp 2 3 3 6 2" xfId="5584"/>
    <cellStyle name="Assumptions % 0 dp 2 3 3 7" xfId="5585"/>
    <cellStyle name="Assumptions % 0 dp 2 3 4" xfId="5586"/>
    <cellStyle name="Assumptions % 0 dp 2 3 4 2" xfId="5587"/>
    <cellStyle name="Assumptions % 0 dp 2 3 5" xfId="5588"/>
    <cellStyle name="Assumptions % 0 dp 2 4" xfId="5589"/>
    <cellStyle name="Assumptions % 0 dp 2 4 2" xfId="5590"/>
    <cellStyle name="Assumptions % 0 dp 2 4 2 2" xfId="5591"/>
    <cellStyle name="Assumptions % 0 dp 2 4 2 2 2" xfId="5592"/>
    <cellStyle name="Assumptions % 0 dp 2 4 2 3" xfId="5593"/>
    <cellStyle name="Assumptions % 0 dp 2 4 2 3 2" xfId="5594"/>
    <cellStyle name="Assumptions % 0 dp 2 4 2 4" xfId="5595"/>
    <cellStyle name="Assumptions % 0 dp 2 4 2 4 2" xfId="5596"/>
    <cellStyle name="Assumptions % 0 dp 2 4 2 5" xfId="5597"/>
    <cellStyle name="Assumptions % 0 dp 2 4 2 5 2" xfId="5598"/>
    <cellStyle name="Assumptions % 0 dp 2 4 2 6" xfId="5599"/>
    <cellStyle name="Assumptions % 0 dp 2 4 3" xfId="5600"/>
    <cellStyle name="Assumptions % 0 dp 2 4 3 2" xfId="5601"/>
    <cellStyle name="Assumptions % 0 dp 2 4 3 2 2" xfId="5602"/>
    <cellStyle name="Assumptions % 0 dp 2 4 3 3" xfId="5603"/>
    <cellStyle name="Assumptions % 0 dp 2 4 3 3 2" xfId="5604"/>
    <cellStyle name="Assumptions % 0 dp 2 4 3 4" xfId="5605"/>
    <cellStyle name="Assumptions % 0 dp 2 4 3 4 2" xfId="5606"/>
    <cellStyle name="Assumptions % 0 dp 2 4 3 5" xfId="5607"/>
    <cellStyle name="Assumptions % 0 dp 2 4 3 5 2" xfId="5608"/>
    <cellStyle name="Assumptions % 0 dp 2 4 3 6" xfId="5609"/>
    <cellStyle name="Assumptions % 0 dp 2 4 3 6 2" xfId="5610"/>
    <cellStyle name="Assumptions % 0 dp 2 4 3 7" xfId="5611"/>
    <cellStyle name="Assumptions % 0 dp 2 4 4" xfId="5612"/>
    <cellStyle name="Assumptions % 0 dp 2 4 4 2" xfId="5613"/>
    <cellStyle name="Assumptions % 0 dp 2 4 5" xfId="5614"/>
    <cellStyle name="Assumptions % 0 dp 2 5" xfId="5615"/>
    <cellStyle name="Assumptions % 0 dp 2 5 2" xfId="5616"/>
    <cellStyle name="Assumptions % 0 dp 2 5 2 2" xfId="5617"/>
    <cellStyle name="Assumptions % 0 dp 2 5 2 2 2" xfId="5618"/>
    <cellStyle name="Assumptions % 0 dp 2 5 2 3" xfId="5619"/>
    <cellStyle name="Assumptions % 0 dp 2 5 2 3 2" xfId="5620"/>
    <cellStyle name="Assumptions % 0 dp 2 5 2 4" xfId="5621"/>
    <cellStyle name="Assumptions % 0 dp 2 5 2 4 2" xfId="5622"/>
    <cellStyle name="Assumptions % 0 dp 2 5 2 5" xfId="5623"/>
    <cellStyle name="Assumptions % 0 dp 2 5 2 5 2" xfId="5624"/>
    <cellStyle name="Assumptions % 0 dp 2 5 2 6" xfId="5625"/>
    <cellStyle name="Assumptions % 0 dp 2 5 3" xfId="5626"/>
    <cellStyle name="Assumptions % 0 dp 2 5 3 2" xfId="5627"/>
    <cellStyle name="Assumptions % 0 dp 2 5 3 2 2" xfId="5628"/>
    <cellStyle name="Assumptions % 0 dp 2 5 3 3" xfId="5629"/>
    <cellStyle name="Assumptions % 0 dp 2 5 3 3 2" xfId="5630"/>
    <cellStyle name="Assumptions % 0 dp 2 5 3 4" xfId="5631"/>
    <cellStyle name="Assumptions % 0 dp 2 5 3 4 2" xfId="5632"/>
    <cellStyle name="Assumptions % 0 dp 2 5 3 5" xfId="5633"/>
    <cellStyle name="Assumptions % 0 dp 2 5 3 5 2" xfId="5634"/>
    <cellStyle name="Assumptions % 0 dp 2 5 3 6" xfId="5635"/>
    <cellStyle name="Assumptions % 0 dp 2 5 3 6 2" xfId="5636"/>
    <cellStyle name="Assumptions % 0 dp 2 5 3 7" xfId="5637"/>
    <cellStyle name="Assumptions % 0 dp 2 5 4" xfId="5638"/>
    <cellStyle name="Assumptions % 0 dp 2 5 4 2" xfId="5639"/>
    <cellStyle name="Assumptions % 0 dp 2 5 5" xfId="5640"/>
    <cellStyle name="Assumptions % 0 dp 2 6" xfId="5641"/>
    <cellStyle name="Assumptions % 0 dp 2 6 2" xfId="5642"/>
    <cellStyle name="Assumptions % 0 dp 2 6 2 2" xfId="5643"/>
    <cellStyle name="Assumptions % 0 dp 2 6 2 2 2" xfId="5644"/>
    <cellStyle name="Assumptions % 0 dp 2 6 2 3" xfId="5645"/>
    <cellStyle name="Assumptions % 0 dp 2 6 2 3 2" xfId="5646"/>
    <cellStyle name="Assumptions % 0 dp 2 6 2 4" xfId="5647"/>
    <cellStyle name="Assumptions % 0 dp 2 6 2 4 2" xfId="5648"/>
    <cellStyle name="Assumptions % 0 dp 2 6 2 5" xfId="5649"/>
    <cellStyle name="Assumptions % 0 dp 2 6 2 5 2" xfId="5650"/>
    <cellStyle name="Assumptions % 0 dp 2 6 2 6" xfId="5651"/>
    <cellStyle name="Assumptions % 0 dp 2 6 3" xfId="5652"/>
    <cellStyle name="Assumptions % 0 dp 2 6 3 2" xfId="5653"/>
    <cellStyle name="Assumptions % 0 dp 2 6 3 2 2" xfId="5654"/>
    <cellStyle name="Assumptions % 0 dp 2 6 3 3" xfId="5655"/>
    <cellStyle name="Assumptions % 0 dp 2 6 3 3 2" xfId="5656"/>
    <cellStyle name="Assumptions % 0 dp 2 6 3 4" xfId="5657"/>
    <cellStyle name="Assumptions % 0 dp 2 6 3 4 2" xfId="5658"/>
    <cellStyle name="Assumptions % 0 dp 2 6 3 5" xfId="5659"/>
    <cellStyle name="Assumptions % 0 dp 2 6 3 5 2" xfId="5660"/>
    <cellStyle name="Assumptions % 0 dp 2 6 3 6" xfId="5661"/>
    <cellStyle name="Assumptions % 0 dp 2 6 3 6 2" xfId="5662"/>
    <cellStyle name="Assumptions % 0 dp 2 6 3 7" xfId="5663"/>
    <cellStyle name="Assumptions % 0 dp 2 6 4" xfId="5664"/>
    <cellStyle name="Assumptions % 0 dp 2 6 4 2" xfId="5665"/>
    <cellStyle name="Assumptions % 0 dp 2 6 5" xfId="5666"/>
    <cellStyle name="Assumptions % 0 dp 2 7" xfId="5667"/>
    <cellStyle name="Assumptions % 0 dp 2 7 2" xfId="5668"/>
    <cellStyle name="Assumptions % 0 dp 2 7 2 2" xfId="5669"/>
    <cellStyle name="Assumptions % 0 dp 2 7 3" xfId="5670"/>
    <cellStyle name="Assumptions % 0 dp 2 7 3 2" xfId="5671"/>
    <cellStyle name="Assumptions % 0 dp 2 7 4" xfId="5672"/>
    <cellStyle name="Assumptions % 0 dp 2 7 4 2" xfId="5673"/>
    <cellStyle name="Assumptions % 0 dp 2 7 5" xfId="5674"/>
    <cellStyle name="Assumptions % 0 dp 2 7 5 2" xfId="5675"/>
    <cellStyle name="Assumptions % 0 dp 2 7 6" xfId="5676"/>
    <cellStyle name="Assumptions % 0 dp 2 8" xfId="5677"/>
    <cellStyle name="Assumptions % 0 dp 2 8 2" xfId="5678"/>
    <cellStyle name="Assumptions % 0 dp 2 8 2 2" xfId="5679"/>
    <cellStyle name="Assumptions % 0 dp 2 8 3" xfId="5680"/>
    <cellStyle name="Assumptions % 0 dp 2 8 3 2" xfId="5681"/>
    <cellStyle name="Assumptions % 0 dp 2 8 4" xfId="5682"/>
    <cellStyle name="Assumptions % 0 dp 2 8 4 2" xfId="5683"/>
    <cellStyle name="Assumptions % 0 dp 2 8 5" xfId="5684"/>
    <cellStyle name="Assumptions % 0 dp 2 8 5 2" xfId="5685"/>
    <cellStyle name="Assumptions % 0 dp 2 8 6" xfId="5686"/>
    <cellStyle name="Assumptions % 0 dp 2 8 6 2" xfId="5687"/>
    <cellStyle name="Assumptions % 0 dp 2 8 7" xfId="5688"/>
    <cellStyle name="Assumptions % 0 dp 2 9" xfId="5689"/>
    <cellStyle name="Assumptions % 0 dp 2 9 2" xfId="5690"/>
    <cellStyle name="Assumptions % 0 dp 3" xfId="5691"/>
    <cellStyle name="Assumptions % 0 dp 3 2" xfId="5692"/>
    <cellStyle name="Assumptions % 0 dp 3 2 2" xfId="5693"/>
    <cellStyle name="Assumptions % 0 dp 3 2 2 2" xfId="5694"/>
    <cellStyle name="Assumptions % 0 dp 3 2 2 2 2" xfId="5695"/>
    <cellStyle name="Assumptions % 0 dp 3 2 2 3" xfId="5696"/>
    <cellStyle name="Assumptions % 0 dp 3 2 2 3 2" xfId="5697"/>
    <cellStyle name="Assumptions % 0 dp 3 2 2 4" xfId="5698"/>
    <cellStyle name="Assumptions % 0 dp 3 2 2 4 2" xfId="5699"/>
    <cellStyle name="Assumptions % 0 dp 3 2 2 5" xfId="5700"/>
    <cellStyle name="Assumptions % 0 dp 3 2 2 5 2" xfId="5701"/>
    <cellStyle name="Assumptions % 0 dp 3 2 2 6" xfId="5702"/>
    <cellStyle name="Assumptions % 0 dp 3 2 3" xfId="5703"/>
    <cellStyle name="Assumptions % 0 dp 3 2 3 2" xfId="5704"/>
    <cellStyle name="Assumptions % 0 dp 3 2 3 2 2" xfId="5705"/>
    <cellStyle name="Assumptions % 0 dp 3 2 3 3" xfId="5706"/>
    <cellStyle name="Assumptions % 0 dp 3 2 3 3 2" xfId="5707"/>
    <cellStyle name="Assumptions % 0 dp 3 2 3 4" xfId="5708"/>
    <cellStyle name="Assumptions % 0 dp 3 2 3 4 2" xfId="5709"/>
    <cellStyle name="Assumptions % 0 dp 3 2 3 5" xfId="5710"/>
    <cellStyle name="Assumptions % 0 dp 3 2 3 5 2" xfId="5711"/>
    <cellStyle name="Assumptions % 0 dp 3 2 3 6" xfId="5712"/>
    <cellStyle name="Assumptions % 0 dp 3 2 3 6 2" xfId="5713"/>
    <cellStyle name="Assumptions % 0 dp 3 2 3 7" xfId="5714"/>
    <cellStyle name="Assumptions % 0 dp 3 2 4" xfId="5715"/>
    <cellStyle name="Assumptions % 0 dp 3 2 4 2" xfId="5716"/>
    <cellStyle name="Assumptions % 0 dp 3 2 5" xfId="5717"/>
    <cellStyle name="Assumptions % 0 dp 3 3" xfId="5718"/>
    <cellStyle name="Assumptions % 0 dp 3 3 2" xfId="5719"/>
    <cellStyle name="Assumptions % 0 dp 3 3 2 2" xfId="5720"/>
    <cellStyle name="Assumptions % 0 dp 3 3 2 2 2" xfId="5721"/>
    <cellStyle name="Assumptions % 0 dp 3 3 2 3" xfId="5722"/>
    <cellStyle name="Assumptions % 0 dp 3 3 2 3 2" xfId="5723"/>
    <cellStyle name="Assumptions % 0 dp 3 3 2 4" xfId="5724"/>
    <cellStyle name="Assumptions % 0 dp 3 3 2 4 2" xfId="5725"/>
    <cellStyle name="Assumptions % 0 dp 3 3 2 5" xfId="5726"/>
    <cellStyle name="Assumptions % 0 dp 3 3 2 5 2" xfId="5727"/>
    <cellStyle name="Assumptions % 0 dp 3 3 2 6" xfId="5728"/>
    <cellStyle name="Assumptions % 0 dp 3 3 3" xfId="5729"/>
    <cellStyle name="Assumptions % 0 dp 3 3 3 2" xfId="5730"/>
    <cellStyle name="Assumptions % 0 dp 3 3 3 2 2" xfId="5731"/>
    <cellStyle name="Assumptions % 0 dp 3 3 3 3" xfId="5732"/>
    <cellStyle name="Assumptions % 0 dp 3 3 3 3 2" xfId="5733"/>
    <cellStyle name="Assumptions % 0 dp 3 3 3 4" xfId="5734"/>
    <cellStyle name="Assumptions % 0 dp 3 3 3 4 2" xfId="5735"/>
    <cellStyle name="Assumptions % 0 dp 3 3 3 5" xfId="5736"/>
    <cellStyle name="Assumptions % 0 dp 3 3 3 5 2" xfId="5737"/>
    <cellStyle name="Assumptions % 0 dp 3 3 3 6" xfId="5738"/>
    <cellStyle name="Assumptions % 0 dp 3 3 3 6 2" xfId="5739"/>
    <cellStyle name="Assumptions % 0 dp 3 3 3 7" xfId="5740"/>
    <cellStyle name="Assumptions % 0 dp 3 3 4" xfId="5741"/>
    <cellStyle name="Assumptions % 0 dp 3 3 4 2" xfId="5742"/>
    <cellStyle name="Assumptions % 0 dp 3 3 5" xfId="5743"/>
    <cellStyle name="Assumptions % 0 dp 3 4" xfId="5744"/>
    <cellStyle name="Assumptions % 0 dp 3 4 2" xfId="5745"/>
    <cellStyle name="Assumptions % 0 dp 3 4 2 2" xfId="5746"/>
    <cellStyle name="Assumptions % 0 dp 3 4 2 2 2" xfId="5747"/>
    <cellStyle name="Assumptions % 0 dp 3 4 2 3" xfId="5748"/>
    <cellStyle name="Assumptions % 0 dp 3 4 2 3 2" xfId="5749"/>
    <cellStyle name="Assumptions % 0 dp 3 4 2 4" xfId="5750"/>
    <cellStyle name="Assumptions % 0 dp 3 4 2 4 2" xfId="5751"/>
    <cellStyle name="Assumptions % 0 dp 3 4 2 5" xfId="5752"/>
    <cellStyle name="Assumptions % 0 dp 3 4 2 5 2" xfId="5753"/>
    <cellStyle name="Assumptions % 0 dp 3 4 2 6" xfId="5754"/>
    <cellStyle name="Assumptions % 0 dp 3 4 3" xfId="5755"/>
    <cellStyle name="Assumptions % 0 dp 3 4 3 2" xfId="5756"/>
    <cellStyle name="Assumptions % 0 dp 3 4 3 2 2" xfId="5757"/>
    <cellStyle name="Assumptions % 0 dp 3 4 3 3" xfId="5758"/>
    <cellStyle name="Assumptions % 0 dp 3 4 3 3 2" xfId="5759"/>
    <cellStyle name="Assumptions % 0 dp 3 4 3 4" xfId="5760"/>
    <cellStyle name="Assumptions % 0 dp 3 4 3 4 2" xfId="5761"/>
    <cellStyle name="Assumptions % 0 dp 3 4 3 5" xfId="5762"/>
    <cellStyle name="Assumptions % 0 dp 3 4 3 5 2" xfId="5763"/>
    <cellStyle name="Assumptions % 0 dp 3 4 3 6" xfId="5764"/>
    <cellStyle name="Assumptions % 0 dp 3 4 3 6 2" xfId="5765"/>
    <cellStyle name="Assumptions % 0 dp 3 4 3 7" xfId="5766"/>
    <cellStyle name="Assumptions % 0 dp 3 4 4" xfId="5767"/>
    <cellStyle name="Assumptions % 0 dp 3 4 4 2" xfId="5768"/>
    <cellStyle name="Assumptions % 0 dp 3 4 5" xfId="5769"/>
    <cellStyle name="Assumptions % 0 dp 3 5" xfId="5770"/>
    <cellStyle name="Assumptions % 0 dp 3 5 2" xfId="5771"/>
    <cellStyle name="Assumptions % 0 dp 3 5 2 2" xfId="5772"/>
    <cellStyle name="Assumptions % 0 dp 3 5 2 2 2" xfId="5773"/>
    <cellStyle name="Assumptions % 0 dp 3 5 2 3" xfId="5774"/>
    <cellStyle name="Assumptions % 0 dp 3 5 2 3 2" xfId="5775"/>
    <cellStyle name="Assumptions % 0 dp 3 5 2 4" xfId="5776"/>
    <cellStyle name="Assumptions % 0 dp 3 5 2 4 2" xfId="5777"/>
    <cellStyle name="Assumptions % 0 dp 3 5 2 5" xfId="5778"/>
    <cellStyle name="Assumptions % 0 dp 3 5 2 5 2" xfId="5779"/>
    <cellStyle name="Assumptions % 0 dp 3 5 2 6" xfId="5780"/>
    <cellStyle name="Assumptions % 0 dp 3 5 3" xfId="5781"/>
    <cellStyle name="Assumptions % 0 dp 3 5 3 2" xfId="5782"/>
    <cellStyle name="Assumptions % 0 dp 3 5 3 2 2" xfId="5783"/>
    <cellStyle name="Assumptions % 0 dp 3 5 3 3" xfId="5784"/>
    <cellStyle name="Assumptions % 0 dp 3 5 3 3 2" xfId="5785"/>
    <cellStyle name="Assumptions % 0 dp 3 5 3 4" xfId="5786"/>
    <cellStyle name="Assumptions % 0 dp 3 5 3 4 2" xfId="5787"/>
    <cellStyle name="Assumptions % 0 dp 3 5 3 5" xfId="5788"/>
    <cellStyle name="Assumptions % 0 dp 3 5 3 5 2" xfId="5789"/>
    <cellStyle name="Assumptions % 0 dp 3 5 3 6" xfId="5790"/>
    <cellStyle name="Assumptions % 0 dp 3 5 3 6 2" xfId="5791"/>
    <cellStyle name="Assumptions % 0 dp 3 5 3 7" xfId="5792"/>
    <cellStyle name="Assumptions % 0 dp 3 5 4" xfId="5793"/>
    <cellStyle name="Assumptions % 0 dp 3 5 4 2" xfId="5794"/>
    <cellStyle name="Assumptions % 0 dp 3 5 5" xfId="5795"/>
    <cellStyle name="Assumptions % 0 dp 3 6" xfId="5796"/>
    <cellStyle name="Assumptions % 0 dp 3 6 2" xfId="5797"/>
    <cellStyle name="Assumptions % 0 dp 3 6 2 2" xfId="5798"/>
    <cellStyle name="Assumptions % 0 dp 3 6 3" xfId="5799"/>
    <cellStyle name="Assumptions % 0 dp 3 6 3 2" xfId="5800"/>
    <cellStyle name="Assumptions % 0 dp 3 6 4" xfId="5801"/>
    <cellStyle name="Assumptions % 0 dp 3 6 4 2" xfId="5802"/>
    <cellStyle name="Assumptions % 0 dp 3 6 5" xfId="5803"/>
    <cellStyle name="Assumptions % 0 dp 3 6 5 2" xfId="5804"/>
    <cellStyle name="Assumptions % 0 dp 3 6 6" xfId="5805"/>
    <cellStyle name="Assumptions % 0 dp 3 7" xfId="5806"/>
    <cellStyle name="Assumptions % 0 dp 3 7 2" xfId="5807"/>
    <cellStyle name="Assumptions % 0 dp 3 7 2 2" xfId="5808"/>
    <cellStyle name="Assumptions % 0 dp 3 7 3" xfId="5809"/>
    <cellStyle name="Assumptions % 0 dp 3 7 3 2" xfId="5810"/>
    <cellStyle name="Assumptions % 0 dp 3 7 4" xfId="5811"/>
    <cellStyle name="Assumptions % 0 dp 3 7 4 2" xfId="5812"/>
    <cellStyle name="Assumptions % 0 dp 3 7 5" xfId="5813"/>
    <cellStyle name="Assumptions % 0 dp 3 7 5 2" xfId="5814"/>
    <cellStyle name="Assumptions % 0 dp 3 7 6" xfId="5815"/>
    <cellStyle name="Assumptions % 0 dp 3 7 6 2" xfId="5816"/>
    <cellStyle name="Assumptions % 0 dp 3 7 7" xfId="5817"/>
    <cellStyle name="Assumptions % 0 dp 3 8" xfId="5818"/>
    <cellStyle name="Assumptions % 0 dp 3 8 2" xfId="5819"/>
    <cellStyle name="Assumptions % 0 dp 3 9" xfId="5820"/>
    <cellStyle name="Assumptions % 0 dp 4" xfId="5821"/>
    <cellStyle name="Assumptions % 0 dp 4 2" xfId="5822"/>
    <cellStyle name="Assumptions % 0 dp 4 2 2" xfId="5823"/>
    <cellStyle name="Assumptions % 0 dp 4 2 2 2" xfId="5824"/>
    <cellStyle name="Assumptions % 0 dp 4 2 3" xfId="5825"/>
    <cellStyle name="Assumptions % 0 dp 4 2 3 2" xfId="5826"/>
    <cellStyle name="Assumptions % 0 dp 4 2 4" xfId="5827"/>
    <cellStyle name="Assumptions % 0 dp 4 2 4 2" xfId="5828"/>
    <cellStyle name="Assumptions % 0 dp 4 2 5" xfId="5829"/>
    <cellStyle name="Assumptions % 0 dp 4 2 5 2" xfId="5830"/>
    <cellStyle name="Assumptions % 0 dp 4 2 6" xfId="5831"/>
    <cellStyle name="Assumptions % 0 dp 4 3" xfId="5832"/>
    <cellStyle name="Assumptions % 0 dp 4 3 2" xfId="5833"/>
    <cellStyle name="Assumptions % 0 dp 4 3 2 2" xfId="5834"/>
    <cellStyle name="Assumptions % 0 dp 4 3 3" xfId="5835"/>
    <cellStyle name="Assumptions % 0 dp 4 3 3 2" xfId="5836"/>
    <cellStyle name="Assumptions % 0 dp 4 3 4" xfId="5837"/>
    <cellStyle name="Assumptions % 0 dp 4 3 4 2" xfId="5838"/>
    <cellStyle name="Assumptions % 0 dp 4 3 5" xfId="5839"/>
    <cellStyle name="Assumptions % 0 dp 4 3 5 2" xfId="5840"/>
    <cellStyle name="Assumptions % 0 dp 4 3 6" xfId="5841"/>
    <cellStyle name="Assumptions % 0 dp 4 3 6 2" xfId="5842"/>
    <cellStyle name="Assumptions % 0 dp 4 3 7" xfId="5843"/>
    <cellStyle name="Assumptions % 0 dp 4 4" xfId="5844"/>
    <cellStyle name="Assumptions % 0 dp 4 4 2" xfId="5845"/>
    <cellStyle name="Assumptions % 0 dp 4 5" xfId="5846"/>
    <cellStyle name="Assumptions % 0 dp 5" xfId="5847"/>
    <cellStyle name="Assumptions % 0 dp 5 2" xfId="5848"/>
    <cellStyle name="Assumptions % 0 dp 5 2 2" xfId="5849"/>
    <cellStyle name="Assumptions % 0 dp 5 2 2 2" xfId="5850"/>
    <cellStyle name="Assumptions % 0 dp 5 2 3" xfId="5851"/>
    <cellStyle name="Assumptions % 0 dp 5 2 3 2" xfId="5852"/>
    <cellStyle name="Assumptions % 0 dp 5 2 4" xfId="5853"/>
    <cellStyle name="Assumptions % 0 dp 5 2 4 2" xfId="5854"/>
    <cellStyle name="Assumptions % 0 dp 5 2 5" xfId="5855"/>
    <cellStyle name="Assumptions % 0 dp 5 2 5 2" xfId="5856"/>
    <cellStyle name="Assumptions % 0 dp 5 2 6" xfId="5857"/>
    <cellStyle name="Assumptions % 0 dp 5 3" xfId="5858"/>
    <cellStyle name="Assumptions % 0 dp 5 3 2" xfId="5859"/>
    <cellStyle name="Assumptions % 0 dp 5 3 2 2" xfId="5860"/>
    <cellStyle name="Assumptions % 0 dp 5 3 3" xfId="5861"/>
    <cellStyle name="Assumptions % 0 dp 5 3 3 2" xfId="5862"/>
    <cellStyle name="Assumptions % 0 dp 5 3 4" xfId="5863"/>
    <cellStyle name="Assumptions % 0 dp 5 3 4 2" xfId="5864"/>
    <cellStyle name="Assumptions % 0 dp 5 3 5" xfId="5865"/>
    <cellStyle name="Assumptions % 0 dp 5 3 5 2" xfId="5866"/>
    <cellStyle name="Assumptions % 0 dp 5 3 6" xfId="5867"/>
    <cellStyle name="Assumptions % 0 dp 5 3 6 2" xfId="5868"/>
    <cellStyle name="Assumptions % 0 dp 5 3 7" xfId="5869"/>
    <cellStyle name="Assumptions % 0 dp 5 4" xfId="5870"/>
    <cellStyle name="Assumptions % 0 dp 5 4 2" xfId="5871"/>
    <cellStyle name="Assumptions % 0 dp 5 5" xfId="5872"/>
    <cellStyle name="Assumptions % 0 dp 6" xfId="5873"/>
    <cellStyle name="Assumptions % 0 dp 6 2" xfId="5874"/>
    <cellStyle name="Assumptions % 0 dp 6 2 2" xfId="5875"/>
    <cellStyle name="Assumptions % 0 dp 6 2 2 2" xfId="5876"/>
    <cellStyle name="Assumptions % 0 dp 6 2 3" xfId="5877"/>
    <cellStyle name="Assumptions % 0 dp 6 2 3 2" xfId="5878"/>
    <cellStyle name="Assumptions % 0 dp 6 2 4" xfId="5879"/>
    <cellStyle name="Assumptions % 0 dp 6 2 4 2" xfId="5880"/>
    <cellStyle name="Assumptions % 0 dp 6 2 5" xfId="5881"/>
    <cellStyle name="Assumptions % 0 dp 6 2 5 2" xfId="5882"/>
    <cellStyle name="Assumptions % 0 dp 6 2 6" xfId="5883"/>
    <cellStyle name="Assumptions % 0 dp 6 3" xfId="5884"/>
    <cellStyle name="Assumptions % 0 dp 6 3 2" xfId="5885"/>
    <cellStyle name="Assumptions % 0 dp 6 3 2 2" xfId="5886"/>
    <cellStyle name="Assumptions % 0 dp 6 3 3" xfId="5887"/>
    <cellStyle name="Assumptions % 0 dp 6 3 3 2" xfId="5888"/>
    <cellStyle name="Assumptions % 0 dp 6 3 4" xfId="5889"/>
    <cellStyle name="Assumptions % 0 dp 6 3 4 2" xfId="5890"/>
    <cellStyle name="Assumptions % 0 dp 6 3 5" xfId="5891"/>
    <cellStyle name="Assumptions % 0 dp 6 3 5 2" xfId="5892"/>
    <cellStyle name="Assumptions % 0 dp 6 3 6" xfId="5893"/>
    <cellStyle name="Assumptions % 0 dp 6 3 6 2" xfId="5894"/>
    <cellStyle name="Assumptions % 0 dp 6 3 7" xfId="5895"/>
    <cellStyle name="Assumptions % 0 dp 6 4" xfId="5896"/>
    <cellStyle name="Assumptions % 0 dp 6 4 2" xfId="5897"/>
    <cellStyle name="Assumptions % 0 dp 6 5" xfId="5898"/>
    <cellStyle name="Assumptions % 0 dp 7" xfId="5899"/>
    <cellStyle name="Assumptions % 0 dp 7 2" xfId="5900"/>
    <cellStyle name="Assumptions % 0 dp 7 2 2" xfId="5901"/>
    <cellStyle name="Assumptions % 0 dp 7 2 2 2" xfId="5902"/>
    <cellStyle name="Assumptions % 0 dp 7 2 3" xfId="5903"/>
    <cellStyle name="Assumptions % 0 dp 7 2 3 2" xfId="5904"/>
    <cellStyle name="Assumptions % 0 dp 7 2 4" xfId="5905"/>
    <cellStyle name="Assumptions % 0 dp 7 2 4 2" xfId="5906"/>
    <cellStyle name="Assumptions % 0 dp 7 2 5" xfId="5907"/>
    <cellStyle name="Assumptions % 0 dp 7 2 5 2" xfId="5908"/>
    <cellStyle name="Assumptions % 0 dp 7 2 6" xfId="5909"/>
    <cellStyle name="Assumptions % 0 dp 7 3" xfId="5910"/>
    <cellStyle name="Assumptions % 0 dp 7 3 2" xfId="5911"/>
    <cellStyle name="Assumptions % 0 dp 7 3 2 2" xfId="5912"/>
    <cellStyle name="Assumptions % 0 dp 7 3 3" xfId="5913"/>
    <cellStyle name="Assumptions % 0 dp 7 3 3 2" xfId="5914"/>
    <cellStyle name="Assumptions % 0 dp 7 3 4" xfId="5915"/>
    <cellStyle name="Assumptions % 0 dp 7 3 4 2" xfId="5916"/>
    <cellStyle name="Assumptions % 0 dp 7 3 5" xfId="5917"/>
    <cellStyle name="Assumptions % 0 dp 7 3 5 2" xfId="5918"/>
    <cellStyle name="Assumptions % 0 dp 7 3 6" xfId="5919"/>
    <cellStyle name="Assumptions % 0 dp 7 3 6 2" xfId="5920"/>
    <cellStyle name="Assumptions % 0 dp 7 3 7" xfId="5921"/>
    <cellStyle name="Assumptions % 0 dp 7 4" xfId="5922"/>
    <cellStyle name="Assumptions % 0 dp 7 4 2" xfId="5923"/>
    <cellStyle name="Assumptions % 0 dp 7 5" xfId="5924"/>
    <cellStyle name="Assumptions % 0 dp 8" xfId="5925"/>
    <cellStyle name="Assumptions % 0 dp 8 2" xfId="5926"/>
    <cellStyle name="Assumptions % 0 dp 8 2 2" xfId="5927"/>
    <cellStyle name="Assumptions % 0 dp 8 3" xfId="5928"/>
    <cellStyle name="Assumptions % 0 dp 8 3 2" xfId="5929"/>
    <cellStyle name="Assumptions % 0 dp 8 4" xfId="5930"/>
    <cellStyle name="Assumptions % 0 dp 8 4 2" xfId="5931"/>
    <cellStyle name="Assumptions % 0 dp 8 5" xfId="5932"/>
    <cellStyle name="Assumptions % 0 dp 8 5 2" xfId="5933"/>
    <cellStyle name="Assumptions % 0 dp 8 6" xfId="5934"/>
    <cellStyle name="Assumptions % 0 dp 9" xfId="5935"/>
    <cellStyle name="Assumptions % 0 dp 9 2" xfId="5936"/>
    <cellStyle name="Assumptions % 0 dp 9 2 2" xfId="5937"/>
    <cellStyle name="Assumptions % 0 dp 9 3" xfId="5938"/>
    <cellStyle name="Assumptions % 0 dp 9 3 2" xfId="5939"/>
    <cellStyle name="Assumptions % 0 dp 9 4" xfId="5940"/>
    <cellStyle name="Assumptions % 0 dp 9 4 2" xfId="5941"/>
    <cellStyle name="Assumptions % 0 dp 9 5" xfId="5942"/>
    <cellStyle name="Assumptions % 0 dp 9 5 2" xfId="5943"/>
    <cellStyle name="Assumptions % 0 dp 9 6" xfId="5944"/>
    <cellStyle name="Assumptions % 0 dp 9 6 2" xfId="5945"/>
    <cellStyle name="Assumptions % 0 dp 9 7" xfId="5946"/>
    <cellStyle name="Assumptions % 1 dp" xfId="5947"/>
    <cellStyle name="Assumptions % 1 dp 10" xfId="5948"/>
    <cellStyle name="Assumptions % 1 dp 10 2" xfId="5949"/>
    <cellStyle name="Assumptions % 1 dp 11" xfId="5950"/>
    <cellStyle name="Assumptions % 1 dp 2" xfId="5951"/>
    <cellStyle name="Assumptions % 1 dp 2 10" xfId="5952"/>
    <cellStyle name="Assumptions % 1 dp 2 2" xfId="5953"/>
    <cellStyle name="Assumptions % 1 dp 2 2 2" xfId="5954"/>
    <cellStyle name="Assumptions % 1 dp 2 2 2 2" xfId="5955"/>
    <cellStyle name="Assumptions % 1 dp 2 2 2 2 2" xfId="5956"/>
    <cellStyle name="Assumptions % 1 dp 2 2 2 2 2 2" xfId="5957"/>
    <cellStyle name="Assumptions % 1 dp 2 2 2 2 3" xfId="5958"/>
    <cellStyle name="Assumptions % 1 dp 2 2 2 2 3 2" xfId="5959"/>
    <cellStyle name="Assumptions % 1 dp 2 2 2 2 4" xfId="5960"/>
    <cellStyle name="Assumptions % 1 dp 2 2 2 2 4 2" xfId="5961"/>
    <cellStyle name="Assumptions % 1 dp 2 2 2 2 5" xfId="5962"/>
    <cellStyle name="Assumptions % 1 dp 2 2 2 2 5 2" xfId="5963"/>
    <cellStyle name="Assumptions % 1 dp 2 2 2 2 6" xfId="5964"/>
    <cellStyle name="Assumptions % 1 dp 2 2 2 3" xfId="5965"/>
    <cellStyle name="Assumptions % 1 dp 2 2 2 3 2" xfId="5966"/>
    <cellStyle name="Assumptions % 1 dp 2 2 2 3 2 2" xfId="5967"/>
    <cellStyle name="Assumptions % 1 dp 2 2 2 3 3" xfId="5968"/>
    <cellStyle name="Assumptions % 1 dp 2 2 2 3 3 2" xfId="5969"/>
    <cellStyle name="Assumptions % 1 dp 2 2 2 3 4" xfId="5970"/>
    <cellStyle name="Assumptions % 1 dp 2 2 2 3 4 2" xfId="5971"/>
    <cellStyle name="Assumptions % 1 dp 2 2 2 3 5" xfId="5972"/>
    <cellStyle name="Assumptions % 1 dp 2 2 2 3 5 2" xfId="5973"/>
    <cellStyle name="Assumptions % 1 dp 2 2 2 3 6" xfId="5974"/>
    <cellStyle name="Assumptions % 1 dp 2 2 2 3 6 2" xfId="5975"/>
    <cellStyle name="Assumptions % 1 dp 2 2 2 3 7" xfId="5976"/>
    <cellStyle name="Assumptions % 1 dp 2 2 2 4" xfId="5977"/>
    <cellStyle name="Assumptions % 1 dp 2 2 2 4 2" xfId="5978"/>
    <cellStyle name="Assumptions % 1 dp 2 2 2 5" xfId="5979"/>
    <cellStyle name="Assumptions % 1 dp 2 2 3" xfId="5980"/>
    <cellStyle name="Assumptions % 1 dp 2 2 3 2" xfId="5981"/>
    <cellStyle name="Assumptions % 1 dp 2 2 3 2 2" xfId="5982"/>
    <cellStyle name="Assumptions % 1 dp 2 2 3 2 2 2" xfId="5983"/>
    <cellStyle name="Assumptions % 1 dp 2 2 3 2 3" xfId="5984"/>
    <cellStyle name="Assumptions % 1 dp 2 2 3 2 3 2" xfId="5985"/>
    <cellStyle name="Assumptions % 1 dp 2 2 3 2 4" xfId="5986"/>
    <cellStyle name="Assumptions % 1 dp 2 2 3 2 4 2" xfId="5987"/>
    <cellStyle name="Assumptions % 1 dp 2 2 3 2 5" xfId="5988"/>
    <cellStyle name="Assumptions % 1 dp 2 2 3 2 5 2" xfId="5989"/>
    <cellStyle name="Assumptions % 1 dp 2 2 3 2 6" xfId="5990"/>
    <cellStyle name="Assumptions % 1 dp 2 2 3 3" xfId="5991"/>
    <cellStyle name="Assumptions % 1 dp 2 2 3 3 2" xfId="5992"/>
    <cellStyle name="Assumptions % 1 dp 2 2 3 3 2 2" xfId="5993"/>
    <cellStyle name="Assumptions % 1 dp 2 2 3 3 3" xfId="5994"/>
    <cellStyle name="Assumptions % 1 dp 2 2 3 3 3 2" xfId="5995"/>
    <cellStyle name="Assumptions % 1 dp 2 2 3 3 4" xfId="5996"/>
    <cellStyle name="Assumptions % 1 dp 2 2 3 3 4 2" xfId="5997"/>
    <cellStyle name="Assumptions % 1 dp 2 2 3 3 5" xfId="5998"/>
    <cellStyle name="Assumptions % 1 dp 2 2 3 3 5 2" xfId="5999"/>
    <cellStyle name="Assumptions % 1 dp 2 2 3 3 6" xfId="6000"/>
    <cellStyle name="Assumptions % 1 dp 2 2 3 3 6 2" xfId="6001"/>
    <cellStyle name="Assumptions % 1 dp 2 2 3 3 7" xfId="6002"/>
    <cellStyle name="Assumptions % 1 dp 2 2 3 4" xfId="6003"/>
    <cellStyle name="Assumptions % 1 dp 2 2 3 4 2" xfId="6004"/>
    <cellStyle name="Assumptions % 1 dp 2 2 3 5" xfId="6005"/>
    <cellStyle name="Assumptions % 1 dp 2 2 4" xfId="6006"/>
    <cellStyle name="Assumptions % 1 dp 2 2 4 2" xfId="6007"/>
    <cellStyle name="Assumptions % 1 dp 2 2 4 2 2" xfId="6008"/>
    <cellStyle name="Assumptions % 1 dp 2 2 4 2 2 2" xfId="6009"/>
    <cellStyle name="Assumptions % 1 dp 2 2 4 2 3" xfId="6010"/>
    <cellStyle name="Assumptions % 1 dp 2 2 4 2 3 2" xfId="6011"/>
    <cellStyle name="Assumptions % 1 dp 2 2 4 2 4" xfId="6012"/>
    <cellStyle name="Assumptions % 1 dp 2 2 4 2 4 2" xfId="6013"/>
    <cellStyle name="Assumptions % 1 dp 2 2 4 2 5" xfId="6014"/>
    <cellStyle name="Assumptions % 1 dp 2 2 4 2 5 2" xfId="6015"/>
    <cellStyle name="Assumptions % 1 dp 2 2 4 2 6" xfId="6016"/>
    <cellStyle name="Assumptions % 1 dp 2 2 4 3" xfId="6017"/>
    <cellStyle name="Assumptions % 1 dp 2 2 4 3 2" xfId="6018"/>
    <cellStyle name="Assumptions % 1 dp 2 2 4 3 2 2" xfId="6019"/>
    <cellStyle name="Assumptions % 1 dp 2 2 4 3 3" xfId="6020"/>
    <cellStyle name="Assumptions % 1 dp 2 2 4 3 3 2" xfId="6021"/>
    <cellStyle name="Assumptions % 1 dp 2 2 4 3 4" xfId="6022"/>
    <cellStyle name="Assumptions % 1 dp 2 2 4 3 4 2" xfId="6023"/>
    <cellStyle name="Assumptions % 1 dp 2 2 4 3 5" xfId="6024"/>
    <cellStyle name="Assumptions % 1 dp 2 2 4 3 5 2" xfId="6025"/>
    <cellStyle name="Assumptions % 1 dp 2 2 4 3 6" xfId="6026"/>
    <cellStyle name="Assumptions % 1 dp 2 2 4 3 6 2" xfId="6027"/>
    <cellStyle name="Assumptions % 1 dp 2 2 4 3 7" xfId="6028"/>
    <cellStyle name="Assumptions % 1 dp 2 2 4 4" xfId="6029"/>
    <cellStyle name="Assumptions % 1 dp 2 2 4 4 2" xfId="6030"/>
    <cellStyle name="Assumptions % 1 dp 2 2 4 5" xfId="6031"/>
    <cellStyle name="Assumptions % 1 dp 2 2 5" xfId="6032"/>
    <cellStyle name="Assumptions % 1 dp 2 2 5 2" xfId="6033"/>
    <cellStyle name="Assumptions % 1 dp 2 2 5 2 2" xfId="6034"/>
    <cellStyle name="Assumptions % 1 dp 2 2 5 2 2 2" xfId="6035"/>
    <cellStyle name="Assumptions % 1 dp 2 2 5 2 3" xfId="6036"/>
    <cellStyle name="Assumptions % 1 dp 2 2 5 2 3 2" xfId="6037"/>
    <cellStyle name="Assumptions % 1 dp 2 2 5 2 4" xfId="6038"/>
    <cellStyle name="Assumptions % 1 dp 2 2 5 2 4 2" xfId="6039"/>
    <cellStyle name="Assumptions % 1 dp 2 2 5 2 5" xfId="6040"/>
    <cellStyle name="Assumptions % 1 dp 2 2 5 2 5 2" xfId="6041"/>
    <cellStyle name="Assumptions % 1 dp 2 2 5 2 6" xfId="6042"/>
    <cellStyle name="Assumptions % 1 dp 2 2 5 3" xfId="6043"/>
    <cellStyle name="Assumptions % 1 dp 2 2 5 3 2" xfId="6044"/>
    <cellStyle name="Assumptions % 1 dp 2 2 5 3 2 2" xfId="6045"/>
    <cellStyle name="Assumptions % 1 dp 2 2 5 3 3" xfId="6046"/>
    <cellStyle name="Assumptions % 1 dp 2 2 5 3 3 2" xfId="6047"/>
    <cellStyle name="Assumptions % 1 dp 2 2 5 3 4" xfId="6048"/>
    <cellStyle name="Assumptions % 1 dp 2 2 5 3 4 2" xfId="6049"/>
    <cellStyle name="Assumptions % 1 dp 2 2 5 3 5" xfId="6050"/>
    <cellStyle name="Assumptions % 1 dp 2 2 5 3 5 2" xfId="6051"/>
    <cellStyle name="Assumptions % 1 dp 2 2 5 3 6" xfId="6052"/>
    <cellStyle name="Assumptions % 1 dp 2 2 5 3 6 2" xfId="6053"/>
    <cellStyle name="Assumptions % 1 dp 2 2 5 3 7" xfId="6054"/>
    <cellStyle name="Assumptions % 1 dp 2 2 5 4" xfId="6055"/>
    <cellStyle name="Assumptions % 1 dp 2 2 5 4 2" xfId="6056"/>
    <cellStyle name="Assumptions % 1 dp 2 2 5 5" xfId="6057"/>
    <cellStyle name="Assumptions % 1 dp 2 2 6" xfId="6058"/>
    <cellStyle name="Assumptions % 1 dp 2 2 6 2" xfId="6059"/>
    <cellStyle name="Assumptions % 1 dp 2 2 6 2 2" xfId="6060"/>
    <cellStyle name="Assumptions % 1 dp 2 2 6 3" xfId="6061"/>
    <cellStyle name="Assumptions % 1 dp 2 2 6 3 2" xfId="6062"/>
    <cellStyle name="Assumptions % 1 dp 2 2 6 4" xfId="6063"/>
    <cellStyle name="Assumptions % 1 dp 2 2 6 4 2" xfId="6064"/>
    <cellStyle name="Assumptions % 1 dp 2 2 6 5" xfId="6065"/>
    <cellStyle name="Assumptions % 1 dp 2 2 6 5 2" xfId="6066"/>
    <cellStyle name="Assumptions % 1 dp 2 2 6 6" xfId="6067"/>
    <cellStyle name="Assumptions % 1 dp 2 2 7" xfId="6068"/>
    <cellStyle name="Assumptions % 1 dp 2 2 7 2" xfId="6069"/>
    <cellStyle name="Assumptions % 1 dp 2 2 7 2 2" xfId="6070"/>
    <cellStyle name="Assumptions % 1 dp 2 2 7 3" xfId="6071"/>
    <cellStyle name="Assumptions % 1 dp 2 2 7 3 2" xfId="6072"/>
    <cellStyle name="Assumptions % 1 dp 2 2 7 4" xfId="6073"/>
    <cellStyle name="Assumptions % 1 dp 2 2 7 4 2" xfId="6074"/>
    <cellStyle name="Assumptions % 1 dp 2 2 7 5" xfId="6075"/>
    <cellStyle name="Assumptions % 1 dp 2 2 7 5 2" xfId="6076"/>
    <cellStyle name="Assumptions % 1 dp 2 2 7 6" xfId="6077"/>
    <cellStyle name="Assumptions % 1 dp 2 2 7 6 2" xfId="6078"/>
    <cellStyle name="Assumptions % 1 dp 2 2 7 7" xfId="6079"/>
    <cellStyle name="Assumptions % 1 dp 2 2 8" xfId="6080"/>
    <cellStyle name="Assumptions % 1 dp 2 2 8 2" xfId="6081"/>
    <cellStyle name="Assumptions % 1 dp 2 2 9" xfId="6082"/>
    <cellStyle name="Assumptions % 1 dp 2 3" xfId="6083"/>
    <cellStyle name="Assumptions % 1 dp 2 3 2" xfId="6084"/>
    <cellStyle name="Assumptions % 1 dp 2 3 2 2" xfId="6085"/>
    <cellStyle name="Assumptions % 1 dp 2 3 2 2 2" xfId="6086"/>
    <cellStyle name="Assumptions % 1 dp 2 3 2 3" xfId="6087"/>
    <cellStyle name="Assumptions % 1 dp 2 3 2 3 2" xfId="6088"/>
    <cellStyle name="Assumptions % 1 dp 2 3 2 4" xfId="6089"/>
    <cellStyle name="Assumptions % 1 dp 2 3 2 4 2" xfId="6090"/>
    <cellStyle name="Assumptions % 1 dp 2 3 2 5" xfId="6091"/>
    <cellStyle name="Assumptions % 1 dp 2 3 2 5 2" xfId="6092"/>
    <cellStyle name="Assumptions % 1 dp 2 3 2 6" xfId="6093"/>
    <cellStyle name="Assumptions % 1 dp 2 3 3" xfId="6094"/>
    <cellStyle name="Assumptions % 1 dp 2 3 3 2" xfId="6095"/>
    <cellStyle name="Assumptions % 1 dp 2 3 3 2 2" xfId="6096"/>
    <cellStyle name="Assumptions % 1 dp 2 3 3 3" xfId="6097"/>
    <cellStyle name="Assumptions % 1 dp 2 3 3 3 2" xfId="6098"/>
    <cellStyle name="Assumptions % 1 dp 2 3 3 4" xfId="6099"/>
    <cellStyle name="Assumptions % 1 dp 2 3 3 4 2" xfId="6100"/>
    <cellStyle name="Assumptions % 1 dp 2 3 3 5" xfId="6101"/>
    <cellStyle name="Assumptions % 1 dp 2 3 3 5 2" xfId="6102"/>
    <cellStyle name="Assumptions % 1 dp 2 3 3 6" xfId="6103"/>
    <cellStyle name="Assumptions % 1 dp 2 3 3 6 2" xfId="6104"/>
    <cellStyle name="Assumptions % 1 dp 2 3 3 7" xfId="6105"/>
    <cellStyle name="Assumptions % 1 dp 2 3 4" xfId="6106"/>
    <cellStyle name="Assumptions % 1 dp 2 3 4 2" xfId="6107"/>
    <cellStyle name="Assumptions % 1 dp 2 3 5" xfId="6108"/>
    <cellStyle name="Assumptions % 1 dp 2 4" xfId="6109"/>
    <cellStyle name="Assumptions % 1 dp 2 4 2" xfId="6110"/>
    <cellStyle name="Assumptions % 1 dp 2 4 2 2" xfId="6111"/>
    <cellStyle name="Assumptions % 1 dp 2 4 2 2 2" xfId="6112"/>
    <cellStyle name="Assumptions % 1 dp 2 4 2 3" xfId="6113"/>
    <cellStyle name="Assumptions % 1 dp 2 4 2 3 2" xfId="6114"/>
    <cellStyle name="Assumptions % 1 dp 2 4 2 4" xfId="6115"/>
    <cellStyle name="Assumptions % 1 dp 2 4 2 4 2" xfId="6116"/>
    <cellStyle name="Assumptions % 1 dp 2 4 2 5" xfId="6117"/>
    <cellStyle name="Assumptions % 1 dp 2 4 2 5 2" xfId="6118"/>
    <cellStyle name="Assumptions % 1 dp 2 4 2 6" xfId="6119"/>
    <cellStyle name="Assumptions % 1 dp 2 4 3" xfId="6120"/>
    <cellStyle name="Assumptions % 1 dp 2 4 3 2" xfId="6121"/>
    <cellStyle name="Assumptions % 1 dp 2 4 3 2 2" xfId="6122"/>
    <cellStyle name="Assumptions % 1 dp 2 4 3 3" xfId="6123"/>
    <cellStyle name="Assumptions % 1 dp 2 4 3 3 2" xfId="6124"/>
    <cellStyle name="Assumptions % 1 dp 2 4 3 4" xfId="6125"/>
    <cellStyle name="Assumptions % 1 dp 2 4 3 4 2" xfId="6126"/>
    <cellStyle name="Assumptions % 1 dp 2 4 3 5" xfId="6127"/>
    <cellStyle name="Assumptions % 1 dp 2 4 3 5 2" xfId="6128"/>
    <cellStyle name="Assumptions % 1 dp 2 4 3 6" xfId="6129"/>
    <cellStyle name="Assumptions % 1 dp 2 4 3 6 2" xfId="6130"/>
    <cellStyle name="Assumptions % 1 dp 2 4 3 7" xfId="6131"/>
    <cellStyle name="Assumptions % 1 dp 2 4 4" xfId="6132"/>
    <cellStyle name="Assumptions % 1 dp 2 4 4 2" xfId="6133"/>
    <cellStyle name="Assumptions % 1 dp 2 4 5" xfId="6134"/>
    <cellStyle name="Assumptions % 1 dp 2 5" xfId="6135"/>
    <cellStyle name="Assumptions % 1 dp 2 5 2" xfId="6136"/>
    <cellStyle name="Assumptions % 1 dp 2 5 2 2" xfId="6137"/>
    <cellStyle name="Assumptions % 1 dp 2 5 2 2 2" xfId="6138"/>
    <cellStyle name="Assumptions % 1 dp 2 5 2 3" xfId="6139"/>
    <cellStyle name="Assumptions % 1 dp 2 5 2 3 2" xfId="6140"/>
    <cellStyle name="Assumptions % 1 dp 2 5 2 4" xfId="6141"/>
    <cellStyle name="Assumptions % 1 dp 2 5 2 4 2" xfId="6142"/>
    <cellStyle name="Assumptions % 1 dp 2 5 2 5" xfId="6143"/>
    <cellStyle name="Assumptions % 1 dp 2 5 2 5 2" xfId="6144"/>
    <cellStyle name="Assumptions % 1 dp 2 5 2 6" xfId="6145"/>
    <cellStyle name="Assumptions % 1 dp 2 5 3" xfId="6146"/>
    <cellStyle name="Assumptions % 1 dp 2 5 3 2" xfId="6147"/>
    <cellStyle name="Assumptions % 1 dp 2 5 3 2 2" xfId="6148"/>
    <cellStyle name="Assumptions % 1 dp 2 5 3 3" xfId="6149"/>
    <cellStyle name="Assumptions % 1 dp 2 5 3 3 2" xfId="6150"/>
    <cellStyle name="Assumptions % 1 dp 2 5 3 4" xfId="6151"/>
    <cellStyle name="Assumptions % 1 dp 2 5 3 4 2" xfId="6152"/>
    <cellStyle name="Assumptions % 1 dp 2 5 3 5" xfId="6153"/>
    <cellStyle name="Assumptions % 1 dp 2 5 3 5 2" xfId="6154"/>
    <cellStyle name="Assumptions % 1 dp 2 5 3 6" xfId="6155"/>
    <cellStyle name="Assumptions % 1 dp 2 5 3 6 2" xfId="6156"/>
    <cellStyle name="Assumptions % 1 dp 2 5 3 7" xfId="6157"/>
    <cellStyle name="Assumptions % 1 dp 2 5 4" xfId="6158"/>
    <cellStyle name="Assumptions % 1 dp 2 5 4 2" xfId="6159"/>
    <cellStyle name="Assumptions % 1 dp 2 5 5" xfId="6160"/>
    <cellStyle name="Assumptions % 1 dp 2 6" xfId="6161"/>
    <cellStyle name="Assumptions % 1 dp 2 6 2" xfId="6162"/>
    <cellStyle name="Assumptions % 1 dp 2 6 2 2" xfId="6163"/>
    <cellStyle name="Assumptions % 1 dp 2 6 2 2 2" xfId="6164"/>
    <cellStyle name="Assumptions % 1 dp 2 6 2 3" xfId="6165"/>
    <cellStyle name="Assumptions % 1 dp 2 6 2 3 2" xfId="6166"/>
    <cellStyle name="Assumptions % 1 dp 2 6 2 4" xfId="6167"/>
    <cellStyle name="Assumptions % 1 dp 2 6 2 4 2" xfId="6168"/>
    <cellStyle name="Assumptions % 1 dp 2 6 2 5" xfId="6169"/>
    <cellStyle name="Assumptions % 1 dp 2 6 2 5 2" xfId="6170"/>
    <cellStyle name="Assumptions % 1 dp 2 6 2 6" xfId="6171"/>
    <cellStyle name="Assumptions % 1 dp 2 6 3" xfId="6172"/>
    <cellStyle name="Assumptions % 1 dp 2 6 3 2" xfId="6173"/>
    <cellStyle name="Assumptions % 1 dp 2 6 3 2 2" xfId="6174"/>
    <cellStyle name="Assumptions % 1 dp 2 6 3 3" xfId="6175"/>
    <cellStyle name="Assumptions % 1 dp 2 6 3 3 2" xfId="6176"/>
    <cellStyle name="Assumptions % 1 dp 2 6 3 4" xfId="6177"/>
    <cellStyle name="Assumptions % 1 dp 2 6 3 4 2" xfId="6178"/>
    <cellStyle name="Assumptions % 1 dp 2 6 3 5" xfId="6179"/>
    <cellStyle name="Assumptions % 1 dp 2 6 3 5 2" xfId="6180"/>
    <cellStyle name="Assumptions % 1 dp 2 6 3 6" xfId="6181"/>
    <cellStyle name="Assumptions % 1 dp 2 6 3 6 2" xfId="6182"/>
    <cellStyle name="Assumptions % 1 dp 2 6 3 7" xfId="6183"/>
    <cellStyle name="Assumptions % 1 dp 2 6 4" xfId="6184"/>
    <cellStyle name="Assumptions % 1 dp 2 6 4 2" xfId="6185"/>
    <cellStyle name="Assumptions % 1 dp 2 6 5" xfId="6186"/>
    <cellStyle name="Assumptions % 1 dp 2 7" xfId="6187"/>
    <cellStyle name="Assumptions % 1 dp 2 7 2" xfId="6188"/>
    <cellStyle name="Assumptions % 1 dp 2 7 2 2" xfId="6189"/>
    <cellStyle name="Assumptions % 1 dp 2 7 3" xfId="6190"/>
    <cellStyle name="Assumptions % 1 dp 2 7 3 2" xfId="6191"/>
    <cellStyle name="Assumptions % 1 dp 2 7 4" xfId="6192"/>
    <cellStyle name="Assumptions % 1 dp 2 7 4 2" xfId="6193"/>
    <cellStyle name="Assumptions % 1 dp 2 7 5" xfId="6194"/>
    <cellStyle name="Assumptions % 1 dp 2 7 5 2" xfId="6195"/>
    <cellStyle name="Assumptions % 1 dp 2 7 6" xfId="6196"/>
    <cellStyle name="Assumptions % 1 dp 2 8" xfId="6197"/>
    <cellStyle name="Assumptions % 1 dp 2 8 2" xfId="6198"/>
    <cellStyle name="Assumptions % 1 dp 2 8 2 2" xfId="6199"/>
    <cellStyle name="Assumptions % 1 dp 2 8 3" xfId="6200"/>
    <cellStyle name="Assumptions % 1 dp 2 8 3 2" xfId="6201"/>
    <cellStyle name="Assumptions % 1 dp 2 8 4" xfId="6202"/>
    <cellStyle name="Assumptions % 1 dp 2 8 4 2" xfId="6203"/>
    <cellStyle name="Assumptions % 1 dp 2 8 5" xfId="6204"/>
    <cellStyle name="Assumptions % 1 dp 2 8 5 2" xfId="6205"/>
    <cellStyle name="Assumptions % 1 dp 2 8 6" xfId="6206"/>
    <cellStyle name="Assumptions % 1 dp 2 8 6 2" xfId="6207"/>
    <cellStyle name="Assumptions % 1 dp 2 8 7" xfId="6208"/>
    <cellStyle name="Assumptions % 1 dp 2 9" xfId="6209"/>
    <cellStyle name="Assumptions % 1 dp 2 9 2" xfId="6210"/>
    <cellStyle name="Assumptions % 1 dp 3" xfId="6211"/>
    <cellStyle name="Assumptions % 1 dp 3 2" xfId="6212"/>
    <cellStyle name="Assumptions % 1 dp 3 2 2" xfId="6213"/>
    <cellStyle name="Assumptions % 1 dp 3 2 2 2" xfId="6214"/>
    <cellStyle name="Assumptions % 1 dp 3 2 2 2 2" xfId="6215"/>
    <cellStyle name="Assumptions % 1 dp 3 2 2 3" xfId="6216"/>
    <cellStyle name="Assumptions % 1 dp 3 2 2 3 2" xfId="6217"/>
    <cellStyle name="Assumptions % 1 dp 3 2 2 4" xfId="6218"/>
    <cellStyle name="Assumptions % 1 dp 3 2 2 4 2" xfId="6219"/>
    <cellStyle name="Assumptions % 1 dp 3 2 2 5" xfId="6220"/>
    <cellStyle name="Assumptions % 1 dp 3 2 2 5 2" xfId="6221"/>
    <cellStyle name="Assumptions % 1 dp 3 2 2 6" xfId="6222"/>
    <cellStyle name="Assumptions % 1 dp 3 2 3" xfId="6223"/>
    <cellStyle name="Assumptions % 1 dp 3 2 3 2" xfId="6224"/>
    <cellStyle name="Assumptions % 1 dp 3 2 3 2 2" xfId="6225"/>
    <cellStyle name="Assumptions % 1 dp 3 2 3 3" xfId="6226"/>
    <cellStyle name="Assumptions % 1 dp 3 2 3 3 2" xfId="6227"/>
    <cellStyle name="Assumptions % 1 dp 3 2 3 4" xfId="6228"/>
    <cellStyle name="Assumptions % 1 dp 3 2 3 4 2" xfId="6229"/>
    <cellStyle name="Assumptions % 1 dp 3 2 3 5" xfId="6230"/>
    <cellStyle name="Assumptions % 1 dp 3 2 3 5 2" xfId="6231"/>
    <cellStyle name="Assumptions % 1 dp 3 2 3 6" xfId="6232"/>
    <cellStyle name="Assumptions % 1 dp 3 2 3 6 2" xfId="6233"/>
    <cellStyle name="Assumptions % 1 dp 3 2 3 7" xfId="6234"/>
    <cellStyle name="Assumptions % 1 dp 3 2 4" xfId="6235"/>
    <cellStyle name="Assumptions % 1 dp 3 2 4 2" xfId="6236"/>
    <cellStyle name="Assumptions % 1 dp 3 2 5" xfId="6237"/>
    <cellStyle name="Assumptions % 1 dp 3 3" xfId="6238"/>
    <cellStyle name="Assumptions % 1 dp 3 3 2" xfId="6239"/>
    <cellStyle name="Assumptions % 1 dp 3 3 2 2" xfId="6240"/>
    <cellStyle name="Assumptions % 1 dp 3 3 2 2 2" xfId="6241"/>
    <cellStyle name="Assumptions % 1 dp 3 3 2 3" xfId="6242"/>
    <cellStyle name="Assumptions % 1 dp 3 3 2 3 2" xfId="6243"/>
    <cellStyle name="Assumptions % 1 dp 3 3 2 4" xfId="6244"/>
    <cellStyle name="Assumptions % 1 dp 3 3 2 4 2" xfId="6245"/>
    <cellStyle name="Assumptions % 1 dp 3 3 2 5" xfId="6246"/>
    <cellStyle name="Assumptions % 1 dp 3 3 2 5 2" xfId="6247"/>
    <cellStyle name="Assumptions % 1 dp 3 3 2 6" xfId="6248"/>
    <cellStyle name="Assumptions % 1 dp 3 3 3" xfId="6249"/>
    <cellStyle name="Assumptions % 1 dp 3 3 3 2" xfId="6250"/>
    <cellStyle name="Assumptions % 1 dp 3 3 3 2 2" xfId="6251"/>
    <cellStyle name="Assumptions % 1 dp 3 3 3 3" xfId="6252"/>
    <cellStyle name="Assumptions % 1 dp 3 3 3 3 2" xfId="6253"/>
    <cellStyle name="Assumptions % 1 dp 3 3 3 4" xfId="6254"/>
    <cellStyle name="Assumptions % 1 dp 3 3 3 4 2" xfId="6255"/>
    <cellStyle name="Assumptions % 1 dp 3 3 3 5" xfId="6256"/>
    <cellStyle name="Assumptions % 1 dp 3 3 3 5 2" xfId="6257"/>
    <cellStyle name="Assumptions % 1 dp 3 3 3 6" xfId="6258"/>
    <cellStyle name="Assumptions % 1 dp 3 3 3 6 2" xfId="6259"/>
    <cellStyle name="Assumptions % 1 dp 3 3 3 7" xfId="6260"/>
    <cellStyle name="Assumptions % 1 dp 3 3 4" xfId="6261"/>
    <cellStyle name="Assumptions % 1 dp 3 3 4 2" xfId="6262"/>
    <cellStyle name="Assumptions % 1 dp 3 3 5" xfId="6263"/>
    <cellStyle name="Assumptions % 1 dp 3 4" xfId="6264"/>
    <cellStyle name="Assumptions % 1 dp 3 4 2" xfId="6265"/>
    <cellStyle name="Assumptions % 1 dp 3 4 2 2" xfId="6266"/>
    <cellStyle name="Assumptions % 1 dp 3 4 2 2 2" xfId="6267"/>
    <cellStyle name="Assumptions % 1 dp 3 4 2 3" xfId="6268"/>
    <cellStyle name="Assumptions % 1 dp 3 4 2 3 2" xfId="6269"/>
    <cellStyle name="Assumptions % 1 dp 3 4 2 4" xfId="6270"/>
    <cellStyle name="Assumptions % 1 dp 3 4 2 4 2" xfId="6271"/>
    <cellStyle name="Assumptions % 1 dp 3 4 2 5" xfId="6272"/>
    <cellStyle name="Assumptions % 1 dp 3 4 2 5 2" xfId="6273"/>
    <cellStyle name="Assumptions % 1 dp 3 4 2 6" xfId="6274"/>
    <cellStyle name="Assumptions % 1 dp 3 4 3" xfId="6275"/>
    <cellStyle name="Assumptions % 1 dp 3 4 3 2" xfId="6276"/>
    <cellStyle name="Assumptions % 1 dp 3 4 3 2 2" xfId="6277"/>
    <cellStyle name="Assumptions % 1 dp 3 4 3 3" xfId="6278"/>
    <cellStyle name="Assumptions % 1 dp 3 4 3 3 2" xfId="6279"/>
    <cellStyle name="Assumptions % 1 dp 3 4 3 4" xfId="6280"/>
    <cellStyle name="Assumptions % 1 dp 3 4 3 4 2" xfId="6281"/>
    <cellStyle name="Assumptions % 1 dp 3 4 3 5" xfId="6282"/>
    <cellStyle name="Assumptions % 1 dp 3 4 3 5 2" xfId="6283"/>
    <cellStyle name="Assumptions % 1 dp 3 4 3 6" xfId="6284"/>
    <cellStyle name="Assumptions % 1 dp 3 4 3 6 2" xfId="6285"/>
    <cellStyle name="Assumptions % 1 dp 3 4 3 7" xfId="6286"/>
    <cellStyle name="Assumptions % 1 dp 3 4 4" xfId="6287"/>
    <cellStyle name="Assumptions % 1 dp 3 4 4 2" xfId="6288"/>
    <cellStyle name="Assumptions % 1 dp 3 4 5" xfId="6289"/>
    <cellStyle name="Assumptions % 1 dp 3 5" xfId="6290"/>
    <cellStyle name="Assumptions % 1 dp 3 5 2" xfId="6291"/>
    <cellStyle name="Assumptions % 1 dp 3 5 2 2" xfId="6292"/>
    <cellStyle name="Assumptions % 1 dp 3 5 2 2 2" xfId="6293"/>
    <cellStyle name="Assumptions % 1 dp 3 5 2 3" xfId="6294"/>
    <cellStyle name="Assumptions % 1 dp 3 5 2 3 2" xfId="6295"/>
    <cellStyle name="Assumptions % 1 dp 3 5 2 4" xfId="6296"/>
    <cellStyle name="Assumptions % 1 dp 3 5 2 4 2" xfId="6297"/>
    <cellStyle name="Assumptions % 1 dp 3 5 2 5" xfId="6298"/>
    <cellStyle name="Assumptions % 1 dp 3 5 2 5 2" xfId="6299"/>
    <cellStyle name="Assumptions % 1 dp 3 5 2 6" xfId="6300"/>
    <cellStyle name="Assumptions % 1 dp 3 5 3" xfId="6301"/>
    <cellStyle name="Assumptions % 1 dp 3 5 3 2" xfId="6302"/>
    <cellStyle name="Assumptions % 1 dp 3 5 3 2 2" xfId="6303"/>
    <cellStyle name="Assumptions % 1 dp 3 5 3 3" xfId="6304"/>
    <cellStyle name="Assumptions % 1 dp 3 5 3 3 2" xfId="6305"/>
    <cellStyle name="Assumptions % 1 dp 3 5 3 4" xfId="6306"/>
    <cellStyle name="Assumptions % 1 dp 3 5 3 4 2" xfId="6307"/>
    <cellStyle name="Assumptions % 1 dp 3 5 3 5" xfId="6308"/>
    <cellStyle name="Assumptions % 1 dp 3 5 3 5 2" xfId="6309"/>
    <cellStyle name="Assumptions % 1 dp 3 5 3 6" xfId="6310"/>
    <cellStyle name="Assumptions % 1 dp 3 5 3 6 2" xfId="6311"/>
    <cellStyle name="Assumptions % 1 dp 3 5 3 7" xfId="6312"/>
    <cellStyle name="Assumptions % 1 dp 3 5 4" xfId="6313"/>
    <cellStyle name="Assumptions % 1 dp 3 5 4 2" xfId="6314"/>
    <cellStyle name="Assumptions % 1 dp 3 5 5" xfId="6315"/>
    <cellStyle name="Assumptions % 1 dp 3 6" xfId="6316"/>
    <cellStyle name="Assumptions % 1 dp 3 6 2" xfId="6317"/>
    <cellStyle name="Assumptions % 1 dp 3 6 2 2" xfId="6318"/>
    <cellStyle name="Assumptions % 1 dp 3 6 3" xfId="6319"/>
    <cellStyle name="Assumptions % 1 dp 3 6 3 2" xfId="6320"/>
    <cellStyle name="Assumptions % 1 dp 3 6 4" xfId="6321"/>
    <cellStyle name="Assumptions % 1 dp 3 6 4 2" xfId="6322"/>
    <cellStyle name="Assumptions % 1 dp 3 6 5" xfId="6323"/>
    <cellStyle name="Assumptions % 1 dp 3 6 5 2" xfId="6324"/>
    <cellStyle name="Assumptions % 1 dp 3 6 6" xfId="6325"/>
    <cellStyle name="Assumptions % 1 dp 3 7" xfId="6326"/>
    <cellStyle name="Assumptions % 1 dp 3 7 2" xfId="6327"/>
    <cellStyle name="Assumptions % 1 dp 3 7 2 2" xfId="6328"/>
    <cellStyle name="Assumptions % 1 dp 3 7 3" xfId="6329"/>
    <cellStyle name="Assumptions % 1 dp 3 7 3 2" xfId="6330"/>
    <cellStyle name="Assumptions % 1 dp 3 7 4" xfId="6331"/>
    <cellStyle name="Assumptions % 1 dp 3 7 4 2" xfId="6332"/>
    <cellStyle name="Assumptions % 1 dp 3 7 5" xfId="6333"/>
    <cellStyle name="Assumptions % 1 dp 3 7 5 2" xfId="6334"/>
    <cellStyle name="Assumptions % 1 dp 3 7 6" xfId="6335"/>
    <cellStyle name="Assumptions % 1 dp 3 7 6 2" xfId="6336"/>
    <cellStyle name="Assumptions % 1 dp 3 7 7" xfId="6337"/>
    <cellStyle name="Assumptions % 1 dp 3 8" xfId="6338"/>
    <cellStyle name="Assumptions % 1 dp 3 8 2" xfId="6339"/>
    <cellStyle name="Assumptions % 1 dp 3 9" xfId="6340"/>
    <cellStyle name="Assumptions % 1 dp 4" xfId="6341"/>
    <cellStyle name="Assumptions % 1 dp 4 2" xfId="6342"/>
    <cellStyle name="Assumptions % 1 dp 4 2 2" xfId="6343"/>
    <cellStyle name="Assumptions % 1 dp 4 2 2 2" xfId="6344"/>
    <cellStyle name="Assumptions % 1 dp 4 2 3" xfId="6345"/>
    <cellStyle name="Assumptions % 1 dp 4 2 3 2" xfId="6346"/>
    <cellStyle name="Assumptions % 1 dp 4 2 4" xfId="6347"/>
    <cellStyle name="Assumptions % 1 dp 4 2 4 2" xfId="6348"/>
    <cellStyle name="Assumptions % 1 dp 4 2 5" xfId="6349"/>
    <cellStyle name="Assumptions % 1 dp 4 2 5 2" xfId="6350"/>
    <cellStyle name="Assumptions % 1 dp 4 2 6" xfId="6351"/>
    <cellStyle name="Assumptions % 1 dp 4 3" xfId="6352"/>
    <cellStyle name="Assumptions % 1 dp 4 3 2" xfId="6353"/>
    <cellStyle name="Assumptions % 1 dp 4 3 2 2" xfId="6354"/>
    <cellStyle name="Assumptions % 1 dp 4 3 3" xfId="6355"/>
    <cellStyle name="Assumptions % 1 dp 4 3 3 2" xfId="6356"/>
    <cellStyle name="Assumptions % 1 dp 4 3 4" xfId="6357"/>
    <cellStyle name="Assumptions % 1 dp 4 3 4 2" xfId="6358"/>
    <cellStyle name="Assumptions % 1 dp 4 3 5" xfId="6359"/>
    <cellStyle name="Assumptions % 1 dp 4 3 5 2" xfId="6360"/>
    <cellStyle name="Assumptions % 1 dp 4 3 6" xfId="6361"/>
    <cellStyle name="Assumptions % 1 dp 4 3 6 2" xfId="6362"/>
    <cellStyle name="Assumptions % 1 dp 4 3 7" xfId="6363"/>
    <cellStyle name="Assumptions % 1 dp 4 4" xfId="6364"/>
    <cellStyle name="Assumptions % 1 dp 4 4 2" xfId="6365"/>
    <cellStyle name="Assumptions % 1 dp 4 5" xfId="6366"/>
    <cellStyle name="Assumptions % 1 dp 5" xfId="6367"/>
    <cellStyle name="Assumptions % 1 dp 5 2" xfId="6368"/>
    <cellStyle name="Assumptions % 1 dp 5 2 2" xfId="6369"/>
    <cellStyle name="Assumptions % 1 dp 5 2 2 2" xfId="6370"/>
    <cellStyle name="Assumptions % 1 dp 5 2 3" xfId="6371"/>
    <cellStyle name="Assumptions % 1 dp 5 2 3 2" xfId="6372"/>
    <cellStyle name="Assumptions % 1 dp 5 2 4" xfId="6373"/>
    <cellStyle name="Assumptions % 1 dp 5 2 4 2" xfId="6374"/>
    <cellStyle name="Assumptions % 1 dp 5 2 5" xfId="6375"/>
    <cellStyle name="Assumptions % 1 dp 5 2 5 2" xfId="6376"/>
    <cellStyle name="Assumptions % 1 dp 5 2 6" xfId="6377"/>
    <cellStyle name="Assumptions % 1 dp 5 3" xfId="6378"/>
    <cellStyle name="Assumptions % 1 dp 5 3 2" xfId="6379"/>
    <cellStyle name="Assumptions % 1 dp 5 3 2 2" xfId="6380"/>
    <cellStyle name="Assumptions % 1 dp 5 3 3" xfId="6381"/>
    <cellStyle name="Assumptions % 1 dp 5 3 3 2" xfId="6382"/>
    <cellStyle name="Assumptions % 1 dp 5 3 4" xfId="6383"/>
    <cellStyle name="Assumptions % 1 dp 5 3 4 2" xfId="6384"/>
    <cellStyle name="Assumptions % 1 dp 5 3 5" xfId="6385"/>
    <cellStyle name="Assumptions % 1 dp 5 3 5 2" xfId="6386"/>
    <cellStyle name="Assumptions % 1 dp 5 3 6" xfId="6387"/>
    <cellStyle name="Assumptions % 1 dp 5 3 6 2" xfId="6388"/>
    <cellStyle name="Assumptions % 1 dp 5 3 7" xfId="6389"/>
    <cellStyle name="Assumptions % 1 dp 5 4" xfId="6390"/>
    <cellStyle name="Assumptions % 1 dp 5 4 2" xfId="6391"/>
    <cellStyle name="Assumptions % 1 dp 5 5" xfId="6392"/>
    <cellStyle name="Assumptions % 1 dp 6" xfId="6393"/>
    <cellStyle name="Assumptions % 1 dp 6 2" xfId="6394"/>
    <cellStyle name="Assumptions % 1 dp 6 2 2" xfId="6395"/>
    <cellStyle name="Assumptions % 1 dp 6 2 2 2" xfId="6396"/>
    <cellStyle name="Assumptions % 1 dp 6 2 3" xfId="6397"/>
    <cellStyle name="Assumptions % 1 dp 6 2 3 2" xfId="6398"/>
    <cellStyle name="Assumptions % 1 dp 6 2 4" xfId="6399"/>
    <cellStyle name="Assumptions % 1 dp 6 2 4 2" xfId="6400"/>
    <cellStyle name="Assumptions % 1 dp 6 2 5" xfId="6401"/>
    <cellStyle name="Assumptions % 1 dp 6 2 5 2" xfId="6402"/>
    <cellStyle name="Assumptions % 1 dp 6 2 6" xfId="6403"/>
    <cellStyle name="Assumptions % 1 dp 6 3" xfId="6404"/>
    <cellStyle name="Assumptions % 1 dp 6 3 2" xfId="6405"/>
    <cellStyle name="Assumptions % 1 dp 6 3 2 2" xfId="6406"/>
    <cellStyle name="Assumptions % 1 dp 6 3 3" xfId="6407"/>
    <cellStyle name="Assumptions % 1 dp 6 3 3 2" xfId="6408"/>
    <cellStyle name="Assumptions % 1 dp 6 3 4" xfId="6409"/>
    <cellStyle name="Assumptions % 1 dp 6 3 4 2" xfId="6410"/>
    <cellStyle name="Assumptions % 1 dp 6 3 5" xfId="6411"/>
    <cellStyle name="Assumptions % 1 dp 6 3 5 2" xfId="6412"/>
    <cellStyle name="Assumptions % 1 dp 6 3 6" xfId="6413"/>
    <cellStyle name="Assumptions % 1 dp 6 3 6 2" xfId="6414"/>
    <cellStyle name="Assumptions % 1 dp 6 3 7" xfId="6415"/>
    <cellStyle name="Assumptions % 1 dp 6 4" xfId="6416"/>
    <cellStyle name="Assumptions % 1 dp 6 4 2" xfId="6417"/>
    <cellStyle name="Assumptions % 1 dp 6 5" xfId="6418"/>
    <cellStyle name="Assumptions % 1 dp 7" xfId="6419"/>
    <cellStyle name="Assumptions % 1 dp 7 2" xfId="6420"/>
    <cellStyle name="Assumptions % 1 dp 7 2 2" xfId="6421"/>
    <cellStyle name="Assumptions % 1 dp 7 2 2 2" xfId="6422"/>
    <cellStyle name="Assumptions % 1 dp 7 2 3" xfId="6423"/>
    <cellStyle name="Assumptions % 1 dp 7 2 3 2" xfId="6424"/>
    <cellStyle name="Assumptions % 1 dp 7 2 4" xfId="6425"/>
    <cellStyle name="Assumptions % 1 dp 7 2 4 2" xfId="6426"/>
    <cellStyle name="Assumptions % 1 dp 7 2 5" xfId="6427"/>
    <cellStyle name="Assumptions % 1 dp 7 2 5 2" xfId="6428"/>
    <cellStyle name="Assumptions % 1 dp 7 2 6" xfId="6429"/>
    <cellStyle name="Assumptions % 1 dp 7 3" xfId="6430"/>
    <cellStyle name="Assumptions % 1 dp 7 3 2" xfId="6431"/>
    <cellStyle name="Assumptions % 1 dp 7 3 2 2" xfId="6432"/>
    <cellStyle name="Assumptions % 1 dp 7 3 3" xfId="6433"/>
    <cellStyle name="Assumptions % 1 dp 7 3 3 2" xfId="6434"/>
    <cellStyle name="Assumptions % 1 dp 7 3 4" xfId="6435"/>
    <cellStyle name="Assumptions % 1 dp 7 3 4 2" xfId="6436"/>
    <cellStyle name="Assumptions % 1 dp 7 3 5" xfId="6437"/>
    <cellStyle name="Assumptions % 1 dp 7 3 5 2" xfId="6438"/>
    <cellStyle name="Assumptions % 1 dp 7 3 6" xfId="6439"/>
    <cellStyle name="Assumptions % 1 dp 7 3 6 2" xfId="6440"/>
    <cellStyle name="Assumptions % 1 dp 7 3 7" xfId="6441"/>
    <cellStyle name="Assumptions % 1 dp 7 4" xfId="6442"/>
    <cellStyle name="Assumptions % 1 dp 7 4 2" xfId="6443"/>
    <cellStyle name="Assumptions % 1 dp 7 5" xfId="6444"/>
    <cellStyle name="Assumptions % 1 dp 8" xfId="6445"/>
    <cellStyle name="Assumptions % 1 dp 8 2" xfId="6446"/>
    <cellStyle name="Assumptions % 1 dp 8 2 2" xfId="6447"/>
    <cellStyle name="Assumptions % 1 dp 8 3" xfId="6448"/>
    <cellStyle name="Assumptions % 1 dp 8 3 2" xfId="6449"/>
    <cellStyle name="Assumptions % 1 dp 8 4" xfId="6450"/>
    <cellStyle name="Assumptions % 1 dp 8 4 2" xfId="6451"/>
    <cellStyle name="Assumptions % 1 dp 8 5" xfId="6452"/>
    <cellStyle name="Assumptions % 1 dp 8 5 2" xfId="6453"/>
    <cellStyle name="Assumptions % 1 dp 8 6" xfId="6454"/>
    <cellStyle name="Assumptions % 1 dp 9" xfId="6455"/>
    <cellStyle name="Assumptions % 1 dp 9 2" xfId="6456"/>
    <cellStyle name="Assumptions % 1 dp 9 2 2" xfId="6457"/>
    <cellStyle name="Assumptions % 1 dp 9 3" xfId="6458"/>
    <cellStyle name="Assumptions % 1 dp 9 3 2" xfId="6459"/>
    <cellStyle name="Assumptions % 1 dp 9 4" xfId="6460"/>
    <cellStyle name="Assumptions % 1 dp 9 4 2" xfId="6461"/>
    <cellStyle name="Assumptions % 1 dp 9 5" xfId="6462"/>
    <cellStyle name="Assumptions % 1 dp 9 5 2" xfId="6463"/>
    <cellStyle name="Assumptions % 1 dp 9 6" xfId="6464"/>
    <cellStyle name="Assumptions % 1 dp 9 6 2" xfId="6465"/>
    <cellStyle name="Assumptions % 1 dp 9 7" xfId="6466"/>
    <cellStyle name="Assumptions % 2 dp" xfId="6467"/>
    <cellStyle name="Assumptions % 2 dp 10" xfId="6468"/>
    <cellStyle name="Assumptions % 2 dp 10 2" xfId="6469"/>
    <cellStyle name="Assumptions % 2 dp 11" xfId="6470"/>
    <cellStyle name="Assumptions % 2 dp 2" xfId="6471"/>
    <cellStyle name="Assumptions % 2 dp 2 10" xfId="6472"/>
    <cellStyle name="Assumptions % 2 dp 2 2" xfId="6473"/>
    <cellStyle name="Assumptions % 2 dp 2 2 2" xfId="6474"/>
    <cellStyle name="Assumptions % 2 dp 2 2 2 2" xfId="6475"/>
    <cellStyle name="Assumptions % 2 dp 2 2 2 2 2" xfId="6476"/>
    <cellStyle name="Assumptions % 2 dp 2 2 2 2 2 2" xfId="6477"/>
    <cellStyle name="Assumptions % 2 dp 2 2 2 2 3" xfId="6478"/>
    <cellStyle name="Assumptions % 2 dp 2 2 2 2 3 2" xfId="6479"/>
    <cellStyle name="Assumptions % 2 dp 2 2 2 2 4" xfId="6480"/>
    <cellStyle name="Assumptions % 2 dp 2 2 2 2 4 2" xfId="6481"/>
    <cellStyle name="Assumptions % 2 dp 2 2 2 2 5" xfId="6482"/>
    <cellStyle name="Assumptions % 2 dp 2 2 2 2 5 2" xfId="6483"/>
    <cellStyle name="Assumptions % 2 dp 2 2 2 2 6" xfId="6484"/>
    <cellStyle name="Assumptions % 2 dp 2 2 2 3" xfId="6485"/>
    <cellStyle name="Assumptions % 2 dp 2 2 2 3 2" xfId="6486"/>
    <cellStyle name="Assumptions % 2 dp 2 2 2 3 2 2" xfId="6487"/>
    <cellStyle name="Assumptions % 2 dp 2 2 2 3 3" xfId="6488"/>
    <cellStyle name="Assumptions % 2 dp 2 2 2 3 3 2" xfId="6489"/>
    <cellStyle name="Assumptions % 2 dp 2 2 2 3 4" xfId="6490"/>
    <cellStyle name="Assumptions % 2 dp 2 2 2 3 4 2" xfId="6491"/>
    <cellStyle name="Assumptions % 2 dp 2 2 2 3 5" xfId="6492"/>
    <cellStyle name="Assumptions % 2 dp 2 2 2 3 5 2" xfId="6493"/>
    <cellStyle name="Assumptions % 2 dp 2 2 2 3 6" xfId="6494"/>
    <cellStyle name="Assumptions % 2 dp 2 2 2 3 6 2" xfId="6495"/>
    <cellStyle name="Assumptions % 2 dp 2 2 2 3 7" xfId="6496"/>
    <cellStyle name="Assumptions % 2 dp 2 2 2 4" xfId="6497"/>
    <cellStyle name="Assumptions % 2 dp 2 2 2 4 2" xfId="6498"/>
    <cellStyle name="Assumptions % 2 dp 2 2 2 5" xfId="6499"/>
    <cellStyle name="Assumptions % 2 dp 2 2 3" xfId="6500"/>
    <cellStyle name="Assumptions % 2 dp 2 2 3 2" xfId="6501"/>
    <cellStyle name="Assumptions % 2 dp 2 2 3 2 2" xfId="6502"/>
    <cellStyle name="Assumptions % 2 dp 2 2 3 2 2 2" xfId="6503"/>
    <cellStyle name="Assumptions % 2 dp 2 2 3 2 3" xfId="6504"/>
    <cellStyle name="Assumptions % 2 dp 2 2 3 2 3 2" xfId="6505"/>
    <cellStyle name="Assumptions % 2 dp 2 2 3 2 4" xfId="6506"/>
    <cellStyle name="Assumptions % 2 dp 2 2 3 2 4 2" xfId="6507"/>
    <cellStyle name="Assumptions % 2 dp 2 2 3 2 5" xfId="6508"/>
    <cellStyle name="Assumptions % 2 dp 2 2 3 2 5 2" xfId="6509"/>
    <cellStyle name="Assumptions % 2 dp 2 2 3 2 6" xfId="6510"/>
    <cellStyle name="Assumptions % 2 dp 2 2 3 3" xfId="6511"/>
    <cellStyle name="Assumptions % 2 dp 2 2 3 3 2" xfId="6512"/>
    <cellStyle name="Assumptions % 2 dp 2 2 3 3 2 2" xfId="6513"/>
    <cellStyle name="Assumptions % 2 dp 2 2 3 3 3" xfId="6514"/>
    <cellStyle name="Assumptions % 2 dp 2 2 3 3 3 2" xfId="6515"/>
    <cellStyle name="Assumptions % 2 dp 2 2 3 3 4" xfId="6516"/>
    <cellStyle name="Assumptions % 2 dp 2 2 3 3 4 2" xfId="6517"/>
    <cellStyle name="Assumptions % 2 dp 2 2 3 3 5" xfId="6518"/>
    <cellStyle name="Assumptions % 2 dp 2 2 3 3 5 2" xfId="6519"/>
    <cellStyle name="Assumptions % 2 dp 2 2 3 3 6" xfId="6520"/>
    <cellStyle name="Assumptions % 2 dp 2 2 3 3 6 2" xfId="6521"/>
    <cellStyle name="Assumptions % 2 dp 2 2 3 3 7" xfId="6522"/>
    <cellStyle name="Assumptions % 2 dp 2 2 3 4" xfId="6523"/>
    <cellStyle name="Assumptions % 2 dp 2 2 3 4 2" xfId="6524"/>
    <cellStyle name="Assumptions % 2 dp 2 2 3 5" xfId="6525"/>
    <cellStyle name="Assumptions % 2 dp 2 2 4" xfId="6526"/>
    <cellStyle name="Assumptions % 2 dp 2 2 4 2" xfId="6527"/>
    <cellStyle name="Assumptions % 2 dp 2 2 4 2 2" xfId="6528"/>
    <cellStyle name="Assumptions % 2 dp 2 2 4 2 2 2" xfId="6529"/>
    <cellStyle name="Assumptions % 2 dp 2 2 4 2 3" xfId="6530"/>
    <cellStyle name="Assumptions % 2 dp 2 2 4 2 3 2" xfId="6531"/>
    <cellStyle name="Assumptions % 2 dp 2 2 4 2 4" xfId="6532"/>
    <cellStyle name="Assumptions % 2 dp 2 2 4 2 4 2" xfId="6533"/>
    <cellStyle name="Assumptions % 2 dp 2 2 4 2 5" xfId="6534"/>
    <cellStyle name="Assumptions % 2 dp 2 2 4 2 5 2" xfId="6535"/>
    <cellStyle name="Assumptions % 2 dp 2 2 4 2 6" xfId="6536"/>
    <cellStyle name="Assumptions % 2 dp 2 2 4 3" xfId="6537"/>
    <cellStyle name="Assumptions % 2 dp 2 2 4 3 2" xfId="6538"/>
    <cellStyle name="Assumptions % 2 dp 2 2 4 3 2 2" xfId="6539"/>
    <cellStyle name="Assumptions % 2 dp 2 2 4 3 3" xfId="6540"/>
    <cellStyle name="Assumptions % 2 dp 2 2 4 3 3 2" xfId="6541"/>
    <cellStyle name="Assumptions % 2 dp 2 2 4 3 4" xfId="6542"/>
    <cellStyle name="Assumptions % 2 dp 2 2 4 3 4 2" xfId="6543"/>
    <cellStyle name="Assumptions % 2 dp 2 2 4 3 5" xfId="6544"/>
    <cellStyle name="Assumptions % 2 dp 2 2 4 3 5 2" xfId="6545"/>
    <cellStyle name="Assumptions % 2 dp 2 2 4 3 6" xfId="6546"/>
    <cellStyle name="Assumptions % 2 dp 2 2 4 3 6 2" xfId="6547"/>
    <cellStyle name="Assumptions % 2 dp 2 2 4 3 7" xfId="6548"/>
    <cellStyle name="Assumptions % 2 dp 2 2 4 4" xfId="6549"/>
    <cellStyle name="Assumptions % 2 dp 2 2 4 4 2" xfId="6550"/>
    <cellStyle name="Assumptions % 2 dp 2 2 4 5" xfId="6551"/>
    <cellStyle name="Assumptions % 2 dp 2 2 5" xfId="6552"/>
    <cellStyle name="Assumptions % 2 dp 2 2 5 2" xfId="6553"/>
    <cellStyle name="Assumptions % 2 dp 2 2 5 2 2" xfId="6554"/>
    <cellStyle name="Assumptions % 2 dp 2 2 5 2 2 2" xfId="6555"/>
    <cellStyle name="Assumptions % 2 dp 2 2 5 2 3" xfId="6556"/>
    <cellStyle name="Assumptions % 2 dp 2 2 5 2 3 2" xfId="6557"/>
    <cellStyle name="Assumptions % 2 dp 2 2 5 2 4" xfId="6558"/>
    <cellStyle name="Assumptions % 2 dp 2 2 5 2 4 2" xfId="6559"/>
    <cellStyle name="Assumptions % 2 dp 2 2 5 2 5" xfId="6560"/>
    <cellStyle name="Assumptions % 2 dp 2 2 5 2 5 2" xfId="6561"/>
    <cellStyle name="Assumptions % 2 dp 2 2 5 2 6" xfId="6562"/>
    <cellStyle name="Assumptions % 2 dp 2 2 5 3" xfId="6563"/>
    <cellStyle name="Assumptions % 2 dp 2 2 5 3 2" xfId="6564"/>
    <cellStyle name="Assumptions % 2 dp 2 2 5 3 2 2" xfId="6565"/>
    <cellStyle name="Assumptions % 2 dp 2 2 5 3 3" xfId="6566"/>
    <cellStyle name="Assumptions % 2 dp 2 2 5 3 3 2" xfId="6567"/>
    <cellStyle name="Assumptions % 2 dp 2 2 5 3 4" xfId="6568"/>
    <cellStyle name="Assumptions % 2 dp 2 2 5 3 4 2" xfId="6569"/>
    <cellStyle name="Assumptions % 2 dp 2 2 5 3 5" xfId="6570"/>
    <cellStyle name="Assumptions % 2 dp 2 2 5 3 5 2" xfId="6571"/>
    <cellStyle name="Assumptions % 2 dp 2 2 5 3 6" xfId="6572"/>
    <cellStyle name="Assumptions % 2 dp 2 2 5 3 6 2" xfId="6573"/>
    <cellStyle name="Assumptions % 2 dp 2 2 5 3 7" xfId="6574"/>
    <cellStyle name="Assumptions % 2 dp 2 2 5 4" xfId="6575"/>
    <cellStyle name="Assumptions % 2 dp 2 2 5 4 2" xfId="6576"/>
    <cellStyle name="Assumptions % 2 dp 2 2 5 5" xfId="6577"/>
    <cellStyle name="Assumptions % 2 dp 2 2 6" xfId="6578"/>
    <cellStyle name="Assumptions % 2 dp 2 2 6 2" xfId="6579"/>
    <cellStyle name="Assumptions % 2 dp 2 2 6 2 2" xfId="6580"/>
    <cellStyle name="Assumptions % 2 dp 2 2 6 3" xfId="6581"/>
    <cellStyle name="Assumptions % 2 dp 2 2 6 3 2" xfId="6582"/>
    <cellStyle name="Assumptions % 2 dp 2 2 6 4" xfId="6583"/>
    <cellStyle name="Assumptions % 2 dp 2 2 6 4 2" xfId="6584"/>
    <cellStyle name="Assumptions % 2 dp 2 2 6 5" xfId="6585"/>
    <cellStyle name="Assumptions % 2 dp 2 2 6 5 2" xfId="6586"/>
    <cellStyle name="Assumptions % 2 dp 2 2 6 6" xfId="6587"/>
    <cellStyle name="Assumptions % 2 dp 2 2 7" xfId="6588"/>
    <cellStyle name="Assumptions % 2 dp 2 2 7 2" xfId="6589"/>
    <cellStyle name="Assumptions % 2 dp 2 2 7 2 2" xfId="6590"/>
    <cellStyle name="Assumptions % 2 dp 2 2 7 3" xfId="6591"/>
    <cellStyle name="Assumptions % 2 dp 2 2 7 3 2" xfId="6592"/>
    <cellStyle name="Assumptions % 2 dp 2 2 7 4" xfId="6593"/>
    <cellStyle name="Assumptions % 2 dp 2 2 7 4 2" xfId="6594"/>
    <cellStyle name="Assumptions % 2 dp 2 2 7 5" xfId="6595"/>
    <cellStyle name="Assumptions % 2 dp 2 2 7 5 2" xfId="6596"/>
    <cellStyle name="Assumptions % 2 dp 2 2 7 6" xfId="6597"/>
    <cellStyle name="Assumptions % 2 dp 2 2 7 6 2" xfId="6598"/>
    <cellStyle name="Assumptions % 2 dp 2 2 7 7" xfId="6599"/>
    <cellStyle name="Assumptions % 2 dp 2 2 8" xfId="6600"/>
    <cellStyle name="Assumptions % 2 dp 2 2 8 2" xfId="6601"/>
    <cellStyle name="Assumptions % 2 dp 2 2 9" xfId="6602"/>
    <cellStyle name="Assumptions % 2 dp 2 3" xfId="6603"/>
    <cellStyle name="Assumptions % 2 dp 2 3 2" xfId="6604"/>
    <cellStyle name="Assumptions % 2 dp 2 3 2 2" xfId="6605"/>
    <cellStyle name="Assumptions % 2 dp 2 3 2 2 2" xfId="6606"/>
    <cellStyle name="Assumptions % 2 dp 2 3 2 3" xfId="6607"/>
    <cellStyle name="Assumptions % 2 dp 2 3 2 3 2" xfId="6608"/>
    <cellStyle name="Assumptions % 2 dp 2 3 2 4" xfId="6609"/>
    <cellStyle name="Assumptions % 2 dp 2 3 2 4 2" xfId="6610"/>
    <cellStyle name="Assumptions % 2 dp 2 3 2 5" xfId="6611"/>
    <cellStyle name="Assumptions % 2 dp 2 3 2 5 2" xfId="6612"/>
    <cellStyle name="Assumptions % 2 dp 2 3 2 6" xfId="6613"/>
    <cellStyle name="Assumptions % 2 dp 2 3 3" xfId="6614"/>
    <cellStyle name="Assumptions % 2 dp 2 3 3 2" xfId="6615"/>
    <cellStyle name="Assumptions % 2 dp 2 3 3 2 2" xfId="6616"/>
    <cellStyle name="Assumptions % 2 dp 2 3 3 3" xfId="6617"/>
    <cellStyle name="Assumptions % 2 dp 2 3 3 3 2" xfId="6618"/>
    <cellStyle name="Assumptions % 2 dp 2 3 3 4" xfId="6619"/>
    <cellStyle name="Assumptions % 2 dp 2 3 3 4 2" xfId="6620"/>
    <cellStyle name="Assumptions % 2 dp 2 3 3 5" xfId="6621"/>
    <cellStyle name="Assumptions % 2 dp 2 3 3 5 2" xfId="6622"/>
    <cellStyle name="Assumptions % 2 dp 2 3 3 6" xfId="6623"/>
    <cellStyle name="Assumptions % 2 dp 2 3 3 6 2" xfId="6624"/>
    <cellStyle name="Assumptions % 2 dp 2 3 3 7" xfId="6625"/>
    <cellStyle name="Assumptions % 2 dp 2 3 4" xfId="6626"/>
    <cellStyle name="Assumptions % 2 dp 2 3 4 2" xfId="6627"/>
    <cellStyle name="Assumptions % 2 dp 2 3 5" xfId="6628"/>
    <cellStyle name="Assumptions % 2 dp 2 4" xfId="6629"/>
    <cellStyle name="Assumptions % 2 dp 2 4 2" xfId="6630"/>
    <cellStyle name="Assumptions % 2 dp 2 4 2 2" xfId="6631"/>
    <cellStyle name="Assumptions % 2 dp 2 4 2 2 2" xfId="6632"/>
    <cellStyle name="Assumptions % 2 dp 2 4 2 3" xfId="6633"/>
    <cellStyle name="Assumptions % 2 dp 2 4 2 3 2" xfId="6634"/>
    <cellStyle name="Assumptions % 2 dp 2 4 2 4" xfId="6635"/>
    <cellStyle name="Assumptions % 2 dp 2 4 2 4 2" xfId="6636"/>
    <cellStyle name="Assumptions % 2 dp 2 4 2 5" xfId="6637"/>
    <cellStyle name="Assumptions % 2 dp 2 4 2 5 2" xfId="6638"/>
    <cellStyle name="Assumptions % 2 dp 2 4 2 6" xfId="6639"/>
    <cellStyle name="Assumptions % 2 dp 2 4 3" xfId="6640"/>
    <cellStyle name="Assumptions % 2 dp 2 4 3 2" xfId="6641"/>
    <cellStyle name="Assumptions % 2 dp 2 4 3 2 2" xfId="6642"/>
    <cellStyle name="Assumptions % 2 dp 2 4 3 3" xfId="6643"/>
    <cellStyle name="Assumptions % 2 dp 2 4 3 3 2" xfId="6644"/>
    <cellStyle name="Assumptions % 2 dp 2 4 3 4" xfId="6645"/>
    <cellStyle name="Assumptions % 2 dp 2 4 3 4 2" xfId="6646"/>
    <cellStyle name="Assumptions % 2 dp 2 4 3 5" xfId="6647"/>
    <cellStyle name="Assumptions % 2 dp 2 4 3 5 2" xfId="6648"/>
    <cellStyle name="Assumptions % 2 dp 2 4 3 6" xfId="6649"/>
    <cellStyle name="Assumptions % 2 dp 2 4 3 6 2" xfId="6650"/>
    <cellStyle name="Assumptions % 2 dp 2 4 3 7" xfId="6651"/>
    <cellStyle name="Assumptions % 2 dp 2 4 4" xfId="6652"/>
    <cellStyle name="Assumptions % 2 dp 2 4 4 2" xfId="6653"/>
    <cellStyle name="Assumptions % 2 dp 2 4 5" xfId="6654"/>
    <cellStyle name="Assumptions % 2 dp 2 5" xfId="6655"/>
    <cellStyle name="Assumptions % 2 dp 2 5 2" xfId="6656"/>
    <cellStyle name="Assumptions % 2 dp 2 5 2 2" xfId="6657"/>
    <cellStyle name="Assumptions % 2 dp 2 5 2 2 2" xfId="6658"/>
    <cellStyle name="Assumptions % 2 dp 2 5 2 3" xfId="6659"/>
    <cellStyle name="Assumptions % 2 dp 2 5 2 3 2" xfId="6660"/>
    <cellStyle name="Assumptions % 2 dp 2 5 2 4" xfId="6661"/>
    <cellStyle name="Assumptions % 2 dp 2 5 2 4 2" xfId="6662"/>
    <cellStyle name="Assumptions % 2 dp 2 5 2 5" xfId="6663"/>
    <cellStyle name="Assumptions % 2 dp 2 5 2 5 2" xfId="6664"/>
    <cellStyle name="Assumptions % 2 dp 2 5 2 6" xfId="6665"/>
    <cellStyle name="Assumptions % 2 dp 2 5 3" xfId="6666"/>
    <cellStyle name="Assumptions % 2 dp 2 5 3 2" xfId="6667"/>
    <cellStyle name="Assumptions % 2 dp 2 5 3 2 2" xfId="6668"/>
    <cellStyle name="Assumptions % 2 dp 2 5 3 3" xfId="6669"/>
    <cellStyle name="Assumptions % 2 dp 2 5 3 3 2" xfId="6670"/>
    <cellStyle name="Assumptions % 2 dp 2 5 3 4" xfId="6671"/>
    <cellStyle name="Assumptions % 2 dp 2 5 3 4 2" xfId="6672"/>
    <cellStyle name="Assumptions % 2 dp 2 5 3 5" xfId="6673"/>
    <cellStyle name="Assumptions % 2 dp 2 5 3 5 2" xfId="6674"/>
    <cellStyle name="Assumptions % 2 dp 2 5 3 6" xfId="6675"/>
    <cellStyle name="Assumptions % 2 dp 2 5 3 6 2" xfId="6676"/>
    <cellStyle name="Assumptions % 2 dp 2 5 3 7" xfId="6677"/>
    <cellStyle name="Assumptions % 2 dp 2 5 4" xfId="6678"/>
    <cellStyle name="Assumptions % 2 dp 2 5 4 2" xfId="6679"/>
    <cellStyle name="Assumptions % 2 dp 2 5 5" xfId="6680"/>
    <cellStyle name="Assumptions % 2 dp 2 6" xfId="6681"/>
    <cellStyle name="Assumptions % 2 dp 2 6 2" xfId="6682"/>
    <cellStyle name="Assumptions % 2 dp 2 6 2 2" xfId="6683"/>
    <cellStyle name="Assumptions % 2 dp 2 6 2 2 2" xfId="6684"/>
    <cellStyle name="Assumptions % 2 dp 2 6 2 3" xfId="6685"/>
    <cellStyle name="Assumptions % 2 dp 2 6 2 3 2" xfId="6686"/>
    <cellStyle name="Assumptions % 2 dp 2 6 2 4" xfId="6687"/>
    <cellStyle name="Assumptions % 2 dp 2 6 2 4 2" xfId="6688"/>
    <cellStyle name="Assumptions % 2 dp 2 6 2 5" xfId="6689"/>
    <cellStyle name="Assumptions % 2 dp 2 6 2 5 2" xfId="6690"/>
    <cellStyle name="Assumptions % 2 dp 2 6 2 6" xfId="6691"/>
    <cellStyle name="Assumptions % 2 dp 2 6 3" xfId="6692"/>
    <cellStyle name="Assumptions % 2 dp 2 6 3 2" xfId="6693"/>
    <cellStyle name="Assumptions % 2 dp 2 6 3 2 2" xfId="6694"/>
    <cellStyle name="Assumptions % 2 dp 2 6 3 3" xfId="6695"/>
    <cellStyle name="Assumptions % 2 dp 2 6 3 3 2" xfId="6696"/>
    <cellStyle name="Assumptions % 2 dp 2 6 3 4" xfId="6697"/>
    <cellStyle name="Assumptions % 2 dp 2 6 3 4 2" xfId="6698"/>
    <cellStyle name="Assumptions % 2 dp 2 6 3 5" xfId="6699"/>
    <cellStyle name="Assumptions % 2 dp 2 6 3 5 2" xfId="6700"/>
    <cellStyle name="Assumptions % 2 dp 2 6 3 6" xfId="6701"/>
    <cellStyle name="Assumptions % 2 dp 2 6 3 6 2" xfId="6702"/>
    <cellStyle name="Assumptions % 2 dp 2 6 3 7" xfId="6703"/>
    <cellStyle name="Assumptions % 2 dp 2 6 4" xfId="6704"/>
    <cellStyle name="Assumptions % 2 dp 2 6 4 2" xfId="6705"/>
    <cellStyle name="Assumptions % 2 dp 2 6 5" xfId="6706"/>
    <cellStyle name="Assumptions % 2 dp 2 7" xfId="6707"/>
    <cellStyle name="Assumptions % 2 dp 2 7 2" xfId="6708"/>
    <cellStyle name="Assumptions % 2 dp 2 7 2 2" xfId="6709"/>
    <cellStyle name="Assumptions % 2 dp 2 7 3" xfId="6710"/>
    <cellStyle name="Assumptions % 2 dp 2 7 3 2" xfId="6711"/>
    <cellStyle name="Assumptions % 2 dp 2 7 4" xfId="6712"/>
    <cellStyle name="Assumptions % 2 dp 2 7 4 2" xfId="6713"/>
    <cellStyle name="Assumptions % 2 dp 2 7 5" xfId="6714"/>
    <cellStyle name="Assumptions % 2 dp 2 7 5 2" xfId="6715"/>
    <cellStyle name="Assumptions % 2 dp 2 7 6" xfId="6716"/>
    <cellStyle name="Assumptions % 2 dp 2 8" xfId="6717"/>
    <cellStyle name="Assumptions % 2 dp 2 8 2" xfId="6718"/>
    <cellStyle name="Assumptions % 2 dp 2 8 2 2" xfId="6719"/>
    <cellStyle name="Assumptions % 2 dp 2 8 3" xfId="6720"/>
    <cellStyle name="Assumptions % 2 dp 2 8 3 2" xfId="6721"/>
    <cellStyle name="Assumptions % 2 dp 2 8 4" xfId="6722"/>
    <cellStyle name="Assumptions % 2 dp 2 8 4 2" xfId="6723"/>
    <cellStyle name="Assumptions % 2 dp 2 8 5" xfId="6724"/>
    <cellStyle name="Assumptions % 2 dp 2 8 5 2" xfId="6725"/>
    <cellStyle name="Assumptions % 2 dp 2 8 6" xfId="6726"/>
    <cellStyle name="Assumptions % 2 dp 2 8 6 2" xfId="6727"/>
    <cellStyle name="Assumptions % 2 dp 2 8 7" xfId="6728"/>
    <cellStyle name="Assumptions % 2 dp 2 9" xfId="6729"/>
    <cellStyle name="Assumptions % 2 dp 2 9 2" xfId="6730"/>
    <cellStyle name="Assumptions % 2 dp 3" xfId="6731"/>
    <cellStyle name="Assumptions % 2 dp 3 2" xfId="6732"/>
    <cellStyle name="Assumptions % 2 dp 3 2 2" xfId="6733"/>
    <cellStyle name="Assumptions % 2 dp 3 2 2 2" xfId="6734"/>
    <cellStyle name="Assumptions % 2 dp 3 2 2 2 2" xfId="6735"/>
    <cellStyle name="Assumptions % 2 dp 3 2 2 3" xfId="6736"/>
    <cellStyle name="Assumptions % 2 dp 3 2 2 3 2" xfId="6737"/>
    <cellStyle name="Assumptions % 2 dp 3 2 2 4" xfId="6738"/>
    <cellStyle name="Assumptions % 2 dp 3 2 2 4 2" xfId="6739"/>
    <cellStyle name="Assumptions % 2 dp 3 2 2 5" xfId="6740"/>
    <cellStyle name="Assumptions % 2 dp 3 2 2 5 2" xfId="6741"/>
    <cellStyle name="Assumptions % 2 dp 3 2 2 6" xfId="6742"/>
    <cellStyle name="Assumptions % 2 dp 3 2 3" xfId="6743"/>
    <cellStyle name="Assumptions % 2 dp 3 2 3 2" xfId="6744"/>
    <cellStyle name="Assumptions % 2 dp 3 2 3 2 2" xfId="6745"/>
    <cellStyle name="Assumptions % 2 dp 3 2 3 3" xfId="6746"/>
    <cellStyle name="Assumptions % 2 dp 3 2 3 3 2" xfId="6747"/>
    <cellStyle name="Assumptions % 2 dp 3 2 3 4" xfId="6748"/>
    <cellStyle name="Assumptions % 2 dp 3 2 3 4 2" xfId="6749"/>
    <cellStyle name="Assumptions % 2 dp 3 2 3 5" xfId="6750"/>
    <cellStyle name="Assumptions % 2 dp 3 2 3 5 2" xfId="6751"/>
    <cellStyle name="Assumptions % 2 dp 3 2 3 6" xfId="6752"/>
    <cellStyle name="Assumptions % 2 dp 3 2 3 6 2" xfId="6753"/>
    <cellStyle name="Assumptions % 2 dp 3 2 3 7" xfId="6754"/>
    <cellStyle name="Assumptions % 2 dp 3 2 4" xfId="6755"/>
    <cellStyle name="Assumptions % 2 dp 3 2 4 2" xfId="6756"/>
    <cellStyle name="Assumptions % 2 dp 3 2 5" xfId="6757"/>
    <cellStyle name="Assumptions % 2 dp 3 3" xfId="6758"/>
    <cellStyle name="Assumptions % 2 dp 3 3 2" xfId="6759"/>
    <cellStyle name="Assumptions % 2 dp 3 3 2 2" xfId="6760"/>
    <cellStyle name="Assumptions % 2 dp 3 3 2 2 2" xfId="6761"/>
    <cellStyle name="Assumptions % 2 dp 3 3 2 3" xfId="6762"/>
    <cellStyle name="Assumptions % 2 dp 3 3 2 3 2" xfId="6763"/>
    <cellStyle name="Assumptions % 2 dp 3 3 2 4" xfId="6764"/>
    <cellStyle name="Assumptions % 2 dp 3 3 2 4 2" xfId="6765"/>
    <cellStyle name="Assumptions % 2 dp 3 3 2 5" xfId="6766"/>
    <cellStyle name="Assumptions % 2 dp 3 3 2 5 2" xfId="6767"/>
    <cellStyle name="Assumptions % 2 dp 3 3 2 6" xfId="6768"/>
    <cellStyle name="Assumptions % 2 dp 3 3 3" xfId="6769"/>
    <cellStyle name="Assumptions % 2 dp 3 3 3 2" xfId="6770"/>
    <cellStyle name="Assumptions % 2 dp 3 3 3 2 2" xfId="6771"/>
    <cellStyle name="Assumptions % 2 dp 3 3 3 3" xfId="6772"/>
    <cellStyle name="Assumptions % 2 dp 3 3 3 3 2" xfId="6773"/>
    <cellStyle name="Assumptions % 2 dp 3 3 3 4" xfId="6774"/>
    <cellStyle name="Assumptions % 2 dp 3 3 3 4 2" xfId="6775"/>
    <cellStyle name="Assumptions % 2 dp 3 3 3 5" xfId="6776"/>
    <cellStyle name="Assumptions % 2 dp 3 3 3 5 2" xfId="6777"/>
    <cellStyle name="Assumptions % 2 dp 3 3 3 6" xfId="6778"/>
    <cellStyle name="Assumptions % 2 dp 3 3 3 6 2" xfId="6779"/>
    <cellStyle name="Assumptions % 2 dp 3 3 3 7" xfId="6780"/>
    <cellStyle name="Assumptions % 2 dp 3 3 4" xfId="6781"/>
    <cellStyle name="Assumptions % 2 dp 3 3 4 2" xfId="6782"/>
    <cellStyle name="Assumptions % 2 dp 3 3 5" xfId="6783"/>
    <cellStyle name="Assumptions % 2 dp 3 4" xfId="6784"/>
    <cellStyle name="Assumptions % 2 dp 3 4 2" xfId="6785"/>
    <cellStyle name="Assumptions % 2 dp 3 4 2 2" xfId="6786"/>
    <cellStyle name="Assumptions % 2 dp 3 4 2 2 2" xfId="6787"/>
    <cellStyle name="Assumptions % 2 dp 3 4 2 3" xfId="6788"/>
    <cellStyle name="Assumptions % 2 dp 3 4 2 3 2" xfId="6789"/>
    <cellStyle name="Assumptions % 2 dp 3 4 2 4" xfId="6790"/>
    <cellStyle name="Assumptions % 2 dp 3 4 2 4 2" xfId="6791"/>
    <cellStyle name="Assumptions % 2 dp 3 4 2 5" xfId="6792"/>
    <cellStyle name="Assumptions % 2 dp 3 4 2 5 2" xfId="6793"/>
    <cellStyle name="Assumptions % 2 dp 3 4 2 6" xfId="6794"/>
    <cellStyle name="Assumptions % 2 dp 3 4 3" xfId="6795"/>
    <cellStyle name="Assumptions % 2 dp 3 4 3 2" xfId="6796"/>
    <cellStyle name="Assumptions % 2 dp 3 4 3 2 2" xfId="6797"/>
    <cellStyle name="Assumptions % 2 dp 3 4 3 3" xfId="6798"/>
    <cellStyle name="Assumptions % 2 dp 3 4 3 3 2" xfId="6799"/>
    <cellStyle name="Assumptions % 2 dp 3 4 3 4" xfId="6800"/>
    <cellStyle name="Assumptions % 2 dp 3 4 3 4 2" xfId="6801"/>
    <cellStyle name="Assumptions % 2 dp 3 4 3 5" xfId="6802"/>
    <cellStyle name="Assumptions % 2 dp 3 4 3 5 2" xfId="6803"/>
    <cellStyle name="Assumptions % 2 dp 3 4 3 6" xfId="6804"/>
    <cellStyle name="Assumptions % 2 dp 3 4 3 6 2" xfId="6805"/>
    <cellStyle name="Assumptions % 2 dp 3 4 3 7" xfId="6806"/>
    <cellStyle name="Assumptions % 2 dp 3 4 4" xfId="6807"/>
    <cellStyle name="Assumptions % 2 dp 3 4 4 2" xfId="6808"/>
    <cellStyle name="Assumptions % 2 dp 3 4 5" xfId="6809"/>
    <cellStyle name="Assumptions % 2 dp 3 5" xfId="6810"/>
    <cellStyle name="Assumptions % 2 dp 3 5 2" xfId="6811"/>
    <cellStyle name="Assumptions % 2 dp 3 5 2 2" xfId="6812"/>
    <cellStyle name="Assumptions % 2 dp 3 5 2 2 2" xfId="6813"/>
    <cellStyle name="Assumptions % 2 dp 3 5 2 3" xfId="6814"/>
    <cellStyle name="Assumptions % 2 dp 3 5 2 3 2" xfId="6815"/>
    <cellStyle name="Assumptions % 2 dp 3 5 2 4" xfId="6816"/>
    <cellStyle name="Assumptions % 2 dp 3 5 2 4 2" xfId="6817"/>
    <cellStyle name="Assumptions % 2 dp 3 5 2 5" xfId="6818"/>
    <cellStyle name="Assumptions % 2 dp 3 5 2 5 2" xfId="6819"/>
    <cellStyle name="Assumptions % 2 dp 3 5 2 6" xfId="6820"/>
    <cellStyle name="Assumptions % 2 dp 3 5 3" xfId="6821"/>
    <cellStyle name="Assumptions % 2 dp 3 5 3 2" xfId="6822"/>
    <cellStyle name="Assumptions % 2 dp 3 5 3 2 2" xfId="6823"/>
    <cellStyle name="Assumptions % 2 dp 3 5 3 3" xfId="6824"/>
    <cellStyle name="Assumptions % 2 dp 3 5 3 3 2" xfId="6825"/>
    <cellStyle name="Assumptions % 2 dp 3 5 3 4" xfId="6826"/>
    <cellStyle name="Assumptions % 2 dp 3 5 3 4 2" xfId="6827"/>
    <cellStyle name="Assumptions % 2 dp 3 5 3 5" xfId="6828"/>
    <cellStyle name="Assumptions % 2 dp 3 5 3 5 2" xfId="6829"/>
    <cellStyle name="Assumptions % 2 dp 3 5 3 6" xfId="6830"/>
    <cellStyle name="Assumptions % 2 dp 3 5 3 6 2" xfId="6831"/>
    <cellStyle name="Assumptions % 2 dp 3 5 3 7" xfId="6832"/>
    <cellStyle name="Assumptions % 2 dp 3 5 4" xfId="6833"/>
    <cellStyle name="Assumptions % 2 dp 3 5 4 2" xfId="6834"/>
    <cellStyle name="Assumptions % 2 dp 3 5 5" xfId="6835"/>
    <cellStyle name="Assumptions % 2 dp 3 6" xfId="6836"/>
    <cellStyle name="Assumptions % 2 dp 3 6 2" xfId="6837"/>
    <cellStyle name="Assumptions % 2 dp 3 6 2 2" xfId="6838"/>
    <cellStyle name="Assumptions % 2 dp 3 6 3" xfId="6839"/>
    <cellStyle name="Assumptions % 2 dp 3 6 3 2" xfId="6840"/>
    <cellStyle name="Assumptions % 2 dp 3 6 4" xfId="6841"/>
    <cellStyle name="Assumptions % 2 dp 3 6 4 2" xfId="6842"/>
    <cellStyle name="Assumptions % 2 dp 3 6 5" xfId="6843"/>
    <cellStyle name="Assumptions % 2 dp 3 6 5 2" xfId="6844"/>
    <cellStyle name="Assumptions % 2 dp 3 6 6" xfId="6845"/>
    <cellStyle name="Assumptions % 2 dp 3 7" xfId="6846"/>
    <cellStyle name="Assumptions % 2 dp 3 7 2" xfId="6847"/>
    <cellStyle name="Assumptions % 2 dp 3 7 2 2" xfId="6848"/>
    <cellStyle name="Assumptions % 2 dp 3 7 3" xfId="6849"/>
    <cellStyle name="Assumptions % 2 dp 3 7 3 2" xfId="6850"/>
    <cellStyle name="Assumptions % 2 dp 3 7 4" xfId="6851"/>
    <cellStyle name="Assumptions % 2 dp 3 7 4 2" xfId="6852"/>
    <cellStyle name="Assumptions % 2 dp 3 7 5" xfId="6853"/>
    <cellStyle name="Assumptions % 2 dp 3 7 5 2" xfId="6854"/>
    <cellStyle name="Assumptions % 2 dp 3 7 6" xfId="6855"/>
    <cellStyle name="Assumptions % 2 dp 3 7 6 2" xfId="6856"/>
    <cellStyle name="Assumptions % 2 dp 3 7 7" xfId="6857"/>
    <cellStyle name="Assumptions % 2 dp 3 8" xfId="6858"/>
    <cellStyle name="Assumptions % 2 dp 3 8 2" xfId="6859"/>
    <cellStyle name="Assumptions % 2 dp 3 9" xfId="6860"/>
    <cellStyle name="Assumptions % 2 dp 4" xfId="6861"/>
    <cellStyle name="Assumptions % 2 dp 4 2" xfId="6862"/>
    <cellStyle name="Assumptions % 2 dp 4 2 2" xfId="6863"/>
    <cellStyle name="Assumptions % 2 dp 4 2 2 2" xfId="6864"/>
    <cellStyle name="Assumptions % 2 dp 4 2 3" xfId="6865"/>
    <cellStyle name="Assumptions % 2 dp 4 2 3 2" xfId="6866"/>
    <cellStyle name="Assumptions % 2 dp 4 2 4" xfId="6867"/>
    <cellStyle name="Assumptions % 2 dp 4 2 4 2" xfId="6868"/>
    <cellStyle name="Assumptions % 2 dp 4 2 5" xfId="6869"/>
    <cellStyle name="Assumptions % 2 dp 4 2 5 2" xfId="6870"/>
    <cellStyle name="Assumptions % 2 dp 4 2 6" xfId="6871"/>
    <cellStyle name="Assumptions % 2 dp 4 3" xfId="6872"/>
    <cellStyle name="Assumptions % 2 dp 4 3 2" xfId="6873"/>
    <cellStyle name="Assumptions % 2 dp 4 3 2 2" xfId="6874"/>
    <cellStyle name="Assumptions % 2 dp 4 3 3" xfId="6875"/>
    <cellStyle name="Assumptions % 2 dp 4 3 3 2" xfId="6876"/>
    <cellStyle name="Assumptions % 2 dp 4 3 4" xfId="6877"/>
    <cellStyle name="Assumptions % 2 dp 4 3 4 2" xfId="6878"/>
    <cellStyle name="Assumptions % 2 dp 4 3 5" xfId="6879"/>
    <cellStyle name="Assumptions % 2 dp 4 3 5 2" xfId="6880"/>
    <cellStyle name="Assumptions % 2 dp 4 3 6" xfId="6881"/>
    <cellStyle name="Assumptions % 2 dp 4 3 6 2" xfId="6882"/>
    <cellStyle name="Assumptions % 2 dp 4 3 7" xfId="6883"/>
    <cellStyle name="Assumptions % 2 dp 4 4" xfId="6884"/>
    <cellStyle name="Assumptions % 2 dp 4 4 2" xfId="6885"/>
    <cellStyle name="Assumptions % 2 dp 4 5" xfId="6886"/>
    <cellStyle name="Assumptions % 2 dp 5" xfId="6887"/>
    <cellStyle name="Assumptions % 2 dp 5 2" xfId="6888"/>
    <cellStyle name="Assumptions % 2 dp 5 2 2" xfId="6889"/>
    <cellStyle name="Assumptions % 2 dp 5 2 2 2" xfId="6890"/>
    <cellStyle name="Assumptions % 2 dp 5 2 3" xfId="6891"/>
    <cellStyle name="Assumptions % 2 dp 5 2 3 2" xfId="6892"/>
    <cellStyle name="Assumptions % 2 dp 5 2 4" xfId="6893"/>
    <cellStyle name="Assumptions % 2 dp 5 2 4 2" xfId="6894"/>
    <cellStyle name="Assumptions % 2 dp 5 2 5" xfId="6895"/>
    <cellStyle name="Assumptions % 2 dp 5 2 5 2" xfId="6896"/>
    <cellStyle name="Assumptions % 2 dp 5 2 6" xfId="6897"/>
    <cellStyle name="Assumptions % 2 dp 5 3" xfId="6898"/>
    <cellStyle name="Assumptions % 2 dp 5 3 2" xfId="6899"/>
    <cellStyle name="Assumptions % 2 dp 5 3 2 2" xfId="6900"/>
    <cellStyle name="Assumptions % 2 dp 5 3 3" xfId="6901"/>
    <cellStyle name="Assumptions % 2 dp 5 3 3 2" xfId="6902"/>
    <cellStyle name="Assumptions % 2 dp 5 3 4" xfId="6903"/>
    <cellStyle name="Assumptions % 2 dp 5 3 4 2" xfId="6904"/>
    <cellStyle name="Assumptions % 2 dp 5 3 5" xfId="6905"/>
    <cellStyle name="Assumptions % 2 dp 5 3 5 2" xfId="6906"/>
    <cellStyle name="Assumptions % 2 dp 5 3 6" xfId="6907"/>
    <cellStyle name="Assumptions % 2 dp 5 3 6 2" xfId="6908"/>
    <cellStyle name="Assumptions % 2 dp 5 3 7" xfId="6909"/>
    <cellStyle name="Assumptions % 2 dp 5 4" xfId="6910"/>
    <cellStyle name="Assumptions % 2 dp 5 4 2" xfId="6911"/>
    <cellStyle name="Assumptions % 2 dp 5 5" xfId="6912"/>
    <cellStyle name="Assumptions % 2 dp 6" xfId="6913"/>
    <cellStyle name="Assumptions % 2 dp 6 2" xfId="6914"/>
    <cellStyle name="Assumptions % 2 dp 6 2 2" xfId="6915"/>
    <cellStyle name="Assumptions % 2 dp 6 2 2 2" xfId="6916"/>
    <cellStyle name="Assumptions % 2 dp 6 2 3" xfId="6917"/>
    <cellStyle name="Assumptions % 2 dp 6 2 3 2" xfId="6918"/>
    <cellStyle name="Assumptions % 2 dp 6 2 4" xfId="6919"/>
    <cellStyle name="Assumptions % 2 dp 6 2 4 2" xfId="6920"/>
    <cellStyle name="Assumptions % 2 dp 6 2 5" xfId="6921"/>
    <cellStyle name="Assumptions % 2 dp 6 2 5 2" xfId="6922"/>
    <cellStyle name="Assumptions % 2 dp 6 2 6" xfId="6923"/>
    <cellStyle name="Assumptions % 2 dp 6 3" xfId="6924"/>
    <cellStyle name="Assumptions % 2 dp 6 3 2" xfId="6925"/>
    <cellStyle name="Assumptions % 2 dp 6 3 2 2" xfId="6926"/>
    <cellStyle name="Assumptions % 2 dp 6 3 3" xfId="6927"/>
    <cellStyle name="Assumptions % 2 dp 6 3 3 2" xfId="6928"/>
    <cellStyle name="Assumptions % 2 dp 6 3 4" xfId="6929"/>
    <cellStyle name="Assumptions % 2 dp 6 3 4 2" xfId="6930"/>
    <cellStyle name="Assumptions % 2 dp 6 3 5" xfId="6931"/>
    <cellStyle name="Assumptions % 2 dp 6 3 5 2" xfId="6932"/>
    <cellStyle name="Assumptions % 2 dp 6 3 6" xfId="6933"/>
    <cellStyle name="Assumptions % 2 dp 6 3 6 2" xfId="6934"/>
    <cellStyle name="Assumptions % 2 dp 6 3 7" xfId="6935"/>
    <cellStyle name="Assumptions % 2 dp 6 4" xfId="6936"/>
    <cellStyle name="Assumptions % 2 dp 6 4 2" xfId="6937"/>
    <cellStyle name="Assumptions % 2 dp 6 5" xfId="6938"/>
    <cellStyle name="Assumptions % 2 dp 7" xfId="6939"/>
    <cellStyle name="Assumptions % 2 dp 7 2" xfId="6940"/>
    <cellStyle name="Assumptions % 2 dp 7 2 2" xfId="6941"/>
    <cellStyle name="Assumptions % 2 dp 7 2 2 2" xfId="6942"/>
    <cellStyle name="Assumptions % 2 dp 7 2 3" xfId="6943"/>
    <cellStyle name="Assumptions % 2 dp 7 2 3 2" xfId="6944"/>
    <cellStyle name="Assumptions % 2 dp 7 2 4" xfId="6945"/>
    <cellStyle name="Assumptions % 2 dp 7 2 4 2" xfId="6946"/>
    <cellStyle name="Assumptions % 2 dp 7 2 5" xfId="6947"/>
    <cellStyle name="Assumptions % 2 dp 7 2 5 2" xfId="6948"/>
    <cellStyle name="Assumptions % 2 dp 7 2 6" xfId="6949"/>
    <cellStyle name="Assumptions % 2 dp 7 3" xfId="6950"/>
    <cellStyle name="Assumptions % 2 dp 7 3 2" xfId="6951"/>
    <cellStyle name="Assumptions % 2 dp 7 3 2 2" xfId="6952"/>
    <cellStyle name="Assumptions % 2 dp 7 3 3" xfId="6953"/>
    <cellStyle name="Assumptions % 2 dp 7 3 3 2" xfId="6954"/>
    <cellStyle name="Assumptions % 2 dp 7 3 4" xfId="6955"/>
    <cellStyle name="Assumptions % 2 dp 7 3 4 2" xfId="6956"/>
    <cellStyle name="Assumptions % 2 dp 7 3 5" xfId="6957"/>
    <cellStyle name="Assumptions % 2 dp 7 3 5 2" xfId="6958"/>
    <cellStyle name="Assumptions % 2 dp 7 3 6" xfId="6959"/>
    <cellStyle name="Assumptions % 2 dp 7 3 6 2" xfId="6960"/>
    <cellStyle name="Assumptions % 2 dp 7 3 7" xfId="6961"/>
    <cellStyle name="Assumptions % 2 dp 7 4" xfId="6962"/>
    <cellStyle name="Assumptions % 2 dp 7 4 2" xfId="6963"/>
    <cellStyle name="Assumptions % 2 dp 7 5" xfId="6964"/>
    <cellStyle name="Assumptions % 2 dp 8" xfId="6965"/>
    <cellStyle name="Assumptions % 2 dp 8 2" xfId="6966"/>
    <cellStyle name="Assumptions % 2 dp 8 2 2" xfId="6967"/>
    <cellStyle name="Assumptions % 2 dp 8 3" xfId="6968"/>
    <cellStyle name="Assumptions % 2 dp 8 3 2" xfId="6969"/>
    <cellStyle name="Assumptions % 2 dp 8 4" xfId="6970"/>
    <cellStyle name="Assumptions % 2 dp 8 4 2" xfId="6971"/>
    <cellStyle name="Assumptions % 2 dp 8 5" xfId="6972"/>
    <cellStyle name="Assumptions % 2 dp 8 5 2" xfId="6973"/>
    <cellStyle name="Assumptions % 2 dp 8 6" xfId="6974"/>
    <cellStyle name="Assumptions % 2 dp 9" xfId="6975"/>
    <cellStyle name="Assumptions % 2 dp 9 2" xfId="6976"/>
    <cellStyle name="Assumptions % 2 dp 9 2 2" xfId="6977"/>
    <cellStyle name="Assumptions % 2 dp 9 3" xfId="6978"/>
    <cellStyle name="Assumptions % 2 dp 9 3 2" xfId="6979"/>
    <cellStyle name="Assumptions % 2 dp 9 4" xfId="6980"/>
    <cellStyle name="Assumptions % 2 dp 9 4 2" xfId="6981"/>
    <cellStyle name="Assumptions % 2 dp 9 5" xfId="6982"/>
    <cellStyle name="Assumptions % 2 dp 9 5 2" xfId="6983"/>
    <cellStyle name="Assumptions % 2 dp 9 6" xfId="6984"/>
    <cellStyle name="Assumptions % 2 dp 9 6 2" xfId="6985"/>
    <cellStyle name="Assumptions % 2 dp 9 7" xfId="6986"/>
    <cellStyle name="Assumptions % 3 dp" xfId="6987"/>
    <cellStyle name="Assumptions % 3 dp 10" xfId="6988"/>
    <cellStyle name="Assumptions % 3 dp 10 2" xfId="6989"/>
    <cellStyle name="Assumptions % 3 dp 11" xfId="6990"/>
    <cellStyle name="Assumptions % 3 dp 2" xfId="6991"/>
    <cellStyle name="Assumptions % 3 dp 2 10" xfId="6992"/>
    <cellStyle name="Assumptions % 3 dp 2 2" xfId="6993"/>
    <cellStyle name="Assumptions % 3 dp 2 2 2" xfId="6994"/>
    <cellStyle name="Assumptions % 3 dp 2 2 2 2" xfId="6995"/>
    <cellStyle name="Assumptions % 3 dp 2 2 2 2 2" xfId="6996"/>
    <cellStyle name="Assumptions % 3 dp 2 2 2 2 2 2" xfId="6997"/>
    <cellStyle name="Assumptions % 3 dp 2 2 2 2 3" xfId="6998"/>
    <cellStyle name="Assumptions % 3 dp 2 2 2 2 3 2" xfId="6999"/>
    <cellStyle name="Assumptions % 3 dp 2 2 2 2 4" xfId="7000"/>
    <cellStyle name="Assumptions % 3 dp 2 2 2 2 4 2" xfId="7001"/>
    <cellStyle name="Assumptions % 3 dp 2 2 2 2 5" xfId="7002"/>
    <cellStyle name="Assumptions % 3 dp 2 2 2 2 5 2" xfId="7003"/>
    <cellStyle name="Assumptions % 3 dp 2 2 2 2 6" xfId="7004"/>
    <cellStyle name="Assumptions % 3 dp 2 2 2 3" xfId="7005"/>
    <cellStyle name="Assumptions % 3 dp 2 2 2 3 2" xfId="7006"/>
    <cellStyle name="Assumptions % 3 dp 2 2 2 3 2 2" xfId="7007"/>
    <cellStyle name="Assumptions % 3 dp 2 2 2 3 3" xfId="7008"/>
    <cellStyle name="Assumptions % 3 dp 2 2 2 3 3 2" xfId="7009"/>
    <cellStyle name="Assumptions % 3 dp 2 2 2 3 4" xfId="7010"/>
    <cellStyle name="Assumptions % 3 dp 2 2 2 3 4 2" xfId="7011"/>
    <cellStyle name="Assumptions % 3 dp 2 2 2 3 5" xfId="7012"/>
    <cellStyle name="Assumptions % 3 dp 2 2 2 3 5 2" xfId="7013"/>
    <cellStyle name="Assumptions % 3 dp 2 2 2 3 6" xfId="7014"/>
    <cellStyle name="Assumptions % 3 dp 2 2 2 3 6 2" xfId="7015"/>
    <cellStyle name="Assumptions % 3 dp 2 2 2 3 7" xfId="7016"/>
    <cellStyle name="Assumptions % 3 dp 2 2 2 4" xfId="7017"/>
    <cellStyle name="Assumptions % 3 dp 2 2 2 4 2" xfId="7018"/>
    <cellStyle name="Assumptions % 3 dp 2 2 2 5" xfId="7019"/>
    <cellStyle name="Assumptions % 3 dp 2 2 3" xfId="7020"/>
    <cellStyle name="Assumptions % 3 dp 2 2 3 2" xfId="7021"/>
    <cellStyle name="Assumptions % 3 dp 2 2 3 2 2" xfId="7022"/>
    <cellStyle name="Assumptions % 3 dp 2 2 3 2 2 2" xfId="7023"/>
    <cellStyle name="Assumptions % 3 dp 2 2 3 2 3" xfId="7024"/>
    <cellStyle name="Assumptions % 3 dp 2 2 3 2 3 2" xfId="7025"/>
    <cellStyle name="Assumptions % 3 dp 2 2 3 2 4" xfId="7026"/>
    <cellStyle name="Assumptions % 3 dp 2 2 3 2 4 2" xfId="7027"/>
    <cellStyle name="Assumptions % 3 dp 2 2 3 2 5" xfId="7028"/>
    <cellStyle name="Assumptions % 3 dp 2 2 3 2 5 2" xfId="7029"/>
    <cellStyle name="Assumptions % 3 dp 2 2 3 2 6" xfId="7030"/>
    <cellStyle name="Assumptions % 3 dp 2 2 3 3" xfId="7031"/>
    <cellStyle name="Assumptions % 3 dp 2 2 3 3 2" xfId="7032"/>
    <cellStyle name="Assumptions % 3 dp 2 2 3 3 2 2" xfId="7033"/>
    <cellStyle name="Assumptions % 3 dp 2 2 3 3 3" xfId="7034"/>
    <cellStyle name="Assumptions % 3 dp 2 2 3 3 3 2" xfId="7035"/>
    <cellStyle name="Assumptions % 3 dp 2 2 3 3 4" xfId="7036"/>
    <cellStyle name="Assumptions % 3 dp 2 2 3 3 4 2" xfId="7037"/>
    <cellStyle name="Assumptions % 3 dp 2 2 3 3 5" xfId="7038"/>
    <cellStyle name="Assumptions % 3 dp 2 2 3 3 5 2" xfId="7039"/>
    <cellStyle name="Assumptions % 3 dp 2 2 3 3 6" xfId="7040"/>
    <cellStyle name="Assumptions % 3 dp 2 2 3 3 6 2" xfId="7041"/>
    <cellStyle name="Assumptions % 3 dp 2 2 3 3 7" xfId="7042"/>
    <cellStyle name="Assumptions % 3 dp 2 2 3 4" xfId="7043"/>
    <cellStyle name="Assumptions % 3 dp 2 2 3 4 2" xfId="7044"/>
    <cellStyle name="Assumptions % 3 dp 2 2 3 5" xfId="7045"/>
    <cellStyle name="Assumptions % 3 dp 2 2 4" xfId="7046"/>
    <cellStyle name="Assumptions % 3 dp 2 2 4 2" xfId="7047"/>
    <cellStyle name="Assumptions % 3 dp 2 2 4 2 2" xfId="7048"/>
    <cellStyle name="Assumptions % 3 dp 2 2 4 2 2 2" xfId="7049"/>
    <cellStyle name="Assumptions % 3 dp 2 2 4 2 3" xfId="7050"/>
    <cellStyle name="Assumptions % 3 dp 2 2 4 2 3 2" xfId="7051"/>
    <cellStyle name="Assumptions % 3 dp 2 2 4 2 4" xfId="7052"/>
    <cellStyle name="Assumptions % 3 dp 2 2 4 2 4 2" xfId="7053"/>
    <cellStyle name="Assumptions % 3 dp 2 2 4 2 5" xfId="7054"/>
    <cellStyle name="Assumptions % 3 dp 2 2 4 2 5 2" xfId="7055"/>
    <cellStyle name="Assumptions % 3 dp 2 2 4 2 6" xfId="7056"/>
    <cellStyle name="Assumptions % 3 dp 2 2 4 3" xfId="7057"/>
    <cellStyle name="Assumptions % 3 dp 2 2 4 3 2" xfId="7058"/>
    <cellStyle name="Assumptions % 3 dp 2 2 4 3 2 2" xfId="7059"/>
    <cellStyle name="Assumptions % 3 dp 2 2 4 3 3" xfId="7060"/>
    <cellStyle name="Assumptions % 3 dp 2 2 4 3 3 2" xfId="7061"/>
    <cellStyle name="Assumptions % 3 dp 2 2 4 3 4" xfId="7062"/>
    <cellStyle name="Assumptions % 3 dp 2 2 4 3 4 2" xfId="7063"/>
    <cellStyle name="Assumptions % 3 dp 2 2 4 3 5" xfId="7064"/>
    <cellStyle name="Assumptions % 3 dp 2 2 4 3 5 2" xfId="7065"/>
    <cellStyle name="Assumptions % 3 dp 2 2 4 3 6" xfId="7066"/>
    <cellStyle name="Assumptions % 3 dp 2 2 4 3 6 2" xfId="7067"/>
    <cellStyle name="Assumptions % 3 dp 2 2 4 3 7" xfId="7068"/>
    <cellStyle name="Assumptions % 3 dp 2 2 4 4" xfId="7069"/>
    <cellStyle name="Assumptions % 3 dp 2 2 4 4 2" xfId="7070"/>
    <cellStyle name="Assumptions % 3 dp 2 2 4 5" xfId="7071"/>
    <cellStyle name="Assumptions % 3 dp 2 2 5" xfId="7072"/>
    <cellStyle name="Assumptions % 3 dp 2 2 5 2" xfId="7073"/>
    <cellStyle name="Assumptions % 3 dp 2 2 5 2 2" xfId="7074"/>
    <cellStyle name="Assumptions % 3 dp 2 2 5 2 2 2" xfId="7075"/>
    <cellStyle name="Assumptions % 3 dp 2 2 5 2 3" xfId="7076"/>
    <cellStyle name="Assumptions % 3 dp 2 2 5 2 3 2" xfId="7077"/>
    <cellStyle name="Assumptions % 3 dp 2 2 5 2 4" xfId="7078"/>
    <cellStyle name="Assumptions % 3 dp 2 2 5 2 4 2" xfId="7079"/>
    <cellStyle name="Assumptions % 3 dp 2 2 5 2 5" xfId="7080"/>
    <cellStyle name="Assumptions % 3 dp 2 2 5 2 5 2" xfId="7081"/>
    <cellStyle name="Assumptions % 3 dp 2 2 5 2 6" xfId="7082"/>
    <cellStyle name="Assumptions % 3 dp 2 2 5 3" xfId="7083"/>
    <cellStyle name="Assumptions % 3 dp 2 2 5 3 2" xfId="7084"/>
    <cellStyle name="Assumptions % 3 dp 2 2 5 3 2 2" xfId="7085"/>
    <cellStyle name="Assumptions % 3 dp 2 2 5 3 3" xfId="7086"/>
    <cellStyle name="Assumptions % 3 dp 2 2 5 3 3 2" xfId="7087"/>
    <cellStyle name="Assumptions % 3 dp 2 2 5 3 4" xfId="7088"/>
    <cellStyle name="Assumptions % 3 dp 2 2 5 3 4 2" xfId="7089"/>
    <cellStyle name="Assumptions % 3 dp 2 2 5 3 5" xfId="7090"/>
    <cellStyle name="Assumptions % 3 dp 2 2 5 3 5 2" xfId="7091"/>
    <cellStyle name="Assumptions % 3 dp 2 2 5 3 6" xfId="7092"/>
    <cellStyle name="Assumptions % 3 dp 2 2 5 3 6 2" xfId="7093"/>
    <cellStyle name="Assumptions % 3 dp 2 2 5 3 7" xfId="7094"/>
    <cellStyle name="Assumptions % 3 dp 2 2 5 4" xfId="7095"/>
    <cellStyle name="Assumptions % 3 dp 2 2 5 4 2" xfId="7096"/>
    <cellStyle name="Assumptions % 3 dp 2 2 5 5" xfId="7097"/>
    <cellStyle name="Assumptions % 3 dp 2 2 6" xfId="7098"/>
    <cellStyle name="Assumptions % 3 dp 2 2 6 2" xfId="7099"/>
    <cellStyle name="Assumptions % 3 dp 2 2 6 2 2" xfId="7100"/>
    <cellStyle name="Assumptions % 3 dp 2 2 6 3" xfId="7101"/>
    <cellStyle name="Assumptions % 3 dp 2 2 6 3 2" xfId="7102"/>
    <cellStyle name="Assumptions % 3 dp 2 2 6 4" xfId="7103"/>
    <cellStyle name="Assumptions % 3 dp 2 2 6 4 2" xfId="7104"/>
    <cellStyle name="Assumptions % 3 dp 2 2 6 5" xfId="7105"/>
    <cellStyle name="Assumptions % 3 dp 2 2 6 5 2" xfId="7106"/>
    <cellStyle name="Assumptions % 3 dp 2 2 6 6" xfId="7107"/>
    <cellStyle name="Assumptions % 3 dp 2 2 7" xfId="7108"/>
    <cellStyle name="Assumptions % 3 dp 2 2 7 2" xfId="7109"/>
    <cellStyle name="Assumptions % 3 dp 2 2 7 2 2" xfId="7110"/>
    <cellStyle name="Assumptions % 3 dp 2 2 7 3" xfId="7111"/>
    <cellStyle name="Assumptions % 3 dp 2 2 7 3 2" xfId="7112"/>
    <cellStyle name="Assumptions % 3 dp 2 2 7 4" xfId="7113"/>
    <cellStyle name="Assumptions % 3 dp 2 2 7 4 2" xfId="7114"/>
    <cellStyle name="Assumptions % 3 dp 2 2 7 5" xfId="7115"/>
    <cellStyle name="Assumptions % 3 dp 2 2 7 5 2" xfId="7116"/>
    <cellStyle name="Assumptions % 3 dp 2 2 7 6" xfId="7117"/>
    <cellStyle name="Assumptions % 3 dp 2 2 7 6 2" xfId="7118"/>
    <cellStyle name="Assumptions % 3 dp 2 2 7 7" xfId="7119"/>
    <cellStyle name="Assumptions % 3 dp 2 2 8" xfId="7120"/>
    <cellStyle name="Assumptions % 3 dp 2 2 8 2" xfId="7121"/>
    <cellStyle name="Assumptions % 3 dp 2 2 9" xfId="7122"/>
    <cellStyle name="Assumptions % 3 dp 2 3" xfId="7123"/>
    <cellStyle name="Assumptions % 3 dp 2 3 2" xfId="7124"/>
    <cellStyle name="Assumptions % 3 dp 2 3 2 2" xfId="7125"/>
    <cellStyle name="Assumptions % 3 dp 2 3 2 2 2" xfId="7126"/>
    <cellStyle name="Assumptions % 3 dp 2 3 2 3" xfId="7127"/>
    <cellStyle name="Assumptions % 3 dp 2 3 2 3 2" xfId="7128"/>
    <cellStyle name="Assumptions % 3 dp 2 3 2 4" xfId="7129"/>
    <cellStyle name="Assumptions % 3 dp 2 3 2 4 2" xfId="7130"/>
    <cellStyle name="Assumptions % 3 dp 2 3 2 5" xfId="7131"/>
    <cellStyle name="Assumptions % 3 dp 2 3 2 5 2" xfId="7132"/>
    <cellStyle name="Assumptions % 3 dp 2 3 2 6" xfId="7133"/>
    <cellStyle name="Assumptions % 3 dp 2 3 3" xfId="7134"/>
    <cellStyle name="Assumptions % 3 dp 2 3 3 2" xfId="7135"/>
    <cellStyle name="Assumptions % 3 dp 2 3 3 2 2" xfId="7136"/>
    <cellStyle name="Assumptions % 3 dp 2 3 3 3" xfId="7137"/>
    <cellStyle name="Assumptions % 3 dp 2 3 3 3 2" xfId="7138"/>
    <cellStyle name="Assumptions % 3 dp 2 3 3 4" xfId="7139"/>
    <cellStyle name="Assumptions % 3 dp 2 3 3 4 2" xfId="7140"/>
    <cellStyle name="Assumptions % 3 dp 2 3 3 5" xfId="7141"/>
    <cellStyle name="Assumptions % 3 dp 2 3 3 5 2" xfId="7142"/>
    <cellStyle name="Assumptions % 3 dp 2 3 3 6" xfId="7143"/>
    <cellStyle name="Assumptions % 3 dp 2 3 3 6 2" xfId="7144"/>
    <cellStyle name="Assumptions % 3 dp 2 3 3 7" xfId="7145"/>
    <cellStyle name="Assumptions % 3 dp 2 3 4" xfId="7146"/>
    <cellStyle name="Assumptions % 3 dp 2 3 4 2" xfId="7147"/>
    <cellStyle name="Assumptions % 3 dp 2 3 5" xfId="7148"/>
    <cellStyle name="Assumptions % 3 dp 2 4" xfId="7149"/>
    <cellStyle name="Assumptions % 3 dp 2 4 2" xfId="7150"/>
    <cellStyle name="Assumptions % 3 dp 2 4 2 2" xfId="7151"/>
    <cellStyle name="Assumptions % 3 dp 2 4 2 2 2" xfId="7152"/>
    <cellStyle name="Assumptions % 3 dp 2 4 2 3" xfId="7153"/>
    <cellStyle name="Assumptions % 3 dp 2 4 2 3 2" xfId="7154"/>
    <cellStyle name="Assumptions % 3 dp 2 4 2 4" xfId="7155"/>
    <cellStyle name="Assumptions % 3 dp 2 4 2 4 2" xfId="7156"/>
    <cellStyle name="Assumptions % 3 dp 2 4 2 5" xfId="7157"/>
    <cellStyle name="Assumptions % 3 dp 2 4 2 5 2" xfId="7158"/>
    <cellStyle name="Assumptions % 3 dp 2 4 2 6" xfId="7159"/>
    <cellStyle name="Assumptions % 3 dp 2 4 3" xfId="7160"/>
    <cellStyle name="Assumptions % 3 dp 2 4 3 2" xfId="7161"/>
    <cellStyle name="Assumptions % 3 dp 2 4 3 2 2" xfId="7162"/>
    <cellStyle name="Assumptions % 3 dp 2 4 3 3" xfId="7163"/>
    <cellStyle name="Assumptions % 3 dp 2 4 3 3 2" xfId="7164"/>
    <cellStyle name="Assumptions % 3 dp 2 4 3 4" xfId="7165"/>
    <cellStyle name="Assumptions % 3 dp 2 4 3 4 2" xfId="7166"/>
    <cellStyle name="Assumptions % 3 dp 2 4 3 5" xfId="7167"/>
    <cellStyle name="Assumptions % 3 dp 2 4 3 5 2" xfId="7168"/>
    <cellStyle name="Assumptions % 3 dp 2 4 3 6" xfId="7169"/>
    <cellStyle name="Assumptions % 3 dp 2 4 3 6 2" xfId="7170"/>
    <cellStyle name="Assumptions % 3 dp 2 4 3 7" xfId="7171"/>
    <cellStyle name="Assumptions % 3 dp 2 4 4" xfId="7172"/>
    <cellStyle name="Assumptions % 3 dp 2 4 4 2" xfId="7173"/>
    <cellStyle name="Assumptions % 3 dp 2 4 5" xfId="7174"/>
    <cellStyle name="Assumptions % 3 dp 2 5" xfId="7175"/>
    <cellStyle name="Assumptions % 3 dp 2 5 2" xfId="7176"/>
    <cellStyle name="Assumptions % 3 dp 2 5 2 2" xfId="7177"/>
    <cellStyle name="Assumptions % 3 dp 2 5 2 2 2" xfId="7178"/>
    <cellStyle name="Assumptions % 3 dp 2 5 2 3" xfId="7179"/>
    <cellStyle name="Assumptions % 3 dp 2 5 2 3 2" xfId="7180"/>
    <cellStyle name="Assumptions % 3 dp 2 5 2 4" xfId="7181"/>
    <cellStyle name="Assumptions % 3 dp 2 5 2 4 2" xfId="7182"/>
    <cellStyle name="Assumptions % 3 dp 2 5 2 5" xfId="7183"/>
    <cellStyle name="Assumptions % 3 dp 2 5 2 5 2" xfId="7184"/>
    <cellStyle name="Assumptions % 3 dp 2 5 2 6" xfId="7185"/>
    <cellStyle name="Assumptions % 3 dp 2 5 3" xfId="7186"/>
    <cellStyle name="Assumptions % 3 dp 2 5 3 2" xfId="7187"/>
    <cellStyle name="Assumptions % 3 dp 2 5 3 2 2" xfId="7188"/>
    <cellStyle name="Assumptions % 3 dp 2 5 3 3" xfId="7189"/>
    <cellStyle name="Assumptions % 3 dp 2 5 3 3 2" xfId="7190"/>
    <cellStyle name="Assumptions % 3 dp 2 5 3 4" xfId="7191"/>
    <cellStyle name="Assumptions % 3 dp 2 5 3 4 2" xfId="7192"/>
    <cellStyle name="Assumptions % 3 dp 2 5 3 5" xfId="7193"/>
    <cellStyle name="Assumptions % 3 dp 2 5 3 5 2" xfId="7194"/>
    <cellStyle name="Assumptions % 3 dp 2 5 3 6" xfId="7195"/>
    <cellStyle name="Assumptions % 3 dp 2 5 3 6 2" xfId="7196"/>
    <cellStyle name="Assumptions % 3 dp 2 5 3 7" xfId="7197"/>
    <cellStyle name="Assumptions % 3 dp 2 5 4" xfId="7198"/>
    <cellStyle name="Assumptions % 3 dp 2 5 4 2" xfId="7199"/>
    <cellStyle name="Assumptions % 3 dp 2 5 5" xfId="7200"/>
    <cellStyle name="Assumptions % 3 dp 2 6" xfId="7201"/>
    <cellStyle name="Assumptions % 3 dp 2 6 2" xfId="7202"/>
    <cellStyle name="Assumptions % 3 dp 2 6 2 2" xfId="7203"/>
    <cellStyle name="Assumptions % 3 dp 2 6 2 2 2" xfId="7204"/>
    <cellStyle name="Assumptions % 3 dp 2 6 2 3" xfId="7205"/>
    <cellStyle name="Assumptions % 3 dp 2 6 2 3 2" xfId="7206"/>
    <cellStyle name="Assumptions % 3 dp 2 6 2 4" xfId="7207"/>
    <cellStyle name="Assumptions % 3 dp 2 6 2 4 2" xfId="7208"/>
    <cellStyle name="Assumptions % 3 dp 2 6 2 5" xfId="7209"/>
    <cellStyle name="Assumptions % 3 dp 2 6 2 5 2" xfId="7210"/>
    <cellStyle name="Assumptions % 3 dp 2 6 2 6" xfId="7211"/>
    <cellStyle name="Assumptions % 3 dp 2 6 3" xfId="7212"/>
    <cellStyle name="Assumptions % 3 dp 2 6 3 2" xfId="7213"/>
    <cellStyle name="Assumptions % 3 dp 2 6 3 2 2" xfId="7214"/>
    <cellStyle name="Assumptions % 3 dp 2 6 3 3" xfId="7215"/>
    <cellStyle name="Assumptions % 3 dp 2 6 3 3 2" xfId="7216"/>
    <cellStyle name="Assumptions % 3 dp 2 6 3 4" xfId="7217"/>
    <cellStyle name="Assumptions % 3 dp 2 6 3 4 2" xfId="7218"/>
    <cellStyle name="Assumptions % 3 dp 2 6 3 5" xfId="7219"/>
    <cellStyle name="Assumptions % 3 dp 2 6 3 5 2" xfId="7220"/>
    <cellStyle name="Assumptions % 3 dp 2 6 3 6" xfId="7221"/>
    <cellStyle name="Assumptions % 3 dp 2 6 3 6 2" xfId="7222"/>
    <cellStyle name="Assumptions % 3 dp 2 6 3 7" xfId="7223"/>
    <cellStyle name="Assumptions % 3 dp 2 6 4" xfId="7224"/>
    <cellStyle name="Assumptions % 3 dp 2 6 4 2" xfId="7225"/>
    <cellStyle name="Assumptions % 3 dp 2 6 5" xfId="7226"/>
    <cellStyle name="Assumptions % 3 dp 2 7" xfId="7227"/>
    <cellStyle name="Assumptions % 3 dp 2 7 2" xfId="7228"/>
    <cellStyle name="Assumptions % 3 dp 2 7 2 2" xfId="7229"/>
    <cellStyle name="Assumptions % 3 dp 2 7 3" xfId="7230"/>
    <cellStyle name="Assumptions % 3 dp 2 7 3 2" xfId="7231"/>
    <cellStyle name="Assumptions % 3 dp 2 7 4" xfId="7232"/>
    <cellStyle name="Assumptions % 3 dp 2 7 4 2" xfId="7233"/>
    <cellStyle name="Assumptions % 3 dp 2 7 5" xfId="7234"/>
    <cellStyle name="Assumptions % 3 dp 2 7 5 2" xfId="7235"/>
    <cellStyle name="Assumptions % 3 dp 2 7 6" xfId="7236"/>
    <cellStyle name="Assumptions % 3 dp 2 8" xfId="7237"/>
    <cellStyle name="Assumptions % 3 dp 2 8 2" xfId="7238"/>
    <cellStyle name="Assumptions % 3 dp 2 8 2 2" xfId="7239"/>
    <cellStyle name="Assumptions % 3 dp 2 8 3" xfId="7240"/>
    <cellStyle name="Assumptions % 3 dp 2 8 3 2" xfId="7241"/>
    <cellStyle name="Assumptions % 3 dp 2 8 4" xfId="7242"/>
    <cellStyle name="Assumptions % 3 dp 2 8 4 2" xfId="7243"/>
    <cellStyle name="Assumptions % 3 dp 2 8 5" xfId="7244"/>
    <cellStyle name="Assumptions % 3 dp 2 8 5 2" xfId="7245"/>
    <cellStyle name="Assumptions % 3 dp 2 8 6" xfId="7246"/>
    <cellStyle name="Assumptions % 3 dp 2 8 6 2" xfId="7247"/>
    <cellStyle name="Assumptions % 3 dp 2 8 7" xfId="7248"/>
    <cellStyle name="Assumptions % 3 dp 2 9" xfId="7249"/>
    <cellStyle name="Assumptions % 3 dp 2 9 2" xfId="7250"/>
    <cellStyle name="Assumptions % 3 dp 3" xfId="7251"/>
    <cellStyle name="Assumptions % 3 dp 3 2" xfId="7252"/>
    <cellStyle name="Assumptions % 3 dp 3 2 2" xfId="7253"/>
    <cellStyle name="Assumptions % 3 dp 3 2 2 2" xfId="7254"/>
    <cellStyle name="Assumptions % 3 dp 3 2 2 2 2" xfId="7255"/>
    <cellStyle name="Assumptions % 3 dp 3 2 2 3" xfId="7256"/>
    <cellStyle name="Assumptions % 3 dp 3 2 2 3 2" xfId="7257"/>
    <cellStyle name="Assumptions % 3 dp 3 2 2 4" xfId="7258"/>
    <cellStyle name="Assumptions % 3 dp 3 2 2 4 2" xfId="7259"/>
    <cellStyle name="Assumptions % 3 dp 3 2 2 5" xfId="7260"/>
    <cellStyle name="Assumptions % 3 dp 3 2 2 5 2" xfId="7261"/>
    <cellStyle name="Assumptions % 3 dp 3 2 2 6" xfId="7262"/>
    <cellStyle name="Assumptions % 3 dp 3 2 3" xfId="7263"/>
    <cellStyle name="Assumptions % 3 dp 3 2 3 2" xfId="7264"/>
    <cellStyle name="Assumptions % 3 dp 3 2 3 2 2" xfId="7265"/>
    <cellStyle name="Assumptions % 3 dp 3 2 3 3" xfId="7266"/>
    <cellStyle name="Assumptions % 3 dp 3 2 3 3 2" xfId="7267"/>
    <cellStyle name="Assumptions % 3 dp 3 2 3 4" xfId="7268"/>
    <cellStyle name="Assumptions % 3 dp 3 2 3 4 2" xfId="7269"/>
    <cellStyle name="Assumptions % 3 dp 3 2 3 5" xfId="7270"/>
    <cellStyle name="Assumptions % 3 dp 3 2 3 5 2" xfId="7271"/>
    <cellStyle name="Assumptions % 3 dp 3 2 3 6" xfId="7272"/>
    <cellStyle name="Assumptions % 3 dp 3 2 3 6 2" xfId="7273"/>
    <cellStyle name="Assumptions % 3 dp 3 2 3 7" xfId="7274"/>
    <cellStyle name="Assumptions % 3 dp 3 2 4" xfId="7275"/>
    <cellStyle name="Assumptions % 3 dp 3 2 4 2" xfId="7276"/>
    <cellStyle name="Assumptions % 3 dp 3 2 5" xfId="7277"/>
    <cellStyle name="Assumptions % 3 dp 3 3" xfId="7278"/>
    <cellStyle name="Assumptions % 3 dp 3 3 2" xfId="7279"/>
    <cellStyle name="Assumptions % 3 dp 3 3 2 2" xfId="7280"/>
    <cellStyle name="Assumptions % 3 dp 3 3 2 2 2" xfId="7281"/>
    <cellStyle name="Assumptions % 3 dp 3 3 2 3" xfId="7282"/>
    <cellStyle name="Assumptions % 3 dp 3 3 2 3 2" xfId="7283"/>
    <cellStyle name="Assumptions % 3 dp 3 3 2 4" xfId="7284"/>
    <cellStyle name="Assumptions % 3 dp 3 3 2 4 2" xfId="7285"/>
    <cellStyle name="Assumptions % 3 dp 3 3 2 5" xfId="7286"/>
    <cellStyle name="Assumptions % 3 dp 3 3 2 5 2" xfId="7287"/>
    <cellStyle name="Assumptions % 3 dp 3 3 2 6" xfId="7288"/>
    <cellStyle name="Assumptions % 3 dp 3 3 3" xfId="7289"/>
    <cellStyle name="Assumptions % 3 dp 3 3 3 2" xfId="7290"/>
    <cellStyle name="Assumptions % 3 dp 3 3 3 2 2" xfId="7291"/>
    <cellStyle name="Assumptions % 3 dp 3 3 3 3" xfId="7292"/>
    <cellStyle name="Assumptions % 3 dp 3 3 3 3 2" xfId="7293"/>
    <cellStyle name="Assumptions % 3 dp 3 3 3 4" xfId="7294"/>
    <cellStyle name="Assumptions % 3 dp 3 3 3 4 2" xfId="7295"/>
    <cellStyle name="Assumptions % 3 dp 3 3 3 5" xfId="7296"/>
    <cellStyle name="Assumptions % 3 dp 3 3 3 5 2" xfId="7297"/>
    <cellStyle name="Assumptions % 3 dp 3 3 3 6" xfId="7298"/>
    <cellStyle name="Assumptions % 3 dp 3 3 3 6 2" xfId="7299"/>
    <cellStyle name="Assumptions % 3 dp 3 3 3 7" xfId="7300"/>
    <cellStyle name="Assumptions % 3 dp 3 3 4" xfId="7301"/>
    <cellStyle name="Assumptions % 3 dp 3 3 4 2" xfId="7302"/>
    <cellStyle name="Assumptions % 3 dp 3 3 5" xfId="7303"/>
    <cellStyle name="Assumptions % 3 dp 3 4" xfId="7304"/>
    <cellStyle name="Assumptions % 3 dp 3 4 2" xfId="7305"/>
    <cellStyle name="Assumptions % 3 dp 3 4 2 2" xfId="7306"/>
    <cellStyle name="Assumptions % 3 dp 3 4 2 2 2" xfId="7307"/>
    <cellStyle name="Assumptions % 3 dp 3 4 2 3" xfId="7308"/>
    <cellStyle name="Assumptions % 3 dp 3 4 2 3 2" xfId="7309"/>
    <cellStyle name="Assumptions % 3 dp 3 4 2 4" xfId="7310"/>
    <cellStyle name="Assumptions % 3 dp 3 4 2 4 2" xfId="7311"/>
    <cellStyle name="Assumptions % 3 dp 3 4 2 5" xfId="7312"/>
    <cellStyle name="Assumptions % 3 dp 3 4 2 5 2" xfId="7313"/>
    <cellStyle name="Assumptions % 3 dp 3 4 2 6" xfId="7314"/>
    <cellStyle name="Assumptions % 3 dp 3 4 3" xfId="7315"/>
    <cellStyle name="Assumptions % 3 dp 3 4 3 2" xfId="7316"/>
    <cellStyle name="Assumptions % 3 dp 3 4 3 2 2" xfId="7317"/>
    <cellStyle name="Assumptions % 3 dp 3 4 3 3" xfId="7318"/>
    <cellStyle name="Assumptions % 3 dp 3 4 3 3 2" xfId="7319"/>
    <cellStyle name="Assumptions % 3 dp 3 4 3 4" xfId="7320"/>
    <cellStyle name="Assumptions % 3 dp 3 4 3 4 2" xfId="7321"/>
    <cellStyle name="Assumptions % 3 dp 3 4 3 5" xfId="7322"/>
    <cellStyle name="Assumptions % 3 dp 3 4 3 5 2" xfId="7323"/>
    <cellStyle name="Assumptions % 3 dp 3 4 3 6" xfId="7324"/>
    <cellStyle name="Assumptions % 3 dp 3 4 3 6 2" xfId="7325"/>
    <cellStyle name="Assumptions % 3 dp 3 4 3 7" xfId="7326"/>
    <cellStyle name="Assumptions % 3 dp 3 4 4" xfId="7327"/>
    <cellStyle name="Assumptions % 3 dp 3 4 4 2" xfId="7328"/>
    <cellStyle name="Assumptions % 3 dp 3 4 5" xfId="7329"/>
    <cellStyle name="Assumptions % 3 dp 3 5" xfId="7330"/>
    <cellStyle name="Assumptions % 3 dp 3 5 2" xfId="7331"/>
    <cellStyle name="Assumptions % 3 dp 3 5 2 2" xfId="7332"/>
    <cellStyle name="Assumptions % 3 dp 3 5 2 2 2" xfId="7333"/>
    <cellStyle name="Assumptions % 3 dp 3 5 2 3" xfId="7334"/>
    <cellStyle name="Assumptions % 3 dp 3 5 2 3 2" xfId="7335"/>
    <cellStyle name="Assumptions % 3 dp 3 5 2 4" xfId="7336"/>
    <cellStyle name="Assumptions % 3 dp 3 5 2 4 2" xfId="7337"/>
    <cellStyle name="Assumptions % 3 dp 3 5 2 5" xfId="7338"/>
    <cellStyle name="Assumptions % 3 dp 3 5 2 5 2" xfId="7339"/>
    <cellStyle name="Assumptions % 3 dp 3 5 2 6" xfId="7340"/>
    <cellStyle name="Assumptions % 3 dp 3 5 3" xfId="7341"/>
    <cellStyle name="Assumptions % 3 dp 3 5 3 2" xfId="7342"/>
    <cellStyle name="Assumptions % 3 dp 3 5 3 2 2" xfId="7343"/>
    <cellStyle name="Assumptions % 3 dp 3 5 3 3" xfId="7344"/>
    <cellStyle name="Assumptions % 3 dp 3 5 3 3 2" xfId="7345"/>
    <cellStyle name="Assumptions % 3 dp 3 5 3 4" xfId="7346"/>
    <cellStyle name="Assumptions % 3 dp 3 5 3 4 2" xfId="7347"/>
    <cellStyle name="Assumptions % 3 dp 3 5 3 5" xfId="7348"/>
    <cellStyle name="Assumptions % 3 dp 3 5 3 5 2" xfId="7349"/>
    <cellStyle name="Assumptions % 3 dp 3 5 3 6" xfId="7350"/>
    <cellStyle name="Assumptions % 3 dp 3 5 3 6 2" xfId="7351"/>
    <cellStyle name="Assumptions % 3 dp 3 5 3 7" xfId="7352"/>
    <cellStyle name="Assumptions % 3 dp 3 5 4" xfId="7353"/>
    <cellStyle name="Assumptions % 3 dp 3 5 4 2" xfId="7354"/>
    <cellStyle name="Assumptions % 3 dp 3 5 5" xfId="7355"/>
    <cellStyle name="Assumptions % 3 dp 3 6" xfId="7356"/>
    <cellStyle name="Assumptions % 3 dp 3 6 2" xfId="7357"/>
    <cellStyle name="Assumptions % 3 dp 3 6 2 2" xfId="7358"/>
    <cellStyle name="Assumptions % 3 dp 3 6 3" xfId="7359"/>
    <cellStyle name="Assumptions % 3 dp 3 6 3 2" xfId="7360"/>
    <cellStyle name="Assumptions % 3 dp 3 6 4" xfId="7361"/>
    <cellStyle name="Assumptions % 3 dp 3 6 4 2" xfId="7362"/>
    <cellStyle name="Assumptions % 3 dp 3 6 5" xfId="7363"/>
    <cellStyle name="Assumptions % 3 dp 3 6 5 2" xfId="7364"/>
    <cellStyle name="Assumptions % 3 dp 3 6 6" xfId="7365"/>
    <cellStyle name="Assumptions % 3 dp 3 7" xfId="7366"/>
    <cellStyle name="Assumptions % 3 dp 3 7 2" xfId="7367"/>
    <cellStyle name="Assumptions % 3 dp 3 7 2 2" xfId="7368"/>
    <cellStyle name="Assumptions % 3 dp 3 7 3" xfId="7369"/>
    <cellStyle name="Assumptions % 3 dp 3 7 3 2" xfId="7370"/>
    <cellStyle name="Assumptions % 3 dp 3 7 4" xfId="7371"/>
    <cellStyle name="Assumptions % 3 dp 3 7 4 2" xfId="7372"/>
    <cellStyle name="Assumptions % 3 dp 3 7 5" xfId="7373"/>
    <cellStyle name="Assumptions % 3 dp 3 7 5 2" xfId="7374"/>
    <cellStyle name="Assumptions % 3 dp 3 7 6" xfId="7375"/>
    <cellStyle name="Assumptions % 3 dp 3 7 6 2" xfId="7376"/>
    <cellStyle name="Assumptions % 3 dp 3 7 7" xfId="7377"/>
    <cellStyle name="Assumptions % 3 dp 3 8" xfId="7378"/>
    <cellStyle name="Assumptions % 3 dp 3 8 2" xfId="7379"/>
    <cellStyle name="Assumptions % 3 dp 3 9" xfId="7380"/>
    <cellStyle name="Assumptions % 3 dp 4" xfId="7381"/>
    <cellStyle name="Assumptions % 3 dp 4 2" xfId="7382"/>
    <cellStyle name="Assumptions % 3 dp 4 2 2" xfId="7383"/>
    <cellStyle name="Assumptions % 3 dp 4 2 2 2" xfId="7384"/>
    <cellStyle name="Assumptions % 3 dp 4 2 3" xfId="7385"/>
    <cellStyle name="Assumptions % 3 dp 4 2 3 2" xfId="7386"/>
    <cellStyle name="Assumptions % 3 dp 4 2 4" xfId="7387"/>
    <cellStyle name="Assumptions % 3 dp 4 2 4 2" xfId="7388"/>
    <cellStyle name="Assumptions % 3 dp 4 2 5" xfId="7389"/>
    <cellStyle name="Assumptions % 3 dp 4 2 5 2" xfId="7390"/>
    <cellStyle name="Assumptions % 3 dp 4 2 6" xfId="7391"/>
    <cellStyle name="Assumptions % 3 dp 4 3" xfId="7392"/>
    <cellStyle name="Assumptions % 3 dp 4 3 2" xfId="7393"/>
    <cellStyle name="Assumptions % 3 dp 4 3 2 2" xfId="7394"/>
    <cellStyle name="Assumptions % 3 dp 4 3 3" xfId="7395"/>
    <cellStyle name="Assumptions % 3 dp 4 3 3 2" xfId="7396"/>
    <cellStyle name="Assumptions % 3 dp 4 3 4" xfId="7397"/>
    <cellStyle name="Assumptions % 3 dp 4 3 4 2" xfId="7398"/>
    <cellStyle name="Assumptions % 3 dp 4 3 5" xfId="7399"/>
    <cellStyle name="Assumptions % 3 dp 4 3 5 2" xfId="7400"/>
    <cellStyle name="Assumptions % 3 dp 4 3 6" xfId="7401"/>
    <cellStyle name="Assumptions % 3 dp 4 3 6 2" xfId="7402"/>
    <cellStyle name="Assumptions % 3 dp 4 3 7" xfId="7403"/>
    <cellStyle name="Assumptions % 3 dp 4 4" xfId="7404"/>
    <cellStyle name="Assumptions % 3 dp 4 4 2" xfId="7405"/>
    <cellStyle name="Assumptions % 3 dp 4 5" xfId="7406"/>
    <cellStyle name="Assumptions % 3 dp 5" xfId="7407"/>
    <cellStyle name="Assumptions % 3 dp 5 2" xfId="7408"/>
    <cellStyle name="Assumptions % 3 dp 5 2 2" xfId="7409"/>
    <cellStyle name="Assumptions % 3 dp 5 2 2 2" xfId="7410"/>
    <cellStyle name="Assumptions % 3 dp 5 2 3" xfId="7411"/>
    <cellStyle name="Assumptions % 3 dp 5 2 3 2" xfId="7412"/>
    <cellStyle name="Assumptions % 3 dp 5 2 4" xfId="7413"/>
    <cellStyle name="Assumptions % 3 dp 5 2 4 2" xfId="7414"/>
    <cellStyle name="Assumptions % 3 dp 5 2 5" xfId="7415"/>
    <cellStyle name="Assumptions % 3 dp 5 2 5 2" xfId="7416"/>
    <cellStyle name="Assumptions % 3 dp 5 2 6" xfId="7417"/>
    <cellStyle name="Assumptions % 3 dp 5 3" xfId="7418"/>
    <cellStyle name="Assumptions % 3 dp 5 3 2" xfId="7419"/>
    <cellStyle name="Assumptions % 3 dp 5 3 2 2" xfId="7420"/>
    <cellStyle name="Assumptions % 3 dp 5 3 3" xfId="7421"/>
    <cellStyle name="Assumptions % 3 dp 5 3 3 2" xfId="7422"/>
    <cellStyle name="Assumptions % 3 dp 5 3 4" xfId="7423"/>
    <cellStyle name="Assumptions % 3 dp 5 3 4 2" xfId="7424"/>
    <cellStyle name="Assumptions % 3 dp 5 3 5" xfId="7425"/>
    <cellStyle name="Assumptions % 3 dp 5 3 5 2" xfId="7426"/>
    <cellStyle name="Assumptions % 3 dp 5 3 6" xfId="7427"/>
    <cellStyle name="Assumptions % 3 dp 5 3 6 2" xfId="7428"/>
    <cellStyle name="Assumptions % 3 dp 5 3 7" xfId="7429"/>
    <cellStyle name="Assumptions % 3 dp 5 4" xfId="7430"/>
    <cellStyle name="Assumptions % 3 dp 5 4 2" xfId="7431"/>
    <cellStyle name="Assumptions % 3 dp 5 5" xfId="7432"/>
    <cellStyle name="Assumptions % 3 dp 6" xfId="7433"/>
    <cellStyle name="Assumptions % 3 dp 6 2" xfId="7434"/>
    <cellStyle name="Assumptions % 3 dp 6 2 2" xfId="7435"/>
    <cellStyle name="Assumptions % 3 dp 6 2 2 2" xfId="7436"/>
    <cellStyle name="Assumptions % 3 dp 6 2 3" xfId="7437"/>
    <cellStyle name="Assumptions % 3 dp 6 2 3 2" xfId="7438"/>
    <cellStyle name="Assumptions % 3 dp 6 2 4" xfId="7439"/>
    <cellStyle name="Assumptions % 3 dp 6 2 4 2" xfId="7440"/>
    <cellStyle name="Assumptions % 3 dp 6 2 5" xfId="7441"/>
    <cellStyle name="Assumptions % 3 dp 6 2 5 2" xfId="7442"/>
    <cellStyle name="Assumptions % 3 dp 6 2 6" xfId="7443"/>
    <cellStyle name="Assumptions % 3 dp 6 3" xfId="7444"/>
    <cellStyle name="Assumptions % 3 dp 6 3 2" xfId="7445"/>
    <cellStyle name="Assumptions % 3 dp 6 3 2 2" xfId="7446"/>
    <cellStyle name="Assumptions % 3 dp 6 3 3" xfId="7447"/>
    <cellStyle name="Assumptions % 3 dp 6 3 3 2" xfId="7448"/>
    <cellStyle name="Assumptions % 3 dp 6 3 4" xfId="7449"/>
    <cellStyle name="Assumptions % 3 dp 6 3 4 2" xfId="7450"/>
    <cellStyle name="Assumptions % 3 dp 6 3 5" xfId="7451"/>
    <cellStyle name="Assumptions % 3 dp 6 3 5 2" xfId="7452"/>
    <cellStyle name="Assumptions % 3 dp 6 3 6" xfId="7453"/>
    <cellStyle name="Assumptions % 3 dp 6 3 6 2" xfId="7454"/>
    <cellStyle name="Assumptions % 3 dp 6 3 7" xfId="7455"/>
    <cellStyle name="Assumptions % 3 dp 6 4" xfId="7456"/>
    <cellStyle name="Assumptions % 3 dp 6 4 2" xfId="7457"/>
    <cellStyle name="Assumptions % 3 dp 6 5" xfId="7458"/>
    <cellStyle name="Assumptions % 3 dp 7" xfId="7459"/>
    <cellStyle name="Assumptions % 3 dp 7 2" xfId="7460"/>
    <cellStyle name="Assumptions % 3 dp 7 2 2" xfId="7461"/>
    <cellStyle name="Assumptions % 3 dp 7 2 2 2" xfId="7462"/>
    <cellStyle name="Assumptions % 3 dp 7 2 3" xfId="7463"/>
    <cellStyle name="Assumptions % 3 dp 7 2 3 2" xfId="7464"/>
    <cellStyle name="Assumptions % 3 dp 7 2 4" xfId="7465"/>
    <cellStyle name="Assumptions % 3 dp 7 2 4 2" xfId="7466"/>
    <cellStyle name="Assumptions % 3 dp 7 2 5" xfId="7467"/>
    <cellStyle name="Assumptions % 3 dp 7 2 5 2" xfId="7468"/>
    <cellStyle name="Assumptions % 3 dp 7 2 6" xfId="7469"/>
    <cellStyle name="Assumptions % 3 dp 7 3" xfId="7470"/>
    <cellStyle name="Assumptions % 3 dp 7 3 2" xfId="7471"/>
    <cellStyle name="Assumptions % 3 dp 7 3 2 2" xfId="7472"/>
    <cellStyle name="Assumptions % 3 dp 7 3 3" xfId="7473"/>
    <cellStyle name="Assumptions % 3 dp 7 3 3 2" xfId="7474"/>
    <cellStyle name="Assumptions % 3 dp 7 3 4" xfId="7475"/>
    <cellStyle name="Assumptions % 3 dp 7 3 4 2" xfId="7476"/>
    <cellStyle name="Assumptions % 3 dp 7 3 5" xfId="7477"/>
    <cellStyle name="Assumptions % 3 dp 7 3 5 2" xfId="7478"/>
    <cellStyle name="Assumptions % 3 dp 7 3 6" xfId="7479"/>
    <cellStyle name="Assumptions % 3 dp 7 3 6 2" xfId="7480"/>
    <cellStyle name="Assumptions % 3 dp 7 3 7" xfId="7481"/>
    <cellStyle name="Assumptions % 3 dp 7 4" xfId="7482"/>
    <cellStyle name="Assumptions % 3 dp 7 4 2" xfId="7483"/>
    <cellStyle name="Assumptions % 3 dp 7 5" xfId="7484"/>
    <cellStyle name="Assumptions % 3 dp 8" xfId="7485"/>
    <cellStyle name="Assumptions % 3 dp 8 2" xfId="7486"/>
    <cellStyle name="Assumptions % 3 dp 8 2 2" xfId="7487"/>
    <cellStyle name="Assumptions % 3 dp 8 3" xfId="7488"/>
    <cellStyle name="Assumptions % 3 dp 8 3 2" xfId="7489"/>
    <cellStyle name="Assumptions % 3 dp 8 4" xfId="7490"/>
    <cellStyle name="Assumptions % 3 dp 8 4 2" xfId="7491"/>
    <cellStyle name="Assumptions % 3 dp 8 5" xfId="7492"/>
    <cellStyle name="Assumptions % 3 dp 8 5 2" xfId="7493"/>
    <cellStyle name="Assumptions % 3 dp 8 6" xfId="7494"/>
    <cellStyle name="Assumptions % 3 dp 9" xfId="7495"/>
    <cellStyle name="Assumptions % 3 dp 9 2" xfId="7496"/>
    <cellStyle name="Assumptions % 3 dp 9 2 2" xfId="7497"/>
    <cellStyle name="Assumptions % 3 dp 9 3" xfId="7498"/>
    <cellStyle name="Assumptions % 3 dp 9 3 2" xfId="7499"/>
    <cellStyle name="Assumptions % 3 dp 9 4" xfId="7500"/>
    <cellStyle name="Assumptions % 3 dp 9 4 2" xfId="7501"/>
    <cellStyle name="Assumptions % 3 dp 9 5" xfId="7502"/>
    <cellStyle name="Assumptions % 3 dp 9 5 2" xfId="7503"/>
    <cellStyle name="Assumptions % 3 dp 9 6" xfId="7504"/>
    <cellStyle name="Assumptions % 3 dp 9 6 2" xfId="7505"/>
    <cellStyle name="Assumptions % 3 dp 9 7" xfId="7506"/>
    <cellStyle name="Assumptions 0 dp" xfId="7507"/>
    <cellStyle name="Assumptions 0 dp 10" xfId="7508"/>
    <cellStyle name="Assumptions 0 dp 10 2" xfId="7509"/>
    <cellStyle name="Assumptions 0 dp 11" xfId="7510"/>
    <cellStyle name="Assumptions 0 dp 2" xfId="7511"/>
    <cellStyle name="Assumptions 0 dp 2 10" xfId="7512"/>
    <cellStyle name="Assumptions 0 dp 2 2" xfId="7513"/>
    <cellStyle name="Assumptions 0 dp 2 2 2" xfId="7514"/>
    <cellStyle name="Assumptions 0 dp 2 2 2 2" xfId="7515"/>
    <cellStyle name="Assumptions 0 dp 2 2 2 2 2" xfId="7516"/>
    <cellStyle name="Assumptions 0 dp 2 2 2 2 2 2" xfId="7517"/>
    <cellStyle name="Assumptions 0 dp 2 2 2 2 3" xfId="7518"/>
    <cellStyle name="Assumptions 0 dp 2 2 2 2 3 2" xfId="7519"/>
    <cellStyle name="Assumptions 0 dp 2 2 2 2 4" xfId="7520"/>
    <cellStyle name="Assumptions 0 dp 2 2 2 2 4 2" xfId="7521"/>
    <cellStyle name="Assumptions 0 dp 2 2 2 2 5" xfId="7522"/>
    <cellStyle name="Assumptions 0 dp 2 2 2 2 5 2" xfId="7523"/>
    <cellStyle name="Assumptions 0 dp 2 2 2 2 6" xfId="7524"/>
    <cellStyle name="Assumptions 0 dp 2 2 2 3" xfId="7525"/>
    <cellStyle name="Assumptions 0 dp 2 2 2 3 2" xfId="7526"/>
    <cellStyle name="Assumptions 0 dp 2 2 2 3 2 2" xfId="7527"/>
    <cellStyle name="Assumptions 0 dp 2 2 2 3 3" xfId="7528"/>
    <cellStyle name="Assumptions 0 dp 2 2 2 3 3 2" xfId="7529"/>
    <cellStyle name="Assumptions 0 dp 2 2 2 3 4" xfId="7530"/>
    <cellStyle name="Assumptions 0 dp 2 2 2 3 4 2" xfId="7531"/>
    <cellStyle name="Assumptions 0 dp 2 2 2 3 5" xfId="7532"/>
    <cellStyle name="Assumptions 0 dp 2 2 2 3 5 2" xfId="7533"/>
    <cellStyle name="Assumptions 0 dp 2 2 2 3 6" xfId="7534"/>
    <cellStyle name="Assumptions 0 dp 2 2 2 3 6 2" xfId="7535"/>
    <cellStyle name="Assumptions 0 dp 2 2 2 3 7" xfId="7536"/>
    <cellStyle name="Assumptions 0 dp 2 2 2 4" xfId="7537"/>
    <cellStyle name="Assumptions 0 dp 2 2 2 4 2" xfId="7538"/>
    <cellStyle name="Assumptions 0 dp 2 2 2 5" xfId="7539"/>
    <cellStyle name="Assumptions 0 dp 2 2 3" xfId="7540"/>
    <cellStyle name="Assumptions 0 dp 2 2 3 2" xfId="7541"/>
    <cellStyle name="Assumptions 0 dp 2 2 3 2 2" xfId="7542"/>
    <cellStyle name="Assumptions 0 dp 2 2 3 2 2 2" xfId="7543"/>
    <cellStyle name="Assumptions 0 dp 2 2 3 2 3" xfId="7544"/>
    <cellStyle name="Assumptions 0 dp 2 2 3 2 3 2" xfId="7545"/>
    <cellStyle name="Assumptions 0 dp 2 2 3 2 4" xfId="7546"/>
    <cellStyle name="Assumptions 0 dp 2 2 3 2 4 2" xfId="7547"/>
    <cellStyle name="Assumptions 0 dp 2 2 3 2 5" xfId="7548"/>
    <cellStyle name="Assumptions 0 dp 2 2 3 2 5 2" xfId="7549"/>
    <cellStyle name="Assumptions 0 dp 2 2 3 2 6" xfId="7550"/>
    <cellStyle name="Assumptions 0 dp 2 2 3 3" xfId="7551"/>
    <cellStyle name="Assumptions 0 dp 2 2 3 3 2" xfId="7552"/>
    <cellStyle name="Assumptions 0 dp 2 2 3 3 2 2" xfId="7553"/>
    <cellStyle name="Assumptions 0 dp 2 2 3 3 3" xfId="7554"/>
    <cellStyle name="Assumptions 0 dp 2 2 3 3 3 2" xfId="7555"/>
    <cellStyle name="Assumptions 0 dp 2 2 3 3 4" xfId="7556"/>
    <cellStyle name="Assumptions 0 dp 2 2 3 3 4 2" xfId="7557"/>
    <cellStyle name="Assumptions 0 dp 2 2 3 3 5" xfId="7558"/>
    <cellStyle name="Assumptions 0 dp 2 2 3 3 5 2" xfId="7559"/>
    <cellStyle name="Assumptions 0 dp 2 2 3 3 6" xfId="7560"/>
    <cellStyle name="Assumptions 0 dp 2 2 3 3 6 2" xfId="7561"/>
    <cellStyle name="Assumptions 0 dp 2 2 3 3 7" xfId="7562"/>
    <cellStyle name="Assumptions 0 dp 2 2 3 4" xfId="7563"/>
    <cellStyle name="Assumptions 0 dp 2 2 3 4 2" xfId="7564"/>
    <cellStyle name="Assumptions 0 dp 2 2 3 5" xfId="7565"/>
    <cellStyle name="Assumptions 0 dp 2 2 4" xfId="7566"/>
    <cellStyle name="Assumptions 0 dp 2 2 4 2" xfId="7567"/>
    <cellStyle name="Assumptions 0 dp 2 2 4 2 2" xfId="7568"/>
    <cellStyle name="Assumptions 0 dp 2 2 4 2 2 2" xfId="7569"/>
    <cellStyle name="Assumptions 0 dp 2 2 4 2 3" xfId="7570"/>
    <cellStyle name="Assumptions 0 dp 2 2 4 2 3 2" xfId="7571"/>
    <cellStyle name="Assumptions 0 dp 2 2 4 2 4" xfId="7572"/>
    <cellStyle name="Assumptions 0 dp 2 2 4 2 4 2" xfId="7573"/>
    <cellStyle name="Assumptions 0 dp 2 2 4 2 5" xfId="7574"/>
    <cellStyle name="Assumptions 0 dp 2 2 4 2 5 2" xfId="7575"/>
    <cellStyle name="Assumptions 0 dp 2 2 4 2 6" xfId="7576"/>
    <cellStyle name="Assumptions 0 dp 2 2 4 3" xfId="7577"/>
    <cellStyle name="Assumptions 0 dp 2 2 4 3 2" xfId="7578"/>
    <cellStyle name="Assumptions 0 dp 2 2 4 3 2 2" xfId="7579"/>
    <cellStyle name="Assumptions 0 dp 2 2 4 3 3" xfId="7580"/>
    <cellStyle name="Assumptions 0 dp 2 2 4 3 3 2" xfId="7581"/>
    <cellStyle name="Assumptions 0 dp 2 2 4 3 4" xfId="7582"/>
    <cellStyle name="Assumptions 0 dp 2 2 4 3 4 2" xfId="7583"/>
    <cellStyle name="Assumptions 0 dp 2 2 4 3 5" xfId="7584"/>
    <cellStyle name="Assumptions 0 dp 2 2 4 3 5 2" xfId="7585"/>
    <cellStyle name="Assumptions 0 dp 2 2 4 3 6" xfId="7586"/>
    <cellStyle name="Assumptions 0 dp 2 2 4 3 6 2" xfId="7587"/>
    <cellStyle name="Assumptions 0 dp 2 2 4 3 7" xfId="7588"/>
    <cellStyle name="Assumptions 0 dp 2 2 4 4" xfId="7589"/>
    <cellStyle name="Assumptions 0 dp 2 2 4 4 2" xfId="7590"/>
    <cellStyle name="Assumptions 0 dp 2 2 4 5" xfId="7591"/>
    <cellStyle name="Assumptions 0 dp 2 2 5" xfId="7592"/>
    <cellStyle name="Assumptions 0 dp 2 2 5 2" xfId="7593"/>
    <cellStyle name="Assumptions 0 dp 2 2 5 2 2" xfId="7594"/>
    <cellStyle name="Assumptions 0 dp 2 2 5 2 2 2" xfId="7595"/>
    <cellStyle name="Assumptions 0 dp 2 2 5 2 3" xfId="7596"/>
    <cellStyle name="Assumptions 0 dp 2 2 5 2 3 2" xfId="7597"/>
    <cellStyle name="Assumptions 0 dp 2 2 5 2 4" xfId="7598"/>
    <cellStyle name="Assumptions 0 dp 2 2 5 2 4 2" xfId="7599"/>
    <cellStyle name="Assumptions 0 dp 2 2 5 2 5" xfId="7600"/>
    <cellStyle name="Assumptions 0 dp 2 2 5 2 5 2" xfId="7601"/>
    <cellStyle name="Assumptions 0 dp 2 2 5 2 6" xfId="7602"/>
    <cellStyle name="Assumptions 0 dp 2 2 5 3" xfId="7603"/>
    <cellStyle name="Assumptions 0 dp 2 2 5 3 2" xfId="7604"/>
    <cellStyle name="Assumptions 0 dp 2 2 5 3 2 2" xfId="7605"/>
    <cellStyle name="Assumptions 0 dp 2 2 5 3 3" xfId="7606"/>
    <cellStyle name="Assumptions 0 dp 2 2 5 3 3 2" xfId="7607"/>
    <cellStyle name="Assumptions 0 dp 2 2 5 3 4" xfId="7608"/>
    <cellStyle name="Assumptions 0 dp 2 2 5 3 4 2" xfId="7609"/>
    <cellStyle name="Assumptions 0 dp 2 2 5 3 5" xfId="7610"/>
    <cellStyle name="Assumptions 0 dp 2 2 5 3 5 2" xfId="7611"/>
    <cellStyle name="Assumptions 0 dp 2 2 5 3 6" xfId="7612"/>
    <cellStyle name="Assumptions 0 dp 2 2 5 3 6 2" xfId="7613"/>
    <cellStyle name="Assumptions 0 dp 2 2 5 3 7" xfId="7614"/>
    <cellStyle name="Assumptions 0 dp 2 2 5 4" xfId="7615"/>
    <cellStyle name="Assumptions 0 dp 2 2 5 4 2" xfId="7616"/>
    <cellStyle name="Assumptions 0 dp 2 2 5 5" xfId="7617"/>
    <cellStyle name="Assumptions 0 dp 2 2 6" xfId="7618"/>
    <cellStyle name="Assumptions 0 dp 2 2 6 2" xfId="7619"/>
    <cellStyle name="Assumptions 0 dp 2 2 6 2 2" xfId="7620"/>
    <cellStyle name="Assumptions 0 dp 2 2 6 3" xfId="7621"/>
    <cellStyle name="Assumptions 0 dp 2 2 6 3 2" xfId="7622"/>
    <cellStyle name="Assumptions 0 dp 2 2 6 4" xfId="7623"/>
    <cellStyle name="Assumptions 0 dp 2 2 6 4 2" xfId="7624"/>
    <cellStyle name="Assumptions 0 dp 2 2 6 5" xfId="7625"/>
    <cellStyle name="Assumptions 0 dp 2 2 6 5 2" xfId="7626"/>
    <cellStyle name="Assumptions 0 dp 2 2 6 6" xfId="7627"/>
    <cellStyle name="Assumptions 0 dp 2 2 7" xfId="7628"/>
    <cellStyle name="Assumptions 0 dp 2 2 7 2" xfId="7629"/>
    <cellStyle name="Assumptions 0 dp 2 2 7 2 2" xfId="7630"/>
    <cellStyle name="Assumptions 0 dp 2 2 7 3" xfId="7631"/>
    <cellStyle name="Assumptions 0 dp 2 2 7 3 2" xfId="7632"/>
    <cellStyle name="Assumptions 0 dp 2 2 7 4" xfId="7633"/>
    <cellStyle name="Assumptions 0 dp 2 2 7 4 2" xfId="7634"/>
    <cellStyle name="Assumptions 0 dp 2 2 7 5" xfId="7635"/>
    <cellStyle name="Assumptions 0 dp 2 2 7 5 2" xfId="7636"/>
    <cellStyle name="Assumptions 0 dp 2 2 7 6" xfId="7637"/>
    <cellStyle name="Assumptions 0 dp 2 2 7 6 2" xfId="7638"/>
    <cellStyle name="Assumptions 0 dp 2 2 7 7" xfId="7639"/>
    <cellStyle name="Assumptions 0 dp 2 2 8" xfId="7640"/>
    <cellStyle name="Assumptions 0 dp 2 2 8 2" xfId="7641"/>
    <cellStyle name="Assumptions 0 dp 2 2 9" xfId="7642"/>
    <cellStyle name="Assumptions 0 dp 2 3" xfId="7643"/>
    <cellStyle name="Assumptions 0 dp 2 3 2" xfId="7644"/>
    <cellStyle name="Assumptions 0 dp 2 3 2 2" xfId="7645"/>
    <cellStyle name="Assumptions 0 dp 2 3 2 2 2" xfId="7646"/>
    <cellStyle name="Assumptions 0 dp 2 3 2 3" xfId="7647"/>
    <cellStyle name="Assumptions 0 dp 2 3 2 3 2" xfId="7648"/>
    <cellStyle name="Assumptions 0 dp 2 3 2 4" xfId="7649"/>
    <cellStyle name="Assumptions 0 dp 2 3 2 4 2" xfId="7650"/>
    <cellStyle name="Assumptions 0 dp 2 3 2 5" xfId="7651"/>
    <cellStyle name="Assumptions 0 dp 2 3 2 5 2" xfId="7652"/>
    <cellStyle name="Assumptions 0 dp 2 3 2 6" xfId="7653"/>
    <cellStyle name="Assumptions 0 dp 2 3 3" xfId="7654"/>
    <cellStyle name="Assumptions 0 dp 2 3 3 2" xfId="7655"/>
    <cellStyle name="Assumptions 0 dp 2 3 3 2 2" xfId="7656"/>
    <cellStyle name="Assumptions 0 dp 2 3 3 3" xfId="7657"/>
    <cellStyle name="Assumptions 0 dp 2 3 3 3 2" xfId="7658"/>
    <cellStyle name="Assumptions 0 dp 2 3 3 4" xfId="7659"/>
    <cellStyle name="Assumptions 0 dp 2 3 3 4 2" xfId="7660"/>
    <cellStyle name="Assumptions 0 dp 2 3 3 5" xfId="7661"/>
    <cellStyle name="Assumptions 0 dp 2 3 3 5 2" xfId="7662"/>
    <cellStyle name="Assumptions 0 dp 2 3 3 6" xfId="7663"/>
    <cellStyle name="Assumptions 0 dp 2 3 3 6 2" xfId="7664"/>
    <cellStyle name="Assumptions 0 dp 2 3 3 7" xfId="7665"/>
    <cellStyle name="Assumptions 0 dp 2 3 4" xfId="7666"/>
    <cellStyle name="Assumptions 0 dp 2 3 4 2" xfId="7667"/>
    <cellStyle name="Assumptions 0 dp 2 3 5" xfId="7668"/>
    <cellStyle name="Assumptions 0 dp 2 4" xfId="7669"/>
    <cellStyle name="Assumptions 0 dp 2 4 2" xfId="7670"/>
    <cellStyle name="Assumptions 0 dp 2 4 2 2" xfId="7671"/>
    <cellStyle name="Assumptions 0 dp 2 4 2 2 2" xfId="7672"/>
    <cellStyle name="Assumptions 0 dp 2 4 2 3" xfId="7673"/>
    <cellStyle name="Assumptions 0 dp 2 4 2 3 2" xfId="7674"/>
    <cellStyle name="Assumptions 0 dp 2 4 2 4" xfId="7675"/>
    <cellStyle name="Assumptions 0 dp 2 4 2 4 2" xfId="7676"/>
    <cellStyle name="Assumptions 0 dp 2 4 2 5" xfId="7677"/>
    <cellStyle name="Assumptions 0 dp 2 4 2 5 2" xfId="7678"/>
    <cellStyle name="Assumptions 0 dp 2 4 2 6" xfId="7679"/>
    <cellStyle name="Assumptions 0 dp 2 4 3" xfId="7680"/>
    <cellStyle name="Assumptions 0 dp 2 4 3 2" xfId="7681"/>
    <cellStyle name="Assumptions 0 dp 2 4 3 2 2" xfId="7682"/>
    <cellStyle name="Assumptions 0 dp 2 4 3 3" xfId="7683"/>
    <cellStyle name="Assumptions 0 dp 2 4 3 3 2" xfId="7684"/>
    <cellStyle name="Assumptions 0 dp 2 4 3 4" xfId="7685"/>
    <cellStyle name="Assumptions 0 dp 2 4 3 4 2" xfId="7686"/>
    <cellStyle name="Assumptions 0 dp 2 4 3 5" xfId="7687"/>
    <cellStyle name="Assumptions 0 dp 2 4 3 5 2" xfId="7688"/>
    <cellStyle name="Assumptions 0 dp 2 4 3 6" xfId="7689"/>
    <cellStyle name="Assumptions 0 dp 2 4 3 6 2" xfId="7690"/>
    <cellStyle name="Assumptions 0 dp 2 4 3 7" xfId="7691"/>
    <cellStyle name="Assumptions 0 dp 2 4 4" xfId="7692"/>
    <cellStyle name="Assumptions 0 dp 2 4 4 2" xfId="7693"/>
    <cellStyle name="Assumptions 0 dp 2 4 5" xfId="7694"/>
    <cellStyle name="Assumptions 0 dp 2 5" xfId="7695"/>
    <cellStyle name="Assumptions 0 dp 2 5 2" xfId="7696"/>
    <cellStyle name="Assumptions 0 dp 2 5 2 2" xfId="7697"/>
    <cellStyle name="Assumptions 0 dp 2 5 2 2 2" xfId="7698"/>
    <cellStyle name="Assumptions 0 dp 2 5 2 3" xfId="7699"/>
    <cellStyle name="Assumptions 0 dp 2 5 2 3 2" xfId="7700"/>
    <cellStyle name="Assumptions 0 dp 2 5 2 4" xfId="7701"/>
    <cellStyle name="Assumptions 0 dp 2 5 2 4 2" xfId="7702"/>
    <cellStyle name="Assumptions 0 dp 2 5 2 5" xfId="7703"/>
    <cellStyle name="Assumptions 0 dp 2 5 2 5 2" xfId="7704"/>
    <cellStyle name="Assumptions 0 dp 2 5 2 6" xfId="7705"/>
    <cellStyle name="Assumptions 0 dp 2 5 3" xfId="7706"/>
    <cellStyle name="Assumptions 0 dp 2 5 3 2" xfId="7707"/>
    <cellStyle name="Assumptions 0 dp 2 5 3 2 2" xfId="7708"/>
    <cellStyle name="Assumptions 0 dp 2 5 3 3" xfId="7709"/>
    <cellStyle name="Assumptions 0 dp 2 5 3 3 2" xfId="7710"/>
    <cellStyle name="Assumptions 0 dp 2 5 3 4" xfId="7711"/>
    <cellStyle name="Assumptions 0 dp 2 5 3 4 2" xfId="7712"/>
    <cellStyle name="Assumptions 0 dp 2 5 3 5" xfId="7713"/>
    <cellStyle name="Assumptions 0 dp 2 5 3 5 2" xfId="7714"/>
    <cellStyle name="Assumptions 0 dp 2 5 3 6" xfId="7715"/>
    <cellStyle name="Assumptions 0 dp 2 5 3 6 2" xfId="7716"/>
    <cellStyle name="Assumptions 0 dp 2 5 3 7" xfId="7717"/>
    <cellStyle name="Assumptions 0 dp 2 5 4" xfId="7718"/>
    <cellStyle name="Assumptions 0 dp 2 5 4 2" xfId="7719"/>
    <cellStyle name="Assumptions 0 dp 2 5 5" xfId="7720"/>
    <cellStyle name="Assumptions 0 dp 2 6" xfId="7721"/>
    <cellStyle name="Assumptions 0 dp 2 6 2" xfId="7722"/>
    <cellStyle name="Assumptions 0 dp 2 6 2 2" xfId="7723"/>
    <cellStyle name="Assumptions 0 dp 2 6 2 2 2" xfId="7724"/>
    <cellStyle name="Assumptions 0 dp 2 6 2 3" xfId="7725"/>
    <cellStyle name="Assumptions 0 dp 2 6 2 3 2" xfId="7726"/>
    <cellStyle name="Assumptions 0 dp 2 6 2 4" xfId="7727"/>
    <cellStyle name="Assumptions 0 dp 2 6 2 4 2" xfId="7728"/>
    <cellStyle name="Assumptions 0 dp 2 6 2 5" xfId="7729"/>
    <cellStyle name="Assumptions 0 dp 2 6 2 5 2" xfId="7730"/>
    <cellStyle name="Assumptions 0 dp 2 6 2 6" xfId="7731"/>
    <cellStyle name="Assumptions 0 dp 2 6 3" xfId="7732"/>
    <cellStyle name="Assumptions 0 dp 2 6 3 2" xfId="7733"/>
    <cellStyle name="Assumptions 0 dp 2 6 3 2 2" xfId="7734"/>
    <cellStyle name="Assumptions 0 dp 2 6 3 3" xfId="7735"/>
    <cellStyle name="Assumptions 0 dp 2 6 3 3 2" xfId="7736"/>
    <cellStyle name="Assumptions 0 dp 2 6 3 4" xfId="7737"/>
    <cellStyle name="Assumptions 0 dp 2 6 3 4 2" xfId="7738"/>
    <cellStyle name="Assumptions 0 dp 2 6 3 5" xfId="7739"/>
    <cellStyle name="Assumptions 0 dp 2 6 3 5 2" xfId="7740"/>
    <cellStyle name="Assumptions 0 dp 2 6 3 6" xfId="7741"/>
    <cellStyle name="Assumptions 0 dp 2 6 3 6 2" xfId="7742"/>
    <cellStyle name="Assumptions 0 dp 2 6 3 7" xfId="7743"/>
    <cellStyle name="Assumptions 0 dp 2 6 4" xfId="7744"/>
    <cellStyle name="Assumptions 0 dp 2 6 4 2" xfId="7745"/>
    <cellStyle name="Assumptions 0 dp 2 6 5" xfId="7746"/>
    <cellStyle name="Assumptions 0 dp 2 7" xfId="7747"/>
    <cellStyle name="Assumptions 0 dp 2 7 2" xfId="7748"/>
    <cellStyle name="Assumptions 0 dp 2 7 2 2" xfId="7749"/>
    <cellStyle name="Assumptions 0 dp 2 7 3" xfId="7750"/>
    <cellStyle name="Assumptions 0 dp 2 7 3 2" xfId="7751"/>
    <cellStyle name="Assumptions 0 dp 2 7 4" xfId="7752"/>
    <cellStyle name="Assumptions 0 dp 2 7 4 2" xfId="7753"/>
    <cellStyle name="Assumptions 0 dp 2 7 5" xfId="7754"/>
    <cellStyle name="Assumptions 0 dp 2 7 5 2" xfId="7755"/>
    <cellStyle name="Assumptions 0 dp 2 7 6" xfId="7756"/>
    <cellStyle name="Assumptions 0 dp 2 8" xfId="7757"/>
    <cellStyle name="Assumptions 0 dp 2 8 2" xfId="7758"/>
    <cellStyle name="Assumptions 0 dp 2 8 2 2" xfId="7759"/>
    <cellStyle name="Assumptions 0 dp 2 8 3" xfId="7760"/>
    <cellStyle name="Assumptions 0 dp 2 8 3 2" xfId="7761"/>
    <cellStyle name="Assumptions 0 dp 2 8 4" xfId="7762"/>
    <cellStyle name="Assumptions 0 dp 2 8 4 2" xfId="7763"/>
    <cellStyle name="Assumptions 0 dp 2 8 5" xfId="7764"/>
    <cellStyle name="Assumptions 0 dp 2 8 5 2" xfId="7765"/>
    <cellStyle name="Assumptions 0 dp 2 8 6" xfId="7766"/>
    <cellStyle name="Assumptions 0 dp 2 8 6 2" xfId="7767"/>
    <cellStyle name="Assumptions 0 dp 2 8 7" xfId="7768"/>
    <cellStyle name="Assumptions 0 dp 2 9" xfId="7769"/>
    <cellStyle name="Assumptions 0 dp 2 9 2" xfId="7770"/>
    <cellStyle name="Assumptions 0 dp 3" xfId="7771"/>
    <cellStyle name="Assumptions 0 dp 3 2" xfId="7772"/>
    <cellStyle name="Assumptions 0 dp 3 2 2" xfId="7773"/>
    <cellStyle name="Assumptions 0 dp 3 2 2 2" xfId="7774"/>
    <cellStyle name="Assumptions 0 dp 3 2 2 2 2" xfId="7775"/>
    <cellStyle name="Assumptions 0 dp 3 2 2 3" xfId="7776"/>
    <cellStyle name="Assumptions 0 dp 3 2 2 3 2" xfId="7777"/>
    <cellStyle name="Assumptions 0 dp 3 2 2 4" xfId="7778"/>
    <cellStyle name="Assumptions 0 dp 3 2 2 4 2" xfId="7779"/>
    <cellStyle name="Assumptions 0 dp 3 2 2 5" xfId="7780"/>
    <cellStyle name="Assumptions 0 dp 3 2 2 5 2" xfId="7781"/>
    <cellStyle name="Assumptions 0 dp 3 2 2 6" xfId="7782"/>
    <cellStyle name="Assumptions 0 dp 3 2 3" xfId="7783"/>
    <cellStyle name="Assumptions 0 dp 3 2 3 2" xfId="7784"/>
    <cellStyle name="Assumptions 0 dp 3 2 3 2 2" xfId="7785"/>
    <cellStyle name="Assumptions 0 dp 3 2 3 3" xfId="7786"/>
    <cellStyle name="Assumptions 0 dp 3 2 3 3 2" xfId="7787"/>
    <cellStyle name="Assumptions 0 dp 3 2 3 4" xfId="7788"/>
    <cellStyle name="Assumptions 0 dp 3 2 3 4 2" xfId="7789"/>
    <cellStyle name="Assumptions 0 dp 3 2 3 5" xfId="7790"/>
    <cellStyle name="Assumptions 0 dp 3 2 3 5 2" xfId="7791"/>
    <cellStyle name="Assumptions 0 dp 3 2 3 6" xfId="7792"/>
    <cellStyle name="Assumptions 0 dp 3 2 3 6 2" xfId="7793"/>
    <cellStyle name="Assumptions 0 dp 3 2 3 7" xfId="7794"/>
    <cellStyle name="Assumptions 0 dp 3 2 4" xfId="7795"/>
    <cellStyle name="Assumptions 0 dp 3 2 4 2" xfId="7796"/>
    <cellStyle name="Assumptions 0 dp 3 2 5" xfId="7797"/>
    <cellStyle name="Assumptions 0 dp 3 3" xfId="7798"/>
    <cellStyle name="Assumptions 0 dp 3 3 2" xfId="7799"/>
    <cellStyle name="Assumptions 0 dp 3 3 2 2" xfId="7800"/>
    <cellStyle name="Assumptions 0 dp 3 3 2 2 2" xfId="7801"/>
    <cellStyle name="Assumptions 0 dp 3 3 2 3" xfId="7802"/>
    <cellStyle name="Assumptions 0 dp 3 3 2 3 2" xfId="7803"/>
    <cellStyle name="Assumptions 0 dp 3 3 2 4" xfId="7804"/>
    <cellStyle name="Assumptions 0 dp 3 3 2 4 2" xfId="7805"/>
    <cellStyle name="Assumptions 0 dp 3 3 2 5" xfId="7806"/>
    <cellStyle name="Assumptions 0 dp 3 3 2 5 2" xfId="7807"/>
    <cellStyle name="Assumptions 0 dp 3 3 2 6" xfId="7808"/>
    <cellStyle name="Assumptions 0 dp 3 3 3" xfId="7809"/>
    <cellStyle name="Assumptions 0 dp 3 3 3 2" xfId="7810"/>
    <cellStyle name="Assumptions 0 dp 3 3 3 2 2" xfId="7811"/>
    <cellStyle name="Assumptions 0 dp 3 3 3 3" xfId="7812"/>
    <cellStyle name="Assumptions 0 dp 3 3 3 3 2" xfId="7813"/>
    <cellStyle name="Assumptions 0 dp 3 3 3 4" xfId="7814"/>
    <cellStyle name="Assumptions 0 dp 3 3 3 4 2" xfId="7815"/>
    <cellStyle name="Assumptions 0 dp 3 3 3 5" xfId="7816"/>
    <cellStyle name="Assumptions 0 dp 3 3 3 5 2" xfId="7817"/>
    <cellStyle name="Assumptions 0 dp 3 3 3 6" xfId="7818"/>
    <cellStyle name="Assumptions 0 dp 3 3 3 6 2" xfId="7819"/>
    <cellStyle name="Assumptions 0 dp 3 3 3 7" xfId="7820"/>
    <cellStyle name="Assumptions 0 dp 3 3 4" xfId="7821"/>
    <cellStyle name="Assumptions 0 dp 3 3 4 2" xfId="7822"/>
    <cellStyle name="Assumptions 0 dp 3 3 5" xfId="7823"/>
    <cellStyle name="Assumptions 0 dp 3 4" xfId="7824"/>
    <cellStyle name="Assumptions 0 dp 3 4 2" xfId="7825"/>
    <cellStyle name="Assumptions 0 dp 3 4 2 2" xfId="7826"/>
    <cellStyle name="Assumptions 0 dp 3 4 2 2 2" xfId="7827"/>
    <cellStyle name="Assumptions 0 dp 3 4 2 3" xfId="7828"/>
    <cellStyle name="Assumptions 0 dp 3 4 2 3 2" xfId="7829"/>
    <cellStyle name="Assumptions 0 dp 3 4 2 4" xfId="7830"/>
    <cellStyle name="Assumptions 0 dp 3 4 2 4 2" xfId="7831"/>
    <cellStyle name="Assumptions 0 dp 3 4 2 5" xfId="7832"/>
    <cellStyle name="Assumptions 0 dp 3 4 2 5 2" xfId="7833"/>
    <cellStyle name="Assumptions 0 dp 3 4 2 6" xfId="7834"/>
    <cellStyle name="Assumptions 0 dp 3 4 3" xfId="7835"/>
    <cellStyle name="Assumptions 0 dp 3 4 3 2" xfId="7836"/>
    <cellStyle name="Assumptions 0 dp 3 4 3 2 2" xfId="7837"/>
    <cellStyle name="Assumptions 0 dp 3 4 3 3" xfId="7838"/>
    <cellStyle name="Assumptions 0 dp 3 4 3 3 2" xfId="7839"/>
    <cellStyle name="Assumptions 0 dp 3 4 3 4" xfId="7840"/>
    <cellStyle name="Assumptions 0 dp 3 4 3 4 2" xfId="7841"/>
    <cellStyle name="Assumptions 0 dp 3 4 3 5" xfId="7842"/>
    <cellStyle name="Assumptions 0 dp 3 4 3 5 2" xfId="7843"/>
    <cellStyle name="Assumptions 0 dp 3 4 3 6" xfId="7844"/>
    <cellStyle name="Assumptions 0 dp 3 4 3 6 2" xfId="7845"/>
    <cellStyle name="Assumptions 0 dp 3 4 3 7" xfId="7846"/>
    <cellStyle name="Assumptions 0 dp 3 4 4" xfId="7847"/>
    <cellStyle name="Assumptions 0 dp 3 4 4 2" xfId="7848"/>
    <cellStyle name="Assumptions 0 dp 3 4 5" xfId="7849"/>
    <cellStyle name="Assumptions 0 dp 3 5" xfId="7850"/>
    <cellStyle name="Assumptions 0 dp 3 5 2" xfId="7851"/>
    <cellStyle name="Assumptions 0 dp 3 5 2 2" xfId="7852"/>
    <cellStyle name="Assumptions 0 dp 3 5 2 2 2" xfId="7853"/>
    <cellStyle name="Assumptions 0 dp 3 5 2 3" xfId="7854"/>
    <cellStyle name="Assumptions 0 dp 3 5 2 3 2" xfId="7855"/>
    <cellStyle name="Assumptions 0 dp 3 5 2 4" xfId="7856"/>
    <cellStyle name="Assumptions 0 dp 3 5 2 4 2" xfId="7857"/>
    <cellStyle name="Assumptions 0 dp 3 5 2 5" xfId="7858"/>
    <cellStyle name="Assumptions 0 dp 3 5 2 5 2" xfId="7859"/>
    <cellStyle name="Assumptions 0 dp 3 5 2 6" xfId="7860"/>
    <cellStyle name="Assumptions 0 dp 3 5 3" xfId="7861"/>
    <cellStyle name="Assumptions 0 dp 3 5 3 2" xfId="7862"/>
    <cellStyle name="Assumptions 0 dp 3 5 3 2 2" xfId="7863"/>
    <cellStyle name="Assumptions 0 dp 3 5 3 3" xfId="7864"/>
    <cellStyle name="Assumptions 0 dp 3 5 3 3 2" xfId="7865"/>
    <cellStyle name="Assumptions 0 dp 3 5 3 4" xfId="7866"/>
    <cellStyle name="Assumptions 0 dp 3 5 3 4 2" xfId="7867"/>
    <cellStyle name="Assumptions 0 dp 3 5 3 5" xfId="7868"/>
    <cellStyle name="Assumptions 0 dp 3 5 3 5 2" xfId="7869"/>
    <cellStyle name="Assumptions 0 dp 3 5 3 6" xfId="7870"/>
    <cellStyle name="Assumptions 0 dp 3 5 3 6 2" xfId="7871"/>
    <cellStyle name="Assumptions 0 dp 3 5 3 7" xfId="7872"/>
    <cellStyle name="Assumptions 0 dp 3 5 4" xfId="7873"/>
    <cellStyle name="Assumptions 0 dp 3 5 4 2" xfId="7874"/>
    <cellStyle name="Assumptions 0 dp 3 5 5" xfId="7875"/>
    <cellStyle name="Assumptions 0 dp 3 6" xfId="7876"/>
    <cellStyle name="Assumptions 0 dp 3 6 2" xfId="7877"/>
    <cellStyle name="Assumptions 0 dp 3 6 2 2" xfId="7878"/>
    <cellStyle name="Assumptions 0 dp 3 6 3" xfId="7879"/>
    <cellStyle name="Assumptions 0 dp 3 6 3 2" xfId="7880"/>
    <cellStyle name="Assumptions 0 dp 3 6 4" xfId="7881"/>
    <cellStyle name="Assumptions 0 dp 3 6 4 2" xfId="7882"/>
    <cellStyle name="Assumptions 0 dp 3 6 5" xfId="7883"/>
    <cellStyle name="Assumptions 0 dp 3 6 5 2" xfId="7884"/>
    <cellStyle name="Assumptions 0 dp 3 6 6" xfId="7885"/>
    <cellStyle name="Assumptions 0 dp 3 7" xfId="7886"/>
    <cellStyle name="Assumptions 0 dp 3 7 2" xfId="7887"/>
    <cellStyle name="Assumptions 0 dp 3 7 2 2" xfId="7888"/>
    <cellStyle name="Assumptions 0 dp 3 7 3" xfId="7889"/>
    <cellStyle name="Assumptions 0 dp 3 7 3 2" xfId="7890"/>
    <cellStyle name="Assumptions 0 dp 3 7 4" xfId="7891"/>
    <cellStyle name="Assumptions 0 dp 3 7 4 2" xfId="7892"/>
    <cellStyle name="Assumptions 0 dp 3 7 5" xfId="7893"/>
    <cellStyle name="Assumptions 0 dp 3 7 5 2" xfId="7894"/>
    <cellStyle name="Assumptions 0 dp 3 7 6" xfId="7895"/>
    <cellStyle name="Assumptions 0 dp 3 7 6 2" xfId="7896"/>
    <cellStyle name="Assumptions 0 dp 3 7 7" xfId="7897"/>
    <cellStyle name="Assumptions 0 dp 3 8" xfId="7898"/>
    <cellStyle name="Assumptions 0 dp 3 8 2" xfId="7899"/>
    <cellStyle name="Assumptions 0 dp 3 9" xfId="7900"/>
    <cellStyle name="Assumptions 0 dp 4" xfId="7901"/>
    <cellStyle name="Assumptions 0 dp 4 2" xfId="7902"/>
    <cellStyle name="Assumptions 0 dp 4 2 2" xfId="7903"/>
    <cellStyle name="Assumptions 0 dp 4 2 2 2" xfId="7904"/>
    <cellStyle name="Assumptions 0 dp 4 2 3" xfId="7905"/>
    <cellStyle name="Assumptions 0 dp 4 2 3 2" xfId="7906"/>
    <cellStyle name="Assumptions 0 dp 4 2 4" xfId="7907"/>
    <cellStyle name="Assumptions 0 dp 4 2 4 2" xfId="7908"/>
    <cellStyle name="Assumptions 0 dp 4 2 5" xfId="7909"/>
    <cellStyle name="Assumptions 0 dp 4 2 5 2" xfId="7910"/>
    <cellStyle name="Assumptions 0 dp 4 2 6" xfId="7911"/>
    <cellStyle name="Assumptions 0 dp 4 3" xfId="7912"/>
    <cellStyle name="Assumptions 0 dp 4 3 2" xfId="7913"/>
    <cellStyle name="Assumptions 0 dp 4 3 2 2" xfId="7914"/>
    <cellStyle name="Assumptions 0 dp 4 3 3" xfId="7915"/>
    <cellStyle name="Assumptions 0 dp 4 3 3 2" xfId="7916"/>
    <cellStyle name="Assumptions 0 dp 4 3 4" xfId="7917"/>
    <cellStyle name="Assumptions 0 dp 4 3 4 2" xfId="7918"/>
    <cellStyle name="Assumptions 0 dp 4 3 5" xfId="7919"/>
    <cellStyle name="Assumptions 0 dp 4 3 5 2" xfId="7920"/>
    <cellStyle name="Assumptions 0 dp 4 3 6" xfId="7921"/>
    <cellStyle name="Assumptions 0 dp 4 3 6 2" xfId="7922"/>
    <cellStyle name="Assumptions 0 dp 4 3 7" xfId="7923"/>
    <cellStyle name="Assumptions 0 dp 4 4" xfId="7924"/>
    <cellStyle name="Assumptions 0 dp 4 4 2" xfId="7925"/>
    <cellStyle name="Assumptions 0 dp 4 5" xfId="7926"/>
    <cellStyle name="Assumptions 0 dp 5" xfId="7927"/>
    <cellStyle name="Assumptions 0 dp 5 2" xfId="7928"/>
    <cellStyle name="Assumptions 0 dp 5 2 2" xfId="7929"/>
    <cellStyle name="Assumptions 0 dp 5 2 2 2" xfId="7930"/>
    <cellStyle name="Assumptions 0 dp 5 2 3" xfId="7931"/>
    <cellStyle name="Assumptions 0 dp 5 2 3 2" xfId="7932"/>
    <cellStyle name="Assumptions 0 dp 5 2 4" xfId="7933"/>
    <cellStyle name="Assumptions 0 dp 5 2 4 2" xfId="7934"/>
    <cellStyle name="Assumptions 0 dp 5 2 5" xfId="7935"/>
    <cellStyle name="Assumptions 0 dp 5 2 5 2" xfId="7936"/>
    <cellStyle name="Assumptions 0 dp 5 2 6" xfId="7937"/>
    <cellStyle name="Assumptions 0 dp 5 3" xfId="7938"/>
    <cellStyle name="Assumptions 0 dp 5 3 2" xfId="7939"/>
    <cellStyle name="Assumptions 0 dp 5 3 2 2" xfId="7940"/>
    <cellStyle name="Assumptions 0 dp 5 3 3" xfId="7941"/>
    <cellStyle name="Assumptions 0 dp 5 3 3 2" xfId="7942"/>
    <cellStyle name="Assumptions 0 dp 5 3 4" xfId="7943"/>
    <cellStyle name="Assumptions 0 dp 5 3 4 2" xfId="7944"/>
    <cellStyle name="Assumptions 0 dp 5 3 5" xfId="7945"/>
    <cellStyle name="Assumptions 0 dp 5 3 5 2" xfId="7946"/>
    <cellStyle name="Assumptions 0 dp 5 3 6" xfId="7947"/>
    <cellStyle name="Assumptions 0 dp 5 3 6 2" xfId="7948"/>
    <cellStyle name="Assumptions 0 dp 5 3 7" xfId="7949"/>
    <cellStyle name="Assumptions 0 dp 5 4" xfId="7950"/>
    <cellStyle name="Assumptions 0 dp 5 4 2" xfId="7951"/>
    <cellStyle name="Assumptions 0 dp 5 5" xfId="7952"/>
    <cellStyle name="Assumptions 0 dp 6" xfId="7953"/>
    <cellStyle name="Assumptions 0 dp 6 2" xfId="7954"/>
    <cellStyle name="Assumptions 0 dp 6 2 2" xfId="7955"/>
    <cellStyle name="Assumptions 0 dp 6 2 2 2" xfId="7956"/>
    <cellStyle name="Assumptions 0 dp 6 2 3" xfId="7957"/>
    <cellStyle name="Assumptions 0 dp 6 2 3 2" xfId="7958"/>
    <cellStyle name="Assumptions 0 dp 6 2 4" xfId="7959"/>
    <cellStyle name="Assumptions 0 dp 6 2 4 2" xfId="7960"/>
    <cellStyle name="Assumptions 0 dp 6 2 5" xfId="7961"/>
    <cellStyle name="Assumptions 0 dp 6 2 5 2" xfId="7962"/>
    <cellStyle name="Assumptions 0 dp 6 2 6" xfId="7963"/>
    <cellStyle name="Assumptions 0 dp 6 3" xfId="7964"/>
    <cellStyle name="Assumptions 0 dp 6 3 2" xfId="7965"/>
    <cellStyle name="Assumptions 0 dp 6 3 2 2" xfId="7966"/>
    <cellStyle name="Assumptions 0 dp 6 3 3" xfId="7967"/>
    <cellStyle name="Assumptions 0 dp 6 3 3 2" xfId="7968"/>
    <cellStyle name="Assumptions 0 dp 6 3 4" xfId="7969"/>
    <cellStyle name="Assumptions 0 dp 6 3 4 2" xfId="7970"/>
    <cellStyle name="Assumptions 0 dp 6 3 5" xfId="7971"/>
    <cellStyle name="Assumptions 0 dp 6 3 5 2" xfId="7972"/>
    <cellStyle name="Assumptions 0 dp 6 3 6" xfId="7973"/>
    <cellStyle name="Assumptions 0 dp 6 3 6 2" xfId="7974"/>
    <cellStyle name="Assumptions 0 dp 6 3 7" xfId="7975"/>
    <cellStyle name="Assumptions 0 dp 6 4" xfId="7976"/>
    <cellStyle name="Assumptions 0 dp 6 4 2" xfId="7977"/>
    <cellStyle name="Assumptions 0 dp 6 5" xfId="7978"/>
    <cellStyle name="Assumptions 0 dp 7" xfId="7979"/>
    <cellStyle name="Assumptions 0 dp 7 2" xfId="7980"/>
    <cellStyle name="Assumptions 0 dp 7 2 2" xfId="7981"/>
    <cellStyle name="Assumptions 0 dp 7 2 2 2" xfId="7982"/>
    <cellStyle name="Assumptions 0 dp 7 2 3" xfId="7983"/>
    <cellStyle name="Assumptions 0 dp 7 2 3 2" xfId="7984"/>
    <cellStyle name="Assumptions 0 dp 7 2 4" xfId="7985"/>
    <cellStyle name="Assumptions 0 dp 7 2 4 2" xfId="7986"/>
    <cellStyle name="Assumptions 0 dp 7 2 5" xfId="7987"/>
    <cellStyle name="Assumptions 0 dp 7 2 5 2" xfId="7988"/>
    <cellStyle name="Assumptions 0 dp 7 2 6" xfId="7989"/>
    <cellStyle name="Assumptions 0 dp 7 3" xfId="7990"/>
    <cellStyle name="Assumptions 0 dp 7 3 2" xfId="7991"/>
    <cellStyle name="Assumptions 0 dp 7 3 2 2" xfId="7992"/>
    <cellStyle name="Assumptions 0 dp 7 3 3" xfId="7993"/>
    <cellStyle name="Assumptions 0 dp 7 3 3 2" xfId="7994"/>
    <cellStyle name="Assumptions 0 dp 7 3 4" xfId="7995"/>
    <cellStyle name="Assumptions 0 dp 7 3 4 2" xfId="7996"/>
    <cellStyle name="Assumptions 0 dp 7 3 5" xfId="7997"/>
    <cellStyle name="Assumptions 0 dp 7 3 5 2" xfId="7998"/>
    <cellStyle name="Assumptions 0 dp 7 3 6" xfId="7999"/>
    <cellStyle name="Assumptions 0 dp 7 3 6 2" xfId="8000"/>
    <cellStyle name="Assumptions 0 dp 7 3 7" xfId="8001"/>
    <cellStyle name="Assumptions 0 dp 7 4" xfId="8002"/>
    <cellStyle name="Assumptions 0 dp 7 4 2" xfId="8003"/>
    <cellStyle name="Assumptions 0 dp 7 5" xfId="8004"/>
    <cellStyle name="Assumptions 0 dp 8" xfId="8005"/>
    <cellStyle name="Assumptions 0 dp 8 2" xfId="8006"/>
    <cellStyle name="Assumptions 0 dp 8 2 2" xfId="8007"/>
    <cellStyle name="Assumptions 0 dp 8 3" xfId="8008"/>
    <cellStyle name="Assumptions 0 dp 8 3 2" xfId="8009"/>
    <cellStyle name="Assumptions 0 dp 8 4" xfId="8010"/>
    <cellStyle name="Assumptions 0 dp 8 4 2" xfId="8011"/>
    <cellStyle name="Assumptions 0 dp 8 5" xfId="8012"/>
    <cellStyle name="Assumptions 0 dp 8 5 2" xfId="8013"/>
    <cellStyle name="Assumptions 0 dp 8 6" xfId="8014"/>
    <cellStyle name="Assumptions 0 dp 9" xfId="8015"/>
    <cellStyle name="Assumptions 0 dp 9 2" xfId="8016"/>
    <cellStyle name="Assumptions 0 dp 9 2 2" xfId="8017"/>
    <cellStyle name="Assumptions 0 dp 9 3" xfId="8018"/>
    <cellStyle name="Assumptions 0 dp 9 3 2" xfId="8019"/>
    <cellStyle name="Assumptions 0 dp 9 4" xfId="8020"/>
    <cellStyle name="Assumptions 0 dp 9 4 2" xfId="8021"/>
    <cellStyle name="Assumptions 0 dp 9 5" xfId="8022"/>
    <cellStyle name="Assumptions 0 dp 9 5 2" xfId="8023"/>
    <cellStyle name="Assumptions 0 dp 9 6" xfId="8024"/>
    <cellStyle name="Assumptions 0 dp 9 6 2" xfId="8025"/>
    <cellStyle name="Assumptions 0 dp 9 7" xfId="8026"/>
    <cellStyle name="Assumptions 1 dp" xfId="8027"/>
    <cellStyle name="Assumptions 1 dp 10" xfId="8028"/>
    <cellStyle name="Assumptions 1 dp 10 2" xfId="8029"/>
    <cellStyle name="Assumptions 1 dp 11" xfId="8030"/>
    <cellStyle name="Assumptions 1 dp 2" xfId="8031"/>
    <cellStyle name="Assumptions 1 dp 2 10" xfId="8032"/>
    <cellStyle name="Assumptions 1 dp 2 2" xfId="8033"/>
    <cellStyle name="Assumptions 1 dp 2 2 2" xfId="8034"/>
    <cellStyle name="Assumptions 1 dp 2 2 2 2" xfId="8035"/>
    <cellStyle name="Assumptions 1 dp 2 2 2 2 2" xfId="8036"/>
    <cellStyle name="Assumptions 1 dp 2 2 2 2 2 2" xfId="8037"/>
    <cellStyle name="Assumptions 1 dp 2 2 2 2 3" xfId="8038"/>
    <cellStyle name="Assumptions 1 dp 2 2 2 2 3 2" xfId="8039"/>
    <cellStyle name="Assumptions 1 dp 2 2 2 2 4" xfId="8040"/>
    <cellStyle name="Assumptions 1 dp 2 2 2 2 4 2" xfId="8041"/>
    <cellStyle name="Assumptions 1 dp 2 2 2 2 5" xfId="8042"/>
    <cellStyle name="Assumptions 1 dp 2 2 2 2 5 2" xfId="8043"/>
    <cellStyle name="Assumptions 1 dp 2 2 2 2 6" xfId="8044"/>
    <cellStyle name="Assumptions 1 dp 2 2 2 3" xfId="8045"/>
    <cellStyle name="Assumptions 1 dp 2 2 2 3 2" xfId="8046"/>
    <cellStyle name="Assumptions 1 dp 2 2 2 3 2 2" xfId="8047"/>
    <cellStyle name="Assumptions 1 dp 2 2 2 3 3" xfId="8048"/>
    <cellStyle name="Assumptions 1 dp 2 2 2 3 3 2" xfId="8049"/>
    <cellStyle name="Assumptions 1 dp 2 2 2 3 4" xfId="8050"/>
    <cellStyle name="Assumptions 1 dp 2 2 2 3 4 2" xfId="8051"/>
    <cellStyle name="Assumptions 1 dp 2 2 2 3 5" xfId="8052"/>
    <cellStyle name="Assumptions 1 dp 2 2 2 3 5 2" xfId="8053"/>
    <cellStyle name="Assumptions 1 dp 2 2 2 3 6" xfId="8054"/>
    <cellStyle name="Assumptions 1 dp 2 2 2 3 6 2" xfId="8055"/>
    <cellStyle name="Assumptions 1 dp 2 2 2 3 7" xfId="8056"/>
    <cellStyle name="Assumptions 1 dp 2 2 2 4" xfId="8057"/>
    <cellStyle name="Assumptions 1 dp 2 2 2 4 2" xfId="8058"/>
    <cellStyle name="Assumptions 1 dp 2 2 2 5" xfId="8059"/>
    <cellStyle name="Assumptions 1 dp 2 2 3" xfId="8060"/>
    <cellStyle name="Assumptions 1 dp 2 2 3 2" xfId="8061"/>
    <cellStyle name="Assumptions 1 dp 2 2 3 2 2" xfId="8062"/>
    <cellStyle name="Assumptions 1 dp 2 2 3 2 2 2" xfId="8063"/>
    <cellStyle name="Assumptions 1 dp 2 2 3 2 3" xfId="8064"/>
    <cellStyle name="Assumptions 1 dp 2 2 3 2 3 2" xfId="8065"/>
    <cellStyle name="Assumptions 1 dp 2 2 3 2 4" xfId="8066"/>
    <cellStyle name="Assumptions 1 dp 2 2 3 2 4 2" xfId="8067"/>
    <cellStyle name="Assumptions 1 dp 2 2 3 2 5" xfId="8068"/>
    <cellStyle name="Assumptions 1 dp 2 2 3 2 5 2" xfId="8069"/>
    <cellStyle name="Assumptions 1 dp 2 2 3 2 6" xfId="8070"/>
    <cellStyle name="Assumptions 1 dp 2 2 3 3" xfId="8071"/>
    <cellStyle name="Assumptions 1 dp 2 2 3 3 2" xfId="8072"/>
    <cellStyle name="Assumptions 1 dp 2 2 3 3 2 2" xfId="8073"/>
    <cellStyle name="Assumptions 1 dp 2 2 3 3 3" xfId="8074"/>
    <cellStyle name="Assumptions 1 dp 2 2 3 3 3 2" xfId="8075"/>
    <cellStyle name="Assumptions 1 dp 2 2 3 3 4" xfId="8076"/>
    <cellStyle name="Assumptions 1 dp 2 2 3 3 4 2" xfId="8077"/>
    <cellStyle name="Assumptions 1 dp 2 2 3 3 5" xfId="8078"/>
    <cellStyle name="Assumptions 1 dp 2 2 3 3 5 2" xfId="8079"/>
    <cellStyle name="Assumptions 1 dp 2 2 3 3 6" xfId="8080"/>
    <cellStyle name="Assumptions 1 dp 2 2 3 3 6 2" xfId="8081"/>
    <cellStyle name="Assumptions 1 dp 2 2 3 3 7" xfId="8082"/>
    <cellStyle name="Assumptions 1 dp 2 2 3 4" xfId="8083"/>
    <cellStyle name="Assumptions 1 dp 2 2 3 4 2" xfId="8084"/>
    <cellStyle name="Assumptions 1 dp 2 2 3 5" xfId="8085"/>
    <cellStyle name="Assumptions 1 dp 2 2 4" xfId="8086"/>
    <cellStyle name="Assumptions 1 dp 2 2 4 2" xfId="8087"/>
    <cellStyle name="Assumptions 1 dp 2 2 4 2 2" xfId="8088"/>
    <cellStyle name="Assumptions 1 dp 2 2 4 2 2 2" xfId="8089"/>
    <cellStyle name="Assumptions 1 dp 2 2 4 2 3" xfId="8090"/>
    <cellStyle name="Assumptions 1 dp 2 2 4 2 3 2" xfId="8091"/>
    <cellStyle name="Assumptions 1 dp 2 2 4 2 4" xfId="8092"/>
    <cellStyle name="Assumptions 1 dp 2 2 4 2 4 2" xfId="8093"/>
    <cellStyle name="Assumptions 1 dp 2 2 4 2 5" xfId="8094"/>
    <cellStyle name="Assumptions 1 dp 2 2 4 2 5 2" xfId="8095"/>
    <cellStyle name="Assumptions 1 dp 2 2 4 2 6" xfId="8096"/>
    <cellStyle name="Assumptions 1 dp 2 2 4 3" xfId="8097"/>
    <cellStyle name="Assumptions 1 dp 2 2 4 3 2" xfId="8098"/>
    <cellStyle name="Assumptions 1 dp 2 2 4 3 2 2" xfId="8099"/>
    <cellStyle name="Assumptions 1 dp 2 2 4 3 3" xfId="8100"/>
    <cellStyle name="Assumptions 1 dp 2 2 4 3 3 2" xfId="8101"/>
    <cellStyle name="Assumptions 1 dp 2 2 4 3 4" xfId="8102"/>
    <cellStyle name="Assumptions 1 dp 2 2 4 3 4 2" xfId="8103"/>
    <cellStyle name="Assumptions 1 dp 2 2 4 3 5" xfId="8104"/>
    <cellStyle name="Assumptions 1 dp 2 2 4 3 5 2" xfId="8105"/>
    <cellStyle name="Assumptions 1 dp 2 2 4 3 6" xfId="8106"/>
    <cellStyle name="Assumptions 1 dp 2 2 4 3 6 2" xfId="8107"/>
    <cellStyle name="Assumptions 1 dp 2 2 4 3 7" xfId="8108"/>
    <cellStyle name="Assumptions 1 dp 2 2 4 4" xfId="8109"/>
    <cellStyle name="Assumptions 1 dp 2 2 4 4 2" xfId="8110"/>
    <cellStyle name="Assumptions 1 dp 2 2 4 5" xfId="8111"/>
    <cellStyle name="Assumptions 1 dp 2 2 5" xfId="8112"/>
    <cellStyle name="Assumptions 1 dp 2 2 5 2" xfId="8113"/>
    <cellStyle name="Assumptions 1 dp 2 2 5 2 2" xfId="8114"/>
    <cellStyle name="Assumptions 1 dp 2 2 5 2 2 2" xfId="8115"/>
    <cellStyle name="Assumptions 1 dp 2 2 5 2 3" xfId="8116"/>
    <cellStyle name="Assumptions 1 dp 2 2 5 2 3 2" xfId="8117"/>
    <cellStyle name="Assumptions 1 dp 2 2 5 2 4" xfId="8118"/>
    <cellStyle name="Assumptions 1 dp 2 2 5 2 4 2" xfId="8119"/>
    <cellStyle name="Assumptions 1 dp 2 2 5 2 5" xfId="8120"/>
    <cellStyle name="Assumptions 1 dp 2 2 5 2 5 2" xfId="8121"/>
    <cellStyle name="Assumptions 1 dp 2 2 5 2 6" xfId="8122"/>
    <cellStyle name="Assumptions 1 dp 2 2 5 3" xfId="8123"/>
    <cellStyle name="Assumptions 1 dp 2 2 5 3 2" xfId="8124"/>
    <cellStyle name="Assumptions 1 dp 2 2 5 3 2 2" xfId="8125"/>
    <cellStyle name="Assumptions 1 dp 2 2 5 3 3" xfId="8126"/>
    <cellStyle name="Assumptions 1 dp 2 2 5 3 3 2" xfId="8127"/>
    <cellStyle name="Assumptions 1 dp 2 2 5 3 4" xfId="8128"/>
    <cellStyle name="Assumptions 1 dp 2 2 5 3 4 2" xfId="8129"/>
    <cellStyle name="Assumptions 1 dp 2 2 5 3 5" xfId="8130"/>
    <cellStyle name="Assumptions 1 dp 2 2 5 3 5 2" xfId="8131"/>
    <cellStyle name="Assumptions 1 dp 2 2 5 3 6" xfId="8132"/>
    <cellStyle name="Assumptions 1 dp 2 2 5 3 6 2" xfId="8133"/>
    <cellStyle name="Assumptions 1 dp 2 2 5 3 7" xfId="8134"/>
    <cellStyle name="Assumptions 1 dp 2 2 5 4" xfId="8135"/>
    <cellStyle name="Assumptions 1 dp 2 2 5 4 2" xfId="8136"/>
    <cellStyle name="Assumptions 1 dp 2 2 5 5" xfId="8137"/>
    <cellStyle name="Assumptions 1 dp 2 2 6" xfId="8138"/>
    <cellStyle name="Assumptions 1 dp 2 2 6 2" xfId="8139"/>
    <cellStyle name="Assumptions 1 dp 2 2 6 2 2" xfId="8140"/>
    <cellStyle name="Assumptions 1 dp 2 2 6 3" xfId="8141"/>
    <cellStyle name="Assumptions 1 dp 2 2 6 3 2" xfId="8142"/>
    <cellStyle name="Assumptions 1 dp 2 2 6 4" xfId="8143"/>
    <cellStyle name="Assumptions 1 dp 2 2 6 4 2" xfId="8144"/>
    <cellStyle name="Assumptions 1 dp 2 2 6 5" xfId="8145"/>
    <cellStyle name="Assumptions 1 dp 2 2 6 5 2" xfId="8146"/>
    <cellStyle name="Assumptions 1 dp 2 2 6 6" xfId="8147"/>
    <cellStyle name="Assumptions 1 dp 2 2 7" xfId="8148"/>
    <cellStyle name="Assumptions 1 dp 2 2 7 2" xfId="8149"/>
    <cellStyle name="Assumptions 1 dp 2 2 7 2 2" xfId="8150"/>
    <cellStyle name="Assumptions 1 dp 2 2 7 3" xfId="8151"/>
    <cellStyle name="Assumptions 1 dp 2 2 7 3 2" xfId="8152"/>
    <cellStyle name="Assumptions 1 dp 2 2 7 4" xfId="8153"/>
    <cellStyle name="Assumptions 1 dp 2 2 7 4 2" xfId="8154"/>
    <cellStyle name="Assumptions 1 dp 2 2 7 5" xfId="8155"/>
    <cellStyle name="Assumptions 1 dp 2 2 7 5 2" xfId="8156"/>
    <cellStyle name="Assumptions 1 dp 2 2 7 6" xfId="8157"/>
    <cellStyle name="Assumptions 1 dp 2 2 7 6 2" xfId="8158"/>
    <cellStyle name="Assumptions 1 dp 2 2 7 7" xfId="8159"/>
    <cellStyle name="Assumptions 1 dp 2 2 8" xfId="8160"/>
    <cellStyle name="Assumptions 1 dp 2 2 8 2" xfId="8161"/>
    <cellStyle name="Assumptions 1 dp 2 2 9" xfId="8162"/>
    <cellStyle name="Assumptions 1 dp 2 3" xfId="8163"/>
    <cellStyle name="Assumptions 1 dp 2 3 2" xfId="8164"/>
    <cellStyle name="Assumptions 1 dp 2 3 2 2" xfId="8165"/>
    <cellStyle name="Assumptions 1 dp 2 3 2 2 2" xfId="8166"/>
    <cellStyle name="Assumptions 1 dp 2 3 2 3" xfId="8167"/>
    <cellStyle name="Assumptions 1 dp 2 3 2 3 2" xfId="8168"/>
    <cellStyle name="Assumptions 1 dp 2 3 2 4" xfId="8169"/>
    <cellStyle name="Assumptions 1 dp 2 3 2 4 2" xfId="8170"/>
    <cellStyle name="Assumptions 1 dp 2 3 2 5" xfId="8171"/>
    <cellStyle name="Assumptions 1 dp 2 3 2 5 2" xfId="8172"/>
    <cellStyle name="Assumptions 1 dp 2 3 2 6" xfId="8173"/>
    <cellStyle name="Assumptions 1 dp 2 3 3" xfId="8174"/>
    <cellStyle name="Assumptions 1 dp 2 3 3 2" xfId="8175"/>
    <cellStyle name="Assumptions 1 dp 2 3 3 2 2" xfId="8176"/>
    <cellStyle name="Assumptions 1 dp 2 3 3 3" xfId="8177"/>
    <cellStyle name="Assumptions 1 dp 2 3 3 3 2" xfId="8178"/>
    <cellStyle name="Assumptions 1 dp 2 3 3 4" xfId="8179"/>
    <cellStyle name="Assumptions 1 dp 2 3 3 4 2" xfId="8180"/>
    <cellStyle name="Assumptions 1 dp 2 3 3 5" xfId="8181"/>
    <cellStyle name="Assumptions 1 dp 2 3 3 5 2" xfId="8182"/>
    <cellStyle name="Assumptions 1 dp 2 3 3 6" xfId="8183"/>
    <cellStyle name="Assumptions 1 dp 2 3 3 6 2" xfId="8184"/>
    <cellStyle name="Assumptions 1 dp 2 3 3 7" xfId="8185"/>
    <cellStyle name="Assumptions 1 dp 2 3 4" xfId="8186"/>
    <cellStyle name="Assumptions 1 dp 2 3 4 2" xfId="8187"/>
    <cellStyle name="Assumptions 1 dp 2 3 5" xfId="8188"/>
    <cellStyle name="Assumptions 1 dp 2 4" xfId="8189"/>
    <cellStyle name="Assumptions 1 dp 2 4 2" xfId="8190"/>
    <cellStyle name="Assumptions 1 dp 2 4 2 2" xfId="8191"/>
    <cellStyle name="Assumptions 1 dp 2 4 2 2 2" xfId="8192"/>
    <cellStyle name="Assumptions 1 dp 2 4 2 3" xfId="8193"/>
    <cellStyle name="Assumptions 1 dp 2 4 2 3 2" xfId="8194"/>
    <cellStyle name="Assumptions 1 dp 2 4 2 4" xfId="8195"/>
    <cellStyle name="Assumptions 1 dp 2 4 2 4 2" xfId="8196"/>
    <cellStyle name="Assumptions 1 dp 2 4 2 5" xfId="8197"/>
    <cellStyle name="Assumptions 1 dp 2 4 2 5 2" xfId="8198"/>
    <cellStyle name="Assumptions 1 dp 2 4 2 6" xfId="8199"/>
    <cellStyle name="Assumptions 1 dp 2 4 3" xfId="8200"/>
    <cellStyle name="Assumptions 1 dp 2 4 3 2" xfId="8201"/>
    <cellStyle name="Assumptions 1 dp 2 4 3 2 2" xfId="8202"/>
    <cellStyle name="Assumptions 1 dp 2 4 3 3" xfId="8203"/>
    <cellStyle name="Assumptions 1 dp 2 4 3 3 2" xfId="8204"/>
    <cellStyle name="Assumptions 1 dp 2 4 3 4" xfId="8205"/>
    <cellStyle name="Assumptions 1 dp 2 4 3 4 2" xfId="8206"/>
    <cellStyle name="Assumptions 1 dp 2 4 3 5" xfId="8207"/>
    <cellStyle name="Assumptions 1 dp 2 4 3 5 2" xfId="8208"/>
    <cellStyle name="Assumptions 1 dp 2 4 3 6" xfId="8209"/>
    <cellStyle name="Assumptions 1 dp 2 4 3 6 2" xfId="8210"/>
    <cellStyle name="Assumptions 1 dp 2 4 3 7" xfId="8211"/>
    <cellStyle name="Assumptions 1 dp 2 4 4" xfId="8212"/>
    <cellStyle name="Assumptions 1 dp 2 4 4 2" xfId="8213"/>
    <cellStyle name="Assumptions 1 dp 2 4 5" xfId="8214"/>
    <cellStyle name="Assumptions 1 dp 2 5" xfId="8215"/>
    <cellStyle name="Assumptions 1 dp 2 5 2" xfId="8216"/>
    <cellStyle name="Assumptions 1 dp 2 5 2 2" xfId="8217"/>
    <cellStyle name="Assumptions 1 dp 2 5 2 2 2" xfId="8218"/>
    <cellStyle name="Assumptions 1 dp 2 5 2 3" xfId="8219"/>
    <cellStyle name="Assumptions 1 dp 2 5 2 3 2" xfId="8220"/>
    <cellStyle name="Assumptions 1 dp 2 5 2 4" xfId="8221"/>
    <cellStyle name="Assumptions 1 dp 2 5 2 4 2" xfId="8222"/>
    <cellStyle name="Assumptions 1 dp 2 5 2 5" xfId="8223"/>
    <cellStyle name="Assumptions 1 dp 2 5 2 5 2" xfId="8224"/>
    <cellStyle name="Assumptions 1 dp 2 5 2 6" xfId="8225"/>
    <cellStyle name="Assumptions 1 dp 2 5 3" xfId="8226"/>
    <cellStyle name="Assumptions 1 dp 2 5 3 2" xfId="8227"/>
    <cellStyle name="Assumptions 1 dp 2 5 3 2 2" xfId="8228"/>
    <cellStyle name="Assumptions 1 dp 2 5 3 3" xfId="8229"/>
    <cellStyle name="Assumptions 1 dp 2 5 3 3 2" xfId="8230"/>
    <cellStyle name="Assumptions 1 dp 2 5 3 4" xfId="8231"/>
    <cellStyle name="Assumptions 1 dp 2 5 3 4 2" xfId="8232"/>
    <cellStyle name="Assumptions 1 dp 2 5 3 5" xfId="8233"/>
    <cellStyle name="Assumptions 1 dp 2 5 3 5 2" xfId="8234"/>
    <cellStyle name="Assumptions 1 dp 2 5 3 6" xfId="8235"/>
    <cellStyle name="Assumptions 1 dp 2 5 3 6 2" xfId="8236"/>
    <cellStyle name="Assumptions 1 dp 2 5 3 7" xfId="8237"/>
    <cellStyle name="Assumptions 1 dp 2 5 4" xfId="8238"/>
    <cellStyle name="Assumptions 1 dp 2 5 4 2" xfId="8239"/>
    <cellStyle name="Assumptions 1 dp 2 5 5" xfId="8240"/>
    <cellStyle name="Assumptions 1 dp 2 6" xfId="8241"/>
    <cellStyle name="Assumptions 1 dp 2 6 2" xfId="8242"/>
    <cellStyle name="Assumptions 1 dp 2 6 2 2" xfId="8243"/>
    <cellStyle name="Assumptions 1 dp 2 6 2 2 2" xfId="8244"/>
    <cellStyle name="Assumptions 1 dp 2 6 2 3" xfId="8245"/>
    <cellStyle name="Assumptions 1 dp 2 6 2 3 2" xfId="8246"/>
    <cellStyle name="Assumptions 1 dp 2 6 2 4" xfId="8247"/>
    <cellStyle name="Assumptions 1 dp 2 6 2 4 2" xfId="8248"/>
    <cellStyle name="Assumptions 1 dp 2 6 2 5" xfId="8249"/>
    <cellStyle name="Assumptions 1 dp 2 6 2 5 2" xfId="8250"/>
    <cellStyle name="Assumptions 1 dp 2 6 2 6" xfId="8251"/>
    <cellStyle name="Assumptions 1 dp 2 6 3" xfId="8252"/>
    <cellStyle name="Assumptions 1 dp 2 6 3 2" xfId="8253"/>
    <cellStyle name="Assumptions 1 dp 2 6 3 2 2" xfId="8254"/>
    <cellStyle name="Assumptions 1 dp 2 6 3 3" xfId="8255"/>
    <cellStyle name="Assumptions 1 dp 2 6 3 3 2" xfId="8256"/>
    <cellStyle name="Assumptions 1 dp 2 6 3 4" xfId="8257"/>
    <cellStyle name="Assumptions 1 dp 2 6 3 4 2" xfId="8258"/>
    <cellStyle name="Assumptions 1 dp 2 6 3 5" xfId="8259"/>
    <cellStyle name="Assumptions 1 dp 2 6 3 5 2" xfId="8260"/>
    <cellStyle name="Assumptions 1 dp 2 6 3 6" xfId="8261"/>
    <cellStyle name="Assumptions 1 dp 2 6 3 6 2" xfId="8262"/>
    <cellStyle name="Assumptions 1 dp 2 6 3 7" xfId="8263"/>
    <cellStyle name="Assumptions 1 dp 2 6 4" xfId="8264"/>
    <cellStyle name="Assumptions 1 dp 2 6 4 2" xfId="8265"/>
    <cellStyle name="Assumptions 1 dp 2 6 5" xfId="8266"/>
    <cellStyle name="Assumptions 1 dp 2 7" xfId="8267"/>
    <cellStyle name="Assumptions 1 dp 2 7 2" xfId="8268"/>
    <cellStyle name="Assumptions 1 dp 2 7 2 2" xfId="8269"/>
    <cellStyle name="Assumptions 1 dp 2 7 3" xfId="8270"/>
    <cellStyle name="Assumptions 1 dp 2 7 3 2" xfId="8271"/>
    <cellStyle name="Assumptions 1 dp 2 7 4" xfId="8272"/>
    <cellStyle name="Assumptions 1 dp 2 7 4 2" xfId="8273"/>
    <cellStyle name="Assumptions 1 dp 2 7 5" xfId="8274"/>
    <cellStyle name="Assumptions 1 dp 2 7 5 2" xfId="8275"/>
    <cellStyle name="Assumptions 1 dp 2 7 6" xfId="8276"/>
    <cellStyle name="Assumptions 1 dp 2 8" xfId="8277"/>
    <cellStyle name="Assumptions 1 dp 2 8 2" xfId="8278"/>
    <cellStyle name="Assumptions 1 dp 2 8 2 2" xfId="8279"/>
    <cellStyle name="Assumptions 1 dp 2 8 3" xfId="8280"/>
    <cellStyle name="Assumptions 1 dp 2 8 3 2" xfId="8281"/>
    <cellStyle name="Assumptions 1 dp 2 8 4" xfId="8282"/>
    <cellStyle name="Assumptions 1 dp 2 8 4 2" xfId="8283"/>
    <cellStyle name="Assumptions 1 dp 2 8 5" xfId="8284"/>
    <cellStyle name="Assumptions 1 dp 2 8 5 2" xfId="8285"/>
    <cellStyle name="Assumptions 1 dp 2 8 6" xfId="8286"/>
    <cellStyle name="Assumptions 1 dp 2 8 6 2" xfId="8287"/>
    <cellStyle name="Assumptions 1 dp 2 8 7" xfId="8288"/>
    <cellStyle name="Assumptions 1 dp 2 9" xfId="8289"/>
    <cellStyle name="Assumptions 1 dp 2 9 2" xfId="8290"/>
    <cellStyle name="Assumptions 1 dp 3" xfId="8291"/>
    <cellStyle name="Assumptions 1 dp 3 2" xfId="8292"/>
    <cellStyle name="Assumptions 1 dp 3 2 2" xfId="8293"/>
    <cellStyle name="Assumptions 1 dp 3 2 2 2" xfId="8294"/>
    <cellStyle name="Assumptions 1 dp 3 2 2 2 2" xfId="8295"/>
    <cellStyle name="Assumptions 1 dp 3 2 2 3" xfId="8296"/>
    <cellStyle name="Assumptions 1 dp 3 2 2 3 2" xfId="8297"/>
    <cellStyle name="Assumptions 1 dp 3 2 2 4" xfId="8298"/>
    <cellStyle name="Assumptions 1 dp 3 2 2 4 2" xfId="8299"/>
    <cellStyle name="Assumptions 1 dp 3 2 2 5" xfId="8300"/>
    <cellStyle name="Assumptions 1 dp 3 2 2 5 2" xfId="8301"/>
    <cellStyle name="Assumptions 1 dp 3 2 2 6" xfId="8302"/>
    <cellStyle name="Assumptions 1 dp 3 2 3" xfId="8303"/>
    <cellStyle name="Assumptions 1 dp 3 2 3 2" xfId="8304"/>
    <cellStyle name="Assumptions 1 dp 3 2 3 2 2" xfId="8305"/>
    <cellStyle name="Assumptions 1 dp 3 2 3 3" xfId="8306"/>
    <cellStyle name="Assumptions 1 dp 3 2 3 3 2" xfId="8307"/>
    <cellStyle name="Assumptions 1 dp 3 2 3 4" xfId="8308"/>
    <cellStyle name="Assumptions 1 dp 3 2 3 4 2" xfId="8309"/>
    <cellStyle name="Assumptions 1 dp 3 2 3 5" xfId="8310"/>
    <cellStyle name="Assumptions 1 dp 3 2 3 5 2" xfId="8311"/>
    <cellStyle name="Assumptions 1 dp 3 2 3 6" xfId="8312"/>
    <cellStyle name="Assumptions 1 dp 3 2 3 6 2" xfId="8313"/>
    <cellStyle name="Assumptions 1 dp 3 2 3 7" xfId="8314"/>
    <cellStyle name="Assumptions 1 dp 3 2 4" xfId="8315"/>
    <cellStyle name="Assumptions 1 dp 3 2 4 2" xfId="8316"/>
    <cellStyle name="Assumptions 1 dp 3 2 5" xfId="8317"/>
    <cellStyle name="Assumptions 1 dp 3 3" xfId="8318"/>
    <cellStyle name="Assumptions 1 dp 3 3 2" xfId="8319"/>
    <cellStyle name="Assumptions 1 dp 3 3 2 2" xfId="8320"/>
    <cellStyle name="Assumptions 1 dp 3 3 2 2 2" xfId="8321"/>
    <cellStyle name="Assumptions 1 dp 3 3 2 3" xfId="8322"/>
    <cellStyle name="Assumptions 1 dp 3 3 2 3 2" xfId="8323"/>
    <cellStyle name="Assumptions 1 dp 3 3 2 4" xfId="8324"/>
    <cellStyle name="Assumptions 1 dp 3 3 2 4 2" xfId="8325"/>
    <cellStyle name="Assumptions 1 dp 3 3 2 5" xfId="8326"/>
    <cellStyle name="Assumptions 1 dp 3 3 2 5 2" xfId="8327"/>
    <cellStyle name="Assumptions 1 dp 3 3 2 6" xfId="8328"/>
    <cellStyle name="Assumptions 1 dp 3 3 3" xfId="8329"/>
    <cellStyle name="Assumptions 1 dp 3 3 3 2" xfId="8330"/>
    <cellStyle name="Assumptions 1 dp 3 3 3 2 2" xfId="8331"/>
    <cellStyle name="Assumptions 1 dp 3 3 3 3" xfId="8332"/>
    <cellStyle name="Assumptions 1 dp 3 3 3 3 2" xfId="8333"/>
    <cellStyle name="Assumptions 1 dp 3 3 3 4" xfId="8334"/>
    <cellStyle name="Assumptions 1 dp 3 3 3 4 2" xfId="8335"/>
    <cellStyle name="Assumptions 1 dp 3 3 3 5" xfId="8336"/>
    <cellStyle name="Assumptions 1 dp 3 3 3 5 2" xfId="8337"/>
    <cellStyle name="Assumptions 1 dp 3 3 3 6" xfId="8338"/>
    <cellStyle name="Assumptions 1 dp 3 3 3 6 2" xfId="8339"/>
    <cellStyle name="Assumptions 1 dp 3 3 3 7" xfId="8340"/>
    <cellStyle name="Assumptions 1 dp 3 3 4" xfId="8341"/>
    <cellStyle name="Assumptions 1 dp 3 3 4 2" xfId="8342"/>
    <cellStyle name="Assumptions 1 dp 3 3 5" xfId="8343"/>
    <cellStyle name="Assumptions 1 dp 3 4" xfId="8344"/>
    <cellStyle name="Assumptions 1 dp 3 4 2" xfId="8345"/>
    <cellStyle name="Assumptions 1 dp 3 4 2 2" xfId="8346"/>
    <cellStyle name="Assumptions 1 dp 3 4 2 2 2" xfId="8347"/>
    <cellStyle name="Assumptions 1 dp 3 4 2 3" xfId="8348"/>
    <cellStyle name="Assumptions 1 dp 3 4 2 3 2" xfId="8349"/>
    <cellStyle name="Assumptions 1 dp 3 4 2 4" xfId="8350"/>
    <cellStyle name="Assumptions 1 dp 3 4 2 4 2" xfId="8351"/>
    <cellStyle name="Assumptions 1 dp 3 4 2 5" xfId="8352"/>
    <cellStyle name="Assumptions 1 dp 3 4 2 5 2" xfId="8353"/>
    <cellStyle name="Assumptions 1 dp 3 4 2 6" xfId="8354"/>
    <cellStyle name="Assumptions 1 dp 3 4 3" xfId="8355"/>
    <cellStyle name="Assumptions 1 dp 3 4 3 2" xfId="8356"/>
    <cellStyle name="Assumptions 1 dp 3 4 3 2 2" xfId="8357"/>
    <cellStyle name="Assumptions 1 dp 3 4 3 3" xfId="8358"/>
    <cellStyle name="Assumptions 1 dp 3 4 3 3 2" xfId="8359"/>
    <cellStyle name="Assumptions 1 dp 3 4 3 4" xfId="8360"/>
    <cellStyle name="Assumptions 1 dp 3 4 3 4 2" xfId="8361"/>
    <cellStyle name="Assumptions 1 dp 3 4 3 5" xfId="8362"/>
    <cellStyle name="Assumptions 1 dp 3 4 3 5 2" xfId="8363"/>
    <cellStyle name="Assumptions 1 dp 3 4 3 6" xfId="8364"/>
    <cellStyle name="Assumptions 1 dp 3 4 3 6 2" xfId="8365"/>
    <cellStyle name="Assumptions 1 dp 3 4 3 7" xfId="8366"/>
    <cellStyle name="Assumptions 1 dp 3 4 4" xfId="8367"/>
    <cellStyle name="Assumptions 1 dp 3 4 4 2" xfId="8368"/>
    <cellStyle name="Assumptions 1 dp 3 4 5" xfId="8369"/>
    <cellStyle name="Assumptions 1 dp 3 5" xfId="8370"/>
    <cellStyle name="Assumptions 1 dp 3 5 2" xfId="8371"/>
    <cellStyle name="Assumptions 1 dp 3 5 2 2" xfId="8372"/>
    <cellStyle name="Assumptions 1 dp 3 5 2 2 2" xfId="8373"/>
    <cellStyle name="Assumptions 1 dp 3 5 2 3" xfId="8374"/>
    <cellStyle name="Assumptions 1 dp 3 5 2 3 2" xfId="8375"/>
    <cellStyle name="Assumptions 1 dp 3 5 2 4" xfId="8376"/>
    <cellStyle name="Assumptions 1 dp 3 5 2 4 2" xfId="8377"/>
    <cellStyle name="Assumptions 1 dp 3 5 2 5" xfId="8378"/>
    <cellStyle name="Assumptions 1 dp 3 5 2 5 2" xfId="8379"/>
    <cellStyle name="Assumptions 1 dp 3 5 2 6" xfId="8380"/>
    <cellStyle name="Assumptions 1 dp 3 5 3" xfId="8381"/>
    <cellStyle name="Assumptions 1 dp 3 5 3 2" xfId="8382"/>
    <cellStyle name="Assumptions 1 dp 3 5 3 2 2" xfId="8383"/>
    <cellStyle name="Assumptions 1 dp 3 5 3 3" xfId="8384"/>
    <cellStyle name="Assumptions 1 dp 3 5 3 3 2" xfId="8385"/>
    <cellStyle name="Assumptions 1 dp 3 5 3 4" xfId="8386"/>
    <cellStyle name="Assumptions 1 dp 3 5 3 4 2" xfId="8387"/>
    <cellStyle name="Assumptions 1 dp 3 5 3 5" xfId="8388"/>
    <cellStyle name="Assumptions 1 dp 3 5 3 5 2" xfId="8389"/>
    <cellStyle name="Assumptions 1 dp 3 5 3 6" xfId="8390"/>
    <cellStyle name="Assumptions 1 dp 3 5 3 6 2" xfId="8391"/>
    <cellStyle name="Assumptions 1 dp 3 5 3 7" xfId="8392"/>
    <cellStyle name="Assumptions 1 dp 3 5 4" xfId="8393"/>
    <cellStyle name="Assumptions 1 dp 3 5 4 2" xfId="8394"/>
    <cellStyle name="Assumptions 1 dp 3 5 5" xfId="8395"/>
    <cellStyle name="Assumptions 1 dp 3 6" xfId="8396"/>
    <cellStyle name="Assumptions 1 dp 3 6 2" xfId="8397"/>
    <cellStyle name="Assumptions 1 dp 3 6 2 2" xfId="8398"/>
    <cellStyle name="Assumptions 1 dp 3 6 3" xfId="8399"/>
    <cellStyle name="Assumptions 1 dp 3 6 3 2" xfId="8400"/>
    <cellStyle name="Assumptions 1 dp 3 6 4" xfId="8401"/>
    <cellStyle name="Assumptions 1 dp 3 6 4 2" xfId="8402"/>
    <cellStyle name="Assumptions 1 dp 3 6 5" xfId="8403"/>
    <cellStyle name="Assumptions 1 dp 3 6 5 2" xfId="8404"/>
    <cellStyle name="Assumptions 1 dp 3 6 6" xfId="8405"/>
    <cellStyle name="Assumptions 1 dp 3 7" xfId="8406"/>
    <cellStyle name="Assumptions 1 dp 3 7 2" xfId="8407"/>
    <cellStyle name="Assumptions 1 dp 3 7 2 2" xfId="8408"/>
    <cellStyle name="Assumptions 1 dp 3 7 3" xfId="8409"/>
    <cellStyle name="Assumptions 1 dp 3 7 3 2" xfId="8410"/>
    <cellStyle name="Assumptions 1 dp 3 7 4" xfId="8411"/>
    <cellStyle name="Assumptions 1 dp 3 7 4 2" xfId="8412"/>
    <cellStyle name="Assumptions 1 dp 3 7 5" xfId="8413"/>
    <cellStyle name="Assumptions 1 dp 3 7 5 2" xfId="8414"/>
    <cellStyle name="Assumptions 1 dp 3 7 6" xfId="8415"/>
    <cellStyle name="Assumptions 1 dp 3 7 6 2" xfId="8416"/>
    <cellStyle name="Assumptions 1 dp 3 7 7" xfId="8417"/>
    <cellStyle name="Assumptions 1 dp 3 8" xfId="8418"/>
    <cellStyle name="Assumptions 1 dp 3 8 2" xfId="8419"/>
    <cellStyle name="Assumptions 1 dp 3 9" xfId="8420"/>
    <cellStyle name="Assumptions 1 dp 4" xfId="8421"/>
    <cellStyle name="Assumptions 1 dp 4 2" xfId="8422"/>
    <cellStyle name="Assumptions 1 dp 4 2 2" xfId="8423"/>
    <cellStyle name="Assumptions 1 dp 4 2 2 2" xfId="8424"/>
    <cellStyle name="Assumptions 1 dp 4 2 3" xfId="8425"/>
    <cellStyle name="Assumptions 1 dp 4 2 3 2" xfId="8426"/>
    <cellStyle name="Assumptions 1 dp 4 2 4" xfId="8427"/>
    <cellStyle name="Assumptions 1 dp 4 2 4 2" xfId="8428"/>
    <cellStyle name="Assumptions 1 dp 4 2 5" xfId="8429"/>
    <cellStyle name="Assumptions 1 dp 4 2 5 2" xfId="8430"/>
    <cellStyle name="Assumptions 1 dp 4 2 6" xfId="8431"/>
    <cellStyle name="Assumptions 1 dp 4 3" xfId="8432"/>
    <cellStyle name="Assumptions 1 dp 4 3 2" xfId="8433"/>
    <cellStyle name="Assumptions 1 dp 4 3 2 2" xfId="8434"/>
    <cellStyle name="Assumptions 1 dp 4 3 3" xfId="8435"/>
    <cellStyle name="Assumptions 1 dp 4 3 3 2" xfId="8436"/>
    <cellStyle name="Assumptions 1 dp 4 3 4" xfId="8437"/>
    <cellStyle name="Assumptions 1 dp 4 3 4 2" xfId="8438"/>
    <cellStyle name="Assumptions 1 dp 4 3 5" xfId="8439"/>
    <cellStyle name="Assumptions 1 dp 4 3 5 2" xfId="8440"/>
    <cellStyle name="Assumptions 1 dp 4 3 6" xfId="8441"/>
    <cellStyle name="Assumptions 1 dp 4 3 6 2" xfId="8442"/>
    <cellStyle name="Assumptions 1 dp 4 3 7" xfId="8443"/>
    <cellStyle name="Assumptions 1 dp 4 4" xfId="8444"/>
    <cellStyle name="Assumptions 1 dp 4 4 2" xfId="8445"/>
    <cellStyle name="Assumptions 1 dp 4 5" xfId="8446"/>
    <cellStyle name="Assumptions 1 dp 5" xfId="8447"/>
    <cellStyle name="Assumptions 1 dp 5 2" xfId="8448"/>
    <cellStyle name="Assumptions 1 dp 5 2 2" xfId="8449"/>
    <cellStyle name="Assumptions 1 dp 5 2 2 2" xfId="8450"/>
    <cellStyle name="Assumptions 1 dp 5 2 3" xfId="8451"/>
    <cellStyle name="Assumptions 1 dp 5 2 3 2" xfId="8452"/>
    <cellStyle name="Assumptions 1 dp 5 2 4" xfId="8453"/>
    <cellStyle name="Assumptions 1 dp 5 2 4 2" xfId="8454"/>
    <cellStyle name="Assumptions 1 dp 5 2 5" xfId="8455"/>
    <cellStyle name="Assumptions 1 dp 5 2 5 2" xfId="8456"/>
    <cellStyle name="Assumptions 1 dp 5 2 6" xfId="8457"/>
    <cellStyle name="Assumptions 1 dp 5 3" xfId="8458"/>
    <cellStyle name="Assumptions 1 dp 5 3 2" xfId="8459"/>
    <cellStyle name="Assumptions 1 dp 5 3 2 2" xfId="8460"/>
    <cellStyle name="Assumptions 1 dp 5 3 3" xfId="8461"/>
    <cellStyle name="Assumptions 1 dp 5 3 3 2" xfId="8462"/>
    <cellStyle name="Assumptions 1 dp 5 3 4" xfId="8463"/>
    <cellStyle name="Assumptions 1 dp 5 3 4 2" xfId="8464"/>
    <cellStyle name="Assumptions 1 dp 5 3 5" xfId="8465"/>
    <cellStyle name="Assumptions 1 dp 5 3 5 2" xfId="8466"/>
    <cellStyle name="Assumptions 1 dp 5 3 6" xfId="8467"/>
    <cellStyle name="Assumptions 1 dp 5 3 6 2" xfId="8468"/>
    <cellStyle name="Assumptions 1 dp 5 3 7" xfId="8469"/>
    <cellStyle name="Assumptions 1 dp 5 4" xfId="8470"/>
    <cellStyle name="Assumptions 1 dp 5 4 2" xfId="8471"/>
    <cellStyle name="Assumptions 1 dp 5 5" xfId="8472"/>
    <cellStyle name="Assumptions 1 dp 6" xfId="8473"/>
    <cellStyle name="Assumptions 1 dp 6 2" xfId="8474"/>
    <cellStyle name="Assumptions 1 dp 6 2 2" xfId="8475"/>
    <cellStyle name="Assumptions 1 dp 6 2 2 2" xfId="8476"/>
    <cellStyle name="Assumptions 1 dp 6 2 3" xfId="8477"/>
    <cellStyle name="Assumptions 1 dp 6 2 3 2" xfId="8478"/>
    <cellStyle name="Assumptions 1 dp 6 2 4" xfId="8479"/>
    <cellStyle name="Assumptions 1 dp 6 2 4 2" xfId="8480"/>
    <cellStyle name="Assumptions 1 dp 6 2 5" xfId="8481"/>
    <cellStyle name="Assumptions 1 dp 6 2 5 2" xfId="8482"/>
    <cellStyle name="Assumptions 1 dp 6 2 6" xfId="8483"/>
    <cellStyle name="Assumptions 1 dp 6 3" xfId="8484"/>
    <cellStyle name="Assumptions 1 dp 6 3 2" xfId="8485"/>
    <cellStyle name="Assumptions 1 dp 6 3 2 2" xfId="8486"/>
    <cellStyle name="Assumptions 1 dp 6 3 3" xfId="8487"/>
    <cellStyle name="Assumptions 1 dp 6 3 3 2" xfId="8488"/>
    <cellStyle name="Assumptions 1 dp 6 3 4" xfId="8489"/>
    <cellStyle name="Assumptions 1 dp 6 3 4 2" xfId="8490"/>
    <cellStyle name="Assumptions 1 dp 6 3 5" xfId="8491"/>
    <cellStyle name="Assumptions 1 dp 6 3 5 2" xfId="8492"/>
    <cellStyle name="Assumptions 1 dp 6 3 6" xfId="8493"/>
    <cellStyle name="Assumptions 1 dp 6 3 6 2" xfId="8494"/>
    <cellStyle name="Assumptions 1 dp 6 3 7" xfId="8495"/>
    <cellStyle name="Assumptions 1 dp 6 4" xfId="8496"/>
    <cellStyle name="Assumptions 1 dp 6 4 2" xfId="8497"/>
    <cellStyle name="Assumptions 1 dp 6 5" xfId="8498"/>
    <cellStyle name="Assumptions 1 dp 7" xfId="8499"/>
    <cellStyle name="Assumptions 1 dp 7 2" xfId="8500"/>
    <cellStyle name="Assumptions 1 dp 7 2 2" xfId="8501"/>
    <cellStyle name="Assumptions 1 dp 7 2 2 2" xfId="8502"/>
    <cellStyle name="Assumptions 1 dp 7 2 3" xfId="8503"/>
    <cellStyle name="Assumptions 1 dp 7 2 3 2" xfId="8504"/>
    <cellStyle name="Assumptions 1 dp 7 2 4" xfId="8505"/>
    <cellStyle name="Assumptions 1 dp 7 2 4 2" xfId="8506"/>
    <cellStyle name="Assumptions 1 dp 7 2 5" xfId="8507"/>
    <cellStyle name="Assumptions 1 dp 7 2 5 2" xfId="8508"/>
    <cellStyle name="Assumptions 1 dp 7 2 6" xfId="8509"/>
    <cellStyle name="Assumptions 1 dp 7 3" xfId="8510"/>
    <cellStyle name="Assumptions 1 dp 7 3 2" xfId="8511"/>
    <cellStyle name="Assumptions 1 dp 7 3 2 2" xfId="8512"/>
    <cellStyle name="Assumptions 1 dp 7 3 3" xfId="8513"/>
    <cellStyle name="Assumptions 1 dp 7 3 3 2" xfId="8514"/>
    <cellStyle name="Assumptions 1 dp 7 3 4" xfId="8515"/>
    <cellStyle name="Assumptions 1 dp 7 3 4 2" xfId="8516"/>
    <cellStyle name="Assumptions 1 dp 7 3 5" xfId="8517"/>
    <cellStyle name="Assumptions 1 dp 7 3 5 2" xfId="8518"/>
    <cellStyle name="Assumptions 1 dp 7 3 6" xfId="8519"/>
    <cellStyle name="Assumptions 1 dp 7 3 6 2" xfId="8520"/>
    <cellStyle name="Assumptions 1 dp 7 3 7" xfId="8521"/>
    <cellStyle name="Assumptions 1 dp 7 4" xfId="8522"/>
    <cellStyle name="Assumptions 1 dp 7 4 2" xfId="8523"/>
    <cellStyle name="Assumptions 1 dp 7 5" xfId="8524"/>
    <cellStyle name="Assumptions 1 dp 8" xfId="8525"/>
    <cellStyle name="Assumptions 1 dp 8 2" xfId="8526"/>
    <cellStyle name="Assumptions 1 dp 8 2 2" xfId="8527"/>
    <cellStyle name="Assumptions 1 dp 8 3" xfId="8528"/>
    <cellStyle name="Assumptions 1 dp 8 3 2" xfId="8529"/>
    <cellStyle name="Assumptions 1 dp 8 4" xfId="8530"/>
    <cellStyle name="Assumptions 1 dp 8 4 2" xfId="8531"/>
    <cellStyle name="Assumptions 1 dp 8 5" xfId="8532"/>
    <cellStyle name="Assumptions 1 dp 8 5 2" xfId="8533"/>
    <cellStyle name="Assumptions 1 dp 8 6" xfId="8534"/>
    <cellStyle name="Assumptions 1 dp 9" xfId="8535"/>
    <cellStyle name="Assumptions 1 dp 9 2" xfId="8536"/>
    <cellStyle name="Assumptions 1 dp 9 2 2" xfId="8537"/>
    <cellStyle name="Assumptions 1 dp 9 3" xfId="8538"/>
    <cellStyle name="Assumptions 1 dp 9 3 2" xfId="8539"/>
    <cellStyle name="Assumptions 1 dp 9 4" xfId="8540"/>
    <cellStyle name="Assumptions 1 dp 9 4 2" xfId="8541"/>
    <cellStyle name="Assumptions 1 dp 9 5" xfId="8542"/>
    <cellStyle name="Assumptions 1 dp 9 5 2" xfId="8543"/>
    <cellStyle name="Assumptions 1 dp 9 6" xfId="8544"/>
    <cellStyle name="Assumptions 1 dp 9 6 2" xfId="8545"/>
    <cellStyle name="Assumptions 1 dp 9 7" xfId="8546"/>
    <cellStyle name="Assumptions 2 dp" xfId="8547"/>
    <cellStyle name="Assumptions 2 dp 10" xfId="8548"/>
    <cellStyle name="Assumptions 2 dp 10 2" xfId="8549"/>
    <cellStyle name="Assumptions 2 dp 11" xfId="8550"/>
    <cellStyle name="Assumptions 2 dp 2" xfId="8551"/>
    <cellStyle name="Assumptions 2 dp 2 10" xfId="8552"/>
    <cellStyle name="Assumptions 2 dp 2 2" xfId="8553"/>
    <cellStyle name="Assumptions 2 dp 2 2 2" xfId="8554"/>
    <cellStyle name="Assumptions 2 dp 2 2 2 2" xfId="8555"/>
    <cellStyle name="Assumptions 2 dp 2 2 2 2 2" xfId="8556"/>
    <cellStyle name="Assumptions 2 dp 2 2 2 2 2 2" xfId="8557"/>
    <cellStyle name="Assumptions 2 dp 2 2 2 2 3" xfId="8558"/>
    <cellStyle name="Assumptions 2 dp 2 2 2 2 3 2" xfId="8559"/>
    <cellStyle name="Assumptions 2 dp 2 2 2 2 4" xfId="8560"/>
    <cellStyle name="Assumptions 2 dp 2 2 2 2 4 2" xfId="8561"/>
    <cellStyle name="Assumptions 2 dp 2 2 2 2 5" xfId="8562"/>
    <cellStyle name="Assumptions 2 dp 2 2 2 2 5 2" xfId="8563"/>
    <cellStyle name="Assumptions 2 dp 2 2 2 2 6" xfId="8564"/>
    <cellStyle name="Assumptions 2 dp 2 2 2 3" xfId="8565"/>
    <cellStyle name="Assumptions 2 dp 2 2 2 3 2" xfId="8566"/>
    <cellStyle name="Assumptions 2 dp 2 2 2 3 2 2" xfId="8567"/>
    <cellStyle name="Assumptions 2 dp 2 2 2 3 3" xfId="8568"/>
    <cellStyle name="Assumptions 2 dp 2 2 2 3 3 2" xfId="8569"/>
    <cellStyle name="Assumptions 2 dp 2 2 2 3 4" xfId="8570"/>
    <cellStyle name="Assumptions 2 dp 2 2 2 3 4 2" xfId="8571"/>
    <cellStyle name="Assumptions 2 dp 2 2 2 3 5" xfId="8572"/>
    <cellStyle name="Assumptions 2 dp 2 2 2 3 5 2" xfId="8573"/>
    <cellStyle name="Assumptions 2 dp 2 2 2 3 6" xfId="8574"/>
    <cellStyle name="Assumptions 2 dp 2 2 2 3 6 2" xfId="8575"/>
    <cellStyle name="Assumptions 2 dp 2 2 2 3 7" xfId="8576"/>
    <cellStyle name="Assumptions 2 dp 2 2 2 4" xfId="8577"/>
    <cellStyle name="Assumptions 2 dp 2 2 2 4 2" xfId="8578"/>
    <cellStyle name="Assumptions 2 dp 2 2 2 5" xfId="8579"/>
    <cellStyle name="Assumptions 2 dp 2 2 3" xfId="8580"/>
    <cellStyle name="Assumptions 2 dp 2 2 3 2" xfId="8581"/>
    <cellStyle name="Assumptions 2 dp 2 2 3 2 2" xfId="8582"/>
    <cellStyle name="Assumptions 2 dp 2 2 3 2 2 2" xfId="8583"/>
    <cellStyle name="Assumptions 2 dp 2 2 3 2 3" xfId="8584"/>
    <cellStyle name="Assumptions 2 dp 2 2 3 2 3 2" xfId="8585"/>
    <cellStyle name="Assumptions 2 dp 2 2 3 2 4" xfId="8586"/>
    <cellStyle name="Assumptions 2 dp 2 2 3 2 4 2" xfId="8587"/>
    <cellStyle name="Assumptions 2 dp 2 2 3 2 5" xfId="8588"/>
    <cellStyle name="Assumptions 2 dp 2 2 3 2 5 2" xfId="8589"/>
    <cellStyle name="Assumptions 2 dp 2 2 3 2 6" xfId="8590"/>
    <cellStyle name="Assumptions 2 dp 2 2 3 3" xfId="8591"/>
    <cellStyle name="Assumptions 2 dp 2 2 3 3 2" xfId="8592"/>
    <cellStyle name="Assumptions 2 dp 2 2 3 3 2 2" xfId="8593"/>
    <cellStyle name="Assumptions 2 dp 2 2 3 3 3" xfId="8594"/>
    <cellStyle name="Assumptions 2 dp 2 2 3 3 3 2" xfId="8595"/>
    <cellStyle name="Assumptions 2 dp 2 2 3 3 4" xfId="8596"/>
    <cellStyle name="Assumptions 2 dp 2 2 3 3 4 2" xfId="8597"/>
    <cellStyle name="Assumptions 2 dp 2 2 3 3 5" xfId="8598"/>
    <cellStyle name="Assumptions 2 dp 2 2 3 3 5 2" xfId="8599"/>
    <cellStyle name="Assumptions 2 dp 2 2 3 3 6" xfId="8600"/>
    <cellStyle name="Assumptions 2 dp 2 2 3 3 6 2" xfId="8601"/>
    <cellStyle name="Assumptions 2 dp 2 2 3 3 7" xfId="8602"/>
    <cellStyle name="Assumptions 2 dp 2 2 3 4" xfId="8603"/>
    <cellStyle name="Assumptions 2 dp 2 2 3 4 2" xfId="8604"/>
    <cellStyle name="Assumptions 2 dp 2 2 3 5" xfId="8605"/>
    <cellStyle name="Assumptions 2 dp 2 2 4" xfId="8606"/>
    <cellStyle name="Assumptions 2 dp 2 2 4 2" xfId="8607"/>
    <cellStyle name="Assumptions 2 dp 2 2 4 2 2" xfId="8608"/>
    <cellStyle name="Assumptions 2 dp 2 2 4 2 2 2" xfId="8609"/>
    <cellStyle name="Assumptions 2 dp 2 2 4 2 3" xfId="8610"/>
    <cellStyle name="Assumptions 2 dp 2 2 4 2 3 2" xfId="8611"/>
    <cellStyle name="Assumptions 2 dp 2 2 4 2 4" xfId="8612"/>
    <cellStyle name="Assumptions 2 dp 2 2 4 2 4 2" xfId="8613"/>
    <cellStyle name="Assumptions 2 dp 2 2 4 2 5" xfId="8614"/>
    <cellStyle name="Assumptions 2 dp 2 2 4 2 5 2" xfId="8615"/>
    <cellStyle name="Assumptions 2 dp 2 2 4 2 6" xfId="8616"/>
    <cellStyle name="Assumptions 2 dp 2 2 4 3" xfId="8617"/>
    <cellStyle name="Assumptions 2 dp 2 2 4 3 2" xfId="8618"/>
    <cellStyle name="Assumptions 2 dp 2 2 4 3 2 2" xfId="8619"/>
    <cellStyle name="Assumptions 2 dp 2 2 4 3 3" xfId="8620"/>
    <cellStyle name="Assumptions 2 dp 2 2 4 3 3 2" xfId="8621"/>
    <cellStyle name="Assumptions 2 dp 2 2 4 3 4" xfId="8622"/>
    <cellStyle name="Assumptions 2 dp 2 2 4 3 4 2" xfId="8623"/>
    <cellStyle name="Assumptions 2 dp 2 2 4 3 5" xfId="8624"/>
    <cellStyle name="Assumptions 2 dp 2 2 4 3 5 2" xfId="8625"/>
    <cellStyle name="Assumptions 2 dp 2 2 4 3 6" xfId="8626"/>
    <cellStyle name="Assumptions 2 dp 2 2 4 3 6 2" xfId="8627"/>
    <cellStyle name="Assumptions 2 dp 2 2 4 3 7" xfId="8628"/>
    <cellStyle name="Assumptions 2 dp 2 2 4 4" xfId="8629"/>
    <cellStyle name="Assumptions 2 dp 2 2 4 4 2" xfId="8630"/>
    <cellStyle name="Assumptions 2 dp 2 2 4 5" xfId="8631"/>
    <cellStyle name="Assumptions 2 dp 2 2 5" xfId="8632"/>
    <cellStyle name="Assumptions 2 dp 2 2 5 2" xfId="8633"/>
    <cellStyle name="Assumptions 2 dp 2 2 5 2 2" xfId="8634"/>
    <cellStyle name="Assumptions 2 dp 2 2 5 2 2 2" xfId="8635"/>
    <cellStyle name="Assumptions 2 dp 2 2 5 2 3" xfId="8636"/>
    <cellStyle name="Assumptions 2 dp 2 2 5 2 3 2" xfId="8637"/>
    <cellStyle name="Assumptions 2 dp 2 2 5 2 4" xfId="8638"/>
    <cellStyle name="Assumptions 2 dp 2 2 5 2 4 2" xfId="8639"/>
    <cellStyle name="Assumptions 2 dp 2 2 5 2 5" xfId="8640"/>
    <cellStyle name="Assumptions 2 dp 2 2 5 2 5 2" xfId="8641"/>
    <cellStyle name="Assumptions 2 dp 2 2 5 2 6" xfId="8642"/>
    <cellStyle name="Assumptions 2 dp 2 2 5 3" xfId="8643"/>
    <cellStyle name="Assumptions 2 dp 2 2 5 3 2" xfId="8644"/>
    <cellStyle name="Assumptions 2 dp 2 2 5 3 2 2" xfId="8645"/>
    <cellStyle name="Assumptions 2 dp 2 2 5 3 3" xfId="8646"/>
    <cellStyle name="Assumptions 2 dp 2 2 5 3 3 2" xfId="8647"/>
    <cellStyle name="Assumptions 2 dp 2 2 5 3 4" xfId="8648"/>
    <cellStyle name="Assumptions 2 dp 2 2 5 3 4 2" xfId="8649"/>
    <cellStyle name="Assumptions 2 dp 2 2 5 3 5" xfId="8650"/>
    <cellStyle name="Assumptions 2 dp 2 2 5 3 5 2" xfId="8651"/>
    <cellStyle name="Assumptions 2 dp 2 2 5 3 6" xfId="8652"/>
    <cellStyle name="Assumptions 2 dp 2 2 5 3 6 2" xfId="8653"/>
    <cellStyle name="Assumptions 2 dp 2 2 5 3 7" xfId="8654"/>
    <cellStyle name="Assumptions 2 dp 2 2 5 4" xfId="8655"/>
    <cellStyle name="Assumptions 2 dp 2 2 5 4 2" xfId="8656"/>
    <cellStyle name="Assumptions 2 dp 2 2 5 5" xfId="8657"/>
    <cellStyle name="Assumptions 2 dp 2 2 6" xfId="8658"/>
    <cellStyle name="Assumptions 2 dp 2 2 6 2" xfId="8659"/>
    <cellStyle name="Assumptions 2 dp 2 2 6 2 2" xfId="8660"/>
    <cellStyle name="Assumptions 2 dp 2 2 6 3" xfId="8661"/>
    <cellStyle name="Assumptions 2 dp 2 2 6 3 2" xfId="8662"/>
    <cellStyle name="Assumptions 2 dp 2 2 6 4" xfId="8663"/>
    <cellStyle name="Assumptions 2 dp 2 2 6 4 2" xfId="8664"/>
    <cellStyle name="Assumptions 2 dp 2 2 6 5" xfId="8665"/>
    <cellStyle name="Assumptions 2 dp 2 2 6 5 2" xfId="8666"/>
    <cellStyle name="Assumptions 2 dp 2 2 6 6" xfId="8667"/>
    <cellStyle name="Assumptions 2 dp 2 2 7" xfId="8668"/>
    <cellStyle name="Assumptions 2 dp 2 2 7 2" xfId="8669"/>
    <cellStyle name="Assumptions 2 dp 2 2 7 2 2" xfId="8670"/>
    <cellStyle name="Assumptions 2 dp 2 2 7 3" xfId="8671"/>
    <cellStyle name="Assumptions 2 dp 2 2 7 3 2" xfId="8672"/>
    <cellStyle name="Assumptions 2 dp 2 2 7 4" xfId="8673"/>
    <cellStyle name="Assumptions 2 dp 2 2 7 4 2" xfId="8674"/>
    <cellStyle name="Assumptions 2 dp 2 2 7 5" xfId="8675"/>
    <cellStyle name="Assumptions 2 dp 2 2 7 5 2" xfId="8676"/>
    <cellStyle name="Assumptions 2 dp 2 2 7 6" xfId="8677"/>
    <cellStyle name="Assumptions 2 dp 2 2 7 6 2" xfId="8678"/>
    <cellStyle name="Assumptions 2 dp 2 2 7 7" xfId="8679"/>
    <cellStyle name="Assumptions 2 dp 2 2 8" xfId="8680"/>
    <cellStyle name="Assumptions 2 dp 2 2 8 2" xfId="8681"/>
    <cellStyle name="Assumptions 2 dp 2 2 9" xfId="8682"/>
    <cellStyle name="Assumptions 2 dp 2 3" xfId="8683"/>
    <cellStyle name="Assumptions 2 dp 2 3 2" xfId="8684"/>
    <cellStyle name="Assumptions 2 dp 2 3 2 2" xfId="8685"/>
    <cellStyle name="Assumptions 2 dp 2 3 2 2 2" xfId="8686"/>
    <cellStyle name="Assumptions 2 dp 2 3 2 3" xfId="8687"/>
    <cellStyle name="Assumptions 2 dp 2 3 2 3 2" xfId="8688"/>
    <cellStyle name="Assumptions 2 dp 2 3 2 4" xfId="8689"/>
    <cellStyle name="Assumptions 2 dp 2 3 2 4 2" xfId="8690"/>
    <cellStyle name="Assumptions 2 dp 2 3 2 5" xfId="8691"/>
    <cellStyle name="Assumptions 2 dp 2 3 2 5 2" xfId="8692"/>
    <cellStyle name="Assumptions 2 dp 2 3 2 6" xfId="8693"/>
    <cellStyle name="Assumptions 2 dp 2 3 3" xfId="8694"/>
    <cellStyle name="Assumptions 2 dp 2 3 3 2" xfId="8695"/>
    <cellStyle name="Assumptions 2 dp 2 3 3 2 2" xfId="8696"/>
    <cellStyle name="Assumptions 2 dp 2 3 3 3" xfId="8697"/>
    <cellStyle name="Assumptions 2 dp 2 3 3 3 2" xfId="8698"/>
    <cellStyle name="Assumptions 2 dp 2 3 3 4" xfId="8699"/>
    <cellStyle name="Assumptions 2 dp 2 3 3 4 2" xfId="8700"/>
    <cellStyle name="Assumptions 2 dp 2 3 3 5" xfId="8701"/>
    <cellStyle name="Assumptions 2 dp 2 3 3 5 2" xfId="8702"/>
    <cellStyle name="Assumptions 2 dp 2 3 3 6" xfId="8703"/>
    <cellStyle name="Assumptions 2 dp 2 3 3 6 2" xfId="8704"/>
    <cellStyle name="Assumptions 2 dp 2 3 3 7" xfId="8705"/>
    <cellStyle name="Assumptions 2 dp 2 3 4" xfId="8706"/>
    <cellStyle name="Assumptions 2 dp 2 3 4 2" xfId="8707"/>
    <cellStyle name="Assumptions 2 dp 2 3 5" xfId="8708"/>
    <cellStyle name="Assumptions 2 dp 2 4" xfId="8709"/>
    <cellStyle name="Assumptions 2 dp 2 4 2" xfId="8710"/>
    <cellStyle name="Assumptions 2 dp 2 4 2 2" xfId="8711"/>
    <cellStyle name="Assumptions 2 dp 2 4 2 2 2" xfId="8712"/>
    <cellStyle name="Assumptions 2 dp 2 4 2 3" xfId="8713"/>
    <cellStyle name="Assumptions 2 dp 2 4 2 3 2" xfId="8714"/>
    <cellStyle name="Assumptions 2 dp 2 4 2 4" xfId="8715"/>
    <cellStyle name="Assumptions 2 dp 2 4 2 4 2" xfId="8716"/>
    <cellStyle name="Assumptions 2 dp 2 4 2 5" xfId="8717"/>
    <cellStyle name="Assumptions 2 dp 2 4 2 5 2" xfId="8718"/>
    <cellStyle name="Assumptions 2 dp 2 4 2 6" xfId="8719"/>
    <cellStyle name="Assumptions 2 dp 2 4 3" xfId="8720"/>
    <cellStyle name="Assumptions 2 dp 2 4 3 2" xfId="8721"/>
    <cellStyle name="Assumptions 2 dp 2 4 3 2 2" xfId="8722"/>
    <cellStyle name="Assumptions 2 dp 2 4 3 3" xfId="8723"/>
    <cellStyle name="Assumptions 2 dp 2 4 3 3 2" xfId="8724"/>
    <cellStyle name="Assumptions 2 dp 2 4 3 4" xfId="8725"/>
    <cellStyle name="Assumptions 2 dp 2 4 3 4 2" xfId="8726"/>
    <cellStyle name="Assumptions 2 dp 2 4 3 5" xfId="8727"/>
    <cellStyle name="Assumptions 2 dp 2 4 3 5 2" xfId="8728"/>
    <cellStyle name="Assumptions 2 dp 2 4 3 6" xfId="8729"/>
    <cellStyle name="Assumptions 2 dp 2 4 3 6 2" xfId="8730"/>
    <cellStyle name="Assumptions 2 dp 2 4 3 7" xfId="8731"/>
    <cellStyle name="Assumptions 2 dp 2 4 4" xfId="8732"/>
    <cellStyle name="Assumptions 2 dp 2 4 4 2" xfId="8733"/>
    <cellStyle name="Assumptions 2 dp 2 4 5" xfId="8734"/>
    <cellStyle name="Assumptions 2 dp 2 5" xfId="8735"/>
    <cellStyle name="Assumptions 2 dp 2 5 2" xfId="8736"/>
    <cellStyle name="Assumptions 2 dp 2 5 2 2" xfId="8737"/>
    <cellStyle name="Assumptions 2 dp 2 5 2 2 2" xfId="8738"/>
    <cellStyle name="Assumptions 2 dp 2 5 2 3" xfId="8739"/>
    <cellStyle name="Assumptions 2 dp 2 5 2 3 2" xfId="8740"/>
    <cellStyle name="Assumptions 2 dp 2 5 2 4" xfId="8741"/>
    <cellStyle name="Assumptions 2 dp 2 5 2 4 2" xfId="8742"/>
    <cellStyle name="Assumptions 2 dp 2 5 2 5" xfId="8743"/>
    <cellStyle name="Assumptions 2 dp 2 5 2 5 2" xfId="8744"/>
    <cellStyle name="Assumptions 2 dp 2 5 2 6" xfId="8745"/>
    <cellStyle name="Assumptions 2 dp 2 5 3" xfId="8746"/>
    <cellStyle name="Assumptions 2 dp 2 5 3 2" xfId="8747"/>
    <cellStyle name="Assumptions 2 dp 2 5 3 2 2" xfId="8748"/>
    <cellStyle name="Assumptions 2 dp 2 5 3 3" xfId="8749"/>
    <cellStyle name="Assumptions 2 dp 2 5 3 3 2" xfId="8750"/>
    <cellStyle name="Assumptions 2 dp 2 5 3 4" xfId="8751"/>
    <cellStyle name="Assumptions 2 dp 2 5 3 4 2" xfId="8752"/>
    <cellStyle name="Assumptions 2 dp 2 5 3 5" xfId="8753"/>
    <cellStyle name="Assumptions 2 dp 2 5 3 5 2" xfId="8754"/>
    <cellStyle name="Assumptions 2 dp 2 5 3 6" xfId="8755"/>
    <cellStyle name="Assumptions 2 dp 2 5 3 6 2" xfId="8756"/>
    <cellStyle name="Assumptions 2 dp 2 5 3 7" xfId="8757"/>
    <cellStyle name="Assumptions 2 dp 2 5 4" xfId="8758"/>
    <cellStyle name="Assumptions 2 dp 2 5 4 2" xfId="8759"/>
    <cellStyle name="Assumptions 2 dp 2 5 5" xfId="8760"/>
    <cellStyle name="Assumptions 2 dp 2 6" xfId="8761"/>
    <cellStyle name="Assumptions 2 dp 2 6 2" xfId="8762"/>
    <cellStyle name="Assumptions 2 dp 2 6 2 2" xfId="8763"/>
    <cellStyle name="Assumptions 2 dp 2 6 2 2 2" xfId="8764"/>
    <cellStyle name="Assumptions 2 dp 2 6 2 3" xfId="8765"/>
    <cellStyle name="Assumptions 2 dp 2 6 2 3 2" xfId="8766"/>
    <cellStyle name="Assumptions 2 dp 2 6 2 4" xfId="8767"/>
    <cellStyle name="Assumptions 2 dp 2 6 2 4 2" xfId="8768"/>
    <cellStyle name="Assumptions 2 dp 2 6 2 5" xfId="8769"/>
    <cellStyle name="Assumptions 2 dp 2 6 2 5 2" xfId="8770"/>
    <cellStyle name="Assumptions 2 dp 2 6 2 6" xfId="8771"/>
    <cellStyle name="Assumptions 2 dp 2 6 3" xfId="8772"/>
    <cellStyle name="Assumptions 2 dp 2 6 3 2" xfId="8773"/>
    <cellStyle name="Assumptions 2 dp 2 6 3 2 2" xfId="8774"/>
    <cellStyle name="Assumptions 2 dp 2 6 3 3" xfId="8775"/>
    <cellStyle name="Assumptions 2 dp 2 6 3 3 2" xfId="8776"/>
    <cellStyle name="Assumptions 2 dp 2 6 3 4" xfId="8777"/>
    <cellStyle name="Assumptions 2 dp 2 6 3 4 2" xfId="8778"/>
    <cellStyle name="Assumptions 2 dp 2 6 3 5" xfId="8779"/>
    <cellStyle name="Assumptions 2 dp 2 6 3 5 2" xfId="8780"/>
    <cellStyle name="Assumptions 2 dp 2 6 3 6" xfId="8781"/>
    <cellStyle name="Assumptions 2 dp 2 6 3 6 2" xfId="8782"/>
    <cellStyle name="Assumptions 2 dp 2 6 3 7" xfId="8783"/>
    <cellStyle name="Assumptions 2 dp 2 6 4" xfId="8784"/>
    <cellStyle name="Assumptions 2 dp 2 6 4 2" xfId="8785"/>
    <cellStyle name="Assumptions 2 dp 2 6 5" xfId="8786"/>
    <cellStyle name="Assumptions 2 dp 2 7" xfId="8787"/>
    <cellStyle name="Assumptions 2 dp 2 7 2" xfId="8788"/>
    <cellStyle name="Assumptions 2 dp 2 7 2 2" xfId="8789"/>
    <cellStyle name="Assumptions 2 dp 2 7 3" xfId="8790"/>
    <cellStyle name="Assumptions 2 dp 2 7 3 2" xfId="8791"/>
    <cellStyle name="Assumptions 2 dp 2 7 4" xfId="8792"/>
    <cellStyle name="Assumptions 2 dp 2 7 4 2" xfId="8793"/>
    <cellStyle name="Assumptions 2 dp 2 7 5" xfId="8794"/>
    <cellStyle name="Assumptions 2 dp 2 7 5 2" xfId="8795"/>
    <cellStyle name="Assumptions 2 dp 2 7 6" xfId="8796"/>
    <cellStyle name="Assumptions 2 dp 2 8" xfId="8797"/>
    <cellStyle name="Assumptions 2 dp 2 8 2" xfId="8798"/>
    <cellStyle name="Assumptions 2 dp 2 8 2 2" xfId="8799"/>
    <cellStyle name="Assumptions 2 dp 2 8 3" xfId="8800"/>
    <cellStyle name="Assumptions 2 dp 2 8 3 2" xfId="8801"/>
    <cellStyle name="Assumptions 2 dp 2 8 4" xfId="8802"/>
    <cellStyle name="Assumptions 2 dp 2 8 4 2" xfId="8803"/>
    <cellStyle name="Assumptions 2 dp 2 8 5" xfId="8804"/>
    <cellStyle name="Assumptions 2 dp 2 8 5 2" xfId="8805"/>
    <cellStyle name="Assumptions 2 dp 2 8 6" xfId="8806"/>
    <cellStyle name="Assumptions 2 dp 2 8 6 2" xfId="8807"/>
    <cellStyle name="Assumptions 2 dp 2 8 7" xfId="8808"/>
    <cellStyle name="Assumptions 2 dp 2 9" xfId="8809"/>
    <cellStyle name="Assumptions 2 dp 2 9 2" xfId="8810"/>
    <cellStyle name="Assumptions 2 dp 3" xfId="8811"/>
    <cellStyle name="Assumptions 2 dp 3 2" xfId="8812"/>
    <cellStyle name="Assumptions 2 dp 3 2 2" xfId="8813"/>
    <cellStyle name="Assumptions 2 dp 3 2 2 2" xfId="8814"/>
    <cellStyle name="Assumptions 2 dp 3 2 2 2 2" xfId="8815"/>
    <cellStyle name="Assumptions 2 dp 3 2 2 3" xfId="8816"/>
    <cellStyle name="Assumptions 2 dp 3 2 2 3 2" xfId="8817"/>
    <cellStyle name="Assumptions 2 dp 3 2 2 4" xfId="8818"/>
    <cellStyle name="Assumptions 2 dp 3 2 2 4 2" xfId="8819"/>
    <cellStyle name="Assumptions 2 dp 3 2 2 5" xfId="8820"/>
    <cellStyle name="Assumptions 2 dp 3 2 2 5 2" xfId="8821"/>
    <cellStyle name="Assumptions 2 dp 3 2 2 6" xfId="8822"/>
    <cellStyle name="Assumptions 2 dp 3 2 3" xfId="8823"/>
    <cellStyle name="Assumptions 2 dp 3 2 3 2" xfId="8824"/>
    <cellStyle name="Assumptions 2 dp 3 2 3 2 2" xfId="8825"/>
    <cellStyle name="Assumptions 2 dp 3 2 3 3" xfId="8826"/>
    <cellStyle name="Assumptions 2 dp 3 2 3 3 2" xfId="8827"/>
    <cellStyle name="Assumptions 2 dp 3 2 3 4" xfId="8828"/>
    <cellStyle name="Assumptions 2 dp 3 2 3 4 2" xfId="8829"/>
    <cellStyle name="Assumptions 2 dp 3 2 3 5" xfId="8830"/>
    <cellStyle name="Assumptions 2 dp 3 2 3 5 2" xfId="8831"/>
    <cellStyle name="Assumptions 2 dp 3 2 3 6" xfId="8832"/>
    <cellStyle name="Assumptions 2 dp 3 2 3 6 2" xfId="8833"/>
    <cellStyle name="Assumptions 2 dp 3 2 3 7" xfId="8834"/>
    <cellStyle name="Assumptions 2 dp 3 2 4" xfId="8835"/>
    <cellStyle name="Assumptions 2 dp 3 2 4 2" xfId="8836"/>
    <cellStyle name="Assumptions 2 dp 3 2 5" xfId="8837"/>
    <cellStyle name="Assumptions 2 dp 3 3" xfId="8838"/>
    <cellStyle name="Assumptions 2 dp 3 3 2" xfId="8839"/>
    <cellStyle name="Assumptions 2 dp 3 3 2 2" xfId="8840"/>
    <cellStyle name="Assumptions 2 dp 3 3 2 2 2" xfId="8841"/>
    <cellStyle name="Assumptions 2 dp 3 3 2 3" xfId="8842"/>
    <cellStyle name="Assumptions 2 dp 3 3 2 3 2" xfId="8843"/>
    <cellStyle name="Assumptions 2 dp 3 3 2 4" xfId="8844"/>
    <cellStyle name="Assumptions 2 dp 3 3 2 4 2" xfId="8845"/>
    <cellStyle name="Assumptions 2 dp 3 3 2 5" xfId="8846"/>
    <cellStyle name="Assumptions 2 dp 3 3 2 5 2" xfId="8847"/>
    <cellStyle name="Assumptions 2 dp 3 3 2 6" xfId="8848"/>
    <cellStyle name="Assumptions 2 dp 3 3 3" xfId="8849"/>
    <cellStyle name="Assumptions 2 dp 3 3 3 2" xfId="8850"/>
    <cellStyle name="Assumptions 2 dp 3 3 3 2 2" xfId="8851"/>
    <cellStyle name="Assumptions 2 dp 3 3 3 3" xfId="8852"/>
    <cellStyle name="Assumptions 2 dp 3 3 3 3 2" xfId="8853"/>
    <cellStyle name="Assumptions 2 dp 3 3 3 4" xfId="8854"/>
    <cellStyle name="Assumptions 2 dp 3 3 3 4 2" xfId="8855"/>
    <cellStyle name="Assumptions 2 dp 3 3 3 5" xfId="8856"/>
    <cellStyle name="Assumptions 2 dp 3 3 3 5 2" xfId="8857"/>
    <cellStyle name="Assumptions 2 dp 3 3 3 6" xfId="8858"/>
    <cellStyle name="Assumptions 2 dp 3 3 3 6 2" xfId="8859"/>
    <cellStyle name="Assumptions 2 dp 3 3 3 7" xfId="8860"/>
    <cellStyle name="Assumptions 2 dp 3 3 4" xfId="8861"/>
    <cellStyle name="Assumptions 2 dp 3 3 4 2" xfId="8862"/>
    <cellStyle name="Assumptions 2 dp 3 3 5" xfId="8863"/>
    <cellStyle name="Assumptions 2 dp 3 4" xfId="8864"/>
    <cellStyle name="Assumptions 2 dp 3 4 2" xfId="8865"/>
    <cellStyle name="Assumptions 2 dp 3 4 2 2" xfId="8866"/>
    <cellStyle name="Assumptions 2 dp 3 4 2 2 2" xfId="8867"/>
    <cellStyle name="Assumptions 2 dp 3 4 2 3" xfId="8868"/>
    <cellStyle name="Assumptions 2 dp 3 4 2 3 2" xfId="8869"/>
    <cellStyle name="Assumptions 2 dp 3 4 2 4" xfId="8870"/>
    <cellStyle name="Assumptions 2 dp 3 4 2 4 2" xfId="8871"/>
    <cellStyle name="Assumptions 2 dp 3 4 2 5" xfId="8872"/>
    <cellStyle name="Assumptions 2 dp 3 4 2 5 2" xfId="8873"/>
    <cellStyle name="Assumptions 2 dp 3 4 2 6" xfId="8874"/>
    <cellStyle name="Assumptions 2 dp 3 4 3" xfId="8875"/>
    <cellStyle name="Assumptions 2 dp 3 4 3 2" xfId="8876"/>
    <cellStyle name="Assumptions 2 dp 3 4 3 2 2" xfId="8877"/>
    <cellStyle name="Assumptions 2 dp 3 4 3 3" xfId="8878"/>
    <cellStyle name="Assumptions 2 dp 3 4 3 3 2" xfId="8879"/>
    <cellStyle name="Assumptions 2 dp 3 4 3 4" xfId="8880"/>
    <cellStyle name="Assumptions 2 dp 3 4 3 4 2" xfId="8881"/>
    <cellStyle name="Assumptions 2 dp 3 4 3 5" xfId="8882"/>
    <cellStyle name="Assumptions 2 dp 3 4 3 5 2" xfId="8883"/>
    <cellStyle name="Assumptions 2 dp 3 4 3 6" xfId="8884"/>
    <cellStyle name="Assumptions 2 dp 3 4 3 6 2" xfId="8885"/>
    <cellStyle name="Assumptions 2 dp 3 4 3 7" xfId="8886"/>
    <cellStyle name="Assumptions 2 dp 3 4 4" xfId="8887"/>
    <cellStyle name="Assumptions 2 dp 3 4 4 2" xfId="8888"/>
    <cellStyle name="Assumptions 2 dp 3 4 5" xfId="8889"/>
    <cellStyle name="Assumptions 2 dp 3 5" xfId="8890"/>
    <cellStyle name="Assumptions 2 dp 3 5 2" xfId="8891"/>
    <cellStyle name="Assumptions 2 dp 3 5 2 2" xfId="8892"/>
    <cellStyle name="Assumptions 2 dp 3 5 2 2 2" xfId="8893"/>
    <cellStyle name="Assumptions 2 dp 3 5 2 3" xfId="8894"/>
    <cellStyle name="Assumptions 2 dp 3 5 2 3 2" xfId="8895"/>
    <cellStyle name="Assumptions 2 dp 3 5 2 4" xfId="8896"/>
    <cellStyle name="Assumptions 2 dp 3 5 2 4 2" xfId="8897"/>
    <cellStyle name="Assumptions 2 dp 3 5 2 5" xfId="8898"/>
    <cellStyle name="Assumptions 2 dp 3 5 2 5 2" xfId="8899"/>
    <cellStyle name="Assumptions 2 dp 3 5 2 6" xfId="8900"/>
    <cellStyle name="Assumptions 2 dp 3 5 3" xfId="8901"/>
    <cellStyle name="Assumptions 2 dp 3 5 3 2" xfId="8902"/>
    <cellStyle name="Assumptions 2 dp 3 5 3 2 2" xfId="8903"/>
    <cellStyle name="Assumptions 2 dp 3 5 3 3" xfId="8904"/>
    <cellStyle name="Assumptions 2 dp 3 5 3 3 2" xfId="8905"/>
    <cellStyle name="Assumptions 2 dp 3 5 3 4" xfId="8906"/>
    <cellStyle name="Assumptions 2 dp 3 5 3 4 2" xfId="8907"/>
    <cellStyle name="Assumptions 2 dp 3 5 3 5" xfId="8908"/>
    <cellStyle name="Assumptions 2 dp 3 5 3 5 2" xfId="8909"/>
    <cellStyle name="Assumptions 2 dp 3 5 3 6" xfId="8910"/>
    <cellStyle name="Assumptions 2 dp 3 5 3 6 2" xfId="8911"/>
    <cellStyle name="Assumptions 2 dp 3 5 3 7" xfId="8912"/>
    <cellStyle name="Assumptions 2 dp 3 5 4" xfId="8913"/>
    <cellStyle name="Assumptions 2 dp 3 5 4 2" xfId="8914"/>
    <cellStyle name="Assumptions 2 dp 3 5 5" xfId="8915"/>
    <cellStyle name="Assumptions 2 dp 3 6" xfId="8916"/>
    <cellStyle name="Assumptions 2 dp 3 6 2" xfId="8917"/>
    <cellStyle name="Assumptions 2 dp 3 6 2 2" xfId="8918"/>
    <cellStyle name="Assumptions 2 dp 3 6 3" xfId="8919"/>
    <cellStyle name="Assumptions 2 dp 3 6 3 2" xfId="8920"/>
    <cellStyle name="Assumptions 2 dp 3 6 4" xfId="8921"/>
    <cellStyle name="Assumptions 2 dp 3 6 4 2" xfId="8922"/>
    <cellStyle name="Assumptions 2 dp 3 6 5" xfId="8923"/>
    <cellStyle name="Assumptions 2 dp 3 6 5 2" xfId="8924"/>
    <cellStyle name="Assumptions 2 dp 3 6 6" xfId="8925"/>
    <cellStyle name="Assumptions 2 dp 3 7" xfId="8926"/>
    <cellStyle name="Assumptions 2 dp 3 7 2" xfId="8927"/>
    <cellStyle name="Assumptions 2 dp 3 7 2 2" xfId="8928"/>
    <cellStyle name="Assumptions 2 dp 3 7 3" xfId="8929"/>
    <cellStyle name="Assumptions 2 dp 3 7 3 2" xfId="8930"/>
    <cellStyle name="Assumptions 2 dp 3 7 4" xfId="8931"/>
    <cellStyle name="Assumptions 2 dp 3 7 4 2" xfId="8932"/>
    <cellStyle name="Assumptions 2 dp 3 7 5" xfId="8933"/>
    <cellStyle name="Assumptions 2 dp 3 7 5 2" xfId="8934"/>
    <cellStyle name="Assumptions 2 dp 3 7 6" xfId="8935"/>
    <cellStyle name="Assumptions 2 dp 3 7 6 2" xfId="8936"/>
    <cellStyle name="Assumptions 2 dp 3 7 7" xfId="8937"/>
    <cellStyle name="Assumptions 2 dp 3 8" xfId="8938"/>
    <cellStyle name="Assumptions 2 dp 3 8 2" xfId="8939"/>
    <cellStyle name="Assumptions 2 dp 3 9" xfId="8940"/>
    <cellStyle name="Assumptions 2 dp 4" xfId="8941"/>
    <cellStyle name="Assumptions 2 dp 4 2" xfId="8942"/>
    <cellStyle name="Assumptions 2 dp 4 2 2" xfId="8943"/>
    <cellStyle name="Assumptions 2 dp 4 2 2 2" xfId="8944"/>
    <cellStyle name="Assumptions 2 dp 4 2 3" xfId="8945"/>
    <cellStyle name="Assumptions 2 dp 4 2 3 2" xfId="8946"/>
    <cellStyle name="Assumptions 2 dp 4 2 4" xfId="8947"/>
    <cellStyle name="Assumptions 2 dp 4 2 4 2" xfId="8948"/>
    <cellStyle name="Assumptions 2 dp 4 2 5" xfId="8949"/>
    <cellStyle name="Assumptions 2 dp 4 2 5 2" xfId="8950"/>
    <cellStyle name="Assumptions 2 dp 4 2 6" xfId="8951"/>
    <cellStyle name="Assumptions 2 dp 4 3" xfId="8952"/>
    <cellStyle name="Assumptions 2 dp 4 3 2" xfId="8953"/>
    <cellStyle name="Assumptions 2 dp 4 3 2 2" xfId="8954"/>
    <cellStyle name="Assumptions 2 dp 4 3 3" xfId="8955"/>
    <cellStyle name="Assumptions 2 dp 4 3 3 2" xfId="8956"/>
    <cellStyle name="Assumptions 2 dp 4 3 4" xfId="8957"/>
    <cellStyle name="Assumptions 2 dp 4 3 4 2" xfId="8958"/>
    <cellStyle name="Assumptions 2 dp 4 3 5" xfId="8959"/>
    <cellStyle name="Assumptions 2 dp 4 3 5 2" xfId="8960"/>
    <cellStyle name="Assumptions 2 dp 4 3 6" xfId="8961"/>
    <cellStyle name="Assumptions 2 dp 4 3 6 2" xfId="8962"/>
    <cellStyle name="Assumptions 2 dp 4 3 7" xfId="8963"/>
    <cellStyle name="Assumptions 2 dp 4 4" xfId="8964"/>
    <cellStyle name="Assumptions 2 dp 4 4 2" xfId="8965"/>
    <cellStyle name="Assumptions 2 dp 4 5" xfId="8966"/>
    <cellStyle name="Assumptions 2 dp 5" xfId="8967"/>
    <cellStyle name="Assumptions 2 dp 5 2" xfId="8968"/>
    <cellStyle name="Assumptions 2 dp 5 2 2" xfId="8969"/>
    <cellStyle name="Assumptions 2 dp 5 2 2 2" xfId="8970"/>
    <cellStyle name="Assumptions 2 dp 5 2 3" xfId="8971"/>
    <cellStyle name="Assumptions 2 dp 5 2 3 2" xfId="8972"/>
    <cellStyle name="Assumptions 2 dp 5 2 4" xfId="8973"/>
    <cellStyle name="Assumptions 2 dp 5 2 4 2" xfId="8974"/>
    <cellStyle name="Assumptions 2 dp 5 2 5" xfId="8975"/>
    <cellStyle name="Assumptions 2 dp 5 2 5 2" xfId="8976"/>
    <cellStyle name="Assumptions 2 dp 5 2 6" xfId="8977"/>
    <cellStyle name="Assumptions 2 dp 5 3" xfId="8978"/>
    <cellStyle name="Assumptions 2 dp 5 3 2" xfId="8979"/>
    <cellStyle name="Assumptions 2 dp 5 3 2 2" xfId="8980"/>
    <cellStyle name="Assumptions 2 dp 5 3 3" xfId="8981"/>
    <cellStyle name="Assumptions 2 dp 5 3 3 2" xfId="8982"/>
    <cellStyle name="Assumptions 2 dp 5 3 4" xfId="8983"/>
    <cellStyle name="Assumptions 2 dp 5 3 4 2" xfId="8984"/>
    <cellStyle name="Assumptions 2 dp 5 3 5" xfId="8985"/>
    <cellStyle name="Assumptions 2 dp 5 3 5 2" xfId="8986"/>
    <cellStyle name="Assumptions 2 dp 5 3 6" xfId="8987"/>
    <cellStyle name="Assumptions 2 dp 5 3 6 2" xfId="8988"/>
    <cellStyle name="Assumptions 2 dp 5 3 7" xfId="8989"/>
    <cellStyle name="Assumptions 2 dp 5 4" xfId="8990"/>
    <cellStyle name="Assumptions 2 dp 5 4 2" xfId="8991"/>
    <cellStyle name="Assumptions 2 dp 5 5" xfId="8992"/>
    <cellStyle name="Assumptions 2 dp 6" xfId="8993"/>
    <cellStyle name="Assumptions 2 dp 6 2" xfId="8994"/>
    <cellStyle name="Assumptions 2 dp 6 2 2" xfId="8995"/>
    <cellStyle name="Assumptions 2 dp 6 2 2 2" xfId="8996"/>
    <cellStyle name="Assumptions 2 dp 6 2 3" xfId="8997"/>
    <cellStyle name="Assumptions 2 dp 6 2 3 2" xfId="8998"/>
    <cellStyle name="Assumptions 2 dp 6 2 4" xfId="8999"/>
    <cellStyle name="Assumptions 2 dp 6 2 4 2" xfId="9000"/>
    <cellStyle name="Assumptions 2 dp 6 2 5" xfId="9001"/>
    <cellStyle name="Assumptions 2 dp 6 2 5 2" xfId="9002"/>
    <cellStyle name="Assumptions 2 dp 6 2 6" xfId="9003"/>
    <cellStyle name="Assumptions 2 dp 6 3" xfId="9004"/>
    <cellStyle name="Assumptions 2 dp 6 3 2" xfId="9005"/>
    <cellStyle name="Assumptions 2 dp 6 3 2 2" xfId="9006"/>
    <cellStyle name="Assumptions 2 dp 6 3 3" xfId="9007"/>
    <cellStyle name="Assumptions 2 dp 6 3 3 2" xfId="9008"/>
    <cellStyle name="Assumptions 2 dp 6 3 4" xfId="9009"/>
    <cellStyle name="Assumptions 2 dp 6 3 4 2" xfId="9010"/>
    <cellStyle name="Assumptions 2 dp 6 3 5" xfId="9011"/>
    <cellStyle name="Assumptions 2 dp 6 3 5 2" xfId="9012"/>
    <cellStyle name="Assumptions 2 dp 6 3 6" xfId="9013"/>
    <cellStyle name="Assumptions 2 dp 6 3 6 2" xfId="9014"/>
    <cellStyle name="Assumptions 2 dp 6 3 7" xfId="9015"/>
    <cellStyle name="Assumptions 2 dp 6 4" xfId="9016"/>
    <cellStyle name="Assumptions 2 dp 6 4 2" xfId="9017"/>
    <cellStyle name="Assumptions 2 dp 6 5" xfId="9018"/>
    <cellStyle name="Assumptions 2 dp 7" xfId="9019"/>
    <cellStyle name="Assumptions 2 dp 7 2" xfId="9020"/>
    <cellStyle name="Assumptions 2 dp 7 2 2" xfId="9021"/>
    <cellStyle name="Assumptions 2 dp 7 2 2 2" xfId="9022"/>
    <cellStyle name="Assumptions 2 dp 7 2 3" xfId="9023"/>
    <cellStyle name="Assumptions 2 dp 7 2 3 2" xfId="9024"/>
    <cellStyle name="Assumptions 2 dp 7 2 4" xfId="9025"/>
    <cellStyle name="Assumptions 2 dp 7 2 4 2" xfId="9026"/>
    <cellStyle name="Assumptions 2 dp 7 2 5" xfId="9027"/>
    <cellStyle name="Assumptions 2 dp 7 2 5 2" xfId="9028"/>
    <cellStyle name="Assumptions 2 dp 7 2 6" xfId="9029"/>
    <cellStyle name="Assumptions 2 dp 7 3" xfId="9030"/>
    <cellStyle name="Assumptions 2 dp 7 3 2" xfId="9031"/>
    <cellStyle name="Assumptions 2 dp 7 3 2 2" xfId="9032"/>
    <cellStyle name="Assumptions 2 dp 7 3 3" xfId="9033"/>
    <cellStyle name="Assumptions 2 dp 7 3 3 2" xfId="9034"/>
    <cellStyle name="Assumptions 2 dp 7 3 4" xfId="9035"/>
    <cellStyle name="Assumptions 2 dp 7 3 4 2" xfId="9036"/>
    <cellStyle name="Assumptions 2 dp 7 3 5" xfId="9037"/>
    <cellStyle name="Assumptions 2 dp 7 3 5 2" xfId="9038"/>
    <cellStyle name="Assumptions 2 dp 7 3 6" xfId="9039"/>
    <cellStyle name="Assumptions 2 dp 7 3 6 2" xfId="9040"/>
    <cellStyle name="Assumptions 2 dp 7 3 7" xfId="9041"/>
    <cellStyle name="Assumptions 2 dp 7 4" xfId="9042"/>
    <cellStyle name="Assumptions 2 dp 7 4 2" xfId="9043"/>
    <cellStyle name="Assumptions 2 dp 7 5" xfId="9044"/>
    <cellStyle name="Assumptions 2 dp 8" xfId="9045"/>
    <cellStyle name="Assumptions 2 dp 8 2" xfId="9046"/>
    <cellStyle name="Assumptions 2 dp 8 2 2" xfId="9047"/>
    <cellStyle name="Assumptions 2 dp 8 3" xfId="9048"/>
    <cellStyle name="Assumptions 2 dp 8 3 2" xfId="9049"/>
    <cellStyle name="Assumptions 2 dp 8 4" xfId="9050"/>
    <cellStyle name="Assumptions 2 dp 8 4 2" xfId="9051"/>
    <cellStyle name="Assumptions 2 dp 8 5" xfId="9052"/>
    <cellStyle name="Assumptions 2 dp 8 5 2" xfId="9053"/>
    <cellStyle name="Assumptions 2 dp 8 6" xfId="9054"/>
    <cellStyle name="Assumptions 2 dp 9" xfId="9055"/>
    <cellStyle name="Assumptions 2 dp 9 2" xfId="9056"/>
    <cellStyle name="Assumptions 2 dp 9 2 2" xfId="9057"/>
    <cellStyle name="Assumptions 2 dp 9 3" xfId="9058"/>
    <cellStyle name="Assumptions 2 dp 9 3 2" xfId="9059"/>
    <cellStyle name="Assumptions 2 dp 9 4" xfId="9060"/>
    <cellStyle name="Assumptions 2 dp 9 4 2" xfId="9061"/>
    <cellStyle name="Assumptions 2 dp 9 5" xfId="9062"/>
    <cellStyle name="Assumptions 2 dp 9 5 2" xfId="9063"/>
    <cellStyle name="Assumptions 2 dp 9 6" xfId="9064"/>
    <cellStyle name="Assumptions 2 dp 9 6 2" xfId="9065"/>
    <cellStyle name="Assumptions 2 dp 9 7" xfId="9066"/>
    <cellStyle name="Assumptions 3 dp" xfId="9067"/>
    <cellStyle name="Assumptions 3 dp 10" xfId="9068"/>
    <cellStyle name="Assumptions 3 dp 10 2" xfId="9069"/>
    <cellStyle name="Assumptions 3 dp 11" xfId="9070"/>
    <cellStyle name="Assumptions 3 dp 2" xfId="9071"/>
    <cellStyle name="Assumptions 3 dp 2 10" xfId="9072"/>
    <cellStyle name="Assumptions 3 dp 2 2" xfId="9073"/>
    <cellStyle name="Assumptions 3 dp 2 2 2" xfId="9074"/>
    <cellStyle name="Assumptions 3 dp 2 2 2 2" xfId="9075"/>
    <cellStyle name="Assumptions 3 dp 2 2 2 2 2" xfId="9076"/>
    <cellStyle name="Assumptions 3 dp 2 2 2 2 2 2" xfId="9077"/>
    <cellStyle name="Assumptions 3 dp 2 2 2 2 3" xfId="9078"/>
    <cellStyle name="Assumptions 3 dp 2 2 2 2 3 2" xfId="9079"/>
    <cellStyle name="Assumptions 3 dp 2 2 2 2 4" xfId="9080"/>
    <cellStyle name="Assumptions 3 dp 2 2 2 2 4 2" xfId="9081"/>
    <cellStyle name="Assumptions 3 dp 2 2 2 2 5" xfId="9082"/>
    <cellStyle name="Assumptions 3 dp 2 2 2 2 5 2" xfId="9083"/>
    <cellStyle name="Assumptions 3 dp 2 2 2 2 6" xfId="9084"/>
    <cellStyle name="Assumptions 3 dp 2 2 2 3" xfId="9085"/>
    <cellStyle name="Assumptions 3 dp 2 2 2 3 2" xfId="9086"/>
    <cellStyle name="Assumptions 3 dp 2 2 2 3 2 2" xfId="9087"/>
    <cellStyle name="Assumptions 3 dp 2 2 2 3 3" xfId="9088"/>
    <cellStyle name="Assumptions 3 dp 2 2 2 3 3 2" xfId="9089"/>
    <cellStyle name="Assumptions 3 dp 2 2 2 3 4" xfId="9090"/>
    <cellStyle name="Assumptions 3 dp 2 2 2 3 4 2" xfId="9091"/>
    <cellStyle name="Assumptions 3 dp 2 2 2 3 5" xfId="9092"/>
    <cellStyle name="Assumptions 3 dp 2 2 2 3 5 2" xfId="9093"/>
    <cellStyle name="Assumptions 3 dp 2 2 2 3 6" xfId="9094"/>
    <cellStyle name="Assumptions 3 dp 2 2 2 3 6 2" xfId="9095"/>
    <cellStyle name="Assumptions 3 dp 2 2 2 3 7" xfId="9096"/>
    <cellStyle name="Assumptions 3 dp 2 2 2 4" xfId="9097"/>
    <cellStyle name="Assumptions 3 dp 2 2 2 4 2" xfId="9098"/>
    <cellStyle name="Assumptions 3 dp 2 2 2 5" xfId="9099"/>
    <cellStyle name="Assumptions 3 dp 2 2 3" xfId="9100"/>
    <cellStyle name="Assumptions 3 dp 2 2 3 2" xfId="9101"/>
    <cellStyle name="Assumptions 3 dp 2 2 3 2 2" xfId="9102"/>
    <cellStyle name="Assumptions 3 dp 2 2 3 2 2 2" xfId="9103"/>
    <cellStyle name="Assumptions 3 dp 2 2 3 2 3" xfId="9104"/>
    <cellStyle name="Assumptions 3 dp 2 2 3 2 3 2" xfId="9105"/>
    <cellStyle name="Assumptions 3 dp 2 2 3 2 4" xfId="9106"/>
    <cellStyle name="Assumptions 3 dp 2 2 3 2 4 2" xfId="9107"/>
    <cellStyle name="Assumptions 3 dp 2 2 3 2 5" xfId="9108"/>
    <cellStyle name="Assumptions 3 dp 2 2 3 2 5 2" xfId="9109"/>
    <cellStyle name="Assumptions 3 dp 2 2 3 2 6" xfId="9110"/>
    <cellStyle name="Assumptions 3 dp 2 2 3 3" xfId="9111"/>
    <cellStyle name="Assumptions 3 dp 2 2 3 3 2" xfId="9112"/>
    <cellStyle name="Assumptions 3 dp 2 2 3 3 2 2" xfId="9113"/>
    <cellStyle name="Assumptions 3 dp 2 2 3 3 3" xfId="9114"/>
    <cellStyle name="Assumptions 3 dp 2 2 3 3 3 2" xfId="9115"/>
    <cellStyle name="Assumptions 3 dp 2 2 3 3 4" xfId="9116"/>
    <cellStyle name="Assumptions 3 dp 2 2 3 3 4 2" xfId="9117"/>
    <cellStyle name="Assumptions 3 dp 2 2 3 3 5" xfId="9118"/>
    <cellStyle name="Assumptions 3 dp 2 2 3 3 5 2" xfId="9119"/>
    <cellStyle name="Assumptions 3 dp 2 2 3 3 6" xfId="9120"/>
    <cellStyle name="Assumptions 3 dp 2 2 3 3 6 2" xfId="9121"/>
    <cellStyle name="Assumptions 3 dp 2 2 3 3 7" xfId="9122"/>
    <cellStyle name="Assumptions 3 dp 2 2 3 4" xfId="9123"/>
    <cellStyle name="Assumptions 3 dp 2 2 3 4 2" xfId="9124"/>
    <cellStyle name="Assumptions 3 dp 2 2 3 5" xfId="9125"/>
    <cellStyle name="Assumptions 3 dp 2 2 4" xfId="9126"/>
    <cellStyle name="Assumptions 3 dp 2 2 4 2" xfId="9127"/>
    <cellStyle name="Assumptions 3 dp 2 2 4 2 2" xfId="9128"/>
    <cellStyle name="Assumptions 3 dp 2 2 4 2 2 2" xfId="9129"/>
    <cellStyle name="Assumptions 3 dp 2 2 4 2 3" xfId="9130"/>
    <cellStyle name="Assumptions 3 dp 2 2 4 2 3 2" xfId="9131"/>
    <cellStyle name="Assumptions 3 dp 2 2 4 2 4" xfId="9132"/>
    <cellStyle name="Assumptions 3 dp 2 2 4 2 4 2" xfId="9133"/>
    <cellStyle name="Assumptions 3 dp 2 2 4 2 5" xfId="9134"/>
    <cellStyle name="Assumptions 3 dp 2 2 4 2 5 2" xfId="9135"/>
    <cellStyle name="Assumptions 3 dp 2 2 4 2 6" xfId="9136"/>
    <cellStyle name="Assumptions 3 dp 2 2 4 3" xfId="9137"/>
    <cellStyle name="Assumptions 3 dp 2 2 4 3 2" xfId="9138"/>
    <cellStyle name="Assumptions 3 dp 2 2 4 3 2 2" xfId="9139"/>
    <cellStyle name="Assumptions 3 dp 2 2 4 3 3" xfId="9140"/>
    <cellStyle name="Assumptions 3 dp 2 2 4 3 3 2" xfId="9141"/>
    <cellStyle name="Assumptions 3 dp 2 2 4 3 4" xfId="9142"/>
    <cellStyle name="Assumptions 3 dp 2 2 4 3 4 2" xfId="9143"/>
    <cellStyle name="Assumptions 3 dp 2 2 4 3 5" xfId="9144"/>
    <cellStyle name="Assumptions 3 dp 2 2 4 3 5 2" xfId="9145"/>
    <cellStyle name="Assumptions 3 dp 2 2 4 3 6" xfId="9146"/>
    <cellStyle name="Assumptions 3 dp 2 2 4 3 6 2" xfId="9147"/>
    <cellStyle name="Assumptions 3 dp 2 2 4 3 7" xfId="9148"/>
    <cellStyle name="Assumptions 3 dp 2 2 4 4" xfId="9149"/>
    <cellStyle name="Assumptions 3 dp 2 2 4 4 2" xfId="9150"/>
    <cellStyle name="Assumptions 3 dp 2 2 4 5" xfId="9151"/>
    <cellStyle name="Assumptions 3 dp 2 2 5" xfId="9152"/>
    <cellStyle name="Assumptions 3 dp 2 2 5 2" xfId="9153"/>
    <cellStyle name="Assumptions 3 dp 2 2 5 2 2" xfId="9154"/>
    <cellStyle name="Assumptions 3 dp 2 2 5 2 2 2" xfId="9155"/>
    <cellStyle name="Assumptions 3 dp 2 2 5 2 3" xfId="9156"/>
    <cellStyle name="Assumptions 3 dp 2 2 5 2 3 2" xfId="9157"/>
    <cellStyle name="Assumptions 3 dp 2 2 5 2 4" xfId="9158"/>
    <cellStyle name="Assumptions 3 dp 2 2 5 2 4 2" xfId="9159"/>
    <cellStyle name="Assumptions 3 dp 2 2 5 2 5" xfId="9160"/>
    <cellStyle name="Assumptions 3 dp 2 2 5 2 5 2" xfId="9161"/>
    <cellStyle name="Assumptions 3 dp 2 2 5 2 6" xfId="9162"/>
    <cellStyle name="Assumptions 3 dp 2 2 5 3" xfId="9163"/>
    <cellStyle name="Assumptions 3 dp 2 2 5 3 2" xfId="9164"/>
    <cellStyle name="Assumptions 3 dp 2 2 5 3 2 2" xfId="9165"/>
    <cellStyle name="Assumptions 3 dp 2 2 5 3 3" xfId="9166"/>
    <cellStyle name="Assumptions 3 dp 2 2 5 3 3 2" xfId="9167"/>
    <cellStyle name="Assumptions 3 dp 2 2 5 3 4" xfId="9168"/>
    <cellStyle name="Assumptions 3 dp 2 2 5 3 4 2" xfId="9169"/>
    <cellStyle name="Assumptions 3 dp 2 2 5 3 5" xfId="9170"/>
    <cellStyle name="Assumptions 3 dp 2 2 5 3 5 2" xfId="9171"/>
    <cellStyle name="Assumptions 3 dp 2 2 5 3 6" xfId="9172"/>
    <cellStyle name="Assumptions 3 dp 2 2 5 3 6 2" xfId="9173"/>
    <cellStyle name="Assumptions 3 dp 2 2 5 3 7" xfId="9174"/>
    <cellStyle name="Assumptions 3 dp 2 2 5 4" xfId="9175"/>
    <cellStyle name="Assumptions 3 dp 2 2 5 4 2" xfId="9176"/>
    <cellStyle name="Assumptions 3 dp 2 2 5 5" xfId="9177"/>
    <cellStyle name="Assumptions 3 dp 2 2 6" xfId="9178"/>
    <cellStyle name="Assumptions 3 dp 2 2 6 2" xfId="9179"/>
    <cellStyle name="Assumptions 3 dp 2 2 6 2 2" xfId="9180"/>
    <cellStyle name="Assumptions 3 dp 2 2 6 3" xfId="9181"/>
    <cellStyle name="Assumptions 3 dp 2 2 6 3 2" xfId="9182"/>
    <cellStyle name="Assumptions 3 dp 2 2 6 4" xfId="9183"/>
    <cellStyle name="Assumptions 3 dp 2 2 6 4 2" xfId="9184"/>
    <cellStyle name="Assumptions 3 dp 2 2 6 5" xfId="9185"/>
    <cellStyle name="Assumptions 3 dp 2 2 6 5 2" xfId="9186"/>
    <cellStyle name="Assumptions 3 dp 2 2 6 6" xfId="9187"/>
    <cellStyle name="Assumptions 3 dp 2 2 7" xfId="9188"/>
    <cellStyle name="Assumptions 3 dp 2 2 7 2" xfId="9189"/>
    <cellStyle name="Assumptions 3 dp 2 2 7 2 2" xfId="9190"/>
    <cellStyle name="Assumptions 3 dp 2 2 7 3" xfId="9191"/>
    <cellStyle name="Assumptions 3 dp 2 2 7 3 2" xfId="9192"/>
    <cellStyle name="Assumptions 3 dp 2 2 7 4" xfId="9193"/>
    <cellStyle name="Assumptions 3 dp 2 2 7 4 2" xfId="9194"/>
    <cellStyle name="Assumptions 3 dp 2 2 7 5" xfId="9195"/>
    <cellStyle name="Assumptions 3 dp 2 2 7 5 2" xfId="9196"/>
    <cellStyle name="Assumptions 3 dp 2 2 7 6" xfId="9197"/>
    <cellStyle name="Assumptions 3 dp 2 2 7 6 2" xfId="9198"/>
    <cellStyle name="Assumptions 3 dp 2 2 7 7" xfId="9199"/>
    <cellStyle name="Assumptions 3 dp 2 2 8" xfId="9200"/>
    <cellStyle name="Assumptions 3 dp 2 2 8 2" xfId="9201"/>
    <cellStyle name="Assumptions 3 dp 2 2 9" xfId="9202"/>
    <cellStyle name="Assumptions 3 dp 2 3" xfId="9203"/>
    <cellStyle name="Assumptions 3 dp 2 3 2" xfId="9204"/>
    <cellStyle name="Assumptions 3 dp 2 3 2 2" xfId="9205"/>
    <cellStyle name="Assumptions 3 dp 2 3 2 2 2" xfId="9206"/>
    <cellStyle name="Assumptions 3 dp 2 3 2 3" xfId="9207"/>
    <cellStyle name="Assumptions 3 dp 2 3 2 3 2" xfId="9208"/>
    <cellStyle name="Assumptions 3 dp 2 3 2 4" xfId="9209"/>
    <cellStyle name="Assumptions 3 dp 2 3 2 4 2" xfId="9210"/>
    <cellStyle name="Assumptions 3 dp 2 3 2 5" xfId="9211"/>
    <cellStyle name="Assumptions 3 dp 2 3 2 5 2" xfId="9212"/>
    <cellStyle name="Assumptions 3 dp 2 3 2 6" xfId="9213"/>
    <cellStyle name="Assumptions 3 dp 2 3 3" xfId="9214"/>
    <cellStyle name="Assumptions 3 dp 2 3 3 2" xfId="9215"/>
    <cellStyle name="Assumptions 3 dp 2 3 3 2 2" xfId="9216"/>
    <cellStyle name="Assumptions 3 dp 2 3 3 3" xfId="9217"/>
    <cellStyle name="Assumptions 3 dp 2 3 3 3 2" xfId="9218"/>
    <cellStyle name="Assumptions 3 dp 2 3 3 4" xfId="9219"/>
    <cellStyle name="Assumptions 3 dp 2 3 3 4 2" xfId="9220"/>
    <cellStyle name="Assumptions 3 dp 2 3 3 5" xfId="9221"/>
    <cellStyle name="Assumptions 3 dp 2 3 3 5 2" xfId="9222"/>
    <cellStyle name="Assumptions 3 dp 2 3 3 6" xfId="9223"/>
    <cellStyle name="Assumptions 3 dp 2 3 3 6 2" xfId="9224"/>
    <cellStyle name="Assumptions 3 dp 2 3 3 7" xfId="9225"/>
    <cellStyle name="Assumptions 3 dp 2 3 4" xfId="9226"/>
    <cellStyle name="Assumptions 3 dp 2 3 4 2" xfId="9227"/>
    <cellStyle name="Assumptions 3 dp 2 3 5" xfId="9228"/>
    <cellStyle name="Assumptions 3 dp 2 4" xfId="9229"/>
    <cellStyle name="Assumptions 3 dp 2 4 2" xfId="9230"/>
    <cellStyle name="Assumptions 3 dp 2 4 2 2" xfId="9231"/>
    <cellStyle name="Assumptions 3 dp 2 4 2 2 2" xfId="9232"/>
    <cellStyle name="Assumptions 3 dp 2 4 2 3" xfId="9233"/>
    <cellStyle name="Assumptions 3 dp 2 4 2 3 2" xfId="9234"/>
    <cellStyle name="Assumptions 3 dp 2 4 2 4" xfId="9235"/>
    <cellStyle name="Assumptions 3 dp 2 4 2 4 2" xfId="9236"/>
    <cellStyle name="Assumptions 3 dp 2 4 2 5" xfId="9237"/>
    <cellStyle name="Assumptions 3 dp 2 4 2 5 2" xfId="9238"/>
    <cellStyle name="Assumptions 3 dp 2 4 2 6" xfId="9239"/>
    <cellStyle name="Assumptions 3 dp 2 4 3" xfId="9240"/>
    <cellStyle name="Assumptions 3 dp 2 4 3 2" xfId="9241"/>
    <cellStyle name="Assumptions 3 dp 2 4 3 2 2" xfId="9242"/>
    <cellStyle name="Assumptions 3 dp 2 4 3 3" xfId="9243"/>
    <cellStyle name="Assumptions 3 dp 2 4 3 3 2" xfId="9244"/>
    <cellStyle name="Assumptions 3 dp 2 4 3 4" xfId="9245"/>
    <cellStyle name="Assumptions 3 dp 2 4 3 4 2" xfId="9246"/>
    <cellStyle name="Assumptions 3 dp 2 4 3 5" xfId="9247"/>
    <cellStyle name="Assumptions 3 dp 2 4 3 5 2" xfId="9248"/>
    <cellStyle name="Assumptions 3 dp 2 4 3 6" xfId="9249"/>
    <cellStyle name="Assumptions 3 dp 2 4 3 6 2" xfId="9250"/>
    <cellStyle name="Assumptions 3 dp 2 4 3 7" xfId="9251"/>
    <cellStyle name="Assumptions 3 dp 2 4 4" xfId="9252"/>
    <cellStyle name="Assumptions 3 dp 2 4 4 2" xfId="9253"/>
    <cellStyle name="Assumptions 3 dp 2 4 5" xfId="9254"/>
    <cellStyle name="Assumptions 3 dp 2 5" xfId="9255"/>
    <cellStyle name="Assumptions 3 dp 2 5 2" xfId="9256"/>
    <cellStyle name="Assumptions 3 dp 2 5 2 2" xfId="9257"/>
    <cellStyle name="Assumptions 3 dp 2 5 2 2 2" xfId="9258"/>
    <cellStyle name="Assumptions 3 dp 2 5 2 3" xfId="9259"/>
    <cellStyle name="Assumptions 3 dp 2 5 2 3 2" xfId="9260"/>
    <cellStyle name="Assumptions 3 dp 2 5 2 4" xfId="9261"/>
    <cellStyle name="Assumptions 3 dp 2 5 2 4 2" xfId="9262"/>
    <cellStyle name="Assumptions 3 dp 2 5 2 5" xfId="9263"/>
    <cellStyle name="Assumptions 3 dp 2 5 2 5 2" xfId="9264"/>
    <cellStyle name="Assumptions 3 dp 2 5 2 6" xfId="9265"/>
    <cellStyle name="Assumptions 3 dp 2 5 3" xfId="9266"/>
    <cellStyle name="Assumptions 3 dp 2 5 3 2" xfId="9267"/>
    <cellStyle name="Assumptions 3 dp 2 5 3 2 2" xfId="9268"/>
    <cellStyle name="Assumptions 3 dp 2 5 3 3" xfId="9269"/>
    <cellStyle name="Assumptions 3 dp 2 5 3 3 2" xfId="9270"/>
    <cellStyle name="Assumptions 3 dp 2 5 3 4" xfId="9271"/>
    <cellStyle name="Assumptions 3 dp 2 5 3 4 2" xfId="9272"/>
    <cellStyle name="Assumptions 3 dp 2 5 3 5" xfId="9273"/>
    <cellStyle name="Assumptions 3 dp 2 5 3 5 2" xfId="9274"/>
    <cellStyle name="Assumptions 3 dp 2 5 3 6" xfId="9275"/>
    <cellStyle name="Assumptions 3 dp 2 5 3 6 2" xfId="9276"/>
    <cellStyle name="Assumptions 3 dp 2 5 3 7" xfId="9277"/>
    <cellStyle name="Assumptions 3 dp 2 5 4" xfId="9278"/>
    <cellStyle name="Assumptions 3 dp 2 5 4 2" xfId="9279"/>
    <cellStyle name="Assumptions 3 dp 2 5 5" xfId="9280"/>
    <cellStyle name="Assumptions 3 dp 2 6" xfId="9281"/>
    <cellStyle name="Assumptions 3 dp 2 6 2" xfId="9282"/>
    <cellStyle name="Assumptions 3 dp 2 6 2 2" xfId="9283"/>
    <cellStyle name="Assumptions 3 dp 2 6 2 2 2" xfId="9284"/>
    <cellStyle name="Assumptions 3 dp 2 6 2 3" xfId="9285"/>
    <cellStyle name="Assumptions 3 dp 2 6 2 3 2" xfId="9286"/>
    <cellStyle name="Assumptions 3 dp 2 6 2 4" xfId="9287"/>
    <cellStyle name="Assumptions 3 dp 2 6 2 4 2" xfId="9288"/>
    <cellStyle name="Assumptions 3 dp 2 6 2 5" xfId="9289"/>
    <cellStyle name="Assumptions 3 dp 2 6 2 5 2" xfId="9290"/>
    <cellStyle name="Assumptions 3 dp 2 6 2 6" xfId="9291"/>
    <cellStyle name="Assumptions 3 dp 2 6 3" xfId="9292"/>
    <cellStyle name="Assumptions 3 dp 2 6 3 2" xfId="9293"/>
    <cellStyle name="Assumptions 3 dp 2 6 3 2 2" xfId="9294"/>
    <cellStyle name="Assumptions 3 dp 2 6 3 3" xfId="9295"/>
    <cellStyle name="Assumptions 3 dp 2 6 3 3 2" xfId="9296"/>
    <cellStyle name="Assumptions 3 dp 2 6 3 4" xfId="9297"/>
    <cellStyle name="Assumptions 3 dp 2 6 3 4 2" xfId="9298"/>
    <cellStyle name="Assumptions 3 dp 2 6 3 5" xfId="9299"/>
    <cellStyle name="Assumptions 3 dp 2 6 3 5 2" xfId="9300"/>
    <cellStyle name="Assumptions 3 dp 2 6 3 6" xfId="9301"/>
    <cellStyle name="Assumptions 3 dp 2 6 3 6 2" xfId="9302"/>
    <cellStyle name="Assumptions 3 dp 2 6 3 7" xfId="9303"/>
    <cellStyle name="Assumptions 3 dp 2 6 4" xfId="9304"/>
    <cellStyle name="Assumptions 3 dp 2 6 4 2" xfId="9305"/>
    <cellStyle name="Assumptions 3 dp 2 6 5" xfId="9306"/>
    <cellStyle name="Assumptions 3 dp 2 7" xfId="9307"/>
    <cellStyle name="Assumptions 3 dp 2 7 2" xfId="9308"/>
    <cellStyle name="Assumptions 3 dp 2 7 2 2" xfId="9309"/>
    <cellStyle name="Assumptions 3 dp 2 7 3" xfId="9310"/>
    <cellStyle name="Assumptions 3 dp 2 7 3 2" xfId="9311"/>
    <cellStyle name="Assumptions 3 dp 2 7 4" xfId="9312"/>
    <cellStyle name="Assumptions 3 dp 2 7 4 2" xfId="9313"/>
    <cellStyle name="Assumptions 3 dp 2 7 5" xfId="9314"/>
    <cellStyle name="Assumptions 3 dp 2 7 5 2" xfId="9315"/>
    <cellStyle name="Assumptions 3 dp 2 7 6" xfId="9316"/>
    <cellStyle name="Assumptions 3 dp 2 8" xfId="9317"/>
    <cellStyle name="Assumptions 3 dp 2 8 2" xfId="9318"/>
    <cellStyle name="Assumptions 3 dp 2 8 2 2" xfId="9319"/>
    <cellStyle name="Assumptions 3 dp 2 8 3" xfId="9320"/>
    <cellStyle name="Assumptions 3 dp 2 8 3 2" xfId="9321"/>
    <cellStyle name="Assumptions 3 dp 2 8 4" xfId="9322"/>
    <cellStyle name="Assumptions 3 dp 2 8 4 2" xfId="9323"/>
    <cellStyle name="Assumptions 3 dp 2 8 5" xfId="9324"/>
    <cellStyle name="Assumptions 3 dp 2 8 5 2" xfId="9325"/>
    <cellStyle name="Assumptions 3 dp 2 8 6" xfId="9326"/>
    <cellStyle name="Assumptions 3 dp 2 8 6 2" xfId="9327"/>
    <cellStyle name="Assumptions 3 dp 2 8 7" xfId="9328"/>
    <cellStyle name="Assumptions 3 dp 2 9" xfId="9329"/>
    <cellStyle name="Assumptions 3 dp 2 9 2" xfId="9330"/>
    <cellStyle name="Assumptions 3 dp 3" xfId="9331"/>
    <cellStyle name="Assumptions 3 dp 3 2" xfId="9332"/>
    <cellStyle name="Assumptions 3 dp 3 2 2" xfId="9333"/>
    <cellStyle name="Assumptions 3 dp 3 2 2 2" xfId="9334"/>
    <cellStyle name="Assumptions 3 dp 3 2 2 2 2" xfId="9335"/>
    <cellStyle name="Assumptions 3 dp 3 2 2 3" xfId="9336"/>
    <cellStyle name="Assumptions 3 dp 3 2 2 3 2" xfId="9337"/>
    <cellStyle name="Assumptions 3 dp 3 2 2 4" xfId="9338"/>
    <cellStyle name="Assumptions 3 dp 3 2 2 4 2" xfId="9339"/>
    <cellStyle name="Assumptions 3 dp 3 2 2 5" xfId="9340"/>
    <cellStyle name="Assumptions 3 dp 3 2 2 5 2" xfId="9341"/>
    <cellStyle name="Assumptions 3 dp 3 2 2 6" xfId="9342"/>
    <cellStyle name="Assumptions 3 dp 3 2 3" xfId="9343"/>
    <cellStyle name="Assumptions 3 dp 3 2 3 2" xfId="9344"/>
    <cellStyle name="Assumptions 3 dp 3 2 3 2 2" xfId="9345"/>
    <cellStyle name="Assumptions 3 dp 3 2 3 3" xfId="9346"/>
    <cellStyle name="Assumptions 3 dp 3 2 3 3 2" xfId="9347"/>
    <cellStyle name="Assumptions 3 dp 3 2 3 4" xfId="9348"/>
    <cellStyle name="Assumptions 3 dp 3 2 3 4 2" xfId="9349"/>
    <cellStyle name="Assumptions 3 dp 3 2 3 5" xfId="9350"/>
    <cellStyle name="Assumptions 3 dp 3 2 3 5 2" xfId="9351"/>
    <cellStyle name="Assumptions 3 dp 3 2 3 6" xfId="9352"/>
    <cellStyle name="Assumptions 3 dp 3 2 3 6 2" xfId="9353"/>
    <cellStyle name="Assumptions 3 dp 3 2 3 7" xfId="9354"/>
    <cellStyle name="Assumptions 3 dp 3 2 4" xfId="9355"/>
    <cellStyle name="Assumptions 3 dp 3 2 4 2" xfId="9356"/>
    <cellStyle name="Assumptions 3 dp 3 2 5" xfId="9357"/>
    <cellStyle name="Assumptions 3 dp 3 3" xfId="9358"/>
    <cellStyle name="Assumptions 3 dp 3 3 2" xfId="9359"/>
    <cellStyle name="Assumptions 3 dp 3 3 2 2" xfId="9360"/>
    <cellStyle name="Assumptions 3 dp 3 3 2 2 2" xfId="9361"/>
    <cellStyle name="Assumptions 3 dp 3 3 2 3" xfId="9362"/>
    <cellStyle name="Assumptions 3 dp 3 3 2 3 2" xfId="9363"/>
    <cellStyle name="Assumptions 3 dp 3 3 2 4" xfId="9364"/>
    <cellStyle name="Assumptions 3 dp 3 3 2 4 2" xfId="9365"/>
    <cellStyle name="Assumptions 3 dp 3 3 2 5" xfId="9366"/>
    <cellStyle name="Assumptions 3 dp 3 3 2 5 2" xfId="9367"/>
    <cellStyle name="Assumptions 3 dp 3 3 2 6" xfId="9368"/>
    <cellStyle name="Assumptions 3 dp 3 3 3" xfId="9369"/>
    <cellStyle name="Assumptions 3 dp 3 3 3 2" xfId="9370"/>
    <cellStyle name="Assumptions 3 dp 3 3 3 2 2" xfId="9371"/>
    <cellStyle name="Assumptions 3 dp 3 3 3 3" xfId="9372"/>
    <cellStyle name="Assumptions 3 dp 3 3 3 3 2" xfId="9373"/>
    <cellStyle name="Assumptions 3 dp 3 3 3 4" xfId="9374"/>
    <cellStyle name="Assumptions 3 dp 3 3 3 4 2" xfId="9375"/>
    <cellStyle name="Assumptions 3 dp 3 3 3 5" xfId="9376"/>
    <cellStyle name="Assumptions 3 dp 3 3 3 5 2" xfId="9377"/>
    <cellStyle name="Assumptions 3 dp 3 3 3 6" xfId="9378"/>
    <cellStyle name="Assumptions 3 dp 3 3 3 6 2" xfId="9379"/>
    <cellStyle name="Assumptions 3 dp 3 3 3 7" xfId="9380"/>
    <cellStyle name="Assumptions 3 dp 3 3 4" xfId="9381"/>
    <cellStyle name="Assumptions 3 dp 3 3 4 2" xfId="9382"/>
    <cellStyle name="Assumptions 3 dp 3 3 5" xfId="9383"/>
    <cellStyle name="Assumptions 3 dp 3 4" xfId="9384"/>
    <cellStyle name="Assumptions 3 dp 3 4 2" xfId="9385"/>
    <cellStyle name="Assumptions 3 dp 3 4 2 2" xfId="9386"/>
    <cellStyle name="Assumptions 3 dp 3 4 2 2 2" xfId="9387"/>
    <cellStyle name="Assumptions 3 dp 3 4 2 3" xfId="9388"/>
    <cellStyle name="Assumptions 3 dp 3 4 2 3 2" xfId="9389"/>
    <cellStyle name="Assumptions 3 dp 3 4 2 4" xfId="9390"/>
    <cellStyle name="Assumptions 3 dp 3 4 2 4 2" xfId="9391"/>
    <cellStyle name="Assumptions 3 dp 3 4 2 5" xfId="9392"/>
    <cellStyle name="Assumptions 3 dp 3 4 2 5 2" xfId="9393"/>
    <cellStyle name="Assumptions 3 dp 3 4 2 6" xfId="9394"/>
    <cellStyle name="Assumptions 3 dp 3 4 3" xfId="9395"/>
    <cellStyle name="Assumptions 3 dp 3 4 3 2" xfId="9396"/>
    <cellStyle name="Assumptions 3 dp 3 4 3 2 2" xfId="9397"/>
    <cellStyle name="Assumptions 3 dp 3 4 3 3" xfId="9398"/>
    <cellStyle name="Assumptions 3 dp 3 4 3 3 2" xfId="9399"/>
    <cellStyle name="Assumptions 3 dp 3 4 3 4" xfId="9400"/>
    <cellStyle name="Assumptions 3 dp 3 4 3 4 2" xfId="9401"/>
    <cellStyle name="Assumptions 3 dp 3 4 3 5" xfId="9402"/>
    <cellStyle name="Assumptions 3 dp 3 4 3 5 2" xfId="9403"/>
    <cellStyle name="Assumptions 3 dp 3 4 3 6" xfId="9404"/>
    <cellStyle name="Assumptions 3 dp 3 4 3 6 2" xfId="9405"/>
    <cellStyle name="Assumptions 3 dp 3 4 3 7" xfId="9406"/>
    <cellStyle name="Assumptions 3 dp 3 4 4" xfId="9407"/>
    <cellStyle name="Assumptions 3 dp 3 4 4 2" xfId="9408"/>
    <cellStyle name="Assumptions 3 dp 3 4 5" xfId="9409"/>
    <cellStyle name="Assumptions 3 dp 3 5" xfId="9410"/>
    <cellStyle name="Assumptions 3 dp 3 5 2" xfId="9411"/>
    <cellStyle name="Assumptions 3 dp 3 5 2 2" xfId="9412"/>
    <cellStyle name="Assumptions 3 dp 3 5 2 2 2" xfId="9413"/>
    <cellStyle name="Assumptions 3 dp 3 5 2 3" xfId="9414"/>
    <cellStyle name="Assumptions 3 dp 3 5 2 3 2" xfId="9415"/>
    <cellStyle name="Assumptions 3 dp 3 5 2 4" xfId="9416"/>
    <cellStyle name="Assumptions 3 dp 3 5 2 4 2" xfId="9417"/>
    <cellStyle name="Assumptions 3 dp 3 5 2 5" xfId="9418"/>
    <cellStyle name="Assumptions 3 dp 3 5 2 5 2" xfId="9419"/>
    <cellStyle name="Assumptions 3 dp 3 5 2 6" xfId="9420"/>
    <cellStyle name="Assumptions 3 dp 3 5 3" xfId="9421"/>
    <cellStyle name="Assumptions 3 dp 3 5 3 2" xfId="9422"/>
    <cellStyle name="Assumptions 3 dp 3 5 3 2 2" xfId="9423"/>
    <cellStyle name="Assumptions 3 dp 3 5 3 3" xfId="9424"/>
    <cellStyle name="Assumptions 3 dp 3 5 3 3 2" xfId="9425"/>
    <cellStyle name="Assumptions 3 dp 3 5 3 4" xfId="9426"/>
    <cellStyle name="Assumptions 3 dp 3 5 3 4 2" xfId="9427"/>
    <cellStyle name="Assumptions 3 dp 3 5 3 5" xfId="9428"/>
    <cellStyle name="Assumptions 3 dp 3 5 3 5 2" xfId="9429"/>
    <cellStyle name="Assumptions 3 dp 3 5 3 6" xfId="9430"/>
    <cellStyle name="Assumptions 3 dp 3 5 3 6 2" xfId="9431"/>
    <cellStyle name="Assumptions 3 dp 3 5 3 7" xfId="9432"/>
    <cellStyle name="Assumptions 3 dp 3 5 4" xfId="9433"/>
    <cellStyle name="Assumptions 3 dp 3 5 4 2" xfId="9434"/>
    <cellStyle name="Assumptions 3 dp 3 5 5" xfId="9435"/>
    <cellStyle name="Assumptions 3 dp 3 6" xfId="9436"/>
    <cellStyle name="Assumptions 3 dp 3 6 2" xfId="9437"/>
    <cellStyle name="Assumptions 3 dp 3 6 2 2" xfId="9438"/>
    <cellStyle name="Assumptions 3 dp 3 6 3" xfId="9439"/>
    <cellStyle name="Assumptions 3 dp 3 6 3 2" xfId="9440"/>
    <cellStyle name="Assumptions 3 dp 3 6 4" xfId="9441"/>
    <cellStyle name="Assumptions 3 dp 3 6 4 2" xfId="9442"/>
    <cellStyle name="Assumptions 3 dp 3 6 5" xfId="9443"/>
    <cellStyle name="Assumptions 3 dp 3 6 5 2" xfId="9444"/>
    <cellStyle name="Assumptions 3 dp 3 6 6" xfId="9445"/>
    <cellStyle name="Assumptions 3 dp 3 7" xfId="9446"/>
    <cellStyle name="Assumptions 3 dp 3 7 2" xfId="9447"/>
    <cellStyle name="Assumptions 3 dp 3 7 2 2" xfId="9448"/>
    <cellStyle name="Assumptions 3 dp 3 7 3" xfId="9449"/>
    <cellStyle name="Assumptions 3 dp 3 7 3 2" xfId="9450"/>
    <cellStyle name="Assumptions 3 dp 3 7 4" xfId="9451"/>
    <cellStyle name="Assumptions 3 dp 3 7 4 2" xfId="9452"/>
    <cellStyle name="Assumptions 3 dp 3 7 5" xfId="9453"/>
    <cellStyle name="Assumptions 3 dp 3 7 5 2" xfId="9454"/>
    <cellStyle name="Assumptions 3 dp 3 7 6" xfId="9455"/>
    <cellStyle name="Assumptions 3 dp 3 7 6 2" xfId="9456"/>
    <cellStyle name="Assumptions 3 dp 3 7 7" xfId="9457"/>
    <cellStyle name="Assumptions 3 dp 3 8" xfId="9458"/>
    <cellStyle name="Assumptions 3 dp 3 8 2" xfId="9459"/>
    <cellStyle name="Assumptions 3 dp 3 9" xfId="9460"/>
    <cellStyle name="Assumptions 3 dp 4" xfId="9461"/>
    <cellStyle name="Assumptions 3 dp 4 2" xfId="9462"/>
    <cellStyle name="Assumptions 3 dp 4 2 2" xfId="9463"/>
    <cellStyle name="Assumptions 3 dp 4 2 2 2" xfId="9464"/>
    <cellStyle name="Assumptions 3 dp 4 2 3" xfId="9465"/>
    <cellStyle name="Assumptions 3 dp 4 2 3 2" xfId="9466"/>
    <cellStyle name="Assumptions 3 dp 4 2 4" xfId="9467"/>
    <cellStyle name="Assumptions 3 dp 4 2 4 2" xfId="9468"/>
    <cellStyle name="Assumptions 3 dp 4 2 5" xfId="9469"/>
    <cellStyle name="Assumptions 3 dp 4 2 5 2" xfId="9470"/>
    <cellStyle name="Assumptions 3 dp 4 2 6" xfId="9471"/>
    <cellStyle name="Assumptions 3 dp 4 3" xfId="9472"/>
    <cellStyle name="Assumptions 3 dp 4 3 2" xfId="9473"/>
    <cellStyle name="Assumptions 3 dp 4 3 2 2" xfId="9474"/>
    <cellStyle name="Assumptions 3 dp 4 3 3" xfId="9475"/>
    <cellStyle name="Assumptions 3 dp 4 3 3 2" xfId="9476"/>
    <cellStyle name="Assumptions 3 dp 4 3 4" xfId="9477"/>
    <cellStyle name="Assumptions 3 dp 4 3 4 2" xfId="9478"/>
    <cellStyle name="Assumptions 3 dp 4 3 5" xfId="9479"/>
    <cellStyle name="Assumptions 3 dp 4 3 5 2" xfId="9480"/>
    <cellStyle name="Assumptions 3 dp 4 3 6" xfId="9481"/>
    <cellStyle name="Assumptions 3 dp 4 3 6 2" xfId="9482"/>
    <cellStyle name="Assumptions 3 dp 4 3 7" xfId="9483"/>
    <cellStyle name="Assumptions 3 dp 4 4" xfId="9484"/>
    <cellStyle name="Assumptions 3 dp 4 4 2" xfId="9485"/>
    <cellStyle name="Assumptions 3 dp 4 5" xfId="9486"/>
    <cellStyle name="Assumptions 3 dp 5" xfId="9487"/>
    <cellStyle name="Assumptions 3 dp 5 2" xfId="9488"/>
    <cellStyle name="Assumptions 3 dp 5 2 2" xfId="9489"/>
    <cellStyle name="Assumptions 3 dp 5 2 2 2" xfId="9490"/>
    <cellStyle name="Assumptions 3 dp 5 2 3" xfId="9491"/>
    <cellStyle name="Assumptions 3 dp 5 2 3 2" xfId="9492"/>
    <cellStyle name="Assumptions 3 dp 5 2 4" xfId="9493"/>
    <cellStyle name="Assumptions 3 dp 5 2 4 2" xfId="9494"/>
    <cellStyle name="Assumptions 3 dp 5 2 5" xfId="9495"/>
    <cellStyle name="Assumptions 3 dp 5 2 5 2" xfId="9496"/>
    <cellStyle name="Assumptions 3 dp 5 2 6" xfId="9497"/>
    <cellStyle name="Assumptions 3 dp 5 3" xfId="9498"/>
    <cellStyle name="Assumptions 3 dp 5 3 2" xfId="9499"/>
    <cellStyle name="Assumptions 3 dp 5 3 2 2" xfId="9500"/>
    <cellStyle name="Assumptions 3 dp 5 3 3" xfId="9501"/>
    <cellStyle name="Assumptions 3 dp 5 3 3 2" xfId="9502"/>
    <cellStyle name="Assumptions 3 dp 5 3 4" xfId="9503"/>
    <cellStyle name="Assumptions 3 dp 5 3 4 2" xfId="9504"/>
    <cellStyle name="Assumptions 3 dp 5 3 5" xfId="9505"/>
    <cellStyle name="Assumptions 3 dp 5 3 5 2" xfId="9506"/>
    <cellStyle name="Assumptions 3 dp 5 3 6" xfId="9507"/>
    <cellStyle name="Assumptions 3 dp 5 3 6 2" xfId="9508"/>
    <cellStyle name="Assumptions 3 dp 5 3 7" xfId="9509"/>
    <cellStyle name="Assumptions 3 dp 5 4" xfId="9510"/>
    <cellStyle name="Assumptions 3 dp 5 4 2" xfId="9511"/>
    <cellStyle name="Assumptions 3 dp 5 5" xfId="9512"/>
    <cellStyle name="Assumptions 3 dp 6" xfId="9513"/>
    <cellStyle name="Assumptions 3 dp 6 2" xfId="9514"/>
    <cellStyle name="Assumptions 3 dp 6 2 2" xfId="9515"/>
    <cellStyle name="Assumptions 3 dp 6 2 2 2" xfId="9516"/>
    <cellStyle name="Assumptions 3 dp 6 2 3" xfId="9517"/>
    <cellStyle name="Assumptions 3 dp 6 2 3 2" xfId="9518"/>
    <cellStyle name="Assumptions 3 dp 6 2 4" xfId="9519"/>
    <cellStyle name="Assumptions 3 dp 6 2 4 2" xfId="9520"/>
    <cellStyle name="Assumptions 3 dp 6 2 5" xfId="9521"/>
    <cellStyle name="Assumptions 3 dp 6 2 5 2" xfId="9522"/>
    <cellStyle name="Assumptions 3 dp 6 2 6" xfId="9523"/>
    <cellStyle name="Assumptions 3 dp 6 3" xfId="9524"/>
    <cellStyle name="Assumptions 3 dp 6 3 2" xfId="9525"/>
    <cellStyle name="Assumptions 3 dp 6 3 2 2" xfId="9526"/>
    <cellStyle name="Assumptions 3 dp 6 3 3" xfId="9527"/>
    <cellStyle name="Assumptions 3 dp 6 3 3 2" xfId="9528"/>
    <cellStyle name="Assumptions 3 dp 6 3 4" xfId="9529"/>
    <cellStyle name="Assumptions 3 dp 6 3 4 2" xfId="9530"/>
    <cellStyle name="Assumptions 3 dp 6 3 5" xfId="9531"/>
    <cellStyle name="Assumptions 3 dp 6 3 5 2" xfId="9532"/>
    <cellStyle name="Assumptions 3 dp 6 3 6" xfId="9533"/>
    <cellStyle name="Assumptions 3 dp 6 3 6 2" xfId="9534"/>
    <cellStyle name="Assumptions 3 dp 6 3 7" xfId="9535"/>
    <cellStyle name="Assumptions 3 dp 6 4" xfId="9536"/>
    <cellStyle name="Assumptions 3 dp 6 4 2" xfId="9537"/>
    <cellStyle name="Assumptions 3 dp 6 5" xfId="9538"/>
    <cellStyle name="Assumptions 3 dp 7" xfId="9539"/>
    <cellStyle name="Assumptions 3 dp 7 2" xfId="9540"/>
    <cellStyle name="Assumptions 3 dp 7 2 2" xfId="9541"/>
    <cellStyle name="Assumptions 3 dp 7 2 2 2" xfId="9542"/>
    <cellStyle name="Assumptions 3 dp 7 2 3" xfId="9543"/>
    <cellStyle name="Assumptions 3 dp 7 2 3 2" xfId="9544"/>
    <cellStyle name="Assumptions 3 dp 7 2 4" xfId="9545"/>
    <cellStyle name="Assumptions 3 dp 7 2 4 2" xfId="9546"/>
    <cellStyle name="Assumptions 3 dp 7 2 5" xfId="9547"/>
    <cellStyle name="Assumptions 3 dp 7 2 5 2" xfId="9548"/>
    <cellStyle name="Assumptions 3 dp 7 2 6" xfId="9549"/>
    <cellStyle name="Assumptions 3 dp 7 3" xfId="9550"/>
    <cellStyle name="Assumptions 3 dp 7 3 2" xfId="9551"/>
    <cellStyle name="Assumptions 3 dp 7 3 2 2" xfId="9552"/>
    <cellStyle name="Assumptions 3 dp 7 3 3" xfId="9553"/>
    <cellStyle name="Assumptions 3 dp 7 3 3 2" xfId="9554"/>
    <cellStyle name="Assumptions 3 dp 7 3 4" xfId="9555"/>
    <cellStyle name="Assumptions 3 dp 7 3 4 2" xfId="9556"/>
    <cellStyle name="Assumptions 3 dp 7 3 5" xfId="9557"/>
    <cellStyle name="Assumptions 3 dp 7 3 5 2" xfId="9558"/>
    <cellStyle name="Assumptions 3 dp 7 3 6" xfId="9559"/>
    <cellStyle name="Assumptions 3 dp 7 3 6 2" xfId="9560"/>
    <cellStyle name="Assumptions 3 dp 7 3 7" xfId="9561"/>
    <cellStyle name="Assumptions 3 dp 7 4" xfId="9562"/>
    <cellStyle name="Assumptions 3 dp 7 4 2" xfId="9563"/>
    <cellStyle name="Assumptions 3 dp 7 5" xfId="9564"/>
    <cellStyle name="Assumptions 3 dp 8" xfId="9565"/>
    <cellStyle name="Assumptions 3 dp 8 2" xfId="9566"/>
    <cellStyle name="Assumptions 3 dp 8 2 2" xfId="9567"/>
    <cellStyle name="Assumptions 3 dp 8 3" xfId="9568"/>
    <cellStyle name="Assumptions 3 dp 8 3 2" xfId="9569"/>
    <cellStyle name="Assumptions 3 dp 8 4" xfId="9570"/>
    <cellStyle name="Assumptions 3 dp 8 4 2" xfId="9571"/>
    <cellStyle name="Assumptions 3 dp 8 5" xfId="9572"/>
    <cellStyle name="Assumptions 3 dp 8 5 2" xfId="9573"/>
    <cellStyle name="Assumptions 3 dp 8 6" xfId="9574"/>
    <cellStyle name="Assumptions 3 dp 9" xfId="9575"/>
    <cellStyle name="Assumptions 3 dp 9 2" xfId="9576"/>
    <cellStyle name="Assumptions 3 dp 9 2 2" xfId="9577"/>
    <cellStyle name="Assumptions 3 dp 9 3" xfId="9578"/>
    <cellStyle name="Assumptions 3 dp 9 3 2" xfId="9579"/>
    <cellStyle name="Assumptions 3 dp 9 4" xfId="9580"/>
    <cellStyle name="Assumptions 3 dp 9 4 2" xfId="9581"/>
    <cellStyle name="Assumptions 3 dp 9 5" xfId="9582"/>
    <cellStyle name="Assumptions 3 dp 9 5 2" xfId="9583"/>
    <cellStyle name="Assumptions 3 dp 9 6" xfId="9584"/>
    <cellStyle name="Assumptions 3 dp 9 6 2" xfId="9585"/>
    <cellStyle name="Assumptions 3 dp 9 7" xfId="9586"/>
    <cellStyle name="Assumptions x 1 dp" xfId="9587"/>
    <cellStyle name="Assumptions x 1 dp 10" xfId="9588"/>
    <cellStyle name="Assumptions x 1 dp 10 2" xfId="9589"/>
    <cellStyle name="Assumptions x 1 dp 11" xfId="9590"/>
    <cellStyle name="Assumptions x 1 dp 2" xfId="9591"/>
    <cellStyle name="Assumptions x 1 dp 2 10" xfId="9592"/>
    <cellStyle name="Assumptions x 1 dp 2 2" xfId="9593"/>
    <cellStyle name="Assumptions x 1 dp 2 2 2" xfId="9594"/>
    <cellStyle name="Assumptions x 1 dp 2 2 2 2" xfId="9595"/>
    <cellStyle name="Assumptions x 1 dp 2 2 2 2 2" xfId="9596"/>
    <cellStyle name="Assumptions x 1 dp 2 2 2 2 2 2" xfId="9597"/>
    <cellStyle name="Assumptions x 1 dp 2 2 2 2 3" xfId="9598"/>
    <cellStyle name="Assumptions x 1 dp 2 2 2 2 3 2" xfId="9599"/>
    <cellStyle name="Assumptions x 1 dp 2 2 2 2 4" xfId="9600"/>
    <cellStyle name="Assumptions x 1 dp 2 2 2 2 4 2" xfId="9601"/>
    <cellStyle name="Assumptions x 1 dp 2 2 2 2 5" xfId="9602"/>
    <cellStyle name="Assumptions x 1 dp 2 2 2 2 5 2" xfId="9603"/>
    <cellStyle name="Assumptions x 1 dp 2 2 2 2 6" xfId="9604"/>
    <cellStyle name="Assumptions x 1 dp 2 2 2 3" xfId="9605"/>
    <cellStyle name="Assumptions x 1 dp 2 2 2 3 2" xfId="9606"/>
    <cellStyle name="Assumptions x 1 dp 2 2 2 3 2 2" xfId="9607"/>
    <cellStyle name="Assumptions x 1 dp 2 2 2 3 3" xfId="9608"/>
    <cellStyle name="Assumptions x 1 dp 2 2 2 3 3 2" xfId="9609"/>
    <cellStyle name="Assumptions x 1 dp 2 2 2 3 4" xfId="9610"/>
    <cellStyle name="Assumptions x 1 dp 2 2 2 3 4 2" xfId="9611"/>
    <cellStyle name="Assumptions x 1 dp 2 2 2 3 5" xfId="9612"/>
    <cellStyle name="Assumptions x 1 dp 2 2 2 3 5 2" xfId="9613"/>
    <cellStyle name="Assumptions x 1 dp 2 2 2 3 6" xfId="9614"/>
    <cellStyle name="Assumptions x 1 dp 2 2 2 3 6 2" xfId="9615"/>
    <cellStyle name="Assumptions x 1 dp 2 2 2 3 7" xfId="9616"/>
    <cellStyle name="Assumptions x 1 dp 2 2 2 4" xfId="9617"/>
    <cellStyle name="Assumptions x 1 dp 2 2 2 4 2" xfId="9618"/>
    <cellStyle name="Assumptions x 1 dp 2 2 2 5" xfId="9619"/>
    <cellStyle name="Assumptions x 1 dp 2 2 3" xfId="9620"/>
    <cellStyle name="Assumptions x 1 dp 2 2 3 2" xfId="9621"/>
    <cellStyle name="Assumptions x 1 dp 2 2 3 2 2" xfId="9622"/>
    <cellStyle name="Assumptions x 1 dp 2 2 3 2 2 2" xfId="9623"/>
    <cellStyle name="Assumptions x 1 dp 2 2 3 2 3" xfId="9624"/>
    <cellStyle name="Assumptions x 1 dp 2 2 3 2 3 2" xfId="9625"/>
    <cellStyle name="Assumptions x 1 dp 2 2 3 2 4" xfId="9626"/>
    <cellStyle name="Assumptions x 1 dp 2 2 3 2 4 2" xfId="9627"/>
    <cellStyle name="Assumptions x 1 dp 2 2 3 2 5" xfId="9628"/>
    <cellStyle name="Assumptions x 1 dp 2 2 3 2 5 2" xfId="9629"/>
    <cellStyle name="Assumptions x 1 dp 2 2 3 2 6" xfId="9630"/>
    <cellStyle name="Assumptions x 1 dp 2 2 3 3" xfId="9631"/>
    <cellStyle name="Assumptions x 1 dp 2 2 3 3 2" xfId="9632"/>
    <cellStyle name="Assumptions x 1 dp 2 2 3 3 2 2" xfId="9633"/>
    <cellStyle name="Assumptions x 1 dp 2 2 3 3 3" xfId="9634"/>
    <cellStyle name="Assumptions x 1 dp 2 2 3 3 3 2" xfId="9635"/>
    <cellStyle name="Assumptions x 1 dp 2 2 3 3 4" xfId="9636"/>
    <cellStyle name="Assumptions x 1 dp 2 2 3 3 4 2" xfId="9637"/>
    <cellStyle name="Assumptions x 1 dp 2 2 3 3 5" xfId="9638"/>
    <cellStyle name="Assumptions x 1 dp 2 2 3 3 5 2" xfId="9639"/>
    <cellStyle name="Assumptions x 1 dp 2 2 3 3 6" xfId="9640"/>
    <cellStyle name="Assumptions x 1 dp 2 2 3 3 6 2" xfId="9641"/>
    <cellStyle name="Assumptions x 1 dp 2 2 3 3 7" xfId="9642"/>
    <cellStyle name="Assumptions x 1 dp 2 2 3 4" xfId="9643"/>
    <cellStyle name="Assumptions x 1 dp 2 2 3 4 2" xfId="9644"/>
    <cellStyle name="Assumptions x 1 dp 2 2 3 5" xfId="9645"/>
    <cellStyle name="Assumptions x 1 dp 2 2 4" xfId="9646"/>
    <cellStyle name="Assumptions x 1 dp 2 2 4 2" xfId="9647"/>
    <cellStyle name="Assumptions x 1 dp 2 2 4 2 2" xfId="9648"/>
    <cellStyle name="Assumptions x 1 dp 2 2 4 2 2 2" xfId="9649"/>
    <cellStyle name="Assumptions x 1 dp 2 2 4 2 3" xfId="9650"/>
    <cellStyle name="Assumptions x 1 dp 2 2 4 2 3 2" xfId="9651"/>
    <cellStyle name="Assumptions x 1 dp 2 2 4 2 4" xfId="9652"/>
    <cellStyle name="Assumptions x 1 dp 2 2 4 2 4 2" xfId="9653"/>
    <cellStyle name="Assumptions x 1 dp 2 2 4 2 5" xfId="9654"/>
    <cellStyle name="Assumptions x 1 dp 2 2 4 2 5 2" xfId="9655"/>
    <cellStyle name="Assumptions x 1 dp 2 2 4 2 6" xfId="9656"/>
    <cellStyle name="Assumptions x 1 dp 2 2 4 3" xfId="9657"/>
    <cellStyle name="Assumptions x 1 dp 2 2 4 3 2" xfId="9658"/>
    <cellStyle name="Assumptions x 1 dp 2 2 4 3 2 2" xfId="9659"/>
    <cellStyle name="Assumptions x 1 dp 2 2 4 3 3" xfId="9660"/>
    <cellStyle name="Assumptions x 1 dp 2 2 4 3 3 2" xfId="9661"/>
    <cellStyle name="Assumptions x 1 dp 2 2 4 3 4" xfId="9662"/>
    <cellStyle name="Assumptions x 1 dp 2 2 4 3 4 2" xfId="9663"/>
    <cellStyle name="Assumptions x 1 dp 2 2 4 3 5" xfId="9664"/>
    <cellStyle name="Assumptions x 1 dp 2 2 4 3 5 2" xfId="9665"/>
    <cellStyle name="Assumptions x 1 dp 2 2 4 3 6" xfId="9666"/>
    <cellStyle name="Assumptions x 1 dp 2 2 4 3 6 2" xfId="9667"/>
    <cellStyle name="Assumptions x 1 dp 2 2 4 3 7" xfId="9668"/>
    <cellStyle name="Assumptions x 1 dp 2 2 4 4" xfId="9669"/>
    <cellStyle name="Assumptions x 1 dp 2 2 4 4 2" xfId="9670"/>
    <cellStyle name="Assumptions x 1 dp 2 2 4 5" xfId="9671"/>
    <cellStyle name="Assumptions x 1 dp 2 2 5" xfId="9672"/>
    <cellStyle name="Assumptions x 1 dp 2 2 5 2" xfId="9673"/>
    <cellStyle name="Assumptions x 1 dp 2 2 5 2 2" xfId="9674"/>
    <cellStyle name="Assumptions x 1 dp 2 2 5 2 2 2" xfId="9675"/>
    <cellStyle name="Assumptions x 1 dp 2 2 5 2 3" xfId="9676"/>
    <cellStyle name="Assumptions x 1 dp 2 2 5 2 3 2" xfId="9677"/>
    <cellStyle name="Assumptions x 1 dp 2 2 5 2 4" xfId="9678"/>
    <cellStyle name="Assumptions x 1 dp 2 2 5 2 4 2" xfId="9679"/>
    <cellStyle name="Assumptions x 1 dp 2 2 5 2 5" xfId="9680"/>
    <cellStyle name="Assumptions x 1 dp 2 2 5 2 5 2" xfId="9681"/>
    <cellStyle name="Assumptions x 1 dp 2 2 5 2 6" xfId="9682"/>
    <cellStyle name="Assumptions x 1 dp 2 2 5 3" xfId="9683"/>
    <cellStyle name="Assumptions x 1 dp 2 2 5 3 2" xfId="9684"/>
    <cellStyle name="Assumptions x 1 dp 2 2 5 3 2 2" xfId="9685"/>
    <cellStyle name="Assumptions x 1 dp 2 2 5 3 3" xfId="9686"/>
    <cellStyle name="Assumptions x 1 dp 2 2 5 3 3 2" xfId="9687"/>
    <cellStyle name="Assumptions x 1 dp 2 2 5 3 4" xfId="9688"/>
    <cellStyle name="Assumptions x 1 dp 2 2 5 3 4 2" xfId="9689"/>
    <cellStyle name="Assumptions x 1 dp 2 2 5 3 5" xfId="9690"/>
    <cellStyle name="Assumptions x 1 dp 2 2 5 3 5 2" xfId="9691"/>
    <cellStyle name="Assumptions x 1 dp 2 2 5 3 6" xfId="9692"/>
    <cellStyle name="Assumptions x 1 dp 2 2 5 3 6 2" xfId="9693"/>
    <cellStyle name="Assumptions x 1 dp 2 2 5 3 7" xfId="9694"/>
    <cellStyle name="Assumptions x 1 dp 2 2 5 4" xfId="9695"/>
    <cellStyle name="Assumptions x 1 dp 2 2 5 4 2" xfId="9696"/>
    <cellStyle name="Assumptions x 1 dp 2 2 5 5" xfId="9697"/>
    <cellStyle name="Assumptions x 1 dp 2 2 6" xfId="9698"/>
    <cellStyle name="Assumptions x 1 dp 2 2 6 2" xfId="9699"/>
    <cellStyle name="Assumptions x 1 dp 2 2 6 2 2" xfId="9700"/>
    <cellStyle name="Assumptions x 1 dp 2 2 6 3" xfId="9701"/>
    <cellStyle name="Assumptions x 1 dp 2 2 6 3 2" xfId="9702"/>
    <cellStyle name="Assumptions x 1 dp 2 2 6 4" xfId="9703"/>
    <cellStyle name="Assumptions x 1 dp 2 2 6 4 2" xfId="9704"/>
    <cellStyle name="Assumptions x 1 dp 2 2 6 5" xfId="9705"/>
    <cellStyle name="Assumptions x 1 dp 2 2 6 5 2" xfId="9706"/>
    <cellStyle name="Assumptions x 1 dp 2 2 6 6" xfId="9707"/>
    <cellStyle name="Assumptions x 1 dp 2 2 7" xfId="9708"/>
    <cellStyle name="Assumptions x 1 dp 2 2 7 2" xfId="9709"/>
    <cellStyle name="Assumptions x 1 dp 2 2 7 2 2" xfId="9710"/>
    <cellStyle name="Assumptions x 1 dp 2 2 7 3" xfId="9711"/>
    <cellStyle name="Assumptions x 1 dp 2 2 7 3 2" xfId="9712"/>
    <cellStyle name="Assumptions x 1 dp 2 2 7 4" xfId="9713"/>
    <cellStyle name="Assumptions x 1 dp 2 2 7 4 2" xfId="9714"/>
    <cellStyle name="Assumptions x 1 dp 2 2 7 5" xfId="9715"/>
    <cellStyle name="Assumptions x 1 dp 2 2 7 5 2" xfId="9716"/>
    <cellStyle name="Assumptions x 1 dp 2 2 7 6" xfId="9717"/>
    <cellStyle name="Assumptions x 1 dp 2 2 7 6 2" xfId="9718"/>
    <cellStyle name="Assumptions x 1 dp 2 2 7 7" xfId="9719"/>
    <cellStyle name="Assumptions x 1 dp 2 2 8" xfId="9720"/>
    <cellStyle name="Assumptions x 1 dp 2 2 8 2" xfId="9721"/>
    <cellStyle name="Assumptions x 1 dp 2 2 9" xfId="9722"/>
    <cellStyle name="Assumptions x 1 dp 2 3" xfId="9723"/>
    <cellStyle name="Assumptions x 1 dp 2 3 2" xfId="9724"/>
    <cellStyle name="Assumptions x 1 dp 2 3 2 2" xfId="9725"/>
    <cellStyle name="Assumptions x 1 dp 2 3 2 2 2" xfId="9726"/>
    <cellStyle name="Assumptions x 1 dp 2 3 2 3" xfId="9727"/>
    <cellStyle name="Assumptions x 1 dp 2 3 2 3 2" xfId="9728"/>
    <cellStyle name="Assumptions x 1 dp 2 3 2 4" xfId="9729"/>
    <cellStyle name="Assumptions x 1 dp 2 3 2 4 2" xfId="9730"/>
    <cellStyle name="Assumptions x 1 dp 2 3 2 5" xfId="9731"/>
    <cellStyle name="Assumptions x 1 dp 2 3 2 5 2" xfId="9732"/>
    <cellStyle name="Assumptions x 1 dp 2 3 2 6" xfId="9733"/>
    <cellStyle name="Assumptions x 1 dp 2 3 3" xfId="9734"/>
    <cellStyle name="Assumptions x 1 dp 2 3 3 2" xfId="9735"/>
    <cellStyle name="Assumptions x 1 dp 2 3 3 2 2" xfId="9736"/>
    <cellStyle name="Assumptions x 1 dp 2 3 3 3" xfId="9737"/>
    <cellStyle name="Assumptions x 1 dp 2 3 3 3 2" xfId="9738"/>
    <cellStyle name="Assumptions x 1 dp 2 3 3 4" xfId="9739"/>
    <cellStyle name="Assumptions x 1 dp 2 3 3 4 2" xfId="9740"/>
    <cellStyle name="Assumptions x 1 dp 2 3 3 5" xfId="9741"/>
    <cellStyle name="Assumptions x 1 dp 2 3 3 5 2" xfId="9742"/>
    <cellStyle name="Assumptions x 1 dp 2 3 3 6" xfId="9743"/>
    <cellStyle name="Assumptions x 1 dp 2 3 3 6 2" xfId="9744"/>
    <cellStyle name="Assumptions x 1 dp 2 3 3 7" xfId="9745"/>
    <cellStyle name="Assumptions x 1 dp 2 3 4" xfId="9746"/>
    <cellStyle name="Assumptions x 1 dp 2 3 4 2" xfId="9747"/>
    <cellStyle name="Assumptions x 1 dp 2 3 5" xfId="9748"/>
    <cellStyle name="Assumptions x 1 dp 2 4" xfId="9749"/>
    <cellStyle name="Assumptions x 1 dp 2 4 2" xfId="9750"/>
    <cellStyle name="Assumptions x 1 dp 2 4 2 2" xfId="9751"/>
    <cellStyle name="Assumptions x 1 dp 2 4 2 2 2" xfId="9752"/>
    <cellStyle name="Assumptions x 1 dp 2 4 2 3" xfId="9753"/>
    <cellStyle name="Assumptions x 1 dp 2 4 2 3 2" xfId="9754"/>
    <cellStyle name="Assumptions x 1 dp 2 4 2 4" xfId="9755"/>
    <cellStyle name="Assumptions x 1 dp 2 4 2 4 2" xfId="9756"/>
    <cellStyle name="Assumptions x 1 dp 2 4 2 5" xfId="9757"/>
    <cellStyle name="Assumptions x 1 dp 2 4 2 5 2" xfId="9758"/>
    <cellStyle name="Assumptions x 1 dp 2 4 2 6" xfId="9759"/>
    <cellStyle name="Assumptions x 1 dp 2 4 3" xfId="9760"/>
    <cellStyle name="Assumptions x 1 dp 2 4 3 2" xfId="9761"/>
    <cellStyle name="Assumptions x 1 dp 2 4 3 2 2" xfId="9762"/>
    <cellStyle name="Assumptions x 1 dp 2 4 3 3" xfId="9763"/>
    <cellStyle name="Assumptions x 1 dp 2 4 3 3 2" xfId="9764"/>
    <cellStyle name="Assumptions x 1 dp 2 4 3 4" xfId="9765"/>
    <cellStyle name="Assumptions x 1 dp 2 4 3 4 2" xfId="9766"/>
    <cellStyle name="Assumptions x 1 dp 2 4 3 5" xfId="9767"/>
    <cellStyle name="Assumptions x 1 dp 2 4 3 5 2" xfId="9768"/>
    <cellStyle name="Assumptions x 1 dp 2 4 3 6" xfId="9769"/>
    <cellStyle name="Assumptions x 1 dp 2 4 3 6 2" xfId="9770"/>
    <cellStyle name="Assumptions x 1 dp 2 4 3 7" xfId="9771"/>
    <cellStyle name="Assumptions x 1 dp 2 4 4" xfId="9772"/>
    <cellStyle name="Assumptions x 1 dp 2 4 4 2" xfId="9773"/>
    <cellStyle name="Assumptions x 1 dp 2 4 5" xfId="9774"/>
    <cellStyle name="Assumptions x 1 dp 2 5" xfId="9775"/>
    <cellStyle name="Assumptions x 1 dp 2 5 2" xfId="9776"/>
    <cellStyle name="Assumptions x 1 dp 2 5 2 2" xfId="9777"/>
    <cellStyle name="Assumptions x 1 dp 2 5 2 2 2" xfId="9778"/>
    <cellStyle name="Assumptions x 1 dp 2 5 2 3" xfId="9779"/>
    <cellStyle name="Assumptions x 1 dp 2 5 2 3 2" xfId="9780"/>
    <cellStyle name="Assumptions x 1 dp 2 5 2 4" xfId="9781"/>
    <cellStyle name="Assumptions x 1 dp 2 5 2 4 2" xfId="9782"/>
    <cellStyle name="Assumptions x 1 dp 2 5 2 5" xfId="9783"/>
    <cellStyle name="Assumptions x 1 dp 2 5 2 5 2" xfId="9784"/>
    <cellStyle name="Assumptions x 1 dp 2 5 2 6" xfId="9785"/>
    <cellStyle name="Assumptions x 1 dp 2 5 3" xfId="9786"/>
    <cellStyle name="Assumptions x 1 dp 2 5 3 2" xfId="9787"/>
    <cellStyle name="Assumptions x 1 dp 2 5 3 2 2" xfId="9788"/>
    <cellStyle name="Assumptions x 1 dp 2 5 3 3" xfId="9789"/>
    <cellStyle name="Assumptions x 1 dp 2 5 3 3 2" xfId="9790"/>
    <cellStyle name="Assumptions x 1 dp 2 5 3 4" xfId="9791"/>
    <cellStyle name="Assumptions x 1 dp 2 5 3 4 2" xfId="9792"/>
    <cellStyle name="Assumptions x 1 dp 2 5 3 5" xfId="9793"/>
    <cellStyle name="Assumptions x 1 dp 2 5 3 5 2" xfId="9794"/>
    <cellStyle name="Assumptions x 1 dp 2 5 3 6" xfId="9795"/>
    <cellStyle name="Assumptions x 1 dp 2 5 3 6 2" xfId="9796"/>
    <cellStyle name="Assumptions x 1 dp 2 5 3 7" xfId="9797"/>
    <cellStyle name="Assumptions x 1 dp 2 5 4" xfId="9798"/>
    <cellStyle name="Assumptions x 1 dp 2 5 4 2" xfId="9799"/>
    <cellStyle name="Assumptions x 1 dp 2 5 5" xfId="9800"/>
    <cellStyle name="Assumptions x 1 dp 2 6" xfId="9801"/>
    <cellStyle name="Assumptions x 1 dp 2 6 2" xfId="9802"/>
    <cellStyle name="Assumptions x 1 dp 2 6 2 2" xfId="9803"/>
    <cellStyle name="Assumptions x 1 dp 2 6 2 2 2" xfId="9804"/>
    <cellStyle name="Assumptions x 1 dp 2 6 2 3" xfId="9805"/>
    <cellStyle name="Assumptions x 1 dp 2 6 2 3 2" xfId="9806"/>
    <cellStyle name="Assumptions x 1 dp 2 6 2 4" xfId="9807"/>
    <cellStyle name="Assumptions x 1 dp 2 6 2 4 2" xfId="9808"/>
    <cellStyle name="Assumptions x 1 dp 2 6 2 5" xfId="9809"/>
    <cellStyle name="Assumptions x 1 dp 2 6 2 5 2" xfId="9810"/>
    <cellStyle name="Assumptions x 1 dp 2 6 2 6" xfId="9811"/>
    <cellStyle name="Assumptions x 1 dp 2 6 3" xfId="9812"/>
    <cellStyle name="Assumptions x 1 dp 2 6 3 2" xfId="9813"/>
    <cellStyle name="Assumptions x 1 dp 2 6 3 2 2" xfId="9814"/>
    <cellStyle name="Assumptions x 1 dp 2 6 3 3" xfId="9815"/>
    <cellStyle name="Assumptions x 1 dp 2 6 3 3 2" xfId="9816"/>
    <cellStyle name="Assumptions x 1 dp 2 6 3 4" xfId="9817"/>
    <cellStyle name="Assumptions x 1 dp 2 6 3 4 2" xfId="9818"/>
    <cellStyle name="Assumptions x 1 dp 2 6 3 5" xfId="9819"/>
    <cellStyle name="Assumptions x 1 dp 2 6 3 5 2" xfId="9820"/>
    <cellStyle name="Assumptions x 1 dp 2 6 3 6" xfId="9821"/>
    <cellStyle name="Assumptions x 1 dp 2 6 3 6 2" xfId="9822"/>
    <cellStyle name="Assumptions x 1 dp 2 6 3 7" xfId="9823"/>
    <cellStyle name="Assumptions x 1 dp 2 6 4" xfId="9824"/>
    <cellStyle name="Assumptions x 1 dp 2 6 4 2" xfId="9825"/>
    <cellStyle name="Assumptions x 1 dp 2 6 5" xfId="9826"/>
    <cellStyle name="Assumptions x 1 dp 2 7" xfId="9827"/>
    <cellStyle name="Assumptions x 1 dp 2 7 2" xfId="9828"/>
    <cellStyle name="Assumptions x 1 dp 2 7 2 2" xfId="9829"/>
    <cellStyle name="Assumptions x 1 dp 2 7 3" xfId="9830"/>
    <cellStyle name="Assumptions x 1 dp 2 7 3 2" xfId="9831"/>
    <cellStyle name="Assumptions x 1 dp 2 7 4" xfId="9832"/>
    <cellStyle name="Assumptions x 1 dp 2 7 4 2" xfId="9833"/>
    <cellStyle name="Assumptions x 1 dp 2 7 5" xfId="9834"/>
    <cellStyle name="Assumptions x 1 dp 2 7 5 2" xfId="9835"/>
    <cellStyle name="Assumptions x 1 dp 2 7 6" xfId="9836"/>
    <cellStyle name="Assumptions x 1 dp 2 8" xfId="9837"/>
    <cellStyle name="Assumptions x 1 dp 2 8 2" xfId="9838"/>
    <cellStyle name="Assumptions x 1 dp 2 8 2 2" xfId="9839"/>
    <cellStyle name="Assumptions x 1 dp 2 8 3" xfId="9840"/>
    <cellStyle name="Assumptions x 1 dp 2 8 3 2" xfId="9841"/>
    <cellStyle name="Assumptions x 1 dp 2 8 4" xfId="9842"/>
    <cellStyle name="Assumptions x 1 dp 2 8 4 2" xfId="9843"/>
    <cellStyle name="Assumptions x 1 dp 2 8 5" xfId="9844"/>
    <cellStyle name="Assumptions x 1 dp 2 8 5 2" xfId="9845"/>
    <cellStyle name="Assumptions x 1 dp 2 8 6" xfId="9846"/>
    <cellStyle name="Assumptions x 1 dp 2 8 6 2" xfId="9847"/>
    <cellStyle name="Assumptions x 1 dp 2 8 7" xfId="9848"/>
    <cellStyle name="Assumptions x 1 dp 2 9" xfId="9849"/>
    <cellStyle name="Assumptions x 1 dp 2 9 2" xfId="9850"/>
    <cellStyle name="Assumptions x 1 dp 3" xfId="9851"/>
    <cellStyle name="Assumptions x 1 dp 3 2" xfId="9852"/>
    <cellStyle name="Assumptions x 1 dp 3 2 2" xfId="9853"/>
    <cellStyle name="Assumptions x 1 dp 3 2 2 2" xfId="9854"/>
    <cellStyle name="Assumptions x 1 dp 3 2 2 2 2" xfId="9855"/>
    <cellStyle name="Assumptions x 1 dp 3 2 2 3" xfId="9856"/>
    <cellStyle name="Assumptions x 1 dp 3 2 2 3 2" xfId="9857"/>
    <cellStyle name="Assumptions x 1 dp 3 2 2 4" xfId="9858"/>
    <cellStyle name="Assumptions x 1 dp 3 2 2 4 2" xfId="9859"/>
    <cellStyle name="Assumptions x 1 dp 3 2 2 5" xfId="9860"/>
    <cellStyle name="Assumptions x 1 dp 3 2 2 5 2" xfId="9861"/>
    <cellStyle name="Assumptions x 1 dp 3 2 2 6" xfId="9862"/>
    <cellStyle name="Assumptions x 1 dp 3 2 3" xfId="9863"/>
    <cellStyle name="Assumptions x 1 dp 3 2 3 2" xfId="9864"/>
    <cellStyle name="Assumptions x 1 dp 3 2 3 2 2" xfId="9865"/>
    <cellStyle name="Assumptions x 1 dp 3 2 3 3" xfId="9866"/>
    <cellStyle name="Assumptions x 1 dp 3 2 3 3 2" xfId="9867"/>
    <cellStyle name="Assumptions x 1 dp 3 2 3 4" xfId="9868"/>
    <cellStyle name="Assumptions x 1 dp 3 2 3 4 2" xfId="9869"/>
    <cellStyle name="Assumptions x 1 dp 3 2 3 5" xfId="9870"/>
    <cellStyle name="Assumptions x 1 dp 3 2 3 5 2" xfId="9871"/>
    <cellStyle name="Assumptions x 1 dp 3 2 3 6" xfId="9872"/>
    <cellStyle name="Assumptions x 1 dp 3 2 3 6 2" xfId="9873"/>
    <cellStyle name="Assumptions x 1 dp 3 2 3 7" xfId="9874"/>
    <cellStyle name="Assumptions x 1 dp 3 2 4" xfId="9875"/>
    <cellStyle name="Assumptions x 1 dp 3 2 4 2" xfId="9876"/>
    <cellStyle name="Assumptions x 1 dp 3 2 5" xfId="9877"/>
    <cellStyle name="Assumptions x 1 dp 3 3" xfId="9878"/>
    <cellStyle name="Assumptions x 1 dp 3 3 2" xfId="9879"/>
    <cellStyle name="Assumptions x 1 dp 3 3 2 2" xfId="9880"/>
    <cellStyle name="Assumptions x 1 dp 3 3 2 2 2" xfId="9881"/>
    <cellStyle name="Assumptions x 1 dp 3 3 2 3" xfId="9882"/>
    <cellStyle name="Assumptions x 1 dp 3 3 2 3 2" xfId="9883"/>
    <cellStyle name="Assumptions x 1 dp 3 3 2 4" xfId="9884"/>
    <cellStyle name="Assumptions x 1 dp 3 3 2 4 2" xfId="9885"/>
    <cellStyle name="Assumptions x 1 dp 3 3 2 5" xfId="9886"/>
    <cellStyle name="Assumptions x 1 dp 3 3 2 5 2" xfId="9887"/>
    <cellStyle name="Assumptions x 1 dp 3 3 2 6" xfId="9888"/>
    <cellStyle name="Assumptions x 1 dp 3 3 3" xfId="9889"/>
    <cellStyle name="Assumptions x 1 dp 3 3 3 2" xfId="9890"/>
    <cellStyle name="Assumptions x 1 dp 3 3 3 2 2" xfId="9891"/>
    <cellStyle name="Assumptions x 1 dp 3 3 3 3" xfId="9892"/>
    <cellStyle name="Assumptions x 1 dp 3 3 3 3 2" xfId="9893"/>
    <cellStyle name="Assumptions x 1 dp 3 3 3 4" xfId="9894"/>
    <cellStyle name="Assumptions x 1 dp 3 3 3 4 2" xfId="9895"/>
    <cellStyle name="Assumptions x 1 dp 3 3 3 5" xfId="9896"/>
    <cellStyle name="Assumptions x 1 dp 3 3 3 5 2" xfId="9897"/>
    <cellStyle name="Assumptions x 1 dp 3 3 3 6" xfId="9898"/>
    <cellStyle name="Assumptions x 1 dp 3 3 3 6 2" xfId="9899"/>
    <cellStyle name="Assumptions x 1 dp 3 3 3 7" xfId="9900"/>
    <cellStyle name="Assumptions x 1 dp 3 3 4" xfId="9901"/>
    <cellStyle name="Assumptions x 1 dp 3 3 4 2" xfId="9902"/>
    <cellStyle name="Assumptions x 1 dp 3 3 5" xfId="9903"/>
    <cellStyle name="Assumptions x 1 dp 3 4" xfId="9904"/>
    <cellStyle name="Assumptions x 1 dp 3 4 2" xfId="9905"/>
    <cellStyle name="Assumptions x 1 dp 3 4 2 2" xfId="9906"/>
    <cellStyle name="Assumptions x 1 dp 3 4 2 2 2" xfId="9907"/>
    <cellStyle name="Assumptions x 1 dp 3 4 2 3" xfId="9908"/>
    <cellStyle name="Assumptions x 1 dp 3 4 2 3 2" xfId="9909"/>
    <cellStyle name="Assumptions x 1 dp 3 4 2 4" xfId="9910"/>
    <cellStyle name="Assumptions x 1 dp 3 4 2 4 2" xfId="9911"/>
    <cellStyle name="Assumptions x 1 dp 3 4 2 5" xfId="9912"/>
    <cellStyle name="Assumptions x 1 dp 3 4 2 5 2" xfId="9913"/>
    <cellStyle name="Assumptions x 1 dp 3 4 2 6" xfId="9914"/>
    <cellStyle name="Assumptions x 1 dp 3 4 3" xfId="9915"/>
    <cellStyle name="Assumptions x 1 dp 3 4 3 2" xfId="9916"/>
    <cellStyle name="Assumptions x 1 dp 3 4 3 2 2" xfId="9917"/>
    <cellStyle name="Assumptions x 1 dp 3 4 3 3" xfId="9918"/>
    <cellStyle name="Assumptions x 1 dp 3 4 3 3 2" xfId="9919"/>
    <cellStyle name="Assumptions x 1 dp 3 4 3 4" xfId="9920"/>
    <cellStyle name="Assumptions x 1 dp 3 4 3 4 2" xfId="9921"/>
    <cellStyle name="Assumptions x 1 dp 3 4 3 5" xfId="9922"/>
    <cellStyle name="Assumptions x 1 dp 3 4 3 5 2" xfId="9923"/>
    <cellStyle name="Assumptions x 1 dp 3 4 3 6" xfId="9924"/>
    <cellStyle name="Assumptions x 1 dp 3 4 3 6 2" xfId="9925"/>
    <cellStyle name="Assumptions x 1 dp 3 4 3 7" xfId="9926"/>
    <cellStyle name="Assumptions x 1 dp 3 4 4" xfId="9927"/>
    <cellStyle name="Assumptions x 1 dp 3 4 4 2" xfId="9928"/>
    <cellStyle name="Assumptions x 1 dp 3 4 5" xfId="9929"/>
    <cellStyle name="Assumptions x 1 dp 3 5" xfId="9930"/>
    <cellStyle name="Assumptions x 1 dp 3 5 2" xfId="9931"/>
    <cellStyle name="Assumptions x 1 dp 3 5 2 2" xfId="9932"/>
    <cellStyle name="Assumptions x 1 dp 3 5 2 2 2" xfId="9933"/>
    <cellStyle name="Assumptions x 1 dp 3 5 2 3" xfId="9934"/>
    <cellStyle name="Assumptions x 1 dp 3 5 2 3 2" xfId="9935"/>
    <cellStyle name="Assumptions x 1 dp 3 5 2 4" xfId="9936"/>
    <cellStyle name="Assumptions x 1 dp 3 5 2 4 2" xfId="9937"/>
    <cellStyle name="Assumptions x 1 dp 3 5 2 5" xfId="9938"/>
    <cellStyle name="Assumptions x 1 dp 3 5 2 5 2" xfId="9939"/>
    <cellStyle name="Assumptions x 1 dp 3 5 2 6" xfId="9940"/>
    <cellStyle name="Assumptions x 1 dp 3 5 3" xfId="9941"/>
    <cellStyle name="Assumptions x 1 dp 3 5 3 2" xfId="9942"/>
    <cellStyle name="Assumptions x 1 dp 3 5 3 2 2" xfId="9943"/>
    <cellStyle name="Assumptions x 1 dp 3 5 3 3" xfId="9944"/>
    <cellStyle name="Assumptions x 1 dp 3 5 3 3 2" xfId="9945"/>
    <cellStyle name="Assumptions x 1 dp 3 5 3 4" xfId="9946"/>
    <cellStyle name="Assumptions x 1 dp 3 5 3 4 2" xfId="9947"/>
    <cellStyle name="Assumptions x 1 dp 3 5 3 5" xfId="9948"/>
    <cellStyle name="Assumptions x 1 dp 3 5 3 5 2" xfId="9949"/>
    <cellStyle name="Assumptions x 1 dp 3 5 3 6" xfId="9950"/>
    <cellStyle name="Assumptions x 1 dp 3 5 3 6 2" xfId="9951"/>
    <cellStyle name="Assumptions x 1 dp 3 5 3 7" xfId="9952"/>
    <cellStyle name="Assumptions x 1 dp 3 5 4" xfId="9953"/>
    <cellStyle name="Assumptions x 1 dp 3 5 4 2" xfId="9954"/>
    <cellStyle name="Assumptions x 1 dp 3 5 5" xfId="9955"/>
    <cellStyle name="Assumptions x 1 dp 3 6" xfId="9956"/>
    <cellStyle name="Assumptions x 1 dp 3 6 2" xfId="9957"/>
    <cellStyle name="Assumptions x 1 dp 3 6 2 2" xfId="9958"/>
    <cellStyle name="Assumptions x 1 dp 3 6 3" xfId="9959"/>
    <cellStyle name="Assumptions x 1 dp 3 6 3 2" xfId="9960"/>
    <cellStyle name="Assumptions x 1 dp 3 6 4" xfId="9961"/>
    <cellStyle name="Assumptions x 1 dp 3 6 4 2" xfId="9962"/>
    <cellStyle name="Assumptions x 1 dp 3 6 5" xfId="9963"/>
    <cellStyle name="Assumptions x 1 dp 3 6 5 2" xfId="9964"/>
    <cellStyle name="Assumptions x 1 dp 3 6 6" xfId="9965"/>
    <cellStyle name="Assumptions x 1 dp 3 7" xfId="9966"/>
    <cellStyle name="Assumptions x 1 dp 3 7 2" xfId="9967"/>
    <cellStyle name="Assumptions x 1 dp 3 7 2 2" xfId="9968"/>
    <cellStyle name="Assumptions x 1 dp 3 7 3" xfId="9969"/>
    <cellStyle name="Assumptions x 1 dp 3 7 3 2" xfId="9970"/>
    <cellStyle name="Assumptions x 1 dp 3 7 4" xfId="9971"/>
    <cellStyle name="Assumptions x 1 dp 3 7 4 2" xfId="9972"/>
    <cellStyle name="Assumptions x 1 dp 3 7 5" xfId="9973"/>
    <cellStyle name="Assumptions x 1 dp 3 7 5 2" xfId="9974"/>
    <cellStyle name="Assumptions x 1 dp 3 7 6" xfId="9975"/>
    <cellStyle name="Assumptions x 1 dp 3 7 6 2" xfId="9976"/>
    <cellStyle name="Assumptions x 1 dp 3 7 7" xfId="9977"/>
    <cellStyle name="Assumptions x 1 dp 3 8" xfId="9978"/>
    <cellStyle name="Assumptions x 1 dp 3 8 2" xfId="9979"/>
    <cellStyle name="Assumptions x 1 dp 3 9" xfId="9980"/>
    <cellStyle name="Assumptions x 1 dp 4" xfId="9981"/>
    <cellStyle name="Assumptions x 1 dp 4 2" xfId="9982"/>
    <cellStyle name="Assumptions x 1 dp 4 2 2" xfId="9983"/>
    <cellStyle name="Assumptions x 1 dp 4 2 2 2" xfId="9984"/>
    <cellStyle name="Assumptions x 1 dp 4 2 3" xfId="9985"/>
    <cellStyle name="Assumptions x 1 dp 4 2 3 2" xfId="9986"/>
    <cellStyle name="Assumptions x 1 dp 4 2 4" xfId="9987"/>
    <cellStyle name="Assumptions x 1 dp 4 2 4 2" xfId="9988"/>
    <cellStyle name="Assumptions x 1 dp 4 2 5" xfId="9989"/>
    <cellStyle name="Assumptions x 1 dp 4 2 5 2" xfId="9990"/>
    <cellStyle name="Assumptions x 1 dp 4 2 6" xfId="9991"/>
    <cellStyle name="Assumptions x 1 dp 4 3" xfId="9992"/>
    <cellStyle name="Assumptions x 1 dp 4 3 2" xfId="9993"/>
    <cellStyle name="Assumptions x 1 dp 4 3 2 2" xfId="9994"/>
    <cellStyle name="Assumptions x 1 dp 4 3 3" xfId="9995"/>
    <cellStyle name="Assumptions x 1 dp 4 3 3 2" xfId="9996"/>
    <cellStyle name="Assumptions x 1 dp 4 3 4" xfId="9997"/>
    <cellStyle name="Assumptions x 1 dp 4 3 4 2" xfId="9998"/>
    <cellStyle name="Assumptions x 1 dp 4 3 5" xfId="9999"/>
    <cellStyle name="Assumptions x 1 dp 4 3 5 2" xfId="10000"/>
    <cellStyle name="Assumptions x 1 dp 4 3 6" xfId="10001"/>
    <cellStyle name="Assumptions x 1 dp 4 3 6 2" xfId="10002"/>
    <cellStyle name="Assumptions x 1 dp 4 3 7" xfId="10003"/>
    <cellStyle name="Assumptions x 1 dp 4 4" xfId="10004"/>
    <cellStyle name="Assumptions x 1 dp 4 4 2" xfId="10005"/>
    <cellStyle name="Assumptions x 1 dp 4 5" xfId="10006"/>
    <cellStyle name="Assumptions x 1 dp 5" xfId="10007"/>
    <cellStyle name="Assumptions x 1 dp 5 2" xfId="10008"/>
    <cellStyle name="Assumptions x 1 dp 5 2 2" xfId="10009"/>
    <cellStyle name="Assumptions x 1 dp 5 2 2 2" xfId="10010"/>
    <cellStyle name="Assumptions x 1 dp 5 2 3" xfId="10011"/>
    <cellStyle name="Assumptions x 1 dp 5 2 3 2" xfId="10012"/>
    <cellStyle name="Assumptions x 1 dp 5 2 4" xfId="10013"/>
    <cellStyle name="Assumptions x 1 dp 5 2 4 2" xfId="10014"/>
    <cellStyle name="Assumptions x 1 dp 5 2 5" xfId="10015"/>
    <cellStyle name="Assumptions x 1 dp 5 2 5 2" xfId="10016"/>
    <cellStyle name="Assumptions x 1 dp 5 2 6" xfId="10017"/>
    <cellStyle name="Assumptions x 1 dp 5 3" xfId="10018"/>
    <cellStyle name="Assumptions x 1 dp 5 3 2" xfId="10019"/>
    <cellStyle name="Assumptions x 1 dp 5 3 2 2" xfId="10020"/>
    <cellStyle name="Assumptions x 1 dp 5 3 3" xfId="10021"/>
    <cellStyle name="Assumptions x 1 dp 5 3 3 2" xfId="10022"/>
    <cellStyle name="Assumptions x 1 dp 5 3 4" xfId="10023"/>
    <cellStyle name="Assumptions x 1 dp 5 3 4 2" xfId="10024"/>
    <cellStyle name="Assumptions x 1 dp 5 3 5" xfId="10025"/>
    <cellStyle name="Assumptions x 1 dp 5 3 5 2" xfId="10026"/>
    <cellStyle name="Assumptions x 1 dp 5 3 6" xfId="10027"/>
    <cellStyle name="Assumptions x 1 dp 5 3 6 2" xfId="10028"/>
    <cellStyle name="Assumptions x 1 dp 5 3 7" xfId="10029"/>
    <cellStyle name="Assumptions x 1 dp 5 4" xfId="10030"/>
    <cellStyle name="Assumptions x 1 dp 5 4 2" xfId="10031"/>
    <cellStyle name="Assumptions x 1 dp 5 5" xfId="10032"/>
    <cellStyle name="Assumptions x 1 dp 6" xfId="10033"/>
    <cellStyle name="Assumptions x 1 dp 6 2" xfId="10034"/>
    <cellStyle name="Assumptions x 1 dp 6 2 2" xfId="10035"/>
    <cellStyle name="Assumptions x 1 dp 6 2 2 2" xfId="10036"/>
    <cellStyle name="Assumptions x 1 dp 6 2 3" xfId="10037"/>
    <cellStyle name="Assumptions x 1 dp 6 2 3 2" xfId="10038"/>
    <cellStyle name="Assumptions x 1 dp 6 2 4" xfId="10039"/>
    <cellStyle name="Assumptions x 1 dp 6 2 4 2" xfId="10040"/>
    <cellStyle name="Assumptions x 1 dp 6 2 5" xfId="10041"/>
    <cellStyle name="Assumptions x 1 dp 6 2 5 2" xfId="10042"/>
    <cellStyle name="Assumptions x 1 dp 6 2 6" xfId="10043"/>
    <cellStyle name="Assumptions x 1 dp 6 3" xfId="10044"/>
    <cellStyle name="Assumptions x 1 dp 6 3 2" xfId="10045"/>
    <cellStyle name="Assumptions x 1 dp 6 3 2 2" xfId="10046"/>
    <cellStyle name="Assumptions x 1 dp 6 3 3" xfId="10047"/>
    <cellStyle name="Assumptions x 1 dp 6 3 3 2" xfId="10048"/>
    <cellStyle name="Assumptions x 1 dp 6 3 4" xfId="10049"/>
    <cellStyle name="Assumptions x 1 dp 6 3 4 2" xfId="10050"/>
    <cellStyle name="Assumptions x 1 dp 6 3 5" xfId="10051"/>
    <cellStyle name="Assumptions x 1 dp 6 3 5 2" xfId="10052"/>
    <cellStyle name="Assumptions x 1 dp 6 3 6" xfId="10053"/>
    <cellStyle name="Assumptions x 1 dp 6 3 6 2" xfId="10054"/>
    <cellStyle name="Assumptions x 1 dp 6 3 7" xfId="10055"/>
    <cellStyle name="Assumptions x 1 dp 6 4" xfId="10056"/>
    <cellStyle name="Assumptions x 1 dp 6 4 2" xfId="10057"/>
    <cellStyle name="Assumptions x 1 dp 6 5" xfId="10058"/>
    <cellStyle name="Assumptions x 1 dp 7" xfId="10059"/>
    <cellStyle name="Assumptions x 1 dp 7 2" xfId="10060"/>
    <cellStyle name="Assumptions x 1 dp 7 2 2" xfId="10061"/>
    <cellStyle name="Assumptions x 1 dp 7 2 2 2" xfId="10062"/>
    <cellStyle name="Assumptions x 1 dp 7 2 3" xfId="10063"/>
    <cellStyle name="Assumptions x 1 dp 7 2 3 2" xfId="10064"/>
    <cellStyle name="Assumptions x 1 dp 7 2 4" xfId="10065"/>
    <cellStyle name="Assumptions x 1 dp 7 2 4 2" xfId="10066"/>
    <cellStyle name="Assumptions x 1 dp 7 2 5" xfId="10067"/>
    <cellStyle name="Assumptions x 1 dp 7 2 5 2" xfId="10068"/>
    <cellStyle name="Assumptions x 1 dp 7 2 6" xfId="10069"/>
    <cellStyle name="Assumptions x 1 dp 7 3" xfId="10070"/>
    <cellStyle name="Assumptions x 1 dp 7 3 2" xfId="10071"/>
    <cellStyle name="Assumptions x 1 dp 7 3 2 2" xfId="10072"/>
    <cellStyle name="Assumptions x 1 dp 7 3 3" xfId="10073"/>
    <cellStyle name="Assumptions x 1 dp 7 3 3 2" xfId="10074"/>
    <cellStyle name="Assumptions x 1 dp 7 3 4" xfId="10075"/>
    <cellStyle name="Assumptions x 1 dp 7 3 4 2" xfId="10076"/>
    <cellStyle name="Assumptions x 1 dp 7 3 5" xfId="10077"/>
    <cellStyle name="Assumptions x 1 dp 7 3 5 2" xfId="10078"/>
    <cellStyle name="Assumptions x 1 dp 7 3 6" xfId="10079"/>
    <cellStyle name="Assumptions x 1 dp 7 3 6 2" xfId="10080"/>
    <cellStyle name="Assumptions x 1 dp 7 3 7" xfId="10081"/>
    <cellStyle name="Assumptions x 1 dp 7 4" xfId="10082"/>
    <cellStyle name="Assumptions x 1 dp 7 4 2" xfId="10083"/>
    <cellStyle name="Assumptions x 1 dp 7 5" xfId="10084"/>
    <cellStyle name="Assumptions x 1 dp 8" xfId="10085"/>
    <cellStyle name="Assumptions x 1 dp 8 2" xfId="10086"/>
    <cellStyle name="Assumptions x 1 dp 8 2 2" xfId="10087"/>
    <cellStyle name="Assumptions x 1 dp 8 3" xfId="10088"/>
    <cellStyle name="Assumptions x 1 dp 8 3 2" xfId="10089"/>
    <cellStyle name="Assumptions x 1 dp 8 4" xfId="10090"/>
    <cellStyle name="Assumptions x 1 dp 8 4 2" xfId="10091"/>
    <cellStyle name="Assumptions x 1 dp 8 5" xfId="10092"/>
    <cellStyle name="Assumptions x 1 dp 8 5 2" xfId="10093"/>
    <cellStyle name="Assumptions x 1 dp 8 6" xfId="10094"/>
    <cellStyle name="Assumptions x 1 dp 9" xfId="10095"/>
    <cellStyle name="Assumptions x 1 dp 9 2" xfId="10096"/>
    <cellStyle name="Assumptions x 1 dp 9 2 2" xfId="10097"/>
    <cellStyle name="Assumptions x 1 dp 9 3" xfId="10098"/>
    <cellStyle name="Assumptions x 1 dp 9 3 2" xfId="10099"/>
    <cellStyle name="Assumptions x 1 dp 9 4" xfId="10100"/>
    <cellStyle name="Assumptions x 1 dp 9 4 2" xfId="10101"/>
    <cellStyle name="Assumptions x 1 dp 9 5" xfId="10102"/>
    <cellStyle name="Assumptions x 1 dp 9 5 2" xfId="10103"/>
    <cellStyle name="Assumptions x 1 dp 9 6" xfId="10104"/>
    <cellStyle name="Assumptions x 1 dp 9 6 2" xfId="10105"/>
    <cellStyle name="Assumptions x 1 dp 9 7" xfId="10106"/>
    <cellStyle name="Assumptions x 2 dp" xfId="10107"/>
    <cellStyle name="Assumptions x 2 dp 10" xfId="10108"/>
    <cellStyle name="Assumptions x 2 dp 10 2" xfId="10109"/>
    <cellStyle name="Assumptions x 2 dp 11" xfId="10110"/>
    <cellStyle name="Assumptions x 2 dp 2" xfId="10111"/>
    <cellStyle name="Assumptions x 2 dp 2 10" xfId="10112"/>
    <cellStyle name="Assumptions x 2 dp 2 2" xfId="10113"/>
    <cellStyle name="Assumptions x 2 dp 2 2 2" xfId="10114"/>
    <cellStyle name="Assumptions x 2 dp 2 2 2 2" xfId="10115"/>
    <cellStyle name="Assumptions x 2 dp 2 2 2 2 2" xfId="10116"/>
    <cellStyle name="Assumptions x 2 dp 2 2 2 2 2 2" xfId="10117"/>
    <cellStyle name="Assumptions x 2 dp 2 2 2 2 3" xfId="10118"/>
    <cellStyle name="Assumptions x 2 dp 2 2 2 2 3 2" xfId="10119"/>
    <cellStyle name="Assumptions x 2 dp 2 2 2 2 4" xfId="10120"/>
    <cellStyle name="Assumptions x 2 dp 2 2 2 2 4 2" xfId="10121"/>
    <cellStyle name="Assumptions x 2 dp 2 2 2 2 5" xfId="10122"/>
    <cellStyle name="Assumptions x 2 dp 2 2 2 2 5 2" xfId="10123"/>
    <cellStyle name="Assumptions x 2 dp 2 2 2 2 6" xfId="10124"/>
    <cellStyle name="Assumptions x 2 dp 2 2 2 3" xfId="10125"/>
    <cellStyle name="Assumptions x 2 dp 2 2 2 3 2" xfId="10126"/>
    <cellStyle name="Assumptions x 2 dp 2 2 2 3 2 2" xfId="10127"/>
    <cellStyle name="Assumptions x 2 dp 2 2 2 3 3" xfId="10128"/>
    <cellStyle name="Assumptions x 2 dp 2 2 2 3 3 2" xfId="10129"/>
    <cellStyle name="Assumptions x 2 dp 2 2 2 3 4" xfId="10130"/>
    <cellStyle name="Assumptions x 2 dp 2 2 2 3 4 2" xfId="10131"/>
    <cellStyle name="Assumptions x 2 dp 2 2 2 3 5" xfId="10132"/>
    <cellStyle name="Assumptions x 2 dp 2 2 2 3 5 2" xfId="10133"/>
    <cellStyle name="Assumptions x 2 dp 2 2 2 3 6" xfId="10134"/>
    <cellStyle name="Assumptions x 2 dp 2 2 2 3 6 2" xfId="10135"/>
    <cellStyle name="Assumptions x 2 dp 2 2 2 3 7" xfId="10136"/>
    <cellStyle name="Assumptions x 2 dp 2 2 2 4" xfId="10137"/>
    <cellStyle name="Assumptions x 2 dp 2 2 2 4 2" xfId="10138"/>
    <cellStyle name="Assumptions x 2 dp 2 2 2 5" xfId="10139"/>
    <cellStyle name="Assumptions x 2 dp 2 2 3" xfId="10140"/>
    <cellStyle name="Assumptions x 2 dp 2 2 3 2" xfId="10141"/>
    <cellStyle name="Assumptions x 2 dp 2 2 3 2 2" xfId="10142"/>
    <cellStyle name="Assumptions x 2 dp 2 2 3 2 2 2" xfId="10143"/>
    <cellStyle name="Assumptions x 2 dp 2 2 3 2 3" xfId="10144"/>
    <cellStyle name="Assumptions x 2 dp 2 2 3 2 3 2" xfId="10145"/>
    <cellStyle name="Assumptions x 2 dp 2 2 3 2 4" xfId="10146"/>
    <cellStyle name="Assumptions x 2 dp 2 2 3 2 4 2" xfId="10147"/>
    <cellStyle name="Assumptions x 2 dp 2 2 3 2 5" xfId="10148"/>
    <cellStyle name="Assumptions x 2 dp 2 2 3 2 5 2" xfId="10149"/>
    <cellStyle name="Assumptions x 2 dp 2 2 3 2 6" xfId="10150"/>
    <cellStyle name="Assumptions x 2 dp 2 2 3 3" xfId="10151"/>
    <cellStyle name="Assumptions x 2 dp 2 2 3 3 2" xfId="10152"/>
    <cellStyle name="Assumptions x 2 dp 2 2 3 3 2 2" xfId="10153"/>
    <cellStyle name="Assumptions x 2 dp 2 2 3 3 3" xfId="10154"/>
    <cellStyle name="Assumptions x 2 dp 2 2 3 3 3 2" xfId="10155"/>
    <cellStyle name="Assumptions x 2 dp 2 2 3 3 4" xfId="10156"/>
    <cellStyle name="Assumptions x 2 dp 2 2 3 3 4 2" xfId="10157"/>
    <cellStyle name="Assumptions x 2 dp 2 2 3 3 5" xfId="10158"/>
    <cellStyle name="Assumptions x 2 dp 2 2 3 3 5 2" xfId="10159"/>
    <cellStyle name="Assumptions x 2 dp 2 2 3 3 6" xfId="10160"/>
    <cellStyle name="Assumptions x 2 dp 2 2 3 3 6 2" xfId="10161"/>
    <cellStyle name="Assumptions x 2 dp 2 2 3 3 7" xfId="10162"/>
    <cellStyle name="Assumptions x 2 dp 2 2 3 4" xfId="10163"/>
    <cellStyle name="Assumptions x 2 dp 2 2 3 4 2" xfId="10164"/>
    <cellStyle name="Assumptions x 2 dp 2 2 3 5" xfId="10165"/>
    <cellStyle name="Assumptions x 2 dp 2 2 4" xfId="10166"/>
    <cellStyle name="Assumptions x 2 dp 2 2 4 2" xfId="10167"/>
    <cellStyle name="Assumptions x 2 dp 2 2 4 2 2" xfId="10168"/>
    <cellStyle name="Assumptions x 2 dp 2 2 4 2 2 2" xfId="10169"/>
    <cellStyle name="Assumptions x 2 dp 2 2 4 2 3" xfId="10170"/>
    <cellStyle name="Assumptions x 2 dp 2 2 4 2 3 2" xfId="10171"/>
    <cellStyle name="Assumptions x 2 dp 2 2 4 2 4" xfId="10172"/>
    <cellStyle name="Assumptions x 2 dp 2 2 4 2 4 2" xfId="10173"/>
    <cellStyle name="Assumptions x 2 dp 2 2 4 2 5" xfId="10174"/>
    <cellStyle name="Assumptions x 2 dp 2 2 4 2 5 2" xfId="10175"/>
    <cellStyle name="Assumptions x 2 dp 2 2 4 2 6" xfId="10176"/>
    <cellStyle name="Assumptions x 2 dp 2 2 4 3" xfId="10177"/>
    <cellStyle name="Assumptions x 2 dp 2 2 4 3 2" xfId="10178"/>
    <cellStyle name="Assumptions x 2 dp 2 2 4 3 2 2" xfId="10179"/>
    <cellStyle name="Assumptions x 2 dp 2 2 4 3 3" xfId="10180"/>
    <cellStyle name="Assumptions x 2 dp 2 2 4 3 3 2" xfId="10181"/>
    <cellStyle name="Assumptions x 2 dp 2 2 4 3 4" xfId="10182"/>
    <cellStyle name="Assumptions x 2 dp 2 2 4 3 4 2" xfId="10183"/>
    <cellStyle name="Assumptions x 2 dp 2 2 4 3 5" xfId="10184"/>
    <cellStyle name="Assumptions x 2 dp 2 2 4 3 5 2" xfId="10185"/>
    <cellStyle name="Assumptions x 2 dp 2 2 4 3 6" xfId="10186"/>
    <cellStyle name="Assumptions x 2 dp 2 2 4 3 6 2" xfId="10187"/>
    <cellStyle name="Assumptions x 2 dp 2 2 4 3 7" xfId="10188"/>
    <cellStyle name="Assumptions x 2 dp 2 2 4 4" xfId="10189"/>
    <cellStyle name="Assumptions x 2 dp 2 2 4 4 2" xfId="10190"/>
    <cellStyle name="Assumptions x 2 dp 2 2 4 5" xfId="10191"/>
    <cellStyle name="Assumptions x 2 dp 2 2 5" xfId="10192"/>
    <cellStyle name="Assumptions x 2 dp 2 2 5 2" xfId="10193"/>
    <cellStyle name="Assumptions x 2 dp 2 2 5 2 2" xfId="10194"/>
    <cellStyle name="Assumptions x 2 dp 2 2 5 2 2 2" xfId="10195"/>
    <cellStyle name="Assumptions x 2 dp 2 2 5 2 3" xfId="10196"/>
    <cellStyle name="Assumptions x 2 dp 2 2 5 2 3 2" xfId="10197"/>
    <cellStyle name="Assumptions x 2 dp 2 2 5 2 4" xfId="10198"/>
    <cellStyle name="Assumptions x 2 dp 2 2 5 2 4 2" xfId="10199"/>
    <cellStyle name="Assumptions x 2 dp 2 2 5 2 5" xfId="10200"/>
    <cellStyle name="Assumptions x 2 dp 2 2 5 2 5 2" xfId="10201"/>
    <cellStyle name="Assumptions x 2 dp 2 2 5 2 6" xfId="10202"/>
    <cellStyle name="Assumptions x 2 dp 2 2 5 3" xfId="10203"/>
    <cellStyle name="Assumptions x 2 dp 2 2 5 3 2" xfId="10204"/>
    <cellStyle name="Assumptions x 2 dp 2 2 5 3 2 2" xfId="10205"/>
    <cellStyle name="Assumptions x 2 dp 2 2 5 3 3" xfId="10206"/>
    <cellStyle name="Assumptions x 2 dp 2 2 5 3 3 2" xfId="10207"/>
    <cellStyle name="Assumptions x 2 dp 2 2 5 3 4" xfId="10208"/>
    <cellStyle name="Assumptions x 2 dp 2 2 5 3 4 2" xfId="10209"/>
    <cellStyle name="Assumptions x 2 dp 2 2 5 3 5" xfId="10210"/>
    <cellStyle name="Assumptions x 2 dp 2 2 5 3 5 2" xfId="10211"/>
    <cellStyle name="Assumptions x 2 dp 2 2 5 3 6" xfId="10212"/>
    <cellStyle name="Assumptions x 2 dp 2 2 5 3 6 2" xfId="10213"/>
    <cellStyle name="Assumptions x 2 dp 2 2 5 3 7" xfId="10214"/>
    <cellStyle name="Assumptions x 2 dp 2 2 5 4" xfId="10215"/>
    <cellStyle name="Assumptions x 2 dp 2 2 5 4 2" xfId="10216"/>
    <cellStyle name="Assumptions x 2 dp 2 2 5 5" xfId="10217"/>
    <cellStyle name="Assumptions x 2 dp 2 2 6" xfId="10218"/>
    <cellStyle name="Assumptions x 2 dp 2 2 6 2" xfId="10219"/>
    <cellStyle name="Assumptions x 2 dp 2 2 6 2 2" xfId="10220"/>
    <cellStyle name="Assumptions x 2 dp 2 2 6 3" xfId="10221"/>
    <cellStyle name="Assumptions x 2 dp 2 2 6 3 2" xfId="10222"/>
    <cellStyle name="Assumptions x 2 dp 2 2 6 4" xfId="10223"/>
    <cellStyle name="Assumptions x 2 dp 2 2 6 4 2" xfId="10224"/>
    <cellStyle name="Assumptions x 2 dp 2 2 6 5" xfId="10225"/>
    <cellStyle name="Assumptions x 2 dp 2 2 6 5 2" xfId="10226"/>
    <cellStyle name="Assumptions x 2 dp 2 2 6 6" xfId="10227"/>
    <cellStyle name="Assumptions x 2 dp 2 2 7" xfId="10228"/>
    <cellStyle name="Assumptions x 2 dp 2 2 7 2" xfId="10229"/>
    <cellStyle name="Assumptions x 2 dp 2 2 7 2 2" xfId="10230"/>
    <cellStyle name="Assumptions x 2 dp 2 2 7 3" xfId="10231"/>
    <cellStyle name="Assumptions x 2 dp 2 2 7 3 2" xfId="10232"/>
    <cellStyle name="Assumptions x 2 dp 2 2 7 4" xfId="10233"/>
    <cellStyle name="Assumptions x 2 dp 2 2 7 4 2" xfId="10234"/>
    <cellStyle name="Assumptions x 2 dp 2 2 7 5" xfId="10235"/>
    <cellStyle name="Assumptions x 2 dp 2 2 7 5 2" xfId="10236"/>
    <cellStyle name="Assumptions x 2 dp 2 2 7 6" xfId="10237"/>
    <cellStyle name="Assumptions x 2 dp 2 2 7 6 2" xfId="10238"/>
    <cellStyle name="Assumptions x 2 dp 2 2 7 7" xfId="10239"/>
    <cellStyle name="Assumptions x 2 dp 2 2 8" xfId="10240"/>
    <cellStyle name="Assumptions x 2 dp 2 2 8 2" xfId="10241"/>
    <cellStyle name="Assumptions x 2 dp 2 2 9" xfId="10242"/>
    <cellStyle name="Assumptions x 2 dp 2 3" xfId="10243"/>
    <cellStyle name="Assumptions x 2 dp 2 3 2" xfId="10244"/>
    <cellStyle name="Assumptions x 2 dp 2 3 2 2" xfId="10245"/>
    <cellStyle name="Assumptions x 2 dp 2 3 2 2 2" xfId="10246"/>
    <cellStyle name="Assumptions x 2 dp 2 3 2 3" xfId="10247"/>
    <cellStyle name="Assumptions x 2 dp 2 3 2 3 2" xfId="10248"/>
    <cellStyle name="Assumptions x 2 dp 2 3 2 4" xfId="10249"/>
    <cellStyle name="Assumptions x 2 dp 2 3 2 4 2" xfId="10250"/>
    <cellStyle name="Assumptions x 2 dp 2 3 2 5" xfId="10251"/>
    <cellStyle name="Assumptions x 2 dp 2 3 2 5 2" xfId="10252"/>
    <cellStyle name="Assumptions x 2 dp 2 3 2 6" xfId="10253"/>
    <cellStyle name="Assumptions x 2 dp 2 3 3" xfId="10254"/>
    <cellStyle name="Assumptions x 2 dp 2 3 3 2" xfId="10255"/>
    <cellStyle name="Assumptions x 2 dp 2 3 3 2 2" xfId="10256"/>
    <cellStyle name="Assumptions x 2 dp 2 3 3 3" xfId="10257"/>
    <cellStyle name="Assumptions x 2 dp 2 3 3 3 2" xfId="10258"/>
    <cellStyle name="Assumptions x 2 dp 2 3 3 4" xfId="10259"/>
    <cellStyle name="Assumptions x 2 dp 2 3 3 4 2" xfId="10260"/>
    <cellStyle name="Assumptions x 2 dp 2 3 3 5" xfId="10261"/>
    <cellStyle name="Assumptions x 2 dp 2 3 3 5 2" xfId="10262"/>
    <cellStyle name="Assumptions x 2 dp 2 3 3 6" xfId="10263"/>
    <cellStyle name="Assumptions x 2 dp 2 3 3 6 2" xfId="10264"/>
    <cellStyle name="Assumptions x 2 dp 2 3 3 7" xfId="10265"/>
    <cellStyle name="Assumptions x 2 dp 2 3 4" xfId="10266"/>
    <cellStyle name="Assumptions x 2 dp 2 3 4 2" xfId="10267"/>
    <cellStyle name="Assumptions x 2 dp 2 3 5" xfId="10268"/>
    <cellStyle name="Assumptions x 2 dp 2 4" xfId="10269"/>
    <cellStyle name="Assumptions x 2 dp 2 4 2" xfId="10270"/>
    <cellStyle name="Assumptions x 2 dp 2 4 2 2" xfId="10271"/>
    <cellStyle name="Assumptions x 2 dp 2 4 2 2 2" xfId="10272"/>
    <cellStyle name="Assumptions x 2 dp 2 4 2 3" xfId="10273"/>
    <cellStyle name="Assumptions x 2 dp 2 4 2 3 2" xfId="10274"/>
    <cellStyle name="Assumptions x 2 dp 2 4 2 4" xfId="10275"/>
    <cellStyle name="Assumptions x 2 dp 2 4 2 4 2" xfId="10276"/>
    <cellStyle name="Assumptions x 2 dp 2 4 2 5" xfId="10277"/>
    <cellStyle name="Assumptions x 2 dp 2 4 2 5 2" xfId="10278"/>
    <cellStyle name="Assumptions x 2 dp 2 4 2 6" xfId="10279"/>
    <cellStyle name="Assumptions x 2 dp 2 4 3" xfId="10280"/>
    <cellStyle name="Assumptions x 2 dp 2 4 3 2" xfId="10281"/>
    <cellStyle name="Assumptions x 2 dp 2 4 3 2 2" xfId="10282"/>
    <cellStyle name="Assumptions x 2 dp 2 4 3 3" xfId="10283"/>
    <cellStyle name="Assumptions x 2 dp 2 4 3 3 2" xfId="10284"/>
    <cellStyle name="Assumptions x 2 dp 2 4 3 4" xfId="10285"/>
    <cellStyle name="Assumptions x 2 dp 2 4 3 4 2" xfId="10286"/>
    <cellStyle name="Assumptions x 2 dp 2 4 3 5" xfId="10287"/>
    <cellStyle name="Assumptions x 2 dp 2 4 3 5 2" xfId="10288"/>
    <cellStyle name="Assumptions x 2 dp 2 4 3 6" xfId="10289"/>
    <cellStyle name="Assumptions x 2 dp 2 4 3 6 2" xfId="10290"/>
    <cellStyle name="Assumptions x 2 dp 2 4 3 7" xfId="10291"/>
    <cellStyle name="Assumptions x 2 dp 2 4 4" xfId="10292"/>
    <cellStyle name="Assumptions x 2 dp 2 4 4 2" xfId="10293"/>
    <cellStyle name="Assumptions x 2 dp 2 4 5" xfId="10294"/>
    <cellStyle name="Assumptions x 2 dp 2 5" xfId="10295"/>
    <cellStyle name="Assumptions x 2 dp 2 5 2" xfId="10296"/>
    <cellStyle name="Assumptions x 2 dp 2 5 2 2" xfId="10297"/>
    <cellStyle name="Assumptions x 2 dp 2 5 2 2 2" xfId="10298"/>
    <cellStyle name="Assumptions x 2 dp 2 5 2 3" xfId="10299"/>
    <cellStyle name="Assumptions x 2 dp 2 5 2 3 2" xfId="10300"/>
    <cellStyle name="Assumptions x 2 dp 2 5 2 4" xfId="10301"/>
    <cellStyle name="Assumptions x 2 dp 2 5 2 4 2" xfId="10302"/>
    <cellStyle name="Assumptions x 2 dp 2 5 2 5" xfId="10303"/>
    <cellStyle name="Assumptions x 2 dp 2 5 2 5 2" xfId="10304"/>
    <cellStyle name="Assumptions x 2 dp 2 5 2 6" xfId="10305"/>
    <cellStyle name="Assumptions x 2 dp 2 5 3" xfId="10306"/>
    <cellStyle name="Assumptions x 2 dp 2 5 3 2" xfId="10307"/>
    <cellStyle name="Assumptions x 2 dp 2 5 3 2 2" xfId="10308"/>
    <cellStyle name="Assumptions x 2 dp 2 5 3 3" xfId="10309"/>
    <cellStyle name="Assumptions x 2 dp 2 5 3 3 2" xfId="10310"/>
    <cellStyle name="Assumptions x 2 dp 2 5 3 4" xfId="10311"/>
    <cellStyle name="Assumptions x 2 dp 2 5 3 4 2" xfId="10312"/>
    <cellStyle name="Assumptions x 2 dp 2 5 3 5" xfId="10313"/>
    <cellStyle name="Assumptions x 2 dp 2 5 3 5 2" xfId="10314"/>
    <cellStyle name="Assumptions x 2 dp 2 5 3 6" xfId="10315"/>
    <cellStyle name="Assumptions x 2 dp 2 5 3 6 2" xfId="10316"/>
    <cellStyle name="Assumptions x 2 dp 2 5 3 7" xfId="10317"/>
    <cellStyle name="Assumptions x 2 dp 2 5 4" xfId="10318"/>
    <cellStyle name="Assumptions x 2 dp 2 5 4 2" xfId="10319"/>
    <cellStyle name="Assumptions x 2 dp 2 5 5" xfId="10320"/>
    <cellStyle name="Assumptions x 2 dp 2 6" xfId="10321"/>
    <cellStyle name="Assumptions x 2 dp 2 6 2" xfId="10322"/>
    <cellStyle name="Assumptions x 2 dp 2 6 2 2" xfId="10323"/>
    <cellStyle name="Assumptions x 2 dp 2 6 2 2 2" xfId="10324"/>
    <cellStyle name="Assumptions x 2 dp 2 6 2 3" xfId="10325"/>
    <cellStyle name="Assumptions x 2 dp 2 6 2 3 2" xfId="10326"/>
    <cellStyle name="Assumptions x 2 dp 2 6 2 4" xfId="10327"/>
    <cellStyle name="Assumptions x 2 dp 2 6 2 4 2" xfId="10328"/>
    <cellStyle name="Assumptions x 2 dp 2 6 2 5" xfId="10329"/>
    <cellStyle name="Assumptions x 2 dp 2 6 2 5 2" xfId="10330"/>
    <cellStyle name="Assumptions x 2 dp 2 6 2 6" xfId="10331"/>
    <cellStyle name="Assumptions x 2 dp 2 6 3" xfId="10332"/>
    <cellStyle name="Assumptions x 2 dp 2 6 3 2" xfId="10333"/>
    <cellStyle name="Assumptions x 2 dp 2 6 3 2 2" xfId="10334"/>
    <cellStyle name="Assumptions x 2 dp 2 6 3 3" xfId="10335"/>
    <cellStyle name="Assumptions x 2 dp 2 6 3 3 2" xfId="10336"/>
    <cellStyle name="Assumptions x 2 dp 2 6 3 4" xfId="10337"/>
    <cellStyle name="Assumptions x 2 dp 2 6 3 4 2" xfId="10338"/>
    <cellStyle name="Assumptions x 2 dp 2 6 3 5" xfId="10339"/>
    <cellStyle name="Assumptions x 2 dp 2 6 3 5 2" xfId="10340"/>
    <cellStyle name="Assumptions x 2 dp 2 6 3 6" xfId="10341"/>
    <cellStyle name="Assumptions x 2 dp 2 6 3 6 2" xfId="10342"/>
    <cellStyle name="Assumptions x 2 dp 2 6 3 7" xfId="10343"/>
    <cellStyle name="Assumptions x 2 dp 2 6 4" xfId="10344"/>
    <cellStyle name="Assumptions x 2 dp 2 6 4 2" xfId="10345"/>
    <cellStyle name="Assumptions x 2 dp 2 6 5" xfId="10346"/>
    <cellStyle name="Assumptions x 2 dp 2 7" xfId="10347"/>
    <cellStyle name="Assumptions x 2 dp 2 7 2" xfId="10348"/>
    <cellStyle name="Assumptions x 2 dp 2 7 2 2" xfId="10349"/>
    <cellStyle name="Assumptions x 2 dp 2 7 3" xfId="10350"/>
    <cellStyle name="Assumptions x 2 dp 2 7 3 2" xfId="10351"/>
    <cellStyle name="Assumptions x 2 dp 2 7 4" xfId="10352"/>
    <cellStyle name="Assumptions x 2 dp 2 7 4 2" xfId="10353"/>
    <cellStyle name="Assumptions x 2 dp 2 7 5" xfId="10354"/>
    <cellStyle name="Assumptions x 2 dp 2 7 5 2" xfId="10355"/>
    <cellStyle name="Assumptions x 2 dp 2 7 6" xfId="10356"/>
    <cellStyle name="Assumptions x 2 dp 2 8" xfId="10357"/>
    <cellStyle name="Assumptions x 2 dp 2 8 2" xfId="10358"/>
    <cellStyle name="Assumptions x 2 dp 2 8 2 2" xfId="10359"/>
    <cellStyle name="Assumptions x 2 dp 2 8 3" xfId="10360"/>
    <cellStyle name="Assumptions x 2 dp 2 8 3 2" xfId="10361"/>
    <cellStyle name="Assumptions x 2 dp 2 8 4" xfId="10362"/>
    <cellStyle name="Assumptions x 2 dp 2 8 4 2" xfId="10363"/>
    <cellStyle name="Assumptions x 2 dp 2 8 5" xfId="10364"/>
    <cellStyle name="Assumptions x 2 dp 2 8 5 2" xfId="10365"/>
    <cellStyle name="Assumptions x 2 dp 2 8 6" xfId="10366"/>
    <cellStyle name="Assumptions x 2 dp 2 8 6 2" xfId="10367"/>
    <cellStyle name="Assumptions x 2 dp 2 8 7" xfId="10368"/>
    <cellStyle name="Assumptions x 2 dp 2 9" xfId="10369"/>
    <cellStyle name="Assumptions x 2 dp 2 9 2" xfId="10370"/>
    <cellStyle name="Assumptions x 2 dp 3" xfId="10371"/>
    <cellStyle name="Assumptions x 2 dp 3 2" xfId="10372"/>
    <cellStyle name="Assumptions x 2 dp 3 2 2" xfId="10373"/>
    <cellStyle name="Assumptions x 2 dp 3 2 2 2" xfId="10374"/>
    <cellStyle name="Assumptions x 2 dp 3 2 2 2 2" xfId="10375"/>
    <cellStyle name="Assumptions x 2 dp 3 2 2 3" xfId="10376"/>
    <cellStyle name="Assumptions x 2 dp 3 2 2 3 2" xfId="10377"/>
    <cellStyle name="Assumptions x 2 dp 3 2 2 4" xfId="10378"/>
    <cellStyle name="Assumptions x 2 dp 3 2 2 4 2" xfId="10379"/>
    <cellStyle name="Assumptions x 2 dp 3 2 2 5" xfId="10380"/>
    <cellStyle name="Assumptions x 2 dp 3 2 2 5 2" xfId="10381"/>
    <cellStyle name="Assumptions x 2 dp 3 2 2 6" xfId="10382"/>
    <cellStyle name="Assumptions x 2 dp 3 2 3" xfId="10383"/>
    <cellStyle name="Assumptions x 2 dp 3 2 3 2" xfId="10384"/>
    <cellStyle name="Assumptions x 2 dp 3 2 3 2 2" xfId="10385"/>
    <cellStyle name="Assumptions x 2 dp 3 2 3 3" xfId="10386"/>
    <cellStyle name="Assumptions x 2 dp 3 2 3 3 2" xfId="10387"/>
    <cellStyle name="Assumptions x 2 dp 3 2 3 4" xfId="10388"/>
    <cellStyle name="Assumptions x 2 dp 3 2 3 4 2" xfId="10389"/>
    <cellStyle name="Assumptions x 2 dp 3 2 3 5" xfId="10390"/>
    <cellStyle name="Assumptions x 2 dp 3 2 3 5 2" xfId="10391"/>
    <cellStyle name="Assumptions x 2 dp 3 2 3 6" xfId="10392"/>
    <cellStyle name="Assumptions x 2 dp 3 2 3 6 2" xfId="10393"/>
    <cellStyle name="Assumptions x 2 dp 3 2 3 7" xfId="10394"/>
    <cellStyle name="Assumptions x 2 dp 3 2 4" xfId="10395"/>
    <cellStyle name="Assumptions x 2 dp 3 2 4 2" xfId="10396"/>
    <cellStyle name="Assumptions x 2 dp 3 2 5" xfId="10397"/>
    <cellStyle name="Assumptions x 2 dp 3 3" xfId="10398"/>
    <cellStyle name="Assumptions x 2 dp 3 3 2" xfId="10399"/>
    <cellStyle name="Assumptions x 2 dp 3 3 2 2" xfId="10400"/>
    <cellStyle name="Assumptions x 2 dp 3 3 2 2 2" xfId="10401"/>
    <cellStyle name="Assumptions x 2 dp 3 3 2 3" xfId="10402"/>
    <cellStyle name="Assumptions x 2 dp 3 3 2 3 2" xfId="10403"/>
    <cellStyle name="Assumptions x 2 dp 3 3 2 4" xfId="10404"/>
    <cellStyle name="Assumptions x 2 dp 3 3 2 4 2" xfId="10405"/>
    <cellStyle name="Assumptions x 2 dp 3 3 2 5" xfId="10406"/>
    <cellStyle name="Assumptions x 2 dp 3 3 2 5 2" xfId="10407"/>
    <cellStyle name="Assumptions x 2 dp 3 3 2 6" xfId="10408"/>
    <cellStyle name="Assumptions x 2 dp 3 3 3" xfId="10409"/>
    <cellStyle name="Assumptions x 2 dp 3 3 3 2" xfId="10410"/>
    <cellStyle name="Assumptions x 2 dp 3 3 3 2 2" xfId="10411"/>
    <cellStyle name="Assumptions x 2 dp 3 3 3 3" xfId="10412"/>
    <cellStyle name="Assumptions x 2 dp 3 3 3 3 2" xfId="10413"/>
    <cellStyle name="Assumptions x 2 dp 3 3 3 4" xfId="10414"/>
    <cellStyle name="Assumptions x 2 dp 3 3 3 4 2" xfId="10415"/>
    <cellStyle name="Assumptions x 2 dp 3 3 3 5" xfId="10416"/>
    <cellStyle name="Assumptions x 2 dp 3 3 3 5 2" xfId="10417"/>
    <cellStyle name="Assumptions x 2 dp 3 3 3 6" xfId="10418"/>
    <cellStyle name="Assumptions x 2 dp 3 3 3 6 2" xfId="10419"/>
    <cellStyle name="Assumptions x 2 dp 3 3 3 7" xfId="10420"/>
    <cellStyle name="Assumptions x 2 dp 3 3 4" xfId="10421"/>
    <cellStyle name="Assumptions x 2 dp 3 3 4 2" xfId="10422"/>
    <cellStyle name="Assumptions x 2 dp 3 3 5" xfId="10423"/>
    <cellStyle name="Assumptions x 2 dp 3 4" xfId="10424"/>
    <cellStyle name="Assumptions x 2 dp 3 4 2" xfId="10425"/>
    <cellStyle name="Assumptions x 2 dp 3 4 2 2" xfId="10426"/>
    <cellStyle name="Assumptions x 2 dp 3 4 2 2 2" xfId="10427"/>
    <cellStyle name="Assumptions x 2 dp 3 4 2 3" xfId="10428"/>
    <cellStyle name="Assumptions x 2 dp 3 4 2 3 2" xfId="10429"/>
    <cellStyle name="Assumptions x 2 dp 3 4 2 4" xfId="10430"/>
    <cellStyle name="Assumptions x 2 dp 3 4 2 4 2" xfId="10431"/>
    <cellStyle name="Assumptions x 2 dp 3 4 2 5" xfId="10432"/>
    <cellStyle name="Assumptions x 2 dp 3 4 2 5 2" xfId="10433"/>
    <cellStyle name="Assumptions x 2 dp 3 4 2 6" xfId="10434"/>
    <cellStyle name="Assumptions x 2 dp 3 4 3" xfId="10435"/>
    <cellStyle name="Assumptions x 2 dp 3 4 3 2" xfId="10436"/>
    <cellStyle name="Assumptions x 2 dp 3 4 3 2 2" xfId="10437"/>
    <cellStyle name="Assumptions x 2 dp 3 4 3 3" xfId="10438"/>
    <cellStyle name="Assumptions x 2 dp 3 4 3 3 2" xfId="10439"/>
    <cellStyle name="Assumptions x 2 dp 3 4 3 4" xfId="10440"/>
    <cellStyle name="Assumptions x 2 dp 3 4 3 4 2" xfId="10441"/>
    <cellStyle name="Assumptions x 2 dp 3 4 3 5" xfId="10442"/>
    <cellStyle name="Assumptions x 2 dp 3 4 3 5 2" xfId="10443"/>
    <cellStyle name="Assumptions x 2 dp 3 4 3 6" xfId="10444"/>
    <cellStyle name="Assumptions x 2 dp 3 4 3 6 2" xfId="10445"/>
    <cellStyle name="Assumptions x 2 dp 3 4 3 7" xfId="10446"/>
    <cellStyle name="Assumptions x 2 dp 3 4 4" xfId="10447"/>
    <cellStyle name="Assumptions x 2 dp 3 4 4 2" xfId="10448"/>
    <cellStyle name="Assumptions x 2 dp 3 4 5" xfId="10449"/>
    <cellStyle name="Assumptions x 2 dp 3 5" xfId="10450"/>
    <cellStyle name="Assumptions x 2 dp 3 5 2" xfId="10451"/>
    <cellStyle name="Assumptions x 2 dp 3 5 2 2" xfId="10452"/>
    <cellStyle name="Assumptions x 2 dp 3 5 2 2 2" xfId="10453"/>
    <cellStyle name="Assumptions x 2 dp 3 5 2 3" xfId="10454"/>
    <cellStyle name="Assumptions x 2 dp 3 5 2 3 2" xfId="10455"/>
    <cellStyle name="Assumptions x 2 dp 3 5 2 4" xfId="10456"/>
    <cellStyle name="Assumptions x 2 dp 3 5 2 4 2" xfId="10457"/>
    <cellStyle name="Assumptions x 2 dp 3 5 2 5" xfId="10458"/>
    <cellStyle name="Assumptions x 2 dp 3 5 2 5 2" xfId="10459"/>
    <cellStyle name="Assumptions x 2 dp 3 5 2 6" xfId="10460"/>
    <cellStyle name="Assumptions x 2 dp 3 5 3" xfId="10461"/>
    <cellStyle name="Assumptions x 2 dp 3 5 3 2" xfId="10462"/>
    <cellStyle name="Assumptions x 2 dp 3 5 3 2 2" xfId="10463"/>
    <cellStyle name="Assumptions x 2 dp 3 5 3 3" xfId="10464"/>
    <cellStyle name="Assumptions x 2 dp 3 5 3 3 2" xfId="10465"/>
    <cellStyle name="Assumptions x 2 dp 3 5 3 4" xfId="10466"/>
    <cellStyle name="Assumptions x 2 dp 3 5 3 4 2" xfId="10467"/>
    <cellStyle name="Assumptions x 2 dp 3 5 3 5" xfId="10468"/>
    <cellStyle name="Assumptions x 2 dp 3 5 3 5 2" xfId="10469"/>
    <cellStyle name="Assumptions x 2 dp 3 5 3 6" xfId="10470"/>
    <cellStyle name="Assumptions x 2 dp 3 5 3 6 2" xfId="10471"/>
    <cellStyle name="Assumptions x 2 dp 3 5 3 7" xfId="10472"/>
    <cellStyle name="Assumptions x 2 dp 3 5 4" xfId="10473"/>
    <cellStyle name="Assumptions x 2 dp 3 5 4 2" xfId="10474"/>
    <cellStyle name="Assumptions x 2 dp 3 5 5" xfId="10475"/>
    <cellStyle name="Assumptions x 2 dp 3 6" xfId="10476"/>
    <cellStyle name="Assumptions x 2 dp 3 6 2" xfId="10477"/>
    <cellStyle name="Assumptions x 2 dp 3 6 2 2" xfId="10478"/>
    <cellStyle name="Assumptions x 2 dp 3 6 3" xfId="10479"/>
    <cellStyle name="Assumptions x 2 dp 3 6 3 2" xfId="10480"/>
    <cellStyle name="Assumptions x 2 dp 3 6 4" xfId="10481"/>
    <cellStyle name="Assumptions x 2 dp 3 6 4 2" xfId="10482"/>
    <cellStyle name="Assumptions x 2 dp 3 6 5" xfId="10483"/>
    <cellStyle name="Assumptions x 2 dp 3 6 5 2" xfId="10484"/>
    <cellStyle name="Assumptions x 2 dp 3 6 6" xfId="10485"/>
    <cellStyle name="Assumptions x 2 dp 3 7" xfId="10486"/>
    <cellStyle name="Assumptions x 2 dp 3 7 2" xfId="10487"/>
    <cellStyle name="Assumptions x 2 dp 3 7 2 2" xfId="10488"/>
    <cellStyle name="Assumptions x 2 dp 3 7 3" xfId="10489"/>
    <cellStyle name="Assumptions x 2 dp 3 7 3 2" xfId="10490"/>
    <cellStyle name="Assumptions x 2 dp 3 7 4" xfId="10491"/>
    <cellStyle name="Assumptions x 2 dp 3 7 4 2" xfId="10492"/>
    <cellStyle name="Assumptions x 2 dp 3 7 5" xfId="10493"/>
    <cellStyle name="Assumptions x 2 dp 3 7 5 2" xfId="10494"/>
    <cellStyle name="Assumptions x 2 dp 3 7 6" xfId="10495"/>
    <cellStyle name="Assumptions x 2 dp 3 7 6 2" xfId="10496"/>
    <cellStyle name="Assumptions x 2 dp 3 7 7" xfId="10497"/>
    <cellStyle name="Assumptions x 2 dp 3 8" xfId="10498"/>
    <cellStyle name="Assumptions x 2 dp 3 8 2" xfId="10499"/>
    <cellStyle name="Assumptions x 2 dp 3 9" xfId="10500"/>
    <cellStyle name="Assumptions x 2 dp 4" xfId="10501"/>
    <cellStyle name="Assumptions x 2 dp 4 2" xfId="10502"/>
    <cellStyle name="Assumptions x 2 dp 4 2 2" xfId="10503"/>
    <cellStyle name="Assumptions x 2 dp 4 2 2 2" xfId="10504"/>
    <cellStyle name="Assumptions x 2 dp 4 2 3" xfId="10505"/>
    <cellStyle name="Assumptions x 2 dp 4 2 3 2" xfId="10506"/>
    <cellStyle name="Assumptions x 2 dp 4 2 4" xfId="10507"/>
    <cellStyle name="Assumptions x 2 dp 4 2 4 2" xfId="10508"/>
    <cellStyle name="Assumptions x 2 dp 4 2 5" xfId="10509"/>
    <cellStyle name="Assumptions x 2 dp 4 2 5 2" xfId="10510"/>
    <cellStyle name="Assumptions x 2 dp 4 2 6" xfId="10511"/>
    <cellStyle name="Assumptions x 2 dp 4 3" xfId="10512"/>
    <cellStyle name="Assumptions x 2 dp 4 3 2" xfId="10513"/>
    <cellStyle name="Assumptions x 2 dp 4 3 2 2" xfId="10514"/>
    <cellStyle name="Assumptions x 2 dp 4 3 3" xfId="10515"/>
    <cellStyle name="Assumptions x 2 dp 4 3 3 2" xfId="10516"/>
    <cellStyle name="Assumptions x 2 dp 4 3 4" xfId="10517"/>
    <cellStyle name="Assumptions x 2 dp 4 3 4 2" xfId="10518"/>
    <cellStyle name="Assumptions x 2 dp 4 3 5" xfId="10519"/>
    <cellStyle name="Assumptions x 2 dp 4 3 5 2" xfId="10520"/>
    <cellStyle name="Assumptions x 2 dp 4 3 6" xfId="10521"/>
    <cellStyle name="Assumptions x 2 dp 4 3 6 2" xfId="10522"/>
    <cellStyle name="Assumptions x 2 dp 4 3 7" xfId="10523"/>
    <cellStyle name="Assumptions x 2 dp 4 4" xfId="10524"/>
    <cellStyle name="Assumptions x 2 dp 4 4 2" xfId="10525"/>
    <cellStyle name="Assumptions x 2 dp 4 5" xfId="10526"/>
    <cellStyle name="Assumptions x 2 dp 5" xfId="10527"/>
    <cellStyle name="Assumptions x 2 dp 5 2" xfId="10528"/>
    <cellStyle name="Assumptions x 2 dp 5 2 2" xfId="10529"/>
    <cellStyle name="Assumptions x 2 dp 5 2 2 2" xfId="10530"/>
    <cellStyle name="Assumptions x 2 dp 5 2 3" xfId="10531"/>
    <cellStyle name="Assumptions x 2 dp 5 2 3 2" xfId="10532"/>
    <cellStyle name="Assumptions x 2 dp 5 2 4" xfId="10533"/>
    <cellStyle name="Assumptions x 2 dp 5 2 4 2" xfId="10534"/>
    <cellStyle name="Assumptions x 2 dp 5 2 5" xfId="10535"/>
    <cellStyle name="Assumptions x 2 dp 5 2 5 2" xfId="10536"/>
    <cellStyle name="Assumptions x 2 dp 5 2 6" xfId="10537"/>
    <cellStyle name="Assumptions x 2 dp 5 3" xfId="10538"/>
    <cellStyle name="Assumptions x 2 dp 5 3 2" xfId="10539"/>
    <cellStyle name="Assumptions x 2 dp 5 3 2 2" xfId="10540"/>
    <cellStyle name="Assumptions x 2 dp 5 3 3" xfId="10541"/>
    <cellStyle name="Assumptions x 2 dp 5 3 3 2" xfId="10542"/>
    <cellStyle name="Assumptions x 2 dp 5 3 4" xfId="10543"/>
    <cellStyle name="Assumptions x 2 dp 5 3 4 2" xfId="10544"/>
    <cellStyle name="Assumptions x 2 dp 5 3 5" xfId="10545"/>
    <cellStyle name="Assumptions x 2 dp 5 3 5 2" xfId="10546"/>
    <cellStyle name="Assumptions x 2 dp 5 3 6" xfId="10547"/>
    <cellStyle name="Assumptions x 2 dp 5 3 6 2" xfId="10548"/>
    <cellStyle name="Assumptions x 2 dp 5 3 7" xfId="10549"/>
    <cellStyle name="Assumptions x 2 dp 5 4" xfId="10550"/>
    <cellStyle name="Assumptions x 2 dp 5 4 2" xfId="10551"/>
    <cellStyle name="Assumptions x 2 dp 5 5" xfId="10552"/>
    <cellStyle name="Assumptions x 2 dp 6" xfId="10553"/>
    <cellStyle name="Assumptions x 2 dp 6 2" xfId="10554"/>
    <cellStyle name="Assumptions x 2 dp 6 2 2" xfId="10555"/>
    <cellStyle name="Assumptions x 2 dp 6 2 2 2" xfId="10556"/>
    <cellStyle name="Assumptions x 2 dp 6 2 3" xfId="10557"/>
    <cellStyle name="Assumptions x 2 dp 6 2 3 2" xfId="10558"/>
    <cellStyle name="Assumptions x 2 dp 6 2 4" xfId="10559"/>
    <cellStyle name="Assumptions x 2 dp 6 2 4 2" xfId="10560"/>
    <cellStyle name="Assumptions x 2 dp 6 2 5" xfId="10561"/>
    <cellStyle name="Assumptions x 2 dp 6 2 5 2" xfId="10562"/>
    <cellStyle name="Assumptions x 2 dp 6 2 6" xfId="10563"/>
    <cellStyle name="Assumptions x 2 dp 6 3" xfId="10564"/>
    <cellStyle name="Assumptions x 2 dp 6 3 2" xfId="10565"/>
    <cellStyle name="Assumptions x 2 dp 6 3 2 2" xfId="10566"/>
    <cellStyle name="Assumptions x 2 dp 6 3 3" xfId="10567"/>
    <cellStyle name="Assumptions x 2 dp 6 3 3 2" xfId="10568"/>
    <cellStyle name="Assumptions x 2 dp 6 3 4" xfId="10569"/>
    <cellStyle name="Assumptions x 2 dp 6 3 4 2" xfId="10570"/>
    <cellStyle name="Assumptions x 2 dp 6 3 5" xfId="10571"/>
    <cellStyle name="Assumptions x 2 dp 6 3 5 2" xfId="10572"/>
    <cellStyle name="Assumptions x 2 dp 6 3 6" xfId="10573"/>
    <cellStyle name="Assumptions x 2 dp 6 3 6 2" xfId="10574"/>
    <cellStyle name="Assumptions x 2 dp 6 3 7" xfId="10575"/>
    <cellStyle name="Assumptions x 2 dp 6 4" xfId="10576"/>
    <cellStyle name="Assumptions x 2 dp 6 4 2" xfId="10577"/>
    <cellStyle name="Assumptions x 2 dp 6 5" xfId="10578"/>
    <cellStyle name="Assumptions x 2 dp 7" xfId="10579"/>
    <cellStyle name="Assumptions x 2 dp 7 2" xfId="10580"/>
    <cellStyle name="Assumptions x 2 dp 7 2 2" xfId="10581"/>
    <cellStyle name="Assumptions x 2 dp 7 2 2 2" xfId="10582"/>
    <cellStyle name="Assumptions x 2 dp 7 2 3" xfId="10583"/>
    <cellStyle name="Assumptions x 2 dp 7 2 3 2" xfId="10584"/>
    <cellStyle name="Assumptions x 2 dp 7 2 4" xfId="10585"/>
    <cellStyle name="Assumptions x 2 dp 7 2 4 2" xfId="10586"/>
    <cellStyle name="Assumptions x 2 dp 7 2 5" xfId="10587"/>
    <cellStyle name="Assumptions x 2 dp 7 2 5 2" xfId="10588"/>
    <cellStyle name="Assumptions x 2 dp 7 2 6" xfId="10589"/>
    <cellStyle name="Assumptions x 2 dp 7 3" xfId="10590"/>
    <cellStyle name="Assumptions x 2 dp 7 3 2" xfId="10591"/>
    <cellStyle name="Assumptions x 2 dp 7 3 2 2" xfId="10592"/>
    <cellStyle name="Assumptions x 2 dp 7 3 3" xfId="10593"/>
    <cellStyle name="Assumptions x 2 dp 7 3 3 2" xfId="10594"/>
    <cellStyle name="Assumptions x 2 dp 7 3 4" xfId="10595"/>
    <cellStyle name="Assumptions x 2 dp 7 3 4 2" xfId="10596"/>
    <cellStyle name="Assumptions x 2 dp 7 3 5" xfId="10597"/>
    <cellStyle name="Assumptions x 2 dp 7 3 5 2" xfId="10598"/>
    <cellStyle name="Assumptions x 2 dp 7 3 6" xfId="10599"/>
    <cellStyle name="Assumptions x 2 dp 7 3 6 2" xfId="10600"/>
    <cellStyle name="Assumptions x 2 dp 7 3 7" xfId="10601"/>
    <cellStyle name="Assumptions x 2 dp 7 4" xfId="10602"/>
    <cellStyle name="Assumptions x 2 dp 7 4 2" xfId="10603"/>
    <cellStyle name="Assumptions x 2 dp 7 5" xfId="10604"/>
    <cellStyle name="Assumptions x 2 dp 8" xfId="10605"/>
    <cellStyle name="Assumptions x 2 dp 8 2" xfId="10606"/>
    <cellStyle name="Assumptions x 2 dp 8 2 2" xfId="10607"/>
    <cellStyle name="Assumptions x 2 dp 8 3" xfId="10608"/>
    <cellStyle name="Assumptions x 2 dp 8 3 2" xfId="10609"/>
    <cellStyle name="Assumptions x 2 dp 8 4" xfId="10610"/>
    <cellStyle name="Assumptions x 2 dp 8 4 2" xfId="10611"/>
    <cellStyle name="Assumptions x 2 dp 8 5" xfId="10612"/>
    <cellStyle name="Assumptions x 2 dp 8 5 2" xfId="10613"/>
    <cellStyle name="Assumptions x 2 dp 8 6" xfId="10614"/>
    <cellStyle name="Assumptions x 2 dp 9" xfId="10615"/>
    <cellStyle name="Assumptions x 2 dp 9 2" xfId="10616"/>
    <cellStyle name="Assumptions x 2 dp 9 2 2" xfId="10617"/>
    <cellStyle name="Assumptions x 2 dp 9 3" xfId="10618"/>
    <cellStyle name="Assumptions x 2 dp 9 3 2" xfId="10619"/>
    <cellStyle name="Assumptions x 2 dp 9 4" xfId="10620"/>
    <cellStyle name="Assumptions x 2 dp 9 4 2" xfId="10621"/>
    <cellStyle name="Assumptions x 2 dp 9 5" xfId="10622"/>
    <cellStyle name="Assumptions x 2 dp 9 5 2" xfId="10623"/>
    <cellStyle name="Assumptions x 2 dp 9 6" xfId="10624"/>
    <cellStyle name="Assumptions x 2 dp 9 6 2" xfId="10625"/>
    <cellStyle name="Assumptions x 2 dp 9 7" xfId="10626"/>
    <cellStyle name="Attention" xfId="10627"/>
    <cellStyle name="Attention 2" xfId="10628"/>
    <cellStyle name="Attention 2 2" xfId="10629"/>
    <cellStyle name="Attention 3" xfId="10630"/>
    <cellStyle name="att-pass" xfId="10631"/>
    <cellStyle name="att-pass num" xfId="10632"/>
    <cellStyle name="Ausgabe" xfId="10633"/>
    <cellStyle name="Ausgabe 2" xfId="10634"/>
    <cellStyle name="Ausgabe 2 2" xfId="10635"/>
    <cellStyle name="Ausgabe 2 2 2" xfId="10636"/>
    <cellStyle name="Ausgabe 2 2 2 2" xfId="10637"/>
    <cellStyle name="Ausgabe 2 2 2 2 2" xfId="10638"/>
    <cellStyle name="Ausgabe 2 2 2 3" xfId="10639"/>
    <cellStyle name="Ausgabe 2 2 2 3 2" xfId="10640"/>
    <cellStyle name="Ausgabe 2 2 2 4" xfId="10641"/>
    <cellStyle name="Ausgabe 2 2 2 4 2" xfId="10642"/>
    <cellStyle name="Ausgabe 2 2 2 5" xfId="10643"/>
    <cellStyle name="Ausgabe 2 2 2 5 2" xfId="10644"/>
    <cellStyle name="Ausgabe 2 2 2 6" xfId="10645"/>
    <cellStyle name="Ausgabe 2 2 3" xfId="10646"/>
    <cellStyle name="Ausgabe 2 3" xfId="10647"/>
    <cellStyle name="Ausgabe 2 3 2" xfId="10648"/>
    <cellStyle name="Ausgabe 2 3 2 2" xfId="10649"/>
    <cellStyle name="Ausgabe 2 3 3" xfId="10650"/>
    <cellStyle name="Ausgabe 2 3 3 2" xfId="10651"/>
    <cellStyle name="Ausgabe 2 3 4" xfId="10652"/>
    <cellStyle name="Ausgabe 2 3 4 2" xfId="10653"/>
    <cellStyle name="Ausgabe 2 3 5" xfId="10654"/>
    <cellStyle name="Ausgabe 2 3 5 2" xfId="10655"/>
    <cellStyle name="Ausgabe 2 3 6" xfId="10656"/>
    <cellStyle name="Ausgabe 2 4" xfId="10657"/>
    <cellStyle name="Ausgabe 3" xfId="10658"/>
    <cellStyle name="Ausgabe 3 2" xfId="10659"/>
    <cellStyle name="Ausgabe 3 2 2" xfId="10660"/>
    <cellStyle name="Ausgabe 3 2 2 2" xfId="10661"/>
    <cellStyle name="Ausgabe 3 2 2 2 2" xfId="10662"/>
    <cellStyle name="Ausgabe 3 2 2 3" xfId="10663"/>
    <cellStyle name="Ausgabe 3 2 2 3 2" xfId="10664"/>
    <cellStyle name="Ausgabe 3 2 2 4" xfId="10665"/>
    <cellStyle name="Ausgabe 3 2 2 4 2" xfId="10666"/>
    <cellStyle name="Ausgabe 3 2 2 5" xfId="10667"/>
    <cellStyle name="Ausgabe 3 2 2 5 2" xfId="10668"/>
    <cellStyle name="Ausgabe 3 2 2 6" xfId="10669"/>
    <cellStyle name="Ausgabe 3 2 3" xfId="10670"/>
    <cellStyle name="Ausgabe 3 3" xfId="10671"/>
    <cellStyle name="Ausgabe 3 3 2" xfId="10672"/>
    <cellStyle name="Ausgabe 3 3 2 2" xfId="10673"/>
    <cellStyle name="Ausgabe 3 3 3" xfId="10674"/>
    <cellStyle name="Ausgabe 3 3 3 2" xfId="10675"/>
    <cellStyle name="Ausgabe 3 3 4" xfId="10676"/>
    <cellStyle name="Ausgabe 3 3 4 2" xfId="10677"/>
    <cellStyle name="Ausgabe 3 3 5" xfId="10678"/>
    <cellStyle name="Ausgabe 3 3 5 2" xfId="10679"/>
    <cellStyle name="Ausgabe 3 3 6" xfId="10680"/>
    <cellStyle name="Ausgabe 3 4" xfId="10681"/>
    <cellStyle name="Ausgabe 4" xfId="10682"/>
    <cellStyle name="Ausgabe 4 2" xfId="10683"/>
    <cellStyle name="Ausgabe 4 2 2" xfId="10684"/>
    <cellStyle name="Ausgabe 4 2 2 2" xfId="10685"/>
    <cellStyle name="Ausgabe 4 2 2 2 2" xfId="10686"/>
    <cellStyle name="Ausgabe 4 2 2 3" xfId="10687"/>
    <cellStyle name="Ausgabe 4 2 2 3 2" xfId="10688"/>
    <cellStyle name="Ausgabe 4 2 2 4" xfId="10689"/>
    <cellStyle name="Ausgabe 4 2 2 4 2" xfId="10690"/>
    <cellStyle name="Ausgabe 4 2 2 5" xfId="10691"/>
    <cellStyle name="Ausgabe 4 2 2 5 2" xfId="10692"/>
    <cellStyle name="Ausgabe 4 2 2 6" xfId="10693"/>
    <cellStyle name="Ausgabe 4 2 3" xfId="10694"/>
    <cellStyle name="Ausgabe 4 3" xfId="10695"/>
    <cellStyle name="Ausgabe 4 3 2" xfId="10696"/>
    <cellStyle name="Ausgabe 4 3 2 2" xfId="10697"/>
    <cellStyle name="Ausgabe 4 3 3" xfId="10698"/>
    <cellStyle name="Ausgabe 4 3 3 2" xfId="10699"/>
    <cellStyle name="Ausgabe 4 3 4" xfId="10700"/>
    <cellStyle name="Ausgabe 4 3 4 2" xfId="10701"/>
    <cellStyle name="Ausgabe 4 3 5" xfId="10702"/>
    <cellStyle name="Ausgabe 4 3 5 2" xfId="10703"/>
    <cellStyle name="Ausgabe 4 3 6" xfId="10704"/>
    <cellStyle name="Ausgabe 4 4" xfId="10705"/>
    <cellStyle name="Ausgabe 5" xfId="10706"/>
    <cellStyle name="Ausgabe 5 2" xfId="10707"/>
    <cellStyle name="Ausgabe 5 2 2" xfId="10708"/>
    <cellStyle name="Ausgabe 5 2 2 2" xfId="10709"/>
    <cellStyle name="Ausgabe 5 2 3" xfId="10710"/>
    <cellStyle name="Ausgabe 5 2 3 2" xfId="10711"/>
    <cellStyle name="Ausgabe 5 2 4" xfId="10712"/>
    <cellStyle name="Ausgabe 5 2 4 2" xfId="10713"/>
    <cellStyle name="Ausgabe 5 2 5" xfId="10714"/>
    <cellStyle name="Ausgabe 5 2 5 2" xfId="10715"/>
    <cellStyle name="Ausgabe 5 2 6" xfId="10716"/>
    <cellStyle name="Ausgabe 5 3" xfId="10717"/>
    <cellStyle name="Ausgabe 6" xfId="10718"/>
    <cellStyle name="Ausgabe 6 2" xfId="10719"/>
    <cellStyle name="Ausgabe 6 2 2" xfId="10720"/>
    <cellStyle name="Ausgabe 6 3" xfId="10721"/>
    <cellStyle name="Ausgabe 6 3 2" xfId="10722"/>
    <cellStyle name="Ausgabe 6 4" xfId="10723"/>
    <cellStyle name="Ausgabe 6 4 2" xfId="10724"/>
    <cellStyle name="Ausgabe 6 5" xfId="10725"/>
    <cellStyle name="Ausgabe 6 5 2" xfId="10726"/>
    <cellStyle name="Ausgabe 6 6" xfId="10727"/>
    <cellStyle name="Ausgabe 7" xfId="10728"/>
    <cellStyle name="Auto" xfId="10729"/>
    <cellStyle name="Auto 2" xfId="10730"/>
    <cellStyle name="Auto input abs" xfId="10731"/>
    <cellStyle name="Auto input abs 2" xfId="10732"/>
    <cellStyle name="Auto input abs 2 2" xfId="10733"/>
    <cellStyle name="Auto input abs 3" xfId="10734"/>
    <cellStyle name="Auto input abs 3 2" xfId="10735"/>
    <cellStyle name="Auto input abs 4" xfId="10736"/>
    <cellStyle name="Auto input abs 4 2" xfId="10737"/>
    <cellStyle name="Auto input IR£'000" xfId="10738"/>
    <cellStyle name="Auto input IR£'000 2" xfId="10739"/>
    <cellStyle name="Auto input IR£'000 2 2" xfId="10740"/>
    <cellStyle name="Auto input IR£'000 3" xfId="10741"/>
    <cellStyle name="Auto input IR£'000 3 2" xfId="10742"/>
    <cellStyle name="Auto input IR£'000 4" xfId="10743"/>
    <cellStyle name="Auto input IR£'000 4 2" xfId="10744"/>
    <cellStyle name="B" xfId="10745"/>
    <cellStyle name="B 2" xfId="10746"/>
    <cellStyle name="B_BLENHEIM Merger Model Full Blown Transaction CH002" xfId="10747"/>
    <cellStyle name="B_BLENHEIM Merger Model Full Blown Transaction CH002 2" xfId="10748"/>
    <cellStyle name="b_Boheme sub debt capacity_draft" xfId="10749"/>
    <cellStyle name="b_Boheme sub debt capacity_draft 2" xfId="10750"/>
    <cellStyle name="b_Boheme sub debt capacity_v2" xfId="10751"/>
    <cellStyle name="b_Boheme sub debt capacity_v2 2" xfId="10752"/>
    <cellStyle name="b_Boheme sub debt capacity_v3" xfId="10753"/>
    <cellStyle name="b_Boheme sub debt capacity_v3 2" xfId="10754"/>
    <cellStyle name="b_Boheme sub debt capacity_v3_(i) holdco loan no swap" xfId="10755"/>
    <cellStyle name="b_Boheme sub debt capacity_v3_(i) holdco loan no swap 2" xfId="10756"/>
    <cellStyle name="b_Cleves model_Challenger Base Case  Final" xfId="10757"/>
    <cellStyle name="b_Cleves model_Challenger Base Case  Final 2" xfId="10758"/>
    <cellStyle name="b_Cleves model_Challenger Base Case  Final_1. Consolidated Top Down" xfId="10759"/>
    <cellStyle name="b_Cleves model_Challenger Base Case  Final_1. Consolidated Top Down 2" xfId="10760"/>
    <cellStyle name="b_Cleves model_Challenger Base Case  Final_BP top down scenarios" xfId="10761"/>
    <cellStyle name="b_Cleves model_Challenger Base Case  Final_BP top down scenarios 2" xfId="10762"/>
    <cellStyle name="b_Cleves model_Challenger Base Case  Final_BP top down summary - Consolidated" xfId="10763"/>
    <cellStyle name="b_Cleves model_Challenger Base Case  Final_BP top down summary - Consolidated 2" xfId="10764"/>
    <cellStyle name="b_Cleves model_Challenger Base Case  Final_CX meeting template" xfId="10765"/>
    <cellStyle name="b_Cleves model_Challenger Base Case  Final_CX meeting template 2" xfId="10766"/>
    <cellStyle name="b_Cleves model_Challenger Base Case  Final_FM base Tom" xfId="10767"/>
    <cellStyle name="b_Cleves model_Challenger Base Case  Final_FM base Tom 2" xfId="10768"/>
    <cellStyle name="b_Cleves model_Challenger Base Case  Final_FM Mid Case Detail 2" xfId="10769"/>
    <cellStyle name="b_Cleves model_Challenger Base Case  Final_FM Mid Case Detail 2 2" xfId="10770"/>
    <cellStyle name="b_Cleves model_Challenger Base Case  Final_MAG FM 3.4.09 Tom" xfId="10771"/>
    <cellStyle name="b_Cleves model_Challenger Base Case  Final_MAG FM 3.4.09 Tom 2" xfId="10772"/>
    <cellStyle name="b_Cleves model_Challenger Base Case  Final_MAG LTFF 1011 01.06.10" xfId="10773"/>
    <cellStyle name="b_Cleves model_Challenger Base Case  Final_Scenario 2" xfId="10774"/>
    <cellStyle name="b_Cleves model_Challenger Base Case  Final_Scenario 2 2" xfId="10775"/>
    <cellStyle name="B_Company profile 271106 v7" xfId="10776"/>
    <cellStyle name="B_Company profile 271106 v7 2" xfId="10777"/>
    <cellStyle name="b_GHG standalone 180705" xfId="10778"/>
    <cellStyle name="b_GHG standalone 180705 2" xfId="10779"/>
    <cellStyle name="b_GHG standalone 220705" xfId="10780"/>
    <cellStyle name="b_GHG standalone 220705 2" xfId="10781"/>
    <cellStyle name="B_IMP sizing model v5" xfId="10782"/>
    <cellStyle name="B_IMP sizing model v5 2" xfId="10783"/>
    <cellStyle name="B_Rumba merger model" xfId="10784"/>
    <cellStyle name="B_Rumba merger model 2" xfId="10785"/>
    <cellStyle name="B_Rumba merger model_1. Consolidated Top Down" xfId="10786"/>
    <cellStyle name="B_Rumba merger model_1. Consolidated Top Down 2" xfId="10787"/>
    <cellStyle name="B_Rumba merger model_BP top down scenarios" xfId="10788"/>
    <cellStyle name="B_Rumba merger model_BP top down scenarios 2" xfId="10789"/>
    <cellStyle name="B_Rumba merger model_BP top down summary - Consolidated" xfId="10790"/>
    <cellStyle name="B_Rumba merger model_BP top down summary - Consolidated 2" xfId="10791"/>
    <cellStyle name="B_Rumba merger model_CX meeting template" xfId="10792"/>
    <cellStyle name="B_Rumba merger model_CX meeting template 2" xfId="10793"/>
    <cellStyle name="B_Rumba merger model_FM base Tom" xfId="10794"/>
    <cellStyle name="B_Rumba merger model_FM base Tom 2" xfId="10795"/>
    <cellStyle name="B_Rumba merger model_FM Mid Case Detail 2" xfId="10796"/>
    <cellStyle name="B_Rumba merger model_FM Mid Case Detail 2 2" xfId="10797"/>
    <cellStyle name="B_Rumba merger model_MAG FM 3.4.09 Tom" xfId="10798"/>
    <cellStyle name="B_Rumba merger model_MAG FM 3.4.09 Tom 2" xfId="10799"/>
    <cellStyle name="B_Rumba merger model_MAG LTFF 1011 01.06.10" xfId="10800"/>
    <cellStyle name="B_Rumba merger model_Scenario 2" xfId="10801"/>
    <cellStyle name="B_Rumba merger model_Scenario 2 2" xfId="10802"/>
    <cellStyle name="B_Share price" xfId="10803"/>
    <cellStyle name="B_Share price 2" xfId="10804"/>
    <cellStyle name="B_Support services comps" xfId="10805"/>
    <cellStyle name="B_Support services comps 2" xfId="10806"/>
    <cellStyle name="b_Takeoff DCF v2.2 with synergies" xfId="10807"/>
    <cellStyle name="b_Takeoff DCF v2.2 with synergies 2" xfId="10808"/>
    <cellStyle name="B_Valuation" xfId="10809"/>
    <cellStyle name="B_Valuation 2" xfId="10810"/>
    <cellStyle name="b_WACC analysis" xfId="10811"/>
    <cellStyle name="b_WACC analysis 2" xfId="10812"/>
    <cellStyle name="Background" xfId="10813"/>
    <cellStyle name="Bad 2" xfId="10814"/>
    <cellStyle name="Basis points" xfId="10815"/>
    <cellStyle name="Bemærk! 10" xfId="10816"/>
    <cellStyle name="Bemærk! 10 10" xfId="10817"/>
    <cellStyle name="Bemærk! 10 10 2" xfId="10818"/>
    <cellStyle name="Bemærk! 10 11" xfId="10819"/>
    <cellStyle name="Bemærk! 10 11 2" xfId="10820"/>
    <cellStyle name="Bemærk! 10 12" xfId="10821"/>
    <cellStyle name="Bemærk! 10 2" xfId="10822"/>
    <cellStyle name="Bemærk! 10 2 2" xfId="10823"/>
    <cellStyle name="Bemærk! 10 2 2 2" xfId="10824"/>
    <cellStyle name="Bemærk! 10 2 2 2 2" xfId="10825"/>
    <cellStyle name="Bemærk! 10 2 2 3" xfId="10826"/>
    <cellStyle name="Bemærk! 10 2 2 3 2" xfId="10827"/>
    <cellStyle name="Bemærk! 10 2 2 4" xfId="10828"/>
    <cellStyle name="Bemærk! 10 2 2 4 2" xfId="10829"/>
    <cellStyle name="Bemærk! 10 2 2 5" xfId="10830"/>
    <cellStyle name="Bemærk! 10 2 2 5 2" xfId="10831"/>
    <cellStyle name="Bemærk! 10 2 2 6" xfId="10832"/>
    <cellStyle name="Bemærk! 10 2 3" xfId="10833"/>
    <cellStyle name="Bemærk! 10 2 3 2" xfId="10834"/>
    <cellStyle name="Bemærk! 10 2 3 2 2" xfId="10835"/>
    <cellStyle name="Bemærk! 10 2 3 3" xfId="10836"/>
    <cellStyle name="Bemærk! 10 2 3 3 2" xfId="10837"/>
    <cellStyle name="Bemærk! 10 2 3 4" xfId="10838"/>
    <cellStyle name="Bemærk! 10 2 3 4 2" xfId="10839"/>
    <cellStyle name="Bemærk! 10 2 3 5" xfId="10840"/>
    <cellStyle name="Bemærk! 10 2 3 5 2" xfId="10841"/>
    <cellStyle name="Bemærk! 10 2 3 6" xfId="10842"/>
    <cellStyle name="Bemærk! 10 2 3 6 2" xfId="10843"/>
    <cellStyle name="Bemærk! 10 2 3 7" xfId="10844"/>
    <cellStyle name="Bemærk! 10 2 4" xfId="10845"/>
    <cellStyle name="Bemærk! 10 2 4 2" xfId="10846"/>
    <cellStyle name="Bemærk! 10 2 5" xfId="10847"/>
    <cellStyle name="Bemærk! 10 2 5 2" xfId="10848"/>
    <cellStyle name="Bemærk! 10 2 6" xfId="10849"/>
    <cellStyle name="Bemærk! 10 2 6 2" xfId="10850"/>
    <cellStyle name="Bemærk! 10 2 7" xfId="10851"/>
    <cellStyle name="Bemærk! 10 2 7 2" xfId="10852"/>
    <cellStyle name="Bemærk! 10 2 8" xfId="10853"/>
    <cellStyle name="Bemærk! 10 2 8 2" xfId="10854"/>
    <cellStyle name="Bemærk! 10 2 9" xfId="10855"/>
    <cellStyle name="Bemærk! 10 3" xfId="10856"/>
    <cellStyle name="Bemærk! 10 3 2" xfId="10857"/>
    <cellStyle name="Bemærk! 10 3 2 2" xfId="10858"/>
    <cellStyle name="Bemærk! 10 3 2 2 2" xfId="10859"/>
    <cellStyle name="Bemærk! 10 3 2 3" xfId="10860"/>
    <cellStyle name="Bemærk! 10 3 2 3 2" xfId="10861"/>
    <cellStyle name="Bemærk! 10 3 2 4" xfId="10862"/>
    <cellStyle name="Bemærk! 10 3 2 4 2" xfId="10863"/>
    <cellStyle name="Bemærk! 10 3 2 5" xfId="10864"/>
    <cellStyle name="Bemærk! 10 3 2 5 2" xfId="10865"/>
    <cellStyle name="Bemærk! 10 3 2 6" xfId="10866"/>
    <cellStyle name="Bemærk! 10 3 3" xfId="10867"/>
    <cellStyle name="Bemærk! 10 3 3 2" xfId="10868"/>
    <cellStyle name="Bemærk! 10 3 3 2 2" xfId="10869"/>
    <cellStyle name="Bemærk! 10 3 3 3" xfId="10870"/>
    <cellStyle name="Bemærk! 10 3 3 3 2" xfId="10871"/>
    <cellStyle name="Bemærk! 10 3 3 4" xfId="10872"/>
    <cellStyle name="Bemærk! 10 3 3 4 2" xfId="10873"/>
    <cellStyle name="Bemærk! 10 3 3 5" xfId="10874"/>
    <cellStyle name="Bemærk! 10 3 3 5 2" xfId="10875"/>
    <cellStyle name="Bemærk! 10 3 3 6" xfId="10876"/>
    <cellStyle name="Bemærk! 10 3 3 6 2" xfId="10877"/>
    <cellStyle name="Bemærk! 10 3 3 7" xfId="10878"/>
    <cellStyle name="Bemærk! 10 3 4" xfId="10879"/>
    <cellStyle name="Bemærk! 10 3 4 2" xfId="10880"/>
    <cellStyle name="Bemærk! 10 3 5" xfId="10881"/>
    <cellStyle name="Bemærk! 10 3 5 2" xfId="10882"/>
    <cellStyle name="Bemærk! 10 3 6" xfId="10883"/>
    <cellStyle name="Bemærk! 10 3 6 2" xfId="10884"/>
    <cellStyle name="Bemærk! 10 3 7" xfId="10885"/>
    <cellStyle name="Bemærk! 10 3 7 2" xfId="10886"/>
    <cellStyle name="Bemærk! 10 3 8" xfId="10887"/>
    <cellStyle name="Bemærk! 10 3 8 2" xfId="10888"/>
    <cellStyle name="Bemærk! 10 3 9" xfId="10889"/>
    <cellStyle name="Bemærk! 10 4" xfId="10890"/>
    <cellStyle name="Bemærk! 10 4 2" xfId="10891"/>
    <cellStyle name="Bemærk! 10 4 2 2" xfId="10892"/>
    <cellStyle name="Bemærk! 10 4 2 2 2" xfId="10893"/>
    <cellStyle name="Bemærk! 10 4 2 3" xfId="10894"/>
    <cellStyle name="Bemærk! 10 4 2 3 2" xfId="10895"/>
    <cellStyle name="Bemærk! 10 4 2 4" xfId="10896"/>
    <cellStyle name="Bemærk! 10 4 2 4 2" xfId="10897"/>
    <cellStyle name="Bemærk! 10 4 2 5" xfId="10898"/>
    <cellStyle name="Bemærk! 10 4 2 5 2" xfId="10899"/>
    <cellStyle name="Bemærk! 10 4 2 6" xfId="10900"/>
    <cellStyle name="Bemærk! 10 4 3" xfId="10901"/>
    <cellStyle name="Bemærk! 10 4 3 2" xfId="10902"/>
    <cellStyle name="Bemærk! 10 4 3 2 2" xfId="10903"/>
    <cellStyle name="Bemærk! 10 4 3 3" xfId="10904"/>
    <cellStyle name="Bemærk! 10 4 3 3 2" xfId="10905"/>
    <cellStyle name="Bemærk! 10 4 3 4" xfId="10906"/>
    <cellStyle name="Bemærk! 10 4 3 4 2" xfId="10907"/>
    <cellStyle name="Bemærk! 10 4 3 5" xfId="10908"/>
    <cellStyle name="Bemærk! 10 4 3 5 2" xfId="10909"/>
    <cellStyle name="Bemærk! 10 4 3 6" xfId="10910"/>
    <cellStyle name="Bemærk! 10 4 3 6 2" xfId="10911"/>
    <cellStyle name="Bemærk! 10 4 3 7" xfId="10912"/>
    <cellStyle name="Bemærk! 10 4 4" xfId="10913"/>
    <cellStyle name="Bemærk! 10 4 4 2" xfId="10914"/>
    <cellStyle name="Bemærk! 10 4 5" xfId="10915"/>
    <cellStyle name="Bemærk! 10 4 5 2" xfId="10916"/>
    <cellStyle name="Bemærk! 10 4 6" xfId="10917"/>
    <cellStyle name="Bemærk! 10 4 6 2" xfId="10918"/>
    <cellStyle name="Bemærk! 10 4 7" xfId="10919"/>
    <cellStyle name="Bemærk! 10 4 7 2" xfId="10920"/>
    <cellStyle name="Bemærk! 10 4 8" xfId="10921"/>
    <cellStyle name="Bemærk! 10 4 8 2" xfId="10922"/>
    <cellStyle name="Bemærk! 10 4 9" xfId="10923"/>
    <cellStyle name="Bemærk! 10 5" xfId="10924"/>
    <cellStyle name="Bemærk! 10 5 2" xfId="10925"/>
    <cellStyle name="Bemærk! 10 5 2 2" xfId="10926"/>
    <cellStyle name="Bemærk! 10 5 3" xfId="10927"/>
    <cellStyle name="Bemærk! 10 5 3 2" xfId="10928"/>
    <cellStyle name="Bemærk! 10 5 4" xfId="10929"/>
    <cellStyle name="Bemærk! 10 5 4 2" xfId="10930"/>
    <cellStyle name="Bemærk! 10 5 5" xfId="10931"/>
    <cellStyle name="Bemærk! 10 5 5 2" xfId="10932"/>
    <cellStyle name="Bemærk! 10 5 6" xfId="10933"/>
    <cellStyle name="Bemærk! 10 6" xfId="10934"/>
    <cellStyle name="Bemærk! 10 6 2" xfId="10935"/>
    <cellStyle name="Bemærk! 10 6 2 2" xfId="10936"/>
    <cellStyle name="Bemærk! 10 6 3" xfId="10937"/>
    <cellStyle name="Bemærk! 10 6 3 2" xfId="10938"/>
    <cellStyle name="Bemærk! 10 6 4" xfId="10939"/>
    <cellStyle name="Bemærk! 10 6 4 2" xfId="10940"/>
    <cellStyle name="Bemærk! 10 6 5" xfId="10941"/>
    <cellStyle name="Bemærk! 10 6 5 2" xfId="10942"/>
    <cellStyle name="Bemærk! 10 6 6" xfId="10943"/>
    <cellStyle name="Bemærk! 10 6 6 2" xfId="10944"/>
    <cellStyle name="Bemærk! 10 6 7" xfId="10945"/>
    <cellStyle name="Bemærk! 10 7" xfId="10946"/>
    <cellStyle name="Bemærk! 10 7 2" xfId="10947"/>
    <cellStyle name="Bemærk! 10 8" xfId="10948"/>
    <cellStyle name="Bemærk! 10 8 2" xfId="10949"/>
    <cellStyle name="Bemærk! 10 9" xfId="10950"/>
    <cellStyle name="Bemærk! 10 9 2" xfId="10951"/>
    <cellStyle name="Bemærk! 8" xfId="10952"/>
    <cellStyle name="Bemærk! 8 10" xfId="10953"/>
    <cellStyle name="Bemærk! 8 10 2" xfId="10954"/>
    <cellStyle name="Bemærk! 8 11" xfId="10955"/>
    <cellStyle name="Bemærk! 8 11 2" xfId="10956"/>
    <cellStyle name="Bemærk! 8 12" xfId="10957"/>
    <cellStyle name="Bemærk! 8 2" xfId="10958"/>
    <cellStyle name="Bemærk! 8 2 2" xfId="10959"/>
    <cellStyle name="Bemærk! 8 2 2 2" xfId="10960"/>
    <cellStyle name="Bemærk! 8 2 2 2 2" xfId="10961"/>
    <cellStyle name="Bemærk! 8 2 2 3" xfId="10962"/>
    <cellStyle name="Bemærk! 8 2 2 3 2" xfId="10963"/>
    <cellStyle name="Bemærk! 8 2 2 4" xfId="10964"/>
    <cellStyle name="Bemærk! 8 2 2 4 2" xfId="10965"/>
    <cellStyle name="Bemærk! 8 2 2 5" xfId="10966"/>
    <cellStyle name="Bemærk! 8 2 2 5 2" xfId="10967"/>
    <cellStyle name="Bemærk! 8 2 2 6" xfId="10968"/>
    <cellStyle name="Bemærk! 8 2 3" xfId="10969"/>
    <cellStyle name="Bemærk! 8 2 3 2" xfId="10970"/>
    <cellStyle name="Bemærk! 8 2 3 2 2" xfId="10971"/>
    <cellStyle name="Bemærk! 8 2 3 3" xfId="10972"/>
    <cellStyle name="Bemærk! 8 2 3 3 2" xfId="10973"/>
    <cellStyle name="Bemærk! 8 2 3 4" xfId="10974"/>
    <cellStyle name="Bemærk! 8 2 3 4 2" xfId="10975"/>
    <cellStyle name="Bemærk! 8 2 3 5" xfId="10976"/>
    <cellStyle name="Bemærk! 8 2 3 5 2" xfId="10977"/>
    <cellStyle name="Bemærk! 8 2 3 6" xfId="10978"/>
    <cellStyle name="Bemærk! 8 2 3 6 2" xfId="10979"/>
    <cellStyle name="Bemærk! 8 2 3 7" xfId="10980"/>
    <cellStyle name="Bemærk! 8 2 4" xfId="10981"/>
    <cellStyle name="Bemærk! 8 2 4 2" xfId="10982"/>
    <cellStyle name="Bemærk! 8 2 5" xfId="10983"/>
    <cellStyle name="Bemærk! 8 2 5 2" xfId="10984"/>
    <cellStyle name="Bemærk! 8 2 6" xfId="10985"/>
    <cellStyle name="Bemærk! 8 2 6 2" xfId="10986"/>
    <cellStyle name="Bemærk! 8 2 7" xfId="10987"/>
    <cellStyle name="Bemærk! 8 2 7 2" xfId="10988"/>
    <cellStyle name="Bemærk! 8 2 8" xfId="10989"/>
    <cellStyle name="Bemærk! 8 2 8 2" xfId="10990"/>
    <cellStyle name="Bemærk! 8 2 9" xfId="10991"/>
    <cellStyle name="Bemærk! 8 3" xfId="10992"/>
    <cellStyle name="Bemærk! 8 3 2" xfId="10993"/>
    <cellStyle name="Bemærk! 8 3 2 2" xfId="10994"/>
    <cellStyle name="Bemærk! 8 3 2 2 2" xfId="10995"/>
    <cellStyle name="Bemærk! 8 3 2 3" xfId="10996"/>
    <cellStyle name="Bemærk! 8 3 2 3 2" xfId="10997"/>
    <cellStyle name="Bemærk! 8 3 2 4" xfId="10998"/>
    <cellStyle name="Bemærk! 8 3 2 4 2" xfId="10999"/>
    <cellStyle name="Bemærk! 8 3 2 5" xfId="11000"/>
    <cellStyle name="Bemærk! 8 3 2 5 2" xfId="11001"/>
    <cellStyle name="Bemærk! 8 3 2 6" xfId="11002"/>
    <cellStyle name="Bemærk! 8 3 3" xfId="11003"/>
    <cellStyle name="Bemærk! 8 3 3 2" xfId="11004"/>
    <cellStyle name="Bemærk! 8 3 3 2 2" xfId="11005"/>
    <cellStyle name="Bemærk! 8 3 3 3" xfId="11006"/>
    <cellStyle name="Bemærk! 8 3 3 3 2" xfId="11007"/>
    <cellStyle name="Bemærk! 8 3 3 4" xfId="11008"/>
    <cellStyle name="Bemærk! 8 3 3 4 2" xfId="11009"/>
    <cellStyle name="Bemærk! 8 3 3 5" xfId="11010"/>
    <cellStyle name="Bemærk! 8 3 3 5 2" xfId="11011"/>
    <cellStyle name="Bemærk! 8 3 3 6" xfId="11012"/>
    <cellStyle name="Bemærk! 8 3 3 6 2" xfId="11013"/>
    <cellStyle name="Bemærk! 8 3 3 7" xfId="11014"/>
    <cellStyle name="Bemærk! 8 3 4" xfId="11015"/>
    <cellStyle name="Bemærk! 8 3 4 2" xfId="11016"/>
    <cellStyle name="Bemærk! 8 3 5" xfId="11017"/>
    <cellStyle name="Bemærk! 8 3 5 2" xfId="11018"/>
    <cellStyle name="Bemærk! 8 3 6" xfId="11019"/>
    <cellStyle name="Bemærk! 8 3 6 2" xfId="11020"/>
    <cellStyle name="Bemærk! 8 3 7" xfId="11021"/>
    <cellStyle name="Bemærk! 8 3 7 2" xfId="11022"/>
    <cellStyle name="Bemærk! 8 3 8" xfId="11023"/>
    <cellStyle name="Bemærk! 8 3 8 2" xfId="11024"/>
    <cellStyle name="Bemærk! 8 3 9" xfId="11025"/>
    <cellStyle name="Bemærk! 8 4" xfId="11026"/>
    <cellStyle name="Bemærk! 8 4 2" xfId="11027"/>
    <cellStyle name="Bemærk! 8 4 2 2" xfId="11028"/>
    <cellStyle name="Bemærk! 8 4 2 2 2" xfId="11029"/>
    <cellStyle name="Bemærk! 8 4 2 3" xfId="11030"/>
    <cellStyle name="Bemærk! 8 4 2 3 2" xfId="11031"/>
    <cellStyle name="Bemærk! 8 4 2 4" xfId="11032"/>
    <cellStyle name="Bemærk! 8 4 2 4 2" xfId="11033"/>
    <cellStyle name="Bemærk! 8 4 2 5" xfId="11034"/>
    <cellStyle name="Bemærk! 8 4 2 5 2" xfId="11035"/>
    <cellStyle name="Bemærk! 8 4 2 6" xfId="11036"/>
    <cellStyle name="Bemærk! 8 4 3" xfId="11037"/>
    <cellStyle name="Bemærk! 8 4 3 2" xfId="11038"/>
    <cellStyle name="Bemærk! 8 4 3 2 2" xfId="11039"/>
    <cellStyle name="Bemærk! 8 4 3 3" xfId="11040"/>
    <cellStyle name="Bemærk! 8 4 3 3 2" xfId="11041"/>
    <cellStyle name="Bemærk! 8 4 3 4" xfId="11042"/>
    <cellStyle name="Bemærk! 8 4 3 4 2" xfId="11043"/>
    <cellStyle name="Bemærk! 8 4 3 5" xfId="11044"/>
    <cellStyle name="Bemærk! 8 4 3 5 2" xfId="11045"/>
    <cellStyle name="Bemærk! 8 4 3 6" xfId="11046"/>
    <cellStyle name="Bemærk! 8 4 3 6 2" xfId="11047"/>
    <cellStyle name="Bemærk! 8 4 3 7" xfId="11048"/>
    <cellStyle name="Bemærk! 8 4 4" xfId="11049"/>
    <cellStyle name="Bemærk! 8 4 4 2" xfId="11050"/>
    <cellStyle name="Bemærk! 8 4 5" xfId="11051"/>
    <cellStyle name="Bemærk! 8 4 5 2" xfId="11052"/>
    <cellStyle name="Bemærk! 8 4 6" xfId="11053"/>
    <cellStyle name="Bemærk! 8 4 6 2" xfId="11054"/>
    <cellStyle name="Bemærk! 8 4 7" xfId="11055"/>
    <cellStyle name="Bemærk! 8 4 7 2" xfId="11056"/>
    <cellStyle name="Bemærk! 8 4 8" xfId="11057"/>
    <cellStyle name="Bemærk! 8 4 8 2" xfId="11058"/>
    <cellStyle name="Bemærk! 8 4 9" xfId="11059"/>
    <cellStyle name="Bemærk! 8 5" xfId="11060"/>
    <cellStyle name="Bemærk! 8 5 2" xfId="11061"/>
    <cellStyle name="Bemærk! 8 5 2 2" xfId="11062"/>
    <cellStyle name="Bemærk! 8 5 3" xfId="11063"/>
    <cellStyle name="Bemærk! 8 5 3 2" xfId="11064"/>
    <cellStyle name="Bemærk! 8 5 4" xfId="11065"/>
    <cellStyle name="Bemærk! 8 5 4 2" xfId="11066"/>
    <cellStyle name="Bemærk! 8 5 5" xfId="11067"/>
    <cellStyle name="Bemærk! 8 5 5 2" xfId="11068"/>
    <cellStyle name="Bemærk! 8 5 6" xfId="11069"/>
    <cellStyle name="Bemærk! 8 6" xfId="11070"/>
    <cellStyle name="Bemærk! 8 6 2" xfId="11071"/>
    <cellStyle name="Bemærk! 8 6 2 2" xfId="11072"/>
    <cellStyle name="Bemærk! 8 6 3" xfId="11073"/>
    <cellStyle name="Bemærk! 8 6 3 2" xfId="11074"/>
    <cellStyle name="Bemærk! 8 6 4" xfId="11075"/>
    <cellStyle name="Bemærk! 8 6 4 2" xfId="11076"/>
    <cellStyle name="Bemærk! 8 6 5" xfId="11077"/>
    <cellStyle name="Bemærk! 8 6 5 2" xfId="11078"/>
    <cellStyle name="Bemærk! 8 6 6" xfId="11079"/>
    <cellStyle name="Bemærk! 8 6 6 2" xfId="11080"/>
    <cellStyle name="Bemærk! 8 6 7" xfId="11081"/>
    <cellStyle name="Bemærk! 8 7" xfId="11082"/>
    <cellStyle name="Bemærk! 8 7 2" xfId="11083"/>
    <cellStyle name="Bemærk! 8 8" xfId="11084"/>
    <cellStyle name="Bemærk! 8 8 2" xfId="11085"/>
    <cellStyle name="Bemærk! 8 9" xfId="11086"/>
    <cellStyle name="Bemærk! 8 9 2" xfId="11087"/>
    <cellStyle name="Bemærk! 9" xfId="11088"/>
    <cellStyle name="Bemærk! 9 10" xfId="11089"/>
    <cellStyle name="Bemærk! 9 10 2" xfId="11090"/>
    <cellStyle name="Bemærk! 9 11" xfId="11091"/>
    <cellStyle name="Bemærk! 9 11 2" xfId="11092"/>
    <cellStyle name="Bemærk! 9 12" xfId="11093"/>
    <cellStyle name="Bemærk! 9 2" xfId="11094"/>
    <cellStyle name="Bemærk! 9 2 2" xfId="11095"/>
    <cellStyle name="Bemærk! 9 2 2 2" xfId="11096"/>
    <cellStyle name="Bemærk! 9 2 2 2 2" xfId="11097"/>
    <cellStyle name="Bemærk! 9 2 2 3" xfId="11098"/>
    <cellStyle name="Bemærk! 9 2 2 3 2" xfId="11099"/>
    <cellStyle name="Bemærk! 9 2 2 4" xfId="11100"/>
    <cellStyle name="Bemærk! 9 2 2 4 2" xfId="11101"/>
    <cellStyle name="Bemærk! 9 2 2 5" xfId="11102"/>
    <cellStyle name="Bemærk! 9 2 2 5 2" xfId="11103"/>
    <cellStyle name="Bemærk! 9 2 2 6" xfId="11104"/>
    <cellStyle name="Bemærk! 9 2 3" xfId="11105"/>
    <cellStyle name="Bemærk! 9 2 3 2" xfId="11106"/>
    <cellStyle name="Bemærk! 9 2 3 2 2" xfId="11107"/>
    <cellStyle name="Bemærk! 9 2 3 3" xfId="11108"/>
    <cellStyle name="Bemærk! 9 2 3 3 2" xfId="11109"/>
    <cellStyle name="Bemærk! 9 2 3 4" xfId="11110"/>
    <cellStyle name="Bemærk! 9 2 3 4 2" xfId="11111"/>
    <cellStyle name="Bemærk! 9 2 3 5" xfId="11112"/>
    <cellStyle name="Bemærk! 9 2 3 5 2" xfId="11113"/>
    <cellStyle name="Bemærk! 9 2 3 6" xfId="11114"/>
    <cellStyle name="Bemærk! 9 2 3 6 2" xfId="11115"/>
    <cellStyle name="Bemærk! 9 2 3 7" xfId="11116"/>
    <cellStyle name="Bemærk! 9 2 4" xfId="11117"/>
    <cellStyle name="Bemærk! 9 2 4 2" xfId="11118"/>
    <cellStyle name="Bemærk! 9 2 5" xfId="11119"/>
    <cellStyle name="Bemærk! 9 2 5 2" xfId="11120"/>
    <cellStyle name="Bemærk! 9 2 6" xfId="11121"/>
    <cellStyle name="Bemærk! 9 2 6 2" xfId="11122"/>
    <cellStyle name="Bemærk! 9 2 7" xfId="11123"/>
    <cellStyle name="Bemærk! 9 2 7 2" xfId="11124"/>
    <cellStyle name="Bemærk! 9 2 8" xfId="11125"/>
    <cellStyle name="Bemærk! 9 2 8 2" xfId="11126"/>
    <cellStyle name="Bemærk! 9 2 9" xfId="11127"/>
    <cellStyle name="Bemærk! 9 3" xfId="11128"/>
    <cellStyle name="Bemærk! 9 3 2" xfId="11129"/>
    <cellStyle name="Bemærk! 9 3 2 2" xfId="11130"/>
    <cellStyle name="Bemærk! 9 3 2 2 2" xfId="11131"/>
    <cellStyle name="Bemærk! 9 3 2 3" xfId="11132"/>
    <cellStyle name="Bemærk! 9 3 2 3 2" xfId="11133"/>
    <cellStyle name="Bemærk! 9 3 2 4" xfId="11134"/>
    <cellStyle name="Bemærk! 9 3 2 4 2" xfId="11135"/>
    <cellStyle name="Bemærk! 9 3 2 5" xfId="11136"/>
    <cellStyle name="Bemærk! 9 3 2 5 2" xfId="11137"/>
    <cellStyle name="Bemærk! 9 3 2 6" xfId="11138"/>
    <cellStyle name="Bemærk! 9 3 3" xfId="11139"/>
    <cellStyle name="Bemærk! 9 3 3 2" xfId="11140"/>
    <cellStyle name="Bemærk! 9 3 3 2 2" xfId="11141"/>
    <cellStyle name="Bemærk! 9 3 3 3" xfId="11142"/>
    <cellStyle name="Bemærk! 9 3 3 3 2" xfId="11143"/>
    <cellStyle name="Bemærk! 9 3 3 4" xfId="11144"/>
    <cellStyle name="Bemærk! 9 3 3 4 2" xfId="11145"/>
    <cellStyle name="Bemærk! 9 3 3 5" xfId="11146"/>
    <cellStyle name="Bemærk! 9 3 3 5 2" xfId="11147"/>
    <cellStyle name="Bemærk! 9 3 3 6" xfId="11148"/>
    <cellStyle name="Bemærk! 9 3 3 6 2" xfId="11149"/>
    <cellStyle name="Bemærk! 9 3 3 7" xfId="11150"/>
    <cellStyle name="Bemærk! 9 3 4" xfId="11151"/>
    <cellStyle name="Bemærk! 9 3 4 2" xfId="11152"/>
    <cellStyle name="Bemærk! 9 3 5" xfId="11153"/>
    <cellStyle name="Bemærk! 9 3 5 2" xfId="11154"/>
    <cellStyle name="Bemærk! 9 3 6" xfId="11155"/>
    <cellStyle name="Bemærk! 9 3 6 2" xfId="11156"/>
    <cellStyle name="Bemærk! 9 3 7" xfId="11157"/>
    <cellStyle name="Bemærk! 9 3 7 2" xfId="11158"/>
    <cellStyle name="Bemærk! 9 3 8" xfId="11159"/>
    <cellStyle name="Bemærk! 9 3 8 2" xfId="11160"/>
    <cellStyle name="Bemærk! 9 3 9" xfId="11161"/>
    <cellStyle name="Bemærk! 9 4" xfId="11162"/>
    <cellStyle name="Bemærk! 9 4 2" xfId="11163"/>
    <cellStyle name="Bemærk! 9 4 2 2" xfId="11164"/>
    <cellStyle name="Bemærk! 9 4 2 2 2" xfId="11165"/>
    <cellStyle name="Bemærk! 9 4 2 3" xfId="11166"/>
    <cellStyle name="Bemærk! 9 4 2 3 2" xfId="11167"/>
    <cellStyle name="Bemærk! 9 4 2 4" xfId="11168"/>
    <cellStyle name="Bemærk! 9 4 2 4 2" xfId="11169"/>
    <cellStyle name="Bemærk! 9 4 2 5" xfId="11170"/>
    <cellStyle name="Bemærk! 9 4 2 5 2" xfId="11171"/>
    <cellStyle name="Bemærk! 9 4 2 6" xfId="11172"/>
    <cellStyle name="Bemærk! 9 4 3" xfId="11173"/>
    <cellStyle name="Bemærk! 9 4 3 2" xfId="11174"/>
    <cellStyle name="Bemærk! 9 4 3 2 2" xfId="11175"/>
    <cellStyle name="Bemærk! 9 4 3 3" xfId="11176"/>
    <cellStyle name="Bemærk! 9 4 3 3 2" xfId="11177"/>
    <cellStyle name="Bemærk! 9 4 3 4" xfId="11178"/>
    <cellStyle name="Bemærk! 9 4 3 4 2" xfId="11179"/>
    <cellStyle name="Bemærk! 9 4 3 5" xfId="11180"/>
    <cellStyle name="Bemærk! 9 4 3 5 2" xfId="11181"/>
    <cellStyle name="Bemærk! 9 4 3 6" xfId="11182"/>
    <cellStyle name="Bemærk! 9 4 3 6 2" xfId="11183"/>
    <cellStyle name="Bemærk! 9 4 3 7" xfId="11184"/>
    <cellStyle name="Bemærk! 9 4 4" xfId="11185"/>
    <cellStyle name="Bemærk! 9 4 4 2" xfId="11186"/>
    <cellStyle name="Bemærk! 9 4 5" xfId="11187"/>
    <cellStyle name="Bemærk! 9 4 5 2" xfId="11188"/>
    <cellStyle name="Bemærk! 9 4 6" xfId="11189"/>
    <cellStyle name="Bemærk! 9 4 6 2" xfId="11190"/>
    <cellStyle name="Bemærk! 9 4 7" xfId="11191"/>
    <cellStyle name="Bemærk! 9 4 7 2" xfId="11192"/>
    <cellStyle name="Bemærk! 9 4 8" xfId="11193"/>
    <cellStyle name="Bemærk! 9 4 8 2" xfId="11194"/>
    <cellStyle name="Bemærk! 9 4 9" xfId="11195"/>
    <cellStyle name="Bemærk! 9 5" xfId="11196"/>
    <cellStyle name="Bemærk! 9 5 2" xfId="11197"/>
    <cellStyle name="Bemærk! 9 5 2 2" xfId="11198"/>
    <cellStyle name="Bemærk! 9 5 3" xfId="11199"/>
    <cellStyle name="Bemærk! 9 5 3 2" xfId="11200"/>
    <cellStyle name="Bemærk! 9 5 4" xfId="11201"/>
    <cellStyle name="Bemærk! 9 5 4 2" xfId="11202"/>
    <cellStyle name="Bemærk! 9 5 5" xfId="11203"/>
    <cellStyle name="Bemærk! 9 5 5 2" xfId="11204"/>
    <cellStyle name="Bemærk! 9 5 6" xfId="11205"/>
    <cellStyle name="Bemærk! 9 6" xfId="11206"/>
    <cellStyle name="Bemærk! 9 6 2" xfId="11207"/>
    <cellStyle name="Bemærk! 9 6 2 2" xfId="11208"/>
    <cellStyle name="Bemærk! 9 6 3" xfId="11209"/>
    <cellStyle name="Bemærk! 9 6 3 2" xfId="11210"/>
    <cellStyle name="Bemærk! 9 6 4" xfId="11211"/>
    <cellStyle name="Bemærk! 9 6 4 2" xfId="11212"/>
    <cellStyle name="Bemærk! 9 6 5" xfId="11213"/>
    <cellStyle name="Bemærk! 9 6 5 2" xfId="11214"/>
    <cellStyle name="Bemærk! 9 6 6" xfId="11215"/>
    <cellStyle name="Bemærk! 9 6 6 2" xfId="11216"/>
    <cellStyle name="Bemærk! 9 6 7" xfId="11217"/>
    <cellStyle name="Bemærk! 9 7" xfId="11218"/>
    <cellStyle name="Bemærk! 9 7 2" xfId="11219"/>
    <cellStyle name="Bemærk! 9 8" xfId="11220"/>
    <cellStyle name="Bemærk! 9 8 2" xfId="11221"/>
    <cellStyle name="Bemærk! 9 9" xfId="11222"/>
    <cellStyle name="Bemærk! 9 9 2" xfId="11223"/>
    <cellStyle name="Berechnung" xfId="11224"/>
    <cellStyle name="Berechnung 2" xfId="11225"/>
    <cellStyle name="Berechnung 2 2" xfId="11226"/>
    <cellStyle name="Berechnung 2 2 2" xfId="11227"/>
    <cellStyle name="Berechnung 2 2 2 2" xfId="11228"/>
    <cellStyle name="Berechnung 2 2 2 2 2" xfId="11229"/>
    <cellStyle name="Berechnung 2 2 2 3" xfId="11230"/>
    <cellStyle name="Berechnung 2 2 2 3 2" xfId="11231"/>
    <cellStyle name="Berechnung 2 2 2 4" xfId="11232"/>
    <cellStyle name="Berechnung 2 2 2 4 2" xfId="11233"/>
    <cellStyle name="Berechnung 2 2 2 5" xfId="11234"/>
    <cellStyle name="Berechnung 2 2 2 5 2" xfId="11235"/>
    <cellStyle name="Berechnung 2 2 2 6" xfId="11236"/>
    <cellStyle name="Berechnung 2 2 3" xfId="11237"/>
    <cellStyle name="Berechnung 2 3" xfId="11238"/>
    <cellStyle name="Berechnung 2 3 2" xfId="11239"/>
    <cellStyle name="Berechnung 2 3 2 2" xfId="11240"/>
    <cellStyle name="Berechnung 2 3 3" xfId="11241"/>
    <cellStyle name="Berechnung 2 3 3 2" xfId="11242"/>
    <cellStyle name="Berechnung 2 3 4" xfId="11243"/>
    <cellStyle name="Berechnung 2 3 4 2" xfId="11244"/>
    <cellStyle name="Berechnung 2 3 5" xfId="11245"/>
    <cellStyle name="Berechnung 2 3 5 2" xfId="11246"/>
    <cellStyle name="Berechnung 2 3 6" xfId="11247"/>
    <cellStyle name="Berechnung 2 4" xfId="11248"/>
    <cellStyle name="Berechnung 3" xfId="11249"/>
    <cellStyle name="Berechnung 3 2" xfId="11250"/>
    <cellStyle name="Berechnung 3 2 2" xfId="11251"/>
    <cellStyle name="Berechnung 3 2 2 2" xfId="11252"/>
    <cellStyle name="Berechnung 3 2 2 2 2" xfId="11253"/>
    <cellStyle name="Berechnung 3 2 2 3" xfId="11254"/>
    <cellStyle name="Berechnung 3 2 2 3 2" xfId="11255"/>
    <cellStyle name="Berechnung 3 2 2 4" xfId="11256"/>
    <cellStyle name="Berechnung 3 2 2 4 2" xfId="11257"/>
    <cellStyle name="Berechnung 3 2 2 5" xfId="11258"/>
    <cellStyle name="Berechnung 3 2 2 5 2" xfId="11259"/>
    <cellStyle name="Berechnung 3 2 2 6" xfId="11260"/>
    <cellStyle name="Berechnung 3 2 3" xfId="11261"/>
    <cellStyle name="Berechnung 3 3" xfId="11262"/>
    <cellStyle name="Berechnung 3 3 2" xfId="11263"/>
    <cellStyle name="Berechnung 3 3 2 2" xfId="11264"/>
    <cellStyle name="Berechnung 3 3 3" xfId="11265"/>
    <cellStyle name="Berechnung 3 3 3 2" xfId="11266"/>
    <cellStyle name="Berechnung 3 3 4" xfId="11267"/>
    <cellStyle name="Berechnung 3 3 4 2" xfId="11268"/>
    <cellStyle name="Berechnung 3 3 5" xfId="11269"/>
    <cellStyle name="Berechnung 3 3 5 2" xfId="11270"/>
    <cellStyle name="Berechnung 3 3 6" xfId="11271"/>
    <cellStyle name="Berechnung 3 4" xfId="11272"/>
    <cellStyle name="Berechnung 4" xfId="11273"/>
    <cellStyle name="Berechnung 4 2" xfId="11274"/>
    <cellStyle name="Berechnung 4 2 2" xfId="11275"/>
    <cellStyle name="Berechnung 4 2 2 2" xfId="11276"/>
    <cellStyle name="Berechnung 4 2 3" xfId="11277"/>
    <cellStyle name="Berechnung 4 2 3 2" xfId="11278"/>
    <cellStyle name="Berechnung 4 2 4" xfId="11279"/>
    <cellStyle name="Berechnung 4 2 4 2" xfId="11280"/>
    <cellStyle name="Berechnung 4 2 5" xfId="11281"/>
    <cellStyle name="Berechnung 4 2 5 2" xfId="11282"/>
    <cellStyle name="Berechnung 4 2 6" xfId="11283"/>
    <cellStyle name="Berechnung 4 3" xfId="11284"/>
    <cellStyle name="Berechnung 5" xfId="11285"/>
    <cellStyle name="Berechnung 5 2" xfId="11286"/>
    <cellStyle name="Berechnung 5 2 2" xfId="11287"/>
    <cellStyle name="Berechnung 5 3" xfId="11288"/>
    <cellStyle name="Berechnung 5 3 2" xfId="11289"/>
    <cellStyle name="Berechnung 5 4" xfId="11290"/>
    <cellStyle name="Berechnung 5 4 2" xfId="11291"/>
    <cellStyle name="Berechnung 5 5" xfId="11292"/>
    <cellStyle name="Berechnung 5 5 2" xfId="11293"/>
    <cellStyle name="Berechnung 5 6" xfId="11294"/>
    <cellStyle name="Berechnung 6" xfId="11295"/>
    <cellStyle name="Beregning 8" xfId="11296"/>
    <cellStyle name="Beregning 8 10" xfId="11297"/>
    <cellStyle name="Beregning 8 10 2" xfId="11298"/>
    <cellStyle name="Beregning 8 11" xfId="11299"/>
    <cellStyle name="Beregning 8 11 2" xfId="11300"/>
    <cellStyle name="Beregning 8 12" xfId="11301"/>
    <cellStyle name="Beregning 8 2" xfId="11302"/>
    <cellStyle name="Beregning 8 2 2" xfId="11303"/>
    <cellStyle name="Beregning 8 2 2 2" xfId="11304"/>
    <cellStyle name="Beregning 8 2 2 2 2" xfId="11305"/>
    <cellStyle name="Beregning 8 2 2 3" xfId="11306"/>
    <cellStyle name="Beregning 8 2 2 3 2" xfId="11307"/>
    <cellStyle name="Beregning 8 2 2 4" xfId="11308"/>
    <cellStyle name="Beregning 8 2 2 4 2" xfId="11309"/>
    <cellStyle name="Beregning 8 2 2 5" xfId="11310"/>
    <cellStyle name="Beregning 8 2 2 5 2" xfId="11311"/>
    <cellStyle name="Beregning 8 2 2 6" xfId="11312"/>
    <cellStyle name="Beregning 8 2 3" xfId="11313"/>
    <cellStyle name="Beregning 8 2 3 2" xfId="11314"/>
    <cellStyle name="Beregning 8 2 3 2 2" xfId="11315"/>
    <cellStyle name="Beregning 8 2 3 3" xfId="11316"/>
    <cellStyle name="Beregning 8 2 3 3 2" xfId="11317"/>
    <cellStyle name="Beregning 8 2 3 4" xfId="11318"/>
    <cellStyle name="Beregning 8 2 3 4 2" xfId="11319"/>
    <cellStyle name="Beregning 8 2 3 5" xfId="11320"/>
    <cellStyle name="Beregning 8 2 3 5 2" xfId="11321"/>
    <cellStyle name="Beregning 8 2 3 6" xfId="11322"/>
    <cellStyle name="Beregning 8 2 3 6 2" xfId="11323"/>
    <cellStyle name="Beregning 8 2 3 7" xfId="11324"/>
    <cellStyle name="Beregning 8 2 4" xfId="11325"/>
    <cellStyle name="Beregning 8 2 4 2" xfId="11326"/>
    <cellStyle name="Beregning 8 2 5" xfId="11327"/>
    <cellStyle name="Beregning 8 2 5 2" xfId="11328"/>
    <cellStyle name="Beregning 8 2 6" xfId="11329"/>
    <cellStyle name="Beregning 8 2 6 2" xfId="11330"/>
    <cellStyle name="Beregning 8 2 7" xfId="11331"/>
    <cellStyle name="Beregning 8 2 7 2" xfId="11332"/>
    <cellStyle name="Beregning 8 2 8" xfId="11333"/>
    <cellStyle name="Beregning 8 2 8 2" xfId="11334"/>
    <cellStyle name="Beregning 8 2 9" xfId="11335"/>
    <cellStyle name="Beregning 8 3" xfId="11336"/>
    <cellStyle name="Beregning 8 3 2" xfId="11337"/>
    <cellStyle name="Beregning 8 3 2 2" xfId="11338"/>
    <cellStyle name="Beregning 8 3 2 2 2" xfId="11339"/>
    <cellStyle name="Beregning 8 3 2 3" xfId="11340"/>
    <cellStyle name="Beregning 8 3 2 3 2" xfId="11341"/>
    <cellStyle name="Beregning 8 3 2 4" xfId="11342"/>
    <cellStyle name="Beregning 8 3 2 4 2" xfId="11343"/>
    <cellStyle name="Beregning 8 3 2 5" xfId="11344"/>
    <cellStyle name="Beregning 8 3 2 5 2" xfId="11345"/>
    <cellStyle name="Beregning 8 3 2 6" xfId="11346"/>
    <cellStyle name="Beregning 8 3 3" xfId="11347"/>
    <cellStyle name="Beregning 8 3 3 2" xfId="11348"/>
    <cellStyle name="Beregning 8 3 3 2 2" xfId="11349"/>
    <cellStyle name="Beregning 8 3 3 3" xfId="11350"/>
    <cellStyle name="Beregning 8 3 3 3 2" xfId="11351"/>
    <cellStyle name="Beregning 8 3 3 4" xfId="11352"/>
    <cellStyle name="Beregning 8 3 3 4 2" xfId="11353"/>
    <cellStyle name="Beregning 8 3 3 5" xfId="11354"/>
    <cellStyle name="Beregning 8 3 3 5 2" xfId="11355"/>
    <cellStyle name="Beregning 8 3 3 6" xfId="11356"/>
    <cellStyle name="Beregning 8 3 3 6 2" xfId="11357"/>
    <cellStyle name="Beregning 8 3 3 7" xfId="11358"/>
    <cellStyle name="Beregning 8 3 4" xfId="11359"/>
    <cellStyle name="Beregning 8 3 4 2" xfId="11360"/>
    <cellStyle name="Beregning 8 3 5" xfId="11361"/>
    <cellStyle name="Beregning 8 3 5 2" xfId="11362"/>
    <cellStyle name="Beregning 8 3 6" xfId="11363"/>
    <cellStyle name="Beregning 8 3 6 2" xfId="11364"/>
    <cellStyle name="Beregning 8 3 7" xfId="11365"/>
    <cellStyle name="Beregning 8 3 7 2" xfId="11366"/>
    <cellStyle name="Beregning 8 3 8" xfId="11367"/>
    <cellStyle name="Beregning 8 3 8 2" xfId="11368"/>
    <cellStyle name="Beregning 8 3 9" xfId="11369"/>
    <cellStyle name="Beregning 8 4" xfId="11370"/>
    <cellStyle name="Beregning 8 4 2" xfId="11371"/>
    <cellStyle name="Beregning 8 4 2 2" xfId="11372"/>
    <cellStyle name="Beregning 8 4 2 2 2" xfId="11373"/>
    <cellStyle name="Beregning 8 4 2 3" xfId="11374"/>
    <cellStyle name="Beregning 8 4 2 3 2" xfId="11375"/>
    <cellStyle name="Beregning 8 4 2 4" xfId="11376"/>
    <cellStyle name="Beregning 8 4 2 4 2" xfId="11377"/>
    <cellStyle name="Beregning 8 4 2 5" xfId="11378"/>
    <cellStyle name="Beregning 8 4 2 5 2" xfId="11379"/>
    <cellStyle name="Beregning 8 4 2 6" xfId="11380"/>
    <cellStyle name="Beregning 8 4 3" xfId="11381"/>
    <cellStyle name="Beregning 8 4 3 2" xfId="11382"/>
    <cellStyle name="Beregning 8 4 3 2 2" xfId="11383"/>
    <cellStyle name="Beregning 8 4 3 3" xfId="11384"/>
    <cellStyle name="Beregning 8 4 3 3 2" xfId="11385"/>
    <cellStyle name="Beregning 8 4 3 4" xfId="11386"/>
    <cellStyle name="Beregning 8 4 3 4 2" xfId="11387"/>
    <cellStyle name="Beregning 8 4 3 5" xfId="11388"/>
    <cellStyle name="Beregning 8 4 3 5 2" xfId="11389"/>
    <cellStyle name="Beregning 8 4 3 6" xfId="11390"/>
    <cellStyle name="Beregning 8 4 3 6 2" xfId="11391"/>
    <cellStyle name="Beregning 8 4 3 7" xfId="11392"/>
    <cellStyle name="Beregning 8 4 4" xfId="11393"/>
    <cellStyle name="Beregning 8 4 4 2" xfId="11394"/>
    <cellStyle name="Beregning 8 4 5" xfId="11395"/>
    <cellStyle name="Beregning 8 4 5 2" xfId="11396"/>
    <cellStyle name="Beregning 8 4 6" xfId="11397"/>
    <cellStyle name="Beregning 8 4 6 2" xfId="11398"/>
    <cellStyle name="Beregning 8 4 7" xfId="11399"/>
    <cellStyle name="Beregning 8 4 7 2" xfId="11400"/>
    <cellStyle name="Beregning 8 4 8" xfId="11401"/>
    <cellStyle name="Beregning 8 4 8 2" xfId="11402"/>
    <cellStyle name="Beregning 8 4 9" xfId="11403"/>
    <cellStyle name="Beregning 8 5" xfId="11404"/>
    <cellStyle name="Beregning 8 5 2" xfId="11405"/>
    <cellStyle name="Beregning 8 5 2 2" xfId="11406"/>
    <cellStyle name="Beregning 8 5 3" xfId="11407"/>
    <cellStyle name="Beregning 8 5 3 2" xfId="11408"/>
    <cellStyle name="Beregning 8 5 4" xfId="11409"/>
    <cellStyle name="Beregning 8 5 4 2" xfId="11410"/>
    <cellStyle name="Beregning 8 5 5" xfId="11411"/>
    <cellStyle name="Beregning 8 5 5 2" xfId="11412"/>
    <cellStyle name="Beregning 8 5 6" xfId="11413"/>
    <cellStyle name="Beregning 8 6" xfId="11414"/>
    <cellStyle name="Beregning 8 6 2" xfId="11415"/>
    <cellStyle name="Beregning 8 6 2 2" xfId="11416"/>
    <cellStyle name="Beregning 8 6 3" xfId="11417"/>
    <cellStyle name="Beregning 8 6 3 2" xfId="11418"/>
    <cellStyle name="Beregning 8 6 4" xfId="11419"/>
    <cellStyle name="Beregning 8 6 4 2" xfId="11420"/>
    <cellStyle name="Beregning 8 6 5" xfId="11421"/>
    <cellStyle name="Beregning 8 6 5 2" xfId="11422"/>
    <cellStyle name="Beregning 8 6 6" xfId="11423"/>
    <cellStyle name="Beregning 8 6 6 2" xfId="11424"/>
    <cellStyle name="Beregning 8 6 7" xfId="11425"/>
    <cellStyle name="Beregning 8 7" xfId="11426"/>
    <cellStyle name="Beregning 8 7 2" xfId="11427"/>
    <cellStyle name="Beregning 8 8" xfId="11428"/>
    <cellStyle name="Beregning 8 8 2" xfId="11429"/>
    <cellStyle name="Beregning 8 9" xfId="11430"/>
    <cellStyle name="Beregning 8 9 2" xfId="11431"/>
    <cellStyle name="Billion" xfId="11432"/>
    <cellStyle name="Billion 2" xfId="11433"/>
    <cellStyle name="Billion 2 2" xfId="11434"/>
    <cellStyle name="Billion 2 2 2" xfId="11435"/>
    <cellStyle name="Billion 2 2 2 2" xfId="11436"/>
    <cellStyle name="Billion 2 2 3" xfId="11437"/>
    <cellStyle name="Billion 2 2 3 2" xfId="11438"/>
    <cellStyle name="Billion 2 2 4" xfId="11439"/>
    <cellStyle name="Billion 2 2 4 2" xfId="11440"/>
    <cellStyle name="Billion 2 2 5" xfId="11441"/>
    <cellStyle name="Billion 2 2 5 2" xfId="11442"/>
    <cellStyle name="Billion 2 2 6" xfId="11443"/>
    <cellStyle name="Billion 2 3" xfId="11444"/>
    <cellStyle name="Billion 2 3 2" xfId="11445"/>
    <cellStyle name="Billion 2 3 2 2" xfId="11446"/>
    <cellStyle name="Billion 2 3 3" xfId="11447"/>
    <cellStyle name="Billion 2 3 3 2" xfId="11448"/>
    <cellStyle name="Billion 2 3 4" xfId="11449"/>
    <cellStyle name="Billion 2 3 4 2" xfId="11450"/>
    <cellStyle name="Billion 2 3 5" xfId="11451"/>
    <cellStyle name="Billion 2 3 5 2" xfId="11452"/>
    <cellStyle name="Billion 2 3 6" xfId="11453"/>
    <cellStyle name="Billion 2 3 6 2" xfId="11454"/>
    <cellStyle name="Billion 2 3 7" xfId="11455"/>
    <cellStyle name="Billion 2 4" xfId="11456"/>
    <cellStyle name="Billion 2 4 2" xfId="11457"/>
    <cellStyle name="Billion 2 5" xfId="11458"/>
    <cellStyle name="Billion 3" xfId="11459"/>
    <cellStyle name="Billion 3 2" xfId="11460"/>
    <cellStyle name="Billion 3 2 2" xfId="11461"/>
    <cellStyle name="Billion 3 2 2 2" xfId="11462"/>
    <cellStyle name="Billion 3 2 3" xfId="11463"/>
    <cellStyle name="Billion 3 2 3 2" xfId="11464"/>
    <cellStyle name="Billion 3 2 4" xfId="11465"/>
    <cellStyle name="Billion 3 2 4 2" xfId="11466"/>
    <cellStyle name="Billion 3 2 5" xfId="11467"/>
    <cellStyle name="Billion 3 2 5 2" xfId="11468"/>
    <cellStyle name="Billion 3 2 6" xfId="11469"/>
    <cellStyle name="Billion 3 3" xfId="11470"/>
    <cellStyle name="Billion 3 3 2" xfId="11471"/>
    <cellStyle name="Billion 3 3 2 2" xfId="11472"/>
    <cellStyle name="Billion 3 3 3" xfId="11473"/>
    <cellStyle name="Billion 3 3 3 2" xfId="11474"/>
    <cellStyle name="Billion 3 3 4" xfId="11475"/>
    <cellStyle name="Billion 3 3 4 2" xfId="11476"/>
    <cellStyle name="Billion 3 3 5" xfId="11477"/>
    <cellStyle name="Billion 3 3 5 2" xfId="11478"/>
    <cellStyle name="Billion 3 3 6" xfId="11479"/>
    <cellStyle name="Billion 3 3 6 2" xfId="11480"/>
    <cellStyle name="Billion 3 3 7" xfId="11481"/>
    <cellStyle name="Billion 3 4" xfId="11482"/>
    <cellStyle name="Billion 3 4 2" xfId="11483"/>
    <cellStyle name="Billion 3 5" xfId="11484"/>
    <cellStyle name="Billion 4" xfId="11485"/>
    <cellStyle name="Billion 4 2" xfId="11486"/>
    <cellStyle name="Billion 4 2 2" xfId="11487"/>
    <cellStyle name="Billion 4 2 2 2" xfId="11488"/>
    <cellStyle name="Billion 4 2 3" xfId="11489"/>
    <cellStyle name="Billion 4 2 3 2" xfId="11490"/>
    <cellStyle name="Billion 4 2 4" xfId="11491"/>
    <cellStyle name="Billion 4 2 4 2" xfId="11492"/>
    <cellStyle name="Billion 4 2 5" xfId="11493"/>
    <cellStyle name="Billion 4 2 5 2" xfId="11494"/>
    <cellStyle name="Billion 4 2 6" xfId="11495"/>
    <cellStyle name="Billion 4 3" xfId="11496"/>
    <cellStyle name="Billion 4 3 2" xfId="11497"/>
    <cellStyle name="Billion 4 3 2 2" xfId="11498"/>
    <cellStyle name="Billion 4 3 3" xfId="11499"/>
    <cellStyle name="Billion 4 3 3 2" xfId="11500"/>
    <cellStyle name="Billion 4 3 4" xfId="11501"/>
    <cellStyle name="Billion 4 3 4 2" xfId="11502"/>
    <cellStyle name="Billion 4 3 5" xfId="11503"/>
    <cellStyle name="Billion 4 3 5 2" xfId="11504"/>
    <cellStyle name="Billion 4 3 6" xfId="11505"/>
    <cellStyle name="Billion 4 3 6 2" xfId="11506"/>
    <cellStyle name="Billion 4 3 7" xfId="11507"/>
    <cellStyle name="Billion 4 4" xfId="11508"/>
    <cellStyle name="Billion 4 4 2" xfId="11509"/>
    <cellStyle name="Billion 4 5" xfId="11510"/>
    <cellStyle name="Billion 5" xfId="11511"/>
    <cellStyle name="Billion 5 2" xfId="11512"/>
    <cellStyle name="Billion 5 2 2" xfId="11513"/>
    <cellStyle name="Billion 5 2 2 2" xfId="11514"/>
    <cellStyle name="Billion 5 2 3" xfId="11515"/>
    <cellStyle name="Billion 5 2 3 2" xfId="11516"/>
    <cellStyle name="Billion 5 2 4" xfId="11517"/>
    <cellStyle name="Billion 5 2 4 2" xfId="11518"/>
    <cellStyle name="Billion 5 2 5" xfId="11519"/>
    <cellStyle name="Billion 5 2 5 2" xfId="11520"/>
    <cellStyle name="Billion 5 2 6" xfId="11521"/>
    <cellStyle name="Billion 5 3" xfId="11522"/>
    <cellStyle name="Billion 5 3 2" xfId="11523"/>
    <cellStyle name="Billion 5 3 2 2" xfId="11524"/>
    <cellStyle name="Billion 5 3 3" xfId="11525"/>
    <cellStyle name="Billion 5 3 3 2" xfId="11526"/>
    <cellStyle name="Billion 5 3 4" xfId="11527"/>
    <cellStyle name="Billion 5 3 4 2" xfId="11528"/>
    <cellStyle name="Billion 5 3 5" xfId="11529"/>
    <cellStyle name="Billion 5 3 5 2" xfId="11530"/>
    <cellStyle name="Billion 5 3 6" xfId="11531"/>
    <cellStyle name="Billion 5 3 6 2" xfId="11532"/>
    <cellStyle name="Billion 5 3 7" xfId="11533"/>
    <cellStyle name="Billion 5 4" xfId="11534"/>
    <cellStyle name="Billion 5 4 2" xfId="11535"/>
    <cellStyle name="Billion 5 5" xfId="11536"/>
    <cellStyle name="Billion 6" xfId="11537"/>
    <cellStyle name="Billion 6 2" xfId="11538"/>
    <cellStyle name="Billion 6 2 2" xfId="11539"/>
    <cellStyle name="Billion 6 3" xfId="11540"/>
    <cellStyle name="Billion 6 3 2" xfId="11541"/>
    <cellStyle name="Billion 6 4" xfId="11542"/>
    <cellStyle name="Billion 6 4 2" xfId="11543"/>
    <cellStyle name="Billion 6 5" xfId="11544"/>
    <cellStyle name="Billion 6 5 2" xfId="11545"/>
    <cellStyle name="Billion 6 6" xfId="11546"/>
    <cellStyle name="Billion 7" xfId="11547"/>
    <cellStyle name="Billion 7 2" xfId="11548"/>
    <cellStyle name="Billion 7 2 2" xfId="11549"/>
    <cellStyle name="Billion 7 3" xfId="11550"/>
    <cellStyle name="Billion 7 3 2" xfId="11551"/>
    <cellStyle name="Billion 7 4" xfId="11552"/>
    <cellStyle name="Billion 7 4 2" xfId="11553"/>
    <cellStyle name="Billion 7 5" xfId="11554"/>
    <cellStyle name="Billion 7 5 2" xfId="11555"/>
    <cellStyle name="Billion 7 6" xfId="11556"/>
    <cellStyle name="Billion 7 6 2" xfId="11557"/>
    <cellStyle name="Billion 7 7" xfId="11558"/>
    <cellStyle name="Billion 8" xfId="11559"/>
    <cellStyle name="Billion 8 2" xfId="11560"/>
    <cellStyle name="Billion 9" xfId="11561"/>
    <cellStyle name="Black block" xfId="11562"/>
    <cellStyle name="Black block 2" xfId="11563"/>
    <cellStyle name="Black block 2 2" xfId="11564"/>
    <cellStyle name="Black block 2 2 2" xfId="11565"/>
    <cellStyle name="Black_AIM_Valutation_Model_2007.08.05_Bain_v1" xfId="11566"/>
    <cellStyle name="BlackStrike" xfId="11567"/>
    <cellStyle name="BlackText" xfId="11568"/>
    <cellStyle name="Blank" xfId="11569"/>
    <cellStyle name="Blank 2" xfId="11570"/>
    <cellStyle name="BlankRow" xfId="11571"/>
    <cellStyle name="Blue" xfId="11572"/>
    <cellStyle name="Body" xfId="11573"/>
    <cellStyle name="bold" xfId="11574"/>
    <cellStyle name="Bold/Border" xfId="11575"/>
    <cellStyle name="Bold/Border 2" xfId="11576"/>
    <cellStyle name="Bold/Border 2 2" xfId="11577"/>
    <cellStyle name="Bold/Border 2 2 2" xfId="11578"/>
    <cellStyle name="Bold/Border 2 2 2 2" xfId="11579"/>
    <cellStyle name="Bold/Border 3" xfId="11580"/>
    <cellStyle name="Bold/Border 3 2" xfId="11581"/>
    <cellStyle name="Bold/Border 3 2 2" xfId="11582"/>
    <cellStyle name="BoldText" xfId="11583"/>
    <cellStyle name="Border" xfId="11584"/>
    <cellStyle name="Border 2" xfId="11585"/>
    <cellStyle name="Border 2 2" xfId="11586"/>
    <cellStyle name="Border 2 2 2" xfId="11587"/>
    <cellStyle name="Border Heavy" xfId="11588"/>
    <cellStyle name="Border Heavy 2" xfId="11589"/>
    <cellStyle name="Border Thin" xfId="11590"/>
    <cellStyle name="Border Thin 2" xfId="11591"/>
    <cellStyle name="Bottom bold border" xfId="11592"/>
    <cellStyle name="Bottom single border" xfId="11593"/>
    <cellStyle name="Bottom single border 2" xfId="11594"/>
    <cellStyle name="Bottom single border 2 2" xfId="11595"/>
    <cellStyle name="Bottom single border 2 2 2" xfId="11596"/>
    <cellStyle name="brakcomma" xfId="11597"/>
    <cellStyle name="Branch" xfId="11598"/>
    <cellStyle name="Branch 2" xfId="11599"/>
    <cellStyle name="British Pound" xfId="11600"/>
    <cellStyle name="Budget Values" xfId="11601"/>
    <cellStyle name="Budget Values 2" xfId="11602"/>
    <cellStyle name="Budget Values 2 2" xfId="11603"/>
    <cellStyle name="Budget Values 2 2 2" xfId="11604"/>
    <cellStyle name="Budget Values 2 2 2 2" xfId="11605"/>
    <cellStyle name="Budget Values 2 2 2 2 2" xfId="11606"/>
    <cellStyle name="Budget Values 2 2 2 3" xfId="11607"/>
    <cellStyle name="Budget Values 2 2 2 3 2" xfId="11608"/>
    <cellStyle name="Budget Values 2 2 2 4" xfId="11609"/>
    <cellStyle name="Budget Values 2 2 2 4 2" xfId="11610"/>
    <cellStyle name="Budget Values 2 2 2 5" xfId="11611"/>
    <cellStyle name="Budget Values 2 2 2 5 2" xfId="11612"/>
    <cellStyle name="Budget Values 2 2 2 6" xfId="11613"/>
    <cellStyle name="Budget Values 2 2 2 6 2" xfId="11614"/>
    <cellStyle name="Budget Values 2 2 2 7" xfId="11615"/>
    <cellStyle name="Budget Values 2 2 3" xfId="11616"/>
    <cellStyle name="Budget Values 2 2 3 2" xfId="11617"/>
    <cellStyle name="Budget Values 2 2 3 2 2" xfId="11618"/>
    <cellStyle name="Budget Values 2 2 3 3" xfId="11619"/>
    <cellStyle name="Budget Values 2 2 3 3 2" xfId="11620"/>
    <cellStyle name="Budget Values 2 2 3 4" xfId="11621"/>
    <cellStyle name="Budget Values 2 2 3 4 2" xfId="11622"/>
    <cellStyle name="Budget Values 2 2 3 5" xfId="11623"/>
    <cellStyle name="Budget Values 2 2 3 5 2" xfId="11624"/>
    <cellStyle name="Budget Values 2 2 3 6" xfId="11625"/>
    <cellStyle name="Budget Values 2 2 3 6 2" xfId="11626"/>
    <cellStyle name="Budget Values 2 2 3 7" xfId="11627"/>
    <cellStyle name="Budget Values 2 2 4" xfId="11628"/>
    <cellStyle name="Budget Values 2 3" xfId="11629"/>
    <cellStyle name="Budget Values 2 3 2" xfId="11630"/>
    <cellStyle name="Budget Values 2 3 2 2" xfId="11631"/>
    <cellStyle name="Budget Values 2 3 3" xfId="11632"/>
    <cellStyle name="Budget Values 2 3 3 2" xfId="11633"/>
    <cellStyle name="Budget Values 2 3 4" xfId="11634"/>
    <cellStyle name="Budget Values 2 3 4 2" xfId="11635"/>
    <cellStyle name="Budget Values 2 3 5" xfId="11636"/>
    <cellStyle name="Budget Values 2 3 5 2" xfId="11637"/>
    <cellStyle name="Budget Values 3" xfId="11638"/>
    <cellStyle name="Budget Values 3 2" xfId="11639"/>
    <cellStyle name="Budget Values 3 2 2" xfId="11640"/>
    <cellStyle name="Budget Values 3 3" xfId="11641"/>
    <cellStyle name="Budget Values 3 3 2" xfId="11642"/>
    <cellStyle name="Budget Values 3 4" xfId="11643"/>
    <cellStyle name="Budget Values 3 4 2" xfId="11644"/>
    <cellStyle name="Budget Values 3 5" xfId="11645"/>
    <cellStyle name="Budget Values 3 5 2" xfId="11646"/>
    <cellStyle name="Budget Values 3 6" xfId="11647"/>
    <cellStyle name="Budget Values 3 6 2" xfId="11648"/>
    <cellStyle name="Budget Values 3 7" xfId="11649"/>
    <cellStyle name="Budget Values 4" xfId="11650"/>
    <cellStyle name="Budget Values 4 2" xfId="11651"/>
    <cellStyle name="Budget Values 4 2 2" xfId="11652"/>
    <cellStyle name="Budget Values 4 3" xfId="11653"/>
    <cellStyle name="Budget Values 4 3 2" xfId="11654"/>
    <cellStyle name="Budget Values 4 4" xfId="11655"/>
    <cellStyle name="Budget Values 4 4 2" xfId="11656"/>
    <cellStyle name="Budget Values 4 5" xfId="11657"/>
    <cellStyle name="Budget Values 4 5 2" xfId="11658"/>
    <cellStyle name="Budget Values 4 6" xfId="11659"/>
    <cellStyle name="Budget Values 4 6 2" xfId="11660"/>
    <cellStyle name="Budget Values 4 7" xfId="11661"/>
    <cellStyle name="Budget Values 5" xfId="11662"/>
    <cellStyle name="Buena" xfId="11663"/>
    <cellStyle name="bullet" xfId="11664"/>
    <cellStyle name="Cabecera 1" xfId="11665"/>
    <cellStyle name="Cabecera 2" xfId="11666"/>
    <cellStyle name="Calander_heading" xfId="11667"/>
    <cellStyle name="Calc" xfId="11668"/>
    <cellStyle name="Calc - Blue" xfId="11669"/>
    <cellStyle name="Calc - Blue 2" xfId="11670"/>
    <cellStyle name="Calc - Blue 3" xfId="11671"/>
    <cellStyle name="Calc - Feed" xfId="11672"/>
    <cellStyle name="Calc - Feed 2" xfId="11673"/>
    <cellStyle name="Calc - Feed 3" xfId="11674"/>
    <cellStyle name="Calc - Green" xfId="11675"/>
    <cellStyle name="Calc - Green 2" xfId="11676"/>
    <cellStyle name="Calc - Green 3" xfId="11677"/>
    <cellStyle name="Calc - Green 4" xfId="11678"/>
    <cellStyle name="Calc - Grey" xfId="11679"/>
    <cellStyle name="Calc - Grey 2" xfId="11680"/>
    <cellStyle name="Calc - Grey 3" xfId="11681"/>
    <cellStyle name="Calc - Grey 4" xfId="11682"/>
    <cellStyle name="Calc - Index" xfId="11683"/>
    <cellStyle name="Calc - White" xfId="11684"/>
    <cellStyle name="Calc - White 2" xfId="11685"/>
    <cellStyle name="Calc - White 3" xfId="11686"/>
    <cellStyle name="Calc - yellow" xfId="11687"/>
    <cellStyle name="Calc 10" xfId="11688"/>
    <cellStyle name="Calc 11" xfId="11689"/>
    <cellStyle name="Calc 12" xfId="11690"/>
    <cellStyle name="Calc 13" xfId="11691"/>
    <cellStyle name="Calc 14" xfId="11692"/>
    <cellStyle name="Calc 15" xfId="11693"/>
    <cellStyle name="Calc 16" xfId="11694"/>
    <cellStyle name="Calc 17" xfId="11695"/>
    <cellStyle name="Calc 18" xfId="11696"/>
    <cellStyle name="Calc 19" xfId="11697"/>
    <cellStyle name="Calc 2" xfId="11698"/>
    <cellStyle name="Calc 20" xfId="11699"/>
    <cellStyle name="Calc 21" xfId="11700"/>
    <cellStyle name="Calc 22" xfId="11701"/>
    <cellStyle name="Calc 23" xfId="11702"/>
    <cellStyle name="Calc 24" xfId="11703"/>
    <cellStyle name="Calc 25" xfId="11704"/>
    <cellStyle name="Calc 26" xfId="11705"/>
    <cellStyle name="Calc 27" xfId="11706"/>
    <cellStyle name="Calc 28" xfId="11707"/>
    <cellStyle name="Calc 29" xfId="11708"/>
    <cellStyle name="Calc 3" xfId="11709"/>
    <cellStyle name="Calc 30" xfId="11710"/>
    <cellStyle name="Calc 31" xfId="11711"/>
    <cellStyle name="Calc 32" xfId="11712"/>
    <cellStyle name="Calc 4" xfId="11713"/>
    <cellStyle name="Calc 5" xfId="11714"/>
    <cellStyle name="Calc 6" xfId="11715"/>
    <cellStyle name="Calc 7" xfId="11716"/>
    <cellStyle name="Calc 8" xfId="11717"/>
    <cellStyle name="Calc 9" xfId="11718"/>
    <cellStyle name="CALC Amount" xfId="11719"/>
    <cellStyle name="CALC Amount [1]" xfId="11720"/>
    <cellStyle name="CALC Amount [2]" xfId="11721"/>
    <cellStyle name="CALC Amount Total" xfId="11722"/>
    <cellStyle name="CALC Amount Total [1]" xfId="11723"/>
    <cellStyle name="CALC Amount Total [1] 2" xfId="11724"/>
    <cellStyle name="CALC Amount Total [1] 2 2" xfId="11725"/>
    <cellStyle name="CALC Amount Total [1] 2 2 2" xfId="11726"/>
    <cellStyle name="CALC Amount Total [1] 2 3" xfId="11727"/>
    <cellStyle name="CALC Amount Total [1] 2 3 2" xfId="11728"/>
    <cellStyle name="CALC Amount Total [1] 2 4" xfId="11729"/>
    <cellStyle name="CALC Amount Total [1] 3" xfId="11730"/>
    <cellStyle name="CALC Amount Total [1] 3 2" xfId="11731"/>
    <cellStyle name="CALC Amount Total [1] 3 2 2" xfId="11732"/>
    <cellStyle name="CALC Amount Total [1] 3 3" xfId="11733"/>
    <cellStyle name="CALC Amount Total [1] 3 3 2" xfId="11734"/>
    <cellStyle name="CALC Amount Total [1] 3 4" xfId="11735"/>
    <cellStyle name="CALC Amount Total [1] 4" xfId="11736"/>
    <cellStyle name="CALC Amount Total [1] 4 2" xfId="11737"/>
    <cellStyle name="CALC Amount Total [1] 4 2 2" xfId="11738"/>
    <cellStyle name="CALC Amount Total [1] 4 3" xfId="11739"/>
    <cellStyle name="CALC Amount Total [1] 4 3 2" xfId="11740"/>
    <cellStyle name="CALC Amount Total [1] 4 4" xfId="11741"/>
    <cellStyle name="CALC Amount Total [1] 4 4 2" xfId="11742"/>
    <cellStyle name="CALC Amount Total [1] 4 5" xfId="11743"/>
    <cellStyle name="CALC Amount Total [1] 4 5 2" xfId="11744"/>
    <cellStyle name="CALC Amount Total [1] 4 6" xfId="11745"/>
    <cellStyle name="CALC Amount Total [1] 4 6 2" xfId="11746"/>
    <cellStyle name="CALC Amount Total [1] 4 7" xfId="11747"/>
    <cellStyle name="CALC Amount Total [1] 5" xfId="11748"/>
    <cellStyle name="CALC Amount Total [1] 5 2" xfId="11749"/>
    <cellStyle name="CALC Amount Total [2]" xfId="11750"/>
    <cellStyle name="CALC Amount Total [2] 2" xfId="11751"/>
    <cellStyle name="CALC Amount Total [2] 2 2" xfId="11752"/>
    <cellStyle name="CALC Amount Total [2] 2 2 2" xfId="11753"/>
    <cellStyle name="CALC Amount Total [2] 2 3" xfId="11754"/>
    <cellStyle name="CALC Amount Total [2] 2 3 2" xfId="11755"/>
    <cellStyle name="CALC Amount Total [2] 2 4" xfId="11756"/>
    <cellStyle name="CALC Amount Total [2] 3" xfId="11757"/>
    <cellStyle name="CALC Amount Total [2] 3 2" xfId="11758"/>
    <cellStyle name="CALC Amount Total [2] 3 2 2" xfId="11759"/>
    <cellStyle name="CALC Amount Total [2] 3 3" xfId="11760"/>
    <cellStyle name="CALC Amount Total [2] 3 3 2" xfId="11761"/>
    <cellStyle name="CALC Amount Total [2] 3 4" xfId="11762"/>
    <cellStyle name="CALC Amount Total [2] 4" xfId="11763"/>
    <cellStyle name="CALC Amount Total [2] 4 2" xfId="11764"/>
    <cellStyle name="CALC Amount Total [2] 4 2 2" xfId="11765"/>
    <cellStyle name="CALC Amount Total [2] 4 3" xfId="11766"/>
    <cellStyle name="CALC Amount Total [2] 4 3 2" xfId="11767"/>
    <cellStyle name="CALC Amount Total [2] 4 4" xfId="11768"/>
    <cellStyle name="CALC Amount Total [2] 4 4 2" xfId="11769"/>
    <cellStyle name="CALC Amount Total [2] 4 5" xfId="11770"/>
    <cellStyle name="CALC Amount Total [2] 4 5 2" xfId="11771"/>
    <cellStyle name="CALC Amount Total [2] 4 6" xfId="11772"/>
    <cellStyle name="CALC Amount Total [2] 4 6 2" xfId="11773"/>
    <cellStyle name="CALC Amount Total [2] 4 7" xfId="11774"/>
    <cellStyle name="CALC Amount Total [2] 5" xfId="11775"/>
    <cellStyle name="CALC Amount Total [2] 5 2" xfId="11776"/>
    <cellStyle name="CALC Amount Total 10" xfId="11777"/>
    <cellStyle name="CALC Amount Total 10 2" xfId="11778"/>
    <cellStyle name="CALC Amount Total 11" xfId="11779"/>
    <cellStyle name="CALC Amount Total 11 2" xfId="11780"/>
    <cellStyle name="CALC Amount Total 12" xfId="11781"/>
    <cellStyle name="CALC Amount Total 12 2" xfId="11782"/>
    <cellStyle name="CALC Amount Total 13" xfId="11783"/>
    <cellStyle name="CALC Amount Total 13 2" xfId="11784"/>
    <cellStyle name="CALC Amount Total 14" xfId="11785"/>
    <cellStyle name="CALC Amount Total 14 2" xfId="11786"/>
    <cellStyle name="CALC Amount Total 15" xfId="11787"/>
    <cellStyle name="CALC Amount Total 15 2" xfId="11788"/>
    <cellStyle name="CALC Amount Total 16" xfId="11789"/>
    <cellStyle name="CALC Amount Total 16 2" xfId="11790"/>
    <cellStyle name="CALC Amount Total 17" xfId="11791"/>
    <cellStyle name="CALC Amount Total 17 2" xfId="11792"/>
    <cellStyle name="CALC Amount Total 18" xfId="11793"/>
    <cellStyle name="CALC Amount Total 18 2" xfId="11794"/>
    <cellStyle name="CALC Amount Total 19" xfId="11795"/>
    <cellStyle name="CALC Amount Total 19 2" xfId="11796"/>
    <cellStyle name="CALC Amount Total 2" xfId="11797"/>
    <cellStyle name="CALC Amount Total 2 2" xfId="11798"/>
    <cellStyle name="CALC Amount Total 2 2 2" xfId="11799"/>
    <cellStyle name="CALC Amount Total 2 3" xfId="11800"/>
    <cellStyle name="CALC Amount Total 2 3 2" xfId="11801"/>
    <cellStyle name="CALC Amount Total 2 4" xfId="11802"/>
    <cellStyle name="CALC Amount Total 20" xfId="11803"/>
    <cellStyle name="CALC Amount Total 20 2" xfId="11804"/>
    <cellStyle name="CALC Amount Total 21" xfId="11805"/>
    <cellStyle name="CALC Amount Total 21 2" xfId="11806"/>
    <cellStyle name="CALC Amount Total 22" xfId="11807"/>
    <cellStyle name="CALC Amount Total 22 2" xfId="11808"/>
    <cellStyle name="CALC Amount Total 23" xfId="11809"/>
    <cellStyle name="CALC Amount Total 3" xfId="11810"/>
    <cellStyle name="CALC Amount Total 3 2" xfId="11811"/>
    <cellStyle name="CALC Amount Total 3 2 2" xfId="11812"/>
    <cellStyle name="CALC Amount Total 3 3" xfId="11813"/>
    <cellStyle name="CALC Amount Total 3 3 2" xfId="11814"/>
    <cellStyle name="CALC Amount Total 3 4" xfId="11815"/>
    <cellStyle name="CALC Amount Total 4" xfId="11816"/>
    <cellStyle name="CALC Amount Total 4 2" xfId="11817"/>
    <cellStyle name="CALC Amount Total 4 2 2" xfId="11818"/>
    <cellStyle name="CALC Amount Total 4 3" xfId="11819"/>
    <cellStyle name="CALC Amount Total 4 3 2" xfId="11820"/>
    <cellStyle name="CALC Amount Total 4 4" xfId="11821"/>
    <cellStyle name="CALC Amount Total 4 4 2" xfId="11822"/>
    <cellStyle name="CALC Amount Total 4 5" xfId="11823"/>
    <cellStyle name="CALC Amount Total 4 5 2" xfId="11824"/>
    <cellStyle name="CALC Amount Total 4 6" xfId="11825"/>
    <cellStyle name="CALC Amount Total 4 6 2" xfId="11826"/>
    <cellStyle name="CALC Amount Total 4 7" xfId="11827"/>
    <cellStyle name="CALC Amount Total 5" xfId="11828"/>
    <cellStyle name="CALC Amount Total 5 2" xfId="11829"/>
    <cellStyle name="CALC Amount Total 6" xfId="11830"/>
    <cellStyle name="CALC Amount Total 6 2" xfId="11831"/>
    <cellStyle name="CALC Amount Total 7" xfId="11832"/>
    <cellStyle name="CALC Amount Total 7 2" xfId="11833"/>
    <cellStyle name="CALC Amount Total 8" xfId="11834"/>
    <cellStyle name="CALC Amount Total 8 2" xfId="11835"/>
    <cellStyle name="CALC Amount Total 9" xfId="11836"/>
    <cellStyle name="CALC Amount Total 9 2" xfId="11837"/>
    <cellStyle name="CALC Currency" xfId="11838"/>
    <cellStyle name="Calc Currency (0)" xfId="11839"/>
    <cellStyle name="Calc Currency (0) 2" xfId="11840"/>
    <cellStyle name="Calc Currency (2)" xfId="11841"/>
    <cellStyle name="Calc Currency (2) 2" xfId="11842"/>
    <cellStyle name="CALC Currency [1]" xfId="11843"/>
    <cellStyle name="CALC Currency [2]" xfId="11844"/>
    <cellStyle name="CALC Currency Total" xfId="11845"/>
    <cellStyle name="CALC Currency Total [1]" xfId="11846"/>
    <cellStyle name="CALC Currency Total [1] 2" xfId="11847"/>
    <cellStyle name="CALC Currency Total [1] 2 2" xfId="11848"/>
    <cellStyle name="CALC Currency Total [1] 2 2 2" xfId="11849"/>
    <cellStyle name="CALC Currency Total [1] 2 3" xfId="11850"/>
    <cellStyle name="CALC Currency Total [1] 2 3 2" xfId="11851"/>
    <cellStyle name="CALC Currency Total [1] 2 4" xfId="11852"/>
    <cellStyle name="CALC Currency Total [1] 3" xfId="11853"/>
    <cellStyle name="CALC Currency Total [1] 3 2" xfId="11854"/>
    <cellStyle name="CALC Currency Total [1] 3 2 2" xfId="11855"/>
    <cellStyle name="CALC Currency Total [1] 3 3" xfId="11856"/>
    <cellStyle name="CALC Currency Total [1] 3 3 2" xfId="11857"/>
    <cellStyle name="CALC Currency Total [1] 3 4" xfId="11858"/>
    <cellStyle name="CALC Currency Total [1] 4" xfId="11859"/>
    <cellStyle name="CALC Currency Total [1] 4 2" xfId="11860"/>
    <cellStyle name="CALC Currency Total [1] 4 2 2" xfId="11861"/>
    <cellStyle name="CALC Currency Total [1] 4 3" xfId="11862"/>
    <cellStyle name="CALC Currency Total [1] 4 3 2" xfId="11863"/>
    <cellStyle name="CALC Currency Total [1] 4 4" xfId="11864"/>
    <cellStyle name="CALC Currency Total [1] 4 4 2" xfId="11865"/>
    <cellStyle name="CALC Currency Total [1] 4 5" xfId="11866"/>
    <cellStyle name="CALC Currency Total [1] 4 5 2" xfId="11867"/>
    <cellStyle name="CALC Currency Total [1] 4 6" xfId="11868"/>
    <cellStyle name="CALC Currency Total [1] 4 6 2" xfId="11869"/>
    <cellStyle name="CALC Currency Total [1] 4 7" xfId="11870"/>
    <cellStyle name="CALC Currency Total [1] 5" xfId="11871"/>
    <cellStyle name="CALC Currency Total [1] 5 2" xfId="11872"/>
    <cellStyle name="CALC Currency Total [2]" xfId="11873"/>
    <cellStyle name="CALC Currency Total [2] 2" xfId="11874"/>
    <cellStyle name="CALC Currency Total [2] 2 2" xfId="11875"/>
    <cellStyle name="CALC Currency Total [2] 2 2 2" xfId="11876"/>
    <cellStyle name="CALC Currency Total [2] 2 3" xfId="11877"/>
    <cellStyle name="CALC Currency Total [2] 2 3 2" xfId="11878"/>
    <cellStyle name="CALC Currency Total [2] 2 4" xfId="11879"/>
    <cellStyle name="CALC Currency Total [2] 3" xfId="11880"/>
    <cellStyle name="CALC Currency Total [2] 3 2" xfId="11881"/>
    <cellStyle name="CALC Currency Total [2] 3 2 2" xfId="11882"/>
    <cellStyle name="CALC Currency Total [2] 3 3" xfId="11883"/>
    <cellStyle name="CALC Currency Total [2] 3 3 2" xfId="11884"/>
    <cellStyle name="CALC Currency Total [2] 3 4" xfId="11885"/>
    <cellStyle name="CALC Currency Total [2] 4" xfId="11886"/>
    <cellStyle name="CALC Currency Total [2] 4 2" xfId="11887"/>
    <cellStyle name="CALC Currency Total [2] 4 2 2" xfId="11888"/>
    <cellStyle name="CALC Currency Total [2] 4 3" xfId="11889"/>
    <cellStyle name="CALC Currency Total [2] 4 3 2" xfId="11890"/>
    <cellStyle name="CALC Currency Total [2] 4 4" xfId="11891"/>
    <cellStyle name="CALC Currency Total [2] 4 4 2" xfId="11892"/>
    <cellStyle name="CALC Currency Total [2] 4 5" xfId="11893"/>
    <cellStyle name="CALC Currency Total [2] 4 5 2" xfId="11894"/>
    <cellStyle name="CALC Currency Total [2] 4 6" xfId="11895"/>
    <cellStyle name="CALC Currency Total [2] 4 6 2" xfId="11896"/>
    <cellStyle name="CALC Currency Total [2] 4 7" xfId="11897"/>
    <cellStyle name="CALC Currency Total [2] 5" xfId="11898"/>
    <cellStyle name="CALC Currency Total [2] 5 2" xfId="11899"/>
    <cellStyle name="CALC Currency Total 10" xfId="11900"/>
    <cellStyle name="CALC Currency Total 10 2" xfId="11901"/>
    <cellStyle name="CALC Currency Total 11" xfId="11902"/>
    <cellStyle name="CALC Currency Total 11 2" xfId="11903"/>
    <cellStyle name="CALC Currency Total 12" xfId="11904"/>
    <cellStyle name="CALC Currency Total 12 2" xfId="11905"/>
    <cellStyle name="CALC Currency Total 13" xfId="11906"/>
    <cellStyle name="CALC Currency Total 13 2" xfId="11907"/>
    <cellStyle name="CALC Currency Total 14" xfId="11908"/>
    <cellStyle name="CALC Currency Total 14 2" xfId="11909"/>
    <cellStyle name="CALC Currency Total 15" xfId="11910"/>
    <cellStyle name="CALC Currency Total 15 2" xfId="11911"/>
    <cellStyle name="CALC Currency Total 16" xfId="11912"/>
    <cellStyle name="CALC Currency Total 16 2" xfId="11913"/>
    <cellStyle name="CALC Currency Total 17" xfId="11914"/>
    <cellStyle name="CALC Currency Total 17 2" xfId="11915"/>
    <cellStyle name="CALC Currency Total 18" xfId="11916"/>
    <cellStyle name="CALC Currency Total 18 2" xfId="11917"/>
    <cellStyle name="CALC Currency Total 19" xfId="11918"/>
    <cellStyle name="CALC Currency Total 19 2" xfId="11919"/>
    <cellStyle name="CALC Currency Total 2" xfId="11920"/>
    <cellStyle name="CALC Currency Total 2 2" xfId="11921"/>
    <cellStyle name="CALC Currency Total 2 2 2" xfId="11922"/>
    <cellStyle name="CALC Currency Total 2 3" xfId="11923"/>
    <cellStyle name="CALC Currency Total 2 3 2" xfId="11924"/>
    <cellStyle name="CALC Currency Total 2 4" xfId="11925"/>
    <cellStyle name="CALC Currency Total 20" xfId="11926"/>
    <cellStyle name="CALC Currency Total 20 2" xfId="11927"/>
    <cellStyle name="CALC Currency Total 21" xfId="11928"/>
    <cellStyle name="CALC Currency Total 21 2" xfId="11929"/>
    <cellStyle name="CALC Currency Total 22" xfId="11930"/>
    <cellStyle name="CALC Currency Total 22 2" xfId="11931"/>
    <cellStyle name="CALC Currency Total 23" xfId="11932"/>
    <cellStyle name="CALC Currency Total 3" xfId="11933"/>
    <cellStyle name="CALC Currency Total 3 2" xfId="11934"/>
    <cellStyle name="CALC Currency Total 3 2 2" xfId="11935"/>
    <cellStyle name="CALC Currency Total 3 3" xfId="11936"/>
    <cellStyle name="CALC Currency Total 3 3 2" xfId="11937"/>
    <cellStyle name="CALC Currency Total 3 4" xfId="11938"/>
    <cellStyle name="CALC Currency Total 4" xfId="11939"/>
    <cellStyle name="CALC Currency Total 4 2" xfId="11940"/>
    <cellStyle name="CALC Currency Total 4 2 2" xfId="11941"/>
    <cellStyle name="CALC Currency Total 4 3" xfId="11942"/>
    <cellStyle name="CALC Currency Total 4 3 2" xfId="11943"/>
    <cellStyle name="CALC Currency Total 4 4" xfId="11944"/>
    <cellStyle name="CALC Currency Total 4 4 2" xfId="11945"/>
    <cellStyle name="CALC Currency Total 4 5" xfId="11946"/>
    <cellStyle name="CALC Currency Total 4 5 2" xfId="11947"/>
    <cellStyle name="CALC Currency Total 4 6" xfId="11948"/>
    <cellStyle name="CALC Currency Total 4 6 2" xfId="11949"/>
    <cellStyle name="CALC Currency Total 4 7" xfId="11950"/>
    <cellStyle name="CALC Currency Total 5" xfId="11951"/>
    <cellStyle name="CALC Currency Total 5 2" xfId="11952"/>
    <cellStyle name="CALC Currency Total 6" xfId="11953"/>
    <cellStyle name="CALC Currency Total 6 2" xfId="11954"/>
    <cellStyle name="CALC Currency Total 7" xfId="11955"/>
    <cellStyle name="CALC Currency Total 7 2" xfId="11956"/>
    <cellStyle name="CALC Currency Total 8" xfId="11957"/>
    <cellStyle name="CALC Currency Total 8 2" xfId="11958"/>
    <cellStyle name="CALC Currency Total 9" xfId="11959"/>
    <cellStyle name="CALC Currency Total 9 2" xfId="11960"/>
    <cellStyle name="CALC Date Long" xfId="11961"/>
    <cellStyle name="CALC Date Short" xfId="11962"/>
    <cellStyle name="CALC Percent" xfId="11963"/>
    <cellStyle name="Calc Percent (0)" xfId="11964"/>
    <cellStyle name="Calc Percent (1)" xfId="11965"/>
    <cellStyle name="Calc Percent (1) 2" xfId="11966"/>
    <cellStyle name="Calc Percent (1) 3" xfId="11967"/>
    <cellStyle name="Calc Percent (2)" xfId="11968"/>
    <cellStyle name="Calc Percent (2) 2" xfId="11969"/>
    <cellStyle name="CALC Percent [1]" xfId="11970"/>
    <cellStyle name="CALC Percent [2]" xfId="11971"/>
    <cellStyle name="CALC Percent Total" xfId="11972"/>
    <cellStyle name="CALC Percent Total [1]" xfId="11973"/>
    <cellStyle name="CALC Percent Total [1] 2" xfId="11974"/>
    <cellStyle name="CALC Percent Total [1] 2 2" xfId="11975"/>
    <cellStyle name="CALC Percent Total [1] 2 2 2" xfId="11976"/>
    <cellStyle name="CALC Percent Total [1] 2 3" xfId="11977"/>
    <cellStyle name="CALC Percent Total [1] 2 3 2" xfId="11978"/>
    <cellStyle name="CALC Percent Total [1] 2 4" xfId="11979"/>
    <cellStyle name="CALC Percent Total [1] 3" xfId="11980"/>
    <cellStyle name="CALC Percent Total [1] 3 2" xfId="11981"/>
    <cellStyle name="CALC Percent Total [1] 3 2 2" xfId="11982"/>
    <cellStyle name="CALC Percent Total [1] 3 3" xfId="11983"/>
    <cellStyle name="CALC Percent Total [1] 3 3 2" xfId="11984"/>
    <cellStyle name="CALC Percent Total [1] 3 4" xfId="11985"/>
    <cellStyle name="CALC Percent Total [1] 4" xfId="11986"/>
    <cellStyle name="CALC Percent Total [1] 4 2" xfId="11987"/>
    <cellStyle name="CALC Percent Total [1] 4 2 2" xfId="11988"/>
    <cellStyle name="CALC Percent Total [1] 4 3" xfId="11989"/>
    <cellStyle name="CALC Percent Total [1] 4 3 2" xfId="11990"/>
    <cellStyle name="CALC Percent Total [1] 4 4" xfId="11991"/>
    <cellStyle name="CALC Percent Total [1] 4 4 2" xfId="11992"/>
    <cellStyle name="CALC Percent Total [1] 4 5" xfId="11993"/>
    <cellStyle name="CALC Percent Total [1] 4 5 2" xfId="11994"/>
    <cellStyle name="CALC Percent Total [1] 4 6" xfId="11995"/>
    <cellStyle name="CALC Percent Total [1] 4 6 2" xfId="11996"/>
    <cellStyle name="CALC Percent Total [1] 4 7" xfId="11997"/>
    <cellStyle name="CALC Percent Total [1] 5" xfId="11998"/>
    <cellStyle name="CALC Percent Total [1] 5 2" xfId="11999"/>
    <cellStyle name="CALC Percent Total [2]" xfId="12000"/>
    <cellStyle name="CALC Percent Total [2] 2" xfId="12001"/>
    <cellStyle name="CALC Percent Total [2] 2 2" xfId="12002"/>
    <cellStyle name="CALC Percent Total [2] 2 2 2" xfId="12003"/>
    <cellStyle name="CALC Percent Total [2] 2 3" xfId="12004"/>
    <cellStyle name="CALC Percent Total [2] 2 3 2" xfId="12005"/>
    <cellStyle name="CALC Percent Total [2] 2 4" xfId="12006"/>
    <cellStyle name="CALC Percent Total [2] 3" xfId="12007"/>
    <cellStyle name="CALC Percent Total [2] 3 2" xfId="12008"/>
    <cellStyle name="CALC Percent Total [2] 3 2 2" xfId="12009"/>
    <cellStyle name="CALC Percent Total [2] 3 3" xfId="12010"/>
    <cellStyle name="CALC Percent Total [2] 3 3 2" xfId="12011"/>
    <cellStyle name="CALC Percent Total [2] 3 4" xfId="12012"/>
    <cellStyle name="CALC Percent Total [2] 4" xfId="12013"/>
    <cellStyle name="CALC Percent Total [2] 4 2" xfId="12014"/>
    <cellStyle name="CALC Percent Total [2] 4 2 2" xfId="12015"/>
    <cellStyle name="CALC Percent Total [2] 4 3" xfId="12016"/>
    <cellStyle name="CALC Percent Total [2] 4 3 2" xfId="12017"/>
    <cellStyle name="CALC Percent Total [2] 4 4" xfId="12018"/>
    <cellStyle name="CALC Percent Total [2] 4 4 2" xfId="12019"/>
    <cellStyle name="CALC Percent Total [2] 4 5" xfId="12020"/>
    <cellStyle name="CALC Percent Total [2] 4 5 2" xfId="12021"/>
    <cellStyle name="CALC Percent Total [2] 4 6" xfId="12022"/>
    <cellStyle name="CALC Percent Total [2] 4 6 2" xfId="12023"/>
    <cellStyle name="CALC Percent Total [2] 4 7" xfId="12024"/>
    <cellStyle name="CALC Percent Total [2] 5" xfId="12025"/>
    <cellStyle name="CALC Percent Total [2] 5 2" xfId="12026"/>
    <cellStyle name="CALC Percent Total 10" xfId="12027"/>
    <cellStyle name="CALC Percent Total 10 2" xfId="12028"/>
    <cellStyle name="CALC Percent Total 11" xfId="12029"/>
    <cellStyle name="CALC Percent Total 11 2" xfId="12030"/>
    <cellStyle name="CALC Percent Total 12" xfId="12031"/>
    <cellStyle name="CALC Percent Total 12 2" xfId="12032"/>
    <cellStyle name="CALC Percent Total 13" xfId="12033"/>
    <cellStyle name="CALC Percent Total 13 2" xfId="12034"/>
    <cellStyle name="CALC Percent Total 14" xfId="12035"/>
    <cellStyle name="CALC Percent Total 14 2" xfId="12036"/>
    <cellStyle name="CALC Percent Total 15" xfId="12037"/>
    <cellStyle name="CALC Percent Total 15 2" xfId="12038"/>
    <cellStyle name="CALC Percent Total 16" xfId="12039"/>
    <cellStyle name="CALC Percent Total 16 2" xfId="12040"/>
    <cellStyle name="CALC Percent Total 17" xfId="12041"/>
    <cellStyle name="CALC Percent Total 17 2" xfId="12042"/>
    <cellStyle name="CALC Percent Total 18" xfId="12043"/>
    <cellStyle name="CALC Percent Total 18 2" xfId="12044"/>
    <cellStyle name="CALC Percent Total 19" xfId="12045"/>
    <cellStyle name="CALC Percent Total 19 2" xfId="12046"/>
    <cellStyle name="CALC Percent Total 2" xfId="12047"/>
    <cellStyle name="CALC Percent Total 2 2" xfId="12048"/>
    <cellStyle name="CALC Percent Total 2 2 2" xfId="12049"/>
    <cellStyle name="CALC Percent Total 2 3" xfId="12050"/>
    <cellStyle name="CALC Percent Total 2 3 2" xfId="12051"/>
    <cellStyle name="CALC Percent Total 2 4" xfId="12052"/>
    <cellStyle name="CALC Percent Total 20" xfId="12053"/>
    <cellStyle name="CALC Percent Total 20 2" xfId="12054"/>
    <cellStyle name="CALC Percent Total 21" xfId="12055"/>
    <cellStyle name="CALC Percent Total 21 2" xfId="12056"/>
    <cellStyle name="CALC Percent Total 22" xfId="12057"/>
    <cellStyle name="CALC Percent Total 22 2" xfId="12058"/>
    <cellStyle name="CALC Percent Total 23" xfId="12059"/>
    <cellStyle name="CALC Percent Total 3" xfId="12060"/>
    <cellStyle name="CALC Percent Total 3 2" xfId="12061"/>
    <cellStyle name="CALC Percent Total 3 2 2" xfId="12062"/>
    <cellStyle name="CALC Percent Total 3 3" xfId="12063"/>
    <cellStyle name="CALC Percent Total 3 3 2" xfId="12064"/>
    <cellStyle name="CALC Percent Total 3 4" xfId="12065"/>
    <cellStyle name="CALC Percent Total 4" xfId="12066"/>
    <cellStyle name="CALC Percent Total 4 2" xfId="12067"/>
    <cellStyle name="CALC Percent Total 4 2 2" xfId="12068"/>
    <cellStyle name="CALC Percent Total 4 3" xfId="12069"/>
    <cellStyle name="CALC Percent Total 4 3 2" xfId="12070"/>
    <cellStyle name="CALC Percent Total 4 4" xfId="12071"/>
    <cellStyle name="CALC Percent Total 4 4 2" xfId="12072"/>
    <cellStyle name="CALC Percent Total 4 5" xfId="12073"/>
    <cellStyle name="CALC Percent Total 4 5 2" xfId="12074"/>
    <cellStyle name="CALC Percent Total 4 6" xfId="12075"/>
    <cellStyle name="CALC Percent Total 4 6 2" xfId="12076"/>
    <cellStyle name="CALC Percent Total 4 7" xfId="12077"/>
    <cellStyle name="CALC Percent Total 5" xfId="12078"/>
    <cellStyle name="CALC Percent Total 5 2" xfId="12079"/>
    <cellStyle name="CALC Percent Total 6" xfId="12080"/>
    <cellStyle name="CALC Percent Total 6 2" xfId="12081"/>
    <cellStyle name="CALC Percent Total 7" xfId="12082"/>
    <cellStyle name="CALC Percent Total 7 2" xfId="12083"/>
    <cellStyle name="CALC Percent Total 8" xfId="12084"/>
    <cellStyle name="CALC Percent Total 8 2" xfId="12085"/>
    <cellStyle name="CALC Percent Total 9" xfId="12086"/>
    <cellStyle name="CALC Percent Total 9 2" xfId="12087"/>
    <cellStyle name="Calc rule" xfId="12088"/>
    <cellStyle name="Calc Units (0)" xfId="12089"/>
    <cellStyle name="Calc Units (0) 2" xfId="12090"/>
    <cellStyle name="Calc Units (1)" xfId="12091"/>
    <cellStyle name="Calc Units (1) 2" xfId="12092"/>
    <cellStyle name="Calc Units (2)" xfId="12093"/>
    <cellStyle name="Calc Units (2) 2" xfId="12094"/>
    <cellStyle name="Calc%" xfId="12095"/>
    <cellStyle name="Calc_0dp" xfId="12096"/>
    <cellStyle name="Calc0" xfId="12097"/>
    <cellStyle name="Calc1" xfId="12098"/>
    <cellStyle name="Calc2" xfId="12099"/>
    <cellStyle name="Calc4" xfId="12100"/>
    <cellStyle name="Calcolo" xfId="12101"/>
    <cellStyle name="Calcolo 2" xfId="12102"/>
    <cellStyle name="Calcolo 2 2" xfId="12103"/>
    <cellStyle name="Calcolo 2 2 2" xfId="12104"/>
    <cellStyle name="Calcolo 2 2 2 2" xfId="12105"/>
    <cellStyle name="Calcolo 2 2 2 2 2" xfId="12106"/>
    <cellStyle name="Calcolo 2 2 2 3" xfId="12107"/>
    <cellStyle name="Calcolo 2 2 2 3 2" xfId="12108"/>
    <cellStyle name="Calcolo 2 2 2 4" xfId="12109"/>
    <cellStyle name="Calcolo 2 2 2 4 2" xfId="12110"/>
    <cellStyle name="Calcolo 2 2 2 5" xfId="12111"/>
    <cellStyle name="Calcolo 2 2 2 5 2" xfId="12112"/>
    <cellStyle name="Calcolo 2 2 2 6" xfId="12113"/>
    <cellStyle name="Calcolo 2 2 3" xfId="12114"/>
    <cellStyle name="Calcolo 2 3" xfId="12115"/>
    <cellStyle name="Calcolo 2 3 2" xfId="12116"/>
    <cellStyle name="Calcolo 2 3 2 2" xfId="12117"/>
    <cellStyle name="Calcolo 2 3 3" xfId="12118"/>
    <cellStyle name="Calcolo 2 3 3 2" xfId="12119"/>
    <cellStyle name="Calcolo 2 3 4" xfId="12120"/>
    <cellStyle name="Calcolo 2 3 4 2" xfId="12121"/>
    <cellStyle name="Calcolo 2 3 5" xfId="12122"/>
    <cellStyle name="Calcolo 2 3 5 2" xfId="12123"/>
    <cellStyle name="Calcolo 2 3 6" xfId="12124"/>
    <cellStyle name="Calcolo 2 4" xfId="12125"/>
    <cellStyle name="Calcolo 3" xfId="12126"/>
    <cellStyle name="Calcolo 3 2" xfId="12127"/>
    <cellStyle name="Calcolo 3 2 2" xfId="12128"/>
    <cellStyle name="Calcolo 3 2 2 2" xfId="12129"/>
    <cellStyle name="Calcolo 3 2 2 2 2" xfId="12130"/>
    <cellStyle name="Calcolo 3 2 2 3" xfId="12131"/>
    <cellStyle name="Calcolo 3 2 2 3 2" xfId="12132"/>
    <cellStyle name="Calcolo 3 2 2 4" xfId="12133"/>
    <cellStyle name="Calcolo 3 2 2 4 2" xfId="12134"/>
    <cellStyle name="Calcolo 3 2 2 5" xfId="12135"/>
    <cellStyle name="Calcolo 3 2 2 5 2" xfId="12136"/>
    <cellStyle name="Calcolo 3 2 2 6" xfId="12137"/>
    <cellStyle name="Calcolo 3 2 3" xfId="12138"/>
    <cellStyle name="Calcolo 3 3" xfId="12139"/>
    <cellStyle name="Calcolo 3 3 2" xfId="12140"/>
    <cellStyle name="Calcolo 3 3 2 2" xfId="12141"/>
    <cellStyle name="Calcolo 3 3 3" xfId="12142"/>
    <cellStyle name="Calcolo 3 3 3 2" xfId="12143"/>
    <cellStyle name="Calcolo 3 3 4" xfId="12144"/>
    <cellStyle name="Calcolo 3 3 4 2" xfId="12145"/>
    <cellStyle name="Calcolo 3 3 5" xfId="12146"/>
    <cellStyle name="Calcolo 3 3 5 2" xfId="12147"/>
    <cellStyle name="Calcolo 3 3 6" xfId="12148"/>
    <cellStyle name="Calcolo 3 4" xfId="12149"/>
    <cellStyle name="Calcolo 4" xfId="12150"/>
    <cellStyle name="Calcolo 4 2" xfId="12151"/>
    <cellStyle name="Calcolo 4 2 2" xfId="12152"/>
    <cellStyle name="Calcolo 4 2 2 2" xfId="12153"/>
    <cellStyle name="Calcolo 4 2 3" xfId="12154"/>
    <cellStyle name="Calcolo 4 2 3 2" xfId="12155"/>
    <cellStyle name="Calcolo 4 2 4" xfId="12156"/>
    <cellStyle name="Calcolo 4 2 4 2" xfId="12157"/>
    <cellStyle name="Calcolo 4 2 5" xfId="12158"/>
    <cellStyle name="Calcolo 4 2 5 2" xfId="12159"/>
    <cellStyle name="Calcolo 4 2 6" xfId="12160"/>
    <cellStyle name="Calcolo 4 3" xfId="12161"/>
    <cellStyle name="Calcolo 5" xfId="12162"/>
    <cellStyle name="Calcolo 5 2" xfId="12163"/>
    <cellStyle name="Calcolo 5 2 2" xfId="12164"/>
    <cellStyle name="Calcolo 5 3" xfId="12165"/>
    <cellStyle name="Calcolo 5 3 2" xfId="12166"/>
    <cellStyle name="Calcolo 5 4" xfId="12167"/>
    <cellStyle name="Calcolo 5 4 2" xfId="12168"/>
    <cellStyle name="Calcolo 5 5" xfId="12169"/>
    <cellStyle name="Calcolo 5 5 2" xfId="12170"/>
    <cellStyle name="Calcolo 5 6" xfId="12171"/>
    <cellStyle name="Calcolo 6" xfId="12172"/>
    <cellStyle name="Calculation 2" xfId="12173"/>
    <cellStyle name="Calculation 2 2" xfId="12174"/>
    <cellStyle name="Calculation 2 2 10" xfId="12175"/>
    <cellStyle name="Calculation 2 2 10 2" xfId="12176"/>
    <cellStyle name="Calculation 2 2 10 2 2" xfId="12177"/>
    <cellStyle name="Calculation 2 2 10 3" xfId="12178"/>
    <cellStyle name="Calculation 2 2 10 3 2" xfId="12179"/>
    <cellStyle name="Calculation 2 2 10 4" xfId="12180"/>
    <cellStyle name="Calculation 2 2 10 4 2" xfId="12181"/>
    <cellStyle name="Calculation 2 2 10 5" xfId="12182"/>
    <cellStyle name="Calculation 2 2 10 5 2" xfId="12183"/>
    <cellStyle name="Calculation 2 2 10 6" xfId="12184"/>
    <cellStyle name="Calculation 2 2 11" xfId="12185"/>
    <cellStyle name="Calculation 2 2 2" xfId="12186"/>
    <cellStyle name="Calculation 2 2 2 2" xfId="12187"/>
    <cellStyle name="Calculation 2 2 2 2 2" xfId="12188"/>
    <cellStyle name="Calculation 2 2 2 2 2 2" xfId="12189"/>
    <cellStyle name="Calculation 2 2 2 2 2 2 2" xfId="12190"/>
    <cellStyle name="Calculation 2 2 2 2 2 2 2 2" xfId="12191"/>
    <cellStyle name="Calculation 2 2 2 2 2 2 2 2 2" xfId="12192"/>
    <cellStyle name="Calculation 2 2 2 2 2 2 2 3" xfId="12193"/>
    <cellStyle name="Calculation 2 2 2 2 2 2 2 3 2" xfId="12194"/>
    <cellStyle name="Calculation 2 2 2 2 2 2 2 4" xfId="12195"/>
    <cellStyle name="Calculation 2 2 2 2 2 2 2 4 2" xfId="12196"/>
    <cellStyle name="Calculation 2 2 2 2 2 2 2 5" xfId="12197"/>
    <cellStyle name="Calculation 2 2 2 2 2 2 2 5 2" xfId="12198"/>
    <cellStyle name="Calculation 2 2 2 2 2 2 2 6" xfId="12199"/>
    <cellStyle name="Calculation 2 2 2 2 2 2 3" xfId="12200"/>
    <cellStyle name="Calculation 2 2 2 2 2 3" xfId="12201"/>
    <cellStyle name="Calculation 2 2 2 2 2 3 2" xfId="12202"/>
    <cellStyle name="Calculation 2 2 2 2 2 3 2 2" xfId="12203"/>
    <cellStyle name="Calculation 2 2 2 2 2 3 3" xfId="12204"/>
    <cellStyle name="Calculation 2 2 2 2 2 3 3 2" xfId="12205"/>
    <cellStyle name="Calculation 2 2 2 2 2 3 4" xfId="12206"/>
    <cellStyle name="Calculation 2 2 2 2 2 3 4 2" xfId="12207"/>
    <cellStyle name="Calculation 2 2 2 2 2 3 5" xfId="12208"/>
    <cellStyle name="Calculation 2 2 2 2 2 3 5 2" xfId="12209"/>
    <cellStyle name="Calculation 2 2 2 2 2 3 6" xfId="12210"/>
    <cellStyle name="Calculation 2 2 2 2 2 4" xfId="12211"/>
    <cellStyle name="Calculation 2 2 2 2 3" xfId="12212"/>
    <cellStyle name="Calculation 2 2 2 2 3 2" xfId="12213"/>
    <cellStyle name="Calculation 2 2 2 2 3 2 2" xfId="12214"/>
    <cellStyle name="Calculation 2 2 2 2 3 2 2 2" xfId="12215"/>
    <cellStyle name="Calculation 2 2 2 2 3 2 3" xfId="12216"/>
    <cellStyle name="Calculation 2 2 2 2 3 2 3 2" xfId="12217"/>
    <cellStyle name="Calculation 2 2 2 2 3 2 4" xfId="12218"/>
    <cellStyle name="Calculation 2 2 2 2 3 2 4 2" xfId="12219"/>
    <cellStyle name="Calculation 2 2 2 2 3 2 5" xfId="12220"/>
    <cellStyle name="Calculation 2 2 2 2 3 2 5 2" xfId="12221"/>
    <cellStyle name="Calculation 2 2 2 2 3 2 6" xfId="12222"/>
    <cellStyle name="Calculation 2 2 2 2 3 3" xfId="12223"/>
    <cellStyle name="Calculation 2 2 2 2 4" xfId="12224"/>
    <cellStyle name="Calculation 2 2 2 2 4 2" xfId="12225"/>
    <cellStyle name="Calculation 2 2 2 2 4 2 2" xfId="12226"/>
    <cellStyle name="Calculation 2 2 2 2 4 3" xfId="12227"/>
    <cellStyle name="Calculation 2 2 2 2 4 3 2" xfId="12228"/>
    <cellStyle name="Calculation 2 2 2 2 4 4" xfId="12229"/>
    <cellStyle name="Calculation 2 2 2 2 4 4 2" xfId="12230"/>
    <cellStyle name="Calculation 2 2 2 2 4 5" xfId="12231"/>
    <cellStyle name="Calculation 2 2 2 2 4 5 2" xfId="12232"/>
    <cellStyle name="Calculation 2 2 2 2 4 6" xfId="12233"/>
    <cellStyle name="Calculation 2 2 2 2 5" xfId="12234"/>
    <cellStyle name="Calculation 2 2 2 3" xfId="12235"/>
    <cellStyle name="Calculation 2 2 2 3 2" xfId="12236"/>
    <cellStyle name="Calculation 2 2 2 3 2 2" xfId="12237"/>
    <cellStyle name="Calculation 2 2 2 3 2 2 2" xfId="12238"/>
    <cellStyle name="Calculation 2 2 2 3 2 2 2 2" xfId="12239"/>
    <cellStyle name="Calculation 2 2 2 3 2 2 2 2 2" xfId="12240"/>
    <cellStyle name="Calculation 2 2 2 3 2 2 2 3" xfId="12241"/>
    <cellStyle name="Calculation 2 2 2 3 2 2 2 3 2" xfId="12242"/>
    <cellStyle name="Calculation 2 2 2 3 2 2 2 4" xfId="12243"/>
    <cellStyle name="Calculation 2 2 2 3 2 2 2 4 2" xfId="12244"/>
    <cellStyle name="Calculation 2 2 2 3 2 2 2 5" xfId="12245"/>
    <cellStyle name="Calculation 2 2 2 3 2 2 2 5 2" xfId="12246"/>
    <cellStyle name="Calculation 2 2 2 3 2 2 2 6" xfId="12247"/>
    <cellStyle name="Calculation 2 2 2 3 2 2 3" xfId="12248"/>
    <cellStyle name="Calculation 2 2 2 3 2 3" xfId="12249"/>
    <cellStyle name="Calculation 2 2 2 3 2 3 2" xfId="12250"/>
    <cellStyle name="Calculation 2 2 2 3 2 3 2 2" xfId="12251"/>
    <cellStyle name="Calculation 2 2 2 3 2 3 3" xfId="12252"/>
    <cellStyle name="Calculation 2 2 2 3 2 3 3 2" xfId="12253"/>
    <cellStyle name="Calculation 2 2 2 3 2 3 4" xfId="12254"/>
    <cellStyle name="Calculation 2 2 2 3 2 3 4 2" xfId="12255"/>
    <cellStyle name="Calculation 2 2 2 3 2 3 5" xfId="12256"/>
    <cellStyle name="Calculation 2 2 2 3 2 3 5 2" xfId="12257"/>
    <cellStyle name="Calculation 2 2 2 3 2 3 6" xfId="12258"/>
    <cellStyle name="Calculation 2 2 2 3 2 4" xfId="12259"/>
    <cellStyle name="Calculation 2 2 2 3 3" xfId="12260"/>
    <cellStyle name="Calculation 2 2 2 3 3 2" xfId="12261"/>
    <cellStyle name="Calculation 2 2 2 3 3 2 2" xfId="12262"/>
    <cellStyle name="Calculation 2 2 2 3 3 2 2 2" xfId="12263"/>
    <cellStyle name="Calculation 2 2 2 3 3 2 3" xfId="12264"/>
    <cellStyle name="Calculation 2 2 2 3 3 2 3 2" xfId="12265"/>
    <cellStyle name="Calculation 2 2 2 3 3 2 4" xfId="12266"/>
    <cellStyle name="Calculation 2 2 2 3 3 2 4 2" xfId="12267"/>
    <cellStyle name="Calculation 2 2 2 3 3 2 5" xfId="12268"/>
    <cellStyle name="Calculation 2 2 2 3 3 2 5 2" xfId="12269"/>
    <cellStyle name="Calculation 2 2 2 3 3 2 6" xfId="12270"/>
    <cellStyle name="Calculation 2 2 2 3 3 3" xfId="12271"/>
    <cellStyle name="Calculation 2 2 2 3 4" xfId="12272"/>
    <cellStyle name="Calculation 2 2 2 3 4 2" xfId="12273"/>
    <cellStyle name="Calculation 2 2 2 3 4 2 2" xfId="12274"/>
    <cellStyle name="Calculation 2 2 2 3 4 3" xfId="12275"/>
    <cellStyle name="Calculation 2 2 2 3 4 3 2" xfId="12276"/>
    <cellStyle name="Calculation 2 2 2 3 4 4" xfId="12277"/>
    <cellStyle name="Calculation 2 2 2 3 4 4 2" xfId="12278"/>
    <cellStyle name="Calculation 2 2 2 3 4 5" xfId="12279"/>
    <cellStyle name="Calculation 2 2 2 3 4 5 2" xfId="12280"/>
    <cellStyle name="Calculation 2 2 2 3 4 6" xfId="12281"/>
    <cellStyle name="Calculation 2 2 2 3 5" xfId="12282"/>
    <cellStyle name="Calculation 2 2 2 4" xfId="12283"/>
    <cellStyle name="Calculation 2 2 2 4 2" xfId="12284"/>
    <cellStyle name="Calculation 2 2 2 4 2 2" xfId="12285"/>
    <cellStyle name="Calculation 2 2 2 4 2 2 2" xfId="12286"/>
    <cellStyle name="Calculation 2 2 2 4 2 2 2 2" xfId="12287"/>
    <cellStyle name="Calculation 2 2 2 4 2 2 2 2 2" xfId="12288"/>
    <cellStyle name="Calculation 2 2 2 4 2 2 2 3" xfId="12289"/>
    <cellStyle name="Calculation 2 2 2 4 2 2 2 3 2" xfId="12290"/>
    <cellStyle name="Calculation 2 2 2 4 2 2 2 4" xfId="12291"/>
    <cellStyle name="Calculation 2 2 2 4 2 2 2 4 2" xfId="12292"/>
    <cellStyle name="Calculation 2 2 2 4 2 2 2 5" xfId="12293"/>
    <cellStyle name="Calculation 2 2 2 4 2 2 2 5 2" xfId="12294"/>
    <cellStyle name="Calculation 2 2 2 4 2 2 2 6" xfId="12295"/>
    <cellStyle name="Calculation 2 2 2 4 2 2 3" xfId="12296"/>
    <cellStyle name="Calculation 2 2 2 4 2 3" xfId="12297"/>
    <cellStyle name="Calculation 2 2 2 4 2 3 2" xfId="12298"/>
    <cellStyle name="Calculation 2 2 2 4 2 3 2 2" xfId="12299"/>
    <cellStyle name="Calculation 2 2 2 4 2 3 3" xfId="12300"/>
    <cellStyle name="Calculation 2 2 2 4 2 3 3 2" xfId="12301"/>
    <cellStyle name="Calculation 2 2 2 4 2 3 4" xfId="12302"/>
    <cellStyle name="Calculation 2 2 2 4 2 3 4 2" xfId="12303"/>
    <cellStyle name="Calculation 2 2 2 4 2 3 5" xfId="12304"/>
    <cellStyle name="Calculation 2 2 2 4 2 3 5 2" xfId="12305"/>
    <cellStyle name="Calculation 2 2 2 4 2 3 6" xfId="12306"/>
    <cellStyle name="Calculation 2 2 2 4 2 4" xfId="12307"/>
    <cellStyle name="Calculation 2 2 2 4 3" xfId="12308"/>
    <cellStyle name="Calculation 2 2 2 4 3 2" xfId="12309"/>
    <cellStyle name="Calculation 2 2 2 4 3 2 2" xfId="12310"/>
    <cellStyle name="Calculation 2 2 2 4 3 2 2 2" xfId="12311"/>
    <cellStyle name="Calculation 2 2 2 4 3 2 3" xfId="12312"/>
    <cellStyle name="Calculation 2 2 2 4 3 2 3 2" xfId="12313"/>
    <cellStyle name="Calculation 2 2 2 4 3 2 4" xfId="12314"/>
    <cellStyle name="Calculation 2 2 2 4 3 2 4 2" xfId="12315"/>
    <cellStyle name="Calculation 2 2 2 4 3 2 5" xfId="12316"/>
    <cellStyle name="Calculation 2 2 2 4 3 2 5 2" xfId="12317"/>
    <cellStyle name="Calculation 2 2 2 4 3 2 6" xfId="12318"/>
    <cellStyle name="Calculation 2 2 2 4 3 3" xfId="12319"/>
    <cellStyle name="Calculation 2 2 2 4 4" xfId="12320"/>
    <cellStyle name="Calculation 2 2 2 4 4 2" xfId="12321"/>
    <cellStyle name="Calculation 2 2 2 4 4 2 2" xfId="12322"/>
    <cellStyle name="Calculation 2 2 2 4 4 3" xfId="12323"/>
    <cellStyle name="Calculation 2 2 2 4 4 3 2" xfId="12324"/>
    <cellStyle name="Calculation 2 2 2 4 4 4" xfId="12325"/>
    <cellStyle name="Calculation 2 2 2 4 4 4 2" xfId="12326"/>
    <cellStyle name="Calculation 2 2 2 4 4 5" xfId="12327"/>
    <cellStyle name="Calculation 2 2 2 4 4 5 2" xfId="12328"/>
    <cellStyle name="Calculation 2 2 2 4 4 6" xfId="12329"/>
    <cellStyle name="Calculation 2 2 2 4 5" xfId="12330"/>
    <cellStyle name="Calculation 2 2 2 5" xfId="12331"/>
    <cellStyle name="Calculation 2 2 2 5 2" xfId="12332"/>
    <cellStyle name="Calculation 2 2 2 5 2 2" xfId="12333"/>
    <cellStyle name="Calculation 2 2 2 5 2 2 2" xfId="12334"/>
    <cellStyle name="Calculation 2 2 2 5 2 2 2 2" xfId="12335"/>
    <cellStyle name="Calculation 2 2 2 5 2 2 3" xfId="12336"/>
    <cellStyle name="Calculation 2 2 2 5 2 2 3 2" xfId="12337"/>
    <cellStyle name="Calculation 2 2 2 5 2 2 4" xfId="12338"/>
    <cellStyle name="Calculation 2 2 2 5 2 2 4 2" xfId="12339"/>
    <cellStyle name="Calculation 2 2 2 5 2 2 5" xfId="12340"/>
    <cellStyle name="Calculation 2 2 2 5 2 2 5 2" xfId="12341"/>
    <cellStyle name="Calculation 2 2 2 5 2 2 6" xfId="12342"/>
    <cellStyle name="Calculation 2 2 2 5 2 3" xfId="12343"/>
    <cellStyle name="Calculation 2 2 2 5 3" xfId="12344"/>
    <cellStyle name="Calculation 2 2 2 5 3 2" xfId="12345"/>
    <cellStyle name="Calculation 2 2 2 5 3 2 2" xfId="12346"/>
    <cellStyle name="Calculation 2 2 2 5 3 3" xfId="12347"/>
    <cellStyle name="Calculation 2 2 2 5 3 3 2" xfId="12348"/>
    <cellStyle name="Calculation 2 2 2 5 3 4" xfId="12349"/>
    <cellStyle name="Calculation 2 2 2 5 3 4 2" xfId="12350"/>
    <cellStyle name="Calculation 2 2 2 5 3 5" xfId="12351"/>
    <cellStyle name="Calculation 2 2 2 5 3 5 2" xfId="12352"/>
    <cellStyle name="Calculation 2 2 2 5 3 6" xfId="12353"/>
    <cellStyle name="Calculation 2 2 2 5 4" xfId="12354"/>
    <cellStyle name="Calculation 2 2 2 6" xfId="12355"/>
    <cellStyle name="Calculation 2 2 2 6 2" xfId="12356"/>
    <cellStyle name="Calculation 2 2 2 6 2 2" xfId="12357"/>
    <cellStyle name="Calculation 2 2 2 6 2 2 2" xfId="12358"/>
    <cellStyle name="Calculation 2 2 2 6 2 3" xfId="12359"/>
    <cellStyle name="Calculation 2 2 2 6 2 3 2" xfId="12360"/>
    <cellStyle name="Calculation 2 2 2 6 2 4" xfId="12361"/>
    <cellStyle name="Calculation 2 2 2 6 2 4 2" xfId="12362"/>
    <cellStyle name="Calculation 2 2 2 6 2 5" xfId="12363"/>
    <cellStyle name="Calculation 2 2 2 6 2 5 2" xfId="12364"/>
    <cellStyle name="Calculation 2 2 2 6 2 6" xfId="12365"/>
    <cellStyle name="Calculation 2 2 2 6 3" xfId="12366"/>
    <cellStyle name="Calculation 2 2 2 7" xfId="12367"/>
    <cellStyle name="Calculation 2 2 2 7 2" xfId="12368"/>
    <cellStyle name="Calculation 2 2 2 7 2 2" xfId="12369"/>
    <cellStyle name="Calculation 2 2 2 7 3" xfId="12370"/>
    <cellStyle name="Calculation 2 2 2 7 3 2" xfId="12371"/>
    <cellStyle name="Calculation 2 2 2 7 4" xfId="12372"/>
    <cellStyle name="Calculation 2 2 2 7 4 2" xfId="12373"/>
    <cellStyle name="Calculation 2 2 2 7 5" xfId="12374"/>
    <cellStyle name="Calculation 2 2 2 7 5 2" xfId="12375"/>
    <cellStyle name="Calculation 2 2 2 7 6" xfId="12376"/>
    <cellStyle name="Calculation 2 2 2 8" xfId="12377"/>
    <cellStyle name="Calculation 2 2 3" xfId="12378"/>
    <cellStyle name="Calculation 2 2 3 2" xfId="12379"/>
    <cellStyle name="Calculation 2 2 3 2 2" xfId="12380"/>
    <cellStyle name="Calculation 2 2 3 2 2 2" xfId="12381"/>
    <cellStyle name="Calculation 2 2 3 2 2 2 2" xfId="12382"/>
    <cellStyle name="Calculation 2 2 3 2 2 2 2 2" xfId="12383"/>
    <cellStyle name="Calculation 2 2 3 2 2 2 2 2 2" xfId="12384"/>
    <cellStyle name="Calculation 2 2 3 2 2 2 2 3" xfId="12385"/>
    <cellStyle name="Calculation 2 2 3 2 2 2 2 3 2" xfId="12386"/>
    <cellStyle name="Calculation 2 2 3 2 2 2 2 4" xfId="12387"/>
    <cellStyle name="Calculation 2 2 3 2 2 2 2 4 2" xfId="12388"/>
    <cellStyle name="Calculation 2 2 3 2 2 2 2 5" xfId="12389"/>
    <cellStyle name="Calculation 2 2 3 2 2 2 2 5 2" xfId="12390"/>
    <cellStyle name="Calculation 2 2 3 2 2 2 2 6" xfId="12391"/>
    <cellStyle name="Calculation 2 2 3 2 2 2 3" xfId="12392"/>
    <cellStyle name="Calculation 2 2 3 2 2 3" xfId="12393"/>
    <cellStyle name="Calculation 2 2 3 2 2 3 2" xfId="12394"/>
    <cellStyle name="Calculation 2 2 3 2 2 3 2 2" xfId="12395"/>
    <cellStyle name="Calculation 2 2 3 2 2 3 3" xfId="12396"/>
    <cellStyle name="Calculation 2 2 3 2 2 3 3 2" xfId="12397"/>
    <cellStyle name="Calculation 2 2 3 2 2 3 4" xfId="12398"/>
    <cellStyle name="Calculation 2 2 3 2 2 3 4 2" xfId="12399"/>
    <cellStyle name="Calculation 2 2 3 2 2 3 5" xfId="12400"/>
    <cellStyle name="Calculation 2 2 3 2 2 3 5 2" xfId="12401"/>
    <cellStyle name="Calculation 2 2 3 2 2 3 6" xfId="12402"/>
    <cellStyle name="Calculation 2 2 3 2 2 4" xfId="12403"/>
    <cellStyle name="Calculation 2 2 3 2 3" xfId="12404"/>
    <cellStyle name="Calculation 2 2 3 2 3 2" xfId="12405"/>
    <cellStyle name="Calculation 2 2 3 2 3 2 2" xfId="12406"/>
    <cellStyle name="Calculation 2 2 3 2 3 2 2 2" xfId="12407"/>
    <cellStyle name="Calculation 2 2 3 2 3 2 3" xfId="12408"/>
    <cellStyle name="Calculation 2 2 3 2 3 2 3 2" xfId="12409"/>
    <cellStyle name="Calculation 2 2 3 2 3 2 4" xfId="12410"/>
    <cellStyle name="Calculation 2 2 3 2 3 2 4 2" xfId="12411"/>
    <cellStyle name="Calculation 2 2 3 2 3 2 5" xfId="12412"/>
    <cellStyle name="Calculation 2 2 3 2 3 2 5 2" xfId="12413"/>
    <cellStyle name="Calculation 2 2 3 2 3 2 6" xfId="12414"/>
    <cellStyle name="Calculation 2 2 3 2 3 3" xfId="12415"/>
    <cellStyle name="Calculation 2 2 3 2 4" xfId="12416"/>
    <cellStyle name="Calculation 2 2 3 2 4 2" xfId="12417"/>
    <cellStyle name="Calculation 2 2 3 2 4 2 2" xfId="12418"/>
    <cellStyle name="Calculation 2 2 3 2 4 3" xfId="12419"/>
    <cellStyle name="Calculation 2 2 3 2 4 3 2" xfId="12420"/>
    <cellStyle name="Calculation 2 2 3 2 4 4" xfId="12421"/>
    <cellStyle name="Calculation 2 2 3 2 4 4 2" xfId="12422"/>
    <cellStyle name="Calculation 2 2 3 2 4 5" xfId="12423"/>
    <cellStyle name="Calculation 2 2 3 2 4 5 2" xfId="12424"/>
    <cellStyle name="Calculation 2 2 3 2 4 6" xfId="12425"/>
    <cellStyle name="Calculation 2 2 3 2 5" xfId="12426"/>
    <cellStyle name="Calculation 2 2 3 3" xfId="12427"/>
    <cellStyle name="Calculation 2 2 3 3 2" xfId="12428"/>
    <cellStyle name="Calculation 2 2 3 3 2 2" xfId="12429"/>
    <cellStyle name="Calculation 2 2 3 3 2 2 2" xfId="12430"/>
    <cellStyle name="Calculation 2 2 3 3 2 2 2 2" xfId="12431"/>
    <cellStyle name="Calculation 2 2 3 3 2 2 2 2 2" xfId="12432"/>
    <cellStyle name="Calculation 2 2 3 3 2 2 2 3" xfId="12433"/>
    <cellStyle name="Calculation 2 2 3 3 2 2 2 3 2" xfId="12434"/>
    <cellStyle name="Calculation 2 2 3 3 2 2 2 4" xfId="12435"/>
    <cellStyle name="Calculation 2 2 3 3 2 2 2 4 2" xfId="12436"/>
    <cellStyle name="Calculation 2 2 3 3 2 2 2 5" xfId="12437"/>
    <cellStyle name="Calculation 2 2 3 3 2 2 2 5 2" xfId="12438"/>
    <cellStyle name="Calculation 2 2 3 3 2 2 2 6" xfId="12439"/>
    <cellStyle name="Calculation 2 2 3 3 2 2 3" xfId="12440"/>
    <cellStyle name="Calculation 2 2 3 3 2 3" xfId="12441"/>
    <cellStyle name="Calculation 2 2 3 3 2 3 2" xfId="12442"/>
    <cellStyle name="Calculation 2 2 3 3 2 3 2 2" xfId="12443"/>
    <cellStyle name="Calculation 2 2 3 3 2 3 3" xfId="12444"/>
    <cellStyle name="Calculation 2 2 3 3 2 3 3 2" xfId="12445"/>
    <cellStyle name="Calculation 2 2 3 3 2 3 4" xfId="12446"/>
    <cellStyle name="Calculation 2 2 3 3 2 3 4 2" xfId="12447"/>
    <cellStyle name="Calculation 2 2 3 3 2 3 5" xfId="12448"/>
    <cellStyle name="Calculation 2 2 3 3 2 3 5 2" xfId="12449"/>
    <cellStyle name="Calculation 2 2 3 3 2 3 6" xfId="12450"/>
    <cellStyle name="Calculation 2 2 3 3 2 4" xfId="12451"/>
    <cellStyle name="Calculation 2 2 3 3 3" xfId="12452"/>
    <cellStyle name="Calculation 2 2 3 3 3 2" xfId="12453"/>
    <cellStyle name="Calculation 2 2 3 3 3 2 2" xfId="12454"/>
    <cellStyle name="Calculation 2 2 3 3 3 2 2 2" xfId="12455"/>
    <cellStyle name="Calculation 2 2 3 3 3 2 3" xfId="12456"/>
    <cellStyle name="Calculation 2 2 3 3 3 2 3 2" xfId="12457"/>
    <cellStyle name="Calculation 2 2 3 3 3 2 4" xfId="12458"/>
    <cellStyle name="Calculation 2 2 3 3 3 2 4 2" xfId="12459"/>
    <cellStyle name="Calculation 2 2 3 3 3 2 5" xfId="12460"/>
    <cellStyle name="Calculation 2 2 3 3 3 2 5 2" xfId="12461"/>
    <cellStyle name="Calculation 2 2 3 3 3 2 6" xfId="12462"/>
    <cellStyle name="Calculation 2 2 3 3 3 3" xfId="12463"/>
    <cellStyle name="Calculation 2 2 3 3 4" xfId="12464"/>
    <cellStyle name="Calculation 2 2 3 3 4 2" xfId="12465"/>
    <cellStyle name="Calculation 2 2 3 3 4 2 2" xfId="12466"/>
    <cellStyle name="Calculation 2 2 3 3 4 3" xfId="12467"/>
    <cellStyle name="Calculation 2 2 3 3 4 3 2" xfId="12468"/>
    <cellStyle name="Calculation 2 2 3 3 4 4" xfId="12469"/>
    <cellStyle name="Calculation 2 2 3 3 4 4 2" xfId="12470"/>
    <cellStyle name="Calculation 2 2 3 3 4 5" xfId="12471"/>
    <cellStyle name="Calculation 2 2 3 3 4 5 2" xfId="12472"/>
    <cellStyle name="Calculation 2 2 3 3 4 6" xfId="12473"/>
    <cellStyle name="Calculation 2 2 3 3 5" xfId="12474"/>
    <cellStyle name="Calculation 2 2 3 4" xfId="12475"/>
    <cellStyle name="Calculation 2 2 3 4 2" xfId="12476"/>
    <cellStyle name="Calculation 2 2 3 4 2 2" xfId="12477"/>
    <cellStyle name="Calculation 2 2 3 4 2 2 2" xfId="12478"/>
    <cellStyle name="Calculation 2 2 3 4 2 2 2 2" xfId="12479"/>
    <cellStyle name="Calculation 2 2 3 4 2 2 2 2 2" xfId="12480"/>
    <cellStyle name="Calculation 2 2 3 4 2 2 2 3" xfId="12481"/>
    <cellStyle name="Calculation 2 2 3 4 2 2 2 3 2" xfId="12482"/>
    <cellStyle name="Calculation 2 2 3 4 2 2 2 4" xfId="12483"/>
    <cellStyle name="Calculation 2 2 3 4 2 2 2 4 2" xfId="12484"/>
    <cellStyle name="Calculation 2 2 3 4 2 2 2 5" xfId="12485"/>
    <cellStyle name="Calculation 2 2 3 4 2 2 2 5 2" xfId="12486"/>
    <cellStyle name="Calculation 2 2 3 4 2 2 2 6" xfId="12487"/>
    <cellStyle name="Calculation 2 2 3 4 2 2 3" xfId="12488"/>
    <cellStyle name="Calculation 2 2 3 4 2 3" xfId="12489"/>
    <cellStyle name="Calculation 2 2 3 4 2 3 2" xfId="12490"/>
    <cellStyle name="Calculation 2 2 3 4 2 3 2 2" xfId="12491"/>
    <cellStyle name="Calculation 2 2 3 4 2 3 3" xfId="12492"/>
    <cellStyle name="Calculation 2 2 3 4 2 3 3 2" xfId="12493"/>
    <cellStyle name="Calculation 2 2 3 4 2 3 4" xfId="12494"/>
    <cellStyle name="Calculation 2 2 3 4 2 3 4 2" xfId="12495"/>
    <cellStyle name="Calculation 2 2 3 4 2 3 5" xfId="12496"/>
    <cellStyle name="Calculation 2 2 3 4 2 3 5 2" xfId="12497"/>
    <cellStyle name="Calculation 2 2 3 4 2 3 6" xfId="12498"/>
    <cellStyle name="Calculation 2 2 3 4 2 4" xfId="12499"/>
    <cellStyle name="Calculation 2 2 3 4 3" xfId="12500"/>
    <cellStyle name="Calculation 2 2 3 4 3 2" xfId="12501"/>
    <cellStyle name="Calculation 2 2 3 4 3 2 2" xfId="12502"/>
    <cellStyle name="Calculation 2 2 3 4 3 2 2 2" xfId="12503"/>
    <cellStyle name="Calculation 2 2 3 4 3 2 3" xfId="12504"/>
    <cellStyle name="Calculation 2 2 3 4 3 2 3 2" xfId="12505"/>
    <cellStyle name="Calculation 2 2 3 4 3 2 4" xfId="12506"/>
    <cellStyle name="Calculation 2 2 3 4 3 2 4 2" xfId="12507"/>
    <cellStyle name="Calculation 2 2 3 4 3 2 5" xfId="12508"/>
    <cellStyle name="Calculation 2 2 3 4 3 2 5 2" xfId="12509"/>
    <cellStyle name="Calculation 2 2 3 4 3 2 6" xfId="12510"/>
    <cellStyle name="Calculation 2 2 3 4 3 3" xfId="12511"/>
    <cellStyle name="Calculation 2 2 3 4 4" xfId="12512"/>
    <cellStyle name="Calculation 2 2 3 4 4 2" xfId="12513"/>
    <cellStyle name="Calculation 2 2 3 4 4 2 2" xfId="12514"/>
    <cellStyle name="Calculation 2 2 3 4 4 3" xfId="12515"/>
    <cellStyle name="Calculation 2 2 3 4 4 3 2" xfId="12516"/>
    <cellStyle name="Calculation 2 2 3 4 4 4" xfId="12517"/>
    <cellStyle name="Calculation 2 2 3 4 4 4 2" xfId="12518"/>
    <cellStyle name="Calculation 2 2 3 4 4 5" xfId="12519"/>
    <cellStyle name="Calculation 2 2 3 4 4 5 2" xfId="12520"/>
    <cellStyle name="Calculation 2 2 3 4 4 6" xfId="12521"/>
    <cellStyle name="Calculation 2 2 3 4 5" xfId="12522"/>
    <cellStyle name="Calculation 2 2 3 5" xfId="12523"/>
    <cellStyle name="Calculation 2 2 3 5 2" xfId="12524"/>
    <cellStyle name="Calculation 2 2 3 5 2 2" xfId="12525"/>
    <cellStyle name="Calculation 2 2 3 5 2 2 2" xfId="12526"/>
    <cellStyle name="Calculation 2 2 3 5 2 2 2 2" xfId="12527"/>
    <cellStyle name="Calculation 2 2 3 5 2 2 3" xfId="12528"/>
    <cellStyle name="Calculation 2 2 3 5 2 2 3 2" xfId="12529"/>
    <cellStyle name="Calculation 2 2 3 5 2 2 4" xfId="12530"/>
    <cellStyle name="Calculation 2 2 3 5 2 2 4 2" xfId="12531"/>
    <cellStyle name="Calculation 2 2 3 5 2 2 5" xfId="12532"/>
    <cellStyle name="Calculation 2 2 3 5 2 2 5 2" xfId="12533"/>
    <cellStyle name="Calculation 2 2 3 5 2 2 6" xfId="12534"/>
    <cellStyle name="Calculation 2 2 3 5 2 3" xfId="12535"/>
    <cellStyle name="Calculation 2 2 3 5 3" xfId="12536"/>
    <cellStyle name="Calculation 2 2 3 5 3 2" xfId="12537"/>
    <cellStyle name="Calculation 2 2 3 5 3 2 2" xfId="12538"/>
    <cellStyle name="Calculation 2 2 3 5 3 3" xfId="12539"/>
    <cellStyle name="Calculation 2 2 3 5 3 3 2" xfId="12540"/>
    <cellStyle name="Calculation 2 2 3 5 3 4" xfId="12541"/>
    <cellStyle name="Calculation 2 2 3 5 3 4 2" xfId="12542"/>
    <cellStyle name="Calculation 2 2 3 5 3 5" xfId="12543"/>
    <cellStyle name="Calculation 2 2 3 5 3 5 2" xfId="12544"/>
    <cellStyle name="Calculation 2 2 3 5 3 6" xfId="12545"/>
    <cellStyle name="Calculation 2 2 3 5 4" xfId="12546"/>
    <cellStyle name="Calculation 2 2 3 6" xfId="12547"/>
    <cellStyle name="Calculation 2 2 3 6 2" xfId="12548"/>
    <cellStyle name="Calculation 2 2 3 6 2 2" xfId="12549"/>
    <cellStyle name="Calculation 2 2 3 6 2 2 2" xfId="12550"/>
    <cellStyle name="Calculation 2 2 3 6 2 3" xfId="12551"/>
    <cellStyle name="Calculation 2 2 3 6 2 3 2" xfId="12552"/>
    <cellStyle name="Calculation 2 2 3 6 2 4" xfId="12553"/>
    <cellStyle name="Calculation 2 2 3 6 2 4 2" xfId="12554"/>
    <cellStyle name="Calculation 2 2 3 6 2 5" xfId="12555"/>
    <cellStyle name="Calculation 2 2 3 6 2 5 2" xfId="12556"/>
    <cellStyle name="Calculation 2 2 3 6 2 6" xfId="12557"/>
    <cellStyle name="Calculation 2 2 3 6 3" xfId="12558"/>
    <cellStyle name="Calculation 2 2 3 7" xfId="12559"/>
    <cellStyle name="Calculation 2 2 3 7 2" xfId="12560"/>
    <cellStyle name="Calculation 2 2 3 7 2 2" xfId="12561"/>
    <cellStyle name="Calculation 2 2 3 7 3" xfId="12562"/>
    <cellStyle name="Calculation 2 2 3 7 3 2" xfId="12563"/>
    <cellStyle name="Calculation 2 2 3 7 4" xfId="12564"/>
    <cellStyle name="Calculation 2 2 3 7 4 2" xfId="12565"/>
    <cellStyle name="Calculation 2 2 3 7 5" xfId="12566"/>
    <cellStyle name="Calculation 2 2 3 7 5 2" xfId="12567"/>
    <cellStyle name="Calculation 2 2 3 7 6" xfId="12568"/>
    <cellStyle name="Calculation 2 2 3 8" xfId="12569"/>
    <cellStyle name="Calculation 2 2 4" xfId="12570"/>
    <cellStyle name="Calculation 2 2 4 2" xfId="12571"/>
    <cellStyle name="Calculation 2 2 4 2 2" xfId="12572"/>
    <cellStyle name="Calculation 2 2 4 2 2 2" xfId="12573"/>
    <cellStyle name="Calculation 2 2 4 2 2 2 2" xfId="12574"/>
    <cellStyle name="Calculation 2 2 4 2 2 2 2 2" xfId="12575"/>
    <cellStyle name="Calculation 2 2 4 2 2 2 2 2 2" xfId="12576"/>
    <cellStyle name="Calculation 2 2 4 2 2 2 2 3" xfId="12577"/>
    <cellStyle name="Calculation 2 2 4 2 2 2 2 3 2" xfId="12578"/>
    <cellStyle name="Calculation 2 2 4 2 2 2 2 4" xfId="12579"/>
    <cellStyle name="Calculation 2 2 4 2 2 2 2 4 2" xfId="12580"/>
    <cellStyle name="Calculation 2 2 4 2 2 2 2 5" xfId="12581"/>
    <cellStyle name="Calculation 2 2 4 2 2 2 2 5 2" xfId="12582"/>
    <cellStyle name="Calculation 2 2 4 2 2 2 2 6" xfId="12583"/>
    <cellStyle name="Calculation 2 2 4 2 2 2 3" xfId="12584"/>
    <cellStyle name="Calculation 2 2 4 2 2 3" xfId="12585"/>
    <cellStyle name="Calculation 2 2 4 2 2 3 2" xfId="12586"/>
    <cellStyle name="Calculation 2 2 4 2 2 3 2 2" xfId="12587"/>
    <cellStyle name="Calculation 2 2 4 2 2 3 3" xfId="12588"/>
    <cellStyle name="Calculation 2 2 4 2 2 3 3 2" xfId="12589"/>
    <cellStyle name="Calculation 2 2 4 2 2 3 4" xfId="12590"/>
    <cellStyle name="Calculation 2 2 4 2 2 3 4 2" xfId="12591"/>
    <cellStyle name="Calculation 2 2 4 2 2 3 5" xfId="12592"/>
    <cellStyle name="Calculation 2 2 4 2 2 3 5 2" xfId="12593"/>
    <cellStyle name="Calculation 2 2 4 2 2 3 6" xfId="12594"/>
    <cellStyle name="Calculation 2 2 4 2 2 4" xfId="12595"/>
    <cellStyle name="Calculation 2 2 4 2 3" xfId="12596"/>
    <cellStyle name="Calculation 2 2 4 2 3 2" xfId="12597"/>
    <cellStyle name="Calculation 2 2 4 2 3 2 2" xfId="12598"/>
    <cellStyle name="Calculation 2 2 4 2 3 2 2 2" xfId="12599"/>
    <cellStyle name="Calculation 2 2 4 2 3 2 3" xfId="12600"/>
    <cellStyle name="Calculation 2 2 4 2 3 2 3 2" xfId="12601"/>
    <cellStyle name="Calculation 2 2 4 2 3 2 4" xfId="12602"/>
    <cellStyle name="Calculation 2 2 4 2 3 2 4 2" xfId="12603"/>
    <cellStyle name="Calculation 2 2 4 2 3 2 5" xfId="12604"/>
    <cellStyle name="Calculation 2 2 4 2 3 2 5 2" xfId="12605"/>
    <cellStyle name="Calculation 2 2 4 2 3 2 6" xfId="12606"/>
    <cellStyle name="Calculation 2 2 4 2 3 3" xfId="12607"/>
    <cellStyle name="Calculation 2 2 4 2 4" xfId="12608"/>
    <cellStyle name="Calculation 2 2 4 2 4 2" xfId="12609"/>
    <cellStyle name="Calculation 2 2 4 2 4 2 2" xfId="12610"/>
    <cellStyle name="Calculation 2 2 4 2 4 3" xfId="12611"/>
    <cellStyle name="Calculation 2 2 4 2 4 3 2" xfId="12612"/>
    <cellStyle name="Calculation 2 2 4 2 4 4" xfId="12613"/>
    <cellStyle name="Calculation 2 2 4 2 4 4 2" xfId="12614"/>
    <cellStyle name="Calculation 2 2 4 2 4 5" xfId="12615"/>
    <cellStyle name="Calculation 2 2 4 2 4 5 2" xfId="12616"/>
    <cellStyle name="Calculation 2 2 4 2 4 6" xfId="12617"/>
    <cellStyle name="Calculation 2 2 4 2 5" xfId="12618"/>
    <cellStyle name="Calculation 2 2 4 3" xfId="12619"/>
    <cellStyle name="Calculation 2 2 4 3 2" xfId="12620"/>
    <cellStyle name="Calculation 2 2 4 3 2 2" xfId="12621"/>
    <cellStyle name="Calculation 2 2 4 3 2 2 2" xfId="12622"/>
    <cellStyle name="Calculation 2 2 4 3 2 2 2 2" xfId="12623"/>
    <cellStyle name="Calculation 2 2 4 3 2 2 2 2 2" xfId="12624"/>
    <cellStyle name="Calculation 2 2 4 3 2 2 2 3" xfId="12625"/>
    <cellStyle name="Calculation 2 2 4 3 2 2 2 3 2" xfId="12626"/>
    <cellStyle name="Calculation 2 2 4 3 2 2 2 4" xfId="12627"/>
    <cellStyle name="Calculation 2 2 4 3 2 2 2 4 2" xfId="12628"/>
    <cellStyle name="Calculation 2 2 4 3 2 2 2 5" xfId="12629"/>
    <cellStyle name="Calculation 2 2 4 3 2 2 2 5 2" xfId="12630"/>
    <cellStyle name="Calculation 2 2 4 3 2 2 2 6" xfId="12631"/>
    <cellStyle name="Calculation 2 2 4 3 2 2 3" xfId="12632"/>
    <cellStyle name="Calculation 2 2 4 3 2 3" xfId="12633"/>
    <cellStyle name="Calculation 2 2 4 3 2 3 2" xfId="12634"/>
    <cellStyle name="Calculation 2 2 4 3 2 3 2 2" xfId="12635"/>
    <cellStyle name="Calculation 2 2 4 3 2 3 3" xfId="12636"/>
    <cellStyle name="Calculation 2 2 4 3 2 3 3 2" xfId="12637"/>
    <cellStyle name="Calculation 2 2 4 3 2 3 4" xfId="12638"/>
    <cellStyle name="Calculation 2 2 4 3 2 3 4 2" xfId="12639"/>
    <cellStyle name="Calculation 2 2 4 3 2 3 5" xfId="12640"/>
    <cellStyle name="Calculation 2 2 4 3 2 3 5 2" xfId="12641"/>
    <cellStyle name="Calculation 2 2 4 3 2 3 6" xfId="12642"/>
    <cellStyle name="Calculation 2 2 4 3 2 4" xfId="12643"/>
    <cellStyle name="Calculation 2 2 4 3 3" xfId="12644"/>
    <cellStyle name="Calculation 2 2 4 3 3 2" xfId="12645"/>
    <cellStyle name="Calculation 2 2 4 3 3 2 2" xfId="12646"/>
    <cellStyle name="Calculation 2 2 4 3 3 2 2 2" xfId="12647"/>
    <cellStyle name="Calculation 2 2 4 3 3 2 3" xfId="12648"/>
    <cellStyle name="Calculation 2 2 4 3 3 2 3 2" xfId="12649"/>
    <cellStyle name="Calculation 2 2 4 3 3 2 4" xfId="12650"/>
    <cellStyle name="Calculation 2 2 4 3 3 2 4 2" xfId="12651"/>
    <cellStyle name="Calculation 2 2 4 3 3 2 5" xfId="12652"/>
    <cellStyle name="Calculation 2 2 4 3 3 2 5 2" xfId="12653"/>
    <cellStyle name="Calculation 2 2 4 3 3 2 6" xfId="12654"/>
    <cellStyle name="Calculation 2 2 4 3 3 3" xfId="12655"/>
    <cellStyle name="Calculation 2 2 4 3 4" xfId="12656"/>
    <cellStyle name="Calculation 2 2 4 3 4 2" xfId="12657"/>
    <cellStyle name="Calculation 2 2 4 3 4 2 2" xfId="12658"/>
    <cellStyle name="Calculation 2 2 4 3 4 3" xfId="12659"/>
    <cellStyle name="Calculation 2 2 4 3 4 3 2" xfId="12660"/>
    <cellStyle name="Calculation 2 2 4 3 4 4" xfId="12661"/>
    <cellStyle name="Calculation 2 2 4 3 4 4 2" xfId="12662"/>
    <cellStyle name="Calculation 2 2 4 3 4 5" xfId="12663"/>
    <cellStyle name="Calculation 2 2 4 3 4 5 2" xfId="12664"/>
    <cellStyle name="Calculation 2 2 4 3 4 6" xfId="12665"/>
    <cellStyle name="Calculation 2 2 4 3 5" xfId="12666"/>
    <cellStyle name="Calculation 2 2 4 4" xfId="12667"/>
    <cellStyle name="Calculation 2 2 4 4 2" xfId="12668"/>
    <cellStyle name="Calculation 2 2 4 4 2 2" xfId="12669"/>
    <cellStyle name="Calculation 2 2 4 4 2 2 2" xfId="12670"/>
    <cellStyle name="Calculation 2 2 4 4 2 2 2 2" xfId="12671"/>
    <cellStyle name="Calculation 2 2 4 4 2 2 2 2 2" xfId="12672"/>
    <cellStyle name="Calculation 2 2 4 4 2 2 2 3" xfId="12673"/>
    <cellStyle name="Calculation 2 2 4 4 2 2 2 3 2" xfId="12674"/>
    <cellStyle name="Calculation 2 2 4 4 2 2 2 4" xfId="12675"/>
    <cellStyle name="Calculation 2 2 4 4 2 2 2 4 2" xfId="12676"/>
    <cellStyle name="Calculation 2 2 4 4 2 2 2 5" xfId="12677"/>
    <cellStyle name="Calculation 2 2 4 4 2 2 2 5 2" xfId="12678"/>
    <cellStyle name="Calculation 2 2 4 4 2 2 2 6" xfId="12679"/>
    <cellStyle name="Calculation 2 2 4 4 2 2 3" xfId="12680"/>
    <cellStyle name="Calculation 2 2 4 4 2 3" xfId="12681"/>
    <cellStyle name="Calculation 2 2 4 4 2 3 2" xfId="12682"/>
    <cellStyle name="Calculation 2 2 4 4 2 3 2 2" xfId="12683"/>
    <cellStyle name="Calculation 2 2 4 4 2 3 3" xfId="12684"/>
    <cellStyle name="Calculation 2 2 4 4 2 3 3 2" xfId="12685"/>
    <cellStyle name="Calculation 2 2 4 4 2 3 4" xfId="12686"/>
    <cellStyle name="Calculation 2 2 4 4 2 3 4 2" xfId="12687"/>
    <cellStyle name="Calculation 2 2 4 4 2 3 5" xfId="12688"/>
    <cellStyle name="Calculation 2 2 4 4 2 3 5 2" xfId="12689"/>
    <cellStyle name="Calculation 2 2 4 4 2 3 6" xfId="12690"/>
    <cellStyle name="Calculation 2 2 4 4 2 4" xfId="12691"/>
    <cellStyle name="Calculation 2 2 4 4 3" xfId="12692"/>
    <cellStyle name="Calculation 2 2 4 4 3 2" xfId="12693"/>
    <cellStyle name="Calculation 2 2 4 4 3 2 2" xfId="12694"/>
    <cellStyle name="Calculation 2 2 4 4 3 2 2 2" xfId="12695"/>
    <cellStyle name="Calculation 2 2 4 4 3 2 3" xfId="12696"/>
    <cellStyle name="Calculation 2 2 4 4 3 2 3 2" xfId="12697"/>
    <cellStyle name="Calculation 2 2 4 4 3 2 4" xfId="12698"/>
    <cellStyle name="Calculation 2 2 4 4 3 2 4 2" xfId="12699"/>
    <cellStyle name="Calculation 2 2 4 4 3 2 5" xfId="12700"/>
    <cellStyle name="Calculation 2 2 4 4 3 2 5 2" xfId="12701"/>
    <cellStyle name="Calculation 2 2 4 4 3 2 6" xfId="12702"/>
    <cellStyle name="Calculation 2 2 4 4 3 3" xfId="12703"/>
    <cellStyle name="Calculation 2 2 4 4 4" xfId="12704"/>
    <cellStyle name="Calculation 2 2 4 4 4 2" xfId="12705"/>
    <cellStyle name="Calculation 2 2 4 4 4 2 2" xfId="12706"/>
    <cellStyle name="Calculation 2 2 4 4 4 3" xfId="12707"/>
    <cellStyle name="Calculation 2 2 4 4 4 3 2" xfId="12708"/>
    <cellStyle name="Calculation 2 2 4 4 4 4" xfId="12709"/>
    <cellStyle name="Calculation 2 2 4 4 4 4 2" xfId="12710"/>
    <cellStyle name="Calculation 2 2 4 4 4 5" xfId="12711"/>
    <cellStyle name="Calculation 2 2 4 4 4 5 2" xfId="12712"/>
    <cellStyle name="Calculation 2 2 4 4 4 6" xfId="12713"/>
    <cellStyle name="Calculation 2 2 4 4 5" xfId="12714"/>
    <cellStyle name="Calculation 2 2 4 5" xfId="12715"/>
    <cellStyle name="Calculation 2 2 4 5 2" xfId="12716"/>
    <cellStyle name="Calculation 2 2 4 5 2 2" xfId="12717"/>
    <cellStyle name="Calculation 2 2 4 5 2 2 2" xfId="12718"/>
    <cellStyle name="Calculation 2 2 4 5 2 2 2 2" xfId="12719"/>
    <cellStyle name="Calculation 2 2 4 5 2 2 3" xfId="12720"/>
    <cellStyle name="Calculation 2 2 4 5 2 2 3 2" xfId="12721"/>
    <cellStyle name="Calculation 2 2 4 5 2 2 4" xfId="12722"/>
    <cellStyle name="Calculation 2 2 4 5 2 2 4 2" xfId="12723"/>
    <cellStyle name="Calculation 2 2 4 5 2 2 5" xfId="12724"/>
    <cellStyle name="Calculation 2 2 4 5 2 2 5 2" xfId="12725"/>
    <cellStyle name="Calculation 2 2 4 5 2 2 6" xfId="12726"/>
    <cellStyle name="Calculation 2 2 4 5 2 3" xfId="12727"/>
    <cellStyle name="Calculation 2 2 4 5 3" xfId="12728"/>
    <cellStyle name="Calculation 2 2 4 5 3 2" xfId="12729"/>
    <cellStyle name="Calculation 2 2 4 5 3 2 2" xfId="12730"/>
    <cellStyle name="Calculation 2 2 4 5 3 3" xfId="12731"/>
    <cellStyle name="Calculation 2 2 4 5 3 3 2" xfId="12732"/>
    <cellStyle name="Calculation 2 2 4 5 3 4" xfId="12733"/>
    <cellStyle name="Calculation 2 2 4 5 3 4 2" xfId="12734"/>
    <cellStyle name="Calculation 2 2 4 5 3 5" xfId="12735"/>
    <cellStyle name="Calculation 2 2 4 5 3 5 2" xfId="12736"/>
    <cellStyle name="Calculation 2 2 4 5 3 6" xfId="12737"/>
    <cellStyle name="Calculation 2 2 4 5 4" xfId="12738"/>
    <cellStyle name="Calculation 2 2 4 6" xfId="12739"/>
    <cellStyle name="Calculation 2 2 4 6 2" xfId="12740"/>
    <cellStyle name="Calculation 2 2 4 6 2 2" xfId="12741"/>
    <cellStyle name="Calculation 2 2 4 6 2 2 2" xfId="12742"/>
    <cellStyle name="Calculation 2 2 4 6 2 3" xfId="12743"/>
    <cellStyle name="Calculation 2 2 4 6 2 3 2" xfId="12744"/>
    <cellStyle name="Calculation 2 2 4 6 2 4" xfId="12745"/>
    <cellStyle name="Calculation 2 2 4 6 2 4 2" xfId="12746"/>
    <cellStyle name="Calculation 2 2 4 6 2 5" xfId="12747"/>
    <cellStyle name="Calculation 2 2 4 6 2 5 2" xfId="12748"/>
    <cellStyle name="Calculation 2 2 4 6 2 6" xfId="12749"/>
    <cellStyle name="Calculation 2 2 4 6 3" xfId="12750"/>
    <cellStyle name="Calculation 2 2 4 7" xfId="12751"/>
    <cellStyle name="Calculation 2 2 4 7 2" xfId="12752"/>
    <cellStyle name="Calculation 2 2 4 7 2 2" xfId="12753"/>
    <cellStyle name="Calculation 2 2 4 7 3" xfId="12754"/>
    <cellStyle name="Calculation 2 2 4 7 3 2" xfId="12755"/>
    <cellStyle name="Calculation 2 2 4 7 4" xfId="12756"/>
    <cellStyle name="Calculation 2 2 4 7 4 2" xfId="12757"/>
    <cellStyle name="Calculation 2 2 4 7 5" xfId="12758"/>
    <cellStyle name="Calculation 2 2 4 7 5 2" xfId="12759"/>
    <cellStyle name="Calculation 2 2 4 7 6" xfId="12760"/>
    <cellStyle name="Calculation 2 2 4 8" xfId="12761"/>
    <cellStyle name="Calculation 2 2 5" xfId="12762"/>
    <cellStyle name="Calculation 2 2 5 2" xfId="12763"/>
    <cellStyle name="Calculation 2 2 5 2 2" xfId="12764"/>
    <cellStyle name="Calculation 2 2 5 2 2 2" xfId="12765"/>
    <cellStyle name="Calculation 2 2 5 2 2 2 2" xfId="12766"/>
    <cellStyle name="Calculation 2 2 5 2 2 2 2 2" xfId="12767"/>
    <cellStyle name="Calculation 2 2 5 2 2 2 3" xfId="12768"/>
    <cellStyle name="Calculation 2 2 5 2 2 2 3 2" xfId="12769"/>
    <cellStyle name="Calculation 2 2 5 2 2 2 4" xfId="12770"/>
    <cellStyle name="Calculation 2 2 5 2 2 2 4 2" xfId="12771"/>
    <cellStyle name="Calculation 2 2 5 2 2 2 5" xfId="12772"/>
    <cellStyle name="Calculation 2 2 5 2 2 2 5 2" xfId="12773"/>
    <cellStyle name="Calculation 2 2 5 2 2 2 6" xfId="12774"/>
    <cellStyle name="Calculation 2 2 5 2 2 3" xfId="12775"/>
    <cellStyle name="Calculation 2 2 5 2 3" xfId="12776"/>
    <cellStyle name="Calculation 2 2 5 2 3 2" xfId="12777"/>
    <cellStyle name="Calculation 2 2 5 2 3 2 2" xfId="12778"/>
    <cellStyle name="Calculation 2 2 5 2 3 3" xfId="12779"/>
    <cellStyle name="Calculation 2 2 5 2 3 3 2" xfId="12780"/>
    <cellStyle name="Calculation 2 2 5 2 3 4" xfId="12781"/>
    <cellStyle name="Calculation 2 2 5 2 3 4 2" xfId="12782"/>
    <cellStyle name="Calculation 2 2 5 2 3 5" xfId="12783"/>
    <cellStyle name="Calculation 2 2 5 2 3 5 2" xfId="12784"/>
    <cellStyle name="Calculation 2 2 5 2 3 6" xfId="12785"/>
    <cellStyle name="Calculation 2 2 5 2 4" xfId="12786"/>
    <cellStyle name="Calculation 2 2 5 3" xfId="12787"/>
    <cellStyle name="Calculation 2 2 5 3 2" xfId="12788"/>
    <cellStyle name="Calculation 2 2 5 3 2 2" xfId="12789"/>
    <cellStyle name="Calculation 2 2 5 3 2 2 2" xfId="12790"/>
    <cellStyle name="Calculation 2 2 5 3 2 3" xfId="12791"/>
    <cellStyle name="Calculation 2 2 5 3 2 3 2" xfId="12792"/>
    <cellStyle name="Calculation 2 2 5 3 2 4" xfId="12793"/>
    <cellStyle name="Calculation 2 2 5 3 2 4 2" xfId="12794"/>
    <cellStyle name="Calculation 2 2 5 3 2 5" xfId="12795"/>
    <cellStyle name="Calculation 2 2 5 3 2 5 2" xfId="12796"/>
    <cellStyle name="Calculation 2 2 5 3 2 6" xfId="12797"/>
    <cellStyle name="Calculation 2 2 5 3 3" xfId="12798"/>
    <cellStyle name="Calculation 2 2 5 4" xfId="12799"/>
    <cellStyle name="Calculation 2 2 5 4 2" xfId="12800"/>
    <cellStyle name="Calculation 2 2 5 4 2 2" xfId="12801"/>
    <cellStyle name="Calculation 2 2 5 4 3" xfId="12802"/>
    <cellStyle name="Calculation 2 2 5 4 3 2" xfId="12803"/>
    <cellStyle name="Calculation 2 2 5 4 4" xfId="12804"/>
    <cellStyle name="Calculation 2 2 5 4 4 2" xfId="12805"/>
    <cellStyle name="Calculation 2 2 5 4 5" xfId="12806"/>
    <cellStyle name="Calculation 2 2 5 4 5 2" xfId="12807"/>
    <cellStyle name="Calculation 2 2 5 4 6" xfId="12808"/>
    <cellStyle name="Calculation 2 2 5 5" xfId="12809"/>
    <cellStyle name="Calculation 2 2 6" xfId="12810"/>
    <cellStyle name="Calculation 2 2 6 2" xfId="12811"/>
    <cellStyle name="Calculation 2 2 6 2 2" xfId="12812"/>
    <cellStyle name="Calculation 2 2 6 2 2 2" xfId="12813"/>
    <cellStyle name="Calculation 2 2 6 2 2 2 2" xfId="12814"/>
    <cellStyle name="Calculation 2 2 6 2 2 2 2 2" xfId="12815"/>
    <cellStyle name="Calculation 2 2 6 2 2 2 3" xfId="12816"/>
    <cellStyle name="Calculation 2 2 6 2 2 2 3 2" xfId="12817"/>
    <cellStyle name="Calculation 2 2 6 2 2 2 4" xfId="12818"/>
    <cellStyle name="Calculation 2 2 6 2 2 2 4 2" xfId="12819"/>
    <cellStyle name="Calculation 2 2 6 2 2 2 5" xfId="12820"/>
    <cellStyle name="Calculation 2 2 6 2 2 2 5 2" xfId="12821"/>
    <cellStyle name="Calculation 2 2 6 2 2 2 6" xfId="12822"/>
    <cellStyle name="Calculation 2 2 6 2 2 3" xfId="12823"/>
    <cellStyle name="Calculation 2 2 6 2 3" xfId="12824"/>
    <cellStyle name="Calculation 2 2 6 2 3 2" xfId="12825"/>
    <cellStyle name="Calculation 2 2 6 2 3 2 2" xfId="12826"/>
    <cellStyle name="Calculation 2 2 6 2 3 3" xfId="12827"/>
    <cellStyle name="Calculation 2 2 6 2 3 3 2" xfId="12828"/>
    <cellStyle name="Calculation 2 2 6 2 3 4" xfId="12829"/>
    <cellStyle name="Calculation 2 2 6 2 3 4 2" xfId="12830"/>
    <cellStyle name="Calculation 2 2 6 2 3 5" xfId="12831"/>
    <cellStyle name="Calculation 2 2 6 2 3 5 2" xfId="12832"/>
    <cellStyle name="Calculation 2 2 6 2 3 6" xfId="12833"/>
    <cellStyle name="Calculation 2 2 6 2 4" xfId="12834"/>
    <cellStyle name="Calculation 2 2 6 3" xfId="12835"/>
    <cellStyle name="Calculation 2 2 6 3 2" xfId="12836"/>
    <cellStyle name="Calculation 2 2 6 3 2 2" xfId="12837"/>
    <cellStyle name="Calculation 2 2 6 3 2 2 2" xfId="12838"/>
    <cellStyle name="Calculation 2 2 6 3 2 3" xfId="12839"/>
    <cellStyle name="Calculation 2 2 6 3 2 3 2" xfId="12840"/>
    <cellStyle name="Calculation 2 2 6 3 2 4" xfId="12841"/>
    <cellStyle name="Calculation 2 2 6 3 2 4 2" xfId="12842"/>
    <cellStyle name="Calculation 2 2 6 3 2 5" xfId="12843"/>
    <cellStyle name="Calculation 2 2 6 3 2 5 2" xfId="12844"/>
    <cellStyle name="Calculation 2 2 6 3 2 6" xfId="12845"/>
    <cellStyle name="Calculation 2 2 6 3 3" xfId="12846"/>
    <cellStyle name="Calculation 2 2 6 4" xfId="12847"/>
    <cellStyle name="Calculation 2 2 6 4 2" xfId="12848"/>
    <cellStyle name="Calculation 2 2 6 4 2 2" xfId="12849"/>
    <cellStyle name="Calculation 2 2 6 4 3" xfId="12850"/>
    <cellStyle name="Calculation 2 2 6 4 3 2" xfId="12851"/>
    <cellStyle name="Calculation 2 2 6 4 4" xfId="12852"/>
    <cellStyle name="Calculation 2 2 6 4 4 2" xfId="12853"/>
    <cellStyle name="Calculation 2 2 6 4 5" xfId="12854"/>
    <cellStyle name="Calculation 2 2 6 4 5 2" xfId="12855"/>
    <cellStyle name="Calculation 2 2 6 4 6" xfId="12856"/>
    <cellStyle name="Calculation 2 2 6 5" xfId="12857"/>
    <cellStyle name="Calculation 2 2 7" xfId="12858"/>
    <cellStyle name="Calculation 2 2 7 2" xfId="12859"/>
    <cellStyle name="Calculation 2 2 7 2 2" xfId="12860"/>
    <cellStyle name="Calculation 2 2 7 2 2 2" xfId="12861"/>
    <cellStyle name="Calculation 2 2 7 2 2 2 2" xfId="12862"/>
    <cellStyle name="Calculation 2 2 7 2 2 2 2 2" xfId="12863"/>
    <cellStyle name="Calculation 2 2 7 2 2 2 3" xfId="12864"/>
    <cellStyle name="Calculation 2 2 7 2 2 2 3 2" xfId="12865"/>
    <cellStyle name="Calculation 2 2 7 2 2 2 4" xfId="12866"/>
    <cellStyle name="Calculation 2 2 7 2 2 2 4 2" xfId="12867"/>
    <cellStyle name="Calculation 2 2 7 2 2 2 5" xfId="12868"/>
    <cellStyle name="Calculation 2 2 7 2 2 2 5 2" xfId="12869"/>
    <cellStyle name="Calculation 2 2 7 2 2 2 6" xfId="12870"/>
    <cellStyle name="Calculation 2 2 7 2 2 3" xfId="12871"/>
    <cellStyle name="Calculation 2 2 7 2 3" xfId="12872"/>
    <cellStyle name="Calculation 2 2 7 2 3 2" xfId="12873"/>
    <cellStyle name="Calculation 2 2 7 2 3 2 2" xfId="12874"/>
    <cellStyle name="Calculation 2 2 7 2 3 3" xfId="12875"/>
    <cellStyle name="Calculation 2 2 7 2 3 3 2" xfId="12876"/>
    <cellStyle name="Calculation 2 2 7 2 3 4" xfId="12877"/>
    <cellStyle name="Calculation 2 2 7 2 3 4 2" xfId="12878"/>
    <cellStyle name="Calculation 2 2 7 2 3 5" xfId="12879"/>
    <cellStyle name="Calculation 2 2 7 2 3 5 2" xfId="12880"/>
    <cellStyle name="Calculation 2 2 7 2 3 6" xfId="12881"/>
    <cellStyle name="Calculation 2 2 7 2 4" xfId="12882"/>
    <cellStyle name="Calculation 2 2 7 3" xfId="12883"/>
    <cellStyle name="Calculation 2 2 7 3 2" xfId="12884"/>
    <cellStyle name="Calculation 2 2 7 3 2 2" xfId="12885"/>
    <cellStyle name="Calculation 2 2 7 3 2 2 2" xfId="12886"/>
    <cellStyle name="Calculation 2 2 7 3 2 3" xfId="12887"/>
    <cellStyle name="Calculation 2 2 7 3 2 3 2" xfId="12888"/>
    <cellStyle name="Calculation 2 2 7 3 2 4" xfId="12889"/>
    <cellStyle name="Calculation 2 2 7 3 2 4 2" xfId="12890"/>
    <cellStyle name="Calculation 2 2 7 3 2 5" xfId="12891"/>
    <cellStyle name="Calculation 2 2 7 3 2 5 2" xfId="12892"/>
    <cellStyle name="Calculation 2 2 7 3 2 6" xfId="12893"/>
    <cellStyle name="Calculation 2 2 7 3 3" xfId="12894"/>
    <cellStyle name="Calculation 2 2 7 4" xfId="12895"/>
    <cellStyle name="Calculation 2 2 7 4 2" xfId="12896"/>
    <cellStyle name="Calculation 2 2 7 4 2 2" xfId="12897"/>
    <cellStyle name="Calculation 2 2 7 4 3" xfId="12898"/>
    <cellStyle name="Calculation 2 2 7 4 3 2" xfId="12899"/>
    <cellStyle name="Calculation 2 2 7 4 4" xfId="12900"/>
    <cellStyle name="Calculation 2 2 7 4 4 2" xfId="12901"/>
    <cellStyle name="Calculation 2 2 7 4 5" xfId="12902"/>
    <cellStyle name="Calculation 2 2 7 4 5 2" xfId="12903"/>
    <cellStyle name="Calculation 2 2 7 4 6" xfId="12904"/>
    <cellStyle name="Calculation 2 2 7 5" xfId="12905"/>
    <cellStyle name="Calculation 2 2 8" xfId="12906"/>
    <cellStyle name="Calculation 2 2 8 2" xfId="12907"/>
    <cellStyle name="Calculation 2 2 8 2 2" xfId="12908"/>
    <cellStyle name="Calculation 2 2 8 2 2 2" xfId="12909"/>
    <cellStyle name="Calculation 2 2 8 2 2 2 2" xfId="12910"/>
    <cellStyle name="Calculation 2 2 8 2 2 3" xfId="12911"/>
    <cellStyle name="Calculation 2 2 8 2 2 3 2" xfId="12912"/>
    <cellStyle name="Calculation 2 2 8 2 2 4" xfId="12913"/>
    <cellStyle name="Calculation 2 2 8 2 2 4 2" xfId="12914"/>
    <cellStyle name="Calculation 2 2 8 2 2 5" xfId="12915"/>
    <cellStyle name="Calculation 2 2 8 2 2 5 2" xfId="12916"/>
    <cellStyle name="Calculation 2 2 8 2 2 6" xfId="12917"/>
    <cellStyle name="Calculation 2 2 8 2 3" xfId="12918"/>
    <cellStyle name="Calculation 2 2 8 3" xfId="12919"/>
    <cellStyle name="Calculation 2 2 8 3 2" xfId="12920"/>
    <cellStyle name="Calculation 2 2 8 3 2 2" xfId="12921"/>
    <cellStyle name="Calculation 2 2 8 3 3" xfId="12922"/>
    <cellStyle name="Calculation 2 2 8 3 3 2" xfId="12923"/>
    <cellStyle name="Calculation 2 2 8 3 4" xfId="12924"/>
    <cellStyle name="Calculation 2 2 8 3 4 2" xfId="12925"/>
    <cellStyle name="Calculation 2 2 8 3 5" xfId="12926"/>
    <cellStyle name="Calculation 2 2 8 3 5 2" xfId="12927"/>
    <cellStyle name="Calculation 2 2 8 3 6" xfId="12928"/>
    <cellStyle name="Calculation 2 2 8 4" xfId="12929"/>
    <cellStyle name="Calculation 2 2 9" xfId="12930"/>
    <cellStyle name="Calculation 2 2 9 2" xfId="12931"/>
    <cellStyle name="Calculation 2 2 9 2 2" xfId="12932"/>
    <cellStyle name="Calculation 2 2 9 2 2 2" xfId="12933"/>
    <cellStyle name="Calculation 2 2 9 2 3" xfId="12934"/>
    <cellStyle name="Calculation 2 2 9 2 3 2" xfId="12935"/>
    <cellStyle name="Calculation 2 2 9 2 4" xfId="12936"/>
    <cellStyle name="Calculation 2 2 9 2 4 2" xfId="12937"/>
    <cellStyle name="Calculation 2 2 9 2 5" xfId="12938"/>
    <cellStyle name="Calculation 2 2 9 2 5 2" xfId="12939"/>
    <cellStyle name="Calculation 2 2 9 2 6" xfId="12940"/>
    <cellStyle name="Calculation 2 2 9 3" xfId="12941"/>
    <cellStyle name="Calculation 2 3" xfId="12942"/>
    <cellStyle name="Calculation 2 3 2" xfId="12943"/>
    <cellStyle name="Calculation 2 3 2 2" xfId="12944"/>
    <cellStyle name="Calculation 2 3 2 2 2" xfId="12945"/>
    <cellStyle name="Calculation 2 3 2 2 2 2" xfId="12946"/>
    <cellStyle name="Calculation 2 3 2 2 2 2 2" xfId="12947"/>
    <cellStyle name="Calculation 2 3 2 2 2 2 2 2" xfId="12948"/>
    <cellStyle name="Calculation 2 3 2 2 2 2 3" xfId="12949"/>
    <cellStyle name="Calculation 2 3 2 2 2 2 3 2" xfId="12950"/>
    <cellStyle name="Calculation 2 3 2 2 2 2 4" xfId="12951"/>
    <cellStyle name="Calculation 2 3 2 2 2 2 4 2" xfId="12952"/>
    <cellStyle name="Calculation 2 3 2 2 2 2 5" xfId="12953"/>
    <cellStyle name="Calculation 2 3 2 2 2 2 5 2" xfId="12954"/>
    <cellStyle name="Calculation 2 3 2 2 2 2 6" xfId="12955"/>
    <cellStyle name="Calculation 2 3 2 2 2 3" xfId="12956"/>
    <cellStyle name="Calculation 2 3 2 2 3" xfId="12957"/>
    <cellStyle name="Calculation 2 3 2 2 3 2" xfId="12958"/>
    <cellStyle name="Calculation 2 3 2 2 3 2 2" xfId="12959"/>
    <cellStyle name="Calculation 2 3 2 2 3 3" xfId="12960"/>
    <cellStyle name="Calculation 2 3 2 2 3 3 2" xfId="12961"/>
    <cellStyle name="Calculation 2 3 2 2 3 4" xfId="12962"/>
    <cellStyle name="Calculation 2 3 2 2 3 4 2" xfId="12963"/>
    <cellStyle name="Calculation 2 3 2 2 3 5" xfId="12964"/>
    <cellStyle name="Calculation 2 3 2 2 3 5 2" xfId="12965"/>
    <cellStyle name="Calculation 2 3 2 2 3 6" xfId="12966"/>
    <cellStyle name="Calculation 2 3 2 2 4" xfId="12967"/>
    <cellStyle name="Calculation 2 3 2 3" xfId="12968"/>
    <cellStyle name="Calculation 2 3 2 3 2" xfId="12969"/>
    <cellStyle name="Calculation 2 3 2 3 2 2" xfId="12970"/>
    <cellStyle name="Calculation 2 3 2 3 2 2 2" xfId="12971"/>
    <cellStyle name="Calculation 2 3 2 3 2 3" xfId="12972"/>
    <cellStyle name="Calculation 2 3 2 3 2 3 2" xfId="12973"/>
    <cellStyle name="Calculation 2 3 2 3 2 4" xfId="12974"/>
    <cellStyle name="Calculation 2 3 2 3 2 4 2" xfId="12975"/>
    <cellStyle name="Calculation 2 3 2 3 2 5" xfId="12976"/>
    <cellStyle name="Calculation 2 3 2 3 2 5 2" xfId="12977"/>
    <cellStyle name="Calculation 2 3 2 3 2 6" xfId="12978"/>
    <cellStyle name="Calculation 2 3 2 3 3" xfId="12979"/>
    <cellStyle name="Calculation 2 3 2 4" xfId="12980"/>
    <cellStyle name="Calculation 2 3 2 4 2" xfId="12981"/>
    <cellStyle name="Calculation 2 3 2 4 2 2" xfId="12982"/>
    <cellStyle name="Calculation 2 3 2 4 3" xfId="12983"/>
    <cellStyle name="Calculation 2 3 2 4 3 2" xfId="12984"/>
    <cellStyle name="Calculation 2 3 2 4 4" xfId="12985"/>
    <cellStyle name="Calculation 2 3 2 4 4 2" xfId="12986"/>
    <cellStyle name="Calculation 2 3 2 4 5" xfId="12987"/>
    <cellStyle name="Calculation 2 3 2 4 5 2" xfId="12988"/>
    <cellStyle name="Calculation 2 3 2 4 6" xfId="12989"/>
    <cellStyle name="Calculation 2 3 2 5" xfId="12990"/>
    <cellStyle name="Calculation 2 3 3" xfId="12991"/>
    <cellStyle name="Calculation 2 3 3 2" xfId="12992"/>
    <cellStyle name="Calculation 2 3 3 2 2" xfId="12993"/>
    <cellStyle name="Calculation 2 3 3 2 2 2" xfId="12994"/>
    <cellStyle name="Calculation 2 3 3 2 2 2 2" xfId="12995"/>
    <cellStyle name="Calculation 2 3 3 2 2 2 2 2" xfId="12996"/>
    <cellStyle name="Calculation 2 3 3 2 2 2 3" xfId="12997"/>
    <cellStyle name="Calculation 2 3 3 2 2 2 3 2" xfId="12998"/>
    <cellStyle name="Calculation 2 3 3 2 2 2 4" xfId="12999"/>
    <cellStyle name="Calculation 2 3 3 2 2 2 4 2" xfId="13000"/>
    <cellStyle name="Calculation 2 3 3 2 2 2 5" xfId="13001"/>
    <cellStyle name="Calculation 2 3 3 2 2 2 5 2" xfId="13002"/>
    <cellStyle name="Calculation 2 3 3 2 2 2 6" xfId="13003"/>
    <cellStyle name="Calculation 2 3 3 2 2 3" xfId="13004"/>
    <cellStyle name="Calculation 2 3 3 2 3" xfId="13005"/>
    <cellStyle name="Calculation 2 3 3 2 3 2" xfId="13006"/>
    <cellStyle name="Calculation 2 3 3 2 3 2 2" xfId="13007"/>
    <cellStyle name="Calculation 2 3 3 2 3 3" xfId="13008"/>
    <cellStyle name="Calculation 2 3 3 2 3 3 2" xfId="13009"/>
    <cellStyle name="Calculation 2 3 3 2 3 4" xfId="13010"/>
    <cellStyle name="Calculation 2 3 3 2 3 4 2" xfId="13011"/>
    <cellStyle name="Calculation 2 3 3 2 3 5" xfId="13012"/>
    <cellStyle name="Calculation 2 3 3 2 3 5 2" xfId="13013"/>
    <cellStyle name="Calculation 2 3 3 2 3 6" xfId="13014"/>
    <cellStyle name="Calculation 2 3 3 2 4" xfId="13015"/>
    <cellStyle name="Calculation 2 3 3 3" xfId="13016"/>
    <cellStyle name="Calculation 2 3 3 3 2" xfId="13017"/>
    <cellStyle name="Calculation 2 3 3 3 2 2" xfId="13018"/>
    <cellStyle name="Calculation 2 3 3 3 2 2 2" xfId="13019"/>
    <cellStyle name="Calculation 2 3 3 3 2 3" xfId="13020"/>
    <cellStyle name="Calculation 2 3 3 3 2 3 2" xfId="13021"/>
    <cellStyle name="Calculation 2 3 3 3 2 4" xfId="13022"/>
    <cellStyle name="Calculation 2 3 3 3 2 4 2" xfId="13023"/>
    <cellStyle name="Calculation 2 3 3 3 2 5" xfId="13024"/>
    <cellStyle name="Calculation 2 3 3 3 2 5 2" xfId="13025"/>
    <cellStyle name="Calculation 2 3 3 3 2 6" xfId="13026"/>
    <cellStyle name="Calculation 2 3 3 3 3" xfId="13027"/>
    <cellStyle name="Calculation 2 3 3 4" xfId="13028"/>
    <cellStyle name="Calculation 2 3 3 4 2" xfId="13029"/>
    <cellStyle name="Calculation 2 3 3 4 2 2" xfId="13030"/>
    <cellStyle name="Calculation 2 3 3 4 3" xfId="13031"/>
    <cellStyle name="Calculation 2 3 3 4 3 2" xfId="13032"/>
    <cellStyle name="Calculation 2 3 3 4 4" xfId="13033"/>
    <cellStyle name="Calculation 2 3 3 4 4 2" xfId="13034"/>
    <cellStyle name="Calculation 2 3 3 4 5" xfId="13035"/>
    <cellStyle name="Calculation 2 3 3 4 5 2" xfId="13036"/>
    <cellStyle name="Calculation 2 3 3 4 6" xfId="13037"/>
    <cellStyle name="Calculation 2 3 3 5" xfId="13038"/>
    <cellStyle name="Calculation 2 3 4" xfId="13039"/>
    <cellStyle name="Calculation 2 3 4 2" xfId="13040"/>
    <cellStyle name="Calculation 2 3 4 2 2" xfId="13041"/>
    <cellStyle name="Calculation 2 3 4 2 2 2" xfId="13042"/>
    <cellStyle name="Calculation 2 3 4 2 2 2 2" xfId="13043"/>
    <cellStyle name="Calculation 2 3 4 2 2 2 2 2" xfId="13044"/>
    <cellStyle name="Calculation 2 3 4 2 2 2 3" xfId="13045"/>
    <cellStyle name="Calculation 2 3 4 2 2 2 3 2" xfId="13046"/>
    <cellStyle name="Calculation 2 3 4 2 2 2 4" xfId="13047"/>
    <cellStyle name="Calculation 2 3 4 2 2 2 4 2" xfId="13048"/>
    <cellStyle name="Calculation 2 3 4 2 2 2 5" xfId="13049"/>
    <cellStyle name="Calculation 2 3 4 2 2 2 5 2" xfId="13050"/>
    <cellStyle name="Calculation 2 3 4 2 2 2 6" xfId="13051"/>
    <cellStyle name="Calculation 2 3 4 2 2 3" xfId="13052"/>
    <cellStyle name="Calculation 2 3 4 2 3" xfId="13053"/>
    <cellStyle name="Calculation 2 3 4 2 3 2" xfId="13054"/>
    <cellStyle name="Calculation 2 3 4 2 3 2 2" xfId="13055"/>
    <cellStyle name="Calculation 2 3 4 2 3 3" xfId="13056"/>
    <cellStyle name="Calculation 2 3 4 2 3 3 2" xfId="13057"/>
    <cellStyle name="Calculation 2 3 4 2 3 4" xfId="13058"/>
    <cellStyle name="Calculation 2 3 4 2 3 4 2" xfId="13059"/>
    <cellStyle name="Calculation 2 3 4 2 3 5" xfId="13060"/>
    <cellStyle name="Calculation 2 3 4 2 3 5 2" xfId="13061"/>
    <cellStyle name="Calculation 2 3 4 2 3 6" xfId="13062"/>
    <cellStyle name="Calculation 2 3 4 2 4" xfId="13063"/>
    <cellStyle name="Calculation 2 3 4 3" xfId="13064"/>
    <cellStyle name="Calculation 2 3 4 3 2" xfId="13065"/>
    <cellStyle name="Calculation 2 3 4 3 2 2" xfId="13066"/>
    <cellStyle name="Calculation 2 3 4 3 2 2 2" xfId="13067"/>
    <cellStyle name="Calculation 2 3 4 3 2 3" xfId="13068"/>
    <cellStyle name="Calculation 2 3 4 3 2 3 2" xfId="13069"/>
    <cellStyle name="Calculation 2 3 4 3 2 4" xfId="13070"/>
    <cellStyle name="Calculation 2 3 4 3 2 4 2" xfId="13071"/>
    <cellStyle name="Calculation 2 3 4 3 2 5" xfId="13072"/>
    <cellStyle name="Calculation 2 3 4 3 2 5 2" xfId="13073"/>
    <cellStyle name="Calculation 2 3 4 3 2 6" xfId="13074"/>
    <cellStyle name="Calculation 2 3 4 3 3" xfId="13075"/>
    <cellStyle name="Calculation 2 3 4 4" xfId="13076"/>
    <cellStyle name="Calculation 2 3 4 4 2" xfId="13077"/>
    <cellStyle name="Calculation 2 3 4 4 2 2" xfId="13078"/>
    <cellStyle name="Calculation 2 3 4 4 3" xfId="13079"/>
    <cellStyle name="Calculation 2 3 4 4 3 2" xfId="13080"/>
    <cellStyle name="Calculation 2 3 4 4 4" xfId="13081"/>
    <cellStyle name="Calculation 2 3 4 4 4 2" xfId="13082"/>
    <cellStyle name="Calculation 2 3 4 4 5" xfId="13083"/>
    <cellStyle name="Calculation 2 3 4 4 5 2" xfId="13084"/>
    <cellStyle name="Calculation 2 3 4 4 6" xfId="13085"/>
    <cellStyle name="Calculation 2 3 4 5" xfId="13086"/>
    <cellStyle name="Calculation 2 3 5" xfId="13087"/>
    <cellStyle name="Calculation 2 3 5 2" xfId="13088"/>
    <cellStyle name="Calculation 2 3 5 2 2" xfId="13089"/>
    <cellStyle name="Calculation 2 3 5 2 2 2" xfId="13090"/>
    <cellStyle name="Calculation 2 3 5 2 2 2 2" xfId="13091"/>
    <cellStyle name="Calculation 2 3 5 2 2 3" xfId="13092"/>
    <cellStyle name="Calculation 2 3 5 2 2 3 2" xfId="13093"/>
    <cellStyle name="Calculation 2 3 5 2 2 4" xfId="13094"/>
    <cellStyle name="Calculation 2 3 5 2 2 4 2" xfId="13095"/>
    <cellStyle name="Calculation 2 3 5 2 2 5" xfId="13096"/>
    <cellStyle name="Calculation 2 3 5 2 2 5 2" xfId="13097"/>
    <cellStyle name="Calculation 2 3 5 2 2 6" xfId="13098"/>
    <cellStyle name="Calculation 2 3 5 2 3" xfId="13099"/>
    <cellStyle name="Calculation 2 3 5 3" xfId="13100"/>
    <cellStyle name="Calculation 2 3 5 3 2" xfId="13101"/>
    <cellStyle name="Calculation 2 3 5 3 2 2" xfId="13102"/>
    <cellStyle name="Calculation 2 3 5 3 3" xfId="13103"/>
    <cellStyle name="Calculation 2 3 5 3 3 2" xfId="13104"/>
    <cellStyle name="Calculation 2 3 5 3 4" xfId="13105"/>
    <cellStyle name="Calculation 2 3 5 3 4 2" xfId="13106"/>
    <cellStyle name="Calculation 2 3 5 3 5" xfId="13107"/>
    <cellStyle name="Calculation 2 3 5 3 5 2" xfId="13108"/>
    <cellStyle name="Calculation 2 3 5 3 6" xfId="13109"/>
    <cellStyle name="Calculation 2 3 5 4" xfId="13110"/>
    <cellStyle name="Calculation 2 3 6" xfId="13111"/>
    <cellStyle name="Calculation 2 3 6 2" xfId="13112"/>
    <cellStyle name="Calculation 2 3 6 2 2" xfId="13113"/>
    <cellStyle name="Calculation 2 3 6 2 2 2" xfId="13114"/>
    <cellStyle name="Calculation 2 3 6 2 3" xfId="13115"/>
    <cellStyle name="Calculation 2 3 6 2 3 2" xfId="13116"/>
    <cellStyle name="Calculation 2 3 6 2 4" xfId="13117"/>
    <cellStyle name="Calculation 2 3 6 2 4 2" xfId="13118"/>
    <cellStyle name="Calculation 2 3 6 2 5" xfId="13119"/>
    <cellStyle name="Calculation 2 3 6 2 5 2" xfId="13120"/>
    <cellStyle name="Calculation 2 3 6 2 6" xfId="13121"/>
    <cellStyle name="Calculation 2 3 6 3" xfId="13122"/>
    <cellStyle name="Calculation 2 3 7" xfId="13123"/>
    <cellStyle name="Calculation 2 3 7 2" xfId="13124"/>
    <cellStyle name="Calculation 2 3 7 2 2" xfId="13125"/>
    <cellStyle name="Calculation 2 3 7 3" xfId="13126"/>
    <cellStyle name="Calculation 2 3 7 3 2" xfId="13127"/>
    <cellStyle name="Calculation 2 3 7 4" xfId="13128"/>
    <cellStyle name="Calculation 2 3 7 4 2" xfId="13129"/>
    <cellStyle name="Calculation 2 3 7 5" xfId="13130"/>
    <cellStyle name="Calculation 2 3 7 5 2" xfId="13131"/>
    <cellStyle name="Calculation 2 3 7 6" xfId="13132"/>
    <cellStyle name="Calculation 2 3 8" xfId="13133"/>
    <cellStyle name="Calculation 2 4" xfId="13134"/>
    <cellStyle name="Calculation 2 4 2" xfId="13135"/>
    <cellStyle name="Calculation 2 4 2 2" xfId="13136"/>
    <cellStyle name="Calculation 2 4 2 2 2" xfId="13137"/>
    <cellStyle name="Calculation 2 4 2 2 2 2" xfId="13138"/>
    <cellStyle name="Calculation 2 4 2 2 2 2 2" xfId="13139"/>
    <cellStyle name="Calculation 2 4 2 2 2 3" xfId="13140"/>
    <cellStyle name="Calculation 2 4 2 2 2 3 2" xfId="13141"/>
    <cellStyle name="Calculation 2 4 2 2 2 4" xfId="13142"/>
    <cellStyle name="Calculation 2 4 2 2 2 4 2" xfId="13143"/>
    <cellStyle name="Calculation 2 4 2 2 2 5" xfId="13144"/>
    <cellStyle name="Calculation 2 4 2 2 2 5 2" xfId="13145"/>
    <cellStyle name="Calculation 2 4 2 2 2 6" xfId="13146"/>
    <cellStyle name="Calculation 2 4 2 2 3" xfId="13147"/>
    <cellStyle name="Calculation 2 4 2 3" xfId="13148"/>
    <cellStyle name="Calculation 2 4 2 3 2" xfId="13149"/>
    <cellStyle name="Calculation 2 4 2 3 2 2" xfId="13150"/>
    <cellStyle name="Calculation 2 4 2 3 3" xfId="13151"/>
    <cellStyle name="Calculation 2 4 2 3 3 2" xfId="13152"/>
    <cellStyle name="Calculation 2 4 2 3 4" xfId="13153"/>
    <cellStyle name="Calculation 2 4 2 3 4 2" xfId="13154"/>
    <cellStyle name="Calculation 2 4 2 3 5" xfId="13155"/>
    <cellStyle name="Calculation 2 4 2 3 5 2" xfId="13156"/>
    <cellStyle name="Calculation 2 4 2 3 6" xfId="13157"/>
    <cellStyle name="Calculation 2 4 2 4" xfId="13158"/>
    <cellStyle name="Calculation 2 4 3" xfId="13159"/>
    <cellStyle name="Calculation 2 4 3 2" xfId="13160"/>
    <cellStyle name="Calculation 2 4 3 2 2" xfId="13161"/>
    <cellStyle name="Calculation 2 4 3 2 2 2" xfId="13162"/>
    <cellStyle name="Calculation 2 4 3 2 3" xfId="13163"/>
    <cellStyle name="Calculation 2 4 3 2 3 2" xfId="13164"/>
    <cellStyle name="Calculation 2 4 3 2 4" xfId="13165"/>
    <cellStyle name="Calculation 2 4 3 2 4 2" xfId="13166"/>
    <cellStyle name="Calculation 2 4 3 2 5" xfId="13167"/>
    <cellStyle name="Calculation 2 4 3 2 5 2" xfId="13168"/>
    <cellStyle name="Calculation 2 4 3 2 6" xfId="13169"/>
    <cellStyle name="Calculation 2 4 3 3" xfId="13170"/>
    <cellStyle name="Calculation 2 4 4" xfId="13171"/>
    <cellStyle name="Calculation 2 4 4 2" xfId="13172"/>
    <cellStyle name="Calculation 2 4 4 2 2" xfId="13173"/>
    <cellStyle name="Calculation 2 4 4 3" xfId="13174"/>
    <cellStyle name="Calculation 2 4 4 3 2" xfId="13175"/>
    <cellStyle name="Calculation 2 4 4 4" xfId="13176"/>
    <cellStyle name="Calculation 2 4 4 4 2" xfId="13177"/>
    <cellStyle name="Calculation 2 4 4 5" xfId="13178"/>
    <cellStyle name="Calculation 2 4 4 5 2" xfId="13179"/>
    <cellStyle name="Calculation 2 4 4 6" xfId="13180"/>
    <cellStyle name="Calculation 2 4 5" xfId="13181"/>
    <cellStyle name="Calculation 2 5" xfId="13182"/>
    <cellStyle name="Calculation 2 5 2" xfId="13183"/>
    <cellStyle name="Calculation 2 5 2 2" xfId="13184"/>
    <cellStyle name="Calculation 2 5 2 2 2" xfId="13185"/>
    <cellStyle name="Calculation 2 5 2 2 2 2" xfId="13186"/>
    <cellStyle name="Calculation 2 5 2 2 2 2 2" xfId="13187"/>
    <cellStyle name="Calculation 2 5 2 2 2 3" xfId="13188"/>
    <cellStyle name="Calculation 2 5 2 2 2 3 2" xfId="13189"/>
    <cellStyle name="Calculation 2 5 2 2 2 4" xfId="13190"/>
    <cellStyle name="Calculation 2 5 2 2 2 4 2" xfId="13191"/>
    <cellStyle name="Calculation 2 5 2 2 2 5" xfId="13192"/>
    <cellStyle name="Calculation 2 5 2 2 2 5 2" xfId="13193"/>
    <cellStyle name="Calculation 2 5 2 2 2 6" xfId="13194"/>
    <cellStyle name="Calculation 2 5 2 2 3" xfId="13195"/>
    <cellStyle name="Calculation 2 5 2 3" xfId="13196"/>
    <cellStyle name="Calculation 2 5 2 3 2" xfId="13197"/>
    <cellStyle name="Calculation 2 5 2 3 2 2" xfId="13198"/>
    <cellStyle name="Calculation 2 5 2 3 3" xfId="13199"/>
    <cellStyle name="Calculation 2 5 2 3 3 2" xfId="13200"/>
    <cellStyle name="Calculation 2 5 2 3 4" xfId="13201"/>
    <cellStyle name="Calculation 2 5 2 3 4 2" xfId="13202"/>
    <cellStyle name="Calculation 2 5 2 3 5" xfId="13203"/>
    <cellStyle name="Calculation 2 5 2 3 5 2" xfId="13204"/>
    <cellStyle name="Calculation 2 5 2 3 6" xfId="13205"/>
    <cellStyle name="Calculation 2 5 2 4" xfId="13206"/>
    <cellStyle name="Calculation 2 5 3" xfId="13207"/>
    <cellStyle name="Calculation 2 5 3 2" xfId="13208"/>
    <cellStyle name="Calculation 2 5 3 2 2" xfId="13209"/>
    <cellStyle name="Calculation 2 5 3 2 2 2" xfId="13210"/>
    <cellStyle name="Calculation 2 5 3 2 3" xfId="13211"/>
    <cellStyle name="Calculation 2 5 3 2 3 2" xfId="13212"/>
    <cellStyle name="Calculation 2 5 3 2 4" xfId="13213"/>
    <cellStyle name="Calculation 2 5 3 2 4 2" xfId="13214"/>
    <cellStyle name="Calculation 2 5 3 2 5" xfId="13215"/>
    <cellStyle name="Calculation 2 5 3 2 5 2" xfId="13216"/>
    <cellStyle name="Calculation 2 5 3 2 6" xfId="13217"/>
    <cellStyle name="Calculation 2 5 3 3" xfId="13218"/>
    <cellStyle name="Calculation 2 5 4" xfId="13219"/>
    <cellStyle name="Calculation 2 5 4 2" xfId="13220"/>
    <cellStyle name="Calculation 2 5 4 2 2" xfId="13221"/>
    <cellStyle name="Calculation 2 5 4 3" xfId="13222"/>
    <cellStyle name="Calculation 2 5 4 3 2" xfId="13223"/>
    <cellStyle name="Calculation 2 5 4 4" xfId="13224"/>
    <cellStyle name="Calculation 2 5 4 4 2" xfId="13225"/>
    <cellStyle name="Calculation 2 5 4 5" xfId="13226"/>
    <cellStyle name="Calculation 2 5 4 5 2" xfId="13227"/>
    <cellStyle name="Calculation 2 5 4 6" xfId="13228"/>
    <cellStyle name="Calculation 2 5 5" xfId="13229"/>
    <cellStyle name="Calculation 2 6" xfId="13230"/>
    <cellStyle name="Calculation 2 6 2" xfId="13231"/>
    <cellStyle name="Calculation 2 6 2 2" xfId="13232"/>
    <cellStyle name="Calculation 2 6 2 2 2" xfId="13233"/>
    <cellStyle name="Calculation 2 6 2 3" xfId="13234"/>
    <cellStyle name="Calculation 2 6 2 3 2" xfId="13235"/>
    <cellStyle name="Calculation 2 6 2 4" xfId="13236"/>
    <cellStyle name="Calculation 2 6 2 4 2" xfId="13237"/>
    <cellStyle name="Calculation 2 6 2 5" xfId="13238"/>
    <cellStyle name="Calculation 2 6 2 5 2" xfId="13239"/>
    <cellStyle name="Calculation 2 6 2 6" xfId="13240"/>
    <cellStyle name="Calculation 2 6 3" xfId="13241"/>
    <cellStyle name="Calculation 2 7" xfId="13242"/>
    <cellStyle name="Calculation 2 7 2" xfId="13243"/>
    <cellStyle name="Calculation 2 7 2 2" xfId="13244"/>
    <cellStyle name="Calculation 2 7 3" xfId="13245"/>
    <cellStyle name="Calculation 2 7 3 2" xfId="13246"/>
    <cellStyle name="Calculation 2 7 4" xfId="13247"/>
    <cellStyle name="Calculation 2 7 4 2" xfId="13248"/>
    <cellStyle name="Calculation 2 7 5" xfId="13249"/>
    <cellStyle name="Calculation 2 7 5 2" xfId="13250"/>
    <cellStyle name="Calculation 2 7 6" xfId="13251"/>
    <cellStyle name="Calculation 2 8" xfId="13252"/>
    <cellStyle name="Calculation abs" xfId="13253"/>
    <cellStyle name="Calculation abs 2" xfId="13254"/>
    <cellStyle name="Calculation abs 2 2" xfId="13255"/>
    <cellStyle name="Calculation abs 3" xfId="13256"/>
    <cellStyle name="Calculation abs 3 2" xfId="13257"/>
    <cellStyle name="Calculation abs 4" xfId="13258"/>
    <cellStyle name="Calculation abs 4 2" xfId="13259"/>
    <cellStyle name="Calculation IR£'000" xfId="13260"/>
    <cellStyle name="Calculation IR£'000 2" xfId="13261"/>
    <cellStyle name="Calculation IR£'000 2 2" xfId="13262"/>
    <cellStyle name="Calculation IR£'000 3" xfId="13263"/>
    <cellStyle name="Calculation IR£'000 3 2" xfId="13264"/>
    <cellStyle name="Calculation IR£'000 4" xfId="13265"/>
    <cellStyle name="Calculation IR£'000 4 2" xfId="13266"/>
    <cellStyle name="Calculation year" xfId="13267"/>
    <cellStyle name="Calculation year 2" xfId="13268"/>
    <cellStyle name="Calculation year 2 2" xfId="13269"/>
    <cellStyle name="Calculation year 2 2 2" xfId="13270"/>
    <cellStyle name="Calculation year 2 3" xfId="13271"/>
    <cellStyle name="Cálculo" xfId="13272"/>
    <cellStyle name="Cálculo 2" xfId="13273"/>
    <cellStyle name="Cálculo 2 2" xfId="13274"/>
    <cellStyle name="Cálculo 2 2 2" xfId="13275"/>
    <cellStyle name="Cálculo 2 2 2 2" xfId="13276"/>
    <cellStyle name="Cálculo 2 2 2 2 2" xfId="13277"/>
    <cellStyle name="Cálculo 2 2 2 3" xfId="13278"/>
    <cellStyle name="Cálculo 2 2 2 3 2" xfId="13279"/>
    <cellStyle name="Cálculo 2 2 2 4" xfId="13280"/>
    <cellStyle name="Cálculo 2 2 2 4 2" xfId="13281"/>
    <cellStyle name="Cálculo 2 2 2 5" xfId="13282"/>
    <cellStyle name="Cálculo 2 2 2 5 2" xfId="13283"/>
    <cellStyle name="Cálculo 2 2 2 6" xfId="13284"/>
    <cellStyle name="Cálculo 2 2 3" xfId="13285"/>
    <cellStyle name="Cálculo 2 3" xfId="13286"/>
    <cellStyle name="Cálculo 2 3 2" xfId="13287"/>
    <cellStyle name="Cálculo 2 3 2 2" xfId="13288"/>
    <cellStyle name="Cálculo 2 3 3" xfId="13289"/>
    <cellStyle name="Cálculo 2 3 3 2" xfId="13290"/>
    <cellStyle name="Cálculo 2 3 4" xfId="13291"/>
    <cellStyle name="Cálculo 2 3 4 2" xfId="13292"/>
    <cellStyle name="Cálculo 2 3 5" xfId="13293"/>
    <cellStyle name="Cálculo 2 3 5 2" xfId="13294"/>
    <cellStyle name="Cálculo 2 3 6" xfId="13295"/>
    <cellStyle name="Cálculo 2 4" xfId="13296"/>
    <cellStyle name="Cálculo 3" xfId="13297"/>
    <cellStyle name="Cálculo 3 2" xfId="13298"/>
    <cellStyle name="Cálculo 3 2 2" xfId="13299"/>
    <cellStyle name="Cálculo 3 2 2 2" xfId="13300"/>
    <cellStyle name="Cálculo 3 2 2 2 2" xfId="13301"/>
    <cellStyle name="Cálculo 3 2 2 3" xfId="13302"/>
    <cellStyle name="Cálculo 3 2 2 3 2" xfId="13303"/>
    <cellStyle name="Cálculo 3 2 2 4" xfId="13304"/>
    <cellStyle name="Cálculo 3 2 2 4 2" xfId="13305"/>
    <cellStyle name="Cálculo 3 2 2 5" xfId="13306"/>
    <cellStyle name="Cálculo 3 2 2 5 2" xfId="13307"/>
    <cellStyle name="Cálculo 3 2 2 6" xfId="13308"/>
    <cellStyle name="Cálculo 3 2 3" xfId="13309"/>
    <cellStyle name="Cálculo 3 3" xfId="13310"/>
    <cellStyle name="Cálculo 3 3 2" xfId="13311"/>
    <cellStyle name="Cálculo 3 3 2 2" xfId="13312"/>
    <cellStyle name="Cálculo 3 3 3" xfId="13313"/>
    <cellStyle name="Cálculo 3 3 3 2" xfId="13314"/>
    <cellStyle name="Cálculo 3 3 4" xfId="13315"/>
    <cellStyle name="Cálculo 3 3 4 2" xfId="13316"/>
    <cellStyle name="Cálculo 3 3 5" xfId="13317"/>
    <cellStyle name="Cálculo 3 3 5 2" xfId="13318"/>
    <cellStyle name="Cálculo 3 3 6" xfId="13319"/>
    <cellStyle name="Cálculo 3 4" xfId="13320"/>
    <cellStyle name="Cálculo 4" xfId="13321"/>
    <cellStyle name="Cálculo 4 2" xfId="13322"/>
    <cellStyle name="Cálculo 4 2 2" xfId="13323"/>
    <cellStyle name="Cálculo 4 2 2 2" xfId="13324"/>
    <cellStyle name="Cálculo 4 2 3" xfId="13325"/>
    <cellStyle name="Cálculo 4 2 3 2" xfId="13326"/>
    <cellStyle name="Cálculo 4 2 4" xfId="13327"/>
    <cellStyle name="Cálculo 4 2 4 2" xfId="13328"/>
    <cellStyle name="Cálculo 4 2 5" xfId="13329"/>
    <cellStyle name="Cálculo 4 2 5 2" xfId="13330"/>
    <cellStyle name="Cálculo 4 2 6" xfId="13331"/>
    <cellStyle name="Cálculo 4 3" xfId="13332"/>
    <cellStyle name="Cálculo 5" xfId="13333"/>
    <cellStyle name="Cálculo 5 2" xfId="13334"/>
    <cellStyle name="Cálculo 5 2 2" xfId="13335"/>
    <cellStyle name="Cálculo 5 3" xfId="13336"/>
    <cellStyle name="Cálculo 5 3 2" xfId="13337"/>
    <cellStyle name="Cálculo 5 4" xfId="13338"/>
    <cellStyle name="Cálculo 5 4 2" xfId="13339"/>
    <cellStyle name="Cálculo 5 5" xfId="13340"/>
    <cellStyle name="Cálculo 5 5 2" xfId="13341"/>
    <cellStyle name="Cálculo 5 6" xfId="13342"/>
    <cellStyle name="Cálculo 6" xfId="13343"/>
    <cellStyle name="Case" xfId="13344"/>
    <cellStyle name="Cash" xfId="13345"/>
    <cellStyle name="Cash 2" xfId="13346"/>
    <cellStyle name="Celda de comprobación" xfId="13347"/>
    <cellStyle name="Celda de comprobación 2" xfId="13348"/>
    <cellStyle name="Celda de comprobación 2 10" xfId="13349"/>
    <cellStyle name="Celda de comprobación 2 10 2" xfId="13350"/>
    <cellStyle name="Celda de comprobación 2 10 2 2" xfId="13351"/>
    <cellStyle name="Celda de comprobación 2 10 3" xfId="13352"/>
    <cellStyle name="Celda de comprobación 2 10 3 2" xfId="13353"/>
    <cellStyle name="Celda de comprobación 2 10 4" xfId="13354"/>
    <cellStyle name="Celda de comprobación 2 10 4 2" xfId="13355"/>
    <cellStyle name="Celda de comprobación 2 10 5" xfId="13356"/>
    <cellStyle name="Celda de comprobación 2 10 5 2" xfId="13357"/>
    <cellStyle name="Celda de comprobación 2 10 6" xfId="13358"/>
    <cellStyle name="Celda de comprobación 2 10 6 2" xfId="13359"/>
    <cellStyle name="Celda de comprobación 2 10 7" xfId="13360"/>
    <cellStyle name="Celda de comprobación 2 10 7 2" xfId="13361"/>
    <cellStyle name="Celda de comprobación 2 10 8" xfId="13362"/>
    <cellStyle name="Celda de comprobación 2 10 8 2" xfId="13363"/>
    <cellStyle name="Celda de comprobación 2 10 9" xfId="13364"/>
    <cellStyle name="Celda de comprobación 2 11" xfId="13365"/>
    <cellStyle name="Celda de comprobación 2 11 2" xfId="13366"/>
    <cellStyle name="Celda de comprobación 2 12" xfId="13367"/>
    <cellStyle name="Celda de comprobación 2 12 2" xfId="13368"/>
    <cellStyle name="Celda de comprobación 2 13" xfId="13369"/>
    <cellStyle name="Celda de comprobación 2 13 2" xfId="13370"/>
    <cellStyle name="Celda de comprobación 2 14" xfId="13371"/>
    <cellStyle name="Celda de comprobación 2 14 2" xfId="13372"/>
    <cellStyle name="Celda de comprobación 2 15" xfId="13373"/>
    <cellStyle name="Celda de comprobación 2 2" xfId="13374"/>
    <cellStyle name="Celda de comprobación 2 2 10" xfId="13375"/>
    <cellStyle name="Celda de comprobación 2 2 10 2" xfId="13376"/>
    <cellStyle name="Celda de comprobación 2 2 11" xfId="13377"/>
    <cellStyle name="Celda de comprobación 2 2 11 2" xfId="13378"/>
    <cellStyle name="Celda de comprobación 2 2 12" xfId="13379"/>
    <cellStyle name="Celda de comprobación 2 2 12 2" xfId="13380"/>
    <cellStyle name="Celda de comprobación 2 2 13" xfId="13381"/>
    <cellStyle name="Celda de comprobación 2 2 13 2" xfId="13382"/>
    <cellStyle name="Celda de comprobación 2 2 14" xfId="13383"/>
    <cellStyle name="Celda de comprobación 2 2 14 2" xfId="13384"/>
    <cellStyle name="Celda de comprobación 2 2 15" xfId="13385"/>
    <cellStyle name="Celda de comprobación 2 2 15 2" xfId="13386"/>
    <cellStyle name="Celda de comprobación 2 2 16" xfId="13387"/>
    <cellStyle name="Celda de comprobación 2 2 16 2" xfId="13388"/>
    <cellStyle name="Celda de comprobación 2 2 17" xfId="13389"/>
    <cellStyle name="Celda de comprobación 2 2 17 2" xfId="13390"/>
    <cellStyle name="Celda de comprobación 2 2 18" xfId="13391"/>
    <cellStyle name="Celda de comprobación 2 2 2" xfId="13392"/>
    <cellStyle name="Celda de comprobación 2 2 2 10" xfId="13393"/>
    <cellStyle name="Celda de comprobación 2 2 2 10 2" xfId="13394"/>
    <cellStyle name="Celda de comprobación 2 2 2 11" xfId="13395"/>
    <cellStyle name="Celda de comprobación 2 2 2 11 2" xfId="13396"/>
    <cellStyle name="Celda de comprobación 2 2 2 12" xfId="13397"/>
    <cellStyle name="Celda de comprobación 2 2 2 12 2" xfId="13398"/>
    <cellStyle name="Celda de comprobación 2 2 2 13" xfId="13399"/>
    <cellStyle name="Celda de comprobación 2 2 2 13 2" xfId="13400"/>
    <cellStyle name="Celda de comprobación 2 2 2 14" xfId="13401"/>
    <cellStyle name="Celda de comprobación 2 2 2 14 2" xfId="13402"/>
    <cellStyle name="Celda de comprobación 2 2 2 15" xfId="13403"/>
    <cellStyle name="Celda de comprobación 2 2 2 15 2" xfId="13404"/>
    <cellStyle name="Celda de comprobación 2 2 2 16" xfId="13405"/>
    <cellStyle name="Celda de comprobación 2 2 2 2" xfId="13406"/>
    <cellStyle name="Celda de comprobación 2 2 2 2 10" xfId="13407"/>
    <cellStyle name="Celda de comprobación 2 2 2 2 10 2" xfId="13408"/>
    <cellStyle name="Celda de comprobación 2 2 2 2 11" xfId="13409"/>
    <cellStyle name="Celda de comprobación 2 2 2 2 11 2" xfId="13410"/>
    <cellStyle name="Celda de comprobación 2 2 2 2 12" xfId="13411"/>
    <cellStyle name="Celda de comprobación 2 2 2 2 12 2" xfId="13412"/>
    <cellStyle name="Celda de comprobación 2 2 2 2 13" xfId="13413"/>
    <cellStyle name="Celda de comprobación 2 2 2 2 13 2" xfId="13414"/>
    <cellStyle name="Celda de comprobación 2 2 2 2 14" xfId="13415"/>
    <cellStyle name="Celda de comprobación 2 2 2 2 2" xfId="13416"/>
    <cellStyle name="Celda de comprobación 2 2 2 2 2 10" xfId="13417"/>
    <cellStyle name="Celda de comprobación 2 2 2 2 2 10 2" xfId="13418"/>
    <cellStyle name="Celda de comprobación 2 2 2 2 2 11" xfId="13419"/>
    <cellStyle name="Celda de comprobación 2 2 2 2 2 11 2" xfId="13420"/>
    <cellStyle name="Celda de comprobación 2 2 2 2 2 12" xfId="13421"/>
    <cellStyle name="Celda de comprobación 2 2 2 2 2 12 2" xfId="13422"/>
    <cellStyle name="Celda de comprobación 2 2 2 2 2 13" xfId="13423"/>
    <cellStyle name="Celda de comprobación 2 2 2 2 2 2" xfId="13424"/>
    <cellStyle name="Celda de comprobación 2 2 2 2 2 2 2" xfId="13425"/>
    <cellStyle name="Celda de comprobación 2 2 2 2 2 2 2 2" xfId="13426"/>
    <cellStyle name="Celda de comprobación 2 2 2 2 2 2 3" xfId="13427"/>
    <cellStyle name="Celda de comprobación 2 2 2 2 2 2 3 2" xfId="13428"/>
    <cellStyle name="Celda de comprobación 2 2 2 2 2 2 4" xfId="13429"/>
    <cellStyle name="Celda de comprobación 2 2 2 2 2 2 4 2" xfId="13430"/>
    <cellStyle name="Celda de comprobación 2 2 2 2 2 2 5" xfId="13431"/>
    <cellStyle name="Celda de comprobación 2 2 2 2 2 2 5 2" xfId="13432"/>
    <cellStyle name="Celda de comprobación 2 2 2 2 2 2 6" xfId="13433"/>
    <cellStyle name="Celda de comprobación 2 2 2 2 2 2 6 2" xfId="13434"/>
    <cellStyle name="Celda de comprobación 2 2 2 2 2 2 7" xfId="13435"/>
    <cellStyle name="Celda de comprobación 2 2 2 2 2 2 7 2" xfId="13436"/>
    <cellStyle name="Celda de comprobación 2 2 2 2 2 2 8" xfId="13437"/>
    <cellStyle name="Celda de comprobación 2 2 2 2 2 2 8 2" xfId="13438"/>
    <cellStyle name="Celda de comprobación 2 2 2 2 2 2 9" xfId="13439"/>
    <cellStyle name="Celda de comprobación 2 2 2 2 2 3" xfId="13440"/>
    <cellStyle name="Celda de comprobación 2 2 2 2 2 3 2" xfId="13441"/>
    <cellStyle name="Celda de comprobación 2 2 2 2 2 3 2 2" xfId="13442"/>
    <cellStyle name="Celda de comprobación 2 2 2 2 2 3 3" xfId="13443"/>
    <cellStyle name="Celda de comprobación 2 2 2 2 2 3 3 2" xfId="13444"/>
    <cellStyle name="Celda de comprobación 2 2 2 2 2 3 4" xfId="13445"/>
    <cellStyle name="Celda de comprobación 2 2 2 2 2 3 4 2" xfId="13446"/>
    <cellStyle name="Celda de comprobación 2 2 2 2 2 3 5" xfId="13447"/>
    <cellStyle name="Celda de comprobación 2 2 2 2 2 3 5 2" xfId="13448"/>
    <cellStyle name="Celda de comprobación 2 2 2 2 2 3 6" xfId="13449"/>
    <cellStyle name="Celda de comprobación 2 2 2 2 2 3 6 2" xfId="13450"/>
    <cellStyle name="Celda de comprobación 2 2 2 2 2 3 7" xfId="13451"/>
    <cellStyle name="Celda de comprobación 2 2 2 2 2 3 7 2" xfId="13452"/>
    <cellStyle name="Celda de comprobación 2 2 2 2 2 3 8" xfId="13453"/>
    <cellStyle name="Celda de comprobación 2 2 2 2 2 3 8 2" xfId="13454"/>
    <cellStyle name="Celda de comprobación 2 2 2 2 2 3 9" xfId="13455"/>
    <cellStyle name="Celda de comprobación 2 2 2 2 2 4" xfId="13456"/>
    <cellStyle name="Celda de comprobación 2 2 2 2 2 4 2" xfId="13457"/>
    <cellStyle name="Celda de comprobación 2 2 2 2 2 4 2 2" xfId="13458"/>
    <cellStyle name="Celda de comprobación 2 2 2 2 2 4 3" xfId="13459"/>
    <cellStyle name="Celda de comprobación 2 2 2 2 2 4 3 2" xfId="13460"/>
    <cellStyle name="Celda de comprobación 2 2 2 2 2 4 4" xfId="13461"/>
    <cellStyle name="Celda de comprobación 2 2 2 2 2 4 4 2" xfId="13462"/>
    <cellStyle name="Celda de comprobación 2 2 2 2 2 4 5" xfId="13463"/>
    <cellStyle name="Celda de comprobación 2 2 2 2 2 4 5 2" xfId="13464"/>
    <cellStyle name="Celda de comprobación 2 2 2 2 2 4 6" xfId="13465"/>
    <cellStyle name="Celda de comprobación 2 2 2 2 2 4 6 2" xfId="13466"/>
    <cellStyle name="Celda de comprobación 2 2 2 2 2 4 7" xfId="13467"/>
    <cellStyle name="Celda de comprobación 2 2 2 2 2 4 7 2" xfId="13468"/>
    <cellStyle name="Celda de comprobación 2 2 2 2 2 4 8" xfId="13469"/>
    <cellStyle name="Celda de comprobación 2 2 2 2 2 4 8 2" xfId="13470"/>
    <cellStyle name="Celda de comprobación 2 2 2 2 2 4 9" xfId="13471"/>
    <cellStyle name="Celda de comprobación 2 2 2 2 2 5" xfId="13472"/>
    <cellStyle name="Celda de comprobación 2 2 2 2 2 5 2" xfId="13473"/>
    <cellStyle name="Celda de comprobación 2 2 2 2 2 6" xfId="13474"/>
    <cellStyle name="Celda de comprobación 2 2 2 2 2 6 2" xfId="13475"/>
    <cellStyle name="Celda de comprobación 2 2 2 2 2 7" xfId="13476"/>
    <cellStyle name="Celda de comprobación 2 2 2 2 2 7 2" xfId="13477"/>
    <cellStyle name="Celda de comprobación 2 2 2 2 2 8" xfId="13478"/>
    <cellStyle name="Celda de comprobación 2 2 2 2 2 8 2" xfId="13479"/>
    <cellStyle name="Celda de comprobación 2 2 2 2 2 9" xfId="13480"/>
    <cellStyle name="Celda de comprobación 2 2 2 2 2 9 2" xfId="13481"/>
    <cellStyle name="Celda de comprobación 2 2 2 2 3" xfId="13482"/>
    <cellStyle name="Celda de comprobación 2 2 2 2 3 2" xfId="13483"/>
    <cellStyle name="Celda de comprobación 2 2 2 2 3 2 2" xfId="13484"/>
    <cellStyle name="Celda de comprobación 2 2 2 2 3 3" xfId="13485"/>
    <cellStyle name="Celda de comprobación 2 2 2 2 3 3 2" xfId="13486"/>
    <cellStyle name="Celda de comprobación 2 2 2 2 3 4" xfId="13487"/>
    <cellStyle name="Celda de comprobación 2 2 2 2 3 4 2" xfId="13488"/>
    <cellStyle name="Celda de comprobación 2 2 2 2 3 5" xfId="13489"/>
    <cellStyle name="Celda de comprobación 2 2 2 2 3 5 2" xfId="13490"/>
    <cellStyle name="Celda de comprobación 2 2 2 2 3 6" xfId="13491"/>
    <cellStyle name="Celda de comprobación 2 2 2 2 3 6 2" xfId="13492"/>
    <cellStyle name="Celda de comprobación 2 2 2 2 3 7" xfId="13493"/>
    <cellStyle name="Celda de comprobación 2 2 2 2 3 7 2" xfId="13494"/>
    <cellStyle name="Celda de comprobación 2 2 2 2 3 8" xfId="13495"/>
    <cellStyle name="Celda de comprobación 2 2 2 2 3 8 2" xfId="13496"/>
    <cellStyle name="Celda de comprobación 2 2 2 2 3 9" xfId="13497"/>
    <cellStyle name="Celda de comprobación 2 2 2 2 4" xfId="13498"/>
    <cellStyle name="Celda de comprobación 2 2 2 2 4 2" xfId="13499"/>
    <cellStyle name="Celda de comprobación 2 2 2 2 4 2 2" xfId="13500"/>
    <cellStyle name="Celda de comprobación 2 2 2 2 4 3" xfId="13501"/>
    <cellStyle name="Celda de comprobación 2 2 2 2 4 3 2" xfId="13502"/>
    <cellStyle name="Celda de comprobación 2 2 2 2 4 4" xfId="13503"/>
    <cellStyle name="Celda de comprobación 2 2 2 2 4 4 2" xfId="13504"/>
    <cellStyle name="Celda de comprobación 2 2 2 2 4 5" xfId="13505"/>
    <cellStyle name="Celda de comprobación 2 2 2 2 4 5 2" xfId="13506"/>
    <cellStyle name="Celda de comprobación 2 2 2 2 4 6" xfId="13507"/>
    <cellStyle name="Celda de comprobación 2 2 2 2 4 6 2" xfId="13508"/>
    <cellStyle name="Celda de comprobación 2 2 2 2 4 7" xfId="13509"/>
    <cellStyle name="Celda de comprobación 2 2 2 2 4 7 2" xfId="13510"/>
    <cellStyle name="Celda de comprobación 2 2 2 2 4 8" xfId="13511"/>
    <cellStyle name="Celda de comprobación 2 2 2 2 4 8 2" xfId="13512"/>
    <cellStyle name="Celda de comprobación 2 2 2 2 4 9" xfId="13513"/>
    <cellStyle name="Celda de comprobación 2 2 2 2 5" xfId="13514"/>
    <cellStyle name="Celda de comprobación 2 2 2 2 5 2" xfId="13515"/>
    <cellStyle name="Celda de comprobación 2 2 2 2 5 2 2" xfId="13516"/>
    <cellStyle name="Celda de comprobación 2 2 2 2 5 3" xfId="13517"/>
    <cellStyle name="Celda de comprobación 2 2 2 2 5 3 2" xfId="13518"/>
    <cellStyle name="Celda de comprobación 2 2 2 2 5 4" xfId="13519"/>
    <cellStyle name="Celda de comprobación 2 2 2 2 5 4 2" xfId="13520"/>
    <cellStyle name="Celda de comprobación 2 2 2 2 5 5" xfId="13521"/>
    <cellStyle name="Celda de comprobación 2 2 2 2 5 5 2" xfId="13522"/>
    <cellStyle name="Celda de comprobación 2 2 2 2 5 6" xfId="13523"/>
    <cellStyle name="Celda de comprobación 2 2 2 2 5 6 2" xfId="13524"/>
    <cellStyle name="Celda de comprobación 2 2 2 2 5 7" xfId="13525"/>
    <cellStyle name="Celda de comprobación 2 2 2 2 5 7 2" xfId="13526"/>
    <cellStyle name="Celda de comprobación 2 2 2 2 5 8" xfId="13527"/>
    <cellStyle name="Celda de comprobación 2 2 2 2 5 8 2" xfId="13528"/>
    <cellStyle name="Celda de comprobación 2 2 2 2 5 9" xfId="13529"/>
    <cellStyle name="Celda de comprobación 2 2 2 2 6" xfId="13530"/>
    <cellStyle name="Celda de comprobación 2 2 2 2 6 2" xfId="13531"/>
    <cellStyle name="Celda de comprobación 2 2 2 2 7" xfId="13532"/>
    <cellStyle name="Celda de comprobación 2 2 2 2 7 2" xfId="13533"/>
    <cellStyle name="Celda de comprobación 2 2 2 2 8" xfId="13534"/>
    <cellStyle name="Celda de comprobación 2 2 2 2 8 2" xfId="13535"/>
    <cellStyle name="Celda de comprobación 2 2 2 2 9" xfId="13536"/>
    <cellStyle name="Celda de comprobación 2 2 2 2 9 2" xfId="13537"/>
    <cellStyle name="Celda de comprobación 2 2 2 3" xfId="13538"/>
    <cellStyle name="Celda de comprobación 2 2 2 3 10" xfId="13539"/>
    <cellStyle name="Celda de comprobación 2 2 2 3 10 2" xfId="13540"/>
    <cellStyle name="Celda de comprobación 2 2 2 3 11" xfId="13541"/>
    <cellStyle name="Celda de comprobación 2 2 2 3 11 2" xfId="13542"/>
    <cellStyle name="Celda de comprobación 2 2 2 3 12" xfId="13543"/>
    <cellStyle name="Celda de comprobación 2 2 2 3 12 2" xfId="13544"/>
    <cellStyle name="Celda de comprobación 2 2 2 3 13" xfId="13545"/>
    <cellStyle name="Celda de comprobación 2 2 2 3 2" xfId="13546"/>
    <cellStyle name="Celda de comprobación 2 2 2 3 2 2" xfId="13547"/>
    <cellStyle name="Celda de comprobación 2 2 2 3 2 2 2" xfId="13548"/>
    <cellStyle name="Celda de comprobación 2 2 2 3 2 3" xfId="13549"/>
    <cellStyle name="Celda de comprobación 2 2 2 3 2 3 2" xfId="13550"/>
    <cellStyle name="Celda de comprobación 2 2 2 3 2 4" xfId="13551"/>
    <cellStyle name="Celda de comprobación 2 2 2 3 2 4 2" xfId="13552"/>
    <cellStyle name="Celda de comprobación 2 2 2 3 2 5" xfId="13553"/>
    <cellStyle name="Celda de comprobación 2 2 2 3 2 5 2" xfId="13554"/>
    <cellStyle name="Celda de comprobación 2 2 2 3 2 6" xfId="13555"/>
    <cellStyle name="Celda de comprobación 2 2 2 3 2 6 2" xfId="13556"/>
    <cellStyle name="Celda de comprobación 2 2 2 3 2 7" xfId="13557"/>
    <cellStyle name="Celda de comprobación 2 2 2 3 2 7 2" xfId="13558"/>
    <cellStyle name="Celda de comprobación 2 2 2 3 2 8" xfId="13559"/>
    <cellStyle name="Celda de comprobación 2 2 2 3 2 8 2" xfId="13560"/>
    <cellStyle name="Celda de comprobación 2 2 2 3 2 9" xfId="13561"/>
    <cellStyle name="Celda de comprobación 2 2 2 3 3" xfId="13562"/>
    <cellStyle name="Celda de comprobación 2 2 2 3 3 2" xfId="13563"/>
    <cellStyle name="Celda de comprobación 2 2 2 3 3 2 2" xfId="13564"/>
    <cellStyle name="Celda de comprobación 2 2 2 3 3 3" xfId="13565"/>
    <cellStyle name="Celda de comprobación 2 2 2 3 3 3 2" xfId="13566"/>
    <cellStyle name="Celda de comprobación 2 2 2 3 3 4" xfId="13567"/>
    <cellStyle name="Celda de comprobación 2 2 2 3 3 4 2" xfId="13568"/>
    <cellStyle name="Celda de comprobación 2 2 2 3 3 5" xfId="13569"/>
    <cellStyle name="Celda de comprobación 2 2 2 3 3 5 2" xfId="13570"/>
    <cellStyle name="Celda de comprobación 2 2 2 3 3 6" xfId="13571"/>
    <cellStyle name="Celda de comprobación 2 2 2 3 3 6 2" xfId="13572"/>
    <cellStyle name="Celda de comprobación 2 2 2 3 3 7" xfId="13573"/>
    <cellStyle name="Celda de comprobación 2 2 2 3 3 7 2" xfId="13574"/>
    <cellStyle name="Celda de comprobación 2 2 2 3 3 8" xfId="13575"/>
    <cellStyle name="Celda de comprobación 2 2 2 3 3 8 2" xfId="13576"/>
    <cellStyle name="Celda de comprobación 2 2 2 3 3 9" xfId="13577"/>
    <cellStyle name="Celda de comprobación 2 2 2 3 4" xfId="13578"/>
    <cellStyle name="Celda de comprobación 2 2 2 3 4 2" xfId="13579"/>
    <cellStyle name="Celda de comprobación 2 2 2 3 4 2 2" xfId="13580"/>
    <cellStyle name="Celda de comprobación 2 2 2 3 4 3" xfId="13581"/>
    <cellStyle name="Celda de comprobación 2 2 2 3 4 3 2" xfId="13582"/>
    <cellStyle name="Celda de comprobación 2 2 2 3 4 4" xfId="13583"/>
    <cellStyle name="Celda de comprobación 2 2 2 3 4 4 2" xfId="13584"/>
    <cellStyle name="Celda de comprobación 2 2 2 3 4 5" xfId="13585"/>
    <cellStyle name="Celda de comprobación 2 2 2 3 4 5 2" xfId="13586"/>
    <cellStyle name="Celda de comprobación 2 2 2 3 4 6" xfId="13587"/>
    <cellStyle name="Celda de comprobación 2 2 2 3 4 6 2" xfId="13588"/>
    <cellStyle name="Celda de comprobación 2 2 2 3 4 7" xfId="13589"/>
    <cellStyle name="Celda de comprobación 2 2 2 3 4 7 2" xfId="13590"/>
    <cellStyle name="Celda de comprobación 2 2 2 3 4 8" xfId="13591"/>
    <cellStyle name="Celda de comprobación 2 2 2 3 4 8 2" xfId="13592"/>
    <cellStyle name="Celda de comprobación 2 2 2 3 4 9" xfId="13593"/>
    <cellStyle name="Celda de comprobación 2 2 2 3 5" xfId="13594"/>
    <cellStyle name="Celda de comprobación 2 2 2 3 5 2" xfId="13595"/>
    <cellStyle name="Celda de comprobación 2 2 2 3 6" xfId="13596"/>
    <cellStyle name="Celda de comprobación 2 2 2 3 6 2" xfId="13597"/>
    <cellStyle name="Celda de comprobación 2 2 2 3 7" xfId="13598"/>
    <cellStyle name="Celda de comprobación 2 2 2 3 7 2" xfId="13599"/>
    <cellStyle name="Celda de comprobación 2 2 2 3 8" xfId="13600"/>
    <cellStyle name="Celda de comprobación 2 2 2 3 8 2" xfId="13601"/>
    <cellStyle name="Celda de comprobación 2 2 2 3 9" xfId="13602"/>
    <cellStyle name="Celda de comprobación 2 2 2 3 9 2" xfId="13603"/>
    <cellStyle name="Celda de comprobación 2 2 2 4" xfId="13604"/>
    <cellStyle name="Celda de comprobación 2 2 2 4 10" xfId="13605"/>
    <cellStyle name="Celda de comprobación 2 2 2 4 10 2" xfId="13606"/>
    <cellStyle name="Celda de comprobación 2 2 2 4 11" xfId="13607"/>
    <cellStyle name="Celda de comprobación 2 2 2 4 11 2" xfId="13608"/>
    <cellStyle name="Celda de comprobación 2 2 2 4 12" xfId="13609"/>
    <cellStyle name="Celda de comprobación 2 2 2 4 12 2" xfId="13610"/>
    <cellStyle name="Celda de comprobación 2 2 2 4 13" xfId="13611"/>
    <cellStyle name="Celda de comprobación 2 2 2 4 2" xfId="13612"/>
    <cellStyle name="Celda de comprobación 2 2 2 4 2 2" xfId="13613"/>
    <cellStyle name="Celda de comprobación 2 2 2 4 2 2 2" xfId="13614"/>
    <cellStyle name="Celda de comprobación 2 2 2 4 2 3" xfId="13615"/>
    <cellStyle name="Celda de comprobación 2 2 2 4 2 3 2" xfId="13616"/>
    <cellStyle name="Celda de comprobación 2 2 2 4 2 4" xfId="13617"/>
    <cellStyle name="Celda de comprobación 2 2 2 4 2 4 2" xfId="13618"/>
    <cellStyle name="Celda de comprobación 2 2 2 4 2 5" xfId="13619"/>
    <cellStyle name="Celda de comprobación 2 2 2 4 2 5 2" xfId="13620"/>
    <cellStyle name="Celda de comprobación 2 2 2 4 2 6" xfId="13621"/>
    <cellStyle name="Celda de comprobación 2 2 2 4 2 6 2" xfId="13622"/>
    <cellStyle name="Celda de comprobación 2 2 2 4 2 7" xfId="13623"/>
    <cellStyle name="Celda de comprobación 2 2 2 4 2 7 2" xfId="13624"/>
    <cellStyle name="Celda de comprobación 2 2 2 4 2 8" xfId="13625"/>
    <cellStyle name="Celda de comprobación 2 2 2 4 2 8 2" xfId="13626"/>
    <cellStyle name="Celda de comprobación 2 2 2 4 2 9" xfId="13627"/>
    <cellStyle name="Celda de comprobación 2 2 2 4 3" xfId="13628"/>
    <cellStyle name="Celda de comprobación 2 2 2 4 3 2" xfId="13629"/>
    <cellStyle name="Celda de comprobación 2 2 2 4 3 2 2" xfId="13630"/>
    <cellStyle name="Celda de comprobación 2 2 2 4 3 3" xfId="13631"/>
    <cellStyle name="Celda de comprobación 2 2 2 4 3 3 2" xfId="13632"/>
    <cellStyle name="Celda de comprobación 2 2 2 4 3 4" xfId="13633"/>
    <cellStyle name="Celda de comprobación 2 2 2 4 3 4 2" xfId="13634"/>
    <cellStyle name="Celda de comprobación 2 2 2 4 3 5" xfId="13635"/>
    <cellStyle name="Celda de comprobación 2 2 2 4 3 5 2" xfId="13636"/>
    <cellStyle name="Celda de comprobación 2 2 2 4 3 6" xfId="13637"/>
    <cellStyle name="Celda de comprobación 2 2 2 4 3 6 2" xfId="13638"/>
    <cellStyle name="Celda de comprobación 2 2 2 4 3 7" xfId="13639"/>
    <cellStyle name="Celda de comprobación 2 2 2 4 3 7 2" xfId="13640"/>
    <cellStyle name="Celda de comprobación 2 2 2 4 3 8" xfId="13641"/>
    <cellStyle name="Celda de comprobación 2 2 2 4 3 8 2" xfId="13642"/>
    <cellStyle name="Celda de comprobación 2 2 2 4 3 9" xfId="13643"/>
    <cellStyle name="Celda de comprobación 2 2 2 4 4" xfId="13644"/>
    <cellStyle name="Celda de comprobación 2 2 2 4 4 2" xfId="13645"/>
    <cellStyle name="Celda de comprobación 2 2 2 4 4 2 2" xfId="13646"/>
    <cellStyle name="Celda de comprobación 2 2 2 4 4 3" xfId="13647"/>
    <cellStyle name="Celda de comprobación 2 2 2 4 4 3 2" xfId="13648"/>
    <cellStyle name="Celda de comprobación 2 2 2 4 4 4" xfId="13649"/>
    <cellStyle name="Celda de comprobación 2 2 2 4 4 4 2" xfId="13650"/>
    <cellStyle name="Celda de comprobación 2 2 2 4 4 5" xfId="13651"/>
    <cellStyle name="Celda de comprobación 2 2 2 4 4 5 2" xfId="13652"/>
    <cellStyle name="Celda de comprobación 2 2 2 4 4 6" xfId="13653"/>
    <cellStyle name="Celda de comprobación 2 2 2 4 4 6 2" xfId="13654"/>
    <cellStyle name="Celda de comprobación 2 2 2 4 4 7" xfId="13655"/>
    <cellStyle name="Celda de comprobación 2 2 2 4 4 7 2" xfId="13656"/>
    <cellStyle name="Celda de comprobación 2 2 2 4 4 8" xfId="13657"/>
    <cellStyle name="Celda de comprobación 2 2 2 4 4 8 2" xfId="13658"/>
    <cellStyle name="Celda de comprobación 2 2 2 4 4 9" xfId="13659"/>
    <cellStyle name="Celda de comprobación 2 2 2 4 5" xfId="13660"/>
    <cellStyle name="Celda de comprobación 2 2 2 4 5 2" xfId="13661"/>
    <cellStyle name="Celda de comprobación 2 2 2 4 6" xfId="13662"/>
    <cellStyle name="Celda de comprobación 2 2 2 4 6 2" xfId="13663"/>
    <cellStyle name="Celda de comprobación 2 2 2 4 7" xfId="13664"/>
    <cellStyle name="Celda de comprobación 2 2 2 4 7 2" xfId="13665"/>
    <cellStyle name="Celda de comprobación 2 2 2 4 8" xfId="13666"/>
    <cellStyle name="Celda de comprobación 2 2 2 4 8 2" xfId="13667"/>
    <cellStyle name="Celda de comprobación 2 2 2 4 9" xfId="13668"/>
    <cellStyle name="Celda de comprobación 2 2 2 4 9 2" xfId="13669"/>
    <cellStyle name="Celda de comprobación 2 2 2 5" xfId="13670"/>
    <cellStyle name="Celda de comprobación 2 2 2 5 2" xfId="13671"/>
    <cellStyle name="Celda de comprobación 2 2 2 5 2 2" xfId="13672"/>
    <cellStyle name="Celda de comprobación 2 2 2 5 3" xfId="13673"/>
    <cellStyle name="Celda de comprobación 2 2 2 5 3 2" xfId="13674"/>
    <cellStyle name="Celda de comprobación 2 2 2 5 4" xfId="13675"/>
    <cellStyle name="Celda de comprobación 2 2 2 5 4 2" xfId="13676"/>
    <cellStyle name="Celda de comprobación 2 2 2 5 5" xfId="13677"/>
    <cellStyle name="Celda de comprobación 2 2 2 5 5 2" xfId="13678"/>
    <cellStyle name="Celda de comprobación 2 2 2 5 6" xfId="13679"/>
    <cellStyle name="Celda de comprobación 2 2 2 5 6 2" xfId="13680"/>
    <cellStyle name="Celda de comprobación 2 2 2 5 7" xfId="13681"/>
    <cellStyle name="Celda de comprobación 2 2 2 5 7 2" xfId="13682"/>
    <cellStyle name="Celda de comprobación 2 2 2 5 8" xfId="13683"/>
    <cellStyle name="Celda de comprobación 2 2 2 5 8 2" xfId="13684"/>
    <cellStyle name="Celda de comprobación 2 2 2 5 9" xfId="13685"/>
    <cellStyle name="Celda de comprobación 2 2 2 6" xfId="13686"/>
    <cellStyle name="Celda de comprobación 2 2 2 6 2" xfId="13687"/>
    <cellStyle name="Celda de comprobación 2 2 2 6 2 2" xfId="13688"/>
    <cellStyle name="Celda de comprobación 2 2 2 6 3" xfId="13689"/>
    <cellStyle name="Celda de comprobación 2 2 2 6 3 2" xfId="13690"/>
    <cellStyle name="Celda de comprobación 2 2 2 6 4" xfId="13691"/>
    <cellStyle name="Celda de comprobación 2 2 2 6 4 2" xfId="13692"/>
    <cellStyle name="Celda de comprobación 2 2 2 6 5" xfId="13693"/>
    <cellStyle name="Celda de comprobación 2 2 2 6 5 2" xfId="13694"/>
    <cellStyle name="Celda de comprobación 2 2 2 6 6" xfId="13695"/>
    <cellStyle name="Celda de comprobación 2 2 2 6 6 2" xfId="13696"/>
    <cellStyle name="Celda de comprobación 2 2 2 6 7" xfId="13697"/>
    <cellStyle name="Celda de comprobación 2 2 2 6 7 2" xfId="13698"/>
    <cellStyle name="Celda de comprobación 2 2 2 6 8" xfId="13699"/>
    <cellStyle name="Celda de comprobación 2 2 2 6 8 2" xfId="13700"/>
    <cellStyle name="Celda de comprobación 2 2 2 6 9" xfId="13701"/>
    <cellStyle name="Celda de comprobación 2 2 2 7" xfId="13702"/>
    <cellStyle name="Celda de comprobación 2 2 2 7 2" xfId="13703"/>
    <cellStyle name="Celda de comprobación 2 2 2 7 2 2" xfId="13704"/>
    <cellStyle name="Celda de comprobación 2 2 2 7 3" xfId="13705"/>
    <cellStyle name="Celda de comprobación 2 2 2 7 3 2" xfId="13706"/>
    <cellStyle name="Celda de comprobación 2 2 2 7 4" xfId="13707"/>
    <cellStyle name="Celda de comprobación 2 2 2 7 4 2" xfId="13708"/>
    <cellStyle name="Celda de comprobación 2 2 2 7 5" xfId="13709"/>
    <cellStyle name="Celda de comprobación 2 2 2 7 5 2" xfId="13710"/>
    <cellStyle name="Celda de comprobación 2 2 2 7 6" xfId="13711"/>
    <cellStyle name="Celda de comprobación 2 2 2 7 6 2" xfId="13712"/>
    <cellStyle name="Celda de comprobación 2 2 2 7 7" xfId="13713"/>
    <cellStyle name="Celda de comprobación 2 2 2 7 7 2" xfId="13714"/>
    <cellStyle name="Celda de comprobación 2 2 2 7 8" xfId="13715"/>
    <cellStyle name="Celda de comprobación 2 2 2 7 8 2" xfId="13716"/>
    <cellStyle name="Celda de comprobación 2 2 2 7 9" xfId="13717"/>
    <cellStyle name="Celda de comprobación 2 2 2 8" xfId="13718"/>
    <cellStyle name="Celda de comprobación 2 2 2 8 2" xfId="13719"/>
    <cellStyle name="Celda de comprobación 2 2 2 9" xfId="13720"/>
    <cellStyle name="Celda de comprobación 2 2 2 9 2" xfId="13721"/>
    <cellStyle name="Celda de comprobación 2 2 3" xfId="13722"/>
    <cellStyle name="Celda de comprobación 2 2 3 10" xfId="13723"/>
    <cellStyle name="Celda de comprobación 2 2 3 10 2" xfId="13724"/>
    <cellStyle name="Celda de comprobación 2 2 3 11" xfId="13725"/>
    <cellStyle name="Celda de comprobación 2 2 3 11 2" xfId="13726"/>
    <cellStyle name="Celda de comprobación 2 2 3 12" xfId="13727"/>
    <cellStyle name="Celda de comprobación 2 2 3 12 2" xfId="13728"/>
    <cellStyle name="Celda de comprobación 2 2 3 13" xfId="13729"/>
    <cellStyle name="Celda de comprobación 2 2 3 13 2" xfId="13730"/>
    <cellStyle name="Celda de comprobación 2 2 3 14" xfId="13731"/>
    <cellStyle name="Celda de comprobación 2 2 3 14 2" xfId="13732"/>
    <cellStyle name="Celda de comprobación 2 2 3 15" xfId="13733"/>
    <cellStyle name="Celda de comprobación 2 2 3 2" xfId="13734"/>
    <cellStyle name="Celda de comprobación 2 2 3 2 10" xfId="13735"/>
    <cellStyle name="Celda de comprobación 2 2 3 2 10 2" xfId="13736"/>
    <cellStyle name="Celda de comprobación 2 2 3 2 11" xfId="13737"/>
    <cellStyle name="Celda de comprobación 2 2 3 2 11 2" xfId="13738"/>
    <cellStyle name="Celda de comprobación 2 2 3 2 12" xfId="13739"/>
    <cellStyle name="Celda de comprobación 2 2 3 2 12 2" xfId="13740"/>
    <cellStyle name="Celda de comprobación 2 2 3 2 13" xfId="13741"/>
    <cellStyle name="Celda de comprobación 2 2 3 2 2" xfId="13742"/>
    <cellStyle name="Celda de comprobación 2 2 3 2 2 2" xfId="13743"/>
    <cellStyle name="Celda de comprobación 2 2 3 2 2 2 2" xfId="13744"/>
    <cellStyle name="Celda de comprobación 2 2 3 2 2 3" xfId="13745"/>
    <cellStyle name="Celda de comprobación 2 2 3 2 2 3 2" xfId="13746"/>
    <cellStyle name="Celda de comprobación 2 2 3 2 2 4" xfId="13747"/>
    <cellStyle name="Celda de comprobación 2 2 3 2 2 4 2" xfId="13748"/>
    <cellStyle name="Celda de comprobación 2 2 3 2 2 5" xfId="13749"/>
    <cellStyle name="Celda de comprobación 2 2 3 2 2 5 2" xfId="13750"/>
    <cellStyle name="Celda de comprobación 2 2 3 2 2 6" xfId="13751"/>
    <cellStyle name="Celda de comprobación 2 2 3 2 2 6 2" xfId="13752"/>
    <cellStyle name="Celda de comprobación 2 2 3 2 2 7" xfId="13753"/>
    <cellStyle name="Celda de comprobación 2 2 3 2 2 7 2" xfId="13754"/>
    <cellStyle name="Celda de comprobación 2 2 3 2 2 8" xfId="13755"/>
    <cellStyle name="Celda de comprobación 2 2 3 2 2 8 2" xfId="13756"/>
    <cellStyle name="Celda de comprobación 2 2 3 2 2 9" xfId="13757"/>
    <cellStyle name="Celda de comprobación 2 2 3 2 3" xfId="13758"/>
    <cellStyle name="Celda de comprobación 2 2 3 2 3 2" xfId="13759"/>
    <cellStyle name="Celda de comprobación 2 2 3 2 3 2 2" xfId="13760"/>
    <cellStyle name="Celda de comprobación 2 2 3 2 3 3" xfId="13761"/>
    <cellStyle name="Celda de comprobación 2 2 3 2 3 3 2" xfId="13762"/>
    <cellStyle name="Celda de comprobación 2 2 3 2 3 4" xfId="13763"/>
    <cellStyle name="Celda de comprobación 2 2 3 2 3 4 2" xfId="13764"/>
    <cellStyle name="Celda de comprobación 2 2 3 2 3 5" xfId="13765"/>
    <cellStyle name="Celda de comprobación 2 2 3 2 3 5 2" xfId="13766"/>
    <cellStyle name="Celda de comprobación 2 2 3 2 3 6" xfId="13767"/>
    <cellStyle name="Celda de comprobación 2 2 3 2 3 6 2" xfId="13768"/>
    <cellStyle name="Celda de comprobación 2 2 3 2 3 7" xfId="13769"/>
    <cellStyle name="Celda de comprobación 2 2 3 2 3 7 2" xfId="13770"/>
    <cellStyle name="Celda de comprobación 2 2 3 2 3 8" xfId="13771"/>
    <cellStyle name="Celda de comprobación 2 2 3 2 3 8 2" xfId="13772"/>
    <cellStyle name="Celda de comprobación 2 2 3 2 3 9" xfId="13773"/>
    <cellStyle name="Celda de comprobación 2 2 3 2 4" xfId="13774"/>
    <cellStyle name="Celda de comprobación 2 2 3 2 4 2" xfId="13775"/>
    <cellStyle name="Celda de comprobación 2 2 3 2 4 2 2" xfId="13776"/>
    <cellStyle name="Celda de comprobación 2 2 3 2 4 3" xfId="13777"/>
    <cellStyle name="Celda de comprobación 2 2 3 2 4 3 2" xfId="13778"/>
    <cellStyle name="Celda de comprobación 2 2 3 2 4 4" xfId="13779"/>
    <cellStyle name="Celda de comprobación 2 2 3 2 4 4 2" xfId="13780"/>
    <cellStyle name="Celda de comprobación 2 2 3 2 4 5" xfId="13781"/>
    <cellStyle name="Celda de comprobación 2 2 3 2 4 5 2" xfId="13782"/>
    <cellStyle name="Celda de comprobación 2 2 3 2 4 6" xfId="13783"/>
    <cellStyle name="Celda de comprobación 2 2 3 2 4 6 2" xfId="13784"/>
    <cellStyle name="Celda de comprobación 2 2 3 2 4 7" xfId="13785"/>
    <cellStyle name="Celda de comprobación 2 2 3 2 4 7 2" xfId="13786"/>
    <cellStyle name="Celda de comprobación 2 2 3 2 4 8" xfId="13787"/>
    <cellStyle name="Celda de comprobación 2 2 3 2 4 8 2" xfId="13788"/>
    <cellStyle name="Celda de comprobación 2 2 3 2 4 9" xfId="13789"/>
    <cellStyle name="Celda de comprobación 2 2 3 2 5" xfId="13790"/>
    <cellStyle name="Celda de comprobación 2 2 3 2 5 2" xfId="13791"/>
    <cellStyle name="Celda de comprobación 2 2 3 2 6" xfId="13792"/>
    <cellStyle name="Celda de comprobación 2 2 3 2 6 2" xfId="13793"/>
    <cellStyle name="Celda de comprobación 2 2 3 2 7" xfId="13794"/>
    <cellStyle name="Celda de comprobación 2 2 3 2 7 2" xfId="13795"/>
    <cellStyle name="Celda de comprobación 2 2 3 2 8" xfId="13796"/>
    <cellStyle name="Celda de comprobación 2 2 3 2 8 2" xfId="13797"/>
    <cellStyle name="Celda de comprobación 2 2 3 2 9" xfId="13798"/>
    <cellStyle name="Celda de comprobación 2 2 3 2 9 2" xfId="13799"/>
    <cellStyle name="Celda de comprobación 2 2 3 3" xfId="13800"/>
    <cellStyle name="Celda de comprobación 2 2 3 3 10" xfId="13801"/>
    <cellStyle name="Celda de comprobación 2 2 3 3 10 2" xfId="13802"/>
    <cellStyle name="Celda de comprobación 2 2 3 3 11" xfId="13803"/>
    <cellStyle name="Celda de comprobación 2 2 3 3 11 2" xfId="13804"/>
    <cellStyle name="Celda de comprobación 2 2 3 3 12" xfId="13805"/>
    <cellStyle name="Celda de comprobación 2 2 3 3 12 2" xfId="13806"/>
    <cellStyle name="Celda de comprobación 2 2 3 3 13" xfId="13807"/>
    <cellStyle name="Celda de comprobación 2 2 3 3 2" xfId="13808"/>
    <cellStyle name="Celda de comprobación 2 2 3 3 2 2" xfId="13809"/>
    <cellStyle name="Celda de comprobación 2 2 3 3 2 2 2" xfId="13810"/>
    <cellStyle name="Celda de comprobación 2 2 3 3 2 3" xfId="13811"/>
    <cellStyle name="Celda de comprobación 2 2 3 3 2 3 2" xfId="13812"/>
    <cellStyle name="Celda de comprobación 2 2 3 3 2 4" xfId="13813"/>
    <cellStyle name="Celda de comprobación 2 2 3 3 2 4 2" xfId="13814"/>
    <cellStyle name="Celda de comprobación 2 2 3 3 2 5" xfId="13815"/>
    <cellStyle name="Celda de comprobación 2 2 3 3 2 5 2" xfId="13816"/>
    <cellStyle name="Celda de comprobación 2 2 3 3 2 6" xfId="13817"/>
    <cellStyle name="Celda de comprobación 2 2 3 3 2 6 2" xfId="13818"/>
    <cellStyle name="Celda de comprobación 2 2 3 3 2 7" xfId="13819"/>
    <cellStyle name="Celda de comprobación 2 2 3 3 2 7 2" xfId="13820"/>
    <cellStyle name="Celda de comprobación 2 2 3 3 2 8" xfId="13821"/>
    <cellStyle name="Celda de comprobación 2 2 3 3 2 8 2" xfId="13822"/>
    <cellStyle name="Celda de comprobación 2 2 3 3 2 9" xfId="13823"/>
    <cellStyle name="Celda de comprobación 2 2 3 3 3" xfId="13824"/>
    <cellStyle name="Celda de comprobación 2 2 3 3 3 2" xfId="13825"/>
    <cellStyle name="Celda de comprobación 2 2 3 3 3 2 2" xfId="13826"/>
    <cellStyle name="Celda de comprobación 2 2 3 3 3 3" xfId="13827"/>
    <cellStyle name="Celda de comprobación 2 2 3 3 3 3 2" xfId="13828"/>
    <cellStyle name="Celda de comprobación 2 2 3 3 3 4" xfId="13829"/>
    <cellStyle name="Celda de comprobación 2 2 3 3 3 4 2" xfId="13830"/>
    <cellStyle name="Celda de comprobación 2 2 3 3 3 5" xfId="13831"/>
    <cellStyle name="Celda de comprobación 2 2 3 3 3 5 2" xfId="13832"/>
    <cellStyle name="Celda de comprobación 2 2 3 3 3 6" xfId="13833"/>
    <cellStyle name="Celda de comprobación 2 2 3 3 3 6 2" xfId="13834"/>
    <cellStyle name="Celda de comprobación 2 2 3 3 3 7" xfId="13835"/>
    <cellStyle name="Celda de comprobación 2 2 3 3 3 7 2" xfId="13836"/>
    <cellStyle name="Celda de comprobación 2 2 3 3 3 8" xfId="13837"/>
    <cellStyle name="Celda de comprobación 2 2 3 3 3 8 2" xfId="13838"/>
    <cellStyle name="Celda de comprobación 2 2 3 3 3 9" xfId="13839"/>
    <cellStyle name="Celda de comprobación 2 2 3 3 4" xfId="13840"/>
    <cellStyle name="Celda de comprobación 2 2 3 3 4 2" xfId="13841"/>
    <cellStyle name="Celda de comprobación 2 2 3 3 4 2 2" xfId="13842"/>
    <cellStyle name="Celda de comprobación 2 2 3 3 4 3" xfId="13843"/>
    <cellStyle name="Celda de comprobación 2 2 3 3 4 3 2" xfId="13844"/>
    <cellStyle name="Celda de comprobación 2 2 3 3 4 4" xfId="13845"/>
    <cellStyle name="Celda de comprobación 2 2 3 3 4 4 2" xfId="13846"/>
    <cellStyle name="Celda de comprobación 2 2 3 3 4 5" xfId="13847"/>
    <cellStyle name="Celda de comprobación 2 2 3 3 4 5 2" xfId="13848"/>
    <cellStyle name="Celda de comprobación 2 2 3 3 4 6" xfId="13849"/>
    <cellStyle name="Celda de comprobación 2 2 3 3 4 6 2" xfId="13850"/>
    <cellStyle name="Celda de comprobación 2 2 3 3 4 7" xfId="13851"/>
    <cellStyle name="Celda de comprobación 2 2 3 3 4 7 2" xfId="13852"/>
    <cellStyle name="Celda de comprobación 2 2 3 3 4 8" xfId="13853"/>
    <cellStyle name="Celda de comprobación 2 2 3 3 4 8 2" xfId="13854"/>
    <cellStyle name="Celda de comprobación 2 2 3 3 4 9" xfId="13855"/>
    <cellStyle name="Celda de comprobación 2 2 3 3 5" xfId="13856"/>
    <cellStyle name="Celda de comprobación 2 2 3 3 5 2" xfId="13857"/>
    <cellStyle name="Celda de comprobación 2 2 3 3 6" xfId="13858"/>
    <cellStyle name="Celda de comprobación 2 2 3 3 6 2" xfId="13859"/>
    <cellStyle name="Celda de comprobación 2 2 3 3 7" xfId="13860"/>
    <cellStyle name="Celda de comprobación 2 2 3 3 7 2" xfId="13861"/>
    <cellStyle name="Celda de comprobación 2 2 3 3 8" xfId="13862"/>
    <cellStyle name="Celda de comprobación 2 2 3 3 8 2" xfId="13863"/>
    <cellStyle name="Celda de comprobación 2 2 3 3 9" xfId="13864"/>
    <cellStyle name="Celda de comprobación 2 2 3 3 9 2" xfId="13865"/>
    <cellStyle name="Celda de comprobación 2 2 3 4" xfId="13866"/>
    <cellStyle name="Celda de comprobación 2 2 3 4 2" xfId="13867"/>
    <cellStyle name="Celda de comprobación 2 2 3 4 2 2" xfId="13868"/>
    <cellStyle name="Celda de comprobación 2 2 3 4 3" xfId="13869"/>
    <cellStyle name="Celda de comprobación 2 2 3 4 3 2" xfId="13870"/>
    <cellStyle name="Celda de comprobación 2 2 3 4 4" xfId="13871"/>
    <cellStyle name="Celda de comprobación 2 2 3 4 4 2" xfId="13872"/>
    <cellStyle name="Celda de comprobación 2 2 3 4 5" xfId="13873"/>
    <cellStyle name="Celda de comprobación 2 2 3 4 5 2" xfId="13874"/>
    <cellStyle name="Celda de comprobación 2 2 3 4 6" xfId="13875"/>
    <cellStyle name="Celda de comprobación 2 2 3 4 6 2" xfId="13876"/>
    <cellStyle name="Celda de comprobación 2 2 3 4 7" xfId="13877"/>
    <cellStyle name="Celda de comprobación 2 2 3 4 7 2" xfId="13878"/>
    <cellStyle name="Celda de comprobación 2 2 3 4 8" xfId="13879"/>
    <cellStyle name="Celda de comprobación 2 2 3 4 8 2" xfId="13880"/>
    <cellStyle name="Celda de comprobación 2 2 3 4 9" xfId="13881"/>
    <cellStyle name="Celda de comprobación 2 2 3 5" xfId="13882"/>
    <cellStyle name="Celda de comprobación 2 2 3 5 2" xfId="13883"/>
    <cellStyle name="Celda de comprobación 2 2 3 5 2 2" xfId="13884"/>
    <cellStyle name="Celda de comprobación 2 2 3 5 3" xfId="13885"/>
    <cellStyle name="Celda de comprobación 2 2 3 5 3 2" xfId="13886"/>
    <cellStyle name="Celda de comprobación 2 2 3 5 4" xfId="13887"/>
    <cellStyle name="Celda de comprobación 2 2 3 5 4 2" xfId="13888"/>
    <cellStyle name="Celda de comprobación 2 2 3 5 5" xfId="13889"/>
    <cellStyle name="Celda de comprobación 2 2 3 5 5 2" xfId="13890"/>
    <cellStyle name="Celda de comprobación 2 2 3 5 6" xfId="13891"/>
    <cellStyle name="Celda de comprobación 2 2 3 5 6 2" xfId="13892"/>
    <cellStyle name="Celda de comprobación 2 2 3 5 7" xfId="13893"/>
    <cellStyle name="Celda de comprobación 2 2 3 5 7 2" xfId="13894"/>
    <cellStyle name="Celda de comprobación 2 2 3 5 8" xfId="13895"/>
    <cellStyle name="Celda de comprobación 2 2 3 5 8 2" xfId="13896"/>
    <cellStyle name="Celda de comprobación 2 2 3 5 9" xfId="13897"/>
    <cellStyle name="Celda de comprobación 2 2 3 6" xfId="13898"/>
    <cellStyle name="Celda de comprobación 2 2 3 6 2" xfId="13899"/>
    <cellStyle name="Celda de comprobación 2 2 3 6 2 2" xfId="13900"/>
    <cellStyle name="Celda de comprobación 2 2 3 6 3" xfId="13901"/>
    <cellStyle name="Celda de comprobación 2 2 3 6 3 2" xfId="13902"/>
    <cellStyle name="Celda de comprobación 2 2 3 6 4" xfId="13903"/>
    <cellStyle name="Celda de comprobación 2 2 3 6 4 2" xfId="13904"/>
    <cellStyle name="Celda de comprobación 2 2 3 6 5" xfId="13905"/>
    <cellStyle name="Celda de comprobación 2 2 3 6 5 2" xfId="13906"/>
    <cellStyle name="Celda de comprobación 2 2 3 6 6" xfId="13907"/>
    <cellStyle name="Celda de comprobación 2 2 3 6 6 2" xfId="13908"/>
    <cellStyle name="Celda de comprobación 2 2 3 6 7" xfId="13909"/>
    <cellStyle name="Celda de comprobación 2 2 3 6 7 2" xfId="13910"/>
    <cellStyle name="Celda de comprobación 2 2 3 6 8" xfId="13911"/>
    <cellStyle name="Celda de comprobación 2 2 3 6 8 2" xfId="13912"/>
    <cellStyle name="Celda de comprobación 2 2 3 6 9" xfId="13913"/>
    <cellStyle name="Celda de comprobación 2 2 3 7" xfId="13914"/>
    <cellStyle name="Celda de comprobación 2 2 3 7 2" xfId="13915"/>
    <cellStyle name="Celda de comprobación 2 2 3 8" xfId="13916"/>
    <cellStyle name="Celda de comprobación 2 2 3 8 2" xfId="13917"/>
    <cellStyle name="Celda de comprobación 2 2 3 9" xfId="13918"/>
    <cellStyle name="Celda de comprobación 2 2 3 9 2" xfId="13919"/>
    <cellStyle name="Celda de comprobación 2 2 4" xfId="13920"/>
    <cellStyle name="Celda de comprobación 2 2 4 10" xfId="13921"/>
    <cellStyle name="Celda de comprobación 2 2 4 10 2" xfId="13922"/>
    <cellStyle name="Celda de comprobación 2 2 4 11" xfId="13923"/>
    <cellStyle name="Celda de comprobación 2 2 4 11 2" xfId="13924"/>
    <cellStyle name="Celda de comprobación 2 2 4 12" xfId="13925"/>
    <cellStyle name="Celda de comprobación 2 2 4 12 2" xfId="13926"/>
    <cellStyle name="Celda de comprobación 2 2 4 13" xfId="13927"/>
    <cellStyle name="Celda de comprobación 2 2 4 13 2" xfId="13928"/>
    <cellStyle name="Celda de comprobación 2 2 4 14" xfId="13929"/>
    <cellStyle name="Celda de comprobación 2 2 4 2" xfId="13930"/>
    <cellStyle name="Celda de comprobación 2 2 4 2 10" xfId="13931"/>
    <cellStyle name="Celda de comprobación 2 2 4 2 10 2" xfId="13932"/>
    <cellStyle name="Celda de comprobación 2 2 4 2 11" xfId="13933"/>
    <cellStyle name="Celda de comprobación 2 2 4 2 11 2" xfId="13934"/>
    <cellStyle name="Celda de comprobación 2 2 4 2 12" xfId="13935"/>
    <cellStyle name="Celda de comprobación 2 2 4 2 12 2" xfId="13936"/>
    <cellStyle name="Celda de comprobación 2 2 4 2 13" xfId="13937"/>
    <cellStyle name="Celda de comprobación 2 2 4 2 2" xfId="13938"/>
    <cellStyle name="Celda de comprobación 2 2 4 2 2 2" xfId="13939"/>
    <cellStyle name="Celda de comprobación 2 2 4 2 2 2 2" xfId="13940"/>
    <cellStyle name="Celda de comprobación 2 2 4 2 2 3" xfId="13941"/>
    <cellStyle name="Celda de comprobación 2 2 4 2 2 3 2" xfId="13942"/>
    <cellStyle name="Celda de comprobación 2 2 4 2 2 4" xfId="13943"/>
    <cellStyle name="Celda de comprobación 2 2 4 2 2 4 2" xfId="13944"/>
    <cellStyle name="Celda de comprobación 2 2 4 2 2 5" xfId="13945"/>
    <cellStyle name="Celda de comprobación 2 2 4 2 2 5 2" xfId="13946"/>
    <cellStyle name="Celda de comprobación 2 2 4 2 2 6" xfId="13947"/>
    <cellStyle name="Celda de comprobación 2 2 4 2 2 6 2" xfId="13948"/>
    <cellStyle name="Celda de comprobación 2 2 4 2 2 7" xfId="13949"/>
    <cellStyle name="Celda de comprobación 2 2 4 2 2 7 2" xfId="13950"/>
    <cellStyle name="Celda de comprobación 2 2 4 2 2 8" xfId="13951"/>
    <cellStyle name="Celda de comprobación 2 2 4 2 2 8 2" xfId="13952"/>
    <cellStyle name="Celda de comprobación 2 2 4 2 2 9" xfId="13953"/>
    <cellStyle name="Celda de comprobación 2 2 4 2 3" xfId="13954"/>
    <cellStyle name="Celda de comprobación 2 2 4 2 3 2" xfId="13955"/>
    <cellStyle name="Celda de comprobación 2 2 4 2 3 2 2" xfId="13956"/>
    <cellStyle name="Celda de comprobación 2 2 4 2 3 3" xfId="13957"/>
    <cellStyle name="Celda de comprobación 2 2 4 2 3 3 2" xfId="13958"/>
    <cellStyle name="Celda de comprobación 2 2 4 2 3 4" xfId="13959"/>
    <cellStyle name="Celda de comprobación 2 2 4 2 3 4 2" xfId="13960"/>
    <cellStyle name="Celda de comprobación 2 2 4 2 3 5" xfId="13961"/>
    <cellStyle name="Celda de comprobación 2 2 4 2 3 5 2" xfId="13962"/>
    <cellStyle name="Celda de comprobación 2 2 4 2 3 6" xfId="13963"/>
    <cellStyle name="Celda de comprobación 2 2 4 2 3 6 2" xfId="13964"/>
    <cellStyle name="Celda de comprobación 2 2 4 2 3 7" xfId="13965"/>
    <cellStyle name="Celda de comprobación 2 2 4 2 3 7 2" xfId="13966"/>
    <cellStyle name="Celda de comprobación 2 2 4 2 3 8" xfId="13967"/>
    <cellStyle name="Celda de comprobación 2 2 4 2 3 8 2" xfId="13968"/>
    <cellStyle name="Celda de comprobación 2 2 4 2 3 9" xfId="13969"/>
    <cellStyle name="Celda de comprobación 2 2 4 2 4" xfId="13970"/>
    <cellStyle name="Celda de comprobación 2 2 4 2 4 2" xfId="13971"/>
    <cellStyle name="Celda de comprobación 2 2 4 2 4 2 2" xfId="13972"/>
    <cellStyle name="Celda de comprobación 2 2 4 2 4 3" xfId="13973"/>
    <cellStyle name="Celda de comprobación 2 2 4 2 4 3 2" xfId="13974"/>
    <cellStyle name="Celda de comprobación 2 2 4 2 4 4" xfId="13975"/>
    <cellStyle name="Celda de comprobación 2 2 4 2 4 4 2" xfId="13976"/>
    <cellStyle name="Celda de comprobación 2 2 4 2 4 5" xfId="13977"/>
    <cellStyle name="Celda de comprobación 2 2 4 2 4 5 2" xfId="13978"/>
    <cellStyle name="Celda de comprobación 2 2 4 2 4 6" xfId="13979"/>
    <cellStyle name="Celda de comprobación 2 2 4 2 4 6 2" xfId="13980"/>
    <cellStyle name="Celda de comprobación 2 2 4 2 4 7" xfId="13981"/>
    <cellStyle name="Celda de comprobación 2 2 4 2 4 7 2" xfId="13982"/>
    <cellStyle name="Celda de comprobación 2 2 4 2 4 8" xfId="13983"/>
    <cellStyle name="Celda de comprobación 2 2 4 2 4 8 2" xfId="13984"/>
    <cellStyle name="Celda de comprobación 2 2 4 2 4 9" xfId="13985"/>
    <cellStyle name="Celda de comprobación 2 2 4 2 5" xfId="13986"/>
    <cellStyle name="Celda de comprobación 2 2 4 2 5 2" xfId="13987"/>
    <cellStyle name="Celda de comprobación 2 2 4 2 6" xfId="13988"/>
    <cellStyle name="Celda de comprobación 2 2 4 2 6 2" xfId="13989"/>
    <cellStyle name="Celda de comprobación 2 2 4 2 7" xfId="13990"/>
    <cellStyle name="Celda de comprobación 2 2 4 2 7 2" xfId="13991"/>
    <cellStyle name="Celda de comprobación 2 2 4 2 8" xfId="13992"/>
    <cellStyle name="Celda de comprobación 2 2 4 2 8 2" xfId="13993"/>
    <cellStyle name="Celda de comprobación 2 2 4 2 9" xfId="13994"/>
    <cellStyle name="Celda de comprobación 2 2 4 2 9 2" xfId="13995"/>
    <cellStyle name="Celda de comprobación 2 2 4 3" xfId="13996"/>
    <cellStyle name="Celda de comprobación 2 2 4 3 2" xfId="13997"/>
    <cellStyle name="Celda de comprobación 2 2 4 3 2 2" xfId="13998"/>
    <cellStyle name="Celda de comprobación 2 2 4 3 3" xfId="13999"/>
    <cellStyle name="Celda de comprobación 2 2 4 3 3 2" xfId="14000"/>
    <cellStyle name="Celda de comprobación 2 2 4 3 4" xfId="14001"/>
    <cellStyle name="Celda de comprobación 2 2 4 3 4 2" xfId="14002"/>
    <cellStyle name="Celda de comprobación 2 2 4 3 5" xfId="14003"/>
    <cellStyle name="Celda de comprobación 2 2 4 3 5 2" xfId="14004"/>
    <cellStyle name="Celda de comprobación 2 2 4 3 6" xfId="14005"/>
    <cellStyle name="Celda de comprobación 2 2 4 3 6 2" xfId="14006"/>
    <cellStyle name="Celda de comprobación 2 2 4 3 7" xfId="14007"/>
    <cellStyle name="Celda de comprobación 2 2 4 3 7 2" xfId="14008"/>
    <cellStyle name="Celda de comprobación 2 2 4 3 8" xfId="14009"/>
    <cellStyle name="Celda de comprobación 2 2 4 3 8 2" xfId="14010"/>
    <cellStyle name="Celda de comprobación 2 2 4 3 9" xfId="14011"/>
    <cellStyle name="Celda de comprobación 2 2 4 4" xfId="14012"/>
    <cellStyle name="Celda de comprobación 2 2 4 4 2" xfId="14013"/>
    <cellStyle name="Celda de comprobación 2 2 4 4 2 2" xfId="14014"/>
    <cellStyle name="Celda de comprobación 2 2 4 4 3" xfId="14015"/>
    <cellStyle name="Celda de comprobación 2 2 4 4 3 2" xfId="14016"/>
    <cellStyle name="Celda de comprobación 2 2 4 4 4" xfId="14017"/>
    <cellStyle name="Celda de comprobación 2 2 4 4 4 2" xfId="14018"/>
    <cellStyle name="Celda de comprobación 2 2 4 4 5" xfId="14019"/>
    <cellStyle name="Celda de comprobación 2 2 4 4 5 2" xfId="14020"/>
    <cellStyle name="Celda de comprobación 2 2 4 4 6" xfId="14021"/>
    <cellStyle name="Celda de comprobación 2 2 4 4 6 2" xfId="14022"/>
    <cellStyle name="Celda de comprobación 2 2 4 4 7" xfId="14023"/>
    <cellStyle name="Celda de comprobación 2 2 4 4 7 2" xfId="14024"/>
    <cellStyle name="Celda de comprobación 2 2 4 4 8" xfId="14025"/>
    <cellStyle name="Celda de comprobación 2 2 4 4 8 2" xfId="14026"/>
    <cellStyle name="Celda de comprobación 2 2 4 4 9" xfId="14027"/>
    <cellStyle name="Celda de comprobación 2 2 4 5" xfId="14028"/>
    <cellStyle name="Celda de comprobación 2 2 4 5 2" xfId="14029"/>
    <cellStyle name="Celda de comprobación 2 2 4 5 2 2" xfId="14030"/>
    <cellStyle name="Celda de comprobación 2 2 4 5 3" xfId="14031"/>
    <cellStyle name="Celda de comprobación 2 2 4 5 3 2" xfId="14032"/>
    <cellStyle name="Celda de comprobación 2 2 4 5 4" xfId="14033"/>
    <cellStyle name="Celda de comprobación 2 2 4 5 4 2" xfId="14034"/>
    <cellStyle name="Celda de comprobación 2 2 4 5 5" xfId="14035"/>
    <cellStyle name="Celda de comprobación 2 2 4 5 5 2" xfId="14036"/>
    <cellStyle name="Celda de comprobación 2 2 4 5 6" xfId="14037"/>
    <cellStyle name="Celda de comprobación 2 2 4 5 6 2" xfId="14038"/>
    <cellStyle name="Celda de comprobación 2 2 4 5 7" xfId="14039"/>
    <cellStyle name="Celda de comprobación 2 2 4 5 7 2" xfId="14040"/>
    <cellStyle name="Celda de comprobación 2 2 4 5 8" xfId="14041"/>
    <cellStyle name="Celda de comprobación 2 2 4 5 8 2" xfId="14042"/>
    <cellStyle name="Celda de comprobación 2 2 4 5 9" xfId="14043"/>
    <cellStyle name="Celda de comprobación 2 2 4 6" xfId="14044"/>
    <cellStyle name="Celda de comprobación 2 2 4 6 2" xfId="14045"/>
    <cellStyle name="Celda de comprobación 2 2 4 7" xfId="14046"/>
    <cellStyle name="Celda de comprobación 2 2 4 7 2" xfId="14047"/>
    <cellStyle name="Celda de comprobación 2 2 4 8" xfId="14048"/>
    <cellStyle name="Celda de comprobación 2 2 4 8 2" xfId="14049"/>
    <cellStyle name="Celda de comprobación 2 2 4 9" xfId="14050"/>
    <cellStyle name="Celda de comprobación 2 2 4 9 2" xfId="14051"/>
    <cellStyle name="Celda de comprobación 2 2 5" xfId="14052"/>
    <cellStyle name="Celda de comprobación 2 2 5 10" xfId="14053"/>
    <cellStyle name="Celda de comprobación 2 2 5 10 2" xfId="14054"/>
    <cellStyle name="Celda de comprobación 2 2 5 11" xfId="14055"/>
    <cellStyle name="Celda de comprobación 2 2 5 11 2" xfId="14056"/>
    <cellStyle name="Celda de comprobación 2 2 5 12" xfId="14057"/>
    <cellStyle name="Celda de comprobación 2 2 5 12 2" xfId="14058"/>
    <cellStyle name="Celda de comprobación 2 2 5 13" xfId="14059"/>
    <cellStyle name="Celda de comprobación 2 2 5 2" xfId="14060"/>
    <cellStyle name="Celda de comprobación 2 2 5 2 2" xfId="14061"/>
    <cellStyle name="Celda de comprobación 2 2 5 2 2 2" xfId="14062"/>
    <cellStyle name="Celda de comprobación 2 2 5 2 3" xfId="14063"/>
    <cellStyle name="Celda de comprobación 2 2 5 2 3 2" xfId="14064"/>
    <cellStyle name="Celda de comprobación 2 2 5 2 4" xfId="14065"/>
    <cellStyle name="Celda de comprobación 2 2 5 2 4 2" xfId="14066"/>
    <cellStyle name="Celda de comprobación 2 2 5 2 5" xfId="14067"/>
    <cellStyle name="Celda de comprobación 2 2 5 2 5 2" xfId="14068"/>
    <cellStyle name="Celda de comprobación 2 2 5 2 6" xfId="14069"/>
    <cellStyle name="Celda de comprobación 2 2 5 2 6 2" xfId="14070"/>
    <cellStyle name="Celda de comprobación 2 2 5 2 7" xfId="14071"/>
    <cellStyle name="Celda de comprobación 2 2 5 2 7 2" xfId="14072"/>
    <cellStyle name="Celda de comprobación 2 2 5 2 8" xfId="14073"/>
    <cellStyle name="Celda de comprobación 2 2 5 2 8 2" xfId="14074"/>
    <cellStyle name="Celda de comprobación 2 2 5 2 9" xfId="14075"/>
    <cellStyle name="Celda de comprobación 2 2 5 3" xfId="14076"/>
    <cellStyle name="Celda de comprobación 2 2 5 3 2" xfId="14077"/>
    <cellStyle name="Celda de comprobación 2 2 5 3 2 2" xfId="14078"/>
    <cellStyle name="Celda de comprobación 2 2 5 3 3" xfId="14079"/>
    <cellStyle name="Celda de comprobación 2 2 5 3 3 2" xfId="14080"/>
    <cellStyle name="Celda de comprobación 2 2 5 3 4" xfId="14081"/>
    <cellStyle name="Celda de comprobación 2 2 5 3 4 2" xfId="14082"/>
    <cellStyle name="Celda de comprobación 2 2 5 3 5" xfId="14083"/>
    <cellStyle name="Celda de comprobación 2 2 5 3 5 2" xfId="14084"/>
    <cellStyle name="Celda de comprobación 2 2 5 3 6" xfId="14085"/>
    <cellStyle name="Celda de comprobación 2 2 5 3 6 2" xfId="14086"/>
    <cellStyle name="Celda de comprobación 2 2 5 3 7" xfId="14087"/>
    <cellStyle name="Celda de comprobación 2 2 5 3 7 2" xfId="14088"/>
    <cellStyle name="Celda de comprobación 2 2 5 3 8" xfId="14089"/>
    <cellStyle name="Celda de comprobación 2 2 5 3 8 2" xfId="14090"/>
    <cellStyle name="Celda de comprobación 2 2 5 3 9" xfId="14091"/>
    <cellStyle name="Celda de comprobación 2 2 5 4" xfId="14092"/>
    <cellStyle name="Celda de comprobación 2 2 5 4 2" xfId="14093"/>
    <cellStyle name="Celda de comprobación 2 2 5 4 2 2" xfId="14094"/>
    <cellStyle name="Celda de comprobación 2 2 5 4 3" xfId="14095"/>
    <cellStyle name="Celda de comprobación 2 2 5 4 3 2" xfId="14096"/>
    <cellStyle name="Celda de comprobación 2 2 5 4 4" xfId="14097"/>
    <cellStyle name="Celda de comprobación 2 2 5 4 4 2" xfId="14098"/>
    <cellStyle name="Celda de comprobación 2 2 5 4 5" xfId="14099"/>
    <cellStyle name="Celda de comprobación 2 2 5 4 5 2" xfId="14100"/>
    <cellStyle name="Celda de comprobación 2 2 5 4 6" xfId="14101"/>
    <cellStyle name="Celda de comprobación 2 2 5 4 6 2" xfId="14102"/>
    <cellStyle name="Celda de comprobación 2 2 5 4 7" xfId="14103"/>
    <cellStyle name="Celda de comprobación 2 2 5 4 7 2" xfId="14104"/>
    <cellStyle name="Celda de comprobación 2 2 5 4 8" xfId="14105"/>
    <cellStyle name="Celda de comprobación 2 2 5 4 8 2" xfId="14106"/>
    <cellStyle name="Celda de comprobación 2 2 5 4 9" xfId="14107"/>
    <cellStyle name="Celda de comprobación 2 2 5 5" xfId="14108"/>
    <cellStyle name="Celda de comprobación 2 2 5 5 2" xfId="14109"/>
    <cellStyle name="Celda de comprobación 2 2 5 6" xfId="14110"/>
    <cellStyle name="Celda de comprobación 2 2 5 6 2" xfId="14111"/>
    <cellStyle name="Celda de comprobación 2 2 5 7" xfId="14112"/>
    <cellStyle name="Celda de comprobación 2 2 5 7 2" xfId="14113"/>
    <cellStyle name="Celda de comprobación 2 2 5 8" xfId="14114"/>
    <cellStyle name="Celda de comprobación 2 2 5 8 2" xfId="14115"/>
    <cellStyle name="Celda de comprobación 2 2 5 9" xfId="14116"/>
    <cellStyle name="Celda de comprobación 2 2 5 9 2" xfId="14117"/>
    <cellStyle name="Celda de comprobación 2 2 6" xfId="14118"/>
    <cellStyle name="Celda de comprobación 2 2 6 10" xfId="14119"/>
    <cellStyle name="Celda de comprobación 2 2 6 10 2" xfId="14120"/>
    <cellStyle name="Celda de comprobación 2 2 6 11" xfId="14121"/>
    <cellStyle name="Celda de comprobación 2 2 6 11 2" xfId="14122"/>
    <cellStyle name="Celda de comprobación 2 2 6 12" xfId="14123"/>
    <cellStyle name="Celda de comprobación 2 2 6 12 2" xfId="14124"/>
    <cellStyle name="Celda de comprobación 2 2 6 13" xfId="14125"/>
    <cellStyle name="Celda de comprobación 2 2 6 2" xfId="14126"/>
    <cellStyle name="Celda de comprobación 2 2 6 2 2" xfId="14127"/>
    <cellStyle name="Celda de comprobación 2 2 6 2 2 2" xfId="14128"/>
    <cellStyle name="Celda de comprobación 2 2 6 2 3" xfId="14129"/>
    <cellStyle name="Celda de comprobación 2 2 6 2 3 2" xfId="14130"/>
    <cellStyle name="Celda de comprobación 2 2 6 2 4" xfId="14131"/>
    <cellStyle name="Celda de comprobación 2 2 6 2 4 2" xfId="14132"/>
    <cellStyle name="Celda de comprobación 2 2 6 2 5" xfId="14133"/>
    <cellStyle name="Celda de comprobación 2 2 6 2 5 2" xfId="14134"/>
    <cellStyle name="Celda de comprobación 2 2 6 2 6" xfId="14135"/>
    <cellStyle name="Celda de comprobación 2 2 6 2 6 2" xfId="14136"/>
    <cellStyle name="Celda de comprobación 2 2 6 2 7" xfId="14137"/>
    <cellStyle name="Celda de comprobación 2 2 6 2 7 2" xfId="14138"/>
    <cellStyle name="Celda de comprobación 2 2 6 2 8" xfId="14139"/>
    <cellStyle name="Celda de comprobación 2 2 6 2 8 2" xfId="14140"/>
    <cellStyle name="Celda de comprobación 2 2 6 2 9" xfId="14141"/>
    <cellStyle name="Celda de comprobación 2 2 6 3" xfId="14142"/>
    <cellStyle name="Celda de comprobación 2 2 6 3 2" xfId="14143"/>
    <cellStyle name="Celda de comprobación 2 2 6 3 2 2" xfId="14144"/>
    <cellStyle name="Celda de comprobación 2 2 6 3 3" xfId="14145"/>
    <cellStyle name="Celda de comprobación 2 2 6 3 3 2" xfId="14146"/>
    <cellStyle name="Celda de comprobación 2 2 6 3 4" xfId="14147"/>
    <cellStyle name="Celda de comprobación 2 2 6 3 4 2" xfId="14148"/>
    <cellStyle name="Celda de comprobación 2 2 6 3 5" xfId="14149"/>
    <cellStyle name="Celda de comprobación 2 2 6 3 5 2" xfId="14150"/>
    <cellStyle name="Celda de comprobación 2 2 6 3 6" xfId="14151"/>
    <cellStyle name="Celda de comprobación 2 2 6 3 6 2" xfId="14152"/>
    <cellStyle name="Celda de comprobación 2 2 6 3 7" xfId="14153"/>
    <cellStyle name="Celda de comprobación 2 2 6 3 7 2" xfId="14154"/>
    <cellStyle name="Celda de comprobación 2 2 6 3 8" xfId="14155"/>
    <cellStyle name="Celda de comprobación 2 2 6 3 8 2" xfId="14156"/>
    <cellStyle name="Celda de comprobación 2 2 6 3 9" xfId="14157"/>
    <cellStyle name="Celda de comprobación 2 2 6 4" xfId="14158"/>
    <cellStyle name="Celda de comprobación 2 2 6 4 2" xfId="14159"/>
    <cellStyle name="Celda de comprobación 2 2 6 4 2 2" xfId="14160"/>
    <cellStyle name="Celda de comprobación 2 2 6 4 3" xfId="14161"/>
    <cellStyle name="Celda de comprobación 2 2 6 4 3 2" xfId="14162"/>
    <cellStyle name="Celda de comprobación 2 2 6 4 4" xfId="14163"/>
    <cellStyle name="Celda de comprobación 2 2 6 4 4 2" xfId="14164"/>
    <cellStyle name="Celda de comprobación 2 2 6 4 5" xfId="14165"/>
    <cellStyle name="Celda de comprobación 2 2 6 4 5 2" xfId="14166"/>
    <cellStyle name="Celda de comprobación 2 2 6 4 6" xfId="14167"/>
    <cellStyle name="Celda de comprobación 2 2 6 4 6 2" xfId="14168"/>
    <cellStyle name="Celda de comprobación 2 2 6 4 7" xfId="14169"/>
    <cellStyle name="Celda de comprobación 2 2 6 4 7 2" xfId="14170"/>
    <cellStyle name="Celda de comprobación 2 2 6 4 8" xfId="14171"/>
    <cellStyle name="Celda de comprobación 2 2 6 4 8 2" xfId="14172"/>
    <cellStyle name="Celda de comprobación 2 2 6 4 9" xfId="14173"/>
    <cellStyle name="Celda de comprobación 2 2 6 5" xfId="14174"/>
    <cellStyle name="Celda de comprobación 2 2 6 5 2" xfId="14175"/>
    <cellStyle name="Celda de comprobación 2 2 6 6" xfId="14176"/>
    <cellStyle name="Celda de comprobación 2 2 6 6 2" xfId="14177"/>
    <cellStyle name="Celda de comprobación 2 2 6 7" xfId="14178"/>
    <cellStyle name="Celda de comprobación 2 2 6 7 2" xfId="14179"/>
    <cellStyle name="Celda de comprobación 2 2 6 8" xfId="14180"/>
    <cellStyle name="Celda de comprobación 2 2 6 8 2" xfId="14181"/>
    <cellStyle name="Celda de comprobación 2 2 6 9" xfId="14182"/>
    <cellStyle name="Celda de comprobación 2 2 6 9 2" xfId="14183"/>
    <cellStyle name="Celda de comprobación 2 2 7" xfId="14184"/>
    <cellStyle name="Celda de comprobación 2 2 7 2" xfId="14185"/>
    <cellStyle name="Celda de comprobación 2 2 7 2 2" xfId="14186"/>
    <cellStyle name="Celda de comprobación 2 2 7 3" xfId="14187"/>
    <cellStyle name="Celda de comprobación 2 2 7 3 2" xfId="14188"/>
    <cellStyle name="Celda de comprobación 2 2 7 4" xfId="14189"/>
    <cellStyle name="Celda de comprobación 2 2 7 4 2" xfId="14190"/>
    <cellStyle name="Celda de comprobación 2 2 7 5" xfId="14191"/>
    <cellStyle name="Celda de comprobación 2 2 7 5 2" xfId="14192"/>
    <cellStyle name="Celda de comprobación 2 2 7 6" xfId="14193"/>
    <cellStyle name="Celda de comprobación 2 2 7 6 2" xfId="14194"/>
    <cellStyle name="Celda de comprobación 2 2 7 7" xfId="14195"/>
    <cellStyle name="Celda de comprobación 2 2 7 7 2" xfId="14196"/>
    <cellStyle name="Celda de comprobación 2 2 7 8" xfId="14197"/>
    <cellStyle name="Celda de comprobación 2 2 7 8 2" xfId="14198"/>
    <cellStyle name="Celda de comprobación 2 2 7 9" xfId="14199"/>
    <cellStyle name="Celda de comprobación 2 2 8" xfId="14200"/>
    <cellStyle name="Celda de comprobación 2 2 8 2" xfId="14201"/>
    <cellStyle name="Celda de comprobación 2 2 8 2 2" xfId="14202"/>
    <cellStyle name="Celda de comprobación 2 2 8 3" xfId="14203"/>
    <cellStyle name="Celda de comprobación 2 2 8 3 2" xfId="14204"/>
    <cellStyle name="Celda de comprobación 2 2 8 4" xfId="14205"/>
    <cellStyle name="Celda de comprobación 2 2 8 4 2" xfId="14206"/>
    <cellStyle name="Celda de comprobación 2 2 8 5" xfId="14207"/>
    <cellStyle name="Celda de comprobación 2 2 8 5 2" xfId="14208"/>
    <cellStyle name="Celda de comprobación 2 2 8 6" xfId="14209"/>
    <cellStyle name="Celda de comprobación 2 2 8 6 2" xfId="14210"/>
    <cellStyle name="Celda de comprobación 2 2 8 7" xfId="14211"/>
    <cellStyle name="Celda de comprobación 2 2 8 7 2" xfId="14212"/>
    <cellStyle name="Celda de comprobación 2 2 8 8" xfId="14213"/>
    <cellStyle name="Celda de comprobación 2 2 8 8 2" xfId="14214"/>
    <cellStyle name="Celda de comprobación 2 2 8 9" xfId="14215"/>
    <cellStyle name="Celda de comprobación 2 2 9" xfId="14216"/>
    <cellStyle name="Celda de comprobación 2 2 9 2" xfId="14217"/>
    <cellStyle name="Celda de comprobación 2 2 9 2 2" xfId="14218"/>
    <cellStyle name="Celda de comprobación 2 2 9 3" xfId="14219"/>
    <cellStyle name="Celda de comprobación 2 2 9 3 2" xfId="14220"/>
    <cellStyle name="Celda de comprobación 2 2 9 4" xfId="14221"/>
    <cellStyle name="Celda de comprobación 2 2 9 4 2" xfId="14222"/>
    <cellStyle name="Celda de comprobación 2 2 9 5" xfId="14223"/>
    <cellStyle name="Celda de comprobación 2 2 9 5 2" xfId="14224"/>
    <cellStyle name="Celda de comprobación 2 2 9 6" xfId="14225"/>
    <cellStyle name="Celda de comprobación 2 2 9 6 2" xfId="14226"/>
    <cellStyle name="Celda de comprobación 2 2 9 7" xfId="14227"/>
    <cellStyle name="Celda de comprobación 2 2 9 7 2" xfId="14228"/>
    <cellStyle name="Celda de comprobación 2 2 9 8" xfId="14229"/>
    <cellStyle name="Celda de comprobación 2 2 9 8 2" xfId="14230"/>
    <cellStyle name="Celda de comprobación 2 2 9 9" xfId="14231"/>
    <cellStyle name="Celda de comprobación 2 3" xfId="14232"/>
    <cellStyle name="Celda de comprobación 2 3 10" xfId="14233"/>
    <cellStyle name="Celda de comprobación 2 3 10 2" xfId="14234"/>
    <cellStyle name="Celda de comprobación 2 3 11" xfId="14235"/>
    <cellStyle name="Celda de comprobación 2 3 11 2" xfId="14236"/>
    <cellStyle name="Celda de comprobación 2 3 12" xfId="14237"/>
    <cellStyle name="Celda de comprobación 2 3 12 2" xfId="14238"/>
    <cellStyle name="Celda de comprobación 2 3 13" xfId="14239"/>
    <cellStyle name="Celda de comprobación 2 3 13 2" xfId="14240"/>
    <cellStyle name="Celda de comprobación 2 3 14" xfId="14241"/>
    <cellStyle name="Celda de comprobación 2 3 14 2" xfId="14242"/>
    <cellStyle name="Celda de comprobación 2 3 15" xfId="14243"/>
    <cellStyle name="Celda de comprobación 2 3 15 2" xfId="14244"/>
    <cellStyle name="Celda de comprobación 2 3 16" xfId="14245"/>
    <cellStyle name="Celda de comprobación 2 3 2" xfId="14246"/>
    <cellStyle name="Celda de comprobación 2 3 2 10" xfId="14247"/>
    <cellStyle name="Celda de comprobación 2 3 2 10 2" xfId="14248"/>
    <cellStyle name="Celda de comprobación 2 3 2 11" xfId="14249"/>
    <cellStyle name="Celda de comprobación 2 3 2 11 2" xfId="14250"/>
    <cellStyle name="Celda de comprobación 2 3 2 12" xfId="14251"/>
    <cellStyle name="Celda de comprobación 2 3 2 12 2" xfId="14252"/>
    <cellStyle name="Celda de comprobación 2 3 2 13" xfId="14253"/>
    <cellStyle name="Celda de comprobación 2 3 2 13 2" xfId="14254"/>
    <cellStyle name="Celda de comprobación 2 3 2 14" xfId="14255"/>
    <cellStyle name="Celda de comprobación 2 3 2 2" xfId="14256"/>
    <cellStyle name="Celda de comprobación 2 3 2 2 10" xfId="14257"/>
    <cellStyle name="Celda de comprobación 2 3 2 2 10 2" xfId="14258"/>
    <cellStyle name="Celda de comprobación 2 3 2 2 11" xfId="14259"/>
    <cellStyle name="Celda de comprobación 2 3 2 2 11 2" xfId="14260"/>
    <cellStyle name="Celda de comprobación 2 3 2 2 12" xfId="14261"/>
    <cellStyle name="Celda de comprobación 2 3 2 2 12 2" xfId="14262"/>
    <cellStyle name="Celda de comprobación 2 3 2 2 13" xfId="14263"/>
    <cellStyle name="Celda de comprobación 2 3 2 2 2" xfId="14264"/>
    <cellStyle name="Celda de comprobación 2 3 2 2 2 2" xfId="14265"/>
    <cellStyle name="Celda de comprobación 2 3 2 2 2 2 2" xfId="14266"/>
    <cellStyle name="Celda de comprobación 2 3 2 2 2 3" xfId="14267"/>
    <cellStyle name="Celda de comprobación 2 3 2 2 2 3 2" xfId="14268"/>
    <cellStyle name="Celda de comprobación 2 3 2 2 2 4" xfId="14269"/>
    <cellStyle name="Celda de comprobación 2 3 2 2 2 4 2" xfId="14270"/>
    <cellStyle name="Celda de comprobación 2 3 2 2 2 5" xfId="14271"/>
    <cellStyle name="Celda de comprobación 2 3 2 2 2 5 2" xfId="14272"/>
    <cellStyle name="Celda de comprobación 2 3 2 2 2 6" xfId="14273"/>
    <cellStyle name="Celda de comprobación 2 3 2 2 2 6 2" xfId="14274"/>
    <cellStyle name="Celda de comprobación 2 3 2 2 2 7" xfId="14275"/>
    <cellStyle name="Celda de comprobación 2 3 2 2 2 7 2" xfId="14276"/>
    <cellStyle name="Celda de comprobación 2 3 2 2 2 8" xfId="14277"/>
    <cellStyle name="Celda de comprobación 2 3 2 2 2 8 2" xfId="14278"/>
    <cellStyle name="Celda de comprobación 2 3 2 2 2 9" xfId="14279"/>
    <cellStyle name="Celda de comprobación 2 3 2 2 3" xfId="14280"/>
    <cellStyle name="Celda de comprobación 2 3 2 2 3 2" xfId="14281"/>
    <cellStyle name="Celda de comprobación 2 3 2 2 3 2 2" xfId="14282"/>
    <cellStyle name="Celda de comprobación 2 3 2 2 3 3" xfId="14283"/>
    <cellStyle name="Celda de comprobación 2 3 2 2 3 3 2" xfId="14284"/>
    <cellStyle name="Celda de comprobación 2 3 2 2 3 4" xfId="14285"/>
    <cellStyle name="Celda de comprobación 2 3 2 2 3 4 2" xfId="14286"/>
    <cellStyle name="Celda de comprobación 2 3 2 2 3 5" xfId="14287"/>
    <cellStyle name="Celda de comprobación 2 3 2 2 3 5 2" xfId="14288"/>
    <cellStyle name="Celda de comprobación 2 3 2 2 3 6" xfId="14289"/>
    <cellStyle name="Celda de comprobación 2 3 2 2 3 6 2" xfId="14290"/>
    <cellStyle name="Celda de comprobación 2 3 2 2 3 7" xfId="14291"/>
    <cellStyle name="Celda de comprobación 2 3 2 2 3 7 2" xfId="14292"/>
    <cellStyle name="Celda de comprobación 2 3 2 2 3 8" xfId="14293"/>
    <cellStyle name="Celda de comprobación 2 3 2 2 3 8 2" xfId="14294"/>
    <cellStyle name="Celda de comprobación 2 3 2 2 3 9" xfId="14295"/>
    <cellStyle name="Celda de comprobación 2 3 2 2 4" xfId="14296"/>
    <cellStyle name="Celda de comprobación 2 3 2 2 4 2" xfId="14297"/>
    <cellStyle name="Celda de comprobación 2 3 2 2 4 2 2" xfId="14298"/>
    <cellStyle name="Celda de comprobación 2 3 2 2 4 3" xfId="14299"/>
    <cellStyle name="Celda de comprobación 2 3 2 2 4 3 2" xfId="14300"/>
    <cellStyle name="Celda de comprobación 2 3 2 2 4 4" xfId="14301"/>
    <cellStyle name="Celda de comprobación 2 3 2 2 4 4 2" xfId="14302"/>
    <cellStyle name="Celda de comprobación 2 3 2 2 4 5" xfId="14303"/>
    <cellStyle name="Celda de comprobación 2 3 2 2 4 5 2" xfId="14304"/>
    <cellStyle name="Celda de comprobación 2 3 2 2 4 6" xfId="14305"/>
    <cellStyle name="Celda de comprobación 2 3 2 2 4 6 2" xfId="14306"/>
    <cellStyle name="Celda de comprobación 2 3 2 2 4 7" xfId="14307"/>
    <cellStyle name="Celda de comprobación 2 3 2 2 4 7 2" xfId="14308"/>
    <cellStyle name="Celda de comprobación 2 3 2 2 4 8" xfId="14309"/>
    <cellStyle name="Celda de comprobación 2 3 2 2 4 8 2" xfId="14310"/>
    <cellStyle name="Celda de comprobación 2 3 2 2 4 9" xfId="14311"/>
    <cellStyle name="Celda de comprobación 2 3 2 2 5" xfId="14312"/>
    <cellStyle name="Celda de comprobación 2 3 2 2 5 2" xfId="14313"/>
    <cellStyle name="Celda de comprobación 2 3 2 2 6" xfId="14314"/>
    <cellStyle name="Celda de comprobación 2 3 2 2 6 2" xfId="14315"/>
    <cellStyle name="Celda de comprobación 2 3 2 2 7" xfId="14316"/>
    <cellStyle name="Celda de comprobación 2 3 2 2 7 2" xfId="14317"/>
    <cellStyle name="Celda de comprobación 2 3 2 2 8" xfId="14318"/>
    <cellStyle name="Celda de comprobación 2 3 2 2 8 2" xfId="14319"/>
    <cellStyle name="Celda de comprobación 2 3 2 2 9" xfId="14320"/>
    <cellStyle name="Celda de comprobación 2 3 2 2 9 2" xfId="14321"/>
    <cellStyle name="Celda de comprobación 2 3 2 3" xfId="14322"/>
    <cellStyle name="Celda de comprobación 2 3 2 3 2" xfId="14323"/>
    <cellStyle name="Celda de comprobación 2 3 2 3 2 2" xfId="14324"/>
    <cellStyle name="Celda de comprobación 2 3 2 3 3" xfId="14325"/>
    <cellStyle name="Celda de comprobación 2 3 2 3 3 2" xfId="14326"/>
    <cellStyle name="Celda de comprobación 2 3 2 3 4" xfId="14327"/>
    <cellStyle name="Celda de comprobación 2 3 2 3 4 2" xfId="14328"/>
    <cellStyle name="Celda de comprobación 2 3 2 3 5" xfId="14329"/>
    <cellStyle name="Celda de comprobación 2 3 2 3 5 2" xfId="14330"/>
    <cellStyle name="Celda de comprobación 2 3 2 3 6" xfId="14331"/>
    <cellStyle name="Celda de comprobación 2 3 2 3 6 2" xfId="14332"/>
    <cellStyle name="Celda de comprobación 2 3 2 3 7" xfId="14333"/>
    <cellStyle name="Celda de comprobación 2 3 2 3 7 2" xfId="14334"/>
    <cellStyle name="Celda de comprobación 2 3 2 3 8" xfId="14335"/>
    <cellStyle name="Celda de comprobación 2 3 2 3 8 2" xfId="14336"/>
    <cellStyle name="Celda de comprobación 2 3 2 3 9" xfId="14337"/>
    <cellStyle name="Celda de comprobación 2 3 2 4" xfId="14338"/>
    <cellStyle name="Celda de comprobación 2 3 2 4 2" xfId="14339"/>
    <cellStyle name="Celda de comprobación 2 3 2 4 2 2" xfId="14340"/>
    <cellStyle name="Celda de comprobación 2 3 2 4 3" xfId="14341"/>
    <cellStyle name="Celda de comprobación 2 3 2 4 3 2" xfId="14342"/>
    <cellStyle name="Celda de comprobación 2 3 2 4 4" xfId="14343"/>
    <cellStyle name="Celda de comprobación 2 3 2 4 4 2" xfId="14344"/>
    <cellStyle name="Celda de comprobación 2 3 2 4 5" xfId="14345"/>
    <cellStyle name="Celda de comprobación 2 3 2 4 5 2" xfId="14346"/>
    <cellStyle name="Celda de comprobación 2 3 2 4 6" xfId="14347"/>
    <cellStyle name="Celda de comprobación 2 3 2 4 6 2" xfId="14348"/>
    <cellStyle name="Celda de comprobación 2 3 2 4 7" xfId="14349"/>
    <cellStyle name="Celda de comprobación 2 3 2 4 7 2" xfId="14350"/>
    <cellStyle name="Celda de comprobación 2 3 2 4 8" xfId="14351"/>
    <cellStyle name="Celda de comprobación 2 3 2 4 8 2" xfId="14352"/>
    <cellStyle name="Celda de comprobación 2 3 2 4 9" xfId="14353"/>
    <cellStyle name="Celda de comprobación 2 3 2 5" xfId="14354"/>
    <cellStyle name="Celda de comprobación 2 3 2 5 2" xfId="14355"/>
    <cellStyle name="Celda de comprobación 2 3 2 5 2 2" xfId="14356"/>
    <cellStyle name="Celda de comprobación 2 3 2 5 3" xfId="14357"/>
    <cellStyle name="Celda de comprobación 2 3 2 5 3 2" xfId="14358"/>
    <cellStyle name="Celda de comprobación 2 3 2 5 4" xfId="14359"/>
    <cellStyle name="Celda de comprobación 2 3 2 5 4 2" xfId="14360"/>
    <cellStyle name="Celda de comprobación 2 3 2 5 5" xfId="14361"/>
    <cellStyle name="Celda de comprobación 2 3 2 5 5 2" xfId="14362"/>
    <cellStyle name="Celda de comprobación 2 3 2 5 6" xfId="14363"/>
    <cellStyle name="Celda de comprobación 2 3 2 5 6 2" xfId="14364"/>
    <cellStyle name="Celda de comprobación 2 3 2 5 7" xfId="14365"/>
    <cellStyle name="Celda de comprobación 2 3 2 5 7 2" xfId="14366"/>
    <cellStyle name="Celda de comprobación 2 3 2 5 8" xfId="14367"/>
    <cellStyle name="Celda de comprobación 2 3 2 5 8 2" xfId="14368"/>
    <cellStyle name="Celda de comprobación 2 3 2 5 9" xfId="14369"/>
    <cellStyle name="Celda de comprobación 2 3 2 6" xfId="14370"/>
    <cellStyle name="Celda de comprobación 2 3 2 6 2" xfId="14371"/>
    <cellStyle name="Celda de comprobación 2 3 2 7" xfId="14372"/>
    <cellStyle name="Celda de comprobación 2 3 2 7 2" xfId="14373"/>
    <cellStyle name="Celda de comprobación 2 3 2 8" xfId="14374"/>
    <cellStyle name="Celda de comprobación 2 3 2 8 2" xfId="14375"/>
    <cellStyle name="Celda de comprobación 2 3 2 9" xfId="14376"/>
    <cellStyle name="Celda de comprobación 2 3 2 9 2" xfId="14377"/>
    <cellStyle name="Celda de comprobación 2 3 3" xfId="14378"/>
    <cellStyle name="Celda de comprobación 2 3 3 10" xfId="14379"/>
    <cellStyle name="Celda de comprobación 2 3 3 10 2" xfId="14380"/>
    <cellStyle name="Celda de comprobación 2 3 3 11" xfId="14381"/>
    <cellStyle name="Celda de comprobación 2 3 3 11 2" xfId="14382"/>
    <cellStyle name="Celda de comprobación 2 3 3 12" xfId="14383"/>
    <cellStyle name="Celda de comprobación 2 3 3 12 2" xfId="14384"/>
    <cellStyle name="Celda de comprobación 2 3 3 13" xfId="14385"/>
    <cellStyle name="Celda de comprobación 2 3 3 2" xfId="14386"/>
    <cellStyle name="Celda de comprobación 2 3 3 2 2" xfId="14387"/>
    <cellStyle name="Celda de comprobación 2 3 3 2 2 2" xfId="14388"/>
    <cellStyle name="Celda de comprobación 2 3 3 2 3" xfId="14389"/>
    <cellStyle name="Celda de comprobación 2 3 3 2 3 2" xfId="14390"/>
    <cellStyle name="Celda de comprobación 2 3 3 2 4" xfId="14391"/>
    <cellStyle name="Celda de comprobación 2 3 3 2 4 2" xfId="14392"/>
    <cellStyle name="Celda de comprobación 2 3 3 2 5" xfId="14393"/>
    <cellStyle name="Celda de comprobación 2 3 3 2 5 2" xfId="14394"/>
    <cellStyle name="Celda de comprobación 2 3 3 2 6" xfId="14395"/>
    <cellStyle name="Celda de comprobación 2 3 3 2 6 2" xfId="14396"/>
    <cellStyle name="Celda de comprobación 2 3 3 2 7" xfId="14397"/>
    <cellStyle name="Celda de comprobación 2 3 3 2 7 2" xfId="14398"/>
    <cellStyle name="Celda de comprobación 2 3 3 2 8" xfId="14399"/>
    <cellStyle name="Celda de comprobación 2 3 3 2 8 2" xfId="14400"/>
    <cellStyle name="Celda de comprobación 2 3 3 2 9" xfId="14401"/>
    <cellStyle name="Celda de comprobación 2 3 3 3" xfId="14402"/>
    <cellStyle name="Celda de comprobación 2 3 3 3 2" xfId="14403"/>
    <cellStyle name="Celda de comprobación 2 3 3 3 2 2" xfId="14404"/>
    <cellStyle name="Celda de comprobación 2 3 3 3 3" xfId="14405"/>
    <cellStyle name="Celda de comprobación 2 3 3 3 3 2" xfId="14406"/>
    <cellStyle name="Celda de comprobación 2 3 3 3 4" xfId="14407"/>
    <cellStyle name="Celda de comprobación 2 3 3 3 4 2" xfId="14408"/>
    <cellStyle name="Celda de comprobación 2 3 3 3 5" xfId="14409"/>
    <cellStyle name="Celda de comprobación 2 3 3 3 5 2" xfId="14410"/>
    <cellStyle name="Celda de comprobación 2 3 3 3 6" xfId="14411"/>
    <cellStyle name="Celda de comprobación 2 3 3 3 6 2" xfId="14412"/>
    <cellStyle name="Celda de comprobación 2 3 3 3 7" xfId="14413"/>
    <cellStyle name="Celda de comprobación 2 3 3 3 7 2" xfId="14414"/>
    <cellStyle name="Celda de comprobación 2 3 3 3 8" xfId="14415"/>
    <cellStyle name="Celda de comprobación 2 3 3 3 8 2" xfId="14416"/>
    <cellStyle name="Celda de comprobación 2 3 3 3 9" xfId="14417"/>
    <cellStyle name="Celda de comprobación 2 3 3 4" xfId="14418"/>
    <cellStyle name="Celda de comprobación 2 3 3 4 2" xfId="14419"/>
    <cellStyle name="Celda de comprobación 2 3 3 4 2 2" xfId="14420"/>
    <cellStyle name="Celda de comprobación 2 3 3 4 3" xfId="14421"/>
    <cellStyle name="Celda de comprobación 2 3 3 4 3 2" xfId="14422"/>
    <cellStyle name="Celda de comprobación 2 3 3 4 4" xfId="14423"/>
    <cellStyle name="Celda de comprobación 2 3 3 4 4 2" xfId="14424"/>
    <cellStyle name="Celda de comprobación 2 3 3 4 5" xfId="14425"/>
    <cellStyle name="Celda de comprobación 2 3 3 4 5 2" xfId="14426"/>
    <cellStyle name="Celda de comprobación 2 3 3 4 6" xfId="14427"/>
    <cellStyle name="Celda de comprobación 2 3 3 4 6 2" xfId="14428"/>
    <cellStyle name="Celda de comprobación 2 3 3 4 7" xfId="14429"/>
    <cellStyle name="Celda de comprobación 2 3 3 4 7 2" xfId="14430"/>
    <cellStyle name="Celda de comprobación 2 3 3 4 8" xfId="14431"/>
    <cellStyle name="Celda de comprobación 2 3 3 4 8 2" xfId="14432"/>
    <cellStyle name="Celda de comprobación 2 3 3 4 9" xfId="14433"/>
    <cellStyle name="Celda de comprobación 2 3 3 5" xfId="14434"/>
    <cellStyle name="Celda de comprobación 2 3 3 5 2" xfId="14435"/>
    <cellStyle name="Celda de comprobación 2 3 3 6" xfId="14436"/>
    <cellStyle name="Celda de comprobación 2 3 3 6 2" xfId="14437"/>
    <cellStyle name="Celda de comprobación 2 3 3 7" xfId="14438"/>
    <cellStyle name="Celda de comprobación 2 3 3 7 2" xfId="14439"/>
    <cellStyle name="Celda de comprobación 2 3 3 8" xfId="14440"/>
    <cellStyle name="Celda de comprobación 2 3 3 8 2" xfId="14441"/>
    <cellStyle name="Celda de comprobación 2 3 3 9" xfId="14442"/>
    <cellStyle name="Celda de comprobación 2 3 3 9 2" xfId="14443"/>
    <cellStyle name="Celda de comprobación 2 3 4" xfId="14444"/>
    <cellStyle name="Celda de comprobación 2 3 4 10" xfId="14445"/>
    <cellStyle name="Celda de comprobación 2 3 4 10 2" xfId="14446"/>
    <cellStyle name="Celda de comprobación 2 3 4 11" xfId="14447"/>
    <cellStyle name="Celda de comprobación 2 3 4 11 2" xfId="14448"/>
    <cellStyle name="Celda de comprobación 2 3 4 12" xfId="14449"/>
    <cellStyle name="Celda de comprobación 2 3 4 12 2" xfId="14450"/>
    <cellStyle name="Celda de comprobación 2 3 4 13" xfId="14451"/>
    <cellStyle name="Celda de comprobación 2 3 4 2" xfId="14452"/>
    <cellStyle name="Celda de comprobación 2 3 4 2 2" xfId="14453"/>
    <cellStyle name="Celda de comprobación 2 3 4 2 2 2" xfId="14454"/>
    <cellStyle name="Celda de comprobación 2 3 4 2 3" xfId="14455"/>
    <cellStyle name="Celda de comprobación 2 3 4 2 3 2" xfId="14456"/>
    <cellStyle name="Celda de comprobación 2 3 4 2 4" xfId="14457"/>
    <cellStyle name="Celda de comprobación 2 3 4 2 4 2" xfId="14458"/>
    <cellStyle name="Celda de comprobación 2 3 4 2 5" xfId="14459"/>
    <cellStyle name="Celda de comprobación 2 3 4 2 5 2" xfId="14460"/>
    <cellStyle name="Celda de comprobación 2 3 4 2 6" xfId="14461"/>
    <cellStyle name="Celda de comprobación 2 3 4 2 6 2" xfId="14462"/>
    <cellStyle name="Celda de comprobación 2 3 4 2 7" xfId="14463"/>
    <cellStyle name="Celda de comprobación 2 3 4 2 7 2" xfId="14464"/>
    <cellStyle name="Celda de comprobación 2 3 4 2 8" xfId="14465"/>
    <cellStyle name="Celda de comprobación 2 3 4 2 8 2" xfId="14466"/>
    <cellStyle name="Celda de comprobación 2 3 4 2 9" xfId="14467"/>
    <cellStyle name="Celda de comprobación 2 3 4 3" xfId="14468"/>
    <cellStyle name="Celda de comprobación 2 3 4 3 2" xfId="14469"/>
    <cellStyle name="Celda de comprobación 2 3 4 3 2 2" xfId="14470"/>
    <cellStyle name="Celda de comprobación 2 3 4 3 3" xfId="14471"/>
    <cellStyle name="Celda de comprobación 2 3 4 3 3 2" xfId="14472"/>
    <cellStyle name="Celda de comprobación 2 3 4 3 4" xfId="14473"/>
    <cellStyle name="Celda de comprobación 2 3 4 3 4 2" xfId="14474"/>
    <cellStyle name="Celda de comprobación 2 3 4 3 5" xfId="14475"/>
    <cellStyle name="Celda de comprobación 2 3 4 3 5 2" xfId="14476"/>
    <cellStyle name="Celda de comprobación 2 3 4 3 6" xfId="14477"/>
    <cellStyle name="Celda de comprobación 2 3 4 3 6 2" xfId="14478"/>
    <cellStyle name="Celda de comprobación 2 3 4 3 7" xfId="14479"/>
    <cellStyle name="Celda de comprobación 2 3 4 3 7 2" xfId="14480"/>
    <cellStyle name="Celda de comprobación 2 3 4 3 8" xfId="14481"/>
    <cellStyle name="Celda de comprobación 2 3 4 3 8 2" xfId="14482"/>
    <cellStyle name="Celda de comprobación 2 3 4 3 9" xfId="14483"/>
    <cellStyle name="Celda de comprobación 2 3 4 4" xfId="14484"/>
    <cellStyle name="Celda de comprobación 2 3 4 4 2" xfId="14485"/>
    <cellStyle name="Celda de comprobación 2 3 4 4 2 2" xfId="14486"/>
    <cellStyle name="Celda de comprobación 2 3 4 4 3" xfId="14487"/>
    <cellStyle name="Celda de comprobación 2 3 4 4 3 2" xfId="14488"/>
    <cellStyle name="Celda de comprobación 2 3 4 4 4" xfId="14489"/>
    <cellStyle name="Celda de comprobación 2 3 4 4 4 2" xfId="14490"/>
    <cellStyle name="Celda de comprobación 2 3 4 4 5" xfId="14491"/>
    <cellStyle name="Celda de comprobación 2 3 4 4 5 2" xfId="14492"/>
    <cellStyle name="Celda de comprobación 2 3 4 4 6" xfId="14493"/>
    <cellStyle name="Celda de comprobación 2 3 4 4 6 2" xfId="14494"/>
    <cellStyle name="Celda de comprobación 2 3 4 4 7" xfId="14495"/>
    <cellStyle name="Celda de comprobación 2 3 4 4 7 2" xfId="14496"/>
    <cellStyle name="Celda de comprobación 2 3 4 4 8" xfId="14497"/>
    <cellStyle name="Celda de comprobación 2 3 4 4 8 2" xfId="14498"/>
    <cellStyle name="Celda de comprobación 2 3 4 4 9" xfId="14499"/>
    <cellStyle name="Celda de comprobación 2 3 4 5" xfId="14500"/>
    <cellStyle name="Celda de comprobación 2 3 4 5 2" xfId="14501"/>
    <cellStyle name="Celda de comprobación 2 3 4 6" xfId="14502"/>
    <cellStyle name="Celda de comprobación 2 3 4 6 2" xfId="14503"/>
    <cellStyle name="Celda de comprobación 2 3 4 7" xfId="14504"/>
    <cellStyle name="Celda de comprobación 2 3 4 7 2" xfId="14505"/>
    <cellStyle name="Celda de comprobación 2 3 4 8" xfId="14506"/>
    <cellStyle name="Celda de comprobación 2 3 4 8 2" xfId="14507"/>
    <cellStyle name="Celda de comprobación 2 3 4 9" xfId="14508"/>
    <cellStyle name="Celda de comprobación 2 3 4 9 2" xfId="14509"/>
    <cellStyle name="Celda de comprobación 2 3 5" xfId="14510"/>
    <cellStyle name="Celda de comprobación 2 3 5 2" xfId="14511"/>
    <cellStyle name="Celda de comprobación 2 3 5 2 2" xfId="14512"/>
    <cellStyle name="Celda de comprobación 2 3 5 3" xfId="14513"/>
    <cellStyle name="Celda de comprobación 2 3 5 3 2" xfId="14514"/>
    <cellStyle name="Celda de comprobación 2 3 5 4" xfId="14515"/>
    <cellStyle name="Celda de comprobación 2 3 5 4 2" xfId="14516"/>
    <cellStyle name="Celda de comprobación 2 3 5 5" xfId="14517"/>
    <cellStyle name="Celda de comprobación 2 3 5 5 2" xfId="14518"/>
    <cellStyle name="Celda de comprobación 2 3 5 6" xfId="14519"/>
    <cellStyle name="Celda de comprobación 2 3 5 6 2" xfId="14520"/>
    <cellStyle name="Celda de comprobación 2 3 5 7" xfId="14521"/>
    <cellStyle name="Celda de comprobación 2 3 5 7 2" xfId="14522"/>
    <cellStyle name="Celda de comprobación 2 3 5 8" xfId="14523"/>
    <cellStyle name="Celda de comprobación 2 3 5 8 2" xfId="14524"/>
    <cellStyle name="Celda de comprobación 2 3 5 9" xfId="14525"/>
    <cellStyle name="Celda de comprobación 2 3 6" xfId="14526"/>
    <cellStyle name="Celda de comprobación 2 3 6 2" xfId="14527"/>
    <cellStyle name="Celda de comprobación 2 3 6 2 2" xfId="14528"/>
    <cellStyle name="Celda de comprobación 2 3 6 3" xfId="14529"/>
    <cellStyle name="Celda de comprobación 2 3 6 3 2" xfId="14530"/>
    <cellStyle name="Celda de comprobación 2 3 6 4" xfId="14531"/>
    <cellStyle name="Celda de comprobación 2 3 6 4 2" xfId="14532"/>
    <cellStyle name="Celda de comprobación 2 3 6 5" xfId="14533"/>
    <cellStyle name="Celda de comprobación 2 3 6 5 2" xfId="14534"/>
    <cellStyle name="Celda de comprobación 2 3 6 6" xfId="14535"/>
    <cellStyle name="Celda de comprobación 2 3 6 6 2" xfId="14536"/>
    <cellStyle name="Celda de comprobación 2 3 6 7" xfId="14537"/>
    <cellStyle name="Celda de comprobación 2 3 6 7 2" xfId="14538"/>
    <cellStyle name="Celda de comprobación 2 3 6 8" xfId="14539"/>
    <cellStyle name="Celda de comprobación 2 3 6 8 2" xfId="14540"/>
    <cellStyle name="Celda de comprobación 2 3 6 9" xfId="14541"/>
    <cellStyle name="Celda de comprobación 2 3 7" xfId="14542"/>
    <cellStyle name="Celda de comprobación 2 3 7 2" xfId="14543"/>
    <cellStyle name="Celda de comprobación 2 3 7 2 2" xfId="14544"/>
    <cellStyle name="Celda de comprobación 2 3 7 3" xfId="14545"/>
    <cellStyle name="Celda de comprobación 2 3 7 3 2" xfId="14546"/>
    <cellStyle name="Celda de comprobación 2 3 7 4" xfId="14547"/>
    <cellStyle name="Celda de comprobación 2 3 7 4 2" xfId="14548"/>
    <cellStyle name="Celda de comprobación 2 3 7 5" xfId="14549"/>
    <cellStyle name="Celda de comprobación 2 3 7 5 2" xfId="14550"/>
    <cellStyle name="Celda de comprobación 2 3 7 6" xfId="14551"/>
    <cellStyle name="Celda de comprobación 2 3 7 6 2" xfId="14552"/>
    <cellStyle name="Celda de comprobación 2 3 7 7" xfId="14553"/>
    <cellStyle name="Celda de comprobación 2 3 7 7 2" xfId="14554"/>
    <cellStyle name="Celda de comprobación 2 3 7 8" xfId="14555"/>
    <cellStyle name="Celda de comprobación 2 3 7 8 2" xfId="14556"/>
    <cellStyle name="Celda de comprobación 2 3 7 9" xfId="14557"/>
    <cellStyle name="Celda de comprobación 2 3 8" xfId="14558"/>
    <cellStyle name="Celda de comprobación 2 3 8 2" xfId="14559"/>
    <cellStyle name="Celda de comprobación 2 3 9" xfId="14560"/>
    <cellStyle name="Celda de comprobación 2 3 9 2" xfId="14561"/>
    <cellStyle name="Celda de comprobación 2 4" xfId="14562"/>
    <cellStyle name="Celda de comprobación 2 4 10" xfId="14563"/>
    <cellStyle name="Celda de comprobación 2 4 10 2" xfId="14564"/>
    <cellStyle name="Celda de comprobación 2 4 11" xfId="14565"/>
    <cellStyle name="Celda de comprobación 2 4 11 2" xfId="14566"/>
    <cellStyle name="Celda de comprobación 2 4 12" xfId="14567"/>
    <cellStyle name="Celda de comprobación 2 4 12 2" xfId="14568"/>
    <cellStyle name="Celda de comprobación 2 4 13" xfId="14569"/>
    <cellStyle name="Celda de comprobación 2 4 13 2" xfId="14570"/>
    <cellStyle name="Celda de comprobación 2 4 14" xfId="14571"/>
    <cellStyle name="Celda de comprobación 2 4 14 2" xfId="14572"/>
    <cellStyle name="Celda de comprobación 2 4 15" xfId="14573"/>
    <cellStyle name="Celda de comprobación 2 4 2" xfId="14574"/>
    <cellStyle name="Celda de comprobación 2 4 2 10" xfId="14575"/>
    <cellStyle name="Celda de comprobación 2 4 2 10 2" xfId="14576"/>
    <cellStyle name="Celda de comprobación 2 4 2 11" xfId="14577"/>
    <cellStyle name="Celda de comprobación 2 4 2 11 2" xfId="14578"/>
    <cellStyle name="Celda de comprobación 2 4 2 12" xfId="14579"/>
    <cellStyle name="Celda de comprobación 2 4 2 12 2" xfId="14580"/>
    <cellStyle name="Celda de comprobación 2 4 2 13" xfId="14581"/>
    <cellStyle name="Celda de comprobación 2 4 2 2" xfId="14582"/>
    <cellStyle name="Celda de comprobación 2 4 2 2 2" xfId="14583"/>
    <cellStyle name="Celda de comprobación 2 4 2 2 2 2" xfId="14584"/>
    <cellStyle name="Celda de comprobación 2 4 2 2 3" xfId="14585"/>
    <cellStyle name="Celda de comprobación 2 4 2 2 3 2" xfId="14586"/>
    <cellStyle name="Celda de comprobación 2 4 2 2 4" xfId="14587"/>
    <cellStyle name="Celda de comprobación 2 4 2 2 4 2" xfId="14588"/>
    <cellStyle name="Celda de comprobación 2 4 2 2 5" xfId="14589"/>
    <cellStyle name="Celda de comprobación 2 4 2 2 5 2" xfId="14590"/>
    <cellStyle name="Celda de comprobación 2 4 2 2 6" xfId="14591"/>
    <cellStyle name="Celda de comprobación 2 4 2 2 6 2" xfId="14592"/>
    <cellStyle name="Celda de comprobación 2 4 2 2 7" xfId="14593"/>
    <cellStyle name="Celda de comprobación 2 4 2 2 7 2" xfId="14594"/>
    <cellStyle name="Celda de comprobación 2 4 2 2 8" xfId="14595"/>
    <cellStyle name="Celda de comprobación 2 4 2 2 8 2" xfId="14596"/>
    <cellStyle name="Celda de comprobación 2 4 2 2 9" xfId="14597"/>
    <cellStyle name="Celda de comprobación 2 4 2 3" xfId="14598"/>
    <cellStyle name="Celda de comprobación 2 4 2 3 2" xfId="14599"/>
    <cellStyle name="Celda de comprobación 2 4 2 3 2 2" xfId="14600"/>
    <cellStyle name="Celda de comprobación 2 4 2 3 3" xfId="14601"/>
    <cellStyle name="Celda de comprobación 2 4 2 3 3 2" xfId="14602"/>
    <cellStyle name="Celda de comprobación 2 4 2 3 4" xfId="14603"/>
    <cellStyle name="Celda de comprobación 2 4 2 3 4 2" xfId="14604"/>
    <cellStyle name="Celda de comprobación 2 4 2 3 5" xfId="14605"/>
    <cellStyle name="Celda de comprobación 2 4 2 3 5 2" xfId="14606"/>
    <cellStyle name="Celda de comprobación 2 4 2 3 6" xfId="14607"/>
    <cellStyle name="Celda de comprobación 2 4 2 3 6 2" xfId="14608"/>
    <cellStyle name="Celda de comprobación 2 4 2 3 7" xfId="14609"/>
    <cellStyle name="Celda de comprobación 2 4 2 3 7 2" xfId="14610"/>
    <cellStyle name="Celda de comprobación 2 4 2 3 8" xfId="14611"/>
    <cellStyle name="Celda de comprobación 2 4 2 3 8 2" xfId="14612"/>
    <cellStyle name="Celda de comprobación 2 4 2 3 9" xfId="14613"/>
    <cellStyle name="Celda de comprobación 2 4 2 4" xfId="14614"/>
    <cellStyle name="Celda de comprobación 2 4 2 4 2" xfId="14615"/>
    <cellStyle name="Celda de comprobación 2 4 2 4 2 2" xfId="14616"/>
    <cellStyle name="Celda de comprobación 2 4 2 4 3" xfId="14617"/>
    <cellStyle name="Celda de comprobación 2 4 2 4 3 2" xfId="14618"/>
    <cellStyle name="Celda de comprobación 2 4 2 4 4" xfId="14619"/>
    <cellStyle name="Celda de comprobación 2 4 2 4 4 2" xfId="14620"/>
    <cellStyle name="Celda de comprobación 2 4 2 4 5" xfId="14621"/>
    <cellStyle name="Celda de comprobación 2 4 2 4 5 2" xfId="14622"/>
    <cellStyle name="Celda de comprobación 2 4 2 4 6" xfId="14623"/>
    <cellStyle name="Celda de comprobación 2 4 2 4 6 2" xfId="14624"/>
    <cellStyle name="Celda de comprobación 2 4 2 4 7" xfId="14625"/>
    <cellStyle name="Celda de comprobación 2 4 2 4 7 2" xfId="14626"/>
    <cellStyle name="Celda de comprobación 2 4 2 4 8" xfId="14627"/>
    <cellStyle name="Celda de comprobación 2 4 2 4 8 2" xfId="14628"/>
    <cellStyle name="Celda de comprobación 2 4 2 4 9" xfId="14629"/>
    <cellStyle name="Celda de comprobación 2 4 2 5" xfId="14630"/>
    <cellStyle name="Celda de comprobación 2 4 2 5 2" xfId="14631"/>
    <cellStyle name="Celda de comprobación 2 4 2 6" xfId="14632"/>
    <cellStyle name="Celda de comprobación 2 4 2 6 2" xfId="14633"/>
    <cellStyle name="Celda de comprobación 2 4 2 7" xfId="14634"/>
    <cellStyle name="Celda de comprobación 2 4 2 7 2" xfId="14635"/>
    <cellStyle name="Celda de comprobación 2 4 2 8" xfId="14636"/>
    <cellStyle name="Celda de comprobación 2 4 2 8 2" xfId="14637"/>
    <cellStyle name="Celda de comprobación 2 4 2 9" xfId="14638"/>
    <cellStyle name="Celda de comprobación 2 4 2 9 2" xfId="14639"/>
    <cellStyle name="Celda de comprobación 2 4 3" xfId="14640"/>
    <cellStyle name="Celda de comprobación 2 4 3 10" xfId="14641"/>
    <cellStyle name="Celda de comprobación 2 4 3 10 2" xfId="14642"/>
    <cellStyle name="Celda de comprobación 2 4 3 11" xfId="14643"/>
    <cellStyle name="Celda de comprobación 2 4 3 11 2" xfId="14644"/>
    <cellStyle name="Celda de comprobación 2 4 3 12" xfId="14645"/>
    <cellStyle name="Celda de comprobación 2 4 3 12 2" xfId="14646"/>
    <cellStyle name="Celda de comprobación 2 4 3 13" xfId="14647"/>
    <cellStyle name="Celda de comprobación 2 4 3 2" xfId="14648"/>
    <cellStyle name="Celda de comprobación 2 4 3 2 2" xfId="14649"/>
    <cellStyle name="Celda de comprobación 2 4 3 2 2 2" xfId="14650"/>
    <cellStyle name="Celda de comprobación 2 4 3 2 3" xfId="14651"/>
    <cellStyle name="Celda de comprobación 2 4 3 2 3 2" xfId="14652"/>
    <cellStyle name="Celda de comprobación 2 4 3 2 4" xfId="14653"/>
    <cellStyle name="Celda de comprobación 2 4 3 2 4 2" xfId="14654"/>
    <cellStyle name="Celda de comprobación 2 4 3 2 5" xfId="14655"/>
    <cellStyle name="Celda de comprobación 2 4 3 2 5 2" xfId="14656"/>
    <cellStyle name="Celda de comprobación 2 4 3 2 6" xfId="14657"/>
    <cellStyle name="Celda de comprobación 2 4 3 2 6 2" xfId="14658"/>
    <cellStyle name="Celda de comprobación 2 4 3 2 7" xfId="14659"/>
    <cellStyle name="Celda de comprobación 2 4 3 2 7 2" xfId="14660"/>
    <cellStyle name="Celda de comprobación 2 4 3 2 8" xfId="14661"/>
    <cellStyle name="Celda de comprobación 2 4 3 2 8 2" xfId="14662"/>
    <cellStyle name="Celda de comprobación 2 4 3 2 9" xfId="14663"/>
    <cellStyle name="Celda de comprobación 2 4 3 3" xfId="14664"/>
    <cellStyle name="Celda de comprobación 2 4 3 3 2" xfId="14665"/>
    <cellStyle name="Celda de comprobación 2 4 3 3 2 2" xfId="14666"/>
    <cellStyle name="Celda de comprobación 2 4 3 3 3" xfId="14667"/>
    <cellStyle name="Celda de comprobación 2 4 3 3 3 2" xfId="14668"/>
    <cellStyle name="Celda de comprobación 2 4 3 3 4" xfId="14669"/>
    <cellStyle name="Celda de comprobación 2 4 3 3 4 2" xfId="14670"/>
    <cellStyle name="Celda de comprobación 2 4 3 3 5" xfId="14671"/>
    <cellStyle name="Celda de comprobación 2 4 3 3 5 2" xfId="14672"/>
    <cellStyle name="Celda de comprobación 2 4 3 3 6" xfId="14673"/>
    <cellStyle name="Celda de comprobación 2 4 3 3 6 2" xfId="14674"/>
    <cellStyle name="Celda de comprobación 2 4 3 3 7" xfId="14675"/>
    <cellStyle name="Celda de comprobación 2 4 3 3 7 2" xfId="14676"/>
    <cellStyle name="Celda de comprobación 2 4 3 3 8" xfId="14677"/>
    <cellStyle name="Celda de comprobación 2 4 3 3 8 2" xfId="14678"/>
    <cellStyle name="Celda de comprobación 2 4 3 3 9" xfId="14679"/>
    <cellStyle name="Celda de comprobación 2 4 3 4" xfId="14680"/>
    <cellStyle name="Celda de comprobación 2 4 3 4 2" xfId="14681"/>
    <cellStyle name="Celda de comprobación 2 4 3 4 2 2" xfId="14682"/>
    <cellStyle name="Celda de comprobación 2 4 3 4 3" xfId="14683"/>
    <cellStyle name="Celda de comprobación 2 4 3 4 3 2" xfId="14684"/>
    <cellStyle name="Celda de comprobación 2 4 3 4 4" xfId="14685"/>
    <cellStyle name="Celda de comprobación 2 4 3 4 4 2" xfId="14686"/>
    <cellStyle name="Celda de comprobación 2 4 3 4 5" xfId="14687"/>
    <cellStyle name="Celda de comprobación 2 4 3 4 5 2" xfId="14688"/>
    <cellStyle name="Celda de comprobación 2 4 3 4 6" xfId="14689"/>
    <cellStyle name="Celda de comprobación 2 4 3 4 6 2" xfId="14690"/>
    <cellStyle name="Celda de comprobación 2 4 3 4 7" xfId="14691"/>
    <cellStyle name="Celda de comprobación 2 4 3 4 7 2" xfId="14692"/>
    <cellStyle name="Celda de comprobación 2 4 3 4 8" xfId="14693"/>
    <cellStyle name="Celda de comprobación 2 4 3 4 8 2" xfId="14694"/>
    <cellStyle name="Celda de comprobación 2 4 3 4 9" xfId="14695"/>
    <cellStyle name="Celda de comprobación 2 4 3 5" xfId="14696"/>
    <cellStyle name="Celda de comprobación 2 4 3 5 2" xfId="14697"/>
    <cellStyle name="Celda de comprobación 2 4 3 6" xfId="14698"/>
    <cellStyle name="Celda de comprobación 2 4 3 6 2" xfId="14699"/>
    <cellStyle name="Celda de comprobación 2 4 3 7" xfId="14700"/>
    <cellStyle name="Celda de comprobación 2 4 3 7 2" xfId="14701"/>
    <cellStyle name="Celda de comprobación 2 4 3 8" xfId="14702"/>
    <cellStyle name="Celda de comprobación 2 4 3 8 2" xfId="14703"/>
    <cellStyle name="Celda de comprobación 2 4 3 9" xfId="14704"/>
    <cellStyle name="Celda de comprobación 2 4 3 9 2" xfId="14705"/>
    <cellStyle name="Celda de comprobación 2 4 4" xfId="14706"/>
    <cellStyle name="Celda de comprobación 2 4 4 2" xfId="14707"/>
    <cellStyle name="Celda de comprobación 2 4 4 2 2" xfId="14708"/>
    <cellStyle name="Celda de comprobación 2 4 4 3" xfId="14709"/>
    <cellStyle name="Celda de comprobación 2 4 4 3 2" xfId="14710"/>
    <cellStyle name="Celda de comprobación 2 4 4 4" xfId="14711"/>
    <cellStyle name="Celda de comprobación 2 4 4 4 2" xfId="14712"/>
    <cellStyle name="Celda de comprobación 2 4 4 5" xfId="14713"/>
    <cellStyle name="Celda de comprobación 2 4 4 5 2" xfId="14714"/>
    <cellStyle name="Celda de comprobación 2 4 4 6" xfId="14715"/>
    <cellStyle name="Celda de comprobación 2 4 4 6 2" xfId="14716"/>
    <cellStyle name="Celda de comprobación 2 4 4 7" xfId="14717"/>
    <cellStyle name="Celda de comprobación 2 4 4 7 2" xfId="14718"/>
    <cellStyle name="Celda de comprobación 2 4 4 8" xfId="14719"/>
    <cellStyle name="Celda de comprobación 2 4 4 8 2" xfId="14720"/>
    <cellStyle name="Celda de comprobación 2 4 4 9" xfId="14721"/>
    <cellStyle name="Celda de comprobación 2 4 5" xfId="14722"/>
    <cellStyle name="Celda de comprobación 2 4 5 2" xfId="14723"/>
    <cellStyle name="Celda de comprobación 2 4 5 2 2" xfId="14724"/>
    <cellStyle name="Celda de comprobación 2 4 5 3" xfId="14725"/>
    <cellStyle name="Celda de comprobación 2 4 5 3 2" xfId="14726"/>
    <cellStyle name="Celda de comprobación 2 4 5 4" xfId="14727"/>
    <cellStyle name="Celda de comprobación 2 4 5 4 2" xfId="14728"/>
    <cellStyle name="Celda de comprobación 2 4 5 5" xfId="14729"/>
    <cellStyle name="Celda de comprobación 2 4 5 5 2" xfId="14730"/>
    <cellStyle name="Celda de comprobación 2 4 5 6" xfId="14731"/>
    <cellStyle name="Celda de comprobación 2 4 5 6 2" xfId="14732"/>
    <cellStyle name="Celda de comprobación 2 4 5 7" xfId="14733"/>
    <cellStyle name="Celda de comprobación 2 4 5 7 2" xfId="14734"/>
    <cellStyle name="Celda de comprobación 2 4 5 8" xfId="14735"/>
    <cellStyle name="Celda de comprobación 2 4 5 8 2" xfId="14736"/>
    <cellStyle name="Celda de comprobación 2 4 5 9" xfId="14737"/>
    <cellStyle name="Celda de comprobación 2 4 6" xfId="14738"/>
    <cellStyle name="Celda de comprobación 2 4 6 2" xfId="14739"/>
    <cellStyle name="Celda de comprobación 2 4 6 2 2" xfId="14740"/>
    <cellStyle name="Celda de comprobación 2 4 6 3" xfId="14741"/>
    <cellStyle name="Celda de comprobación 2 4 6 3 2" xfId="14742"/>
    <cellStyle name="Celda de comprobación 2 4 6 4" xfId="14743"/>
    <cellStyle name="Celda de comprobación 2 4 6 4 2" xfId="14744"/>
    <cellStyle name="Celda de comprobación 2 4 6 5" xfId="14745"/>
    <cellStyle name="Celda de comprobación 2 4 6 5 2" xfId="14746"/>
    <cellStyle name="Celda de comprobación 2 4 6 6" xfId="14747"/>
    <cellStyle name="Celda de comprobación 2 4 6 6 2" xfId="14748"/>
    <cellStyle name="Celda de comprobación 2 4 6 7" xfId="14749"/>
    <cellStyle name="Celda de comprobación 2 4 6 7 2" xfId="14750"/>
    <cellStyle name="Celda de comprobación 2 4 6 8" xfId="14751"/>
    <cellStyle name="Celda de comprobación 2 4 6 8 2" xfId="14752"/>
    <cellStyle name="Celda de comprobación 2 4 6 9" xfId="14753"/>
    <cellStyle name="Celda de comprobación 2 4 7" xfId="14754"/>
    <cellStyle name="Celda de comprobación 2 4 7 2" xfId="14755"/>
    <cellStyle name="Celda de comprobación 2 4 8" xfId="14756"/>
    <cellStyle name="Celda de comprobación 2 4 8 2" xfId="14757"/>
    <cellStyle name="Celda de comprobación 2 4 9" xfId="14758"/>
    <cellStyle name="Celda de comprobación 2 4 9 2" xfId="14759"/>
    <cellStyle name="Celda de comprobación 2 5" xfId="14760"/>
    <cellStyle name="Celda de comprobación 2 5 10" xfId="14761"/>
    <cellStyle name="Celda de comprobación 2 5 10 2" xfId="14762"/>
    <cellStyle name="Celda de comprobación 2 5 11" xfId="14763"/>
    <cellStyle name="Celda de comprobación 2 5 11 2" xfId="14764"/>
    <cellStyle name="Celda de comprobación 2 5 12" xfId="14765"/>
    <cellStyle name="Celda de comprobación 2 5 12 2" xfId="14766"/>
    <cellStyle name="Celda de comprobación 2 5 13" xfId="14767"/>
    <cellStyle name="Celda de comprobación 2 5 13 2" xfId="14768"/>
    <cellStyle name="Celda de comprobación 2 5 14" xfId="14769"/>
    <cellStyle name="Celda de comprobación 2 5 2" xfId="14770"/>
    <cellStyle name="Celda de comprobación 2 5 2 10" xfId="14771"/>
    <cellStyle name="Celda de comprobación 2 5 2 10 2" xfId="14772"/>
    <cellStyle name="Celda de comprobación 2 5 2 11" xfId="14773"/>
    <cellStyle name="Celda de comprobación 2 5 2 11 2" xfId="14774"/>
    <cellStyle name="Celda de comprobación 2 5 2 12" xfId="14775"/>
    <cellStyle name="Celda de comprobación 2 5 2 12 2" xfId="14776"/>
    <cellStyle name="Celda de comprobación 2 5 2 13" xfId="14777"/>
    <cellStyle name="Celda de comprobación 2 5 2 2" xfId="14778"/>
    <cellStyle name="Celda de comprobación 2 5 2 2 2" xfId="14779"/>
    <cellStyle name="Celda de comprobación 2 5 2 2 2 2" xfId="14780"/>
    <cellStyle name="Celda de comprobación 2 5 2 2 3" xfId="14781"/>
    <cellStyle name="Celda de comprobación 2 5 2 2 3 2" xfId="14782"/>
    <cellStyle name="Celda de comprobación 2 5 2 2 4" xfId="14783"/>
    <cellStyle name="Celda de comprobación 2 5 2 2 4 2" xfId="14784"/>
    <cellStyle name="Celda de comprobación 2 5 2 2 5" xfId="14785"/>
    <cellStyle name="Celda de comprobación 2 5 2 2 5 2" xfId="14786"/>
    <cellStyle name="Celda de comprobación 2 5 2 2 6" xfId="14787"/>
    <cellStyle name="Celda de comprobación 2 5 2 2 6 2" xfId="14788"/>
    <cellStyle name="Celda de comprobación 2 5 2 2 7" xfId="14789"/>
    <cellStyle name="Celda de comprobación 2 5 2 2 7 2" xfId="14790"/>
    <cellStyle name="Celda de comprobación 2 5 2 2 8" xfId="14791"/>
    <cellStyle name="Celda de comprobación 2 5 2 2 8 2" xfId="14792"/>
    <cellStyle name="Celda de comprobación 2 5 2 2 9" xfId="14793"/>
    <cellStyle name="Celda de comprobación 2 5 2 3" xfId="14794"/>
    <cellStyle name="Celda de comprobación 2 5 2 3 2" xfId="14795"/>
    <cellStyle name="Celda de comprobación 2 5 2 3 2 2" xfId="14796"/>
    <cellStyle name="Celda de comprobación 2 5 2 3 3" xfId="14797"/>
    <cellStyle name="Celda de comprobación 2 5 2 3 3 2" xfId="14798"/>
    <cellStyle name="Celda de comprobación 2 5 2 3 4" xfId="14799"/>
    <cellStyle name="Celda de comprobación 2 5 2 3 4 2" xfId="14800"/>
    <cellStyle name="Celda de comprobación 2 5 2 3 5" xfId="14801"/>
    <cellStyle name="Celda de comprobación 2 5 2 3 5 2" xfId="14802"/>
    <cellStyle name="Celda de comprobación 2 5 2 3 6" xfId="14803"/>
    <cellStyle name="Celda de comprobación 2 5 2 3 6 2" xfId="14804"/>
    <cellStyle name="Celda de comprobación 2 5 2 3 7" xfId="14805"/>
    <cellStyle name="Celda de comprobación 2 5 2 3 7 2" xfId="14806"/>
    <cellStyle name="Celda de comprobación 2 5 2 3 8" xfId="14807"/>
    <cellStyle name="Celda de comprobación 2 5 2 3 8 2" xfId="14808"/>
    <cellStyle name="Celda de comprobación 2 5 2 3 9" xfId="14809"/>
    <cellStyle name="Celda de comprobación 2 5 2 4" xfId="14810"/>
    <cellStyle name="Celda de comprobación 2 5 2 4 2" xfId="14811"/>
    <cellStyle name="Celda de comprobación 2 5 2 4 2 2" xfId="14812"/>
    <cellStyle name="Celda de comprobación 2 5 2 4 3" xfId="14813"/>
    <cellStyle name="Celda de comprobación 2 5 2 4 3 2" xfId="14814"/>
    <cellStyle name="Celda de comprobación 2 5 2 4 4" xfId="14815"/>
    <cellStyle name="Celda de comprobación 2 5 2 4 4 2" xfId="14816"/>
    <cellStyle name="Celda de comprobación 2 5 2 4 5" xfId="14817"/>
    <cellStyle name="Celda de comprobación 2 5 2 4 5 2" xfId="14818"/>
    <cellStyle name="Celda de comprobación 2 5 2 4 6" xfId="14819"/>
    <cellStyle name="Celda de comprobación 2 5 2 4 6 2" xfId="14820"/>
    <cellStyle name="Celda de comprobación 2 5 2 4 7" xfId="14821"/>
    <cellStyle name="Celda de comprobación 2 5 2 4 7 2" xfId="14822"/>
    <cellStyle name="Celda de comprobación 2 5 2 4 8" xfId="14823"/>
    <cellStyle name="Celda de comprobación 2 5 2 4 8 2" xfId="14824"/>
    <cellStyle name="Celda de comprobación 2 5 2 4 9" xfId="14825"/>
    <cellStyle name="Celda de comprobación 2 5 2 5" xfId="14826"/>
    <cellStyle name="Celda de comprobación 2 5 2 5 2" xfId="14827"/>
    <cellStyle name="Celda de comprobación 2 5 2 6" xfId="14828"/>
    <cellStyle name="Celda de comprobación 2 5 2 6 2" xfId="14829"/>
    <cellStyle name="Celda de comprobación 2 5 2 7" xfId="14830"/>
    <cellStyle name="Celda de comprobación 2 5 2 7 2" xfId="14831"/>
    <cellStyle name="Celda de comprobación 2 5 2 8" xfId="14832"/>
    <cellStyle name="Celda de comprobación 2 5 2 8 2" xfId="14833"/>
    <cellStyle name="Celda de comprobación 2 5 2 9" xfId="14834"/>
    <cellStyle name="Celda de comprobación 2 5 2 9 2" xfId="14835"/>
    <cellStyle name="Celda de comprobación 2 5 3" xfId="14836"/>
    <cellStyle name="Celda de comprobación 2 5 3 2" xfId="14837"/>
    <cellStyle name="Celda de comprobación 2 5 3 2 2" xfId="14838"/>
    <cellStyle name="Celda de comprobación 2 5 3 3" xfId="14839"/>
    <cellStyle name="Celda de comprobación 2 5 3 3 2" xfId="14840"/>
    <cellStyle name="Celda de comprobación 2 5 3 4" xfId="14841"/>
    <cellStyle name="Celda de comprobación 2 5 3 4 2" xfId="14842"/>
    <cellStyle name="Celda de comprobación 2 5 3 5" xfId="14843"/>
    <cellStyle name="Celda de comprobación 2 5 3 5 2" xfId="14844"/>
    <cellStyle name="Celda de comprobación 2 5 3 6" xfId="14845"/>
    <cellStyle name="Celda de comprobación 2 5 3 6 2" xfId="14846"/>
    <cellStyle name="Celda de comprobación 2 5 3 7" xfId="14847"/>
    <cellStyle name="Celda de comprobación 2 5 3 7 2" xfId="14848"/>
    <cellStyle name="Celda de comprobación 2 5 3 8" xfId="14849"/>
    <cellStyle name="Celda de comprobación 2 5 3 8 2" xfId="14850"/>
    <cellStyle name="Celda de comprobación 2 5 3 9" xfId="14851"/>
    <cellStyle name="Celda de comprobación 2 5 4" xfId="14852"/>
    <cellStyle name="Celda de comprobación 2 5 4 2" xfId="14853"/>
    <cellStyle name="Celda de comprobación 2 5 4 2 2" xfId="14854"/>
    <cellStyle name="Celda de comprobación 2 5 4 3" xfId="14855"/>
    <cellStyle name="Celda de comprobación 2 5 4 3 2" xfId="14856"/>
    <cellStyle name="Celda de comprobación 2 5 4 4" xfId="14857"/>
    <cellStyle name="Celda de comprobación 2 5 4 4 2" xfId="14858"/>
    <cellStyle name="Celda de comprobación 2 5 4 5" xfId="14859"/>
    <cellStyle name="Celda de comprobación 2 5 4 5 2" xfId="14860"/>
    <cellStyle name="Celda de comprobación 2 5 4 6" xfId="14861"/>
    <cellStyle name="Celda de comprobación 2 5 4 6 2" xfId="14862"/>
    <cellStyle name="Celda de comprobación 2 5 4 7" xfId="14863"/>
    <cellStyle name="Celda de comprobación 2 5 4 7 2" xfId="14864"/>
    <cellStyle name="Celda de comprobación 2 5 4 8" xfId="14865"/>
    <cellStyle name="Celda de comprobación 2 5 4 8 2" xfId="14866"/>
    <cellStyle name="Celda de comprobación 2 5 4 9" xfId="14867"/>
    <cellStyle name="Celda de comprobación 2 5 5" xfId="14868"/>
    <cellStyle name="Celda de comprobación 2 5 5 2" xfId="14869"/>
    <cellStyle name="Celda de comprobación 2 5 5 2 2" xfId="14870"/>
    <cellStyle name="Celda de comprobación 2 5 5 3" xfId="14871"/>
    <cellStyle name="Celda de comprobación 2 5 5 3 2" xfId="14872"/>
    <cellStyle name="Celda de comprobación 2 5 5 4" xfId="14873"/>
    <cellStyle name="Celda de comprobación 2 5 5 4 2" xfId="14874"/>
    <cellStyle name="Celda de comprobación 2 5 5 5" xfId="14875"/>
    <cellStyle name="Celda de comprobación 2 5 5 5 2" xfId="14876"/>
    <cellStyle name="Celda de comprobación 2 5 5 6" xfId="14877"/>
    <cellStyle name="Celda de comprobación 2 5 5 6 2" xfId="14878"/>
    <cellStyle name="Celda de comprobación 2 5 5 7" xfId="14879"/>
    <cellStyle name="Celda de comprobación 2 5 5 7 2" xfId="14880"/>
    <cellStyle name="Celda de comprobación 2 5 5 8" xfId="14881"/>
    <cellStyle name="Celda de comprobación 2 5 5 8 2" xfId="14882"/>
    <cellStyle name="Celda de comprobación 2 5 5 9" xfId="14883"/>
    <cellStyle name="Celda de comprobación 2 5 6" xfId="14884"/>
    <cellStyle name="Celda de comprobación 2 5 6 2" xfId="14885"/>
    <cellStyle name="Celda de comprobación 2 5 7" xfId="14886"/>
    <cellStyle name="Celda de comprobación 2 5 7 2" xfId="14887"/>
    <cellStyle name="Celda de comprobación 2 5 8" xfId="14888"/>
    <cellStyle name="Celda de comprobación 2 5 8 2" xfId="14889"/>
    <cellStyle name="Celda de comprobación 2 5 9" xfId="14890"/>
    <cellStyle name="Celda de comprobación 2 5 9 2" xfId="14891"/>
    <cellStyle name="Celda de comprobación 2 6" xfId="14892"/>
    <cellStyle name="Celda de comprobación 2 6 10" xfId="14893"/>
    <cellStyle name="Celda de comprobación 2 6 10 2" xfId="14894"/>
    <cellStyle name="Celda de comprobación 2 6 11" xfId="14895"/>
    <cellStyle name="Celda de comprobación 2 6 11 2" xfId="14896"/>
    <cellStyle name="Celda de comprobación 2 6 12" xfId="14897"/>
    <cellStyle name="Celda de comprobación 2 6 12 2" xfId="14898"/>
    <cellStyle name="Celda de comprobación 2 6 13" xfId="14899"/>
    <cellStyle name="Celda de comprobación 2 6 2" xfId="14900"/>
    <cellStyle name="Celda de comprobación 2 6 2 2" xfId="14901"/>
    <cellStyle name="Celda de comprobación 2 6 2 2 2" xfId="14902"/>
    <cellStyle name="Celda de comprobación 2 6 2 3" xfId="14903"/>
    <cellStyle name="Celda de comprobación 2 6 2 3 2" xfId="14904"/>
    <cellStyle name="Celda de comprobación 2 6 2 4" xfId="14905"/>
    <cellStyle name="Celda de comprobación 2 6 2 4 2" xfId="14906"/>
    <cellStyle name="Celda de comprobación 2 6 2 5" xfId="14907"/>
    <cellStyle name="Celda de comprobación 2 6 2 5 2" xfId="14908"/>
    <cellStyle name="Celda de comprobación 2 6 2 6" xfId="14909"/>
    <cellStyle name="Celda de comprobación 2 6 2 6 2" xfId="14910"/>
    <cellStyle name="Celda de comprobación 2 6 2 7" xfId="14911"/>
    <cellStyle name="Celda de comprobación 2 6 2 7 2" xfId="14912"/>
    <cellStyle name="Celda de comprobación 2 6 2 8" xfId="14913"/>
    <cellStyle name="Celda de comprobación 2 6 2 8 2" xfId="14914"/>
    <cellStyle name="Celda de comprobación 2 6 2 9" xfId="14915"/>
    <cellStyle name="Celda de comprobación 2 6 3" xfId="14916"/>
    <cellStyle name="Celda de comprobación 2 6 3 2" xfId="14917"/>
    <cellStyle name="Celda de comprobación 2 6 3 2 2" xfId="14918"/>
    <cellStyle name="Celda de comprobación 2 6 3 3" xfId="14919"/>
    <cellStyle name="Celda de comprobación 2 6 3 3 2" xfId="14920"/>
    <cellStyle name="Celda de comprobación 2 6 3 4" xfId="14921"/>
    <cellStyle name="Celda de comprobación 2 6 3 4 2" xfId="14922"/>
    <cellStyle name="Celda de comprobación 2 6 3 5" xfId="14923"/>
    <cellStyle name="Celda de comprobación 2 6 3 5 2" xfId="14924"/>
    <cellStyle name="Celda de comprobación 2 6 3 6" xfId="14925"/>
    <cellStyle name="Celda de comprobación 2 6 3 6 2" xfId="14926"/>
    <cellStyle name="Celda de comprobación 2 6 3 7" xfId="14927"/>
    <cellStyle name="Celda de comprobación 2 6 3 7 2" xfId="14928"/>
    <cellStyle name="Celda de comprobación 2 6 3 8" xfId="14929"/>
    <cellStyle name="Celda de comprobación 2 6 3 8 2" xfId="14930"/>
    <cellStyle name="Celda de comprobación 2 6 3 9" xfId="14931"/>
    <cellStyle name="Celda de comprobación 2 6 4" xfId="14932"/>
    <cellStyle name="Celda de comprobación 2 6 4 2" xfId="14933"/>
    <cellStyle name="Celda de comprobación 2 6 4 2 2" xfId="14934"/>
    <cellStyle name="Celda de comprobación 2 6 4 3" xfId="14935"/>
    <cellStyle name="Celda de comprobación 2 6 4 3 2" xfId="14936"/>
    <cellStyle name="Celda de comprobación 2 6 4 4" xfId="14937"/>
    <cellStyle name="Celda de comprobación 2 6 4 4 2" xfId="14938"/>
    <cellStyle name="Celda de comprobación 2 6 4 5" xfId="14939"/>
    <cellStyle name="Celda de comprobación 2 6 4 5 2" xfId="14940"/>
    <cellStyle name="Celda de comprobación 2 6 4 6" xfId="14941"/>
    <cellStyle name="Celda de comprobación 2 6 4 6 2" xfId="14942"/>
    <cellStyle name="Celda de comprobación 2 6 4 7" xfId="14943"/>
    <cellStyle name="Celda de comprobación 2 6 4 7 2" xfId="14944"/>
    <cellStyle name="Celda de comprobación 2 6 4 8" xfId="14945"/>
    <cellStyle name="Celda de comprobación 2 6 4 8 2" xfId="14946"/>
    <cellStyle name="Celda de comprobación 2 6 4 9" xfId="14947"/>
    <cellStyle name="Celda de comprobación 2 6 5" xfId="14948"/>
    <cellStyle name="Celda de comprobación 2 6 5 2" xfId="14949"/>
    <cellStyle name="Celda de comprobación 2 6 6" xfId="14950"/>
    <cellStyle name="Celda de comprobación 2 6 6 2" xfId="14951"/>
    <cellStyle name="Celda de comprobación 2 6 7" xfId="14952"/>
    <cellStyle name="Celda de comprobación 2 6 7 2" xfId="14953"/>
    <cellStyle name="Celda de comprobación 2 6 8" xfId="14954"/>
    <cellStyle name="Celda de comprobación 2 6 8 2" xfId="14955"/>
    <cellStyle name="Celda de comprobación 2 6 9" xfId="14956"/>
    <cellStyle name="Celda de comprobación 2 6 9 2" xfId="14957"/>
    <cellStyle name="Celda de comprobación 2 7" xfId="14958"/>
    <cellStyle name="Celda de comprobación 2 7 10" xfId="14959"/>
    <cellStyle name="Celda de comprobación 2 7 10 2" xfId="14960"/>
    <cellStyle name="Celda de comprobación 2 7 11" xfId="14961"/>
    <cellStyle name="Celda de comprobación 2 7 11 2" xfId="14962"/>
    <cellStyle name="Celda de comprobación 2 7 12" xfId="14963"/>
    <cellStyle name="Celda de comprobación 2 7 12 2" xfId="14964"/>
    <cellStyle name="Celda de comprobación 2 7 13" xfId="14965"/>
    <cellStyle name="Celda de comprobación 2 7 2" xfId="14966"/>
    <cellStyle name="Celda de comprobación 2 7 2 2" xfId="14967"/>
    <cellStyle name="Celda de comprobación 2 7 2 2 2" xfId="14968"/>
    <cellStyle name="Celda de comprobación 2 7 2 3" xfId="14969"/>
    <cellStyle name="Celda de comprobación 2 7 2 3 2" xfId="14970"/>
    <cellStyle name="Celda de comprobación 2 7 2 4" xfId="14971"/>
    <cellStyle name="Celda de comprobación 2 7 2 4 2" xfId="14972"/>
    <cellStyle name="Celda de comprobación 2 7 2 5" xfId="14973"/>
    <cellStyle name="Celda de comprobación 2 7 2 5 2" xfId="14974"/>
    <cellStyle name="Celda de comprobación 2 7 2 6" xfId="14975"/>
    <cellStyle name="Celda de comprobación 2 7 2 6 2" xfId="14976"/>
    <cellStyle name="Celda de comprobación 2 7 2 7" xfId="14977"/>
    <cellStyle name="Celda de comprobación 2 7 2 7 2" xfId="14978"/>
    <cellStyle name="Celda de comprobación 2 7 2 8" xfId="14979"/>
    <cellStyle name="Celda de comprobación 2 7 2 8 2" xfId="14980"/>
    <cellStyle name="Celda de comprobación 2 7 2 9" xfId="14981"/>
    <cellStyle name="Celda de comprobación 2 7 3" xfId="14982"/>
    <cellStyle name="Celda de comprobación 2 7 3 2" xfId="14983"/>
    <cellStyle name="Celda de comprobación 2 7 3 2 2" xfId="14984"/>
    <cellStyle name="Celda de comprobación 2 7 3 3" xfId="14985"/>
    <cellStyle name="Celda de comprobación 2 7 3 3 2" xfId="14986"/>
    <cellStyle name="Celda de comprobación 2 7 3 4" xfId="14987"/>
    <cellStyle name="Celda de comprobación 2 7 3 4 2" xfId="14988"/>
    <cellStyle name="Celda de comprobación 2 7 3 5" xfId="14989"/>
    <cellStyle name="Celda de comprobación 2 7 3 5 2" xfId="14990"/>
    <cellStyle name="Celda de comprobación 2 7 3 6" xfId="14991"/>
    <cellStyle name="Celda de comprobación 2 7 3 6 2" xfId="14992"/>
    <cellStyle name="Celda de comprobación 2 7 3 7" xfId="14993"/>
    <cellStyle name="Celda de comprobación 2 7 3 7 2" xfId="14994"/>
    <cellStyle name="Celda de comprobación 2 7 3 8" xfId="14995"/>
    <cellStyle name="Celda de comprobación 2 7 3 8 2" xfId="14996"/>
    <cellStyle name="Celda de comprobación 2 7 3 9" xfId="14997"/>
    <cellStyle name="Celda de comprobación 2 7 4" xfId="14998"/>
    <cellStyle name="Celda de comprobación 2 7 4 2" xfId="14999"/>
    <cellStyle name="Celda de comprobación 2 7 4 2 2" xfId="15000"/>
    <cellStyle name="Celda de comprobación 2 7 4 3" xfId="15001"/>
    <cellStyle name="Celda de comprobación 2 7 4 3 2" xfId="15002"/>
    <cellStyle name="Celda de comprobación 2 7 4 4" xfId="15003"/>
    <cellStyle name="Celda de comprobación 2 7 4 4 2" xfId="15004"/>
    <cellStyle name="Celda de comprobación 2 7 4 5" xfId="15005"/>
    <cellStyle name="Celda de comprobación 2 7 4 5 2" xfId="15006"/>
    <cellStyle name="Celda de comprobación 2 7 4 6" xfId="15007"/>
    <cellStyle name="Celda de comprobación 2 7 4 6 2" xfId="15008"/>
    <cellStyle name="Celda de comprobación 2 7 4 7" xfId="15009"/>
    <cellStyle name="Celda de comprobación 2 7 4 7 2" xfId="15010"/>
    <cellStyle name="Celda de comprobación 2 7 4 8" xfId="15011"/>
    <cellStyle name="Celda de comprobación 2 7 4 8 2" xfId="15012"/>
    <cellStyle name="Celda de comprobación 2 7 4 9" xfId="15013"/>
    <cellStyle name="Celda de comprobación 2 7 5" xfId="15014"/>
    <cellStyle name="Celda de comprobación 2 7 5 2" xfId="15015"/>
    <cellStyle name="Celda de comprobación 2 7 6" xfId="15016"/>
    <cellStyle name="Celda de comprobación 2 7 6 2" xfId="15017"/>
    <cellStyle name="Celda de comprobación 2 7 7" xfId="15018"/>
    <cellStyle name="Celda de comprobación 2 7 7 2" xfId="15019"/>
    <cellStyle name="Celda de comprobación 2 7 8" xfId="15020"/>
    <cellStyle name="Celda de comprobación 2 7 8 2" xfId="15021"/>
    <cellStyle name="Celda de comprobación 2 7 9" xfId="15022"/>
    <cellStyle name="Celda de comprobación 2 7 9 2" xfId="15023"/>
    <cellStyle name="Celda de comprobación 2 8" xfId="15024"/>
    <cellStyle name="Celda de comprobación 2 8 2" xfId="15025"/>
    <cellStyle name="Celda de comprobación 2 8 2 2" xfId="15026"/>
    <cellStyle name="Celda de comprobación 2 8 3" xfId="15027"/>
    <cellStyle name="Celda de comprobación 2 8 3 2" xfId="15028"/>
    <cellStyle name="Celda de comprobación 2 8 4" xfId="15029"/>
    <cellStyle name="Celda de comprobación 2 8 4 2" xfId="15030"/>
    <cellStyle name="Celda de comprobación 2 8 5" xfId="15031"/>
    <cellStyle name="Celda de comprobación 2 8 5 2" xfId="15032"/>
    <cellStyle name="Celda de comprobación 2 8 6" xfId="15033"/>
    <cellStyle name="Celda de comprobación 2 8 6 2" xfId="15034"/>
    <cellStyle name="Celda de comprobación 2 8 7" xfId="15035"/>
    <cellStyle name="Celda de comprobación 2 8 7 2" xfId="15036"/>
    <cellStyle name="Celda de comprobación 2 8 8" xfId="15037"/>
    <cellStyle name="Celda de comprobación 2 8 8 2" xfId="15038"/>
    <cellStyle name="Celda de comprobación 2 8 9" xfId="15039"/>
    <cellStyle name="Celda de comprobación 2 9" xfId="15040"/>
    <cellStyle name="Celda de comprobación 2 9 2" xfId="15041"/>
    <cellStyle name="Celda de comprobación 2 9 2 2" xfId="15042"/>
    <cellStyle name="Celda de comprobación 2 9 3" xfId="15043"/>
    <cellStyle name="Celda de comprobación 2 9 3 2" xfId="15044"/>
    <cellStyle name="Celda de comprobación 2 9 4" xfId="15045"/>
    <cellStyle name="Celda de comprobación 2 9 4 2" xfId="15046"/>
    <cellStyle name="Celda de comprobación 2 9 5" xfId="15047"/>
    <cellStyle name="Celda de comprobación 2 9 5 2" xfId="15048"/>
    <cellStyle name="Celda de comprobación 2 9 6" xfId="15049"/>
    <cellStyle name="Celda de comprobación 2 9 6 2" xfId="15050"/>
    <cellStyle name="Celda de comprobación 2 9 7" xfId="15051"/>
    <cellStyle name="Celda de comprobación 2 9 7 2" xfId="15052"/>
    <cellStyle name="Celda de comprobación 2 9 8" xfId="15053"/>
    <cellStyle name="Celda de comprobación 2 9 8 2" xfId="15054"/>
    <cellStyle name="Celda de comprobación 2 9 9" xfId="15055"/>
    <cellStyle name="Celda vinculada" xfId="15056"/>
    <cellStyle name="Cella collegata" xfId="15057"/>
    <cellStyle name="Cella da controllare" xfId="15058"/>
    <cellStyle name="Cella da controllare 2" xfId="15059"/>
    <cellStyle name="Cella da controllare 2 10" xfId="15060"/>
    <cellStyle name="Cella da controllare 2 10 2" xfId="15061"/>
    <cellStyle name="Cella da controllare 2 10 2 2" xfId="15062"/>
    <cellStyle name="Cella da controllare 2 10 3" xfId="15063"/>
    <cellStyle name="Cella da controllare 2 10 3 2" xfId="15064"/>
    <cellStyle name="Cella da controllare 2 10 4" xfId="15065"/>
    <cellStyle name="Cella da controllare 2 10 4 2" xfId="15066"/>
    <cellStyle name="Cella da controllare 2 10 5" xfId="15067"/>
    <cellStyle name="Cella da controllare 2 10 5 2" xfId="15068"/>
    <cellStyle name="Cella da controllare 2 10 6" xfId="15069"/>
    <cellStyle name="Cella da controllare 2 10 6 2" xfId="15070"/>
    <cellStyle name="Cella da controllare 2 10 7" xfId="15071"/>
    <cellStyle name="Cella da controllare 2 10 7 2" xfId="15072"/>
    <cellStyle name="Cella da controllare 2 10 8" xfId="15073"/>
    <cellStyle name="Cella da controllare 2 10 8 2" xfId="15074"/>
    <cellStyle name="Cella da controllare 2 10 9" xfId="15075"/>
    <cellStyle name="Cella da controllare 2 11" xfId="15076"/>
    <cellStyle name="Cella da controllare 2 11 2" xfId="15077"/>
    <cellStyle name="Cella da controllare 2 12" xfId="15078"/>
    <cellStyle name="Cella da controllare 2 12 2" xfId="15079"/>
    <cellStyle name="Cella da controllare 2 13" xfId="15080"/>
    <cellStyle name="Cella da controllare 2 13 2" xfId="15081"/>
    <cellStyle name="Cella da controllare 2 14" xfId="15082"/>
    <cellStyle name="Cella da controllare 2 14 2" xfId="15083"/>
    <cellStyle name="Cella da controllare 2 15" xfId="15084"/>
    <cellStyle name="Cella da controllare 2 2" xfId="15085"/>
    <cellStyle name="Cella da controllare 2 2 10" xfId="15086"/>
    <cellStyle name="Cella da controllare 2 2 10 2" xfId="15087"/>
    <cellStyle name="Cella da controllare 2 2 11" xfId="15088"/>
    <cellStyle name="Cella da controllare 2 2 11 2" xfId="15089"/>
    <cellStyle name="Cella da controllare 2 2 12" xfId="15090"/>
    <cellStyle name="Cella da controllare 2 2 12 2" xfId="15091"/>
    <cellStyle name="Cella da controllare 2 2 13" xfId="15092"/>
    <cellStyle name="Cella da controllare 2 2 13 2" xfId="15093"/>
    <cellStyle name="Cella da controllare 2 2 14" xfId="15094"/>
    <cellStyle name="Cella da controllare 2 2 14 2" xfId="15095"/>
    <cellStyle name="Cella da controllare 2 2 15" xfId="15096"/>
    <cellStyle name="Cella da controllare 2 2 15 2" xfId="15097"/>
    <cellStyle name="Cella da controllare 2 2 16" xfId="15098"/>
    <cellStyle name="Cella da controllare 2 2 16 2" xfId="15099"/>
    <cellStyle name="Cella da controllare 2 2 17" xfId="15100"/>
    <cellStyle name="Cella da controllare 2 2 17 2" xfId="15101"/>
    <cellStyle name="Cella da controllare 2 2 18" xfId="15102"/>
    <cellStyle name="Cella da controllare 2 2 2" xfId="15103"/>
    <cellStyle name="Cella da controllare 2 2 2 10" xfId="15104"/>
    <cellStyle name="Cella da controllare 2 2 2 10 2" xfId="15105"/>
    <cellStyle name="Cella da controllare 2 2 2 11" xfId="15106"/>
    <cellStyle name="Cella da controllare 2 2 2 11 2" xfId="15107"/>
    <cellStyle name="Cella da controllare 2 2 2 12" xfId="15108"/>
    <cellStyle name="Cella da controllare 2 2 2 12 2" xfId="15109"/>
    <cellStyle name="Cella da controllare 2 2 2 13" xfId="15110"/>
    <cellStyle name="Cella da controllare 2 2 2 13 2" xfId="15111"/>
    <cellStyle name="Cella da controllare 2 2 2 14" xfId="15112"/>
    <cellStyle name="Cella da controllare 2 2 2 14 2" xfId="15113"/>
    <cellStyle name="Cella da controllare 2 2 2 15" xfId="15114"/>
    <cellStyle name="Cella da controllare 2 2 2 15 2" xfId="15115"/>
    <cellStyle name="Cella da controllare 2 2 2 16" xfId="15116"/>
    <cellStyle name="Cella da controllare 2 2 2 2" xfId="15117"/>
    <cellStyle name="Cella da controllare 2 2 2 2 10" xfId="15118"/>
    <cellStyle name="Cella da controllare 2 2 2 2 10 2" xfId="15119"/>
    <cellStyle name="Cella da controllare 2 2 2 2 11" xfId="15120"/>
    <cellStyle name="Cella da controllare 2 2 2 2 11 2" xfId="15121"/>
    <cellStyle name="Cella da controllare 2 2 2 2 12" xfId="15122"/>
    <cellStyle name="Cella da controllare 2 2 2 2 12 2" xfId="15123"/>
    <cellStyle name="Cella da controllare 2 2 2 2 13" xfId="15124"/>
    <cellStyle name="Cella da controllare 2 2 2 2 13 2" xfId="15125"/>
    <cellStyle name="Cella da controllare 2 2 2 2 14" xfId="15126"/>
    <cellStyle name="Cella da controllare 2 2 2 2 2" xfId="15127"/>
    <cellStyle name="Cella da controllare 2 2 2 2 2 10" xfId="15128"/>
    <cellStyle name="Cella da controllare 2 2 2 2 2 10 2" xfId="15129"/>
    <cellStyle name="Cella da controllare 2 2 2 2 2 11" xfId="15130"/>
    <cellStyle name="Cella da controllare 2 2 2 2 2 11 2" xfId="15131"/>
    <cellStyle name="Cella da controllare 2 2 2 2 2 12" xfId="15132"/>
    <cellStyle name="Cella da controllare 2 2 2 2 2 12 2" xfId="15133"/>
    <cellStyle name="Cella da controllare 2 2 2 2 2 13" xfId="15134"/>
    <cellStyle name="Cella da controllare 2 2 2 2 2 2" xfId="15135"/>
    <cellStyle name="Cella da controllare 2 2 2 2 2 2 2" xfId="15136"/>
    <cellStyle name="Cella da controllare 2 2 2 2 2 2 2 2" xfId="15137"/>
    <cellStyle name="Cella da controllare 2 2 2 2 2 2 3" xfId="15138"/>
    <cellStyle name="Cella da controllare 2 2 2 2 2 2 3 2" xfId="15139"/>
    <cellStyle name="Cella da controllare 2 2 2 2 2 2 4" xfId="15140"/>
    <cellStyle name="Cella da controllare 2 2 2 2 2 2 4 2" xfId="15141"/>
    <cellStyle name="Cella da controllare 2 2 2 2 2 2 5" xfId="15142"/>
    <cellStyle name="Cella da controllare 2 2 2 2 2 2 5 2" xfId="15143"/>
    <cellStyle name="Cella da controllare 2 2 2 2 2 2 6" xfId="15144"/>
    <cellStyle name="Cella da controllare 2 2 2 2 2 2 6 2" xfId="15145"/>
    <cellStyle name="Cella da controllare 2 2 2 2 2 2 7" xfId="15146"/>
    <cellStyle name="Cella da controllare 2 2 2 2 2 2 7 2" xfId="15147"/>
    <cellStyle name="Cella da controllare 2 2 2 2 2 2 8" xfId="15148"/>
    <cellStyle name="Cella da controllare 2 2 2 2 2 2 8 2" xfId="15149"/>
    <cellStyle name="Cella da controllare 2 2 2 2 2 2 9" xfId="15150"/>
    <cellStyle name="Cella da controllare 2 2 2 2 2 3" xfId="15151"/>
    <cellStyle name="Cella da controllare 2 2 2 2 2 3 2" xfId="15152"/>
    <cellStyle name="Cella da controllare 2 2 2 2 2 3 2 2" xfId="15153"/>
    <cellStyle name="Cella da controllare 2 2 2 2 2 3 3" xfId="15154"/>
    <cellStyle name="Cella da controllare 2 2 2 2 2 3 3 2" xfId="15155"/>
    <cellStyle name="Cella da controllare 2 2 2 2 2 3 4" xfId="15156"/>
    <cellStyle name="Cella da controllare 2 2 2 2 2 3 4 2" xfId="15157"/>
    <cellStyle name="Cella da controllare 2 2 2 2 2 3 5" xfId="15158"/>
    <cellStyle name="Cella da controllare 2 2 2 2 2 3 5 2" xfId="15159"/>
    <cellStyle name="Cella da controllare 2 2 2 2 2 3 6" xfId="15160"/>
    <cellStyle name="Cella da controllare 2 2 2 2 2 3 6 2" xfId="15161"/>
    <cellStyle name="Cella da controllare 2 2 2 2 2 3 7" xfId="15162"/>
    <cellStyle name="Cella da controllare 2 2 2 2 2 3 7 2" xfId="15163"/>
    <cellStyle name="Cella da controllare 2 2 2 2 2 3 8" xfId="15164"/>
    <cellStyle name="Cella da controllare 2 2 2 2 2 3 8 2" xfId="15165"/>
    <cellStyle name="Cella da controllare 2 2 2 2 2 3 9" xfId="15166"/>
    <cellStyle name="Cella da controllare 2 2 2 2 2 4" xfId="15167"/>
    <cellStyle name="Cella da controllare 2 2 2 2 2 4 2" xfId="15168"/>
    <cellStyle name="Cella da controllare 2 2 2 2 2 4 2 2" xfId="15169"/>
    <cellStyle name="Cella da controllare 2 2 2 2 2 4 3" xfId="15170"/>
    <cellStyle name="Cella da controllare 2 2 2 2 2 4 3 2" xfId="15171"/>
    <cellStyle name="Cella da controllare 2 2 2 2 2 4 4" xfId="15172"/>
    <cellStyle name="Cella da controllare 2 2 2 2 2 4 4 2" xfId="15173"/>
    <cellStyle name="Cella da controllare 2 2 2 2 2 4 5" xfId="15174"/>
    <cellStyle name="Cella da controllare 2 2 2 2 2 4 5 2" xfId="15175"/>
    <cellStyle name="Cella da controllare 2 2 2 2 2 4 6" xfId="15176"/>
    <cellStyle name="Cella da controllare 2 2 2 2 2 4 6 2" xfId="15177"/>
    <cellStyle name="Cella da controllare 2 2 2 2 2 4 7" xfId="15178"/>
    <cellStyle name="Cella da controllare 2 2 2 2 2 4 7 2" xfId="15179"/>
    <cellStyle name="Cella da controllare 2 2 2 2 2 4 8" xfId="15180"/>
    <cellStyle name="Cella da controllare 2 2 2 2 2 4 8 2" xfId="15181"/>
    <cellStyle name="Cella da controllare 2 2 2 2 2 4 9" xfId="15182"/>
    <cellStyle name="Cella da controllare 2 2 2 2 2 5" xfId="15183"/>
    <cellStyle name="Cella da controllare 2 2 2 2 2 5 2" xfId="15184"/>
    <cellStyle name="Cella da controllare 2 2 2 2 2 6" xfId="15185"/>
    <cellStyle name="Cella da controllare 2 2 2 2 2 6 2" xfId="15186"/>
    <cellStyle name="Cella da controllare 2 2 2 2 2 7" xfId="15187"/>
    <cellStyle name="Cella da controllare 2 2 2 2 2 7 2" xfId="15188"/>
    <cellStyle name="Cella da controllare 2 2 2 2 2 8" xfId="15189"/>
    <cellStyle name="Cella da controllare 2 2 2 2 2 8 2" xfId="15190"/>
    <cellStyle name="Cella da controllare 2 2 2 2 2 9" xfId="15191"/>
    <cellStyle name="Cella da controllare 2 2 2 2 2 9 2" xfId="15192"/>
    <cellStyle name="Cella da controllare 2 2 2 2 3" xfId="15193"/>
    <cellStyle name="Cella da controllare 2 2 2 2 3 2" xfId="15194"/>
    <cellStyle name="Cella da controllare 2 2 2 2 3 2 2" xfId="15195"/>
    <cellStyle name="Cella da controllare 2 2 2 2 3 3" xfId="15196"/>
    <cellStyle name="Cella da controllare 2 2 2 2 3 3 2" xfId="15197"/>
    <cellStyle name="Cella da controllare 2 2 2 2 3 4" xfId="15198"/>
    <cellStyle name="Cella da controllare 2 2 2 2 3 4 2" xfId="15199"/>
    <cellStyle name="Cella da controllare 2 2 2 2 3 5" xfId="15200"/>
    <cellStyle name="Cella da controllare 2 2 2 2 3 5 2" xfId="15201"/>
    <cellStyle name="Cella da controllare 2 2 2 2 3 6" xfId="15202"/>
    <cellStyle name="Cella da controllare 2 2 2 2 3 6 2" xfId="15203"/>
    <cellStyle name="Cella da controllare 2 2 2 2 3 7" xfId="15204"/>
    <cellStyle name="Cella da controllare 2 2 2 2 3 7 2" xfId="15205"/>
    <cellStyle name="Cella da controllare 2 2 2 2 3 8" xfId="15206"/>
    <cellStyle name="Cella da controllare 2 2 2 2 3 8 2" xfId="15207"/>
    <cellStyle name="Cella da controllare 2 2 2 2 3 9" xfId="15208"/>
    <cellStyle name="Cella da controllare 2 2 2 2 4" xfId="15209"/>
    <cellStyle name="Cella da controllare 2 2 2 2 4 2" xfId="15210"/>
    <cellStyle name="Cella da controllare 2 2 2 2 4 2 2" xfId="15211"/>
    <cellStyle name="Cella da controllare 2 2 2 2 4 3" xfId="15212"/>
    <cellStyle name="Cella da controllare 2 2 2 2 4 3 2" xfId="15213"/>
    <cellStyle name="Cella da controllare 2 2 2 2 4 4" xfId="15214"/>
    <cellStyle name="Cella da controllare 2 2 2 2 4 4 2" xfId="15215"/>
    <cellStyle name="Cella da controllare 2 2 2 2 4 5" xfId="15216"/>
    <cellStyle name="Cella da controllare 2 2 2 2 4 5 2" xfId="15217"/>
    <cellStyle name="Cella da controllare 2 2 2 2 4 6" xfId="15218"/>
    <cellStyle name="Cella da controllare 2 2 2 2 4 6 2" xfId="15219"/>
    <cellStyle name="Cella da controllare 2 2 2 2 4 7" xfId="15220"/>
    <cellStyle name="Cella da controllare 2 2 2 2 4 7 2" xfId="15221"/>
    <cellStyle name="Cella da controllare 2 2 2 2 4 8" xfId="15222"/>
    <cellStyle name="Cella da controllare 2 2 2 2 4 8 2" xfId="15223"/>
    <cellStyle name="Cella da controllare 2 2 2 2 4 9" xfId="15224"/>
    <cellStyle name="Cella da controllare 2 2 2 2 5" xfId="15225"/>
    <cellStyle name="Cella da controllare 2 2 2 2 5 2" xfId="15226"/>
    <cellStyle name="Cella da controllare 2 2 2 2 5 2 2" xfId="15227"/>
    <cellStyle name="Cella da controllare 2 2 2 2 5 3" xfId="15228"/>
    <cellStyle name="Cella da controllare 2 2 2 2 5 3 2" xfId="15229"/>
    <cellStyle name="Cella da controllare 2 2 2 2 5 4" xfId="15230"/>
    <cellStyle name="Cella da controllare 2 2 2 2 5 4 2" xfId="15231"/>
    <cellStyle name="Cella da controllare 2 2 2 2 5 5" xfId="15232"/>
    <cellStyle name="Cella da controllare 2 2 2 2 5 5 2" xfId="15233"/>
    <cellStyle name="Cella da controllare 2 2 2 2 5 6" xfId="15234"/>
    <cellStyle name="Cella da controllare 2 2 2 2 5 6 2" xfId="15235"/>
    <cellStyle name="Cella da controllare 2 2 2 2 5 7" xfId="15236"/>
    <cellStyle name="Cella da controllare 2 2 2 2 5 7 2" xfId="15237"/>
    <cellStyle name="Cella da controllare 2 2 2 2 5 8" xfId="15238"/>
    <cellStyle name="Cella da controllare 2 2 2 2 5 8 2" xfId="15239"/>
    <cellStyle name="Cella da controllare 2 2 2 2 5 9" xfId="15240"/>
    <cellStyle name="Cella da controllare 2 2 2 2 6" xfId="15241"/>
    <cellStyle name="Cella da controllare 2 2 2 2 6 2" xfId="15242"/>
    <cellStyle name="Cella da controllare 2 2 2 2 7" xfId="15243"/>
    <cellStyle name="Cella da controllare 2 2 2 2 7 2" xfId="15244"/>
    <cellStyle name="Cella da controllare 2 2 2 2 8" xfId="15245"/>
    <cellStyle name="Cella da controllare 2 2 2 2 8 2" xfId="15246"/>
    <cellStyle name="Cella da controllare 2 2 2 2 9" xfId="15247"/>
    <cellStyle name="Cella da controllare 2 2 2 2 9 2" xfId="15248"/>
    <cellStyle name="Cella da controllare 2 2 2 3" xfId="15249"/>
    <cellStyle name="Cella da controllare 2 2 2 3 10" xfId="15250"/>
    <cellStyle name="Cella da controllare 2 2 2 3 10 2" xfId="15251"/>
    <cellStyle name="Cella da controllare 2 2 2 3 11" xfId="15252"/>
    <cellStyle name="Cella da controllare 2 2 2 3 11 2" xfId="15253"/>
    <cellStyle name="Cella da controllare 2 2 2 3 12" xfId="15254"/>
    <cellStyle name="Cella da controllare 2 2 2 3 12 2" xfId="15255"/>
    <cellStyle name="Cella da controllare 2 2 2 3 13" xfId="15256"/>
    <cellStyle name="Cella da controllare 2 2 2 3 2" xfId="15257"/>
    <cellStyle name="Cella da controllare 2 2 2 3 2 2" xfId="15258"/>
    <cellStyle name="Cella da controllare 2 2 2 3 2 2 2" xfId="15259"/>
    <cellStyle name="Cella da controllare 2 2 2 3 2 3" xfId="15260"/>
    <cellStyle name="Cella da controllare 2 2 2 3 2 3 2" xfId="15261"/>
    <cellStyle name="Cella da controllare 2 2 2 3 2 4" xfId="15262"/>
    <cellStyle name="Cella da controllare 2 2 2 3 2 4 2" xfId="15263"/>
    <cellStyle name="Cella da controllare 2 2 2 3 2 5" xfId="15264"/>
    <cellStyle name="Cella da controllare 2 2 2 3 2 5 2" xfId="15265"/>
    <cellStyle name="Cella da controllare 2 2 2 3 2 6" xfId="15266"/>
    <cellStyle name="Cella da controllare 2 2 2 3 2 6 2" xfId="15267"/>
    <cellStyle name="Cella da controllare 2 2 2 3 2 7" xfId="15268"/>
    <cellStyle name="Cella da controllare 2 2 2 3 2 7 2" xfId="15269"/>
    <cellStyle name="Cella da controllare 2 2 2 3 2 8" xfId="15270"/>
    <cellStyle name="Cella da controllare 2 2 2 3 2 8 2" xfId="15271"/>
    <cellStyle name="Cella da controllare 2 2 2 3 2 9" xfId="15272"/>
    <cellStyle name="Cella da controllare 2 2 2 3 3" xfId="15273"/>
    <cellStyle name="Cella da controllare 2 2 2 3 3 2" xfId="15274"/>
    <cellStyle name="Cella da controllare 2 2 2 3 3 2 2" xfId="15275"/>
    <cellStyle name="Cella da controllare 2 2 2 3 3 3" xfId="15276"/>
    <cellStyle name="Cella da controllare 2 2 2 3 3 3 2" xfId="15277"/>
    <cellStyle name="Cella da controllare 2 2 2 3 3 4" xfId="15278"/>
    <cellStyle name="Cella da controllare 2 2 2 3 3 4 2" xfId="15279"/>
    <cellStyle name="Cella da controllare 2 2 2 3 3 5" xfId="15280"/>
    <cellStyle name="Cella da controllare 2 2 2 3 3 5 2" xfId="15281"/>
    <cellStyle name="Cella da controllare 2 2 2 3 3 6" xfId="15282"/>
    <cellStyle name="Cella da controllare 2 2 2 3 3 6 2" xfId="15283"/>
    <cellStyle name="Cella da controllare 2 2 2 3 3 7" xfId="15284"/>
    <cellStyle name="Cella da controllare 2 2 2 3 3 7 2" xfId="15285"/>
    <cellStyle name="Cella da controllare 2 2 2 3 3 8" xfId="15286"/>
    <cellStyle name="Cella da controllare 2 2 2 3 3 8 2" xfId="15287"/>
    <cellStyle name="Cella da controllare 2 2 2 3 3 9" xfId="15288"/>
    <cellStyle name="Cella da controllare 2 2 2 3 4" xfId="15289"/>
    <cellStyle name="Cella da controllare 2 2 2 3 4 2" xfId="15290"/>
    <cellStyle name="Cella da controllare 2 2 2 3 4 2 2" xfId="15291"/>
    <cellStyle name="Cella da controllare 2 2 2 3 4 3" xfId="15292"/>
    <cellStyle name="Cella da controllare 2 2 2 3 4 3 2" xfId="15293"/>
    <cellStyle name="Cella da controllare 2 2 2 3 4 4" xfId="15294"/>
    <cellStyle name="Cella da controllare 2 2 2 3 4 4 2" xfId="15295"/>
    <cellStyle name="Cella da controllare 2 2 2 3 4 5" xfId="15296"/>
    <cellStyle name="Cella da controllare 2 2 2 3 4 5 2" xfId="15297"/>
    <cellStyle name="Cella da controllare 2 2 2 3 4 6" xfId="15298"/>
    <cellStyle name="Cella da controllare 2 2 2 3 4 6 2" xfId="15299"/>
    <cellStyle name="Cella da controllare 2 2 2 3 4 7" xfId="15300"/>
    <cellStyle name="Cella da controllare 2 2 2 3 4 7 2" xfId="15301"/>
    <cellStyle name="Cella da controllare 2 2 2 3 4 8" xfId="15302"/>
    <cellStyle name="Cella da controllare 2 2 2 3 4 8 2" xfId="15303"/>
    <cellStyle name="Cella da controllare 2 2 2 3 4 9" xfId="15304"/>
    <cellStyle name="Cella da controllare 2 2 2 3 5" xfId="15305"/>
    <cellStyle name="Cella da controllare 2 2 2 3 5 2" xfId="15306"/>
    <cellStyle name="Cella da controllare 2 2 2 3 6" xfId="15307"/>
    <cellStyle name="Cella da controllare 2 2 2 3 6 2" xfId="15308"/>
    <cellStyle name="Cella da controllare 2 2 2 3 7" xfId="15309"/>
    <cellStyle name="Cella da controllare 2 2 2 3 7 2" xfId="15310"/>
    <cellStyle name="Cella da controllare 2 2 2 3 8" xfId="15311"/>
    <cellStyle name="Cella da controllare 2 2 2 3 8 2" xfId="15312"/>
    <cellStyle name="Cella da controllare 2 2 2 3 9" xfId="15313"/>
    <cellStyle name="Cella da controllare 2 2 2 3 9 2" xfId="15314"/>
    <cellStyle name="Cella da controllare 2 2 2 4" xfId="15315"/>
    <cellStyle name="Cella da controllare 2 2 2 4 10" xfId="15316"/>
    <cellStyle name="Cella da controllare 2 2 2 4 10 2" xfId="15317"/>
    <cellStyle name="Cella da controllare 2 2 2 4 11" xfId="15318"/>
    <cellStyle name="Cella da controllare 2 2 2 4 11 2" xfId="15319"/>
    <cellStyle name="Cella da controllare 2 2 2 4 12" xfId="15320"/>
    <cellStyle name="Cella da controllare 2 2 2 4 12 2" xfId="15321"/>
    <cellStyle name="Cella da controllare 2 2 2 4 13" xfId="15322"/>
    <cellStyle name="Cella da controllare 2 2 2 4 2" xfId="15323"/>
    <cellStyle name="Cella da controllare 2 2 2 4 2 2" xfId="15324"/>
    <cellStyle name="Cella da controllare 2 2 2 4 2 2 2" xfId="15325"/>
    <cellStyle name="Cella da controllare 2 2 2 4 2 3" xfId="15326"/>
    <cellStyle name="Cella da controllare 2 2 2 4 2 3 2" xfId="15327"/>
    <cellStyle name="Cella da controllare 2 2 2 4 2 4" xfId="15328"/>
    <cellStyle name="Cella da controllare 2 2 2 4 2 4 2" xfId="15329"/>
    <cellStyle name="Cella da controllare 2 2 2 4 2 5" xfId="15330"/>
    <cellStyle name="Cella da controllare 2 2 2 4 2 5 2" xfId="15331"/>
    <cellStyle name="Cella da controllare 2 2 2 4 2 6" xfId="15332"/>
    <cellStyle name="Cella da controllare 2 2 2 4 2 6 2" xfId="15333"/>
    <cellStyle name="Cella da controllare 2 2 2 4 2 7" xfId="15334"/>
    <cellStyle name="Cella da controllare 2 2 2 4 2 7 2" xfId="15335"/>
    <cellStyle name="Cella da controllare 2 2 2 4 2 8" xfId="15336"/>
    <cellStyle name="Cella da controllare 2 2 2 4 2 8 2" xfId="15337"/>
    <cellStyle name="Cella da controllare 2 2 2 4 2 9" xfId="15338"/>
    <cellStyle name="Cella da controllare 2 2 2 4 3" xfId="15339"/>
    <cellStyle name="Cella da controllare 2 2 2 4 3 2" xfId="15340"/>
    <cellStyle name="Cella da controllare 2 2 2 4 3 2 2" xfId="15341"/>
    <cellStyle name="Cella da controllare 2 2 2 4 3 3" xfId="15342"/>
    <cellStyle name="Cella da controllare 2 2 2 4 3 3 2" xfId="15343"/>
    <cellStyle name="Cella da controllare 2 2 2 4 3 4" xfId="15344"/>
    <cellStyle name="Cella da controllare 2 2 2 4 3 4 2" xfId="15345"/>
    <cellStyle name="Cella da controllare 2 2 2 4 3 5" xfId="15346"/>
    <cellStyle name="Cella da controllare 2 2 2 4 3 5 2" xfId="15347"/>
    <cellStyle name="Cella da controllare 2 2 2 4 3 6" xfId="15348"/>
    <cellStyle name="Cella da controllare 2 2 2 4 3 6 2" xfId="15349"/>
    <cellStyle name="Cella da controllare 2 2 2 4 3 7" xfId="15350"/>
    <cellStyle name="Cella da controllare 2 2 2 4 3 7 2" xfId="15351"/>
    <cellStyle name="Cella da controllare 2 2 2 4 3 8" xfId="15352"/>
    <cellStyle name="Cella da controllare 2 2 2 4 3 8 2" xfId="15353"/>
    <cellStyle name="Cella da controllare 2 2 2 4 3 9" xfId="15354"/>
    <cellStyle name="Cella da controllare 2 2 2 4 4" xfId="15355"/>
    <cellStyle name="Cella da controllare 2 2 2 4 4 2" xfId="15356"/>
    <cellStyle name="Cella da controllare 2 2 2 4 4 2 2" xfId="15357"/>
    <cellStyle name="Cella da controllare 2 2 2 4 4 3" xfId="15358"/>
    <cellStyle name="Cella da controllare 2 2 2 4 4 3 2" xfId="15359"/>
    <cellStyle name="Cella da controllare 2 2 2 4 4 4" xfId="15360"/>
    <cellStyle name="Cella da controllare 2 2 2 4 4 4 2" xfId="15361"/>
    <cellStyle name="Cella da controllare 2 2 2 4 4 5" xfId="15362"/>
    <cellStyle name="Cella da controllare 2 2 2 4 4 5 2" xfId="15363"/>
    <cellStyle name="Cella da controllare 2 2 2 4 4 6" xfId="15364"/>
    <cellStyle name="Cella da controllare 2 2 2 4 4 6 2" xfId="15365"/>
    <cellStyle name="Cella da controllare 2 2 2 4 4 7" xfId="15366"/>
    <cellStyle name="Cella da controllare 2 2 2 4 4 7 2" xfId="15367"/>
    <cellStyle name="Cella da controllare 2 2 2 4 4 8" xfId="15368"/>
    <cellStyle name="Cella da controllare 2 2 2 4 4 8 2" xfId="15369"/>
    <cellStyle name="Cella da controllare 2 2 2 4 4 9" xfId="15370"/>
    <cellStyle name="Cella da controllare 2 2 2 4 5" xfId="15371"/>
    <cellStyle name="Cella da controllare 2 2 2 4 5 2" xfId="15372"/>
    <cellStyle name="Cella da controllare 2 2 2 4 6" xfId="15373"/>
    <cellStyle name="Cella da controllare 2 2 2 4 6 2" xfId="15374"/>
    <cellStyle name="Cella da controllare 2 2 2 4 7" xfId="15375"/>
    <cellStyle name="Cella da controllare 2 2 2 4 7 2" xfId="15376"/>
    <cellStyle name="Cella da controllare 2 2 2 4 8" xfId="15377"/>
    <cellStyle name="Cella da controllare 2 2 2 4 8 2" xfId="15378"/>
    <cellStyle name="Cella da controllare 2 2 2 4 9" xfId="15379"/>
    <cellStyle name="Cella da controllare 2 2 2 4 9 2" xfId="15380"/>
    <cellStyle name="Cella da controllare 2 2 2 5" xfId="15381"/>
    <cellStyle name="Cella da controllare 2 2 2 5 2" xfId="15382"/>
    <cellStyle name="Cella da controllare 2 2 2 5 2 2" xfId="15383"/>
    <cellStyle name="Cella da controllare 2 2 2 5 3" xfId="15384"/>
    <cellStyle name="Cella da controllare 2 2 2 5 3 2" xfId="15385"/>
    <cellStyle name="Cella da controllare 2 2 2 5 4" xfId="15386"/>
    <cellStyle name="Cella da controllare 2 2 2 5 4 2" xfId="15387"/>
    <cellStyle name="Cella da controllare 2 2 2 5 5" xfId="15388"/>
    <cellStyle name="Cella da controllare 2 2 2 5 5 2" xfId="15389"/>
    <cellStyle name="Cella da controllare 2 2 2 5 6" xfId="15390"/>
    <cellStyle name="Cella da controllare 2 2 2 5 6 2" xfId="15391"/>
    <cellStyle name="Cella da controllare 2 2 2 5 7" xfId="15392"/>
    <cellStyle name="Cella da controllare 2 2 2 5 7 2" xfId="15393"/>
    <cellStyle name="Cella da controllare 2 2 2 5 8" xfId="15394"/>
    <cellStyle name="Cella da controllare 2 2 2 5 8 2" xfId="15395"/>
    <cellStyle name="Cella da controllare 2 2 2 5 9" xfId="15396"/>
    <cellStyle name="Cella da controllare 2 2 2 6" xfId="15397"/>
    <cellStyle name="Cella da controllare 2 2 2 6 2" xfId="15398"/>
    <cellStyle name="Cella da controllare 2 2 2 6 2 2" xfId="15399"/>
    <cellStyle name="Cella da controllare 2 2 2 6 3" xfId="15400"/>
    <cellStyle name="Cella da controllare 2 2 2 6 3 2" xfId="15401"/>
    <cellStyle name="Cella da controllare 2 2 2 6 4" xfId="15402"/>
    <cellStyle name="Cella da controllare 2 2 2 6 4 2" xfId="15403"/>
    <cellStyle name="Cella da controllare 2 2 2 6 5" xfId="15404"/>
    <cellStyle name="Cella da controllare 2 2 2 6 5 2" xfId="15405"/>
    <cellStyle name="Cella da controllare 2 2 2 6 6" xfId="15406"/>
    <cellStyle name="Cella da controllare 2 2 2 6 6 2" xfId="15407"/>
    <cellStyle name="Cella da controllare 2 2 2 6 7" xfId="15408"/>
    <cellStyle name="Cella da controllare 2 2 2 6 7 2" xfId="15409"/>
    <cellStyle name="Cella da controllare 2 2 2 6 8" xfId="15410"/>
    <cellStyle name="Cella da controllare 2 2 2 6 8 2" xfId="15411"/>
    <cellStyle name="Cella da controllare 2 2 2 6 9" xfId="15412"/>
    <cellStyle name="Cella da controllare 2 2 2 7" xfId="15413"/>
    <cellStyle name="Cella da controllare 2 2 2 7 2" xfId="15414"/>
    <cellStyle name="Cella da controllare 2 2 2 7 2 2" xfId="15415"/>
    <cellStyle name="Cella da controllare 2 2 2 7 3" xfId="15416"/>
    <cellStyle name="Cella da controllare 2 2 2 7 3 2" xfId="15417"/>
    <cellStyle name="Cella da controllare 2 2 2 7 4" xfId="15418"/>
    <cellStyle name="Cella da controllare 2 2 2 7 4 2" xfId="15419"/>
    <cellStyle name="Cella da controllare 2 2 2 7 5" xfId="15420"/>
    <cellStyle name="Cella da controllare 2 2 2 7 5 2" xfId="15421"/>
    <cellStyle name="Cella da controllare 2 2 2 7 6" xfId="15422"/>
    <cellStyle name="Cella da controllare 2 2 2 7 6 2" xfId="15423"/>
    <cellStyle name="Cella da controllare 2 2 2 7 7" xfId="15424"/>
    <cellStyle name="Cella da controllare 2 2 2 7 7 2" xfId="15425"/>
    <cellStyle name="Cella da controllare 2 2 2 7 8" xfId="15426"/>
    <cellStyle name="Cella da controllare 2 2 2 7 8 2" xfId="15427"/>
    <cellStyle name="Cella da controllare 2 2 2 7 9" xfId="15428"/>
    <cellStyle name="Cella da controllare 2 2 2 8" xfId="15429"/>
    <cellStyle name="Cella da controllare 2 2 2 8 2" xfId="15430"/>
    <cellStyle name="Cella da controllare 2 2 2 9" xfId="15431"/>
    <cellStyle name="Cella da controllare 2 2 2 9 2" xfId="15432"/>
    <cellStyle name="Cella da controllare 2 2 3" xfId="15433"/>
    <cellStyle name="Cella da controllare 2 2 3 10" xfId="15434"/>
    <cellStyle name="Cella da controllare 2 2 3 10 2" xfId="15435"/>
    <cellStyle name="Cella da controllare 2 2 3 11" xfId="15436"/>
    <cellStyle name="Cella da controllare 2 2 3 11 2" xfId="15437"/>
    <cellStyle name="Cella da controllare 2 2 3 12" xfId="15438"/>
    <cellStyle name="Cella da controllare 2 2 3 12 2" xfId="15439"/>
    <cellStyle name="Cella da controllare 2 2 3 13" xfId="15440"/>
    <cellStyle name="Cella da controllare 2 2 3 13 2" xfId="15441"/>
    <cellStyle name="Cella da controllare 2 2 3 14" xfId="15442"/>
    <cellStyle name="Cella da controllare 2 2 3 14 2" xfId="15443"/>
    <cellStyle name="Cella da controllare 2 2 3 15" xfId="15444"/>
    <cellStyle name="Cella da controllare 2 2 3 2" xfId="15445"/>
    <cellStyle name="Cella da controllare 2 2 3 2 10" xfId="15446"/>
    <cellStyle name="Cella da controllare 2 2 3 2 10 2" xfId="15447"/>
    <cellStyle name="Cella da controllare 2 2 3 2 11" xfId="15448"/>
    <cellStyle name="Cella da controllare 2 2 3 2 11 2" xfId="15449"/>
    <cellStyle name="Cella da controllare 2 2 3 2 12" xfId="15450"/>
    <cellStyle name="Cella da controllare 2 2 3 2 12 2" xfId="15451"/>
    <cellStyle name="Cella da controllare 2 2 3 2 13" xfId="15452"/>
    <cellStyle name="Cella da controllare 2 2 3 2 2" xfId="15453"/>
    <cellStyle name="Cella da controllare 2 2 3 2 2 2" xfId="15454"/>
    <cellStyle name="Cella da controllare 2 2 3 2 2 2 2" xfId="15455"/>
    <cellStyle name="Cella da controllare 2 2 3 2 2 3" xfId="15456"/>
    <cellStyle name="Cella da controllare 2 2 3 2 2 3 2" xfId="15457"/>
    <cellStyle name="Cella da controllare 2 2 3 2 2 4" xfId="15458"/>
    <cellStyle name="Cella da controllare 2 2 3 2 2 4 2" xfId="15459"/>
    <cellStyle name="Cella da controllare 2 2 3 2 2 5" xfId="15460"/>
    <cellStyle name="Cella da controllare 2 2 3 2 2 5 2" xfId="15461"/>
    <cellStyle name="Cella da controllare 2 2 3 2 2 6" xfId="15462"/>
    <cellStyle name="Cella da controllare 2 2 3 2 2 6 2" xfId="15463"/>
    <cellStyle name="Cella da controllare 2 2 3 2 2 7" xfId="15464"/>
    <cellStyle name="Cella da controllare 2 2 3 2 2 7 2" xfId="15465"/>
    <cellStyle name="Cella da controllare 2 2 3 2 2 8" xfId="15466"/>
    <cellStyle name="Cella da controllare 2 2 3 2 2 8 2" xfId="15467"/>
    <cellStyle name="Cella da controllare 2 2 3 2 2 9" xfId="15468"/>
    <cellStyle name="Cella da controllare 2 2 3 2 3" xfId="15469"/>
    <cellStyle name="Cella da controllare 2 2 3 2 3 2" xfId="15470"/>
    <cellStyle name="Cella da controllare 2 2 3 2 3 2 2" xfId="15471"/>
    <cellStyle name="Cella da controllare 2 2 3 2 3 3" xfId="15472"/>
    <cellStyle name="Cella da controllare 2 2 3 2 3 3 2" xfId="15473"/>
    <cellStyle name="Cella da controllare 2 2 3 2 3 4" xfId="15474"/>
    <cellStyle name="Cella da controllare 2 2 3 2 3 4 2" xfId="15475"/>
    <cellStyle name="Cella da controllare 2 2 3 2 3 5" xfId="15476"/>
    <cellStyle name="Cella da controllare 2 2 3 2 3 5 2" xfId="15477"/>
    <cellStyle name="Cella da controllare 2 2 3 2 3 6" xfId="15478"/>
    <cellStyle name="Cella da controllare 2 2 3 2 3 6 2" xfId="15479"/>
    <cellStyle name="Cella da controllare 2 2 3 2 3 7" xfId="15480"/>
    <cellStyle name="Cella da controllare 2 2 3 2 3 7 2" xfId="15481"/>
    <cellStyle name="Cella da controllare 2 2 3 2 3 8" xfId="15482"/>
    <cellStyle name="Cella da controllare 2 2 3 2 3 8 2" xfId="15483"/>
    <cellStyle name="Cella da controllare 2 2 3 2 3 9" xfId="15484"/>
    <cellStyle name="Cella da controllare 2 2 3 2 4" xfId="15485"/>
    <cellStyle name="Cella da controllare 2 2 3 2 4 2" xfId="15486"/>
    <cellStyle name="Cella da controllare 2 2 3 2 4 2 2" xfId="15487"/>
    <cellStyle name="Cella da controllare 2 2 3 2 4 3" xfId="15488"/>
    <cellStyle name="Cella da controllare 2 2 3 2 4 3 2" xfId="15489"/>
    <cellStyle name="Cella da controllare 2 2 3 2 4 4" xfId="15490"/>
    <cellStyle name="Cella da controllare 2 2 3 2 4 4 2" xfId="15491"/>
    <cellStyle name="Cella da controllare 2 2 3 2 4 5" xfId="15492"/>
    <cellStyle name="Cella da controllare 2 2 3 2 4 5 2" xfId="15493"/>
    <cellStyle name="Cella da controllare 2 2 3 2 4 6" xfId="15494"/>
    <cellStyle name="Cella da controllare 2 2 3 2 4 6 2" xfId="15495"/>
    <cellStyle name="Cella da controllare 2 2 3 2 4 7" xfId="15496"/>
    <cellStyle name="Cella da controllare 2 2 3 2 4 7 2" xfId="15497"/>
    <cellStyle name="Cella da controllare 2 2 3 2 4 8" xfId="15498"/>
    <cellStyle name="Cella da controllare 2 2 3 2 4 8 2" xfId="15499"/>
    <cellStyle name="Cella da controllare 2 2 3 2 4 9" xfId="15500"/>
    <cellStyle name="Cella da controllare 2 2 3 2 5" xfId="15501"/>
    <cellStyle name="Cella da controllare 2 2 3 2 5 2" xfId="15502"/>
    <cellStyle name="Cella da controllare 2 2 3 2 6" xfId="15503"/>
    <cellStyle name="Cella da controllare 2 2 3 2 6 2" xfId="15504"/>
    <cellStyle name="Cella da controllare 2 2 3 2 7" xfId="15505"/>
    <cellStyle name="Cella da controllare 2 2 3 2 7 2" xfId="15506"/>
    <cellStyle name="Cella da controllare 2 2 3 2 8" xfId="15507"/>
    <cellStyle name="Cella da controllare 2 2 3 2 8 2" xfId="15508"/>
    <cellStyle name="Cella da controllare 2 2 3 2 9" xfId="15509"/>
    <cellStyle name="Cella da controllare 2 2 3 2 9 2" xfId="15510"/>
    <cellStyle name="Cella da controllare 2 2 3 3" xfId="15511"/>
    <cellStyle name="Cella da controllare 2 2 3 3 10" xfId="15512"/>
    <cellStyle name="Cella da controllare 2 2 3 3 10 2" xfId="15513"/>
    <cellStyle name="Cella da controllare 2 2 3 3 11" xfId="15514"/>
    <cellStyle name="Cella da controllare 2 2 3 3 11 2" xfId="15515"/>
    <cellStyle name="Cella da controllare 2 2 3 3 12" xfId="15516"/>
    <cellStyle name="Cella da controllare 2 2 3 3 12 2" xfId="15517"/>
    <cellStyle name="Cella da controllare 2 2 3 3 13" xfId="15518"/>
    <cellStyle name="Cella da controllare 2 2 3 3 2" xfId="15519"/>
    <cellStyle name="Cella da controllare 2 2 3 3 2 2" xfId="15520"/>
    <cellStyle name="Cella da controllare 2 2 3 3 2 2 2" xfId="15521"/>
    <cellStyle name="Cella da controllare 2 2 3 3 2 3" xfId="15522"/>
    <cellStyle name="Cella da controllare 2 2 3 3 2 3 2" xfId="15523"/>
    <cellStyle name="Cella da controllare 2 2 3 3 2 4" xfId="15524"/>
    <cellStyle name="Cella da controllare 2 2 3 3 2 4 2" xfId="15525"/>
    <cellStyle name="Cella da controllare 2 2 3 3 2 5" xfId="15526"/>
    <cellStyle name="Cella da controllare 2 2 3 3 2 5 2" xfId="15527"/>
    <cellStyle name="Cella da controllare 2 2 3 3 2 6" xfId="15528"/>
    <cellStyle name="Cella da controllare 2 2 3 3 2 6 2" xfId="15529"/>
    <cellStyle name="Cella da controllare 2 2 3 3 2 7" xfId="15530"/>
    <cellStyle name="Cella da controllare 2 2 3 3 2 7 2" xfId="15531"/>
    <cellStyle name="Cella da controllare 2 2 3 3 2 8" xfId="15532"/>
    <cellStyle name="Cella da controllare 2 2 3 3 2 8 2" xfId="15533"/>
    <cellStyle name="Cella da controllare 2 2 3 3 2 9" xfId="15534"/>
    <cellStyle name="Cella da controllare 2 2 3 3 3" xfId="15535"/>
    <cellStyle name="Cella da controllare 2 2 3 3 3 2" xfId="15536"/>
    <cellStyle name="Cella da controllare 2 2 3 3 3 2 2" xfId="15537"/>
    <cellStyle name="Cella da controllare 2 2 3 3 3 3" xfId="15538"/>
    <cellStyle name="Cella da controllare 2 2 3 3 3 3 2" xfId="15539"/>
    <cellStyle name="Cella da controllare 2 2 3 3 3 4" xfId="15540"/>
    <cellStyle name="Cella da controllare 2 2 3 3 3 4 2" xfId="15541"/>
    <cellStyle name="Cella da controllare 2 2 3 3 3 5" xfId="15542"/>
    <cellStyle name="Cella da controllare 2 2 3 3 3 5 2" xfId="15543"/>
    <cellStyle name="Cella da controllare 2 2 3 3 3 6" xfId="15544"/>
    <cellStyle name="Cella da controllare 2 2 3 3 3 6 2" xfId="15545"/>
    <cellStyle name="Cella da controllare 2 2 3 3 3 7" xfId="15546"/>
    <cellStyle name="Cella da controllare 2 2 3 3 3 7 2" xfId="15547"/>
    <cellStyle name="Cella da controllare 2 2 3 3 3 8" xfId="15548"/>
    <cellStyle name="Cella da controllare 2 2 3 3 3 8 2" xfId="15549"/>
    <cellStyle name="Cella da controllare 2 2 3 3 3 9" xfId="15550"/>
    <cellStyle name="Cella da controllare 2 2 3 3 4" xfId="15551"/>
    <cellStyle name="Cella da controllare 2 2 3 3 4 2" xfId="15552"/>
    <cellStyle name="Cella da controllare 2 2 3 3 4 2 2" xfId="15553"/>
    <cellStyle name="Cella da controllare 2 2 3 3 4 3" xfId="15554"/>
    <cellStyle name="Cella da controllare 2 2 3 3 4 3 2" xfId="15555"/>
    <cellStyle name="Cella da controllare 2 2 3 3 4 4" xfId="15556"/>
    <cellStyle name="Cella da controllare 2 2 3 3 4 4 2" xfId="15557"/>
    <cellStyle name="Cella da controllare 2 2 3 3 4 5" xfId="15558"/>
    <cellStyle name="Cella da controllare 2 2 3 3 4 5 2" xfId="15559"/>
    <cellStyle name="Cella da controllare 2 2 3 3 4 6" xfId="15560"/>
    <cellStyle name="Cella da controllare 2 2 3 3 4 6 2" xfId="15561"/>
    <cellStyle name="Cella da controllare 2 2 3 3 4 7" xfId="15562"/>
    <cellStyle name="Cella da controllare 2 2 3 3 4 7 2" xfId="15563"/>
    <cellStyle name="Cella da controllare 2 2 3 3 4 8" xfId="15564"/>
    <cellStyle name="Cella da controllare 2 2 3 3 4 8 2" xfId="15565"/>
    <cellStyle name="Cella da controllare 2 2 3 3 4 9" xfId="15566"/>
    <cellStyle name="Cella da controllare 2 2 3 3 5" xfId="15567"/>
    <cellStyle name="Cella da controllare 2 2 3 3 5 2" xfId="15568"/>
    <cellStyle name="Cella da controllare 2 2 3 3 6" xfId="15569"/>
    <cellStyle name="Cella da controllare 2 2 3 3 6 2" xfId="15570"/>
    <cellStyle name="Cella da controllare 2 2 3 3 7" xfId="15571"/>
    <cellStyle name="Cella da controllare 2 2 3 3 7 2" xfId="15572"/>
    <cellStyle name="Cella da controllare 2 2 3 3 8" xfId="15573"/>
    <cellStyle name="Cella da controllare 2 2 3 3 8 2" xfId="15574"/>
    <cellStyle name="Cella da controllare 2 2 3 3 9" xfId="15575"/>
    <cellStyle name="Cella da controllare 2 2 3 3 9 2" xfId="15576"/>
    <cellStyle name="Cella da controllare 2 2 3 4" xfId="15577"/>
    <cellStyle name="Cella da controllare 2 2 3 4 2" xfId="15578"/>
    <cellStyle name="Cella da controllare 2 2 3 4 2 2" xfId="15579"/>
    <cellStyle name="Cella da controllare 2 2 3 4 3" xfId="15580"/>
    <cellStyle name="Cella da controllare 2 2 3 4 3 2" xfId="15581"/>
    <cellStyle name="Cella da controllare 2 2 3 4 4" xfId="15582"/>
    <cellStyle name="Cella da controllare 2 2 3 4 4 2" xfId="15583"/>
    <cellStyle name="Cella da controllare 2 2 3 4 5" xfId="15584"/>
    <cellStyle name="Cella da controllare 2 2 3 4 5 2" xfId="15585"/>
    <cellStyle name="Cella da controllare 2 2 3 4 6" xfId="15586"/>
    <cellStyle name="Cella da controllare 2 2 3 4 6 2" xfId="15587"/>
    <cellStyle name="Cella da controllare 2 2 3 4 7" xfId="15588"/>
    <cellStyle name="Cella da controllare 2 2 3 4 7 2" xfId="15589"/>
    <cellStyle name="Cella da controllare 2 2 3 4 8" xfId="15590"/>
    <cellStyle name="Cella da controllare 2 2 3 4 8 2" xfId="15591"/>
    <cellStyle name="Cella da controllare 2 2 3 4 9" xfId="15592"/>
    <cellStyle name="Cella da controllare 2 2 3 5" xfId="15593"/>
    <cellStyle name="Cella da controllare 2 2 3 5 2" xfId="15594"/>
    <cellStyle name="Cella da controllare 2 2 3 5 2 2" xfId="15595"/>
    <cellStyle name="Cella da controllare 2 2 3 5 3" xfId="15596"/>
    <cellStyle name="Cella da controllare 2 2 3 5 3 2" xfId="15597"/>
    <cellStyle name="Cella da controllare 2 2 3 5 4" xfId="15598"/>
    <cellStyle name="Cella da controllare 2 2 3 5 4 2" xfId="15599"/>
    <cellStyle name="Cella da controllare 2 2 3 5 5" xfId="15600"/>
    <cellStyle name="Cella da controllare 2 2 3 5 5 2" xfId="15601"/>
    <cellStyle name="Cella da controllare 2 2 3 5 6" xfId="15602"/>
    <cellStyle name="Cella da controllare 2 2 3 5 6 2" xfId="15603"/>
    <cellStyle name="Cella da controllare 2 2 3 5 7" xfId="15604"/>
    <cellStyle name="Cella da controllare 2 2 3 5 7 2" xfId="15605"/>
    <cellStyle name="Cella da controllare 2 2 3 5 8" xfId="15606"/>
    <cellStyle name="Cella da controllare 2 2 3 5 8 2" xfId="15607"/>
    <cellStyle name="Cella da controllare 2 2 3 5 9" xfId="15608"/>
    <cellStyle name="Cella da controllare 2 2 3 6" xfId="15609"/>
    <cellStyle name="Cella da controllare 2 2 3 6 2" xfId="15610"/>
    <cellStyle name="Cella da controllare 2 2 3 6 2 2" xfId="15611"/>
    <cellStyle name="Cella da controllare 2 2 3 6 3" xfId="15612"/>
    <cellStyle name="Cella da controllare 2 2 3 6 3 2" xfId="15613"/>
    <cellStyle name="Cella da controllare 2 2 3 6 4" xfId="15614"/>
    <cellStyle name="Cella da controllare 2 2 3 6 4 2" xfId="15615"/>
    <cellStyle name="Cella da controllare 2 2 3 6 5" xfId="15616"/>
    <cellStyle name="Cella da controllare 2 2 3 6 5 2" xfId="15617"/>
    <cellStyle name="Cella da controllare 2 2 3 6 6" xfId="15618"/>
    <cellStyle name="Cella da controllare 2 2 3 6 6 2" xfId="15619"/>
    <cellStyle name="Cella da controllare 2 2 3 6 7" xfId="15620"/>
    <cellStyle name="Cella da controllare 2 2 3 6 7 2" xfId="15621"/>
    <cellStyle name="Cella da controllare 2 2 3 6 8" xfId="15622"/>
    <cellStyle name="Cella da controllare 2 2 3 6 8 2" xfId="15623"/>
    <cellStyle name="Cella da controllare 2 2 3 6 9" xfId="15624"/>
    <cellStyle name="Cella da controllare 2 2 3 7" xfId="15625"/>
    <cellStyle name="Cella da controllare 2 2 3 7 2" xfId="15626"/>
    <cellStyle name="Cella da controllare 2 2 3 8" xfId="15627"/>
    <cellStyle name="Cella da controllare 2 2 3 8 2" xfId="15628"/>
    <cellStyle name="Cella da controllare 2 2 3 9" xfId="15629"/>
    <cellStyle name="Cella da controllare 2 2 3 9 2" xfId="15630"/>
    <cellStyle name="Cella da controllare 2 2 4" xfId="15631"/>
    <cellStyle name="Cella da controllare 2 2 4 10" xfId="15632"/>
    <cellStyle name="Cella da controllare 2 2 4 10 2" xfId="15633"/>
    <cellStyle name="Cella da controllare 2 2 4 11" xfId="15634"/>
    <cellStyle name="Cella da controllare 2 2 4 11 2" xfId="15635"/>
    <cellStyle name="Cella da controllare 2 2 4 12" xfId="15636"/>
    <cellStyle name="Cella da controllare 2 2 4 12 2" xfId="15637"/>
    <cellStyle name="Cella da controllare 2 2 4 13" xfId="15638"/>
    <cellStyle name="Cella da controllare 2 2 4 13 2" xfId="15639"/>
    <cellStyle name="Cella da controllare 2 2 4 14" xfId="15640"/>
    <cellStyle name="Cella da controllare 2 2 4 2" xfId="15641"/>
    <cellStyle name="Cella da controllare 2 2 4 2 10" xfId="15642"/>
    <cellStyle name="Cella da controllare 2 2 4 2 10 2" xfId="15643"/>
    <cellStyle name="Cella da controllare 2 2 4 2 11" xfId="15644"/>
    <cellStyle name="Cella da controllare 2 2 4 2 11 2" xfId="15645"/>
    <cellStyle name="Cella da controllare 2 2 4 2 12" xfId="15646"/>
    <cellStyle name="Cella da controllare 2 2 4 2 12 2" xfId="15647"/>
    <cellStyle name="Cella da controllare 2 2 4 2 13" xfId="15648"/>
    <cellStyle name="Cella da controllare 2 2 4 2 2" xfId="15649"/>
    <cellStyle name="Cella da controllare 2 2 4 2 2 2" xfId="15650"/>
    <cellStyle name="Cella da controllare 2 2 4 2 2 2 2" xfId="15651"/>
    <cellStyle name="Cella da controllare 2 2 4 2 2 3" xfId="15652"/>
    <cellStyle name="Cella da controllare 2 2 4 2 2 3 2" xfId="15653"/>
    <cellStyle name="Cella da controllare 2 2 4 2 2 4" xfId="15654"/>
    <cellStyle name="Cella da controllare 2 2 4 2 2 4 2" xfId="15655"/>
    <cellStyle name="Cella da controllare 2 2 4 2 2 5" xfId="15656"/>
    <cellStyle name="Cella da controllare 2 2 4 2 2 5 2" xfId="15657"/>
    <cellStyle name="Cella da controllare 2 2 4 2 2 6" xfId="15658"/>
    <cellStyle name="Cella da controllare 2 2 4 2 2 6 2" xfId="15659"/>
    <cellStyle name="Cella da controllare 2 2 4 2 2 7" xfId="15660"/>
    <cellStyle name="Cella da controllare 2 2 4 2 2 7 2" xfId="15661"/>
    <cellStyle name="Cella da controllare 2 2 4 2 2 8" xfId="15662"/>
    <cellStyle name="Cella da controllare 2 2 4 2 2 8 2" xfId="15663"/>
    <cellStyle name="Cella da controllare 2 2 4 2 2 9" xfId="15664"/>
    <cellStyle name="Cella da controllare 2 2 4 2 3" xfId="15665"/>
    <cellStyle name="Cella da controllare 2 2 4 2 3 2" xfId="15666"/>
    <cellStyle name="Cella da controllare 2 2 4 2 3 2 2" xfId="15667"/>
    <cellStyle name="Cella da controllare 2 2 4 2 3 3" xfId="15668"/>
    <cellStyle name="Cella da controllare 2 2 4 2 3 3 2" xfId="15669"/>
    <cellStyle name="Cella da controllare 2 2 4 2 3 4" xfId="15670"/>
    <cellStyle name="Cella da controllare 2 2 4 2 3 4 2" xfId="15671"/>
    <cellStyle name="Cella da controllare 2 2 4 2 3 5" xfId="15672"/>
    <cellStyle name="Cella da controllare 2 2 4 2 3 5 2" xfId="15673"/>
    <cellStyle name="Cella da controllare 2 2 4 2 3 6" xfId="15674"/>
    <cellStyle name="Cella da controllare 2 2 4 2 3 6 2" xfId="15675"/>
    <cellStyle name="Cella da controllare 2 2 4 2 3 7" xfId="15676"/>
    <cellStyle name="Cella da controllare 2 2 4 2 3 7 2" xfId="15677"/>
    <cellStyle name="Cella da controllare 2 2 4 2 3 8" xfId="15678"/>
    <cellStyle name="Cella da controllare 2 2 4 2 3 8 2" xfId="15679"/>
    <cellStyle name="Cella da controllare 2 2 4 2 3 9" xfId="15680"/>
    <cellStyle name="Cella da controllare 2 2 4 2 4" xfId="15681"/>
    <cellStyle name="Cella da controllare 2 2 4 2 4 2" xfId="15682"/>
    <cellStyle name="Cella da controllare 2 2 4 2 4 2 2" xfId="15683"/>
    <cellStyle name="Cella da controllare 2 2 4 2 4 3" xfId="15684"/>
    <cellStyle name="Cella da controllare 2 2 4 2 4 3 2" xfId="15685"/>
    <cellStyle name="Cella da controllare 2 2 4 2 4 4" xfId="15686"/>
    <cellStyle name="Cella da controllare 2 2 4 2 4 4 2" xfId="15687"/>
    <cellStyle name="Cella da controllare 2 2 4 2 4 5" xfId="15688"/>
    <cellStyle name="Cella da controllare 2 2 4 2 4 5 2" xfId="15689"/>
    <cellStyle name="Cella da controllare 2 2 4 2 4 6" xfId="15690"/>
    <cellStyle name="Cella da controllare 2 2 4 2 4 6 2" xfId="15691"/>
    <cellStyle name="Cella da controllare 2 2 4 2 4 7" xfId="15692"/>
    <cellStyle name="Cella da controllare 2 2 4 2 4 7 2" xfId="15693"/>
    <cellStyle name="Cella da controllare 2 2 4 2 4 8" xfId="15694"/>
    <cellStyle name="Cella da controllare 2 2 4 2 4 8 2" xfId="15695"/>
    <cellStyle name="Cella da controllare 2 2 4 2 4 9" xfId="15696"/>
    <cellStyle name="Cella da controllare 2 2 4 2 5" xfId="15697"/>
    <cellStyle name="Cella da controllare 2 2 4 2 5 2" xfId="15698"/>
    <cellStyle name="Cella da controllare 2 2 4 2 6" xfId="15699"/>
    <cellStyle name="Cella da controllare 2 2 4 2 6 2" xfId="15700"/>
    <cellStyle name="Cella da controllare 2 2 4 2 7" xfId="15701"/>
    <cellStyle name="Cella da controllare 2 2 4 2 7 2" xfId="15702"/>
    <cellStyle name="Cella da controllare 2 2 4 2 8" xfId="15703"/>
    <cellStyle name="Cella da controllare 2 2 4 2 8 2" xfId="15704"/>
    <cellStyle name="Cella da controllare 2 2 4 2 9" xfId="15705"/>
    <cellStyle name="Cella da controllare 2 2 4 2 9 2" xfId="15706"/>
    <cellStyle name="Cella da controllare 2 2 4 3" xfId="15707"/>
    <cellStyle name="Cella da controllare 2 2 4 3 2" xfId="15708"/>
    <cellStyle name="Cella da controllare 2 2 4 3 2 2" xfId="15709"/>
    <cellStyle name="Cella da controllare 2 2 4 3 3" xfId="15710"/>
    <cellStyle name="Cella da controllare 2 2 4 3 3 2" xfId="15711"/>
    <cellStyle name="Cella da controllare 2 2 4 3 4" xfId="15712"/>
    <cellStyle name="Cella da controllare 2 2 4 3 4 2" xfId="15713"/>
    <cellStyle name="Cella da controllare 2 2 4 3 5" xfId="15714"/>
    <cellStyle name="Cella da controllare 2 2 4 3 5 2" xfId="15715"/>
    <cellStyle name="Cella da controllare 2 2 4 3 6" xfId="15716"/>
    <cellStyle name="Cella da controllare 2 2 4 3 6 2" xfId="15717"/>
    <cellStyle name="Cella da controllare 2 2 4 3 7" xfId="15718"/>
    <cellStyle name="Cella da controllare 2 2 4 3 7 2" xfId="15719"/>
    <cellStyle name="Cella da controllare 2 2 4 3 8" xfId="15720"/>
    <cellStyle name="Cella da controllare 2 2 4 3 8 2" xfId="15721"/>
    <cellStyle name="Cella da controllare 2 2 4 3 9" xfId="15722"/>
    <cellStyle name="Cella da controllare 2 2 4 4" xfId="15723"/>
    <cellStyle name="Cella da controllare 2 2 4 4 2" xfId="15724"/>
    <cellStyle name="Cella da controllare 2 2 4 4 2 2" xfId="15725"/>
    <cellStyle name="Cella da controllare 2 2 4 4 3" xfId="15726"/>
    <cellStyle name="Cella da controllare 2 2 4 4 3 2" xfId="15727"/>
    <cellStyle name="Cella da controllare 2 2 4 4 4" xfId="15728"/>
    <cellStyle name="Cella da controllare 2 2 4 4 4 2" xfId="15729"/>
    <cellStyle name="Cella da controllare 2 2 4 4 5" xfId="15730"/>
    <cellStyle name="Cella da controllare 2 2 4 4 5 2" xfId="15731"/>
    <cellStyle name="Cella da controllare 2 2 4 4 6" xfId="15732"/>
    <cellStyle name="Cella da controllare 2 2 4 4 6 2" xfId="15733"/>
    <cellStyle name="Cella da controllare 2 2 4 4 7" xfId="15734"/>
    <cellStyle name="Cella da controllare 2 2 4 4 7 2" xfId="15735"/>
    <cellStyle name="Cella da controllare 2 2 4 4 8" xfId="15736"/>
    <cellStyle name="Cella da controllare 2 2 4 4 8 2" xfId="15737"/>
    <cellStyle name="Cella da controllare 2 2 4 4 9" xfId="15738"/>
    <cellStyle name="Cella da controllare 2 2 4 5" xfId="15739"/>
    <cellStyle name="Cella da controllare 2 2 4 5 2" xfId="15740"/>
    <cellStyle name="Cella da controllare 2 2 4 5 2 2" xfId="15741"/>
    <cellStyle name="Cella da controllare 2 2 4 5 3" xfId="15742"/>
    <cellStyle name="Cella da controllare 2 2 4 5 3 2" xfId="15743"/>
    <cellStyle name="Cella da controllare 2 2 4 5 4" xfId="15744"/>
    <cellStyle name="Cella da controllare 2 2 4 5 4 2" xfId="15745"/>
    <cellStyle name="Cella da controllare 2 2 4 5 5" xfId="15746"/>
    <cellStyle name="Cella da controllare 2 2 4 5 5 2" xfId="15747"/>
    <cellStyle name="Cella da controllare 2 2 4 5 6" xfId="15748"/>
    <cellStyle name="Cella da controllare 2 2 4 5 6 2" xfId="15749"/>
    <cellStyle name="Cella da controllare 2 2 4 5 7" xfId="15750"/>
    <cellStyle name="Cella da controllare 2 2 4 5 7 2" xfId="15751"/>
    <cellStyle name="Cella da controllare 2 2 4 5 8" xfId="15752"/>
    <cellStyle name="Cella da controllare 2 2 4 5 8 2" xfId="15753"/>
    <cellStyle name="Cella da controllare 2 2 4 5 9" xfId="15754"/>
    <cellStyle name="Cella da controllare 2 2 4 6" xfId="15755"/>
    <cellStyle name="Cella da controllare 2 2 4 6 2" xfId="15756"/>
    <cellStyle name="Cella da controllare 2 2 4 7" xfId="15757"/>
    <cellStyle name="Cella da controllare 2 2 4 7 2" xfId="15758"/>
    <cellStyle name="Cella da controllare 2 2 4 8" xfId="15759"/>
    <cellStyle name="Cella da controllare 2 2 4 8 2" xfId="15760"/>
    <cellStyle name="Cella da controllare 2 2 4 9" xfId="15761"/>
    <cellStyle name="Cella da controllare 2 2 4 9 2" xfId="15762"/>
    <cellStyle name="Cella da controllare 2 2 5" xfId="15763"/>
    <cellStyle name="Cella da controllare 2 2 5 10" xfId="15764"/>
    <cellStyle name="Cella da controllare 2 2 5 10 2" xfId="15765"/>
    <cellStyle name="Cella da controllare 2 2 5 11" xfId="15766"/>
    <cellStyle name="Cella da controllare 2 2 5 11 2" xfId="15767"/>
    <cellStyle name="Cella da controllare 2 2 5 12" xfId="15768"/>
    <cellStyle name="Cella da controllare 2 2 5 12 2" xfId="15769"/>
    <cellStyle name="Cella da controllare 2 2 5 13" xfId="15770"/>
    <cellStyle name="Cella da controllare 2 2 5 2" xfId="15771"/>
    <cellStyle name="Cella da controllare 2 2 5 2 2" xfId="15772"/>
    <cellStyle name="Cella da controllare 2 2 5 2 2 2" xfId="15773"/>
    <cellStyle name="Cella da controllare 2 2 5 2 3" xfId="15774"/>
    <cellStyle name="Cella da controllare 2 2 5 2 3 2" xfId="15775"/>
    <cellStyle name="Cella da controllare 2 2 5 2 4" xfId="15776"/>
    <cellStyle name="Cella da controllare 2 2 5 2 4 2" xfId="15777"/>
    <cellStyle name="Cella da controllare 2 2 5 2 5" xfId="15778"/>
    <cellStyle name="Cella da controllare 2 2 5 2 5 2" xfId="15779"/>
    <cellStyle name="Cella da controllare 2 2 5 2 6" xfId="15780"/>
    <cellStyle name="Cella da controllare 2 2 5 2 6 2" xfId="15781"/>
    <cellStyle name="Cella da controllare 2 2 5 2 7" xfId="15782"/>
    <cellStyle name="Cella da controllare 2 2 5 2 7 2" xfId="15783"/>
    <cellStyle name="Cella da controllare 2 2 5 2 8" xfId="15784"/>
    <cellStyle name="Cella da controllare 2 2 5 2 8 2" xfId="15785"/>
    <cellStyle name="Cella da controllare 2 2 5 2 9" xfId="15786"/>
    <cellStyle name="Cella da controllare 2 2 5 3" xfId="15787"/>
    <cellStyle name="Cella da controllare 2 2 5 3 2" xfId="15788"/>
    <cellStyle name="Cella da controllare 2 2 5 3 2 2" xfId="15789"/>
    <cellStyle name="Cella da controllare 2 2 5 3 3" xfId="15790"/>
    <cellStyle name="Cella da controllare 2 2 5 3 3 2" xfId="15791"/>
    <cellStyle name="Cella da controllare 2 2 5 3 4" xfId="15792"/>
    <cellStyle name="Cella da controllare 2 2 5 3 4 2" xfId="15793"/>
    <cellStyle name="Cella da controllare 2 2 5 3 5" xfId="15794"/>
    <cellStyle name="Cella da controllare 2 2 5 3 5 2" xfId="15795"/>
    <cellStyle name="Cella da controllare 2 2 5 3 6" xfId="15796"/>
    <cellStyle name="Cella da controllare 2 2 5 3 6 2" xfId="15797"/>
    <cellStyle name="Cella da controllare 2 2 5 3 7" xfId="15798"/>
    <cellStyle name="Cella da controllare 2 2 5 3 7 2" xfId="15799"/>
    <cellStyle name="Cella da controllare 2 2 5 3 8" xfId="15800"/>
    <cellStyle name="Cella da controllare 2 2 5 3 8 2" xfId="15801"/>
    <cellStyle name="Cella da controllare 2 2 5 3 9" xfId="15802"/>
    <cellStyle name="Cella da controllare 2 2 5 4" xfId="15803"/>
    <cellStyle name="Cella da controllare 2 2 5 4 2" xfId="15804"/>
    <cellStyle name="Cella da controllare 2 2 5 4 2 2" xfId="15805"/>
    <cellStyle name="Cella da controllare 2 2 5 4 3" xfId="15806"/>
    <cellStyle name="Cella da controllare 2 2 5 4 3 2" xfId="15807"/>
    <cellStyle name="Cella da controllare 2 2 5 4 4" xfId="15808"/>
    <cellStyle name="Cella da controllare 2 2 5 4 4 2" xfId="15809"/>
    <cellStyle name="Cella da controllare 2 2 5 4 5" xfId="15810"/>
    <cellStyle name="Cella da controllare 2 2 5 4 5 2" xfId="15811"/>
    <cellStyle name="Cella da controllare 2 2 5 4 6" xfId="15812"/>
    <cellStyle name="Cella da controllare 2 2 5 4 6 2" xfId="15813"/>
    <cellStyle name="Cella da controllare 2 2 5 4 7" xfId="15814"/>
    <cellStyle name="Cella da controllare 2 2 5 4 7 2" xfId="15815"/>
    <cellStyle name="Cella da controllare 2 2 5 4 8" xfId="15816"/>
    <cellStyle name="Cella da controllare 2 2 5 4 8 2" xfId="15817"/>
    <cellStyle name="Cella da controllare 2 2 5 4 9" xfId="15818"/>
    <cellStyle name="Cella da controllare 2 2 5 5" xfId="15819"/>
    <cellStyle name="Cella da controllare 2 2 5 5 2" xfId="15820"/>
    <cellStyle name="Cella da controllare 2 2 5 6" xfId="15821"/>
    <cellStyle name="Cella da controllare 2 2 5 6 2" xfId="15822"/>
    <cellStyle name="Cella da controllare 2 2 5 7" xfId="15823"/>
    <cellStyle name="Cella da controllare 2 2 5 7 2" xfId="15824"/>
    <cellStyle name="Cella da controllare 2 2 5 8" xfId="15825"/>
    <cellStyle name="Cella da controllare 2 2 5 8 2" xfId="15826"/>
    <cellStyle name="Cella da controllare 2 2 5 9" xfId="15827"/>
    <cellStyle name="Cella da controllare 2 2 5 9 2" xfId="15828"/>
    <cellStyle name="Cella da controllare 2 2 6" xfId="15829"/>
    <cellStyle name="Cella da controllare 2 2 6 10" xfId="15830"/>
    <cellStyle name="Cella da controllare 2 2 6 10 2" xfId="15831"/>
    <cellStyle name="Cella da controllare 2 2 6 11" xfId="15832"/>
    <cellStyle name="Cella da controllare 2 2 6 11 2" xfId="15833"/>
    <cellStyle name="Cella da controllare 2 2 6 12" xfId="15834"/>
    <cellStyle name="Cella da controllare 2 2 6 12 2" xfId="15835"/>
    <cellStyle name="Cella da controllare 2 2 6 13" xfId="15836"/>
    <cellStyle name="Cella da controllare 2 2 6 2" xfId="15837"/>
    <cellStyle name="Cella da controllare 2 2 6 2 2" xfId="15838"/>
    <cellStyle name="Cella da controllare 2 2 6 2 2 2" xfId="15839"/>
    <cellStyle name="Cella da controllare 2 2 6 2 3" xfId="15840"/>
    <cellStyle name="Cella da controllare 2 2 6 2 3 2" xfId="15841"/>
    <cellStyle name="Cella da controllare 2 2 6 2 4" xfId="15842"/>
    <cellStyle name="Cella da controllare 2 2 6 2 4 2" xfId="15843"/>
    <cellStyle name="Cella da controllare 2 2 6 2 5" xfId="15844"/>
    <cellStyle name="Cella da controllare 2 2 6 2 5 2" xfId="15845"/>
    <cellStyle name="Cella da controllare 2 2 6 2 6" xfId="15846"/>
    <cellStyle name="Cella da controllare 2 2 6 2 6 2" xfId="15847"/>
    <cellStyle name="Cella da controllare 2 2 6 2 7" xfId="15848"/>
    <cellStyle name="Cella da controllare 2 2 6 2 7 2" xfId="15849"/>
    <cellStyle name="Cella da controllare 2 2 6 2 8" xfId="15850"/>
    <cellStyle name="Cella da controllare 2 2 6 2 8 2" xfId="15851"/>
    <cellStyle name="Cella da controllare 2 2 6 2 9" xfId="15852"/>
    <cellStyle name="Cella da controllare 2 2 6 3" xfId="15853"/>
    <cellStyle name="Cella da controllare 2 2 6 3 2" xfId="15854"/>
    <cellStyle name="Cella da controllare 2 2 6 3 2 2" xfId="15855"/>
    <cellStyle name="Cella da controllare 2 2 6 3 3" xfId="15856"/>
    <cellStyle name="Cella da controllare 2 2 6 3 3 2" xfId="15857"/>
    <cellStyle name="Cella da controllare 2 2 6 3 4" xfId="15858"/>
    <cellStyle name="Cella da controllare 2 2 6 3 4 2" xfId="15859"/>
    <cellStyle name="Cella da controllare 2 2 6 3 5" xfId="15860"/>
    <cellStyle name="Cella da controllare 2 2 6 3 5 2" xfId="15861"/>
    <cellStyle name="Cella da controllare 2 2 6 3 6" xfId="15862"/>
    <cellStyle name="Cella da controllare 2 2 6 3 6 2" xfId="15863"/>
    <cellStyle name="Cella da controllare 2 2 6 3 7" xfId="15864"/>
    <cellStyle name="Cella da controllare 2 2 6 3 7 2" xfId="15865"/>
    <cellStyle name="Cella da controllare 2 2 6 3 8" xfId="15866"/>
    <cellStyle name="Cella da controllare 2 2 6 3 8 2" xfId="15867"/>
    <cellStyle name="Cella da controllare 2 2 6 3 9" xfId="15868"/>
    <cellStyle name="Cella da controllare 2 2 6 4" xfId="15869"/>
    <cellStyle name="Cella da controllare 2 2 6 4 2" xfId="15870"/>
    <cellStyle name="Cella da controllare 2 2 6 4 2 2" xfId="15871"/>
    <cellStyle name="Cella da controllare 2 2 6 4 3" xfId="15872"/>
    <cellStyle name="Cella da controllare 2 2 6 4 3 2" xfId="15873"/>
    <cellStyle name="Cella da controllare 2 2 6 4 4" xfId="15874"/>
    <cellStyle name="Cella da controllare 2 2 6 4 4 2" xfId="15875"/>
    <cellStyle name="Cella da controllare 2 2 6 4 5" xfId="15876"/>
    <cellStyle name="Cella da controllare 2 2 6 4 5 2" xfId="15877"/>
    <cellStyle name="Cella da controllare 2 2 6 4 6" xfId="15878"/>
    <cellStyle name="Cella da controllare 2 2 6 4 6 2" xfId="15879"/>
    <cellStyle name="Cella da controllare 2 2 6 4 7" xfId="15880"/>
    <cellStyle name="Cella da controllare 2 2 6 4 7 2" xfId="15881"/>
    <cellStyle name="Cella da controllare 2 2 6 4 8" xfId="15882"/>
    <cellStyle name="Cella da controllare 2 2 6 4 8 2" xfId="15883"/>
    <cellStyle name="Cella da controllare 2 2 6 4 9" xfId="15884"/>
    <cellStyle name="Cella da controllare 2 2 6 5" xfId="15885"/>
    <cellStyle name="Cella da controllare 2 2 6 5 2" xfId="15886"/>
    <cellStyle name="Cella da controllare 2 2 6 6" xfId="15887"/>
    <cellStyle name="Cella da controllare 2 2 6 6 2" xfId="15888"/>
    <cellStyle name="Cella da controllare 2 2 6 7" xfId="15889"/>
    <cellStyle name="Cella da controllare 2 2 6 7 2" xfId="15890"/>
    <cellStyle name="Cella da controllare 2 2 6 8" xfId="15891"/>
    <cellStyle name="Cella da controllare 2 2 6 8 2" xfId="15892"/>
    <cellStyle name="Cella da controllare 2 2 6 9" xfId="15893"/>
    <cellStyle name="Cella da controllare 2 2 6 9 2" xfId="15894"/>
    <cellStyle name="Cella da controllare 2 2 7" xfId="15895"/>
    <cellStyle name="Cella da controllare 2 2 7 2" xfId="15896"/>
    <cellStyle name="Cella da controllare 2 2 7 2 2" xfId="15897"/>
    <cellStyle name="Cella da controllare 2 2 7 3" xfId="15898"/>
    <cellStyle name="Cella da controllare 2 2 7 3 2" xfId="15899"/>
    <cellStyle name="Cella da controllare 2 2 7 4" xfId="15900"/>
    <cellStyle name="Cella da controllare 2 2 7 4 2" xfId="15901"/>
    <cellStyle name="Cella da controllare 2 2 7 5" xfId="15902"/>
    <cellStyle name="Cella da controllare 2 2 7 5 2" xfId="15903"/>
    <cellStyle name="Cella da controllare 2 2 7 6" xfId="15904"/>
    <cellStyle name="Cella da controllare 2 2 7 6 2" xfId="15905"/>
    <cellStyle name="Cella da controllare 2 2 7 7" xfId="15906"/>
    <cellStyle name="Cella da controllare 2 2 7 7 2" xfId="15907"/>
    <cellStyle name="Cella da controllare 2 2 7 8" xfId="15908"/>
    <cellStyle name="Cella da controllare 2 2 7 8 2" xfId="15909"/>
    <cellStyle name="Cella da controllare 2 2 7 9" xfId="15910"/>
    <cellStyle name="Cella da controllare 2 2 8" xfId="15911"/>
    <cellStyle name="Cella da controllare 2 2 8 2" xfId="15912"/>
    <cellStyle name="Cella da controllare 2 2 8 2 2" xfId="15913"/>
    <cellStyle name="Cella da controllare 2 2 8 3" xfId="15914"/>
    <cellStyle name="Cella da controllare 2 2 8 3 2" xfId="15915"/>
    <cellStyle name="Cella da controllare 2 2 8 4" xfId="15916"/>
    <cellStyle name="Cella da controllare 2 2 8 4 2" xfId="15917"/>
    <cellStyle name="Cella da controllare 2 2 8 5" xfId="15918"/>
    <cellStyle name="Cella da controllare 2 2 8 5 2" xfId="15919"/>
    <cellStyle name="Cella da controllare 2 2 8 6" xfId="15920"/>
    <cellStyle name="Cella da controllare 2 2 8 6 2" xfId="15921"/>
    <cellStyle name="Cella da controllare 2 2 8 7" xfId="15922"/>
    <cellStyle name="Cella da controllare 2 2 8 7 2" xfId="15923"/>
    <cellStyle name="Cella da controllare 2 2 8 8" xfId="15924"/>
    <cellStyle name="Cella da controllare 2 2 8 8 2" xfId="15925"/>
    <cellStyle name="Cella da controllare 2 2 8 9" xfId="15926"/>
    <cellStyle name="Cella da controllare 2 2 9" xfId="15927"/>
    <cellStyle name="Cella da controllare 2 2 9 2" xfId="15928"/>
    <cellStyle name="Cella da controllare 2 2 9 2 2" xfId="15929"/>
    <cellStyle name="Cella da controllare 2 2 9 3" xfId="15930"/>
    <cellStyle name="Cella da controllare 2 2 9 3 2" xfId="15931"/>
    <cellStyle name="Cella da controllare 2 2 9 4" xfId="15932"/>
    <cellStyle name="Cella da controllare 2 2 9 4 2" xfId="15933"/>
    <cellStyle name="Cella da controllare 2 2 9 5" xfId="15934"/>
    <cellStyle name="Cella da controllare 2 2 9 5 2" xfId="15935"/>
    <cellStyle name="Cella da controllare 2 2 9 6" xfId="15936"/>
    <cellStyle name="Cella da controllare 2 2 9 6 2" xfId="15937"/>
    <cellStyle name="Cella da controllare 2 2 9 7" xfId="15938"/>
    <cellStyle name="Cella da controllare 2 2 9 7 2" xfId="15939"/>
    <cellStyle name="Cella da controllare 2 2 9 8" xfId="15940"/>
    <cellStyle name="Cella da controllare 2 2 9 8 2" xfId="15941"/>
    <cellStyle name="Cella da controllare 2 2 9 9" xfId="15942"/>
    <cellStyle name="Cella da controllare 2 3" xfId="15943"/>
    <cellStyle name="Cella da controllare 2 3 10" xfId="15944"/>
    <cellStyle name="Cella da controllare 2 3 10 2" xfId="15945"/>
    <cellStyle name="Cella da controllare 2 3 11" xfId="15946"/>
    <cellStyle name="Cella da controllare 2 3 11 2" xfId="15947"/>
    <cellStyle name="Cella da controllare 2 3 12" xfId="15948"/>
    <cellStyle name="Cella da controllare 2 3 12 2" xfId="15949"/>
    <cellStyle name="Cella da controllare 2 3 13" xfId="15950"/>
    <cellStyle name="Cella da controllare 2 3 13 2" xfId="15951"/>
    <cellStyle name="Cella da controllare 2 3 14" xfId="15952"/>
    <cellStyle name="Cella da controllare 2 3 14 2" xfId="15953"/>
    <cellStyle name="Cella da controllare 2 3 15" xfId="15954"/>
    <cellStyle name="Cella da controllare 2 3 15 2" xfId="15955"/>
    <cellStyle name="Cella da controllare 2 3 16" xfId="15956"/>
    <cellStyle name="Cella da controllare 2 3 2" xfId="15957"/>
    <cellStyle name="Cella da controllare 2 3 2 10" xfId="15958"/>
    <cellStyle name="Cella da controllare 2 3 2 10 2" xfId="15959"/>
    <cellStyle name="Cella da controllare 2 3 2 11" xfId="15960"/>
    <cellStyle name="Cella da controllare 2 3 2 11 2" xfId="15961"/>
    <cellStyle name="Cella da controllare 2 3 2 12" xfId="15962"/>
    <cellStyle name="Cella da controllare 2 3 2 12 2" xfId="15963"/>
    <cellStyle name="Cella da controllare 2 3 2 13" xfId="15964"/>
    <cellStyle name="Cella da controllare 2 3 2 13 2" xfId="15965"/>
    <cellStyle name="Cella da controllare 2 3 2 14" xfId="15966"/>
    <cellStyle name="Cella da controllare 2 3 2 2" xfId="15967"/>
    <cellStyle name="Cella da controllare 2 3 2 2 10" xfId="15968"/>
    <cellStyle name="Cella da controllare 2 3 2 2 10 2" xfId="15969"/>
    <cellStyle name="Cella da controllare 2 3 2 2 11" xfId="15970"/>
    <cellStyle name="Cella da controllare 2 3 2 2 11 2" xfId="15971"/>
    <cellStyle name="Cella da controllare 2 3 2 2 12" xfId="15972"/>
    <cellStyle name="Cella da controllare 2 3 2 2 12 2" xfId="15973"/>
    <cellStyle name="Cella da controllare 2 3 2 2 13" xfId="15974"/>
    <cellStyle name="Cella da controllare 2 3 2 2 2" xfId="15975"/>
    <cellStyle name="Cella da controllare 2 3 2 2 2 2" xfId="15976"/>
    <cellStyle name="Cella da controllare 2 3 2 2 2 2 2" xfId="15977"/>
    <cellStyle name="Cella da controllare 2 3 2 2 2 3" xfId="15978"/>
    <cellStyle name="Cella da controllare 2 3 2 2 2 3 2" xfId="15979"/>
    <cellStyle name="Cella da controllare 2 3 2 2 2 4" xfId="15980"/>
    <cellStyle name="Cella da controllare 2 3 2 2 2 4 2" xfId="15981"/>
    <cellStyle name="Cella da controllare 2 3 2 2 2 5" xfId="15982"/>
    <cellStyle name="Cella da controllare 2 3 2 2 2 5 2" xfId="15983"/>
    <cellStyle name="Cella da controllare 2 3 2 2 2 6" xfId="15984"/>
    <cellStyle name="Cella da controllare 2 3 2 2 2 6 2" xfId="15985"/>
    <cellStyle name="Cella da controllare 2 3 2 2 2 7" xfId="15986"/>
    <cellStyle name="Cella da controllare 2 3 2 2 2 7 2" xfId="15987"/>
    <cellStyle name="Cella da controllare 2 3 2 2 2 8" xfId="15988"/>
    <cellStyle name="Cella da controllare 2 3 2 2 2 8 2" xfId="15989"/>
    <cellStyle name="Cella da controllare 2 3 2 2 2 9" xfId="15990"/>
    <cellStyle name="Cella da controllare 2 3 2 2 3" xfId="15991"/>
    <cellStyle name="Cella da controllare 2 3 2 2 3 2" xfId="15992"/>
    <cellStyle name="Cella da controllare 2 3 2 2 3 2 2" xfId="15993"/>
    <cellStyle name="Cella da controllare 2 3 2 2 3 3" xfId="15994"/>
    <cellStyle name="Cella da controllare 2 3 2 2 3 3 2" xfId="15995"/>
    <cellStyle name="Cella da controllare 2 3 2 2 3 4" xfId="15996"/>
    <cellStyle name="Cella da controllare 2 3 2 2 3 4 2" xfId="15997"/>
    <cellStyle name="Cella da controllare 2 3 2 2 3 5" xfId="15998"/>
    <cellStyle name="Cella da controllare 2 3 2 2 3 5 2" xfId="15999"/>
    <cellStyle name="Cella da controllare 2 3 2 2 3 6" xfId="16000"/>
    <cellStyle name="Cella da controllare 2 3 2 2 3 6 2" xfId="16001"/>
    <cellStyle name="Cella da controllare 2 3 2 2 3 7" xfId="16002"/>
    <cellStyle name="Cella da controllare 2 3 2 2 3 7 2" xfId="16003"/>
    <cellStyle name="Cella da controllare 2 3 2 2 3 8" xfId="16004"/>
    <cellStyle name="Cella da controllare 2 3 2 2 3 8 2" xfId="16005"/>
    <cellStyle name="Cella da controllare 2 3 2 2 3 9" xfId="16006"/>
    <cellStyle name="Cella da controllare 2 3 2 2 4" xfId="16007"/>
    <cellStyle name="Cella da controllare 2 3 2 2 4 2" xfId="16008"/>
    <cellStyle name="Cella da controllare 2 3 2 2 4 2 2" xfId="16009"/>
    <cellStyle name="Cella da controllare 2 3 2 2 4 3" xfId="16010"/>
    <cellStyle name="Cella da controllare 2 3 2 2 4 3 2" xfId="16011"/>
    <cellStyle name="Cella da controllare 2 3 2 2 4 4" xfId="16012"/>
    <cellStyle name="Cella da controllare 2 3 2 2 4 4 2" xfId="16013"/>
    <cellStyle name="Cella da controllare 2 3 2 2 4 5" xfId="16014"/>
    <cellStyle name="Cella da controllare 2 3 2 2 4 5 2" xfId="16015"/>
    <cellStyle name="Cella da controllare 2 3 2 2 4 6" xfId="16016"/>
    <cellStyle name="Cella da controllare 2 3 2 2 4 6 2" xfId="16017"/>
    <cellStyle name="Cella da controllare 2 3 2 2 4 7" xfId="16018"/>
    <cellStyle name="Cella da controllare 2 3 2 2 4 7 2" xfId="16019"/>
    <cellStyle name="Cella da controllare 2 3 2 2 4 8" xfId="16020"/>
    <cellStyle name="Cella da controllare 2 3 2 2 4 8 2" xfId="16021"/>
    <cellStyle name="Cella da controllare 2 3 2 2 4 9" xfId="16022"/>
    <cellStyle name="Cella da controllare 2 3 2 2 5" xfId="16023"/>
    <cellStyle name="Cella da controllare 2 3 2 2 5 2" xfId="16024"/>
    <cellStyle name="Cella da controllare 2 3 2 2 6" xfId="16025"/>
    <cellStyle name="Cella da controllare 2 3 2 2 6 2" xfId="16026"/>
    <cellStyle name="Cella da controllare 2 3 2 2 7" xfId="16027"/>
    <cellStyle name="Cella da controllare 2 3 2 2 7 2" xfId="16028"/>
    <cellStyle name="Cella da controllare 2 3 2 2 8" xfId="16029"/>
    <cellStyle name="Cella da controllare 2 3 2 2 8 2" xfId="16030"/>
    <cellStyle name="Cella da controllare 2 3 2 2 9" xfId="16031"/>
    <cellStyle name="Cella da controllare 2 3 2 2 9 2" xfId="16032"/>
    <cellStyle name="Cella da controllare 2 3 2 3" xfId="16033"/>
    <cellStyle name="Cella da controllare 2 3 2 3 2" xfId="16034"/>
    <cellStyle name="Cella da controllare 2 3 2 3 2 2" xfId="16035"/>
    <cellStyle name="Cella da controllare 2 3 2 3 3" xfId="16036"/>
    <cellStyle name="Cella da controllare 2 3 2 3 3 2" xfId="16037"/>
    <cellStyle name="Cella da controllare 2 3 2 3 4" xfId="16038"/>
    <cellStyle name="Cella da controllare 2 3 2 3 4 2" xfId="16039"/>
    <cellStyle name="Cella da controllare 2 3 2 3 5" xfId="16040"/>
    <cellStyle name="Cella da controllare 2 3 2 3 5 2" xfId="16041"/>
    <cellStyle name="Cella da controllare 2 3 2 3 6" xfId="16042"/>
    <cellStyle name="Cella da controllare 2 3 2 3 6 2" xfId="16043"/>
    <cellStyle name="Cella da controllare 2 3 2 3 7" xfId="16044"/>
    <cellStyle name="Cella da controllare 2 3 2 3 7 2" xfId="16045"/>
    <cellStyle name="Cella da controllare 2 3 2 3 8" xfId="16046"/>
    <cellStyle name="Cella da controllare 2 3 2 3 8 2" xfId="16047"/>
    <cellStyle name="Cella da controllare 2 3 2 3 9" xfId="16048"/>
    <cellStyle name="Cella da controllare 2 3 2 4" xfId="16049"/>
    <cellStyle name="Cella da controllare 2 3 2 4 2" xfId="16050"/>
    <cellStyle name="Cella da controllare 2 3 2 4 2 2" xfId="16051"/>
    <cellStyle name="Cella da controllare 2 3 2 4 3" xfId="16052"/>
    <cellStyle name="Cella da controllare 2 3 2 4 3 2" xfId="16053"/>
    <cellStyle name="Cella da controllare 2 3 2 4 4" xfId="16054"/>
    <cellStyle name="Cella da controllare 2 3 2 4 4 2" xfId="16055"/>
    <cellStyle name="Cella da controllare 2 3 2 4 5" xfId="16056"/>
    <cellStyle name="Cella da controllare 2 3 2 4 5 2" xfId="16057"/>
    <cellStyle name="Cella da controllare 2 3 2 4 6" xfId="16058"/>
    <cellStyle name="Cella da controllare 2 3 2 4 6 2" xfId="16059"/>
    <cellStyle name="Cella da controllare 2 3 2 4 7" xfId="16060"/>
    <cellStyle name="Cella da controllare 2 3 2 4 7 2" xfId="16061"/>
    <cellStyle name="Cella da controllare 2 3 2 4 8" xfId="16062"/>
    <cellStyle name="Cella da controllare 2 3 2 4 8 2" xfId="16063"/>
    <cellStyle name="Cella da controllare 2 3 2 4 9" xfId="16064"/>
    <cellStyle name="Cella da controllare 2 3 2 5" xfId="16065"/>
    <cellStyle name="Cella da controllare 2 3 2 5 2" xfId="16066"/>
    <cellStyle name="Cella da controllare 2 3 2 5 2 2" xfId="16067"/>
    <cellStyle name="Cella da controllare 2 3 2 5 3" xfId="16068"/>
    <cellStyle name="Cella da controllare 2 3 2 5 3 2" xfId="16069"/>
    <cellStyle name="Cella da controllare 2 3 2 5 4" xfId="16070"/>
    <cellStyle name="Cella da controllare 2 3 2 5 4 2" xfId="16071"/>
    <cellStyle name="Cella da controllare 2 3 2 5 5" xfId="16072"/>
    <cellStyle name="Cella da controllare 2 3 2 5 5 2" xfId="16073"/>
    <cellStyle name="Cella da controllare 2 3 2 5 6" xfId="16074"/>
    <cellStyle name="Cella da controllare 2 3 2 5 6 2" xfId="16075"/>
    <cellStyle name="Cella da controllare 2 3 2 5 7" xfId="16076"/>
    <cellStyle name="Cella da controllare 2 3 2 5 7 2" xfId="16077"/>
    <cellStyle name="Cella da controllare 2 3 2 5 8" xfId="16078"/>
    <cellStyle name="Cella da controllare 2 3 2 5 8 2" xfId="16079"/>
    <cellStyle name="Cella da controllare 2 3 2 5 9" xfId="16080"/>
    <cellStyle name="Cella da controllare 2 3 2 6" xfId="16081"/>
    <cellStyle name="Cella da controllare 2 3 2 6 2" xfId="16082"/>
    <cellStyle name="Cella da controllare 2 3 2 7" xfId="16083"/>
    <cellStyle name="Cella da controllare 2 3 2 7 2" xfId="16084"/>
    <cellStyle name="Cella da controllare 2 3 2 8" xfId="16085"/>
    <cellStyle name="Cella da controllare 2 3 2 8 2" xfId="16086"/>
    <cellStyle name="Cella da controllare 2 3 2 9" xfId="16087"/>
    <cellStyle name="Cella da controllare 2 3 2 9 2" xfId="16088"/>
    <cellStyle name="Cella da controllare 2 3 3" xfId="16089"/>
    <cellStyle name="Cella da controllare 2 3 3 10" xfId="16090"/>
    <cellStyle name="Cella da controllare 2 3 3 10 2" xfId="16091"/>
    <cellStyle name="Cella da controllare 2 3 3 11" xfId="16092"/>
    <cellStyle name="Cella da controllare 2 3 3 11 2" xfId="16093"/>
    <cellStyle name="Cella da controllare 2 3 3 12" xfId="16094"/>
    <cellStyle name="Cella da controllare 2 3 3 12 2" xfId="16095"/>
    <cellStyle name="Cella da controllare 2 3 3 13" xfId="16096"/>
    <cellStyle name="Cella da controllare 2 3 3 2" xfId="16097"/>
    <cellStyle name="Cella da controllare 2 3 3 2 2" xfId="16098"/>
    <cellStyle name="Cella da controllare 2 3 3 2 2 2" xfId="16099"/>
    <cellStyle name="Cella da controllare 2 3 3 2 3" xfId="16100"/>
    <cellStyle name="Cella da controllare 2 3 3 2 3 2" xfId="16101"/>
    <cellStyle name="Cella da controllare 2 3 3 2 4" xfId="16102"/>
    <cellStyle name="Cella da controllare 2 3 3 2 4 2" xfId="16103"/>
    <cellStyle name="Cella da controllare 2 3 3 2 5" xfId="16104"/>
    <cellStyle name="Cella da controllare 2 3 3 2 5 2" xfId="16105"/>
    <cellStyle name="Cella da controllare 2 3 3 2 6" xfId="16106"/>
    <cellStyle name="Cella da controllare 2 3 3 2 6 2" xfId="16107"/>
    <cellStyle name="Cella da controllare 2 3 3 2 7" xfId="16108"/>
    <cellStyle name="Cella da controllare 2 3 3 2 7 2" xfId="16109"/>
    <cellStyle name="Cella da controllare 2 3 3 2 8" xfId="16110"/>
    <cellStyle name="Cella da controllare 2 3 3 2 8 2" xfId="16111"/>
    <cellStyle name="Cella da controllare 2 3 3 2 9" xfId="16112"/>
    <cellStyle name="Cella da controllare 2 3 3 3" xfId="16113"/>
    <cellStyle name="Cella da controllare 2 3 3 3 2" xfId="16114"/>
    <cellStyle name="Cella da controllare 2 3 3 3 2 2" xfId="16115"/>
    <cellStyle name="Cella da controllare 2 3 3 3 3" xfId="16116"/>
    <cellStyle name="Cella da controllare 2 3 3 3 3 2" xfId="16117"/>
    <cellStyle name="Cella da controllare 2 3 3 3 4" xfId="16118"/>
    <cellStyle name="Cella da controllare 2 3 3 3 4 2" xfId="16119"/>
    <cellStyle name="Cella da controllare 2 3 3 3 5" xfId="16120"/>
    <cellStyle name="Cella da controllare 2 3 3 3 5 2" xfId="16121"/>
    <cellStyle name="Cella da controllare 2 3 3 3 6" xfId="16122"/>
    <cellStyle name="Cella da controllare 2 3 3 3 6 2" xfId="16123"/>
    <cellStyle name="Cella da controllare 2 3 3 3 7" xfId="16124"/>
    <cellStyle name="Cella da controllare 2 3 3 3 7 2" xfId="16125"/>
    <cellStyle name="Cella da controllare 2 3 3 3 8" xfId="16126"/>
    <cellStyle name="Cella da controllare 2 3 3 3 8 2" xfId="16127"/>
    <cellStyle name="Cella da controllare 2 3 3 3 9" xfId="16128"/>
    <cellStyle name="Cella da controllare 2 3 3 4" xfId="16129"/>
    <cellStyle name="Cella da controllare 2 3 3 4 2" xfId="16130"/>
    <cellStyle name="Cella da controllare 2 3 3 4 2 2" xfId="16131"/>
    <cellStyle name="Cella da controllare 2 3 3 4 3" xfId="16132"/>
    <cellStyle name="Cella da controllare 2 3 3 4 3 2" xfId="16133"/>
    <cellStyle name="Cella da controllare 2 3 3 4 4" xfId="16134"/>
    <cellStyle name="Cella da controllare 2 3 3 4 4 2" xfId="16135"/>
    <cellStyle name="Cella da controllare 2 3 3 4 5" xfId="16136"/>
    <cellStyle name="Cella da controllare 2 3 3 4 5 2" xfId="16137"/>
    <cellStyle name="Cella da controllare 2 3 3 4 6" xfId="16138"/>
    <cellStyle name="Cella da controllare 2 3 3 4 6 2" xfId="16139"/>
    <cellStyle name="Cella da controllare 2 3 3 4 7" xfId="16140"/>
    <cellStyle name="Cella da controllare 2 3 3 4 7 2" xfId="16141"/>
    <cellStyle name="Cella da controllare 2 3 3 4 8" xfId="16142"/>
    <cellStyle name="Cella da controllare 2 3 3 4 8 2" xfId="16143"/>
    <cellStyle name="Cella da controllare 2 3 3 4 9" xfId="16144"/>
    <cellStyle name="Cella da controllare 2 3 3 5" xfId="16145"/>
    <cellStyle name="Cella da controllare 2 3 3 5 2" xfId="16146"/>
    <cellStyle name="Cella da controllare 2 3 3 6" xfId="16147"/>
    <cellStyle name="Cella da controllare 2 3 3 6 2" xfId="16148"/>
    <cellStyle name="Cella da controllare 2 3 3 7" xfId="16149"/>
    <cellStyle name="Cella da controllare 2 3 3 7 2" xfId="16150"/>
    <cellStyle name="Cella da controllare 2 3 3 8" xfId="16151"/>
    <cellStyle name="Cella da controllare 2 3 3 8 2" xfId="16152"/>
    <cellStyle name="Cella da controllare 2 3 3 9" xfId="16153"/>
    <cellStyle name="Cella da controllare 2 3 3 9 2" xfId="16154"/>
    <cellStyle name="Cella da controllare 2 3 4" xfId="16155"/>
    <cellStyle name="Cella da controllare 2 3 4 10" xfId="16156"/>
    <cellStyle name="Cella da controllare 2 3 4 10 2" xfId="16157"/>
    <cellStyle name="Cella da controllare 2 3 4 11" xfId="16158"/>
    <cellStyle name="Cella da controllare 2 3 4 11 2" xfId="16159"/>
    <cellStyle name="Cella da controllare 2 3 4 12" xfId="16160"/>
    <cellStyle name="Cella da controllare 2 3 4 12 2" xfId="16161"/>
    <cellStyle name="Cella da controllare 2 3 4 13" xfId="16162"/>
    <cellStyle name="Cella da controllare 2 3 4 2" xfId="16163"/>
    <cellStyle name="Cella da controllare 2 3 4 2 2" xfId="16164"/>
    <cellStyle name="Cella da controllare 2 3 4 2 2 2" xfId="16165"/>
    <cellStyle name="Cella da controllare 2 3 4 2 3" xfId="16166"/>
    <cellStyle name="Cella da controllare 2 3 4 2 3 2" xfId="16167"/>
    <cellStyle name="Cella da controllare 2 3 4 2 4" xfId="16168"/>
    <cellStyle name="Cella da controllare 2 3 4 2 4 2" xfId="16169"/>
    <cellStyle name="Cella da controllare 2 3 4 2 5" xfId="16170"/>
    <cellStyle name="Cella da controllare 2 3 4 2 5 2" xfId="16171"/>
    <cellStyle name="Cella da controllare 2 3 4 2 6" xfId="16172"/>
    <cellStyle name="Cella da controllare 2 3 4 2 6 2" xfId="16173"/>
    <cellStyle name="Cella da controllare 2 3 4 2 7" xfId="16174"/>
    <cellStyle name="Cella da controllare 2 3 4 2 7 2" xfId="16175"/>
    <cellStyle name="Cella da controllare 2 3 4 2 8" xfId="16176"/>
    <cellStyle name="Cella da controllare 2 3 4 2 8 2" xfId="16177"/>
    <cellStyle name="Cella da controllare 2 3 4 2 9" xfId="16178"/>
    <cellStyle name="Cella da controllare 2 3 4 3" xfId="16179"/>
    <cellStyle name="Cella da controllare 2 3 4 3 2" xfId="16180"/>
    <cellStyle name="Cella da controllare 2 3 4 3 2 2" xfId="16181"/>
    <cellStyle name="Cella da controllare 2 3 4 3 3" xfId="16182"/>
    <cellStyle name="Cella da controllare 2 3 4 3 3 2" xfId="16183"/>
    <cellStyle name="Cella da controllare 2 3 4 3 4" xfId="16184"/>
    <cellStyle name="Cella da controllare 2 3 4 3 4 2" xfId="16185"/>
    <cellStyle name="Cella da controllare 2 3 4 3 5" xfId="16186"/>
    <cellStyle name="Cella da controllare 2 3 4 3 5 2" xfId="16187"/>
    <cellStyle name="Cella da controllare 2 3 4 3 6" xfId="16188"/>
    <cellStyle name="Cella da controllare 2 3 4 3 6 2" xfId="16189"/>
    <cellStyle name="Cella da controllare 2 3 4 3 7" xfId="16190"/>
    <cellStyle name="Cella da controllare 2 3 4 3 7 2" xfId="16191"/>
    <cellStyle name="Cella da controllare 2 3 4 3 8" xfId="16192"/>
    <cellStyle name="Cella da controllare 2 3 4 3 8 2" xfId="16193"/>
    <cellStyle name="Cella da controllare 2 3 4 3 9" xfId="16194"/>
    <cellStyle name="Cella da controllare 2 3 4 4" xfId="16195"/>
    <cellStyle name="Cella da controllare 2 3 4 4 2" xfId="16196"/>
    <cellStyle name="Cella da controllare 2 3 4 4 2 2" xfId="16197"/>
    <cellStyle name="Cella da controllare 2 3 4 4 3" xfId="16198"/>
    <cellStyle name="Cella da controllare 2 3 4 4 3 2" xfId="16199"/>
    <cellStyle name="Cella da controllare 2 3 4 4 4" xfId="16200"/>
    <cellStyle name="Cella da controllare 2 3 4 4 4 2" xfId="16201"/>
    <cellStyle name="Cella da controllare 2 3 4 4 5" xfId="16202"/>
    <cellStyle name="Cella da controllare 2 3 4 4 5 2" xfId="16203"/>
    <cellStyle name="Cella da controllare 2 3 4 4 6" xfId="16204"/>
    <cellStyle name="Cella da controllare 2 3 4 4 6 2" xfId="16205"/>
    <cellStyle name="Cella da controllare 2 3 4 4 7" xfId="16206"/>
    <cellStyle name="Cella da controllare 2 3 4 4 7 2" xfId="16207"/>
    <cellStyle name="Cella da controllare 2 3 4 4 8" xfId="16208"/>
    <cellStyle name="Cella da controllare 2 3 4 4 8 2" xfId="16209"/>
    <cellStyle name="Cella da controllare 2 3 4 4 9" xfId="16210"/>
    <cellStyle name="Cella da controllare 2 3 4 5" xfId="16211"/>
    <cellStyle name="Cella da controllare 2 3 4 5 2" xfId="16212"/>
    <cellStyle name="Cella da controllare 2 3 4 6" xfId="16213"/>
    <cellStyle name="Cella da controllare 2 3 4 6 2" xfId="16214"/>
    <cellStyle name="Cella da controllare 2 3 4 7" xfId="16215"/>
    <cellStyle name="Cella da controllare 2 3 4 7 2" xfId="16216"/>
    <cellStyle name="Cella da controllare 2 3 4 8" xfId="16217"/>
    <cellStyle name="Cella da controllare 2 3 4 8 2" xfId="16218"/>
    <cellStyle name="Cella da controllare 2 3 4 9" xfId="16219"/>
    <cellStyle name="Cella da controllare 2 3 4 9 2" xfId="16220"/>
    <cellStyle name="Cella da controllare 2 3 5" xfId="16221"/>
    <cellStyle name="Cella da controllare 2 3 5 2" xfId="16222"/>
    <cellStyle name="Cella da controllare 2 3 5 2 2" xfId="16223"/>
    <cellStyle name="Cella da controllare 2 3 5 3" xfId="16224"/>
    <cellStyle name="Cella da controllare 2 3 5 3 2" xfId="16225"/>
    <cellStyle name="Cella da controllare 2 3 5 4" xfId="16226"/>
    <cellStyle name="Cella da controllare 2 3 5 4 2" xfId="16227"/>
    <cellStyle name="Cella da controllare 2 3 5 5" xfId="16228"/>
    <cellStyle name="Cella da controllare 2 3 5 5 2" xfId="16229"/>
    <cellStyle name="Cella da controllare 2 3 5 6" xfId="16230"/>
    <cellStyle name="Cella da controllare 2 3 5 6 2" xfId="16231"/>
    <cellStyle name="Cella da controllare 2 3 5 7" xfId="16232"/>
    <cellStyle name="Cella da controllare 2 3 5 7 2" xfId="16233"/>
    <cellStyle name="Cella da controllare 2 3 5 8" xfId="16234"/>
    <cellStyle name="Cella da controllare 2 3 5 8 2" xfId="16235"/>
    <cellStyle name="Cella da controllare 2 3 5 9" xfId="16236"/>
    <cellStyle name="Cella da controllare 2 3 6" xfId="16237"/>
    <cellStyle name="Cella da controllare 2 3 6 2" xfId="16238"/>
    <cellStyle name="Cella da controllare 2 3 6 2 2" xfId="16239"/>
    <cellStyle name="Cella da controllare 2 3 6 3" xfId="16240"/>
    <cellStyle name="Cella da controllare 2 3 6 3 2" xfId="16241"/>
    <cellStyle name="Cella da controllare 2 3 6 4" xfId="16242"/>
    <cellStyle name="Cella da controllare 2 3 6 4 2" xfId="16243"/>
    <cellStyle name="Cella da controllare 2 3 6 5" xfId="16244"/>
    <cellStyle name="Cella da controllare 2 3 6 5 2" xfId="16245"/>
    <cellStyle name="Cella da controllare 2 3 6 6" xfId="16246"/>
    <cellStyle name="Cella da controllare 2 3 6 6 2" xfId="16247"/>
    <cellStyle name="Cella da controllare 2 3 6 7" xfId="16248"/>
    <cellStyle name="Cella da controllare 2 3 6 7 2" xfId="16249"/>
    <cellStyle name="Cella da controllare 2 3 6 8" xfId="16250"/>
    <cellStyle name="Cella da controllare 2 3 6 8 2" xfId="16251"/>
    <cellStyle name="Cella da controllare 2 3 6 9" xfId="16252"/>
    <cellStyle name="Cella da controllare 2 3 7" xfId="16253"/>
    <cellStyle name="Cella da controllare 2 3 7 2" xfId="16254"/>
    <cellStyle name="Cella da controllare 2 3 7 2 2" xfId="16255"/>
    <cellStyle name="Cella da controllare 2 3 7 3" xfId="16256"/>
    <cellStyle name="Cella da controllare 2 3 7 3 2" xfId="16257"/>
    <cellStyle name="Cella da controllare 2 3 7 4" xfId="16258"/>
    <cellStyle name="Cella da controllare 2 3 7 4 2" xfId="16259"/>
    <cellStyle name="Cella da controllare 2 3 7 5" xfId="16260"/>
    <cellStyle name="Cella da controllare 2 3 7 5 2" xfId="16261"/>
    <cellStyle name="Cella da controllare 2 3 7 6" xfId="16262"/>
    <cellStyle name="Cella da controllare 2 3 7 6 2" xfId="16263"/>
    <cellStyle name="Cella da controllare 2 3 7 7" xfId="16264"/>
    <cellStyle name="Cella da controllare 2 3 7 7 2" xfId="16265"/>
    <cellStyle name="Cella da controllare 2 3 7 8" xfId="16266"/>
    <cellStyle name="Cella da controllare 2 3 7 8 2" xfId="16267"/>
    <cellStyle name="Cella da controllare 2 3 7 9" xfId="16268"/>
    <cellStyle name="Cella da controllare 2 3 8" xfId="16269"/>
    <cellStyle name="Cella da controllare 2 3 8 2" xfId="16270"/>
    <cellStyle name="Cella da controllare 2 3 9" xfId="16271"/>
    <cellStyle name="Cella da controllare 2 3 9 2" xfId="16272"/>
    <cellStyle name="Cella da controllare 2 4" xfId="16273"/>
    <cellStyle name="Cella da controllare 2 4 10" xfId="16274"/>
    <cellStyle name="Cella da controllare 2 4 10 2" xfId="16275"/>
    <cellStyle name="Cella da controllare 2 4 11" xfId="16276"/>
    <cellStyle name="Cella da controllare 2 4 11 2" xfId="16277"/>
    <cellStyle name="Cella da controllare 2 4 12" xfId="16278"/>
    <cellStyle name="Cella da controllare 2 4 12 2" xfId="16279"/>
    <cellStyle name="Cella da controllare 2 4 13" xfId="16280"/>
    <cellStyle name="Cella da controllare 2 4 13 2" xfId="16281"/>
    <cellStyle name="Cella da controllare 2 4 14" xfId="16282"/>
    <cellStyle name="Cella da controllare 2 4 14 2" xfId="16283"/>
    <cellStyle name="Cella da controllare 2 4 15" xfId="16284"/>
    <cellStyle name="Cella da controllare 2 4 2" xfId="16285"/>
    <cellStyle name="Cella da controllare 2 4 2 10" xfId="16286"/>
    <cellStyle name="Cella da controllare 2 4 2 10 2" xfId="16287"/>
    <cellStyle name="Cella da controllare 2 4 2 11" xfId="16288"/>
    <cellStyle name="Cella da controllare 2 4 2 11 2" xfId="16289"/>
    <cellStyle name="Cella da controllare 2 4 2 12" xfId="16290"/>
    <cellStyle name="Cella da controllare 2 4 2 12 2" xfId="16291"/>
    <cellStyle name="Cella da controllare 2 4 2 13" xfId="16292"/>
    <cellStyle name="Cella da controllare 2 4 2 2" xfId="16293"/>
    <cellStyle name="Cella da controllare 2 4 2 2 2" xfId="16294"/>
    <cellStyle name="Cella da controllare 2 4 2 2 2 2" xfId="16295"/>
    <cellStyle name="Cella da controllare 2 4 2 2 3" xfId="16296"/>
    <cellStyle name="Cella da controllare 2 4 2 2 3 2" xfId="16297"/>
    <cellStyle name="Cella da controllare 2 4 2 2 4" xfId="16298"/>
    <cellStyle name="Cella da controllare 2 4 2 2 4 2" xfId="16299"/>
    <cellStyle name="Cella da controllare 2 4 2 2 5" xfId="16300"/>
    <cellStyle name="Cella da controllare 2 4 2 2 5 2" xfId="16301"/>
    <cellStyle name="Cella da controllare 2 4 2 2 6" xfId="16302"/>
    <cellStyle name="Cella da controllare 2 4 2 2 6 2" xfId="16303"/>
    <cellStyle name="Cella da controllare 2 4 2 2 7" xfId="16304"/>
    <cellStyle name="Cella da controllare 2 4 2 2 7 2" xfId="16305"/>
    <cellStyle name="Cella da controllare 2 4 2 2 8" xfId="16306"/>
    <cellStyle name="Cella da controllare 2 4 2 2 8 2" xfId="16307"/>
    <cellStyle name="Cella da controllare 2 4 2 2 9" xfId="16308"/>
    <cellStyle name="Cella da controllare 2 4 2 3" xfId="16309"/>
    <cellStyle name="Cella da controllare 2 4 2 3 2" xfId="16310"/>
    <cellStyle name="Cella da controllare 2 4 2 3 2 2" xfId="16311"/>
    <cellStyle name="Cella da controllare 2 4 2 3 3" xfId="16312"/>
    <cellStyle name="Cella da controllare 2 4 2 3 3 2" xfId="16313"/>
    <cellStyle name="Cella da controllare 2 4 2 3 4" xfId="16314"/>
    <cellStyle name="Cella da controllare 2 4 2 3 4 2" xfId="16315"/>
    <cellStyle name="Cella da controllare 2 4 2 3 5" xfId="16316"/>
    <cellStyle name="Cella da controllare 2 4 2 3 5 2" xfId="16317"/>
    <cellStyle name="Cella da controllare 2 4 2 3 6" xfId="16318"/>
    <cellStyle name="Cella da controllare 2 4 2 3 6 2" xfId="16319"/>
    <cellStyle name="Cella da controllare 2 4 2 3 7" xfId="16320"/>
    <cellStyle name="Cella da controllare 2 4 2 3 7 2" xfId="16321"/>
    <cellStyle name="Cella da controllare 2 4 2 3 8" xfId="16322"/>
    <cellStyle name="Cella da controllare 2 4 2 3 8 2" xfId="16323"/>
    <cellStyle name="Cella da controllare 2 4 2 3 9" xfId="16324"/>
    <cellStyle name="Cella da controllare 2 4 2 4" xfId="16325"/>
    <cellStyle name="Cella da controllare 2 4 2 4 2" xfId="16326"/>
    <cellStyle name="Cella da controllare 2 4 2 4 2 2" xfId="16327"/>
    <cellStyle name="Cella da controllare 2 4 2 4 3" xfId="16328"/>
    <cellStyle name="Cella da controllare 2 4 2 4 3 2" xfId="16329"/>
    <cellStyle name="Cella da controllare 2 4 2 4 4" xfId="16330"/>
    <cellStyle name="Cella da controllare 2 4 2 4 4 2" xfId="16331"/>
    <cellStyle name="Cella da controllare 2 4 2 4 5" xfId="16332"/>
    <cellStyle name="Cella da controllare 2 4 2 4 5 2" xfId="16333"/>
    <cellStyle name="Cella da controllare 2 4 2 4 6" xfId="16334"/>
    <cellStyle name="Cella da controllare 2 4 2 4 6 2" xfId="16335"/>
    <cellStyle name="Cella da controllare 2 4 2 4 7" xfId="16336"/>
    <cellStyle name="Cella da controllare 2 4 2 4 7 2" xfId="16337"/>
    <cellStyle name="Cella da controllare 2 4 2 4 8" xfId="16338"/>
    <cellStyle name="Cella da controllare 2 4 2 4 8 2" xfId="16339"/>
    <cellStyle name="Cella da controllare 2 4 2 4 9" xfId="16340"/>
    <cellStyle name="Cella da controllare 2 4 2 5" xfId="16341"/>
    <cellStyle name="Cella da controllare 2 4 2 5 2" xfId="16342"/>
    <cellStyle name="Cella da controllare 2 4 2 6" xfId="16343"/>
    <cellStyle name="Cella da controllare 2 4 2 6 2" xfId="16344"/>
    <cellStyle name="Cella da controllare 2 4 2 7" xfId="16345"/>
    <cellStyle name="Cella da controllare 2 4 2 7 2" xfId="16346"/>
    <cellStyle name="Cella da controllare 2 4 2 8" xfId="16347"/>
    <cellStyle name="Cella da controllare 2 4 2 8 2" xfId="16348"/>
    <cellStyle name="Cella da controllare 2 4 2 9" xfId="16349"/>
    <cellStyle name="Cella da controllare 2 4 2 9 2" xfId="16350"/>
    <cellStyle name="Cella da controllare 2 4 3" xfId="16351"/>
    <cellStyle name="Cella da controllare 2 4 3 10" xfId="16352"/>
    <cellStyle name="Cella da controllare 2 4 3 10 2" xfId="16353"/>
    <cellStyle name="Cella da controllare 2 4 3 11" xfId="16354"/>
    <cellStyle name="Cella da controllare 2 4 3 11 2" xfId="16355"/>
    <cellStyle name="Cella da controllare 2 4 3 12" xfId="16356"/>
    <cellStyle name="Cella da controllare 2 4 3 12 2" xfId="16357"/>
    <cellStyle name="Cella da controllare 2 4 3 13" xfId="16358"/>
    <cellStyle name="Cella da controllare 2 4 3 2" xfId="16359"/>
    <cellStyle name="Cella da controllare 2 4 3 2 2" xfId="16360"/>
    <cellStyle name="Cella da controllare 2 4 3 2 2 2" xfId="16361"/>
    <cellStyle name="Cella da controllare 2 4 3 2 3" xfId="16362"/>
    <cellStyle name="Cella da controllare 2 4 3 2 3 2" xfId="16363"/>
    <cellStyle name="Cella da controllare 2 4 3 2 4" xfId="16364"/>
    <cellStyle name="Cella da controllare 2 4 3 2 4 2" xfId="16365"/>
    <cellStyle name="Cella da controllare 2 4 3 2 5" xfId="16366"/>
    <cellStyle name="Cella da controllare 2 4 3 2 5 2" xfId="16367"/>
    <cellStyle name="Cella da controllare 2 4 3 2 6" xfId="16368"/>
    <cellStyle name="Cella da controllare 2 4 3 2 6 2" xfId="16369"/>
    <cellStyle name="Cella da controllare 2 4 3 2 7" xfId="16370"/>
    <cellStyle name="Cella da controllare 2 4 3 2 7 2" xfId="16371"/>
    <cellStyle name="Cella da controllare 2 4 3 2 8" xfId="16372"/>
    <cellStyle name="Cella da controllare 2 4 3 2 8 2" xfId="16373"/>
    <cellStyle name="Cella da controllare 2 4 3 2 9" xfId="16374"/>
    <cellStyle name="Cella da controllare 2 4 3 3" xfId="16375"/>
    <cellStyle name="Cella da controllare 2 4 3 3 2" xfId="16376"/>
    <cellStyle name="Cella da controllare 2 4 3 3 2 2" xfId="16377"/>
    <cellStyle name="Cella da controllare 2 4 3 3 3" xfId="16378"/>
    <cellStyle name="Cella da controllare 2 4 3 3 3 2" xfId="16379"/>
    <cellStyle name="Cella da controllare 2 4 3 3 4" xfId="16380"/>
    <cellStyle name="Cella da controllare 2 4 3 3 4 2" xfId="16381"/>
    <cellStyle name="Cella da controllare 2 4 3 3 5" xfId="16382"/>
    <cellStyle name="Cella da controllare 2 4 3 3 5 2" xfId="16383"/>
    <cellStyle name="Cella da controllare 2 4 3 3 6" xfId="16384"/>
    <cellStyle name="Cella da controllare 2 4 3 3 6 2" xfId="16385"/>
    <cellStyle name="Cella da controllare 2 4 3 3 7" xfId="16386"/>
    <cellStyle name="Cella da controllare 2 4 3 3 7 2" xfId="16387"/>
    <cellStyle name="Cella da controllare 2 4 3 3 8" xfId="16388"/>
    <cellStyle name="Cella da controllare 2 4 3 3 8 2" xfId="16389"/>
    <cellStyle name="Cella da controllare 2 4 3 3 9" xfId="16390"/>
    <cellStyle name="Cella da controllare 2 4 3 4" xfId="16391"/>
    <cellStyle name="Cella da controllare 2 4 3 4 2" xfId="16392"/>
    <cellStyle name="Cella da controllare 2 4 3 4 2 2" xfId="16393"/>
    <cellStyle name="Cella da controllare 2 4 3 4 3" xfId="16394"/>
    <cellStyle name="Cella da controllare 2 4 3 4 3 2" xfId="16395"/>
    <cellStyle name="Cella da controllare 2 4 3 4 4" xfId="16396"/>
    <cellStyle name="Cella da controllare 2 4 3 4 4 2" xfId="16397"/>
    <cellStyle name="Cella da controllare 2 4 3 4 5" xfId="16398"/>
    <cellStyle name="Cella da controllare 2 4 3 4 5 2" xfId="16399"/>
    <cellStyle name="Cella da controllare 2 4 3 4 6" xfId="16400"/>
    <cellStyle name="Cella da controllare 2 4 3 4 6 2" xfId="16401"/>
    <cellStyle name="Cella da controllare 2 4 3 4 7" xfId="16402"/>
    <cellStyle name="Cella da controllare 2 4 3 4 7 2" xfId="16403"/>
    <cellStyle name="Cella da controllare 2 4 3 4 8" xfId="16404"/>
    <cellStyle name="Cella da controllare 2 4 3 4 8 2" xfId="16405"/>
    <cellStyle name="Cella da controllare 2 4 3 4 9" xfId="16406"/>
    <cellStyle name="Cella da controllare 2 4 3 5" xfId="16407"/>
    <cellStyle name="Cella da controllare 2 4 3 5 2" xfId="16408"/>
    <cellStyle name="Cella da controllare 2 4 3 6" xfId="16409"/>
    <cellStyle name="Cella da controllare 2 4 3 6 2" xfId="16410"/>
    <cellStyle name="Cella da controllare 2 4 3 7" xfId="16411"/>
    <cellStyle name="Cella da controllare 2 4 3 7 2" xfId="16412"/>
    <cellStyle name="Cella da controllare 2 4 3 8" xfId="16413"/>
    <cellStyle name="Cella da controllare 2 4 3 8 2" xfId="16414"/>
    <cellStyle name="Cella da controllare 2 4 3 9" xfId="16415"/>
    <cellStyle name="Cella da controllare 2 4 3 9 2" xfId="16416"/>
    <cellStyle name="Cella da controllare 2 4 4" xfId="16417"/>
    <cellStyle name="Cella da controllare 2 4 4 2" xfId="16418"/>
    <cellStyle name="Cella da controllare 2 4 4 2 2" xfId="16419"/>
    <cellStyle name="Cella da controllare 2 4 4 3" xfId="16420"/>
    <cellStyle name="Cella da controllare 2 4 4 3 2" xfId="16421"/>
    <cellStyle name="Cella da controllare 2 4 4 4" xfId="16422"/>
    <cellStyle name="Cella da controllare 2 4 4 4 2" xfId="16423"/>
    <cellStyle name="Cella da controllare 2 4 4 5" xfId="16424"/>
    <cellStyle name="Cella da controllare 2 4 4 5 2" xfId="16425"/>
    <cellStyle name="Cella da controllare 2 4 4 6" xfId="16426"/>
    <cellStyle name="Cella da controllare 2 4 4 6 2" xfId="16427"/>
    <cellStyle name="Cella da controllare 2 4 4 7" xfId="16428"/>
    <cellStyle name="Cella da controllare 2 4 4 7 2" xfId="16429"/>
    <cellStyle name="Cella da controllare 2 4 4 8" xfId="16430"/>
    <cellStyle name="Cella da controllare 2 4 4 8 2" xfId="16431"/>
    <cellStyle name="Cella da controllare 2 4 4 9" xfId="16432"/>
    <cellStyle name="Cella da controllare 2 4 5" xfId="16433"/>
    <cellStyle name="Cella da controllare 2 4 5 2" xfId="16434"/>
    <cellStyle name="Cella da controllare 2 4 5 2 2" xfId="16435"/>
    <cellStyle name="Cella da controllare 2 4 5 3" xfId="16436"/>
    <cellStyle name="Cella da controllare 2 4 5 3 2" xfId="16437"/>
    <cellStyle name="Cella da controllare 2 4 5 4" xfId="16438"/>
    <cellStyle name="Cella da controllare 2 4 5 4 2" xfId="16439"/>
    <cellStyle name="Cella da controllare 2 4 5 5" xfId="16440"/>
    <cellStyle name="Cella da controllare 2 4 5 5 2" xfId="16441"/>
    <cellStyle name="Cella da controllare 2 4 5 6" xfId="16442"/>
    <cellStyle name="Cella da controllare 2 4 5 6 2" xfId="16443"/>
    <cellStyle name="Cella da controllare 2 4 5 7" xfId="16444"/>
    <cellStyle name="Cella da controllare 2 4 5 7 2" xfId="16445"/>
    <cellStyle name="Cella da controllare 2 4 5 8" xfId="16446"/>
    <cellStyle name="Cella da controllare 2 4 5 8 2" xfId="16447"/>
    <cellStyle name="Cella da controllare 2 4 5 9" xfId="16448"/>
    <cellStyle name="Cella da controllare 2 4 6" xfId="16449"/>
    <cellStyle name="Cella da controllare 2 4 6 2" xfId="16450"/>
    <cellStyle name="Cella da controllare 2 4 6 2 2" xfId="16451"/>
    <cellStyle name="Cella da controllare 2 4 6 3" xfId="16452"/>
    <cellStyle name="Cella da controllare 2 4 6 3 2" xfId="16453"/>
    <cellStyle name="Cella da controllare 2 4 6 4" xfId="16454"/>
    <cellStyle name="Cella da controllare 2 4 6 4 2" xfId="16455"/>
    <cellStyle name="Cella da controllare 2 4 6 5" xfId="16456"/>
    <cellStyle name="Cella da controllare 2 4 6 5 2" xfId="16457"/>
    <cellStyle name="Cella da controllare 2 4 6 6" xfId="16458"/>
    <cellStyle name="Cella da controllare 2 4 6 6 2" xfId="16459"/>
    <cellStyle name="Cella da controllare 2 4 6 7" xfId="16460"/>
    <cellStyle name="Cella da controllare 2 4 6 7 2" xfId="16461"/>
    <cellStyle name="Cella da controllare 2 4 6 8" xfId="16462"/>
    <cellStyle name="Cella da controllare 2 4 6 8 2" xfId="16463"/>
    <cellStyle name="Cella da controllare 2 4 6 9" xfId="16464"/>
    <cellStyle name="Cella da controllare 2 4 7" xfId="16465"/>
    <cellStyle name="Cella da controllare 2 4 7 2" xfId="16466"/>
    <cellStyle name="Cella da controllare 2 4 8" xfId="16467"/>
    <cellStyle name="Cella da controllare 2 4 8 2" xfId="16468"/>
    <cellStyle name="Cella da controllare 2 4 9" xfId="16469"/>
    <cellStyle name="Cella da controllare 2 4 9 2" xfId="16470"/>
    <cellStyle name="Cella da controllare 2 5" xfId="16471"/>
    <cellStyle name="Cella da controllare 2 5 10" xfId="16472"/>
    <cellStyle name="Cella da controllare 2 5 10 2" xfId="16473"/>
    <cellStyle name="Cella da controllare 2 5 11" xfId="16474"/>
    <cellStyle name="Cella da controllare 2 5 11 2" xfId="16475"/>
    <cellStyle name="Cella da controllare 2 5 12" xfId="16476"/>
    <cellStyle name="Cella da controllare 2 5 12 2" xfId="16477"/>
    <cellStyle name="Cella da controllare 2 5 13" xfId="16478"/>
    <cellStyle name="Cella da controllare 2 5 13 2" xfId="16479"/>
    <cellStyle name="Cella da controllare 2 5 14" xfId="16480"/>
    <cellStyle name="Cella da controllare 2 5 2" xfId="16481"/>
    <cellStyle name="Cella da controllare 2 5 2 10" xfId="16482"/>
    <cellStyle name="Cella da controllare 2 5 2 10 2" xfId="16483"/>
    <cellStyle name="Cella da controllare 2 5 2 11" xfId="16484"/>
    <cellStyle name="Cella da controllare 2 5 2 11 2" xfId="16485"/>
    <cellStyle name="Cella da controllare 2 5 2 12" xfId="16486"/>
    <cellStyle name="Cella da controllare 2 5 2 12 2" xfId="16487"/>
    <cellStyle name="Cella da controllare 2 5 2 13" xfId="16488"/>
    <cellStyle name="Cella da controllare 2 5 2 2" xfId="16489"/>
    <cellStyle name="Cella da controllare 2 5 2 2 2" xfId="16490"/>
    <cellStyle name="Cella da controllare 2 5 2 2 2 2" xfId="16491"/>
    <cellStyle name="Cella da controllare 2 5 2 2 3" xfId="16492"/>
    <cellStyle name="Cella da controllare 2 5 2 2 3 2" xfId="16493"/>
    <cellStyle name="Cella da controllare 2 5 2 2 4" xfId="16494"/>
    <cellStyle name="Cella da controllare 2 5 2 2 4 2" xfId="16495"/>
    <cellStyle name="Cella da controllare 2 5 2 2 5" xfId="16496"/>
    <cellStyle name="Cella da controllare 2 5 2 2 5 2" xfId="16497"/>
    <cellStyle name="Cella da controllare 2 5 2 2 6" xfId="16498"/>
    <cellStyle name="Cella da controllare 2 5 2 2 6 2" xfId="16499"/>
    <cellStyle name="Cella da controllare 2 5 2 2 7" xfId="16500"/>
    <cellStyle name="Cella da controllare 2 5 2 2 7 2" xfId="16501"/>
    <cellStyle name="Cella da controllare 2 5 2 2 8" xfId="16502"/>
    <cellStyle name="Cella da controllare 2 5 2 2 8 2" xfId="16503"/>
    <cellStyle name="Cella da controllare 2 5 2 2 9" xfId="16504"/>
    <cellStyle name="Cella da controllare 2 5 2 3" xfId="16505"/>
    <cellStyle name="Cella da controllare 2 5 2 3 2" xfId="16506"/>
    <cellStyle name="Cella da controllare 2 5 2 3 2 2" xfId="16507"/>
    <cellStyle name="Cella da controllare 2 5 2 3 3" xfId="16508"/>
    <cellStyle name="Cella da controllare 2 5 2 3 3 2" xfId="16509"/>
    <cellStyle name="Cella da controllare 2 5 2 3 4" xfId="16510"/>
    <cellStyle name="Cella da controllare 2 5 2 3 4 2" xfId="16511"/>
    <cellStyle name="Cella da controllare 2 5 2 3 5" xfId="16512"/>
    <cellStyle name="Cella da controllare 2 5 2 3 5 2" xfId="16513"/>
    <cellStyle name="Cella da controllare 2 5 2 3 6" xfId="16514"/>
    <cellStyle name="Cella da controllare 2 5 2 3 6 2" xfId="16515"/>
    <cellStyle name="Cella da controllare 2 5 2 3 7" xfId="16516"/>
    <cellStyle name="Cella da controllare 2 5 2 3 7 2" xfId="16517"/>
    <cellStyle name="Cella da controllare 2 5 2 3 8" xfId="16518"/>
    <cellStyle name="Cella da controllare 2 5 2 3 8 2" xfId="16519"/>
    <cellStyle name="Cella da controllare 2 5 2 3 9" xfId="16520"/>
    <cellStyle name="Cella da controllare 2 5 2 4" xfId="16521"/>
    <cellStyle name="Cella da controllare 2 5 2 4 2" xfId="16522"/>
    <cellStyle name="Cella da controllare 2 5 2 4 2 2" xfId="16523"/>
    <cellStyle name="Cella da controllare 2 5 2 4 3" xfId="16524"/>
    <cellStyle name="Cella da controllare 2 5 2 4 3 2" xfId="16525"/>
    <cellStyle name="Cella da controllare 2 5 2 4 4" xfId="16526"/>
    <cellStyle name="Cella da controllare 2 5 2 4 4 2" xfId="16527"/>
    <cellStyle name="Cella da controllare 2 5 2 4 5" xfId="16528"/>
    <cellStyle name="Cella da controllare 2 5 2 4 5 2" xfId="16529"/>
    <cellStyle name="Cella da controllare 2 5 2 4 6" xfId="16530"/>
    <cellStyle name="Cella da controllare 2 5 2 4 6 2" xfId="16531"/>
    <cellStyle name="Cella da controllare 2 5 2 4 7" xfId="16532"/>
    <cellStyle name="Cella da controllare 2 5 2 4 7 2" xfId="16533"/>
    <cellStyle name="Cella da controllare 2 5 2 4 8" xfId="16534"/>
    <cellStyle name="Cella da controllare 2 5 2 4 8 2" xfId="16535"/>
    <cellStyle name="Cella da controllare 2 5 2 4 9" xfId="16536"/>
    <cellStyle name="Cella da controllare 2 5 2 5" xfId="16537"/>
    <cellStyle name="Cella da controllare 2 5 2 5 2" xfId="16538"/>
    <cellStyle name="Cella da controllare 2 5 2 6" xfId="16539"/>
    <cellStyle name="Cella da controllare 2 5 2 6 2" xfId="16540"/>
    <cellStyle name="Cella da controllare 2 5 2 7" xfId="16541"/>
    <cellStyle name="Cella da controllare 2 5 2 7 2" xfId="16542"/>
    <cellStyle name="Cella da controllare 2 5 2 8" xfId="16543"/>
    <cellStyle name="Cella da controllare 2 5 2 8 2" xfId="16544"/>
    <cellStyle name="Cella da controllare 2 5 2 9" xfId="16545"/>
    <cellStyle name="Cella da controllare 2 5 2 9 2" xfId="16546"/>
    <cellStyle name="Cella da controllare 2 5 3" xfId="16547"/>
    <cellStyle name="Cella da controllare 2 5 3 2" xfId="16548"/>
    <cellStyle name="Cella da controllare 2 5 3 2 2" xfId="16549"/>
    <cellStyle name="Cella da controllare 2 5 3 3" xfId="16550"/>
    <cellStyle name="Cella da controllare 2 5 3 3 2" xfId="16551"/>
    <cellStyle name="Cella da controllare 2 5 3 4" xfId="16552"/>
    <cellStyle name="Cella da controllare 2 5 3 4 2" xfId="16553"/>
    <cellStyle name="Cella da controllare 2 5 3 5" xfId="16554"/>
    <cellStyle name="Cella da controllare 2 5 3 5 2" xfId="16555"/>
    <cellStyle name="Cella da controllare 2 5 3 6" xfId="16556"/>
    <cellStyle name="Cella da controllare 2 5 3 6 2" xfId="16557"/>
    <cellStyle name="Cella da controllare 2 5 3 7" xfId="16558"/>
    <cellStyle name="Cella da controllare 2 5 3 7 2" xfId="16559"/>
    <cellStyle name="Cella da controllare 2 5 3 8" xfId="16560"/>
    <cellStyle name="Cella da controllare 2 5 3 8 2" xfId="16561"/>
    <cellStyle name="Cella da controllare 2 5 3 9" xfId="16562"/>
    <cellStyle name="Cella da controllare 2 5 4" xfId="16563"/>
    <cellStyle name="Cella da controllare 2 5 4 2" xfId="16564"/>
    <cellStyle name="Cella da controllare 2 5 4 2 2" xfId="16565"/>
    <cellStyle name="Cella da controllare 2 5 4 3" xfId="16566"/>
    <cellStyle name="Cella da controllare 2 5 4 3 2" xfId="16567"/>
    <cellStyle name="Cella da controllare 2 5 4 4" xfId="16568"/>
    <cellStyle name="Cella da controllare 2 5 4 4 2" xfId="16569"/>
    <cellStyle name="Cella da controllare 2 5 4 5" xfId="16570"/>
    <cellStyle name="Cella da controllare 2 5 4 5 2" xfId="16571"/>
    <cellStyle name="Cella da controllare 2 5 4 6" xfId="16572"/>
    <cellStyle name="Cella da controllare 2 5 4 6 2" xfId="16573"/>
    <cellStyle name="Cella da controllare 2 5 4 7" xfId="16574"/>
    <cellStyle name="Cella da controllare 2 5 4 7 2" xfId="16575"/>
    <cellStyle name="Cella da controllare 2 5 4 8" xfId="16576"/>
    <cellStyle name="Cella da controllare 2 5 4 8 2" xfId="16577"/>
    <cellStyle name="Cella da controllare 2 5 4 9" xfId="16578"/>
    <cellStyle name="Cella da controllare 2 5 5" xfId="16579"/>
    <cellStyle name="Cella da controllare 2 5 5 2" xfId="16580"/>
    <cellStyle name="Cella da controllare 2 5 5 2 2" xfId="16581"/>
    <cellStyle name="Cella da controllare 2 5 5 3" xfId="16582"/>
    <cellStyle name="Cella da controllare 2 5 5 3 2" xfId="16583"/>
    <cellStyle name="Cella da controllare 2 5 5 4" xfId="16584"/>
    <cellStyle name="Cella da controllare 2 5 5 4 2" xfId="16585"/>
    <cellStyle name="Cella da controllare 2 5 5 5" xfId="16586"/>
    <cellStyle name="Cella da controllare 2 5 5 5 2" xfId="16587"/>
    <cellStyle name="Cella da controllare 2 5 5 6" xfId="16588"/>
    <cellStyle name="Cella da controllare 2 5 5 6 2" xfId="16589"/>
    <cellStyle name="Cella da controllare 2 5 5 7" xfId="16590"/>
    <cellStyle name="Cella da controllare 2 5 5 7 2" xfId="16591"/>
    <cellStyle name="Cella da controllare 2 5 5 8" xfId="16592"/>
    <cellStyle name="Cella da controllare 2 5 5 8 2" xfId="16593"/>
    <cellStyle name="Cella da controllare 2 5 5 9" xfId="16594"/>
    <cellStyle name="Cella da controllare 2 5 6" xfId="16595"/>
    <cellStyle name="Cella da controllare 2 5 6 2" xfId="16596"/>
    <cellStyle name="Cella da controllare 2 5 7" xfId="16597"/>
    <cellStyle name="Cella da controllare 2 5 7 2" xfId="16598"/>
    <cellStyle name="Cella da controllare 2 5 8" xfId="16599"/>
    <cellStyle name="Cella da controllare 2 5 8 2" xfId="16600"/>
    <cellStyle name="Cella da controllare 2 5 9" xfId="16601"/>
    <cellStyle name="Cella da controllare 2 5 9 2" xfId="16602"/>
    <cellStyle name="Cella da controllare 2 6" xfId="16603"/>
    <cellStyle name="Cella da controllare 2 6 10" xfId="16604"/>
    <cellStyle name="Cella da controllare 2 6 10 2" xfId="16605"/>
    <cellStyle name="Cella da controllare 2 6 11" xfId="16606"/>
    <cellStyle name="Cella da controllare 2 6 11 2" xfId="16607"/>
    <cellStyle name="Cella da controllare 2 6 12" xfId="16608"/>
    <cellStyle name="Cella da controllare 2 6 12 2" xfId="16609"/>
    <cellStyle name="Cella da controllare 2 6 13" xfId="16610"/>
    <cellStyle name="Cella da controllare 2 6 2" xfId="16611"/>
    <cellStyle name="Cella da controllare 2 6 2 2" xfId="16612"/>
    <cellStyle name="Cella da controllare 2 6 2 2 2" xfId="16613"/>
    <cellStyle name="Cella da controllare 2 6 2 3" xfId="16614"/>
    <cellStyle name="Cella da controllare 2 6 2 3 2" xfId="16615"/>
    <cellStyle name="Cella da controllare 2 6 2 4" xfId="16616"/>
    <cellStyle name="Cella da controllare 2 6 2 4 2" xfId="16617"/>
    <cellStyle name="Cella da controllare 2 6 2 5" xfId="16618"/>
    <cellStyle name="Cella da controllare 2 6 2 5 2" xfId="16619"/>
    <cellStyle name="Cella da controllare 2 6 2 6" xfId="16620"/>
    <cellStyle name="Cella da controllare 2 6 2 6 2" xfId="16621"/>
    <cellStyle name="Cella da controllare 2 6 2 7" xfId="16622"/>
    <cellStyle name="Cella da controllare 2 6 2 7 2" xfId="16623"/>
    <cellStyle name="Cella da controllare 2 6 2 8" xfId="16624"/>
    <cellStyle name="Cella da controllare 2 6 2 8 2" xfId="16625"/>
    <cellStyle name="Cella da controllare 2 6 2 9" xfId="16626"/>
    <cellStyle name="Cella da controllare 2 6 3" xfId="16627"/>
    <cellStyle name="Cella da controllare 2 6 3 2" xfId="16628"/>
    <cellStyle name="Cella da controllare 2 6 3 2 2" xfId="16629"/>
    <cellStyle name="Cella da controllare 2 6 3 3" xfId="16630"/>
    <cellStyle name="Cella da controllare 2 6 3 3 2" xfId="16631"/>
    <cellStyle name="Cella da controllare 2 6 3 4" xfId="16632"/>
    <cellStyle name="Cella da controllare 2 6 3 4 2" xfId="16633"/>
    <cellStyle name="Cella da controllare 2 6 3 5" xfId="16634"/>
    <cellStyle name="Cella da controllare 2 6 3 5 2" xfId="16635"/>
    <cellStyle name="Cella da controllare 2 6 3 6" xfId="16636"/>
    <cellStyle name="Cella da controllare 2 6 3 6 2" xfId="16637"/>
    <cellStyle name="Cella da controllare 2 6 3 7" xfId="16638"/>
    <cellStyle name="Cella da controllare 2 6 3 7 2" xfId="16639"/>
    <cellStyle name="Cella da controllare 2 6 3 8" xfId="16640"/>
    <cellStyle name="Cella da controllare 2 6 3 8 2" xfId="16641"/>
    <cellStyle name="Cella da controllare 2 6 3 9" xfId="16642"/>
    <cellStyle name="Cella da controllare 2 6 4" xfId="16643"/>
    <cellStyle name="Cella da controllare 2 6 4 2" xfId="16644"/>
    <cellStyle name="Cella da controllare 2 6 4 2 2" xfId="16645"/>
    <cellStyle name="Cella da controllare 2 6 4 3" xfId="16646"/>
    <cellStyle name="Cella da controllare 2 6 4 3 2" xfId="16647"/>
    <cellStyle name="Cella da controllare 2 6 4 4" xfId="16648"/>
    <cellStyle name="Cella da controllare 2 6 4 4 2" xfId="16649"/>
    <cellStyle name="Cella da controllare 2 6 4 5" xfId="16650"/>
    <cellStyle name="Cella da controllare 2 6 4 5 2" xfId="16651"/>
    <cellStyle name="Cella da controllare 2 6 4 6" xfId="16652"/>
    <cellStyle name="Cella da controllare 2 6 4 6 2" xfId="16653"/>
    <cellStyle name="Cella da controllare 2 6 4 7" xfId="16654"/>
    <cellStyle name="Cella da controllare 2 6 4 7 2" xfId="16655"/>
    <cellStyle name="Cella da controllare 2 6 4 8" xfId="16656"/>
    <cellStyle name="Cella da controllare 2 6 4 8 2" xfId="16657"/>
    <cellStyle name="Cella da controllare 2 6 4 9" xfId="16658"/>
    <cellStyle name="Cella da controllare 2 6 5" xfId="16659"/>
    <cellStyle name="Cella da controllare 2 6 5 2" xfId="16660"/>
    <cellStyle name="Cella da controllare 2 6 6" xfId="16661"/>
    <cellStyle name="Cella da controllare 2 6 6 2" xfId="16662"/>
    <cellStyle name="Cella da controllare 2 6 7" xfId="16663"/>
    <cellStyle name="Cella da controllare 2 6 7 2" xfId="16664"/>
    <cellStyle name="Cella da controllare 2 6 8" xfId="16665"/>
    <cellStyle name="Cella da controllare 2 6 8 2" xfId="16666"/>
    <cellStyle name="Cella da controllare 2 6 9" xfId="16667"/>
    <cellStyle name="Cella da controllare 2 6 9 2" xfId="16668"/>
    <cellStyle name="Cella da controllare 2 7" xfId="16669"/>
    <cellStyle name="Cella da controllare 2 7 10" xfId="16670"/>
    <cellStyle name="Cella da controllare 2 7 10 2" xfId="16671"/>
    <cellStyle name="Cella da controllare 2 7 11" xfId="16672"/>
    <cellStyle name="Cella da controllare 2 7 11 2" xfId="16673"/>
    <cellStyle name="Cella da controllare 2 7 12" xfId="16674"/>
    <cellStyle name="Cella da controllare 2 7 12 2" xfId="16675"/>
    <cellStyle name="Cella da controllare 2 7 13" xfId="16676"/>
    <cellStyle name="Cella da controllare 2 7 2" xfId="16677"/>
    <cellStyle name="Cella da controllare 2 7 2 2" xfId="16678"/>
    <cellStyle name="Cella da controllare 2 7 2 2 2" xfId="16679"/>
    <cellStyle name="Cella da controllare 2 7 2 3" xfId="16680"/>
    <cellStyle name="Cella da controllare 2 7 2 3 2" xfId="16681"/>
    <cellStyle name="Cella da controllare 2 7 2 4" xfId="16682"/>
    <cellStyle name="Cella da controllare 2 7 2 4 2" xfId="16683"/>
    <cellStyle name="Cella da controllare 2 7 2 5" xfId="16684"/>
    <cellStyle name="Cella da controllare 2 7 2 5 2" xfId="16685"/>
    <cellStyle name="Cella da controllare 2 7 2 6" xfId="16686"/>
    <cellStyle name="Cella da controllare 2 7 2 6 2" xfId="16687"/>
    <cellStyle name="Cella da controllare 2 7 2 7" xfId="16688"/>
    <cellStyle name="Cella da controllare 2 7 2 7 2" xfId="16689"/>
    <cellStyle name="Cella da controllare 2 7 2 8" xfId="16690"/>
    <cellStyle name="Cella da controllare 2 7 2 8 2" xfId="16691"/>
    <cellStyle name="Cella da controllare 2 7 2 9" xfId="16692"/>
    <cellStyle name="Cella da controllare 2 7 3" xfId="16693"/>
    <cellStyle name="Cella da controllare 2 7 3 2" xfId="16694"/>
    <cellStyle name="Cella da controllare 2 7 3 2 2" xfId="16695"/>
    <cellStyle name="Cella da controllare 2 7 3 3" xfId="16696"/>
    <cellStyle name="Cella da controllare 2 7 3 3 2" xfId="16697"/>
    <cellStyle name="Cella da controllare 2 7 3 4" xfId="16698"/>
    <cellStyle name="Cella da controllare 2 7 3 4 2" xfId="16699"/>
    <cellStyle name="Cella da controllare 2 7 3 5" xfId="16700"/>
    <cellStyle name="Cella da controllare 2 7 3 5 2" xfId="16701"/>
    <cellStyle name="Cella da controllare 2 7 3 6" xfId="16702"/>
    <cellStyle name="Cella da controllare 2 7 3 6 2" xfId="16703"/>
    <cellStyle name="Cella da controllare 2 7 3 7" xfId="16704"/>
    <cellStyle name="Cella da controllare 2 7 3 7 2" xfId="16705"/>
    <cellStyle name="Cella da controllare 2 7 3 8" xfId="16706"/>
    <cellStyle name="Cella da controllare 2 7 3 8 2" xfId="16707"/>
    <cellStyle name="Cella da controllare 2 7 3 9" xfId="16708"/>
    <cellStyle name="Cella da controllare 2 7 4" xfId="16709"/>
    <cellStyle name="Cella da controllare 2 7 4 2" xfId="16710"/>
    <cellStyle name="Cella da controllare 2 7 4 2 2" xfId="16711"/>
    <cellStyle name="Cella da controllare 2 7 4 3" xfId="16712"/>
    <cellStyle name="Cella da controllare 2 7 4 3 2" xfId="16713"/>
    <cellStyle name="Cella da controllare 2 7 4 4" xfId="16714"/>
    <cellStyle name="Cella da controllare 2 7 4 4 2" xfId="16715"/>
    <cellStyle name="Cella da controllare 2 7 4 5" xfId="16716"/>
    <cellStyle name="Cella da controllare 2 7 4 5 2" xfId="16717"/>
    <cellStyle name="Cella da controllare 2 7 4 6" xfId="16718"/>
    <cellStyle name="Cella da controllare 2 7 4 6 2" xfId="16719"/>
    <cellStyle name="Cella da controllare 2 7 4 7" xfId="16720"/>
    <cellStyle name="Cella da controllare 2 7 4 7 2" xfId="16721"/>
    <cellStyle name="Cella da controllare 2 7 4 8" xfId="16722"/>
    <cellStyle name="Cella da controllare 2 7 4 8 2" xfId="16723"/>
    <cellStyle name="Cella da controllare 2 7 4 9" xfId="16724"/>
    <cellStyle name="Cella da controllare 2 7 5" xfId="16725"/>
    <cellStyle name="Cella da controllare 2 7 5 2" xfId="16726"/>
    <cellStyle name="Cella da controllare 2 7 6" xfId="16727"/>
    <cellStyle name="Cella da controllare 2 7 6 2" xfId="16728"/>
    <cellStyle name="Cella da controllare 2 7 7" xfId="16729"/>
    <cellStyle name="Cella da controllare 2 7 7 2" xfId="16730"/>
    <cellStyle name="Cella da controllare 2 7 8" xfId="16731"/>
    <cellStyle name="Cella da controllare 2 7 8 2" xfId="16732"/>
    <cellStyle name="Cella da controllare 2 7 9" xfId="16733"/>
    <cellStyle name="Cella da controllare 2 7 9 2" xfId="16734"/>
    <cellStyle name="Cella da controllare 2 8" xfId="16735"/>
    <cellStyle name="Cella da controllare 2 8 2" xfId="16736"/>
    <cellStyle name="Cella da controllare 2 8 2 2" xfId="16737"/>
    <cellStyle name="Cella da controllare 2 8 3" xfId="16738"/>
    <cellStyle name="Cella da controllare 2 8 3 2" xfId="16739"/>
    <cellStyle name="Cella da controllare 2 8 4" xfId="16740"/>
    <cellStyle name="Cella da controllare 2 8 4 2" xfId="16741"/>
    <cellStyle name="Cella da controllare 2 8 5" xfId="16742"/>
    <cellStyle name="Cella da controllare 2 8 5 2" xfId="16743"/>
    <cellStyle name="Cella da controllare 2 8 6" xfId="16744"/>
    <cellStyle name="Cella da controllare 2 8 6 2" xfId="16745"/>
    <cellStyle name="Cella da controllare 2 8 7" xfId="16746"/>
    <cellStyle name="Cella da controllare 2 8 7 2" xfId="16747"/>
    <cellStyle name="Cella da controllare 2 8 8" xfId="16748"/>
    <cellStyle name="Cella da controllare 2 8 8 2" xfId="16749"/>
    <cellStyle name="Cella da controllare 2 8 9" xfId="16750"/>
    <cellStyle name="Cella da controllare 2 9" xfId="16751"/>
    <cellStyle name="Cella da controllare 2 9 2" xfId="16752"/>
    <cellStyle name="Cella da controllare 2 9 2 2" xfId="16753"/>
    <cellStyle name="Cella da controllare 2 9 3" xfId="16754"/>
    <cellStyle name="Cella da controllare 2 9 3 2" xfId="16755"/>
    <cellStyle name="Cella da controllare 2 9 4" xfId="16756"/>
    <cellStyle name="Cella da controllare 2 9 4 2" xfId="16757"/>
    <cellStyle name="Cella da controllare 2 9 5" xfId="16758"/>
    <cellStyle name="Cella da controllare 2 9 5 2" xfId="16759"/>
    <cellStyle name="Cella da controllare 2 9 6" xfId="16760"/>
    <cellStyle name="Cella da controllare 2 9 6 2" xfId="16761"/>
    <cellStyle name="Cella da controllare 2 9 7" xfId="16762"/>
    <cellStyle name="Cella da controllare 2 9 7 2" xfId="16763"/>
    <cellStyle name="Cella da controllare 2 9 8" xfId="16764"/>
    <cellStyle name="Cella da controllare 2 9 8 2" xfId="16765"/>
    <cellStyle name="Cella da controllare 2 9 9" xfId="16766"/>
    <cellStyle name="Check" xfId="16767"/>
    <cellStyle name="Check Box" xfId="16768"/>
    <cellStyle name="Check Box Input" xfId="16769"/>
    <cellStyle name="Check Box_First Capital Connect Financial Model" xfId="16770"/>
    <cellStyle name="Check Cell 2" xfId="16771"/>
    <cellStyle name="Check Cell 2 2" xfId="16772"/>
    <cellStyle name="Check Cell 2 2 10" xfId="16773"/>
    <cellStyle name="Check Cell 2 2 10 2" xfId="16774"/>
    <cellStyle name="Check Cell 2 2 10 2 2" xfId="16775"/>
    <cellStyle name="Check Cell 2 2 10 3" xfId="16776"/>
    <cellStyle name="Check Cell 2 2 10 3 2" xfId="16777"/>
    <cellStyle name="Check Cell 2 2 10 4" xfId="16778"/>
    <cellStyle name="Check Cell 2 2 10 4 2" xfId="16779"/>
    <cellStyle name="Check Cell 2 2 10 5" xfId="16780"/>
    <cellStyle name="Check Cell 2 2 10 5 2" xfId="16781"/>
    <cellStyle name="Check Cell 2 2 10 6" xfId="16782"/>
    <cellStyle name="Check Cell 2 2 10 6 2" xfId="16783"/>
    <cellStyle name="Check Cell 2 2 10 7" xfId="16784"/>
    <cellStyle name="Check Cell 2 2 10 7 2" xfId="16785"/>
    <cellStyle name="Check Cell 2 2 10 8" xfId="16786"/>
    <cellStyle name="Check Cell 2 2 10 8 2" xfId="16787"/>
    <cellStyle name="Check Cell 2 2 10 9" xfId="16788"/>
    <cellStyle name="Check Cell 2 2 11" xfId="16789"/>
    <cellStyle name="Check Cell 2 2 11 2" xfId="16790"/>
    <cellStyle name="Check Cell 2 2 12" xfId="16791"/>
    <cellStyle name="Check Cell 2 2 12 2" xfId="16792"/>
    <cellStyle name="Check Cell 2 2 13" xfId="16793"/>
    <cellStyle name="Check Cell 2 2 13 2" xfId="16794"/>
    <cellStyle name="Check Cell 2 2 14" xfId="16795"/>
    <cellStyle name="Check Cell 2 2 14 2" xfId="16796"/>
    <cellStyle name="Check Cell 2 2 15" xfId="16797"/>
    <cellStyle name="Check Cell 2 2 2" xfId="16798"/>
    <cellStyle name="Check Cell 2 2 2 10" xfId="16799"/>
    <cellStyle name="Check Cell 2 2 2 10 2" xfId="16800"/>
    <cellStyle name="Check Cell 2 2 2 11" xfId="16801"/>
    <cellStyle name="Check Cell 2 2 2 11 2" xfId="16802"/>
    <cellStyle name="Check Cell 2 2 2 12" xfId="16803"/>
    <cellStyle name="Check Cell 2 2 2 12 2" xfId="16804"/>
    <cellStyle name="Check Cell 2 2 2 13" xfId="16805"/>
    <cellStyle name="Check Cell 2 2 2 13 2" xfId="16806"/>
    <cellStyle name="Check Cell 2 2 2 14" xfId="16807"/>
    <cellStyle name="Check Cell 2 2 2 14 2" xfId="16808"/>
    <cellStyle name="Check Cell 2 2 2 15" xfId="16809"/>
    <cellStyle name="Check Cell 2 2 2 15 2" xfId="16810"/>
    <cellStyle name="Check Cell 2 2 2 16" xfId="16811"/>
    <cellStyle name="Check Cell 2 2 2 16 2" xfId="16812"/>
    <cellStyle name="Check Cell 2 2 2 17" xfId="16813"/>
    <cellStyle name="Check Cell 2 2 2 17 2" xfId="16814"/>
    <cellStyle name="Check Cell 2 2 2 18" xfId="16815"/>
    <cellStyle name="Check Cell 2 2 2 2" xfId="16816"/>
    <cellStyle name="Check Cell 2 2 2 2 10" xfId="16817"/>
    <cellStyle name="Check Cell 2 2 2 2 10 2" xfId="16818"/>
    <cellStyle name="Check Cell 2 2 2 2 11" xfId="16819"/>
    <cellStyle name="Check Cell 2 2 2 2 11 2" xfId="16820"/>
    <cellStyle name="Check Cell 2 2 2 2 12" xfId="16821"/>
    <cellStyle name="Check Cell 2 2 2 2 12 2" xfId="16822"/>
    <cellStyle name="Check Cell 2 2 2 2 13" xfId="16823"/>
    <cellStyle name="Check Cell 2 2 2 2 13 2" xfId="16824"/>
    <cellStyle name="Check Cell 2 2 2 2 14" xfId="16825"/>
    <cellStyle name="Check Cell 2 2 2 2 14 2" xfId="16826"/>
    <cellStyle name="Check Cell 2 2 2 2 15" xfId="16827"/>
    <cellStyle name="Check Cell 2 2 2 2 15 2" xfId="16828"/>
    <cellStyle name="Check Cell 2 2 2 2 16" xfId="16829"/>
    <cellStyle name="Check Cell 2 2 2 2 2" xfId="16830"/>
    <cellStyle name="Check Cell 2 2 2 2 2 10" xfId="16831"/>
    <cellStyle name="Check Cell 2 2 2 2 2 10 2" xfId="16832"/>
    <cellStyle name="Check Cell 2 2 2 2 2 11" xfId="16833"/>
    <cellStyle name="Check Cell 2 2 2 2 2 11 2" xfId="16834"/>
    <cellStyle name="Check Cell 2 2 2 2 2 12" xfId="16835"/>
    <cellStyle name="Check Cell 2 2 2 2 2 12 2" xfId="16836"/>
    <cellStyle name="Check Cell 2 2 2 2 2 13" xfId="16837"/>
    <cellStyle name="Check Cell 2 2 2 2 2 13 2" xfId="16838"/>
    <cellStyle name="Check Cell 2 2 2 2 2 14" xfId="16839"/>
    <cellStyle name="Check Cell 2 2 2 2 2 2" xfId="16840"/>
    <cellStyle name="Check Cell 2 2 2 2 2 2 10" xfId="16841"/>
    <cellStyle name="Check Cell 2 2 2 2 2 2 10 2" xfId="16842"/>
    <cellStyle name="Check Cell 2 2 2 2 2 2 11" xfId="16843"/>
    <cellStyle name="Check Cell 2 2 2 2 2 2 11 2" xfId="16844"/>
    <cellStyle name="Check Cell 2 2 2 2 2 2 12" xfId="16845"/>
    <cellStyle name="Check Cell 2 2 2 2 2 2 12 2" xfId="16846"/>
    <cellStyle name="Check Cell 2 2 2 2 2 2 13" xfId="16847"/>
    <cellStyle name="Check Cell 2 2 2 2 2 2 2" xfId="16848"/>
    <cellStyle name="Check Cell 2 2 2 2 2 2 2 2" xfId="16849"/>
    <cellStyle name="Check Cell 2 2 2 2 2 2 2 2 2" xfId="16850"/>
    <cellStyle name="Check Cell 2 2 2 2 2 2 2 3" xfId="16851"/>
    <cellStyle name="Check Cell 2 2 2 2 2 2 2 3 2" xfId="16852"/>
    <cellStyle name="Check Cell 2 2 2 2 2 2 2 4" xfId="16853"/>
    <cellStyle name="Check Cell 2 2 2 2 2 2 2 4 2" xfId="16854"/>
    <cellStyle name="Check Cell 2 2 2 2 2 2 2 5" xfId="16855"/>
    <cellStyle name="Check Cell 2 2 2 2 2 2 2 5 2" xfId="16856"/>
    <cellStyle name="Check Cell 2 2 2 2 2 2 2 6" xfId="16857"/>
    <cellStyle name="Check Cell 2 2 2 2 2 2 2 6 2" xfId="16858"/>
    <cellStyle name="Check Cell 2 2 2 2 2 2 2 7" xfId="16859"/>
    <cellStyle name="Check Cell 2 2 2 2 2 2 2 7 2" xfId="16860"/>
    <cellStyle name="Check Cell 2 2 2 2 2 2 2 8" xfId="16861"/>
    <cellStyle name="Check Cell 2 2 2 2 2 2 2 8 2" xfId="16862"/>
    <cellStyle name="Check Cell 2 2 2 2 2 2 2 9" xfId="16863"/>
    <cellStyle name="Check Cell 2 2 2 2 2 2 3" xfId="16864"/>
    <cellStyle name="Check Cell 2 2 2 2 2 2 3 2" xfId="16865"/>
    <cellStyle name="Check Cell 2 2 2 2 2 2 3 2 2" xfId="16866"/>
    <cellStyle name="Check Cell 2 2 2 2 2 2 3 3" xfId="16867"/>
    <cellStyle name="Check Cell 2 2 2 2 2 2 3 3 2" xfId="16868"/>
    <cellStyle name="Check Cell 2 2 2 2 2 2 3 4" xfId="16869"/>
    <cellStyle name="Check Cell 2 2 2 2 2 2 3 4 2" xfId="16870"/>
    <cellStyle name="Check Cell 2 2 2 2 2 2 3 5" xfId="16871"/>
    <cellStyle name="Check Cell 2 2 2 2 2 2 3 5 2" xfId="16872"/>
    <cellStyle name="Check Cell 2 2 2 2 2 2 3 6" xfId="16873"/>
    <cellStyle name="Check Cell 2 2 2 2 2 2 3 6 2" xfId="16874"/>
    <cellStyle name="Check Cell 2 2 2 2 2 2 3 7" xfId="16875"/>
    <cellStyle name="Check Cell 2 2 2 2 2 2 3 7 2" xfId="16876"/>
    <cellStyle name="Check Cell 2 2 2 2 2 2 3 8" xfId="16877"/>
    <cellStyle name="Check Cell 2 2 2 2 2 2 3 8 2" xfId="16878"/>
    <cellStyle name="Check Cell 2 2 2 2 2 2 3 9" xfId="16879"/>
    <cellStyle name="Check Cell 2 2 2 2 2 2 4" xfId="16880"/>
    <cellStyle name="Check Cell 2 2 2 2 2 2 4 2" xfId="16881"/>
    <cellStyle name="Check Cell 2 2 2 2 2 2 4 2 2" xfId="16882"/>
    <cellStyle name="Check Cell 2 2 2 2 2 2 4 3" xfId="16883"/>
    <cellStyle name="Check Cell 2 2 2 2 2 2 4 3 2" xfId="16884"/>
    <cellStyle name="Check Cell 2 2 2 2 2 2 4 4" xfId="16885"/>
    <cellStyle name="Check Cell 2 2 2 2 2 2 4 4 2" xfId="16886"/>
    <cellStyle name="Check Cell 2 2 2 2 2 2 4 5" xfId="16887"/>
    <cellStyle name="Check Cell 2 2 2 2 2 2 4 5 2" xfId="16888"/>
    <cellStyle name="Check Cell 2 2 2 2 2 2 4 6" xfId="16889"/>
    <cellStyle name="Check Cell 2 2 2 2 2 2 4 6 2" xfId="16890"/>
    <cellStyle name="Check Cell 2 2 2 2 2 2 4 7" xfId="16891"/>
    <cellStyle name="Check Cell 2 2 2 2 2 2 4 7 2" xfId="16892"/>
    <cellStyle name="Check Cell 2 2 2 2 2 2 4 8" xfId="16893"/>
    <cellStyle name="Check Cell 2 2 2 2 2 2 4 8 2" xfId="16894"/>
    <cellStyle name="Check Cell 2 2 2 2 2 2 4 9" xfId="16895"/>
    <cellStyle name="Check Cell 2 2 2 2 2 2 5" xfId="16896"/>
    <cellStyle name="Check Cell 2 2 2 2 2 2 5 2" xfId="16897"/>
    <cellStyle name="Check Cell 2 2 2 2 2 2 6" xfId="16898"/>
    <cellStyle name="Check Cell 2 2 2 2 2 2 6 2" xfId="16899"/>
    <cellStyle name="Check Cell 2 2 2 2 2 2 7" xfId="16900"/>
    <cellStyle name="Check Cell 2 2 2 2 2 2 7 2" xfId="16901"/>
    <cellStyle name="Check Cell 2 2 2 2 2 2 8" xfId="16902"/>
    <cellStyle name="Check Cell 2 2 2 2 2 2 8 2" xfId="16903"/>
    <cellStyle name="Check Cell 2 2 2 2 2 2 9" xfId="16904"/>
    <cellStyle name="Check Cell 2 2 2 2 2 2 9 2" xfId="16905"/>
    <cellStyle name="Check Cell 2 2 2 2 2 3" xfId="16906"/>
    <cellStyle name="Check Cell 2 2 2 2 2 3 2" xfId="16907"/>
    <cellStyle name="Check Cell 2 2 2 2 2 3 2 2" xfId="16908"/>
    <cellStyle name="Check Cell 2 2 2 2 2 3 3" xfId="16909"/>
    <cellStyle name="Check Cell 2 2 2 2 2 3 3 2" xfId="16910"/>
    <cellStyle name="Check Cell 2 2 2 2 2 3 4" xfId="16911"/>
    <cellStyle name="Check Cell 2 2 2 2 2 3 4 2" xfId="16912"/>
    <cellStyle name="Check Cell 2 2 2 2 2 3 5" xfId="16913"/>
    <cellStyle name="Check Cell 2 2 2 2 2 3 5 2" xfId="16914"/>
    <cellStyle name="Check Cell 2 2 2 2 2 3 6" xfId="16915"/>
    <cellStyle name="Check Cell 2 2 2 2 2 3 6 2" xfId="16916"/>
    <cellStyle name="Check Cell 2 2 2 2 2 3 7" xfId="16917"/>
    <cellStyle name="Check Cell 2 2 2 2 2 3 7 2" xfId="16918"/>
    <cellStyle name="Check Cell 2 2 2 2 2 3 8" xfId="16919"/>
    <cellStyle name="Check Cell 2 2 2 2 2 3 8 2" xfId="16920"/>
    <cellStyle name="Check Cell 2 2 2 2 2 3 9" xfId="16921"/>
    <cellStyle name="Check Cell 2 2 2 2 2 4" xfId="16922"/>
    <cellStyle name="Check Cell 2 2 2 2 2 4 2" xfId="16923"/>
    <cellStyle name="Check Cell 2 2 2 2 2 4 2 2" xfId="16924"/>
    <cellStyle name="Check Cell 2 2 2 2 2 4 3" xfId="16925"/>
    <cellStyle name="Check Cell 2 2 2 2 2 4 3 2" xfId="16926"/>
    <cellStyle name="Check Cell 2 2 2 2 2 4 4" xfId="16927"/>
    <cellStyle name="Check Cell 2 2 2 2 2 4 4 2" xfId="16928"/>
    <cellStyle name="Check Cell 2 2 2 2 2 4 5" xfId="16929"/>
    <cellStyle name="Check Cell 2 2 2 2 2 4 5 2" xfId="16930"/>
    <cellStyle name="Check Cell 2 2 2 2 2 4 6" xfId="16931"/>
    <cellStyle name="Check Cell 2 2 2 2 2 4 6 2" xfId="16932"/>
    <cellStyle name="Check Cell 2 2 2 2 2 4 7" xfId="16933"/>
    <cellStyle name="Check Cell 2 2 2 2 2 4 7 2" xfId="16934"/>
    <cellStyle name="Check Cell 2 2 2 2 2 4 8" xfId="16935"/>
    <cellStyle name="Check Cell 2 2 2 2 2 4 8 2" xfId="16936"/>
    <cellStyle name="Check Cell 2 2 2 2 2 4 9" xfId="16937"/>
    <cellStyle name="Check Cell 2 2 2 2 2 5" xfId="16938"/>
    <cellStyle name="Check Cell 2 2 2 2 2 5 2" xfId="16939"/>
    <cellStyle name="Check Cell 2 2 2 2 2 5 2 2" xfId="16940"/>
    <cellStyle name="Check Cell 2 2 2 2 2 5 3" xfId="16941"/>
    <cellStyle name="Check Cell 2 2 2 2 2 5 3 2" xfId="16942"/>
    <cellStyle name="Check Cell 2 2 2 2 2 5 4" xfId="16943"/>
    <cellStyle name="Check Cell 2 2 2 2 2 5 4 2" xfId="16944"/>
    <cellStyle name="Check Cell 2 2 2 2 2 5 5" xfId="16945"/>
    <cellStyle name="Check Cell 2 2 2 2 2 5 5 2" xfId="16946"/>
    <cellStyle name="Check Cell 2 2 2 2 2 5 6" xfId="16947"/>
    <cellStyle name="Check Cell 2 2 2 2 2 5 6 2" xfId="16948"/>
    <cellStyle name="Check Cell 2 2 2 2 2 5 7" xfId="16949"/>
    <cellStyle name="Check Cell 2 2 2 2 2 5 7 2" xfId="16950"/>
    <cellStyle name="Check Cell 2 2 2 2 2 5 8" xfId="16951"/>
    <cellStyle name="Check Cell 2 2 2 2 2 5 8 2" xfId="16952"/>
    <cellStyle name="Check Cell 2 2 2 2 2 5 9" xfId="16953"/>
    <cellStyle name="Check Cell 2 2 2 2 2 6" xfId="16954"/>
    <cellStyle name="Check Cell 2 2 2 2 2 6 2" xfId="16955"/>
    <cellStyle name="Check Cell 2 2 2 2 2 7" xfId="16956"/>
    <cellStyle name="Check Cell 2 2 2 2 2 7 2" xfId="16957"/>
    <cellStyle name="Check Cell 2 2 2 2 2 8" xfId="16958"/>
    <cellStyle name="Check Cell 2 2 2 2 2 8 2" xfId="16959"/>
    <cellStyle name="Check Cell 2 2 2 2 2 9" xfId="16960"/>
    <cellStyle name="Check Cell 2 2 2 2 2 9 2" xfId="16961"/>
    <cellStyle name="Check Cell 2 2 2 2 3" xfId="16962"/>
    <cellStyle name="Check Cell 2 2 2 2 3 10" xfId="16963"/>
    <cellStyle name="Check Cell 2 2 2 2 3 10 2" xfId="16964"/>
    <cellStyle name="Check Cell 2 2 2 2 3 11" xfId="16965"/>
    <cellStyle name="Check Cell 2 2 2 2 3 11 2" xfId="16966"/>
    <cellStyle name="Check Cell 2 2 2 2 3 12" xfId="16967"/>
    <cellStyle name="Check Cell 2 2 2 2 3 12 2" xfId="16968"/>
    <cellStyle name="Check Cell 2 2 2 2 3 13" xfId="16969"/>
    <cellStyle name="Check Cell 2 2 2 2 3 2" xfId="16970"/>
    <cellStyle name="Check Cell 2 2 2 2 3 2 2" xfId="16971"/>
    <cellStyle name="Check Cell 2 2 2 2 3 2 2 2" xfId="16972"/>
    <cellStyle name="Check Cell 2 2 2 2 3 2 3" xfId="16973"/>
    <cellStyle name="Check Cell 2 2 2 2 3 2 3 2" xfId="16974"/>
    <cellStyle name="Check Cell 2 2 2 2 3 2 4" xfId="16975"/>
    <cellStyle name="Check Cell 2 2 2 2 3 2 4 2" xfId="16976"/>
    <cellStyle name="Check Cell 2 2 2 2 3 2 5" xfId="16977"/>
    <cellStyle name="Check Cell 2 2 2 2 3 2 5 2" xfId="16978"/>
    <cellStyle name="Check Cell 2 2 2 2 3 2 6" xfId="16979"/>
    <cellStyle name="Check Cell 2 2 2 2 3 2 6 2" xfId="16980"/>
    <cellStyle name="Check Cell 2 2 2 2 3 2 7" xfId="16981"/>
    <cellStyle name="Check Cell 2 2 2 2 3 2 7 2" xfId="16982"/>
    <cellStyle name="Check Cell 2 2 2 2 3 2 8" xfId="16983"/>
    <cellStyle name="Check Cell 2 2 2 2 3 2 8 2" xfId="16984"/>
    <cellStyle name="Check Cell 2 2 2 2 3 2 9" xfId="16985"/>
    <cellStyle name="Check Cell 2 2 2 2 3 3" xfId="16986"/>
    <cellStyle name="Check Cell 2 2 2 2 3 3 2" xfId="16987"/>
    <cellStyle name="Check Cell 2 2 2 2 3 3 2 2" xfId="16988"/>
    <cellStyle name="Check Cell 2 2 2 2 3 3 3" xfId="16989"/>
    <cellStyle name="Check Cell 2 2 2 2 3 3 3 2" xfId="16990"/>
    <cellStyle name="Check Cell 2 2 2 2 3 3 4" xfId="16991"/>
    <cellStyle name="Check Cell 2 2 2 2 3 3 4 2" xfId="16992"/>
    <cellStyle name="Check Cell 2 2 2 2 3 3 5" xfId="16993"/>
    <cellStyle name="Check Cell 2 2 2 2 3 3 5 2" xfId="16994"/>
    <cellStyle name="Check Cell 2 2 2 2 3 3 6" xfId="16995"/>
    <cellStyle name="Check Cell 2 2 2 2 3 3 6 2" xfId="16996"/>
    <cellStyle name="Check Cell 2 2 2 2 3 3 7" xfId="16997"/>
    <cellStyle name="Check Cell 2 2 2 2 3 3 7 2" xfId="16998"/>
    <cellStyle name="Check Cell 2 2 2 2 3 3 8" xfId="16999"/>
    <cellStyle name="Check Cell 2 2 2 2 3 3 8 2" xfId="17000"/>
    <cellStyle name="Check Cell 2 2 2 2 3 3 9" xfId="17001"/>
    <cellStyle name="Check Cell 2 2 2 2 3 4" xfId="17002"/>
    <cellStyle name="Check Cell 2 2 2 2 3 4 2" xfId="17003"/>
    <cellStyle name="Check Cell 2 2 2 2 3 4 2 2" xfId="17004"/>
    <cellStyle name="Check Cell 2 2 2 2 3 4 3" xfId="17005"/>
    <cellStyle name="Check Cell 2 2 2 2 3 4 3 2" xfId="17006"/>
    <cellStyle name="Check Cell 2 2 2 2 3 4 4" xfId="17007"/>
    <cellStyle name="Check Cell 2 2 2 2 3 4 4 2" xfId="17008"/>
    <cellStyle name="Check Cell 2 2 2 2 3 4 5" xfId="17009"/>
    <cellStyle name="Check Cell 2 2 2 2 3 4 5 2" xfId="17010"/>
    <cellStyle name="Check Cell 2 2 2 2 3 4 6" xfId="17011"/>
    <cellStyle name="Check Cell 2 2 2 2 3 4 6 2" xfId="17012"/>
    <cellStyle name="Check Cell 2 2 2 2 3 4 7" xfId="17013"/>
    <cellStyle name="Check Cell 2 2 2 2 3 4 7 2" xfId="17014"/>
    <cellStyle name="Check Cell 2 2 2 2 3 4 8" xfId="17015"/>
    <cellStyle name="Check Cell 2 2 2 2 3 4 8 2" xfId="17016"/>
    <cellStyle name="Check Cell 2 2 2 2 3 4 9" xfId="17017"/>
    <cellStyle name="Check Cell 2 2 2 2 3 5" xfId="17018"/>
    <cellStyle name="Check Cell 2 2 2 2 3 5 2" xfId="17019"/>
    <cellStyle name="Check Cell 2 2 2 2 3 6" xfId="17020"/>
    <cellStyle name="Check Cell 2 2 2 2 3 6 2" xfId="17021"/>
    <cellStyle name="Check Cell 2 2 2 2 3 7" xfId="17022"/>
    <cellStyle name="Check Cell 2 2 2 2 3 7 2" xfId="17023"/>
    <cellStyle name="Check Cell 2 2 2 2 3 8" xfId="17024"/>
    <cellStyle name="Check Cell 2 2 2 2 3 8 2" xfId="17025"/>
    <cellStyle name="Check Cell 2 2 2 2 3 9" xfId="17026"/>
    <cellStyle name="Check Cell 2 2 2 2 3 9 2" xfId="17027"/>
    <cellStyle name="Check Cell 2 2 2 2 4" xfId="17028"/>
    <cellStyle name="Check Cell 2 2 2 2 4 10" xfId="17029"/>
    <cellStyle name="Check Cell 2 2 2 2 4 10 2" xfId="17030"/>
    <cellStyle name="Check Cell 2 2 2 2 4 11" xfId="17031"/>
    <cellStyle name="Check Cell 2 2 2 2 4 11 2" xfId="17032"/>
    <cellStyle name="Check Cell 2 2 2 2 4 12" xfId="17033"/>
    <cellStyle name="Check Cell 2 2 2 2 4 12 2" xfId="17034"/>
    <cellStyle name="Check Cell 2 2 2 2 4 13" xfId="17035"/>
    <cellStyle name="Check Cell 2 2 2 2 4 2" xfId="17036"/>
    <cellStyle name="Check Cell 2 2 2 2 4 2 2" xfId="17037"/>
    <cellStyle name="Check Cell 2 2 2 2 4 2 2 2" xfId="17038"/>
    <cellStyle name="Check Cell 2 2 2 2 4 2 3" xfId="17039"/>
    <cellStyle name="Check Cell 2 2 2 2 4 2 3 2" xfId="17040"/>
    <cellStyle name="Check Cell 2 2 2 2 4 2 4" xfId="17041"/>
    <cellStyle name="Check Cell 2 2 2 2 4 2 4 2" xfId="17042"/>
    <cellStyle name="Check Cell 2 2 2 2 4 2 5" xfId="17043"/>
    <cellStyle name="Check Cell 2 2 2 2 4 2 5 2" xfId="17044"/>
    <cellStyle name="Check Cell 2 2 2 2 4 2 6" xfId="17045"/>
    <cellStyle name="Check Cell 2 2 2 2 4 2 6 2" xfId="17046"/>
    <cellStyle name="Check Cell 2 2 2 2 4 2 7" xfId="17047"/>
    <cellStyle name="Check Cell 2 2 2 2 4 2 7 2" xfId="17048"/>
    <cellStyle name="Check Cell 2 2 2 2 4 2 8" xfId="17049"/>
    <cellStyle name="Check Cell 2 2 2 2 4 2 8 2" xfId="17050"/>
    <cellStyle name="Check Cell 2 2 2 2 4 2 9" xfId="17051"/>
    <cellStyle name="Check Cell 2 2 2 2 4 3" xfId="17052"/>
    <cellStyle name="Check Cell 2 2 2 2 4 3 2" xfId="17053"/>
    <cellStyle name="Check Cell 2 2 2 2 4 3 2 2" xfId="17054"/>
    <cellStyle name="Check Cell 2 2 2 2 4 3 3" xfId="17055"/>
    <cellStyle name="Check Cell 2 2 2 2 4 3 3 2" xfId="17056"/>
    <cellStyle name="Check Cell 2 2 2 2 4 3 4" xfId="17057"/>
    <cellStyle name="Check Cell 2 2 2 2 4 3 4 2" xfId="17058"/>
    <cellStyle name="Check Cell 2 2 2 2 4 3 5" xfId="17059"/>
    <cellStyle name="Check Cell 2 2 2 2 4 3 5 2" xfId="17060"/>
    <cellStyle name="Check Cell 2 2 2 2 4 3 6" xfId="17061"/>
    <cellStyle name="Check Cell 2 2 2 2 4 3 6 2" xfId="17062"/>
    <cellStyle name="Check Cell 2 2 2 2 4 3 7" xfId="17063"/>
    <cellStyle name="Check Cell 2 2 2 2 4 3 7 2" xfId="17064"/>
    <cellStyle name="Check Cell 2 2 2 2 4 3 8" xfId="17065"/>
    <cellStyle name="Check Cell 2 2 2 2 4 3 8 2" xfId="17066"/>
    <cellStyle name="Check Cell 2 2 2 2 4 3 9" xfId="17067"/>
    <cellStyle name="Check Cell 2 2 2 2 4 4" xfId="17068"/>
    <cellStyle name="Check Cell 2 2 2 2 4 4 2" xfId="17069"/>
    <cellStyle name="Check Cell 2 2 2 2 4 4 2 2" xfId="17070"/>
    <cellStyle name="Check Cell 2 2 2 2 4 4 3" xfId="17071"/>
    <cellStyle name="Check Cell 2 2 2 2 4 4 3 2" xfId="17072"/>
    <cellStyle name="Check Cell 2 2 2 2 4 4 4" xfId="17073"/>
    <cellStyle name="Check Cell 2 2 2 2 4 4 4 2" xfId="17074"/>
    <cellStyle name="Check Cell 2 2 2 2 4 4 5" xfId="17075"/>
    <cellStyle name="Check Cell 2 2 2 2 4 4 5 2" xfId="17076"/>
    <cellStyle name="Check Cell 2 2 2 2 4 4 6" xfId="17077"/>
    <cellStyle name="Check Cell 2 2 2 2 4 4 6 2" xfId="17078"/>
    <cellStyle name="Check Cell 2 2 2 2 4 4 7" xfId="17079"/>
    <cellStyle name="Check Cell 2 2 2 2 4 4 7 2" xfId="17080"/>
    <cellStyle name="Check Cell 2 2 2 2 4 4 8" xfId="17081"/>
    <cellStyle name="Check Cell 2 2 2 2 4 4 8 2" xfId="17082"/>
    <cellStyle name="Check Cell 2 2 2 2 4 4 9" xfId="17083"/>
    <cellStyle name="Check Cell 2 2 2 2 4 5" xfId="17084"/>
    <cellStyle name="Check Cell 2 2 2 2 4 5 2" xfId="17085"/>
    <cellStyle name="Check Cell 2 2 2 2 4 6" xfId="17086"/>
    <cellStyle name="Check Cell 2 2 2 2 4 6 2" xfId="17087"/>
    <cellStyle name="Check Cell 2 2 2 2 4 7" xfId="17088"/>
    <cellStyle name="Check Cell 2 2 2 2 4 7 2" xfId="17089"/>
    <cellStyle name="Check Cell 2 2 2 2 4 8" xfId="17090"/>
    <cellStyle name="Check Cell 2 2 2 2 4 8 2" xfId="17091"/>
    <cellStyle name="Check Cell 2 2 2 2 4 9" xfId="17092"/>
    <cellStyle name="Check Cell 2 2 2 2 4 9 2" xfId="17093"/>
    <cellStyle name="Check Cell 2 2 2 2 5" xfId="17094"/>
    <cellStyle name="Check Cell 2 2 2 2 5 2" xfId="17095"/>
    <cellStyle name="Check Cell 2 2 2 2 5 2 2" xfId="17096"/>
    <cellStyle name="Check Cell 2 2 2 2 5 3" xfId="17097"/>
    <cellStyle name="Check Cell 2 2 2 2 5 3 2" xfId="17098"/>
    <cellStyle name="Check Cell 2 2 2 2 5 4" xfId="17099"/>
    <cellStyle name="Check Cell 2 2 2 2 5 4 2" xfId="17100"/>
    <cellStyle name="Check Cell 2 2 2 2 5 5" xfId="17101"/>
    <cellStyle name="Check Cell 2 2 2 2 5 5 2" xfId="17102"/>
    <cellStyle name="Check Cell 2 2 2 2 5 6" xfId="17103"/>
    <cellStyle name="Check Cell 2 2 2 2 5 6 2" xfId="17104"/>
    <cellStyle name="Check Cell 2 2 2 2 5 7" xfId="17105"/>
    <cellStyle name="Check Cell 2 2 2 2 5 7 2" xfId="17106"/>
    <cellStyle name="Check Cell 2 2 2 2 5 8" xfId="17107"/>
    <cellStyle name="Check Cell 2 2 2 2 5 8 2" xfId="17108"/>
    <cellStyle name="Check Cell 2 2 2 2 5 9" xfId="17109"/>
    <cellStyle name="Check Cell 2 2 2 2 6" xfId="17110"/>
    <cellStyle name="Check Cell 2 2 2 2 6 2" xfId="17111"/>
    <cellStyle name="Check Cell 2 2 2 2 6 2 2" xfId="17112"/>
    <cellStyle name="Check Cell 2 2 2 2 6 3" xfId="17113"/>
    <cellStyle name="Check Cell 2 2 2 2 6 3 2" xfId="17114"/>
    <cellStyle name="Check Cell 2 2 2 2 6 4" xfId="17115"/>
    <cellStyle name="Check Cell 2 2 2 2 6 4 2" xfId="17116"/>
    <cellStyle name="Check Cell 2 2 2 2 6 5" xfId="17117"/>
    <cellStyle name="Check Cell 2 2 2 2 6 5 2" xfId="17118"/>
    <cellStyle name="Check Cell 2 2 2 2 6 6" xfId="17119"/>
    <cellStyle name="Check Cell 2 2 2 2 6 6 2" xfId="17120"/>
    <cellStyle name="Check Cell 2 2 2 2 6 7" xfId="17121"/>
    <cellStyle name="Check Cell 2 2 2 2 6 7 2" xfId="17122"/>
    <cellStyle name="Check Cell 2 2 2 2 6 8" xfId="17123"/>
    <cellStyle name="Check Cell 2 2 2 2 6 8 2" xfId="17124"/>
    <cellStyle name="Check Cell 2 2 2 2 6 9" xfId="17125"/>
    <cellStyle name="Check Cell 2 2 2 2 7" xfId="17126"/>
    <cellStyle name="Check Cell 2 2 2 2 7 2" xfId="17127"/>
    <cellStyle name="Check Cell 2 2 2 2 7 2 2" xfId="17128"/>
    <cellStyle name="Check Cell 2 2 2 2 7 3" xfId="17129"/>
    <cellStyle name="Check Cell 2 2 2 2 7 3 2" xfId="17130"/>
    <cellStyle name="Check Cell 2 2 2 2 7 4" xfId="17131"/>
    <cellStyle name="Check Cell 2 2 2 2 7 4 2" xfId="17132"/>
    <cellStyle name="Check Cell 2 2 2 2 7 5" xfId="17133"/>
    <cellStyle name="Check Cell 2 2 2 2 7 5 2" xfId="17134"/>
    <cellStyle name="Check Cell 2 2 2 2 7 6" xfId="17135"/>
    <cellStyle name="Check Cell 2 2 2 2 7 6 2" xfId="17136"/>
    <cellStyle name="Check Cell 2 2 2 2 7 7" xfId="17137"/>
    <cellStyle name="Check Cell 2 2 2 2 7 7 2" xfId="17138"/>
    <cellStyle name="Check Cell 2 2 2 2 7 8" xfId="17139"/>
    <cellStyle name="Check Cell 2 2 2 2 7 8 2" xfId="17140"/>
    <cellStyle name="Check Cell 2 2 2 2 7 9" xfId="17141"/>
    <cellStyle name="Check Cell 2 2 2 2 8" xfId="17142"/>
    <cellStyle name="Check Cell 2 2 2 2 8 2" xfId="17143"/>
    <cellStyle name="Check Cell 2 2 2 2 9" xfId="17144"/>
    <cellStyle name="Check Cell 2 2 2 2 9 2" xfId="17145"/>
    <cellStyle name="Check Cell 2 2 2 3" xfId="17146"/>
    <cellStyle name="Check Cell 2 2 2 3 10" xfId="17147"/>
    <cellStyle name="Check Cell 2 2 2 3 10 2" xfId="17148"/>
    <cellStyle name="Check Cell 2 2 2 3 11" xfId="17149"/>
    <cellStyle name="Check Cell 2 2 2 3 11 2" xfId="17150"/>
    <cellStyle name="Check Cell 2 2 2 3 12" xfId="17151"/>
    <cellStyle name="Check Cell 2 2 2 3 12 2" xfId="17152"/>
    <cellStyle name="Check Cell 2 2 2 3 13" xfId="17153"/>
    <cellStyle name="Check Cell 2 2 2 3 13 2" xfId="17154"/>
    <cellStyle name="Check Cell 2 2 2 3 14" xfId="17155"/>
    <cellStyle name="Check Cell 2 2 2 3 14 2" xfId="17156"/>
    <cellStyle name="Check Cell 2 2 2 3 15" xfId="17157"/>
    <cellStyle name="Check Cell 2 2 2 3 2" xfId="17158"/>
    <cellStyle name="Check Cell 2 2 2 3 2 10" xfId="17159"/>
    <cellStyle name="Check Cell 2 2 2 3 2 10 2" xfId="17160"/>
    <cellStyle name="Check Cell 2 2 2 3 2 11" xfId="17161"/>
    <cellStyle name="Check Cell 2 2 2 3 2 11 2" xfId="17162"/>
    <cellStyle name="Check Cell 2 2 2 3 2 12" xfId="17163"/>
    <cellStyle name="Check Cell 2 2 2 3 2 12 2" xfId="17164"/>
    <cellStyle name="Check Cell 2 2 2 3 2 13" xfId="17165"/>
    <cellStyle name="Check Cell 2 2 2 3 2 2" xfId="17166"/>
    <cellStyle name="Check Cell 2 2 2 3 2 2 2" xfId="17167"/>
    <cellStyle name="Check Cell 2 2 2 3 2 2 2 2" xfId="17168"/>
    <cellStyle name="Check Cell 2 2 2 3 2 2 3" xfId="17169"/>
    <cellStyle name="Check Cell 2 2 2 3 2 2 3 2" xfId="17170"/>
    <cellStyle name="Check Cell 2 2 2 3 2 2 4" xfId="17171"/>
    <cellStyle name="Check Cell 2 2 2 3 2 2 4 2" xfId="17172"/>
    <cellStyle name="Check Cell 2 2 2 3 2 2 5" xfId="17173"/>
    <cellStyle name="Check Cell 2 2 2 3 2 2 5 2" xfId="17174"/>
    <cellStyle name="Check Cell 2 2 2 3 2 2 6" xfId="17175"/>
    <cellStyle name="Check Cell 2 2 2 3 2 2 6 2" xfId="17176"/>
    <cellStyle name="Check Cell 2 2 2 3 2 2 7" xfId="17177"/>
    <cellStyle name="Check Cell 2 2 2 3 2 2 7 2" xfId="17178"/>
    <cellStyle name="Check Cell 2 2 2 3 2 2 8" xfId="17179"/>
    <cellStyle name="Check Cell 2 2 2 3 2 2 8 2" xfId="17180"/>
    <cellStyle name="Check Cell 2 2 2 3 2 2 9" xfId="17181"/>
    <cellStyle name="Check Cell 2 2 2 3 2 3" xfId="17182"/>
    <cellStyle name="Check Cell 2 2 2 3 2 3 2" xfId="17183"/>
    <cellStyle name="Check Cell 2 2 2 3 2 3 2 2" xfId="17184"/>
    <cellStyle name="Check Cell 2 2 2 3 2 3 3" xfId="17185"/>
    <cellStyle name="Check Cell 2 2 2 3 2 3 3 2" xfId="17186"/>
    <cellStyle name="Check Cell 2 2 2 3 2 3 4" xfId="17187"/>
    <cellStyle name="Check Cell 2 2 2 3 2 3 4 2" xfId="17188"/>
    <cellStyle name="Check Cell 2 2 2 3 2 3 5" xfId="17189"/>
    <cellStyle name="Check Cell 2 2 2 3 2 3 5 2" xfId="17190"/>
    <cellStyle name="Check Cell 2 2 2 3 2 3 6" xfId="17191"/>
    <cellStyle name="Check Cell 2 2 2 3 2 3 6 2" xfId="17192"/>
    <cellStyle name="Check Cell 2 2 2 3 2 3 7" xfId="17193"/>
    <cellStyle name="Check Cell 2 2 2 3 2 3 7 2" xfId="17194"/>
    <cellStyle name="Check Cell 2 2 2 3 2 3 8" xfId="17195"/>
    <cellStyle name="Check Cell 2 2 2 3 2 3 8 2" xfId="17196"/>
    <cellStyle name="Check Cell 2 2 2 3 2 3 9" xfId="17197"/>
    <cellStyle name="Check Cell 2 2 2 3 2 4" xfId="17198"/>
    <cellStyle name="Check Cell 2 2 2 3 2 4 2" xfId="17199"/>
    <cellStyle name="Check Cell 2 2 2 3 2 4 2 2" xfId="17200"/>
    <cellStyle name="Check Cell 2 2 2 3 2 4 3" xfId="17201"/>
    <cellStyle name="Check Cell 2 2 2 3 2 4 3 2" xfId="17202"/>
    <cellStyle name="Check Cell 2 2 2 3 2 4 4" xfId="17203"/>
    <cellStyle name="Check Cell 2 2 2 3 2 4 4 2" xfId="17204"/>
    <cellStyle name="Check Cell 2 2 2 3 2 4 5" xfId="17205"/>
    <cellStyle name="Check Cell 2 2 2 3 2 4 5 2" xfId="17206"/>
    <cellStyle name="Check Cell 2 2 2 3 2 4 6" xfId="17207"/>
    <cellStyle name="Check Cell 2 2 2 3 2 4 6 2" xfId="17208"/>
    <cellStyle name="Check Cell 2 2 2 3 2 4 7" xfId="17209"/>
    <cellStyle name="Check Cell 2 2 2 3 2 4 7 2" xfId="17210"/>
    <cellStyle name="Check Cell 2 2 2 3 2 4 8" xfId="17211"/>
    <cellStyle name="Check Cell 2 2 2 3 2 4 8 2" xfId="17212"/>
    <cellStyle name="Check Cell 2 2 2 3 2 4 9" xfId="17213"/>
    <cellStyle name="Check Cell 2 2 2 3 2 5" xfId="17214"/>
    <cellStyle name="Check Cell 2 2 2 3 2 5 2" xfId="17215"/>
    <cellStyle name="Check Cell 2 2 2 3 2 6" xfId="17216"/>
    <cellStyle name="Check Cell 2 2 2 3 2 6 2" xfId="17217"/>
    <cellStyle name="Check Cell 2 2 2 3 2 7" xfId="17218"/>
    <cellStyle name="Check Cell 2 2 2 3 2 7 2" xfId="17219"/>
    <cellStyle name="Check Cell 2 2 2 3 2 8" xfId="17220"/>
    <cellStyle name="Check Cell 2 2 2 3 2 8 2" xfId="17221"/>
    <cellStyle name="Check Cell 2 2 2 3 2 9" xfId="17222"/>
    <cellStyle name="Check Cell 2 2 2 3 2 9 2" xfId="17223"/>
    <cellStyle name="Check Cell 2 2 2 3 3" xfId="17224"/>
    <cellStyle name="Check Cell 2 2 2 3 3 10" xfId="17225"/>
    <cellStyle name="Check Cell 2 2 2 3 3 10 2" xfId="17226"/>
    <cellStyle name="Check Cell 2 2 2 3 3 11" xfId="17227"/>
    <cellStyle name="Check Cell 2 2 2 3 3 11 2" xfId="17228"/>
    <cellStyle name="Check Cell 2 2 2 3 3 12" xfId="17229"/>
    <cellStyle name="Check Cell 2 2 2 3 3 12 2" xfId="17230"/>
    <cellStyle name="Check Cell 2 2 2 3 3 13" xfId="17231"/>
    <cellStyle name="Check Cell 2 2 2 3 3 2" xfId="17232"/>
    <cellStyle name="Check Cell 2 2 2 3 3 2 2" xfId="17233"/>
    <cellStyle name="Check Cell 2 2 2 3 3 2 2 2" xfId="17234"/>
    <cellStyle name="Check Cell 2 2 2 3 3 2 3" xfId="17235"/>
    <cellStyle name="Check Cell 2 2 2 3 3 2 3 2" xfId="17236"/>
    <cellStyle name="Check Cell 2 2 2 3 3 2 4" xfId="17237"/>
    <cellStyle name="Check Cell 2 2 2 3 3 2 4 2" xfId="17238"/>
    <cellStyle name="Check Cell 2 2 2 3 3 2 5" xfId="17239"/>
    <cellStyle name="Check Cell 2 2 2 3 3 2 5 2" xfId="17240"/>
    <cellStyle name="Check Cell 2 2 2 3 3 2 6" xfId="17241"/>
    <cellStyle name="Check Cell 2 2 2 3 3 2 6 2" xfId="17242"/>
    <cellStyle name="Check Cell 2 2 2 3 3 2 7" xfId="17243"/>
    <cellStyle name="Check Cell 2 2 2 3 3 2 7 2" xfId="17244"/>
    <cellStyle name="Check Cell 2 2 2 3 3 2 8" xfId="17245"/>
    <cellStyle name="Check Cell 2 2 2 3 3 2 8 2" xfId="17246"/>
    <cellStyle name="Check Cell 2 2 2 3 3 2 9" xfId="17247"/>
    <cellStyle name="Check Cell 2 2 2 3 3 3" xfId="17248"/>
    <cellStyle name="Check Cell 2 2 2 3 3 3 2" xfId="17249"/>
    <cellStyle name="Check Cell 2 2 2 3 3 3 2 2" xfId="17250"/>
    <cellStyle name="Check Cell 2 2 2 3 3 3 3" xfId="17251"/>
    <cellStyle name="Check Cell 2 2 2 3 3 3 3 2" xfId="17252"/>
    <cellStyle name="Check Cell 2 2 2 3 3 3 4" xfId="17253"/>
    <cellStyle name="Check Cell 2 2 2 3 3 3 4 2" xfId="17254"/>
    <cellStyle name="Check Cell 2 2 2 3 3 3 5" xfId="17255"/>
    <cellStyle name="Check Cell 2 2 2 3 3 3 5 2" xfId="17256"/>
    <cellStyle name="Check Cell 2 2 2 3 3 3 6" xfId="17257"/>
    <cellStyle name="Check Cell 2 2 2 3 3 3 6 2" xfId="17258"/>
    <cellStyle name="Check Cell 2 2 2 3 3 3 7" xfId="17259"/>
    <cellStyle name="Check Cell 2 2 2 3 3 3 7 2" xfId="17260"/>
    <cellStyle name="Check Cell 2 2 2 3 3 3 8" xfId="17261"/>
    <cellStyle name="Check Cell 2 2 2 3 3 3 8 2" xfId="17262"/>
    <cellStyle name="Check Cell 2 2 2 3 3 3 9" xfId="17263"/>
    <cellStyle name="Check Cell 2 2 2 3 3 4" xfId="17264"/>
    <cellStyle name="Check Cell 2 2 2 3 3 4 2" xfId="17265"/>
    <cellStyle name="Check Cell 2 2 2 3 3 4 2 2" xfId="17266"/>
    <cellStyle name="Check Cell 2 2 2 3 3 4 3" xfId="17267"/>
    <cellStyle name="Check Cell 2 2 2 3 3 4 3 2" xfId="17268"/>
    <cellStyle name="Check Cell 2 2 2 3 3 4 4" xfId="17269"/>
    <cellStyle name="Check Cell 2 2 2 3 3 4 4 2" xfId="17270"/>
    <cellStyle name="Check Cell 2 2 2 3 3 4 5" xfId="17271"/>
    <cellStyle name="Check Cell 2 2 2 3 3 4 5 2" xfId="17272"/>
    <cellStyle name="Check Cell 2 2 2 3 3 4 6" xfId="17273"/>
    <cellStyle name="Check Cell 2 2 2 3 3 4 6 2" xfId="17274"/>
    <cellStyle name="Check Cell 2 2 2 3 3 4 7" xfId="17275"/>
    <cellStyle name="Check Cell 2 2 2 3 3 4 7 2" xfId="17276"/>
    <cellStyle name="Check Cell 2 2 2 3 3 4 8" xfId="17277"/>
    <cellStyle name="Check Cell 2 2 2 3 3 4 8 2" xfId="17278"/>
    <cellStyle name="Check Cell 2 2 2 3 3 4 9" xfId="17279"/>
    <cellStyle name="Check Cell 2 2 2 3 3 5" xfId="17280"/>
    <cellStyle name="Check Cell 2 2 2 3 3 5 2" xfId="17281"/>
    <cellStyle name="Check Cell 2 2 2 3 3 6" xfId="17282"/>
    <cellStyle name="Check Cell 2 2 2 3 3 6 2" xfId="17283"/>
    <cellStyle name="Check Cell 2 2 2 3 3 7" xfId="17284"/>
    <cellStyle name="Check Cell 2 2 2 3 3 7 2" xfId="17285"/>
    <cellStyle name="Check Cell 2 2 2 3 3 8" xfId="17286"/>
    <cellStyle name="Check Cell 2 2 2 3 3 8 2" xfId="17287"/>
    <cellStyle name="Check Cell 2 2 2 3 3 9" xfId="17288"/>
    <cellStyle name="Check Cell 2 2 2 3 3 9 2" xfId="17289"/>
    <cellStyle name="Check Cell 2 2 2 3 4" xfId="17290"/>
    <cellStyle name="Check Cell 2 2 2 3 4 2" xfId="17291"/>
    <cellStyle name="Check Cell 2 2 2 3 4 2 2" xfId="17292"/>
    <cellStyle name="Check Cell 2 2 2 3 4 3" xfId="17293"/>
    <cellStyle name="Check Cell 2 2 2 3 4 3 2" xfId="17294"/>
    <cellStyle name="Check Cell 2 2 2 3 4 4" xfId="17295"/>
    <cellStyle name="Check Cell 2 2 2 3 4 4 2" xfId="17296"/>
    <cellStyle name="Check Cell 2 2 2 3 4 5" xfId="17297"/>
    <cellStyle name="Check Cell 2 2 2 3 4 5 2" xfId="17298"/>
    <cellStyle name="Check Cell 2 2 2 3 4 6" xfId="17299"/>
    <cellStyle name="Check Cell 2 2 2 3 4 6 2" xfId="17300"/>
    <cellStyle name="Check Cell 2 2 2 3 4 7" xfId="17301"/>
    <cellStyle name="Check Cell 2 2 2 3 4 7 2" xfId="17302"/>
    <cellStyle name="Check Cell 2 2 2 3 4 8" xfId="17303"/>
    <cellStyle name="Check Cell 2 2 2 3 4 8 2" xfId="17304"/>
    <cellStyle name="Check Cell 2 2 2 3 4 9" xfId="17305"/>
    <cellStyle name="Check Cell 2 2 2 3 5" xfId="17306"/>
    <cellStyle name="Check Cell 2 2 2 3 5 2" xfId="17307"/>
    <cellStyle name="Check Cell 2 2 2 3 5 2 2" xfId="17308"/>
    <cellStyle name="Check Cell 2 2 2 3 5 3" xfId="17309"/>
    <cellStyle name="Check Cell 2 2 2 3 5 3 2" xfId="17310"/>
    <cellStyle name="Check Cell 2 2 2 3 5 4" xfId="17311"/>
    <cellStyle name="Check Cell 2 2 2 3 5 4 2" xfId="17312"/>
    <cellStyle name="Check Cell 2 2 2 3 5 5" xfId="17313"/>
    <cellStyle name="Check Cell 2 2 2 3 5 5 2" xfId="17314"/>
    <cellStyle name="Check Cell 2 2 2 3 5 6" xfId="17315"/>
    <cellStyle name="Check Cell 2 2 2 3 5 6 2" xfId="17316"/>
    <cellStyle name="Check Cell 2 2 2 3 5 7" xfId="17317"/>
    <cellStyle name="Check Cell 2 2 2 3 5 7 2" xfId="17318"/>
    <cellStyle name="Check Cell 2 2 2 3 5 8" xfId="17319"/>
    <cellStyle name="Check Cell 2 2 2 3 5 8 2" xfId="17320"/>
    <cellStyle name="Check Cell 2 2 2 3 5 9" xfId="17321"/>
    <cellStyle name="Check Cell 2 2 2 3 6" xfId="17322"/>
    <cellStyle name="Check Cell 2 2 2 3 6 2" xfId="17323"/>
    <cellStyle name="Check Cell 2 2 2 3 6 2 2" xfId="17324"/>
    <cellStyle name="Check Cell 2 2 2 3 6 3" xfId="17325"/>
    <cellStyle name="Check Cell 2 2 2 3 6 3 2" xfId="17326"/>
    <cellStyle name="Check Cell 2 2 2 3 6 4" xfId="17327"/>
    <cellStyle name="Check Cell 2 2 2 3 6 4 2" xfId="17328"/>
    <cellStyle name="Check Cell 2 2 2 3 6 5" xfId="17329"/>
    <cellStyle name="Check Cell 2 2 2 3 6 5 2" xfId="17330"/>
    <cellStyle name="Check Cell 2 2 2 3 6 6" xfId="17331"/>
    <cellStyle name="Check Cell 2 2 2 3 6 6 2" xfId="17332"/>
    <cellStyle name="Check Cell 2 2 2 3 6 7" xfId="17333"/>
    <cellStyle name="Check Cell 2 2 2 3 6 7 2" xfId="17334"/>
    <cellStyle name="Check Cell 2 2 2 3 6 8" xfId="17335"/>
    <cellStyle name="Check Cell 2 2 2 3 6 8 2" xfId="17336"/>
    <cellStyle name="Check Cell 2 2 2 3 6 9" xfId="17337"/>
    <cellStyle name="Check Cell 2 2 2 3 7" xfId="17338"/>
    <cellStyle name="Check Cell 2 2 2 3 7 2" xfId="17339"/>
    <cellStyle name="Check Cell 2 2 2 3 8" xfId="17340"/>
    <cellStyle name="Check Cell 2 2 2 3 8 2" xfId="17341"/>
    <cellStyle name="Check Cell 2 2 2 3 9" xfId="17342"/>
    <cellStyle name="Check Cell 2 2 2 3 9 2" xfId="17343"/>
    <cellStyle name="Check Cell 2 2 2 4" xfId="17344"/>
    <cellStyle name="Check Cell 2 2 2 4 10" xfId="17345"/>
    <cellStyle name="Check Cell 2 2 2 4 10 2" xfId="17346"/>
    <cellStyle name="Check Cell 2 2 2 4 11" xfId="17347"/>
    <cellStyle name="Check Cell 2 2 2 4 11 2" xfId="17348"/>
    <cellStyle name="Check Cell 2 2 2 4 12" xfId="17349"/>
    <cellStyle name="Check Cell 2 2 2 4 12 2" xfId="17350"/>
    <cellStyle name="Check Cell 2 2 2 4 13" xfId="17351"/>
    <cellStyle name="Check Cell 2 2 2 4 13 2" xfId="17352"/>
    <cellStyle name="Check Cell 2 2 2 4 14" xfId="17353"/>
    <cellStyle name="Check Cell 2 2 2 4 2" xfId="17354"/>
    <cellStyle name="Check Cell 2 2 2 4 2 10" xfId="17355"/>
    <cellStyle name="Check Cell 2 2 2 4 2 10 2" xfId="17356"/>
    <cellStyle name="Check Cell 2 2 2 4 2 11" xfId="17357"/>
    <cellStyle name="Check Cell 2 2 2 4 2 11 2" xfId="17358"/>
    <cellStyle name="Check Cell 2 2 2 4 2 12" xfId="17359"/>
    <cellStyle name="Check Cell 2 2 2 4 2 12 2" xfId="17360"/>
    <cellStyle name="Check Cell 2 2 2 4 2 13" xfId="17361"/>
    <cellStyle name="Check Cell 2 2 2 4 2 2" xfId="17362"/>
    <cellStyle name="Check Cell 2 2 2 4 2 2 2" xfId="17363"/>
    <cellStyle name="Check Cell 2 2 2 4 2 2 2 2" xfId="17364"/>
    <cellStyle name="Check Cell 2 2 2 4 2 2 3" xfId="17365"/>
    <cellStyle name="Check Cell 2 2 2 4 2 2 3 2" xfId="17366"/>
    <cellStyle name="Check Cell 2 2 2 4 2 2 4" xfId="17367"/>
    <cellStyle name="Check Cell 2 2 2 4 2 2 4 2" xfId="17368"/>
    <cellStyle name="Check Cell 2 2 2 4 2 2 5" xfId="17369"/>
    <cellStyle name="Check Cell 2 2 2 4 2 2 5 2" xfId="17370"/>
    <cellStyle name="Check Cell 2 2 2 4 2 2 6" xfId="17371"/>
    <cellStyle name="Check Cell 2 2 2 4 2 2 6 2" xfId="17372"/>
    <cellStyle name="Check Cell 2 2 2 4 2 2 7" xfId="17373"/>
    <cellStyle name="Check Cell 2 2 2 4 2 2 7 2" xfId="17374"/>
    <cellStyle name="Check Cell 2 2 2 4 2 2 8" xfId="17375"/>
    <cellStyle name="Check Cell 2 2 2 4 2 2 8 2" xfId="17376"/>
    <cellStyle name="Check Cell 2 2 2 4 2 2 9" xfId="17377"/>
    <cellStyle name="Check Cell 2 2 2 4 2 3" xfId="17378"/>
    <cellStyle name="Check Cell 2 2 2 4 2 3 2" xfId="17379"/>
    <cellStyle name="Check Cell 2 2 2 4 2 3 2 2" xfId="17380"/>
    <cellStyle name="Check Cell 2 2 2 4 2 3 3" xfId="17381"/>
    <cellStyle name="Check Cell 2 2 2 4 2 3 3 2" xfId="17382"/>
    <cellStyle name="Check Cell 2 2 2 4 2 3 4" xfId="17383"/>
    <cellStyle name="Check Cell 2 2 2 4 2 3 4 2" xfId="17384"/>
    <cellStyle name="Check Cell 2 2 2 4 2 3 5" xfId="17385"/>
    <cellStyle name="Check Cell 2 2 2 4 2 3 5 2" xfId="17386"/>
    <cellStyle name="Check Cell 2 2 2 4 2 3 6" xfId="17387"/>
    <cellStyle name="Check Cell 2 2 2 4 2 3 6 2" xfId="17388"/>
    <cellStyle name="Check Cell 2 2 2 4 2 3 7" xfId="17389"/>
    <cellStyle name="Check Cell 2 2 2 4 2 3 7 2" xfId="17390"/>
    <cellStyle name="Check Cell 2 2 2 4 2 3 8" xfId="17391"/>
    <cellStyle name="Check Cell 2 2 2 4 2 3 8 2" xfId="17392"/>
    <cellStyle name="Check Cell 2 2 2 4 2 3 9" xfId="17393"/>
    <cellStyle name="Check Cell 2 2 2 4 2 4" xfId="17394"/>
    <cellStyle name="Check Cell 2 2 2 4 2 4 2" xfId="17395"/>
    <cellStyle name="Check Cell 2 2 2 4 2 4 2 2" xfId="17396"/>
    <cellStyle name="Check Cell 2 2 2 4 2 4 3" xfId="17397"/>
    <cellStyle name="Check Cell 2 2 2 4 2 4 3 2" xfId="17398"/>
    <cellStyle name="Check Cell 2 2 2 4 2 4 4" xfId="17399"/>
    <cellStyle name="Check Cell 2 2 2 4 2 4 4 2" xfId="17400"/>
    <cellStyle name="Check Cell 2 2 2 4 2 4 5" xfId="17401"/>
    <cellStyle name="Check Cell 2 2 2 4 2 4 5 2" xfId="17402"/>
    <cellStyle name="Check Cell 2 2 2 4 2 4 6" xfId="17403"/>
    <cellStyle name="Check Cell 2 2 2 4 2 4 6 2" xfId="17404"/>
    <cellStyle name="Check Cell 2 2 2 4 2 4 7" xfId="17405"/>
    <cellStyle name="Check Cell 2 2 2 4 2 4 7 2" xfId="17406"/>
    <cellStyle name="Check Cell 2 2 2 4 2 4 8" xfId="17407"/>
    <cellStyle name="Check Cell 2 2 2 4 2 4 8 2" xfId="17408"/>
    <cellStyle name="Check Cell 2 2 2 4 2 4 9" xfId="17409"/>
    <cellStyle name="Check Cell 2 2 2 4 2 5" xfId="17410"/>
    <cellStyle name="Check Cell 2 2 2 4 2 5 2" xfId="17411"/>
    <cellStyle name="Check Cell 2 2 2 4 2 6" xfId="17412"/>
    <cellStyle name="Check Cell 2 2 2 4 2 6 2" xfId="17413"/>
    <cellStyle name="Check Cell 2 2 2 4 2 7" xfId="17414"/>
    <cellStyle name="Check Cell 2 2 2 4 2 7 2" xfId="17415"/>
    <cellStyle name="Check Cell 2 2 2 4 2 8" xfId="17416"/>
    <cellStyle name="Check Cell 2 2 2 4 2 8 2" xfId="17417"/>
    <cellStyle name="Check Cell 2 2 2 4 2 9" xfId="17418"/>
    <cellStyle name="Check Cell 2 2 2 4 2 9 2" xfId="17419"/>
    <cellStyle name="Check Cell 2 2 2 4 3" xfId="17420"/>
    <cellStyle name="Check Cell 2 2 2 4 3 2" xfId="17421"/>
    <cellStyle name="Check Cell 2 2 2 4 3 2 2" xfId="17422"/>
    <cellStyle name="Check Cell 2 2 2 4 3 3" xfId="17423"/>
    <cellStyle name="Check Cell 2 2 2 4 3 3 2" xfId="17424"/>
    <cellStyle name="Check Cell 2 2 2 4 3 4" xfId="17425"/>
    <cellStyle name="Check Cell 2 2 2 4 3 4 2" xfId="17426"/>
    <cellStyle name="Check Cell 2 2 2 4 3 5" xfId="17427"/>
    <cellStyle name="Check Cell 2 2 2 4 3 5 2" xfId="17428"/>
    <cellStyle name="Check Cell 2 2 2 4 3 6" xfId="17429"/>
    <cellStyle name="Check Cell 2 2 2 4 3 6 2" xfId="17430"/>
    <cellStyle name="Check Cell 2 2 2 4 3 7" xfId="17431"/>
    <cellStyle name="Check Cell 2 2 2 4 3 7 2" xfId="17432"/>
    <cellStyle name="Check Cell 2 2 2 4 3 8" xfId="17433"/>
    <cellStyle name="Check Cell 2 2 2 4 3 8 2" xfId="17434"/>
    <cellStyle name="Check Cell 2 2 2 4 3 9" xfId="17435"/>
    <cellStyle name="Check Cell 2 2 2 4 4" xfId="17436"/>
    <cellStyle name="Check Cell 2 2 2 4 4 2" xfId="17437"/>
    <cellStyle name="Check Cell 2 2 2 4 4 2 2" xfId="17438"/>
    <cellStyle name="Check Cell 2 2 2 4 4 3" xfId="17439"/>
    <cellStyle name="Check Cell 2 2 2 4 4 3 2" xfId="17440"/>
    <cellStyle name="Check Cell 2 2 2 4 4 4" xfId="17441"/>
    <cellStyle name="Check Cell 2 2 2 4 4 4 2" xfId="17442"/>
    <cellStyle name="Check Cell 2 2 2 4 4 5" xfId="17443"/>
    <cellStyle name="Check Cell 2 2 2 4 4 5 2" xfId="17444"/>
    <cellStyle name="Check Cell 2 2 2 4 4 6" xfId="17445"/>
    <cellStyle name="Check Cell 2 2 2 4 4 6 2" xfId="17446"/>
    <cellStyle name="Check Cell 2 2 2 4 4 7" xfId="17447"/>
    <cellStyle name="Check Cell 2 2 2 4 4 7 2" xfId="17448"/>
    <cellStyle name="Check Cell 2 2 2 4 4 8" xfId="17449"/>
    <cellStyle name="Check Cell 2 2 2 4 4 8 2" xfId="17450"/>
    <cellStyle name="Check Cell 2 2 2 4 4 9" xfId="17451"/>
    <cellStyle name="Check Cell 2 2 2 4 5" xfId="17452"/>
    <cellStyle name="Check Cell 2 2 2 4 5 2" xfId="17453"/>
    <cellStyle name="Check Cell 2 2 2 4 5 2 2" xfId="17454"/>
    <cellStyle name="Check Cell 2 2 2 4 5 3" xfId="17455"/>
    <cellStyle name="Check Cell 2 2 2 4 5 3 2" xfId="17456"/>
    <cellStyle name="Check Cell 2 2 2 4 5 4" xfId="17457"/>
    <cellStyle name="Check Cell 2 2 2 4 5 4 2" xfId="17458"/>
    <cellStyle name="Check Cell 2 2 2 4 5 5" xfId="17459"/>
    <cellStyle name="Check Cell 2 2 2 4 5 5 2" xfId="17460"/>
    <cellStyle name="Check Cell 2 2 2 4 5 6" xfId="17461"/>
    <cellStyle name="Check Cell 2 2 2 4 5 6 2" xfId="17462"/>
    <cellStyle name="Check Cell 2 2 2 4 5 7" xfId="17463"/>
    <cellStyle name="Check Cell 2 2 2 4 5 7 2" xfId="17464"/>
    <cellStyle name="Check Cell 2 2 2 4 5 8" xfId="17465"/>
    <cellStyle name="Check Cell 2 2 2 4 5 8 2" xfId="17466"/>
    <cellStyle name="Check Cell 2 2 2 4 5 9" xfId="17467"/>
    <cellStyle name="Check Cell 2 2 2 4 6" xfId="17468"/>
    <cellStyle name="Check Cell 2 2 2 4 6 2" xfId="17469"/>
    <cellStyle name="Check Cell 2 2 2 4 7" xfId="17470"/>
    <cellStyle name="Check Cell 2 2 2 4 7 2" xfId="17471"/>
    <cellStyle name="Check Cell 2 2 2 4 8" xfId="17472"/>
    <cellStyle name="Check Cell 2 2 2 4 8 2" xfId="17473"/>
    <cellStyle name="Check Cell 2 2 2 4 9" xfId="17474"/>
    <cellStyle name="Check Cell 2 2 2 4 9 2" xfId="17475"/>
    <cellStyle name="Check Cell 2 2 2 5" xfId="17476"/>
    <cellStyle name="Check Cell 2 2 2 5 10" xfId="17477"/>
    <cellStyle name="Check Cell 2 2 2 5 10 2" xfId="17478"/>
    <cellStyle name="Check Cell 2 2 2 5 11" xfId="17479"/>
    <cellStyle name="Check Cell 2 2 2 5 11 2" xfId="17480"/>
    <cellStyle name="Check Cell 2 2 2 5 12" xfId="17481"/>
    <cellStyle name="Check Cell 2 2 2 5 12 2" xfId="17482"/>
    <cellStyle name="Check Cell 2 2 2 5 13" xfId="17483"/>
    <cellStyle name="Check Cell 2 2 2 5 2" xfId="17484"/>
    <cellStyle name="Check Cell 2 2 2 5 2 2" xfId="17485"/>
    <cellStyle name="Check Cell 2 2 2 5 2 2 2" xfId="17486"/>
    <cellStyle name="Check Cell 2 2 2 5 2 3" xfId="17487"/>
    <cellStyle name="Check Cell 2 2 2 5 2 3 2" xfId="17488"/>
    <cellStyle name="Check Cell 2 2 2 5 2 4" xfId="17489"/>
    <cellStyle name="Check Cell 2 2 2 5 2 4 2" xfId="17490"/>
    <cellStyle name="Check Cell 2 2 2 5 2 5" xfId="17491"/>
    <cellStyle name="Check Cell 2 2 2 5 2 5 2" xfId="17492"/>
    <cellStyle name="Check Cell 2 2 2 5 2 6" xfId="17493"/>
    <cellStyle name="Check Cell 2 2 2 5 2 6 2" xfId="17494"/>
    <cellStyle name="Check Cell 2 2 2 5 2 7" xfId="17495"/>
    <cellStyle name="Check Cell 2 2 2 5 2 7 2" xfId="17496"/>
    <cellStyle name="Check Cell 2 2 2 5 2 8" xfId="17497"/>
    <cellStyle name="Check Cell 2 2 2 5 2 8 2" xfId="17498"/>
    <cellStyle name="Check Cell 2 2 2 5 2 9" xfId="17499"/>
    <cellStyle name="Check Cell 2 2 2 5 3" xfId="17500"/>
    <cellStyle name="Check Cell 2 2 2 5 3 2" xfId="17501"/>
    <cellStyle name="Check Cell 2 2 2 5 3 2 2" xfId="17502"/>
    <cellStyle name="Check Cell 2 2 2 5 3 3" xfId="17503"/>
    <cellStyle name="Check Cell 2 2 2 5 3 3 2" xfId="17504"/>
    <cellStyle name="Check Cell 2 2 2 5 3 4" xfId="17505"/>
    <cellStyle name="Check Cell 2 2 2 5 3 4 2" xfId="17506"/>
    <cellStyle name="Check Cell 2 2 2 5 3 5" xfId="17507"/>
    <cellStyle name="Check Cell 2 2 2 5 3 5 2" xfId="17508"/>
    <cellStyle name="Check Cell 2 2 2 5 3 6" xfId="17509"/>
    <cellStyle name="Check Cell 2 2 2 5 3 6 2" xfId="17510"/>
    <cellStyle name="Check Cell 2 2 2 5 3 7" xfId="17511"/>
    <cellStyle name="Check Cell 2 2 2 5 3 7 2" xfId="17512"/>
    <cellStyle name="Check Cell 2 2 2 5 3 8" xfId="17513"/>
    <cellStyle name="Check Cell 2 2 2 5 3 8 2" xfId="17514"/>
    <cellStyle name="Check Cell 2 2 2 5 3 9" xfId="17515"/>
    <cellStyle name="Check Cell 2 2 2 5 4" xfId="17516"/>
    <cellStyle name="Check Cell 2 2 2 5 4 2" xfId="17517"/>
    <cellStyle name="Check Cell 2 2 2 5 4 2 2" xfId="17518"/>
    <cellStyle name="Check Cell 2 2 2 5 4 3" xfId="17519"/>
    <cellStyle name="Check Cell 2 2 2 5 4 3 2" xfId="17520"/>
    <cellStyle name="Check Cell 2 2 2 5 4 4" xfId="17521"/>
    <cellStyle name="Check Cell 2 2 2 5 4 4 2" xfId="17522"/>
    <cellStyle name="Check Cell 2 2 2 5 4 5" xfId="17523"/>
    <cellStyle name="Check Cell 2 2 2 5 4 5 2" xfId="17524"/>
    <cellStyle name="Check Cell 2 2 2 5 4 6" xfId="17525"/>
    <cellStyle name="Check Cell 2 2 2 5 4 6 2" xfId="17526"/>
    <cellStyle name="Check Cell 2 2 2 5 4 7" xfId="17527"/>
    <cellStyle name="Check Cell 2 2 2 5 4 7 2" xfId="17528"/>
    <cellStyle name="Check Cell 2 2 2 5 4 8" xfId="17529"/>
    <cellStyle name="Check Cell 2 2 2 5 4 8 2" xfId="17530"/>
    <cellStyle name="Check Cell 2 2 2 5 4 9" xfId="17531"/>
    <cellStyle name="Check Cell 2 2 2 5 5" xfId="17532"/>
    <cellStyle name="Check Cell 2 2 2 5 5 2" xfId="17533"/>
    <cellStyle name="Check Cell 2 2 2 5 6" xfId="17534"/>
    <cellStyle name="Check Cell 2 2 2 5 6 2" xfId="17535"/>
    <cellStyle name="Check Cell 2 2 2 5 7" xfId="17536"/>
    <cellStyle name="Check Cell 2 2 2 5 7 2" xfId="17537"/>
    <cellStyle name="Check Cell 2 2 2 5 8" xfId="17538"/>
    <cellStyle name="Check Cell 2 2 2 5 8 2" xfId="17539"/>
    <cellStyle name="Check Cell 2 2 2 5 9" xfId="17540"/>
    <cellStyle name="Check Cell 2 2 2 5 9 2" xfId="17541"/>
    <cellStyle name="Check Cell 2 2 2 6" xfId="17542"/>
    <cellStyle name="Check Cell 2 2 2 6 10" xfId="17543"/>
    <cellStyle name="Check Cell 2 2 2 6 10 2" xfId="17544"/>
    <cellStyle name="Check Cell 2 2 2 6 11" xfId="17545"/>
    <cellStyle name="Check Cell 2 2 2 6 11 2" xfId="17546"/>
    <cellStyle name="Check Cell 2 2 2 6 12" xfId="17547"/>
    <cellStyle name="Check Cell 2 2 2 6 12 2" xfId="17548"/>
    <cellStyle name="Check Cell 2 2 2 6 13" xfId="17549"/>
    <cellStyle name="Check Cell 2 2 2 6 2" xfId="17550"/>
    <cellStyle name="Check Cell 2 2 2 6 2 2" xfId="17551"/>
    <cellStyle name="Check Cell 2 2 2 6 2 2 2" xfId="17552"/>
    <cellStyle name="Check Cell 2 2 2 6 2 3" xfId="17553"/>
    <cellStyle name="Check Cell 2 2 2 6 2 3 2" xfId="17554"/>
    <cellStyle name="Check Cell 2 2 2 6 2 4" xfId="17555"/>
    <cellStyle name="Check Cell 2 2 2 6 2 4 2" xfId="17556"/>
    <cellStyle name="Check Cell 2 2 2 6 2 5" xfId="17557"/>
    <cellStyle name="Check Cell 2 2 2 6 2 5 2" xfId="17558"/>
    <cellStyle name="Check Cell 2 2 2 6 2 6" xfId="17559"/>
    <cellStyle name="Check Cell 2 2 2 6 2 6 2" xfId="17560"/>
    <cellStyle name="Check Cell 2 2 2 6 2 7" xfId="17561"/>
    <cellStyle name="Check Cell 2 2 2 6 2 7 2" xfId="17562"/>
    <cellStyle name="Check Cell 2 2 2 6 2 8" xfId="17563"/>
    <cellStyle name="Check Cell 2 2 2 6 2 8 2" xfId="17564"/>
    <cellStyle name="Check Cell 2 2 2 6 2 9" xfId="17565"/>
    <cellStyle name="Check Cell 2 2 2 6 3" xfId="17566"/>
    <cellStyle name="Check Cell 2 2 2 6 3 2" xfId="17567"/>
    <cellStyle name="Check Cell 2 2 2 6 3 2 2" xfId="17568"/>
    <cellStyle name="Check Cell 2 2 2 6 3 3" xfId="17569"/>
    <cellStyle name="Check Cell 2 2 2 6 3 3 2" xfId="17570"/>
    <cellStyle name="Check Cell 2 2 2 6 3 4" xfId="17571"/>
    <cellStyle name="Check Cell 2 2 2 6 3 4 2" xfId="17572"/>
    <cellStyle name="Check Cell 2 2 2 6 3 5" xfId="17573"/>
    <cellStyle name="Check Cell 2 2 2 6 3 5 2" xfId="17574"/>
    <cellStyle name="Check Cell 2 2 2 6 3 6" xfId="17575"/>
    <cellStyle name="Check Cell 2 2 2 6 3 6 2" xfId="17576"/>
    <cellStyle name="Check Cell 2 2 2 6 3 7" xfId="17577"/>
    <cellStyle name="Check Cell 2 2 2 6 3 7 2" xfId="17578"/>
    <cellStyle name="Check Cell 2 2 2 6 3 8" xfId="17579"/>
    <cellStyle name="Check Cell 2 2 2 6 3 8 2" xfId="17580"/>
    <cellStyle name="Check Cell 2 2 2 6 3 9" xfId="17581"/>
    <cellStyle name="Check Cell 2 2 2 6 4" xfId="17582"/>
    <cellStyle name="Check Cell 2 2 2 6 4 2" xfId="17583"/>
    <cellStyle name="Check Cell 2 2 2 6 4 2 2" xfId="17584"/>
    <cellStyle name="Check Cell 2 2 2 6 4 3" xfId="17585"/>
    <cellStyle name="Check Cell 2 2 2 6 4 3 2" xfId="17586"/>
    <cellStyle name="Check Cell 2 2 2 6 4 4" xfId="17587"/>
    <cellStyle name="Check Cell 2 2 2 6 4 4 2" xfId="17588"/>
    <cellStyle name="Check Cell 2 2 2 6 4 5" xfId="17589"/>
    <cellStyle name="Check Cell 2 2 2 6 4 5 2" xfId="17590"/>
    <cellStyle name="Check Cell 2 2 2 6 4 6" xfId="17591"/>
    <cellStyle name="Check Cell 2 2 2 6 4 6 2" xfId="17592"/>
    <cellStyle name="Check Cell 2 2 2 6 4 7" xfId="17593"/>
    <cellStyle name="Check Cell 2 2 2 6 4 7 2" xfId="17594"/>
    <cellStyle name="Check Cell 2 2 2 6 4 8" xfId="17595"/>
    <cellStyle name="Check Cell 2 2 2 6 4 8 2" xfId="17596"/>
    <cellStyle name="Check Cell 2 2 2 6 4 9" xfId="17597"/>
    <cellStyle name="Check Cell 2 2 2 6 5" xfId="17598"/>
    <cellStyle name="Check Cell 2 2 2 6 5 2" xfId="17599"/>
    <cellStyle name="Check Cell 2 2 2 6 6" xfId="17600"/>
    <cellStyle name="Check Cell 2 2 2 6 6 2" xfId="17601"/>
    <cellStyle name="Check Cell 2 2 2 6 7" xfId="17602"/>
    <cellStyle name="Check Cell 2 2 2 6 7 2" xfId="17603"/>
    <cellStyle name="Check Cell 2 2 2 6 8" xfId="17604"/>
    <cellStyle name="Check Cell 2 2 2 6 8 2" xfId="17605"/>
    <cellStyle name="Check Cell 2 2 2 6 9" xfId="17606"/>
    <cellStyle name="Check Cell 2 2 2 6 9 2" xfId="17607"/>
    <cellStyle name="Check Cell 2 2 2 7" xfId="17608"/>
    <cellStyle name="Check Cell 2 2 2 7 2" xfId="17609"/>
    <cellStyle name="Check Cell 2 2 2 7 2 2" xfId="17610"/>
    <cellStyle name="Check Cell 2 2 2 7 3" xfId="17611"/>
    <cellStyle name="Check Cell 2 2 2 7 3 2" xfId="17612"/>
    <cellStyle name="Check Cell 2 2 2 7 4" xfId="17613"/>
    <cellStyle name="Check Cell 2 2 2 7 4 2" xfId="17614"/>
    <cellStyle name="Check Cell 2 2 2 7 5" xfId="17615"/>
    <cellStyle name="Check Cell 2 2 2 7 5 2" xfId="17616"/>
    <cellStyle name="Check Cell 2 2 2 7 6" xfId="17617"/>
    <cellStyle name="Check Cell 2 2 2 7 6 2" xfId="17618"/>
    <cellStyle name="Check Cell 2 2 2 7 7" xfId="17619"/>
    <cellStyle name="Check Cell 2 2 2 7 7 2" xfId="17620"/>
    <cellStyle name="Check Cell 2 2 2 7 8" xfId="17621"/>
    <cellStyle name="Check Cell 2 2 2 7 8 2" xfId="17622"/>
    <cellStyle name="Check Cell 2 2 2 7 9" xfId="17623"/>
    <cellStyle name="Check Cell 2 2 2 8" xfId="17624"/>
    <cellStyle name="Check Cell 2 2 2 8 2" xfId="17625"/>
    <cellStyle name="Check Cell 2 2 2 8 2 2" xfId="17626"/>
    <cellStyle name="Check Cell 2 2 2 8 3" xfId="17627"/>
    <cellStyle name="Check Cell 2 2 2 8 3 2" xfId="17628"/>
    <cellStyle name="Check Cell 2 2 2 8 4" xfId="17629"/>
    <cellStyle name="Check Cell 2 2 2 8 4 2" xfId="17630"/>
    <cellStyle name="Check Cell 2 2 2 8 5" xfId="17631"/>
    <cellStyle name="Check Cell 2 2 2 8 5 2" xfId="17632"/>
    <cellStyle name="Check Cell 2 2 2 8 6" xfId="17633"/>
    <cellStyle name="Check Cell 2 2 2 8 6 2" xfId="17634"/>
    <cellStyle name="Check Cell 2 2 2 8 7" xfId="17635"/>
    <cellStyle name="Check Cell 2 2 2 8 7 2" xfId="17636"/>
    <cellStyle name="Check Cell 2 2 2 8 8" xfId="17637"/>
    <cellStyle name="Check Cell 2 2 2 8 8 2" xfId="17638"/>
    <cellStyle name="Check Cell 2 2 2 8 9" xfId="17639"/>
    <cellStyle name="Check Cell 2 2 2 9" xfId="17640"/>
    <cellStyle name="Check Cell 2 2 2 9 2" xfId="17641"/>
    <cellStyle name="Check Cell 2 2 2 9 2 2" xfId="17642"/>
    <cellStyle name="Check Cell 2 2 2 9 3" xfId="17643"/>
    <cellStyle name="Check Cell 2 2 2 9 3 2" xfId="17644"/>
    <cellStyle name="Check Cell 2 2 2 9 4" xfId="17645"/>
    <cellStyle name="Check Cell 2 2 2 9 4 2" xfId="17646"/>
    <cellStyle name="Check Cell 2 2 2 9 5" xfId="17647"/>
    <cellStyle name="Check Cell 2 2 2 9 5 2" xfId="17648"/>
    <cellStyle name="Check Cell 2 2 2 9 6" xfId="17649"/>
    <cellStyle name="Check Cell 2 2 2 9 6 2" xfId="17650"/>
    <cellStyle name="Check Cell 2 2 2 9 7" xfId="17651"/>
    <cellStyle name="Check Cell 2 2 2 9 7 2" xfId="17652"/>
    <cellStyle name="Check Cell 2 2 2 9 8" xfId="17653"/>
    <cellStyle name="Check Cell 2 2 2 9 8 2" xfId="17654"/>
    <cellStyle name="Check Cell 2 2 2 9 9" xfId="17655"/>
    <cellStyle name="Check Cell 2 2 3" xfId="17656"/>
    <cellStyle name="Check Cell 2 2 3 10" xfId="17657"/>
    <cellStyle name="Check Cell 2 2 3 10 2" xfId="17658"/>
    <cellStyle name="Check Cell 2 2 3 11" xfId="17659"/>
    <cellStyle name="Check Cell 2 2 3 11 2" xfId="17660"/>
    <cellStyle name="Check Cell 2 2 3 12" xfId="17661"/>
    <cellStyle name="Check Cell 2 2 3 12 2" xfId="17662"/>
    <cellStyle name="Check Cell 2 2 3 13" xfId="17663"/>
    <cellStyle name="Check Cell 2 2 3 13 2" xfId="17664"/>
    <cellStyle name="Check Cell 2 2 3 14" xfId="17665"/>
    <cellStyle name="Check Cell 2 2 3 14 2" xfId="17666"/>
    <cellStyle name="Check Cell 2 2 3 15" xfId="17667"/>
    <cellStyle name="Check Cell 2 2 3 15 2" xfId="17668"/>
    <cellStyle name="Check Cell 2 2 3 16" xfId="17669"/>
    <cellStyle name="Check Cell 2 2 3 2" xfId="17670"/>
    <cellStyle name="Check Cell 2 2 3 2 10" xfId="17671"/>
    <cellStyle name="Check Cell 2 2 3 2 10 2" xfId="17672"/>
    <cellStyle name="Check Cell 2 2 3 2 11" xfId="17673"/>
    <cellStyle name="Check Cell 2 2 3 2 11 2" xfId="17674"/>
    <cellStyle name="Check Cell 2 2 3 2 12" xfId="17675"/>
    <cellStyle name="Check Cell 2 2 3 2 12 2" xfId="17676"/>
    <cellStyle name="Check Cell 2 2 3 2 13" xfId="17677"/>
    <cellStyle name="Check Cell 2 2 3 2 13 2" xfId="17678"/>
    <cellStyle name="Check Cell 2 2 3 2 14" xfId="17679"/>
    <cellStyle name="Check Cell 2 2 3 2 2" xfId="17680"/>
    <cellStyle name="Check Cell 2 2 3 2 2 10" xfId="17681"/>
    <cellStyle name="Check Cell 2 2 3 2 2 10 2" xfId="17682"/>
    <cellStyle name="Check Cell 2 2 3 2 2 11" xfId="17683"/>
    <cellStyle name="Check Cell 2 2 3 2 2 11 2" xfId="17684"/>
    <cellStyle name="Check Cell 2 2 3 2 2 12" xfId="17685"/>
    <cellStyle name="Check Cell 2 2 3 2 2 12 2" xfId="17686"/>
    <cellStyle name="Check Cell 2 2 3 2 2 13" xfId="17687"/>
    <cellStyle name="Check Cell 2 2 3 2 2 2" xfId="17688"/>
    <cellStyle name="Check Cell 2 2 3 2 2 2 2" xfId="17689"/>
    <cellStyle name="Check Cell 2 2 3 2 2 2 2 2" xfId="17690"/>
    <cellStyle name="Check Cell 2 2 3 2 2 2 3" xfId="17691"/>
    <cellStyle name="Check Cell 2 2 3 2 2 2 3 2" xfId="17692"/>
    <cellStyle name="Check Cell 2 2 3 2 2 2 4" xfId="17693"/>
    <cellStyle name="Check Cell 2 2 3 2 2 2 4 2" xfId="17694"/>
    <cellStyle name="Check Cell 2 2 3 2 2 2 5" xfId="17695"/>
    <cellStyle name="Check Cell 2 2 3 2 2 2 5 2" xfId="17696"/>
    <cellStyle name="Check Cell 2 2 3 2 2 2 6" xfId="17697"/>
    <cellStyle name="Check Cell 2 2 3 2 2 2 6 2" xfId="17698"/>
    <cellStyle name="Check Cell 2 2 3 2 2 2 7" xfId="17699"/>
    <cellStyle name="Check Cell 2 2 3 2 2 2 7 2" xfId="17700"/>
    <cellStyle name="Check Cell 2 2 3 2 2 2 8" xfId="17701"/>
    <cellStyle name="Check Cell 2 2 3 2 2 2 8 2" xfId="17702"/>
    <cellStyle name="Check Cell 2 2 3 2 2 2 9" xfId="17703"/>
    <cellStyle name="Check Cell 2 2 3 2 2 3" xfId="17704"/>
    <cellStyle name="Check Cell 2 2 3 2 2 3 2" xfId="17705"/>
    <cellStyle name="Check Cell 2 2 3 2 2 3 2 2" xfId="17706"/>
    <cellStyle name="Check Cell 2 2 3 2 2 3 3" xfId="17707"/>
    <cellStyle name="Check Cell 2 2 3 2 2 3 3 2" xfId="17708"/>
    <cellStyle name="Check Cell 2 2 3 2 2 3 4" xfId="17709"/>
    <cellStyle name="Check Cell 2 2 3 2 2 3 4 2" xfId="17710"/>
    <cellStyle name="Check Cell 2 2 3 2 2 3 5" xfId="17711"/>
    <cellStyle name="Check Cell 2 2 3 2 2 3 5 2" xfId="17712"/>
    <cellStyle name="Check Cell 2 2 3 2 2 3 6" xfId="17713"/>
    <cellStyle name="Check Cell 2 2 3 2 2 3 6 2" xfId="17714"/>
    <cellStyle name="Check Cell 2 2 3 2 2 3 7" xfId="17715"/>
    <cellStyle name="Check Cell 2 2 3 2 2 3 7 2" xfId="17716"/>
    <cellStyle name="Check Cell 2 2 3 2 2 3 8" xfId="17717"/>
    <cellStyle name="Check Cell 2 2 3 2 2 3 8 2" xfId="17718"/>
    <cellStyle name="Check Cell 2 2 3 2 2 3 9" xfId="17719"/>
    <cellStyle name="Check Cell 2 2 3 2 2 4" xfId="17720"/>
    <cellStyle name="Check Cell 2 2 3 2 2 4 2" xfId="17721"/>
    <cellStyle name="Check Cell 2 2 3 2 2 4 2 2" xfId="17722"/>
    <cellStyle name="Check Cell 2 2 3 2 2 4 3" xfId="17723"/>
    <cellStyle name="Check Cell 2 2 3 2 2 4 3 2" xfId="17724"/>
    <cellStyle name="Check Cell 2 2 3 2 2 4 4" xfId="17725"/>
    <cellStyle name="Check Cell 2 2 3 2 2 4 4 2" xfId="17726"/>
    <cellStyle name="Check Cell 2 2 3 2 2 4 5" xfId="17727"/>
    <cellStyle name="Check Cell 2 2 3 2 2 4 5 2" xfId="17728"/>
    <cellStyle name="Check Cell 2 2 3 2 2 4 6" xfId="17729"/>
    <cellStyle name="Check Cell 2 2 3 2 2 4 6 2" xfId="17730"/>
    <cellStyle name="Check Cell 2 2 3 2 2 4 7" xfId="17731"/>
    <cellStyle name="Check Cell 2 2 3 2 2 4 7 2" xfId="17732"/>
    <cellStyle name="Check Cell 2 2 3 2 2 4 8" xfId="17733"/>
    <cellStyle name="Check Cell 2 2 3 2 2 4 8 2" xfId="17734"/>
    <cellStyle name="Check Cell 2 2 3 2 2 4 9" xfId="17735"/>
    <cellStyle name="Check Cell 2 2 3 2 2 5" xfId="17736"/>
    <cellStyle name="Check Cell 2 2 3 2 2 5 2" xfId="17737"/>
    <cellStyle name="Check Cell 2 2 3 2 2 6" xfId="17738"/>
    <cellStyle name="Check Cell 2 2 3 2 2 6 2" xfId="17739"/>
    <cellStyle name="Check Cell 2 2 3 2 2 7" xfId="17740"/>
    <cellStyle name="Check Cell 2 2 3 2 2 7 2" xfId="17741"/>
    <cellStyle name="Check Cell 2 2 3 2 2 8" xfId="17742"/>
    <cellStyle name="Check Cell 2 2 3 2 2 8 2" xfId="17743"/>
    <cellStyle name="Check Cell 2 2 3 2 2 9" xfId="17744"/>
    <cellStyle name="Check Cell 2 2 3 2 2 9 2" xfId="17745"/>
    <cellStyle name="Check Cell 2 2 3 2 3" xfId="17746"/>
    <cellStyle name="Check Cell 2 2 3 2 3 2" xfId="17747"/>
    <cellStyle name="Check Cell 2 2 3 2 3 2 2" xfId="17748"/>
    <cellStyle name="Check Cell 2 2 3 2 3 3" xfId="17749"/>
    <cellStyle name="Check Cell 2 2 3 2 3 3 2" xfId="17750"/>
    <cellStyle name="Check Cell 2 2 3 2 3 4" xfId="17751"/>
    <cellStyle name="Check Cell 2 2 3 2 3 4 2" xfId="17752"/>
    <cellStyle name="Check Cell 2 2 3 2 3 5" xfId="17753"/>
    <cellStyle name="Check Cell 2 2 3 2 3 5 2" xfId="17754"/>
    <cellStyle name="Check Cell 2 2 3 2 3 6" xfId="17755"/>
    <cellStyle name="Check Cell 2 2 3 2 3 6 2" xfId="17756"/>
    <cellStyle name="Check Cell 2 2 3 2 3 7" xfId="17757"/>
    <cellStyle name="Check Cell 2 2 3 2 3 7 2" xfId="17758"/>
    <cellStyle name="Check Cell 2 2 3 2 3 8" xfId="17759"/>
    <cellStyle name="Check Cell 2 2 3 2 3 8 2" xfId="17760"/>
    <cellStyle name="Check Cell 2 2 3 2 3 9" xfId="17761"/>
    <cellStyle name="Check Cell 2 2 3 2 4" xfId="17762"/>
    <cellStyle name="Check Cell 2 2 3 2 4 2" xfId="17763"/>
    <cellStyle name="Check Cell 2 2 3 2 4 2 2" xfId="17764"/>
    <cellStyle name="Check Cell 2 2 3 2 4 3" xfId="17765"/>
    <cellStyle name="Check Cell 2 2 3 2 4 3 2" xfId="17766"/>
    <cellStyle name="Check Cell 2 2 3 2 4 4" xfId="17767"/>
    <cellStyle name="Check Cell 2 2 3 2 4 4 2" xfId="17768"/>
    <cellStyle name="Check Cell 2 2 3 2 4 5" xfId="17769"/>
    <cellStyle name="Check Cell 2 2 3 2 4 5 2" xfId="17770"/>
    <cellStyle name="Check Cell 2 2 3 2 4 6" xfId="17771"/>
    <cellStyle name="Check Cell 2 2 3 2 4 6 2" xfId="17772"/>
    <cellStyle name="Check Cell 2 2 3 2 4 7" xfId="17773"/>
    <cellStyle name="Check Cell 2 2 3 2 4 7 2" xfId="17774"/>
    <cellStyle name="Check Cell 2 2 3 2 4 8" xfId="17775"/>
    <cellStyle name="Check Cell 2 2 3 2 4 8 2" xfId="17776"/>
    <cellStyle name="Check Cell 2 2 3 2 4 9" xfId="17777"/>
    <cellStyle name="Check Cell 2 2 3 2 5" xfId="17778"/>
    <cellStyle name="Check Cell 2 2 3 2 5 2" xfId="17779"/>
    <cellStyle name="Check Cell 2 2 3 2 5 2 2" xfId="17780"/>
    <cellStyle name="Check Cell 2 2 3 2 5 3" xfId="17781"/>
    <cellStyle name="Check Cell 2 2 3 2 5 3 2" xfId="17782"/>
    <cellStyle name="Check Cell 2 2 3 2 5 4" xfId="17783"/>
    <cellStyle name="Check Cell 2 2 3 2 5 4 2" xfId="17784"/>
    <cellStyle name="Check Cell 2 2 3 2 5 5" xfId="17785"/>
    <cellStyle name="Check Cell 2 2 3 2 5 5 2" xfId="17786"/>
    <cellStyle name="Check Cell 2 2 3 2 5 6" xfId="17787"/>
    <cellStyle name="Check Cell 2 2 3 2 5 6 2" xfId="17788"/>
    <cellStyle name="Check Cell 2 2 3 2 5 7" xfId="17789"/>
    <cellStyle name="Check Cell 2 2 3 2 5 7 2" xfId="17790"/>
    <cellStyle name="Check Cell 2 2 3 2 5 8" xfId="17791"/>
    <cellStyle name="Check Cell 2 2 3 2 5 8 2" xfId="17792"/>
    <cellStyle name="Check Cell 2 2 3 2 5 9" xfId="17793"/>
    <cellStyle name="Check Cell 2 2 3 2 6" xfId="17794"/>
    <cellStyle name="Check Cell 2 2 3 2 6 2" xfId="17795"/>
    <cellStyle name="Check Cell 2 2 3 2 7" xfId="17796"/>
    <cellStyle name="Check Cell 2 2 3 2 7 2" xfId="17797"/>
    <cellStyle name="Check Cell 2 2 3 2 8" xfId="17798"/>
    <cellStyle name="Check Cell 2 2 3 2 8 2" xfId="17799"/>
    <cellStyle name="Check Cell 2 2 3 2 9" xfId="17800"/>
    <cellStyle name="Check Cell 2 2 3 2 9 2" xfId="17801"/>
    <cellStyle name="Check Cell 2 2 3 3" xfId="17802"/>
    <cellStyle name="Check Cell 2 2 3 3 10" xfId="17803"/>
    <cellStyle name="Check Cell 2 2 3 3 10 2" xfId="17804"/>
    <cellStyle name="Check Cell 2 2 3 3 11" xfId="17805"/>
    <cellStyle name="Check Cell 2 2 3 3 11 2" xfId="17806"/>
    <cellStyle name="Check Cell 2 2 3 3 12" xfId="17807"/>
    <cellStyle name="Check Cell 2 2 3 3 12 2" xfId="17808"/>
    <cellStyle name="Check Cell 2 2 3 3 13" xfId="17809"/>
    <cellStyle name="Check Cell 2 2 3 3 2" xfId="17810"/>
    <cellStyle name="Check Cell 2 2 3 3 2 2" xfId="17811"/>
    <cellStyle name="Check Cell 2 2 3 3 2 2 2" xfId="17812"/>
    <cellStyle name="Check Cell 2 2 3 3 2 3" xfId="17813"/>
    <cellStyle name="Check Cell 2 2 3 3 2 3 2" xfId="17814"/>
    <cellStyle name="Check Cell 2 2 3 3 2 4" xfId="17815"/>
    <cellStyle name="Check Cell 2 2 3 3 2 4 2" xfId="17816"/>
    <cellStyle name="Check Cell 2 2 3 3 2 5" xfId="17817"/>
    <cellStyle name="Check Cell 2 2 3 3 2 5 2" xfId="17818"/>
    <cellStyle name="Check Cell 2 2 3 3 2 6" xfId="17819"/>
    <cellStyle name="Check Cell 2 2 3 3 2 6 2" xfId="17820"/>
    <cellStyle name="Check Cell 2 2 3 3 2 7" xfId="17821"/>
    <cellStyle name="Check Cell 2 2 3 3 2 7 2" xfId="17822"/>
    <cellStyle name="Check Cell 2 2 3 3 2 8" xfId="17823"/>
    <cellStyle name="Check Cell 2 2 3 3 2 8 2" xfId="17824"/>
    <cellStyle name="Check Cell 2 2 3 3 2 9" xfId="17825"/>
    <cellStyle name="Check Cell 2 2 3 3 3" xfId="17826"/>
    <cellStyle name="Check Cell 2 2 3 3 3 2" xfId="17827"/>
    <cellStyle name="Check Cell 2 2 3 3 3 2 2" xfId="17828"/>
    <cellStyle name="Check Cell 2 2 3 3 3 3" xfId="17829"/>
    <cellStyle name="Check Cell 2 2 3 3 3 3 2" xfId="17830"/>
    <cellStyle name="Check Cell 2 2 3 3 3 4" xfId="17831"/>
    <cellStyle name="Check Cell 2 2 3 3 3 4 2" xfId="17832"/>
    <cellStyle name="Check Cell 2 2 3 3 3 5" xfId="17833"/>
    <cellStyle name="Check Cell 2 2 3 3 3 5 2" xfId="17834"/>
    <cellStyle name="Check Cell 2 2 3 3 3 6" xfId="17835"/>
    <cellStyle name="Check Cell 2 2 3 3 3 6 2" xfId="17836"/>
    <cellStyle name="Check Cell 2 2 3 3 3 7" xfId="17837"/>
    <cellStyle name="Check Cell 2 2 3 3 3 7 2" xfId="17838"/>
    <cellStyle name="Check Cell 2 2 3 3 3 8" xfId="17839"/>
    <cellStyle name="Check Cell 2 2 3 3 3 8 2" xfId="17840"/>
    <cellStyle name="Check Cell 2 2 3 3 3 9" xfId="17841"/>
    <cellStyle name="Check Cell 2 2 3 3 4" xfId="17842"/>
    <cellStyle name="Check Cell 2 2 3 3 4 2" xfId="17843"/>
    <cellStyle name="Check Cell 2 2 3 3 4 2 2" xfId="17844"/>
    <cellStyle name="Check Cell 2 2 3 3 4 3" xfId="17845"/>
    <cellStyle name="Check Cell 2 2 3 3 4 3 2" xfId="17846"/>
    <cellStyle name="Check Cell 2 2 3 3 4 4" xfId="17847"/>
    <cellStyle name="Check Cell 2 2 3 3 4 4 2" xfId="17848"/>
    <cellStyle name="Check Cell 2 2 3 3 4 5" xfId="17849"/>
    <cellStyle name="Check Cell 2 2 3 3 4 5 2" xfId="17850"/>
    <cellStyle name="Check Cell 2 2 3 3 4 6" xfId="17851"/>
    <cellStyle name="Check Cell 2 2 3 3 4 6 2" xfId="17852"/>
    <cellStyle name="Check Cell 2 2 3 3 4 7" xfId="17853"/>
    <cellStyle name="Check Cell 2 2 3 3 4 7 2" xfId="17854"/>
    <cellStyle name="Check Cell 2 2 3 3 4 8" xfId="17855"/>
    <cellStyle name="Check Cell 2 2 3 3 4 8 2" xfId="17856"/>
    <cellStyle name="Check Cell 2 2 3 3 4 9" xfId="17857"/>
    <cellStyle name="Check Cell 2 2 3 3 5" xfId="17858"/>
    <cellStyle name="Check Cell 2 2 3 3 5 2" xfId="17859"/>
    <cellStyle name="Check Cell 2 2 3 3 6" xfId="17860"/>
    <cellStyle name="Check Cell 2 2 3 3 6 2" xfId="17861"/>
    <cellStyle name="Check Cell 2 2 3 3 7" xfId="17862"/>
    <cellStyle name="Check Cell 2 2 3 3 7 2" xfId="17863"/>
    <cellStyle name="Check Cell 2 2 3 3 8" xfId="17864"/>
    <cellStyle name="Check Cell 2 2 3 3 8 2" xfId="17865"/>
    <cellStyle name="Check Cell 2 2 3 3 9" xfId="17866"/>
    <cellStyle name="Check Cell 2 2 3 3 9 2" xfId="17867"/>
    <cellStyle name="Check Cell 2 2 3 4" xfId="17868"/>
    <cellStyle name="Check Cell 2 2 3 4 10" xfId="17869"/>
    <cellStyle name="Check Cell 2 2 3 4 10 2" xfId="17870"/>
    <cellStyle name="Check Cell 2 2 3 4 11" xfId="17871"/>
    <cellStyle name="Check Cell 2 2 3 4 11 2" xfId="17872"/>
    <cellStyle name="Check Cell 2 2 3 4 12" xfId="17873"/>
    <cellStyle name="Check Cell 2 2 3 4 12 2" xfId="17874"/>
    <cellStyle name="Check Cell 2 2 3 4 13" xfId="17875"/>
    <cellStyle name="Check Cell 2 2 3 4 2" xfId="17876"/>
    <cellStyle name="Check Cell 2 2 3 4 2 2" xfId="17877"/>
    <cellStyle name="Check Cell 2 2 3 4 2 2 2" xfId="17878"/>
    <cellStyle name="Check Cell 2 2 3 4 2 3" xfId="17879"/>
    <cellStyle name="Check Cell 2 2 3 4 2 3 2" xfId="17880"/>
    <cellStyle name="Check Cell 2 2 3 4 2 4" xfId="17881"/>
    <cellStyle name="Check Cell 2 2 3 4 2 4 2" xfId="17882"/>
    <cellStyle name="Check Cell 2 2 3 4 2 5" xfId="17883"/>
    <cellStyle name="Check Cell 2 2 3 4 2 5 2" xfId="17884"/>
    <cellStyle name="Check Cell 2 2 3 4 2 6" xfId="17885"/>
    <cellStyle name="Check Cell 2 2 3 4 2 6 2" xfId="17886"/>
    <cellStyle name="Check Cell 2 2 3 4 2 7" xfId="17887"/>
    <cellStyle name="Check Cell 2 2 3 4 2 7 2" xfId="17888"/>
    <cellStyle name="Check Cell 2 2 3 4 2 8" xfId="17889"/>
    <cellStyle name="Check Cell 2 2 3 4 2 8 2" xfId="17890"/>
    <cellStyle name="Check Cell 2 2 3 4 2 9" xfId="17891"/>
    <cellStyle name="Check Cell 2 2 3 4 3" xfId="17892"/>
    <cellStyle name="Check Cell 2 2 3 4 3 2" xfId="17893"/>
    <cellStyle name="Check Cell 2 2 3 4 3 2 2" xfId="17894"/>
    <cellStyle name="Check Cell 2 2 3 4 3 3" xfId="17895"/>
    <cellStyle name="Check Cell 2 2 3 4 3 3 2" xfId="17896"/>
    <cellStyle name="Check Cell 2 2 3 4 3 4" xfId="17897"/>
    <cellStyle name="Check Cell 2 2 3 4 3 4 2" xfId="17898"/>
    <cellStyle name="Check Cell 2 2 3 4 3 5" xfId="17899"/>
    <cellStyle name="Check Cell 2 2 3 4 3 5 2" xfId="17900"/>
    <cellStyle name="Check Cell 2 2 3 4 3 6" xfId="17901"/>
    <cellStyle name="Check Cell 2 2 3 4 3 6 2" xfId="17902"/>
    <cellStyle name="Check Cell 2 2 3 4 3 7" xfId="17903"/>
    <cellStyle name="Check Cell 2 2 3 4 3 7 2" xfId="17904"/>
    <cellStyle name="Check Cell 2 2 3 4 3 8" xfId="17905"/>
    <cellStyle name="Check Cell 2 2 3 4 3 8 2" xfId="17906"/>
    <cellStyle name="Check Cell 2 2 3 4 3 9" xfId="17907"/>
    <cellStyle name="Check Cell 2 2 3 4 4" xfId="17908"/>
    <cellStyle name="Check Cell 2 2 3 4 4 2" xfId="17909"/>
    <cellStyle name="Check Cell 2 2 3 4 4 2 2" xfId="17910"/>
    <cellStyle name="Check Cell 2 2 3 4 4 3" xfId="17911"/>
    <cellStyle name="Check Cell 2 2 3 4 4 3 2" xfId="17912"/>
    <cellStyle name="Check Cell 2 2 3 4 4 4" xfId="17913"/>
    <cellStyle name="Check Cell 2 2 3 4 4 4 2" xfId="17914"/>
    <cellStyle name="Check Cell 2 2 3 4 4 5" xfId="17915"/>
    <cellStyle name="Check Cell 2 2 3 4 4 5 2" xfId="17916"/>
    <cellStyle name="Check Cell 2 2 3 4 4 6" xfId="17917"/>
    <cellStyle name="Check Cell 2 2 3 4 4 6 2" xfId="17918"/>
    <cellStyle name="Check Cell 2 2 3 4 4 7" xfId="17919"/>
    <cellStyle name="Check Cell 2 2 3 4 4 7 2" xfId="17920"/>
    <cellStyle name="Check Cell 2 2 3 4 4 8" xfId="17921"/>
    <cellStyle name="Check Cell 2 2 3 4 4 8 2" xfId="17922"/>
    <cellStyle name="Check Cell 2 2 3 4 4 9" xfId="17923"/>
    <cellStyle name="Check Cell 2 2 3 4 5" xfId="17924"/>
    <cellStyle name="Check Cell 2 2 3 4 5 2" xfId="17925"/>
    <cellStyle name="Check Cell 2 2 3 4 6" xfId="17926"/>
    <cellStyle name="Check Cell 2 2 3 4 6 2" xfId="17927"/>
    <cellStyle name="Check Cell 2 2 3 4 7" xfId="17928"/>
    <cellStyle name="Check Cell 2 2 3 4 7 2" xfId="17929"/>
    <cellStyle name="Check Cell 2 2 3 4 8" xfId="17930"/>
    <cellStyle name="Check Cell 2 2 3 4 8 2" xfId="17931"/>
    <cellStyle name="Check Cell 2 2 3 4 9" xfId="17932"/>
    <cellStyle name="Check Cell 2 2 3 4 9 2" xfId="17933"/>
    <cellStyle name="Check Cell 2 2 3 5" xfId="17934"/>
    <cellStyle name="Check Cell 2 2 3 5 2" xfId="17935"/>
    <cellStyle name="Check Cell 2 2 3 5 2 2" xfId="17936"/>
    <cellStyle name="Check Cell 2 2 3 5 3" xfId="17937"/>
    <cellStyle name="Check Cell 2 2 3 5 3 2" xfId="17938"/>
    <cellStyle name="Check Cell 2 2 3 5 4" xfId="17939"/>
    <cellStyle name="Check Cell 2 2 3 5 4 2" xfId="17940"/>
    <cellStyle name="Check Cell 2 2 3 5 5" xfId="17941"/>
    <cellStyle name="Check Cell 2 2 3 5 5 2" xfId="17942"/>
    <cellStyle name="Check Cell 2 2 3 5 6" xfId="17943"/>
    <cellStyle name="Check Cell 2 2 3 5 6 2" xfId="17944"/>
    <cellStyle name="Check Cell 2 2 3 5 7" xfId="17945"/>
    <cellStyle name="Check Cell 2 2 3 5 7 2" xfId="17946"/>
    <cellStyle name="Check Cell 2 2 3 5 8" xfId="17947"/>
    <cellStyle name="Check Cell 2 2 3 5 8 2" xfId="17948"/>
    <cellStyle name="Check Cell 2 2 3 5 9" xfId="17949"/>
    <cellStyle name="Check Cell 2 2 3 6" xfId="17950"/>
    <cellStyle name="Check Cell 2 2 3 6 2" xfId="17951"/>
    <cellStyle name="Check Cell 2 2 3 6 2 2" xfId="17952"/>
    <cellStyle name="Check Cell 2 2 3 6 3" xfId="17953"/>
    <cellStyle name="Check Cell 2 2 3 6 3 2" xfId="17954"/>
    <cellStyle name="Check Cell 2 2 3 6 4" xfId="17955"/>
    <cellStyle name="Check Cell 2 2 3 6 4 2" xfId="17956"/>
    <cellStyle name="Check Cell 2 2 3 6 5" xfId="17957"/>
    <cellStyle name="Check Cell 2 2 3 6 5 2" xfId="17958"/>
    <cellStyle name="Check Cell 2 2 3 6 6" xfId="17959"/>
    <cellStyle name="Check Cell 2 2 3 6 6 2" xfId="17960"/>
    <cellStyle name="Check Cell 2 2 3 6 7" xfId="17961"/>
    <cellStyle name="Check Cell 2 2 3 6 7 2" xfId="17962"/>
    <cellStyle name="Check Cell 2 2 3 6 8" xfId="17963"/>
    <cellStyle name="Check Cell 2 2 3 6 8 2" xfId="17964"/>
    <cellStyle name="Check Cell 2 2 3 6 9" xfId="17965"/>
    <cellStyle name="Check Cell 2 2 3 7" xfId="17966"/>
    <cellStyle name="Check Cell 2 2 3 7 2" xfId="17967"/>
    <cellStyle name="Check Cell 2 2 3 7 2 2" xfId="17968"/>
    <cellStyle name="Check Cell 2 2 3 7 3" xfId="17969"/>
    <cellStyle name="Check Cell 2 2 3 7 3 2" xfId="17970"/>
    <cellStyle name="Check Cell 2 2 3 7 4" xfId="17971"/>
    <cellStyle name="Check Cell 2 2 3 7 4 2" xfId="17972"/>
    <cellStyle name="Check Cell 2 2 3 7 5" xfId="17973"/>
    <cellStyle name="Check Cell 2 2 3 7 5 2" xfId="17974"/>
    <cellStyle name="Check Cell 2 2 3 7 6" xfId="17975"/>
    <cellStyle name="Check Cell 2 2 3 7 6 2" xfId="17976"/>
    <cellStyle name="Check Cell 2 2 3 7 7" xfId="17977"/>
    <cellStyle name="Check Cell 2 2 3 7 7 2" xfId="17978"/>
    <cellStyle name="Check Cell 2 2 3 7 8" xfId="17979"/>
    <cellStyle name="Check Cell 2 2 3 7 8 2" xfId="17980"/>
    <cellStyle name="Check Cell 2 2 3 7 9" xfId="17981"/>
    <cellStyle name="Check Cell 2 2 3 8" xfId="17982"/>
    <cellStyle name="Check Cell 2 2 3 8 2" xfId="17983"/>
    <cellStyle name="Check Cell 2 2 3 9" xfId="17984"/>
    <cellStyle name="Check Cell 2 2 3 9 2" xfId="17985"/>
    <cellStyle name="Check Cell 2 2 4" xfId="17986"/>
    <cellStyle name="Check Cell 2 2 4 10" xfId="17987"/>
    <cellStyle name="Check Cell 2 2 4 10 2" xfId="17988"/>
    <cellStyle name="Check Cell 2 2 4 11" xfId="17989"/>
    <cellStyle name="Check Cell 2 2 4 11 2" xfId="17990"/>
    <cellStyle name="Check Cell 2 2 4 12" xfId="17991"/>
    <cellStyle name="Check Cell 2 2 4 12 2" xfId="17992"/>
    <cellStyle name="Check Cell 2 2 4 13" xfId="17993"/>
    <cellStyle name="Check Cell 2 2 4 13 2" xfId="17994"/>
    <cellStyle name="Check Cell 2 2 4 14" xfId="17995"/>
    <cellStyle name="Check Cell 2 2 4 14 2" xfId="17996"/>
    <cellStyle name="Check Cell 2 2 4 15" xfId="17997"/>
    <cellStyle name="Check Cell 2 2 4 2" xfId="17998"/>
    <cellStyle name="Check Cell 2 2 4 2 10" xfId="17999"/>
    <cellStyle name="Check Cell 2 2 4 2 10 2" xfId="18000"/>
    <cellStyle name="Check Cell 2 2 4 2 11" xfId="18001"/>
    <cellStyle name="Check Cell 2 2 4 2 11 2" xfId="18002"/>
    <cellStyle name="Check Cell 2 2 4 2 12" xfId="18003"/>
    <cellStyle name="Check Cell 2 2 4 2 12 2" xfId="18004"/>
    <cellStyle name="Check Cell 2 2 4 2 13" xfId="18005"/>
    <cellStyle name="Check Cell 2 2 4 2 2" xfId="18006"/>
    <cellStyle name="Check Cell 2 2 4 2 2 2" xfId="18007"/>
    <cellStyle name="Check Cell 2 2 4 2 2 2 2" xfId="18008"/>
    <cellStyle name="Check Cell 2 2 4 2 2 3" xfId="18009"/>
    <cellStyle name="Check Cell 2 2 4 2 2 3 2" xfId="18010"/>
    <cellStyle name="Check Cell 2 2 4 2 2 4" xfId="18011"/>
    <cellStyle name="Check Cell 2 2 4 2 2 4 2" xfId="18012"/>
    <cellStyle name="Check Cell 2 2 4 2 2 5" xfId="18013"/>
    <cellStyle name="Check Cell 2 2 4 2 2 5 2" xfId="18014"/>
    <cellStyle name="Check Cell 2 2 4 2 2 6" xfId="18015"/>
    <cellStyle name="Check Cell 2 2 4 2 2 6 2" xfId="18016"/>
    <cellStyle name="Check Cell 2 2 4 2 2 7" xfId="18017"/>
    <cellStyle name="Check Cell 2 2 4 2 2 7 2" xfId="18018"/>
    <cellStyle name="Check Cell 2 2 4 2 2 8" xfId="18019"/>
    <cellStyle name="Check Cell 2 2 4 2 2 8 2" xfId="18020"/>
    <cellStyle name="Check Cell 2 2 4 2 2 9" xfId="18021"/>
    <cellStyle name="Check Cell 2 2 4 2 3" xfId="18022"/>
    <cellStyle name="Check Cell 2 2 4 2 3 2" xfId="18023"/>
    <cellStyle name="Check Cell 2 2 4 2 3 2 2" xfId="18024"/>
    <cellStyle name="Check Cell 2 2 4 2 3 3" xfId="18025"/>
    <cellStyle name="Check Cell 2 2 4 2 3 3 2" xfId="18026"/>
    <cellStyle name="Check Cell 2 2 4 2 3 4" xfId="18027"/>
    <cellStyle name="Check Cell 2 2 4 2 3 4 2" xfId="18028"/>
    <cellStyle name="Check Cell 2 2 4 2 3 5" xfId="18029"/>
    <cellStyle name="Check Cell 2 2 4 2 3 5 2" xfId="18030"/>
    <cellStyle name="Check Cell 2 2 4 2 3 6" xfId="18031"/>
    <cellStyle name="Check Cell 2 2 4 2 3 6 2" xfId="18032"/>
    <cellStyle name="Check Cell 2 2 4 2 3 7" xfId="18033"/>
    <cellStyle name="Check Cell 2 2 4 2 3 7 2" xfId="18034"/>
    <cellStyle name="Check Cell 2 2 4 2 3 8" xfId="18035"/>
    <cellStyle name="Check Cell 2 2 4 2 3 8 2" xfId="18036"/>
    <cellStyle name="Check Cell 2 2 4 2 3 9" xfId="18037"/>
    <cellStyle name="Check Cell 2 2 4 2 4" xfId="18038"/>
    <cellStyle name="Check Cell 2 2 4 2 4 2" xfId="18039"/>
    <cellStyle name="Check Cell 2 2 4 2 4 2 2" xfId="18040"/>
    <cellStyle name="Check Cell 2 2 4 2 4 3" xfId="18041"/>
    <cellStyle name="Check Cell 2 2 4 2 4 3 2" xfId="18042"/>
    <cellStyle name="Check Cell 2 2 4 2 4 4" xfId="18043"/>
    <cellStyle name="Check Cell 2 2 4 2 4 4 2" xfId="18044"/>
    <cellStyle name="Check Cell 2 2 4 2 4 5" xfId="18045"/>
    <cellStyle name="Check Cell 2 2 4 2 4 5 2" xfId="18046"/>
    <cellStyle name="Check Cell 2 2 4 2 4 6" xfId="18047"/>
    <cellStyle name="Check Cell 2 2 4 2 4 6 2" xfId="18048"/>
    <cellStyle name="Check Cell 2 2 4 2 4 7" xfId="18049"/>
    <cellStyle name="Check Cell 2 2 4 2 4 7 2" xfId="18050"/>
    <cellStyle name="Check Cell 2 2 4 2 4 8" xfId="18051"/>
    <cellStyle name="Check Cell 2 2 4 2 4 8 2" xfId="18052"/>
    <cellStyle name="Check Cell 2 2 4 2 4 9" xfId="18053"/>
    <cellStyle name="Check Cell 2 2 4 2 5" xfId="18054"/>
    <cellStyle name="Check Cell 2 2 4 2 5 2" xfId="18055"/>
    <cellStyle name="Check Cell 2 2 4 2 6" xfId="18056"/>
    <cellStyle name="Check Cell 2 2 4 2 6 2" xfId="18057"/>
    <cellStyle name="Check Cell 2 2 4 2 7" xfId="18058"/>
    <cellStyle name="Check Cell 2 2 4 2 7 2" xfId="18059"/>
    <cellStyle name="Check Cell 2 2 4 2 8" xfId="18060"/>
    <cellStyle name="Check Cell 2 2 4 2 8 2" xfId="18061"/>
    <cellStyle name="Check Cell 2 2 4 2 9" xfId="18062"/>
    <cellStyle name="Check Cell 2 2 4 2 9 2" xfId="18063"/>
    <cellStyle name="Check Cell 2 2 4 3" xfId="18064"/>
    <cellStyle name="Check Cell 2 2 4 3 10" xfId="18065"/>
    <cellStyle name="Check Cell 2 2 4 3 10 2" xfId="18066"/>
    <cellStyle name="Check Cell 2 2 4 3 11" xfId="18067"/>
    <cellStyle name="Check Cell 2 2 4 3 11 2" xfId="18068"/>
    <cellStyle name="Check Cell 2 2 4 3 12" xfId="18069"/>
    <cellStyle name="Check Cell 2 2 4 3 12 2" xfId="18070"/>
    <cellStyle name="Check Cell 2 2 4 3 13" xfId="18071"/>
    <cellStyle name="Check Cell 2 2 4 3 2" xfId="18072"/>
    <cellStyle name="Check Cell 2 2 4 3 2 2" xfId="18073"/>
    <cellStyle name="Check Cell 2 2 4 3 2 2 2" xfId="18074"/>
    <cellStyle name="Check Cell 2 2 4 3 2 3" xfId="18075"/>
    <cellStyle name="Check Cell 2 2 4 3 2 3 2" xfId="18076"/>
    <cellStyle name="Check Cell 2 2 4 3 2 4" xfId="18077"/>
    <cellStyle name="Check Cell 2 2 4 3 2 4 2" xfId="18078"/>
    <cellStyle name="Check Cell 2 2 4 3 2 5" xfId="18079"/>
    <cellStyle name="Check Cell 2 2 4 3 2 5 2" xfId="18080"/>
    <cellStyle name="Check Cell 2 2 4 3 2 6" xfId="18081"/>
    <cellStyle name="Check Cell 2 2 4 3 2 6 2" xfId="18082"/>
    <cellStyle name="Check Cell 2 2 4 3 2 7" xfId="18083"/>
    <cellStyle name="Check Cell 2 2 4 3 2 7 2" xfId="18084"/>
    <cellStyle name="Check Cell 2 2 4 3 2 8" xfId="18085"/>
    <cellStyle name="Check Cell 2 2 4 3 2 8 2" xfId="18086"/>
    <cellStyle name="Check Cell 2 2 4 3 2 9" xfId="18087"/>
    <cellStyle name="Check Cell 2 2 4 3 3" xfId="18088"/>
    <cellStyle name="Check Cell 2 2 4 3 3 2" xfId="18089"/>
    <cellStyle name="Check Cell 2 2 4 3 3 2 2" xfId="18090"/>
    <cellStyle name="Check Cell 2 2 4 3 3 3" xfId="18091"/>
    <cellStyle name="Check Cell 2 2 4 3 3 3 2" xfId="18092"/>
    <cellStyle name="Check Cell 2 2 4 3 3 4" xfId="18093"/>
    <cellStyle name="Check Cell 2 2 4 3 3 4 2" xfId="18094"/>
    <cellStyle name="Check Cell 2 2 4 3 3 5" xfId="18095"/>
    <cellStyle name="Check Cell 2 2 4 3 3 5 2" xfId="18096"/>
    <cellStyle name="Check Cell 2 2 4 3 3 6" xfId="18097"/>
    <cellStyle name="Check Cell 2 2 4 3 3 6 2" xfId="18098"/>
    <cellStyle name="Check Cell 2 2 4 3 3 7" xfId="18099"/>
    <cellStyle name="Check Cell 2 2 4 3 3 7 2" xfId="18100"/>
    <cellStyle name="Check Cell 2 2 4 3 3 8" xfId="18101"/>
    <cellStyle name="Check Cell 2 2 4 3 3 8 2" xfId="18102"/>
    <cellStyle name="Check Cell 2 2 4 3 3 9" xfId="18103"/>
    <cellStyle name="Check Cell 2 2 4 3 4" xfId="18104"/>
    <cellStyle name="Check Cell 2 2 4 3 4 2" xfId="18105"/>
    <cellStyle name="Check Cell 2 2 4 3 4 2 2" xfId="18106"/>
    <cellStyle name="Check Cell 2 2 4 3 4 3" xfId="18107"/>
    <cellStyle name="Check Cell 2 2 4 3 4 3 2" xfId="18108"/>
    <cellStyle name="Check Cell 2 2 4 3 4 4" xfId="18109"/>
    <cellStyle name="Check Cell 2 2 4 3 4 4 2" xfId="18110"/>
    <cellStyle name="Check Cell 2 2 4 3 4 5" xfId="18111"/>
    <cellStyle name="Check Cell 2 2 4 3 4 5 2" xfId="18112"/>
    <cellStyle name="Check Cell 2 2 4 3 4 6" xfId="18113"/>
    <cellStyle name="Check Cell 2 2 4 3 4 6 2" xfId="18114"/>
    <cellStyle name="Check Cell 2 2 4 3 4 7" xfId="18115"/>
    <cellStyle name="Check Cell 2 2 4 3 4 7 2" xfId="18116"/>
    <cellStyle name="Check Cell 2 2 4 3 4 8" xfId="18117"/>
    <cellStyle name="Check Cell 2 2 4 3 4 8 2" xfId="18118"/>
    <cellStyle name="Check Cell 2 2 4 3 4 9" xfId="18119"/>
    <cellStyle name="Check Cell 2 2 4 3 5" xfId="18120"/>
    <cellStyle name="Check Cell 2 2 4 3 5 2" xfId="18121"/>
    <cellStyle name="Check Cell 2 2 4 3 6" xfId="18122"/>
    <cellStyle name="Check Cell 2 2 4 3 6 2" xfId="18123"/>
    <cellStyle name="Check Cell 2 2 4 3 7" xfId="18124"/>
    <cellStyle name="Check Cell 2 2 4 3 7 2" xfId="18125"/>
    <cellStyle name="Check Cell 2 2 4 3 8" xfId="18126"/>
    <cellStyle name="Check Cell 2 2 4 3 8 2" xfId="18127"/>
    <cellStyle name="Check Cell 2 2 4 3 9" xfId="18128"/>
    <cellStyle name="Check Cell 2 2 4 3 9 2" xfId="18129"/>
    <cellStyle name="Check Cell 2 2 4 4" xfId="18130"/>
    <cellStyle name="Check Cell 2 2 4 4 2" xfId="18131"/>
    <cellStyle name="Check Cell 2 2 4 4 2 2" xfId="18132"/>
    <cellStyle name="Check Cell 2 2 4 4 3" xfId="18133"/>
    <cellStyle name="Check Cell 2 2 4 4 3 2" xfId="18134"/>
    <cellStyle name="Check Cell 2 2 4 4 4" xfId="18135"/>
    <cellStyle name="Check Cell 2 2 4 4 4 2" xfId="18136"/>
    <cellStyle name="Check Cell 2 2 4 4 5" xfId="18137"/>
    <cellStyle name="Check Cell 2 2 4 4 5 2" xfId="18138"/>
    <cellStyle name="Check Cell 2 2 4 4 6" xfId="18139"/>
    <cellStyle name="Check Cell 2 2 4 4 6 2" xfId="18140"/>
    <cellStyle name="Check Cell 2 2 4 4 7" xfId="18141"/>
    <cellStyle name="Check Cell 2 2 4 4 7 2" xfId="18142"/>
    <cellStyle name="Check Cell 2 2 4 4 8" xfId="18143"/>
    <cellStyle name="Check Cell 2 2 4 4 8 2" xfId="18144"/>
    <cellStyle name="Check Cell 2 2 4 4 9" xfId="18145"/>
    <cellStyle name="Check Cell 2 2 4 5" xfId="18146"/>
    <cellStyle name="Check Cell 2 2 4 5 2" xfId="18147"/>
    <cellStyle name="Check Cell 2 2 4 5 2 2" xfId="18148"/>
    <cellStyle name="Check Cell 2 2 4 5 3" xfId="18149"/>
    <cellStyle name="Check Cell 2 2 4 5 3 2" xfId="18150"/>
    <cellStyle name="Check Cell 2 2 4 5 4" xfId="18151"/>
    <cellStyle name="Check Cell 2 2 4 5 4 2" xfId="18152"/>
    <cellStyle name="Check Cell 2 2 4 5 5" xfId="18153"/>
    <cellStyle name="Check Cell 2 2 4 5 5 2" xfId="18154"/>
    <cellStyle name="Check Cell 2 2 4 5 6" xfId="18155"/>
    <cellStyle name="Check Cell 2 2 4 5 6 2" xfId="18156"/>
    <cellStyle name="Check Cell 2 2 4 5 7" xfId="18157"/>
    <cellStyle name="Check Cell 2 2 4 5 7 2" xfId="18158"/>
    <cellStyle name="Check Cell 2 2 4 5 8" xfId="18159"/>
    <cellStyle name="Check Cell 2 2 4 5 8 2" xfId="18160"/>
    <cellStyle name="Check Cell 2 2 4 5 9" xfId="18161"/>
    <cellStyle name="Check Cell 2 2 4 6" xfId="18162"/>
    <cellStyle name="Check Cell 2 2 4 6 2" xfId="18163"/>
    <cellStyle name="Check Cell 2 2 4 6 2 2" xfId="18164"/>
    <cellStyle name="Check Cell 2 2 4 6 3" xfId="18165"/>
    <cellStyle name="Check Cell 2 2 4 6 3 2" xfId="18166"/>
    <cellStyle name="Check Cell 2 2 4 6 4" xfId="18167"/>
    <cellStyle name="Check Cell 2 2 4 6 4 2" xfId="18168"/>
    <cellStyle name="Check Cell 2 2 4 6 5" xfId="18169"/>
    <cellStyle name="Check Cell 2 2 4 6 5 2" xfId="18170"/>
    <cellStyle name="Check Cell 2 2 4 6 6" xfId="18171"/>
    <cellStyle name="Check Cell 2 2 4 6 6 2" xfId="18172"/>
    <cellStyle name="Check Cell 2 2 4 6 7" xfId="18173"/>
    <cellStyle name="Check Cell 2 2 4 6 7 2" xfId="18174"/>
    <cellStyle name="Check Cell 2 2 4 6 8" xfId="18175"/>
    <cellStyle name="Check Cell 2 2 4 6 8 2" xfId="18176"/>
    <cellStyle name="Check Cell 2 2 4 6 9" xfId="18177"/>
    <cellStyle name="Check Cell 2 2 4 7" xfId="18178"/>
    <cellStyle name="Check Cell 2 2 4 7 2" xfId="18179"/>
    <cellStyle name="Check Cell 2 2 4 8" xfId="18180"/>
    <cellStyle name="Check Cell 2 2 4 8 2" xfId="18181"/>
    <cellStyle name="Check Cell 2 2 4 9" xfId="18182"/>
    <cellStyle name="Check Cell 2 2 4 9 2" xfId="18183"/>
    <cellStyle name="Check Cell 2 2 5" xfId="18184"/>
    <cellStyle name="Check Cell 2 2 5 10" xfId="18185"/>
    <cellStyle name="Check Cell 2 2 5 10 2" xfId="18186"/>
    <cellStyle name="Check Cell 2 2 5 11" xfId="18187"/>
    <cellStyle name="Check Cell 2 2 5 11 2" xfId="18188"/>
    <cellStyle name="Check Cell 2 2 5 12" xfId="18189"/>
    <cellStyle name="Check Cell 2 2 5 12 2" xfId="18190"/>
    <cellStyle name="Check Cell 2 2 5 13" xfId="18191"/>
    <cellStyle name="Check Cell 2 2 5 13 2" xfId="18192"/>
    <cellStyle name="Check Cell 2 2 5 14" xfId="18193"/>
    <cellStyle name="Check Cell 2 2 5 2" xfId="18194"/>
    <cellStyle name="Check Cell 2 2 5 2 10" xfId="18195"/>
    <cellStyle name="Check Cell 2 2 5 2 10 2" xfId="18196"/>
    <cellStyle name="Check Cell 2 2 5 2 11" xfId="18197"/>
    <cellStyle name="Check Cell 2 2 5 2 11 2" xfId="18198"/>
    <cellStyle name="Check Cell 2 2 5 2 12" xfId="18199"/>
    <cellStyle name="Check Cell 2 2 5 2 12 2" xfId="18200"/>
    <cellStyle name="Check Cell 2 2 5 2 13" xfId="18201"/>
    <cellStyle name="Check Cell 2 2 5 2 2" xfId="18202"/>
    <cellStyle name="Check Cell 2 2 5 2 2 2" xfId="18203"/>
    <cellStyle name="Check Cell 2 2 5 2 2 2 2" xfId="18204"/>
    <cellStyle name="Check Cell 2 2 5 2 2 3" xfId="18205"/>
    <cellStyle name="Check Cell 2 2 5 2 2 3 2" xfId="18206"/>
    <cellStyle name="Check Cell 2 2 5 2 2 4" xfId="18207"/>
    <cellStyle name="Check Cell 2 2 5 2 2 4 2" xfId="18208"/>
    <cellStyle name="Check Cell 2 2 5 2 2 5" xfId="18209"/>
    <cellStyle name="Check Cell 2 2 5 2 2 5 2" xfId="18210"/>
    <cellStyle name="Check Cell 2 2 5 2 2 6" xfId="18211"/>
    <cellStyle name="Check Cell 2 2 5 2 2 6 2" xfId="18212"/>
    <cellStyle name="Check Cell 2 2 5 2 2 7" xfId="18213"/>
    <cellStyle name="Check Cell 2 2 5 2 2 7 2" xfId="18214"/>
    <cellStyle name="Check Cell 2 2 5 2 2 8" xfId="18215"/>
    <cellStyle name="Check Cell 2 2 5 2 2 8 2" xfId="18216"/>
    <cellStyle name="Check Cell 2 2 5 2 2 9" xfId="18217"/>
    <cellStyle name="Check Cell 2 2 5 2 3" xfId="18218"/>
    <cellStyle name="Check Cell 2 2 5 2 3 2" xfId="18219"/>
    <cellStyle name="Check Cell 2 2 5 2 3 2 2" xfId="18220"/>
    <cellStyle name="Check Cell 2 2 5 2 3 3" xfId="18221"/>
    <cellStyle name="Check Cell 2 2 5 2 3 3 2" xfId="18222"/>
    <cellStyle name="Check Cell 2 2 5 2 3 4" xfId="18223"/>
    <cellStyle name="Check Cell 2 2 5 2 3 4 2" xfId="18224"/>
    <cellStyle name="Check Cell 2 2 5 2 3 5" xfId="18225"/>
    <cellStyle name="Check Cell 2 2 5 2 3 5 2" xfId="18226"/>
    <cellStyle name="Check Cell 2 2 5 2 3 6" xfId="18227"/>
    <cellStyle name="Check Cell 2 2 5 2 3 6 2" xfId="18228"/>
    <cellStyle name="Check Cell 2 2 5 2 3 7" xfId="18229"/>
    <cellStyle name="Check Cell 2 2 5 2 3 7 2" xfId="18230"/>
    <cellStyle name="Check Cell 2 2 5 2 3 8" xfId="18231"/>
    <cellStyle name="Check Cell 2 2 5 2 3 8 2" xfId="18232"/>
    <cellStyle name="Check Cell 2 2 5 2 3 9" xfId="18233"/>
    <cellStyle name="Check Cell 2 2 5 2 4" xfId="18234"/>
    <cellStyle name="Check Cell 2 2 5 2 4 2" xfId="18235"/>
    <cellStyle name="Check Cell 2 2 5 2 4 2 2" xfId="18236"/>
    <cellStyle name="Check Cell 2 2 5 2 4 3" xfId="18237"/>
    <cellStyle name="Check Cell 2 2 5 2 4 3 2" xfId="18238"/>
    <cellStyle name="Check Cell 2 2 5 2 4 4" xfId="18239"/>
    <cellStyle name="Check Cell 2 2 5 2 4 4 2" xfId="18240"/>
    <cellStyle name="Check Cell 2 2 5 2 4 5" xfId="18241"/>
    <cellStyle name="Check Cell 2 2 5 2 4 5 2" xfId="18242"/>
    <cellStyle name="Check Cell 2 2 5 2 4 6" xfId="18243"/>
    <cellStyle name="Check Cell 2 2 5 2 4 6 2" xfId="18244"/>
    <cellStyle name="Check Cell 2 2 5 2 4 7" xfId="18245"/>
    <cellStyle name="Check Cell 2 2 5 2 4 7 2" xfId="18246"/>
    <cellStyle name="Check Cell 2 2 5 2 4 8" xfId="18247"/>
    <cellStyle name="Check Cell 2 2 5 2 4 8 2" xfId="18248"/>
    <cellStyle name="Check Cell 2 2 5 2 4 9" xfId="18249"/>
    <cellStyle name="Check Cell 2 2 5 2 5" xfId="18250"/>
    <cellStyle name="Check Cell 2 2 5 2 5 2" xfId="18251"/>
    <cellStyle name="Check Cell 2 2 5 2 6" xfId="18252"/>
    <cellStyle name="Check Cell 2 2 5 2 6 2" xfId="18253"/>
    <cellStyle name="Check Cell 2 2 5 2 7" xfId="18254"/>
    <cellStyle name="Check Cell 2 2 5 2 7 2" xfId="18255"/>
    <cellStyle name="Check Cell 2 2 5 2 8" xfId="18256"/>
    <cellStyle name="Check Cell 2 2 5 2 8 2" xfId="18257"/>
    <cellStyle name="Check Cell 2 2 5 2 9" xfId="18258"/>
    <cellStyle name="Check Cell 2 2 5 2 9 2" xfId="18259"/>
    <cellStyle name="Check Cell 2 2 5 3" xfId="18260"/>
    <cellStyle name="Check Cell 2 2 5 3 2" xfId="18261"/>
    <cellStyle name="Check Cell 2 2 5 3 2 2" xfId="18262"/>
    <cellStyle name="Check Cell 2 2 5 3 3" xfId="18263"/>
    <cellStyle name="Check Cell 2 2 5 3 3 2" xfId="18264"/>
    <cellStyle name="Check Cell 2 2 5 3 4" xfId="18265"/>
    <cellStyle name="Check Cell 2 2 5 3 4 2" xfId="18266"/>
    <cellStyle name="Check Cell 2 2 5 3 5" xfId="18267"/>
    <cellStyle name="Check Cell 2 2 5 3 5 2" xfId="18268"/>
    <cellStyle name="Check Cell 2 2 5 3 6" xfId="18269"/>
    <cellStyle name="Check Cell 2 2 5 3 6 2" xfId="18270"/>
    <cellStyle name="Check Cell 2 2 5 3 7" xfId="18271"/>
    <cellStyle name="Check Cell 2 2 5 3 7 2" xfId="18272"/>
    <cellStyle name="Check Cell 2 2 5 3 8" xfId="18273"/>
    <cellStyle name="Check Cell 2 2 5 3 8 2" xfId="18274"/>
    <cellStyle name="Check Cell 2 2 5 3 9" xfId="18275"/>
    <cellStyle name="Check Cell 2 2 5 4" xfId="18276"/>
    <cellStyle name="Check Cell 2 2 5 4 2" xfId="18277"/>
    <cellStyle name="Check Cell 2 2 5 4 2 2" xfId="18278"/>
    <cellStyle name="Check Cell 2 2 5 4 3" xfId="18279"/>
    <cellStyle name="Check Cell 2 2 5 4 3 2" xfId="18280"/>
    <cellStyle name="Check Cell 2 2 5 4 4" xfId="18281"/>
    <cellStyle name="Check Cell 2 2 5 4 4 2" xfId="18282"/>
    <cellStyle name="Check Cell 2 2 5 4 5" xfId="18283"/>
    <cellStyle name="Check Cell 2 2 5 4 5 2" xfId="18284"/>
    <cellStyle name="Check Cell 2 2 5 4 6" xfId="18285"/>
    <cellStyle name="Check Cell 2 2 5 4 6 2" xfId="18286"/>
    <cellStyle name="Check Cell 2 2 5 4 7" xfId="18287"/>
    <cellStyle name="Check Cell 2 2 5 4 7 2" xfId="18288"/>
    <cellStyle name="Check Cell 2 2 5 4 8" xfId="18289"/>
    <cellStyle name="Check Cell 2 2 5 4 8 2" xfId="18290"/>
    <cellStyle name="Check Cell 2 2 5 4 9" xfId="18291"/>
    <cellStyle name="Check Cell 2 2 5 5" xfId="18292"/>
    <cellStyle name="Check Cell 2 2 5 5 2" xfId="18293"/>
    <cellStyle name="Check Cell 2 2 5 5 2 2" xfId="18294"/>
    <cellStyle name="Check Cell 2 2 5 5 3" xfId="18295"/>
    <cellStyle name="Check Cell 2 2 5 5 3 2" xfId="18296"/>
    <cellStyle name="Check Cell 2 2 5 5 4" xfId="18297"/>
    <cellStyle name="Check Cell 2 2 5 5 4 2" xfId="18298"/>
    <cellStyle name="Check Cell 2 2 5 5 5" xfId="18299"/>
    <cellStyle name="Check Cell 2 2 5 5 5 2" xfId="18300"/>
    <cellStyle name="Check Cell 2 2 5 5 6" xfId="18301"/>
    <cellStyle name="Check Cell 2 2 5 5 6 2" xfId="18302"/>
    <cellStyle name="Check Cell 2 2 5 5 7" xfId="18303"/>
    <cellStyle name="Check Cell 2 2 5 5 7 2" xfId="18304"/>
    <cellStyle name="Check Cell 2 2 5 5 8" xfId="18305"/>
    <cellStyle name="Check Cell 2 2 5 5 8 2" xfId="18306"/>
    <cellStyle name="Check Cell 2 2 5 5 9" xfId="18307"/>
    <cellStyle name="Check Cell 2 2 5 6" xfId="18308"/>
    <cellStyle name="Check Cell 2 2 5 6 2" xfId="18309"/>
    <cellStyle name="Check Cell 2 2 5 7" xfId="18310"/>
    <cellStyle name="Check Cell 2 2 5 7 2" xfId="18311"/>
    <cellStyle name="Check Cell 2 2 5 8" xfId="18312"/>
    <cellStyle name="Check Cell 2 2 5 8 2" xfId="18313"/>
    <cellStyle name="Check Cell 2 2 5 9" xfId="18314"/>
    <cellStyle name="Check Cell 2 2 5 9 2" xfId="18315"/>
    <cellStyle name="Check Cell 2 2 6" xfId="18316"/>
    <cellStyle name="Check Cell 2 2 6 10" xfId="18317"/>
    <cellStyle name="Check Cell 2 2 6 10 2" xfId="18318"/>
    <cellStyle name="Check Cell 2 2 6 11" xfId="18319"/>
    <cellStyle name="Check Cell 2 2 6 11 2" xfId="18320"/>
    <cellStyle name="Check Cell 2 2 6 12" xfId="18321"/>
    <cellStyle name="Check Cell 2 2 6 12 2" xfId="18322"/>
    <cellStyle name="Check Cell 2 2 6 13" xfId="18323"/>
    <cellStyle name="Check Cell 2 2 6 2" xfId="18324"/>
    <cellStyle name="Check Cell 2 2 6 2 2" xfId="18325"/>
    <cellStyle name="Check Cell 2 2 6 2 2 2" xfId="18326"/>
    <cellStyle name="Check Cell 2 2 6 2 3" xfId="18327"/>
    <cellStyle name="Check Cell 2 2 6 2 3 2" xfId="18328"/>
    <cellStyle name="Check Cell 2 2 6 2 4" xfId="18329"/>
    <cellStyle name="Check Cell 2 2 6 2 4 2" xfId="18330"/>
    <cellStyle name="Check Cell 2 2 6 2 5" xfId="18331"/>
    <cellStyle name="Check Cell 2 2 6 2 5 2" xfId="18332"/>
    <cellStyle name="Check Cell 2 2 6 2 6" xfId="18333"/>
    <cellStyle name="Check Cell 2 2 6 2 6 2" xfId="18334"/>
    <cellStyle name="Check Cell 2 2 6 2 7" xfId="18335"/>
    <cellStyle name="Check Cell 2 2 6 2 7 2" xfId="18336"/>
    <cellStyle name="Check Cell 2 2 6 2 8" xfId="18337"/>
    <cellStyle name="Check Cell 2 2 6 2 8 2" xfId="18338"/>
    <cellStyle name="Check Cell 2 2 6 2 9" xfId="18339"/>
    <cellStyle name="Check Cell 2 2 6 3" xfId="18340"/>
    <cellStyle name="Check Cell 2 2 6 3 2" xfId="18341"/>
    <cellStyle name="Check Cell 2 2 6 3 2 2" xfId="18342"/>
    <cellStyle name="Check Cell 2 2 6 3 3" xfId="18343"/>
    <cellStyle name="Check Cell 2 2 6 3 3 2" xfId="18344"/>
    <cellStyle name="Check Cell 2 2 6 3 4" xfId="18345"/>
    <cellStyle name="Check Cell 2 2 6 3 4 2" xfId="18346"/>
    <cellStyle name="Check Cell 2 2 6 3 5" xfId="18347"/>
    <cellStyle name="Check Cell 2 2 6 3 5 2" xfId="18348"/>
    <cellStyle name="Check Cell 2 2 6 3 6" xfId="18349"/>
    <cellStyle name="Check Cell 2 2 6 3 6 2" xfId="18350"/>
    <cellStyle name="Check Cell 2 2 6 3 7" xfId="18351"/>
    <cellStyle name="Check Cell 2 2 6 3 7 2" xfId="18352"/>
    <cellStyle name="Check Cell 2 2 6 3 8" xfId="18353"/>
    <cellStyle name="Check Cell 2 2 6 3 8 2" xfId="18354"/>
    <cellStyle name="Check Cell 2 2 6 3 9" xfId="18355"/>
    <cellStyle name="Check Cell 2 2 6 4" xfId="18356"/>
    <cellStyle name="Check Cell 2 2 6 4 2" xfId="18357"/>
    <cellStyle name="Check Cell 2 2 6 4 2 2" xfId="18358"/>
    <cellStyle name="Check Cell 2 2 6 4 3" xfId="18359"/>
    <cellStyle name="Check Cell 2 2 6 4 3 2" xfId="18360"/>
    <cellStyle name="Check Cell 2 2 6 4 4" xfId="18361"/>
    <cellStyle name="Check Cell 2 2 6 4 4 2" xfId="18362"/>
    <cellStyle name="Check Cell 2 2 6 4 5" xfId="18363"/>
    <cellStyle name="Check Cell 2 2 6 4 5 2" xfId="18364"/>
    <cellStyle name="Check Cell 2 2 6 4 6" xfId="18365"/>
    <cellStyle name="Check Cell 2 2 6 4 6 2" xfId="18366"/>
    <cellStyle name="Check Cell 2 2 6 4 7" xfId="18367"/>
    <cellStyle name="Check Cell 2 2 6 4 7 2" xfId="18368"/>
    <cellStyle name="Check Cell 2 2 6 4 8" xfId="18369"/>
    <cellStyle name="Check Cell 2 2 6 4 8 2" xfId="18370"/>
    <cellStyle name="Check Cell 2 2 6 4 9" xfId="18371"/>
    <cellStyle name="Check Cell 2 2 6 5" xfId="18372"/>
    <cellStyle name="Check Cell 2 2 6 5 2" xfId="18373"/>
    <cellStyle name="Check Cell 2 2 6 6" xfId="18374"/>
    <cellStyle name="Check Cell 2 2 6 6 2" xfId="18375"/>
    <cellStyle name="Check Cell 2 2 6 7" xfId="18376"/>
    <cellStyle name="Check Cell 2 2 6 7 2" xfId="18377"/>
    <cellStyle name="Check Cell 2 2 6 8" xfId="18378"/>
    <cellStyle name="Check Cell 2 2 6 8 2" xfId="18379"/>
    <cellStyle name="Check Cell 2 2 6 9" xfId="18380"/>
    <cellStyle name="Check Cell 2 2 6 9 2" xfId="18381"/>
    <cellStyle name="Check Cell 2 2 7" xfId="18382"/>
    <cellStyle name="Check Cell 2 2 7 10" xfId="18383"/>
    <cellStyle name="Check Cell 2 2 7 10 2" xfId="18384"/>
    <cellStyle name="Check Cell 2 2 7 11" xfId="18385"/>
    <cellStyle name="Check Cell 2 2 7 11 2" xfId="18386"/>
    <cellStyle name="Check Cell 2 2 7 12" xfId="18387"/>
    <cellStyle name="Check Cell 2 2 7 12 2" xfId="18388"/>
    <cellStyle name="Check Cell 2 2 7 13" xfId="18389"/>
    <cellStyle name="Check Cell 2 2 7 2" xfId="18390"/>
    <cellStyle name="Check Cell 2 2 7 2 2" xfId="18391"/>
    <cellStyle name="Check Cell 2 2 7 2 2 2" xfId="18392"/>
    <cellStyle name="Check Cell 2 2 7 2 3" xfId="18393"/>
    <cellStyle name="Check Cell 2 2 7 2 3 2" xfId="18394"/>
    <cellStyle name="Check Cell 2 2 7 2 4" xfId="18395"/>
    <cellStyle name="Check Cell 2 2 7 2 4 2" xfId="18396"/>
    <cellStyle name="Check Cell 2 2 7 2 5" xfId="18397"/>
    <cellStyle name="Check Cell 2 2 7 2 5 2" xfId="18398"/>
    <cellStyle name="Check Cell 2 2 7 2 6" xfId="18399"/>
    <cellStyle name="Check Cell 2 2 7 2 6 2" xfId="18400"/>
    <cellStyle name="Check Cell 2 2 7 2 7" xfId="18401"/>
    <cellStyle name="Check Cell 2 2 7 2 7 2" xfId="18402"/>
    <cellStyle name="Check Cell 2 2 7 2 8" xfId="18403"/>
    <cellStyle name="Check Cell 2 2 7 2 8 2" xfId="18404"/>
    <cellStyle name="Check Cell 2 2 7 2 9" xfId="18405"/>
    <cellStyle name="Check Cell 2 2 7 3" xfId="18406"/>
    <cellStyle name="Check Cell 2 2 7 3 2" xfId="18407"/>
    <cellStyle name="Check Cell 2 2 7 3 2 2" xfId="18408"/>
    <cellStyle name="Check Cell 2 2 7 3 3" xfId="18409"/>
    <cellStyle name="Check Cell 2 2 7 3 3 2" xfId="18410"/>
    <cellStyle name="Check Cell 2 2 7 3 4" xfId="18411"/>
    <cellStyle name="Check Cell 2 2 7 3 4 2" xfId="18412"/>
    <cellStyle name="Check Cell 2 2 7 3 5" xfId="18413"/>
    <cellStyle name="Check Cell 2 2 7 3 5 2" xfId="18414"/>
    <cellStyle name="Check Cell 2 2 7 3 6" xfId="18415"/>
    <cellStyle name="Check Cell 2 2 7 3 6 2" xfId="18416"/>
    <cellStyle name="Check Cell 2 2 7 3 7" xfId="18417"/>
    <cellStyle name="Check Cell 2 2 7 3 7 2" xfId="18418"/>
    <cellStyle name="Check Cell 2 2 7 3 8" xfId="18419"/>
    <cellStyle name="Check Cell 2 2 7 3 8 2" xfId="18420"/>
    <cellStyle name="Check Cell 2 2 7 3 9" xfId="18421"/>
    <cellStyle name="Check Cell 2 2 7 4" xfId="18422"/>
    <cellStyle name="Check Cell 2 2 7 4 2" xfId="18423"/>
    <cellStyle name="Check Cell 2 2 7 4 2 2" xfId="18424"/>
    <cellStyle name="Check Cell 2 2 7 4 3" xfId="18425"/>
    <cellStyle name="Check Cell 2 2 7 4 3 2" xfId="18426"/>
    <cellStyle name="Check Cell 2 2 7 4 4" xfId="18427"/>
    <cellStyle name="Check Cell 2 2 7 4 4 2" xfId="18428"/>
    <cellStyle name="Check Cell 2 2 7 4 5" xfId="18429"/>
    <cellStyle name="Check Cell 2 2 7 4 5 2" xfId="18430"/>
    <cellStyle name="Check Cell 2 2 7 4 6" xfId="18431"/>
    <cellStyle name="Check Cell 2 2 7 4 6 2" xfId="18432"/>
    <cellStyle name="Check Cell 2 2 7 4 7" xfId="18433"/>
    <cellStyle name="Check Cell 2 2 7 4 7 2" xfId="18434"/>
    <cellStyle name="Check Cell 2 2 7 4 8" xfId="18435"/>
    <cellStyle name="Check Cell 2 2 7 4 8 2" xfId="18436"/>
    <cellStyle name="Check Cell 2 2 7 4 9" xfId="18437"/>
    <cellStyle name="Check Cell 2 2 7 5" xfId="18438"/>
    <cellStyle name="Check Cell 2 2 7 5 2" xfId="18439"/>
    <cellStyle name="Check Cell 2 2 7 6" xfId="18440"/>
    <cellStyle name="Check Cell 2 2 7 6 2" xfId="18441"/>
    <cellStyle name="Check Cell 2 2 7 7" xfId="18442"/>
    <cellStyle name="Check Cell 2 2 7 7 2" xfId="18443"/>
    <cellStyle name="Check Cell 2 2 7 8" xfId="18444"/>
    <cellStyle name="Check Cell 2 2 7 8 2" xfId="18445"/>
    <cellStyle name="Check Cell 2 2 7 9" xfId="18446"/>
    <cellStyle name="Check Cell 2 2 7 9 2" xfId="18447"/>
    <cellStyle name="Check Cell 2 2 8" xfId="18448"/>
    <cellStyle name="Check Cell 2 2 8 2" xfId="18449"/>
    <cellStyle name="Check Cell 2 2 8 2 2" xfId="18450"/>
    <cellStyle name="Check Cell 2 2 8 3" xfId="18451"/>
    <cellStyle name="Check Cell 2 2 8 3 2" xfId="18452"/>
    <cellStyle name="Check Cell 2 2 8 4" xfId="18453"/>
    <cellStyle name="Check Cell 2 2 8 4 2" xfId="18454"/>
    <cellStyle name="Check Cell 2 2 8 5" xfId="18455"/>
    <cellStyle name="Check Cell 2 2 8 5 2" xfId="18456"/>
    <cellStyle name="Check Cell 2 2 8 6" xfId="18457"/>
    <cellStyle name="Check Cell 2 2 8 6 2" xfId="18458"/>
    <cellStyle name="Check Cell 2 2 8 7" xfId="18459"/>
    <cellStyle name="Check Cell 2 2 8 7 2" xfId="18460"/>
    <cellStyle name="Check Cell 2 2 8 8" xfId="18461"/>
    <cellStyle name="Check Cell 2 2 8 8 2" xfId="18462"/>
    <cellStyle name="Check Cell 2 2 8 9" xfId="18463"/>
    <cellStyle name="Check Cell 2 2 9" xfId="18464"/>
    <cellStyle name="Check Cell 2 2 9 2" xfId="18465"/>
    <cellStyle name="Check Cell 2 2 9 2 2" xfId="18466"/>
    <cellStyle name="Check Cell 2 2 9 3" xfId="18467"/>
    <cellStyle name="Check Cell 2 2 9 3 2" xfId="18468"/>
    <cellStyle name="Check Cell 2 2 9 4" xfId="18469"/>
    <cellStyle name="Check Cell 2 2 9 4 2" xfId="18470"/>
    <cellStyle name="Check Cell 2 2 9 5" xfId="18471"/>
    <cellStyle name="Check Cell 2 2 9 5 2" xfId="18472"/>
    <cellStyle name="Check Cell 2 2 9 6" xfId="18473"/>
    <cellStyle name="Check Cell 2 2 9 6 2" xfId="18474"/>
    <cellStyle name="Check Cell 2 2 9 7" xfId="18475"/>
    <cellStyle name="Check Cell 2 2 9 7 2" xfId="18476"/>
    <cellStyle name="Check Cell 2 2 9 8" xfId="18477"/>
    <cellStyle name="Check Cell 2 2 9 8 2" xfId="18478"/>
    <cellStyle name="Check Cell 2 2 9 9" xfId="18479"/>
    <cellStyle name="Colore 1" xfId="18480"/>
    <cellStyle name="Colore 2" xfId="18481"/>
    <cellStyle name="Colore 3" xfId="18482"/>
    <cellStyle name="Colore 4" xfId="18483"/>
    <cellStyle name="Colore 5" xfId="18484"/>
    <cellStyle name="Colore 6" xfId="18485"/>
    <cellStyle name="Column Title" xfId="18486"/>
    <cellStyle name="Comma" xfId="1" builtinId="3"/>
    <cellStyle name="Comma  - Style1" xfId="18487"/>
    <cellStyle name="Comma  - Style1 2" xfId="18488"/>
    <cellStyle name="Comma  - Style2" xfId="18489"/>
    <cellStyle name="Comma  - Style2 2" xfId="18490"/>
    <cellStyle name="Comma  - Style3" xfId="18491"/>
    <cellStyle name="Comma  - Style3 2" xfId="18492"/>
    <cellStyle name="Comma  - Style4" xfId="18493"/>
    <cellStyle name="Comma  - Style4 2" xfId="18494"/>
    <cellStyle name="Comma  - Style5" xfId="18495"/>
    <cellStyle name="Comma  - Style5 2" xfId="18496"/>
    <cellStyle name="Comma  - Style6" xfId="18497"/>
    <cellStyle name="Comma  - Style6 2" xfId="18498"/>
    <cellStyle name="Comma  - Style7" xfId="18499"/>
    <cellStyle name="Comma  - Style7 2" xfId="18500"/>
    <cellStyle name="Comma  - Style8" xfId="18501"/>
    <cellStyle name="Comma  - Style8 2" xfId="18502"/>
    <cellStyle name="comma (2)" xfId="18503"/>
    <cellStyle name="comma (2) 2" xfId="18504"/>
    <cellStyle name="comma (2) 3" xfId="18505"/>
    <cellStyle name="Comma [0.0]" xfId="18506"/>
    <cellStyle name="Comma [00]" xfId="18507"/>
    <cellStyle name="Comma [00] 2" xfId="18508"/>
    <cellStyle name="Comma 0" xfId="18509"/>
    <cellStyle name="Comma 0 2" xfId="18510"/>
    <cellStyle name="Comma 0*" xfId="18511"/>
    <cellStyle name="Comma 0_Standalone1" xfId="18512"/>
    <cellStyle name="Comma 10" xfId="18513"/>
    <cellStyle name="Comma 10 2" xfId="18514"/>
    <cellStyle name="Comma 11" xfId="18515"/>
    <cellStyle name="Comma 12" xfId="18516"/>
    <cellStyle name="Comma 13" xfId="18517"/>
    <cellStyle name="Comma 14" xfId="18518"/>
    <cellStyle name="Comma 15" xfId="18519"/>
    <cellStyle name="Comma 16" xfId="18520"/>
    <cellStyle name="Comma 17" xfId="18521"/>
    <cellStyle name="Comma 18" xfId="18522"/>
    <cellStyle name="Comma 19" xfId="18523"/>
    <cellStyle name="Comma 2" xfId="18524"/>
    <cellStyle name="Comma 2 10" xfId="18525"/>
    <cellStyle name="Comma 2 11" xfId="18526"/>
    <cellStyle name="Comma 2 2" xfId="18527"/>
    <cellStyle name="Comma 2 2 2" xfId="18528"/>
    <cellStyle name="Comma 2 2 3" xfId="18529"/>
    <cellStyle name="Comma 2 2 4" xfId="18530"/>
    <cellStyle name="Comma 2 3" xfId="18531"/>
    <cellStyle name="Comma 2 3 2" xfId="18532"/>
    <cellStyle name="Comma 2 4" xfId="18533"/>
    <cellStyle name="Comma 2 5" xfId="18534"/>
    <cellStyle name="Comma 2 6" xfId="18535"/>
    <cellStyle name="Comma 2 7" xfId="18536"/>
    <cellStyle name="Comma 2 8" xfId="18537"/>
    <cellStyle name="Comma 2 9" xfId="18538"/>
    <cellStyle name="Comma 2*" xfId="18539"/>
    <cellStyle name="Comma 2_BP" xfId="18540"/>
    <cellStyle name="Comma 20" xfId="18541"/>
    <cellStyle name="Comma 20 2" xfId="18542"/>
    <cellStyle name="Comma 21" xfId="18543"/>
    <cellStyle name="Comma 22" xfId="18544"/>
    <cellStyle name="Comma 23" xfId="18545"/>
    <cellStyle name="Comma 24" xfId="18546"/>
    <cellStyle name="Comma 25" xfId="18547"/>
    <cellStyle name="Comma 26" xfId="18548"/>
    <cellStyle name="Comma 26 2" xfId="18549"/>
    <cellStyle name="Comma 26 3" xfId="18550"/>
    <cellStyle name="Comma 26 4" xfId="18551"/>
    <cellStyle name="Comma 27" xfId="18552"/>
    <cellStyle name="Comma 28" xfId="18553"/>
    <cellStyle name="Comma 29" xfId="18554"/>
    <cellStyle name="Comma 3" xfId="18555"/>
    <cellStyle name="Comma 3 10" xfId="18556"/>
    <cellStyle name="Comma 3 2" xfId="18557"/>
    <cellStyle name="Comma 3 2 2" xfId="18558"/>
    <cellStyle name="Comma 3 3" xfId="18559"/>
    <cellStyle name="Comma 3 3 2" xfId="18560"/>
    <cellStyle name="Comma 3 4" xfId="18561"/>
    <cellStyle name="Comma 3 5" xfId="18562"/>
    <cellStyle name="Comma 3 6" xfId="18563"/>
    <cellStyle name="Comma 3 7" xfId="18564"/>
    <cellStyle name="Comma 3 8" xfId="18565"/>
    <cellStyle name="Comma 3 9" xfId="18566"/>
    <cellStyle name="Comma 3*" xfId="18567"/>
    <cellStyle name="Comma 30" xfId="18568"/>
    <cellStyle name="Comma 31" xfId="18569"/>
    <cellStyle name="Comma 32" xfId="18570"/>
    <cellStyle name="Comma 33" xfId="18571"/>
    <cellStyle name="Comma 34" xfId="18572"/>
    <cellStyle name="Comma 35" xfId="18573"/>
    <cellStyle name="Comma 36" xfId="18574"/>
    <cellStyle name="Comma 37" xfId="18575"/>
    <cellStyle name="Comma 38" xfId="18576"/>
    <cellStyle name="Comma 39" xfId="18577"/>
    <cellStyle name="Comma 4" xfId="18578"/>
    <cellStyle name="Comma 4 2" xfId="18579"/>
    <cellStyle name="Comma 4 2 2" xfId="18580"/>
    <cellStyle name="Comma 4 2 2 2" xfId="18581"/>
    <cellStyle name="Comma 4 3" xfId="18582"/>
    <cellStyle name="Comma 4 3 2" xfId="18583"/>
    <cellStyle name="Comma 40" xfId="18584"/>
    <cellStyle name="Comma 41" xfId="18585"/>
    <cellStyle name="Comma 42" xfId="18586"/>
    <cellStyle name="Comma 43" xfId="18587"/>
    <cellStyle name="Comma 44" xfId="18588"/>
    <cellStyle name="Comma 45" xfId="18589"/>
    <cellStyle name="Comma 46" xfId="18590"/>
    <cellStyle name="Comma 47" xfId="18591"/>
    <cellStyle name="Comma 48" xfId="18592"/>
    <cellStyle name="Comma 5" xfId="18593"/>
    <cellStyle name="Comma 5 2" xfId="18594"/>
    <cellStyle name="Comma 5 2 2" xfId="18595"/>
    <cellStyle name="Comma 5 2 2 2" xfId="18596"/>
    <cellStyle name="Comma 5 3" xfId="18597"/>
    <cellStyle name="Comma 5 3 2" xfId="18598"/>
    <cellStyle name="Comma 6" xfId="18599"/>
    <cellStyle name="Comma 6 2" xfId="18600"/>
    <cellStyle name="Comma 6 2 2" xfId="18601"/>
    <cellStyle name="Comma 6 3" xfId="18602"/>
    <cellStyle name="Comma 6 3 2" xfId="18603"/>
    <cellStyle name="Comma 6 4" xfId="18604"/>
    <cellStyle name="Comma 6 4 2" xfId="18605"/>
    <cellStyle name="Comma 6 5" xfId="18606"/>
    <cellStyle name="Comma 6 5 2" xfId="18607"/>
    <cellStyle name="Comma 7" xfId="18608"/>
    <cellStyle name="Comma 7 2" xfId="18609"/>
    <cellStyle name="Comma 7 2 2" xfId="18610"/>
    <cellStyle name="Comma 7 3" xfId="18611"/>
    <cellStyle name="Comma 8" xfId="18612"/>
    <cellStyle name="Comma 8 2" xfId="18613"/>
    <cellStyle name="Comma 9" xfId="18614"/>
    <cellStyle name="Comma 9 2" xfId="18615"/>
    <cellStyle name="Comma Comma" xfId="18616"/>
    <cellStyle name="Comma Comma [0]" xfId="18617"/>
    <cellStyle name="Comma Comma 10" xfId="18618"/>
    <cellStyle name="Comma Comma 10 2" xfId="18619"/>
    <cellStyle name="Comma Comma 11" xfId="18620"/>
    <cellStyle name="Comma Comma 11 2" xfId="18621"/>
    <cellStyle name="Comma Comma 12" xfId="18622"/>
    <cellStyle name="Comma Comma 12 2" xfId="18623"/>
    <cellStyle name="Comma Comma 13" xfId="18624"/>
    <cellStyle name="Comma Comma 13 2" xfId="18625"/>
    <cellStyle name="Comma Comma 14" xfId="18626"/>
    <cellStyle name="Comma Comma 14 2" xfId="18627"/>
    <cellStyle name="Comma Comma 15" xfId="18628"/>
    <cellStyle name="Comma Comma 16" xfId="18629"/>
    <cellStyle name="Comma Comma 17" xfId="18630"/>
    <cellStyle name="Comma Comma 18" xfId="18631"/>
    <cellStyle name="Comma Comma 19" xfId="18632"/>
    <cellStyle name="Comma Comma 2" xfId="18633"/>
    <cellStyle name="Comma Comma 2 2" xfId="18634"/>
    <cellStyle name="Comma Comma 2 2 2" xfId="18635"/>
    <cellStyle name="Comma Comma 20" xfId="18636"/>
    <cellStyle name="Comma Comma 21" xfId="18637"/>
    <cellStyle name="Comma Comma 22" xfId="18638"/>
    <cellStyle name="Comma Comma 23" xfId="18639"/>
    <cellStyle name="Comma Comma 24" xfId="18640"/>
    <cellStyle name="Comma Comma 25" xfId="18641"/>
    <cellStyle name="Comma Comma 26" xfId="18642"/>
    <cellStyle name="Comma Comma 3" xfId="18643"/>
    <cellStyle name="Comma Comma 3 2" xfId="18644"/>
    <cellStyle name="Comma Comma 4" xfId="18645"/>
    <cellStyle name="Comma Comma 4 2" xfId="18646"/>
    <cellStyle name="Comma Comma 5" xfId="18647"/>
    <cellStyle name="Comma Comma 5 2" xfId="18648"/>
    <cellStyle name="Comma Comma 6" xfId="18649"/>
    <cellStyle name="Comma Comma 6 2" xfId="18650"/>
    <cellStyle name="Comma Comma 7" xfId="18651"/>
    <cellStyle name="Comma Comma 7 2" xfId="18652"/>
    <cellStyle name="Comma Comma 8" xfId="18653"/>
    <cellStyle name="Comma Comma 8 2" xfId="18654"/>
    <cellStyle name="Comma Comma 9" xfId="18655"/>
    <cellStyle name="Comma Comma 9 2" xfId="18656"/>
    <cellStyle name="Comma(2)" xfId="18657"/>
    <cellStyle name="Comma(2) 2" xfId="18658"/>
    <cellStyle name="Comma(2) 3" xfId="18659"/>
    <cellStyle name="Comma*" xfId="18660"/>
    <cellStyle name="Comma0" xfId="18661"/>
    <cellStyle name="Comma0x" xfId="18662"/>
    <cellStyle name="Comma1" xfId="18663"/>
    <cellStyle name="Comma1x" xfId="18664"/>
    <cellStyle name="Comma2" xfId="18665"/>
    <cellStyle name="Comma2x" xfId="18666"/>
    <cellStyle name="Comma3" xfId="18667"/>
    <cellStyle name="Comma3x" xfId="18668"/>
    <cellStyle name="Control Activity" xfId="18669"/>
    <cellStyle name="Control Activity Total" xfId="18670"/>
    <cellStyle name="Control Activity Total 10" xfId="18671"/>
    <cellStyle name="Control Activity Total 10 2" xfId="18672"/>
    <cellStyle name="Control Activity Total 10 2 2" xfId="18673"/>
    <cellStyle name="Control Activity Total 10 3" xfId="18674"/>
    <cellStyle name="Control Activity Total 10 3 2" xfId="18675"/>
    <cellStyle name="Control Activity Total 10 4" xfId="18676"/>
    <cellStyle name="Control Activity Total 10 4 2" xfId="18677"/>
    <cellStyle name="Control Activity Total 10 5" xfId="18678"/>
    <cellStyle name="Control Activity Total 10 5 2" xfId="18679"/>
    <cellStyle name="Control Activity Total 10 6" xfId="18680"/>
    <cellStyle name="Control Activity Total 10 6 2" xfId="18681"/>
    <cellStyle name="Control Activity Total 10 7" xfId="18682"/>
    <cellStyle name="Control Activity Total 10 7 2" xfId="18683"/>
    <cellStyle name="Control Activity Total 10 8" xfId="18684"/>
    <cellStyle name="Control Activity Total 10 8 2" xfId="18685"/>
    <cellStyle name="Control Activity Total 10 9" xfId="18686"/>
    <cellStyle name="Control Activity Total 11" xfId="18687"/>
    <cellStyle name="Control Activity Total 11 2" xfId="18688"/>
    <cellStyle name="Control Activity Total 12" xfId="18689"/>
    <cellStyle name="Control Activity Total 12 2" xfId="18690"/>
    <cellStyle name="Control Activity Total 13" xfId="18691"/>
    <cellStyle name="Control Activity Total 13 2" xfId="18692"/>
    <cellStyle name="Control Activity Total 14" xfId="18693"/>
    <cellStyle name="Control Activity Total 2" xfId="18694"/>
    <cellStyle name="Control Activity Total 2 10" xfId="18695"/>
    <cellStyle name="Control Activity Total 2 10 2" xfId="18696"/>
    <cellStyle name="Control Activity Total 2 11" xfId="18697"/>
    <cellStyle name="Control Activity Total 2 11 2" xfId="18698"/>
    <cellStyle name="Control Activity Total 2 12" xfId="18699"/>
    <cellStyle name="Control Activity Total 2 12 2" xfId="18700"/>
    <cellStyle name="Control Activity Total 2 13" xfId="18701"/>
    <cellStyle name="Control Activity Total 2 13 2" xfId="18702"/>
    <cellStyle name="Control Activity Total 2 14" xfId="18703"/>
    <cellStyle name="Control Activity Total 2 14 2" xfId="18704"/>
    <cellStyle name="Control Activity Total 2 15" xfId="18705"/>
    <cellStyle name="Control Activity Total 2 15 2" xfId="18706"/>
    <cellStyle name="Control Activity Total 2 16" xfId="18707"/>
    <cellStyle name="Control Activity Total 2 16 2" xfId="18708"/>
    <cellStyle name="Control Activity Total 2 17" xfId="18709"/>
    <cellStyle name="Control Activity Total 2 17 2" xfId="18710"/>
    <cellStyle name="Control Activity Total 2 18" xfId="18711"/>
    <cellStyle name="Control Activity Total 2 2" xfId="18712"/>
    <cellStyle name="Control Activity Total 2 2 10" xfId="18713"/>
    <cellStyle name="Control Activity Total 2 2 10 2" xfId="18714"/>
    <cellStyle name="Control Activity Total 2 2 11" xfId="18715"/>
    <cellStyle name="Control Activity Total 2 2 11 2" xfId="18716"/>
    <cellStyle name="Control Activity Total 2 2 12" xfId="18717"/>
    <cellStyle name="Control Activity Total 2 2 12 2" xfId="18718"/>
    <cellStyle name="Control Activity Total 2 2 13" xfId="18719"/>
    <cellStyle name="Control Activity Total 2 2 13 2" xfId="18720"/>
    <cellStyle name="Control Activity Total 2 2 14" xfId="18721"/>
    <cellStyle name="Control Activity Total 2 2 14 2" xfId="18722"/>
    <cellStyle name="Control Activity Total 2 2 15" xfId="18723"/>
    <cellStyle name="Control Activity Total 2 2 15 2" xfId="18724"/>
    <cellStyle name="Control Activity Total 2 2 16" xfId="18725"/>
    <cellStyle name="Control Activity Total 2 2 2" xfId="18726"/>
    <cellStyle name="Control Activity Total 2 2 2 10" xfId="18727"/>
    <cellStyle name="Control Activity Total 2 2 2 10 2" xfId="18728"/>
    <cellStyle name="Control Activity Total 2 2 2 11" xfId="18729"/>
    <cellStyle name="Control Activity Total 2 2 2 11 2" xfId="18730"/>
    <cellStyle name="Control Activity Total 2 2 2 12" xfId="18731"/>
    <cellStyle name="Control Activity Total 2 2 2 12 2" xfId="18732"/>
    <cellStyle name="Control Activity Total 2 2 2 13" xfId="18733"/>
    <cellStyle name="Control Activity Total 2 2 2 13 2" xfId="18734"/>
    <cellStyle name="Control Activity Total 2 2 2 14" xfId="18735"/>
    <cellStyle name="Control Activity Total 2 2 2 2" xfId="18736"/>
    <cellStyle name="Control Activity Total 2 2 2 2 10" xfId="18737"/>
    <cellStyle name="Control Activity Total 2 2 2 2 10 2" xfId="18738"/>
    <cellStyle name="Control Activity Total 2 2 2 2 11" xfId="18739"/>
    <cellStyle name="Control Activity Total 2 2 2 2 11 2" xfId="18740"/>
    <cellStyle name="Control Activity Total 2 2 2 2 12" xfId="18741"/>
    <cellStyle name="Control Activity Total 2 2 2 2 12 2" xfId="18742"/>
    <cellStyle name="Control Activity Total 2 2 2 2 13" xfId="18743"/>
    <cellStyle name="Control Activity Total 2 2 2 2 2" xfId="18744"/>
    <cellStyle name="Control Activity Total 2 2 2 2 2 2" xfId="18745"/>
    <cellStyle name="Control Activity Total 2 2 2 2 2 2 2" xfId="18746"/>
    <cellStyle name="Control Activity Total 2 2 2 2 2 3" xfId="18747"/>
    <cellStyle name="Control Activity Total 2 2 2 2 2 3 2" xfId="18748"/>
    <cellStyle name="Control Activity Total 2 2 2 2 2 4" xfId="18749"/>
    <cellStyle name="Control Activity Total 2 2 2 2 2 4 2" xfId="18750"/>
    <cellStyle name="Control Activity Total 2 2 2 2 2 5" xfId="18751"/>
    <cellStyle name="Control Activity Total 2 2 2 2 2 5 2" xfId="18752"/>
    <cellStyle name="Control Activity Total 2 2 2 2 2 6" xfId="18753"/>
    <cellStyle name="Control Activity Total 2 2 2 2 2 6 2" xfId="18754"/>
    <cellStyle name="Control Activity Total 2 2 2 2 2 7" xfId="18755"/>
    <cellStyle name="Control Activity Total 2 2 2 2 2 7 2" xfId="18756"/>
    <cellStyle name="Control Activity Total 2 2 2 2 2 8" xfId="18757"/>
    <cellStyle name="Control Activity Total 2 2 2 2 2 8 2" xfId="18758"/>
    <cellStyle name="Control Activity Total 2 2 2 2 2 9" xfId="18759"/>
    <cellStyle name="Control Activity Total 2 2 2 2 3" xfId="18760"/>
    <cellStyle name="Control Activity Total 2 2 2 2 3 2" xfId="18761"/>
    <cellStyle name="Control Activity Total 2 2 2 2 3 2 2" xfId="18762"/>
    <cellStyle name="Control Activity Total 2 2 2 2 3 3" xfId="18763"/>
    <cellStyle name="Control Activity Total 2 2 2 2 3 3 2" xfId="18764"/>
    <cellStyle name="Control Activity Total 2 2 2 2 3 4" xfId="18765"/>
    <cellStyle name="Control Activity Total 2 2 2 2 3 4 2" xfId="18766"/>
    <cellStyle name="Control Activity Total 2 2 2 2 3 5" xfId="18767"/>
    <cellStyle name="Control Activity Total 2 2 2 2 3 5 2" xfId="18768"/>
    <cellStyle name="Control Activity Total 2 2 2 2 3 6" xfId="18769"/>
    <cellStyle name="Control Activity Total 2 2 2 2 3 6 2" xfId="18770"/>
    <cellStyle name="Control Activity Total 2 2 2 2 3 7" xfId="18771"/>
    <cellStyle name="Control Activity Total 2 2 2 2 3 7 2" xfId="18772"/>
    <cellStyle name="Control Activity Total 2 2 2 2 3 8" xfId="18773"/>
    <cellStyle name="Control Activity Total 2 2 2 2 3 8 2" xfId="18774"/>
    <cellStyle name="Control Activity Total 2 2 2 2 3 9" xfId="18775"/>
    <cellStyle name="Control Activity Total 2 2 2 2 4" xfId="18776"/>
    <cellStyle name="Control Activity Total 2 2 2 2 4 2" xfId="18777"/>
    <cellStyle name="Control Activity Total 2 2 2 2 4 2 2" xfId="18778"/>
    <cellStyle name="Control Activity Total 2 2 2 2 4 3" xfId="18779"/>
    <cellStyle name="Control Activity Total 2 2 2 2 4 3 2" xfId="18780"/>
    <cellStyle name="Control Activity Total 2 2 2 2 4 4" xfId="18781"/>
    <cellStyle name="Control Activity Total 2 2 2 2 4 4 2" xfId="18782"/>
    <cellStyle name="Control Activity Total 2 2 2 2 4 5" xfId="18783"/>
    <cellStyle name="Control Activity Total 2 2 2 2 4 5 2" xfId="18784"/>
    <cellStyle name="Control Activity Total 2 2 2 2 4 6" xfId="18785"/>
    <cellStyle name="Control Activity Total 2 2 2 2 4 6 2" xfId="18786"/>
    <cellStyle name="Control Activity Total 2 2 2 2 4 7" xfId="18787"/>
    <cellStyle name="Control Activity Total 2 2 2 2 4 7 2" xfId="18788"/>
    <cellStyle name="Control Activity Total 2 2 2 2 4 8" xfId="18789"/>
    <cellStyle name="Control Activity Total 2 2 2 2 4 8 2" xfId="18790"/>
    <cellStyle name="Control Activity Total 2 2 2 2 4 9" xfId="18791"/>
    <cellStyle name="Control Activity Total 2 2 2 2 5" xfId="18792"/>
    <cellStyle name="Control Activity Total 2 2 2 2 5 2" xfId="18793"/>
    <cellStyle name="Control Activity Total 2 2 2 2 6" xfId="18794"/>
    <cellStyle name="Control Activity Total 2 2 2 2 6 2" xfId="18795"/>
    <cellStyle name="Control Activity Total 2 2 2 2 7" xfId="18796"/>
    <cellStyle name="Control Activity Total 2 2 2 2 7 2" xfId="18797"/>
    <cellStyle name="Control Activity Total 2 2 2 2 8" xfId="18798"/>
    <cellStyle name="Control Activity Total 2 2 2 2 8 2" xfId="18799"/>
    <cellStyle name="Control Activity Total 2 2 2 2 9" xfId="18800"/>
    <cellStyle name="Control Activity Total 2 2 2 2 9 2" xfId="18801"/>
    <cellStyle name="Control Activity Total 2 2 2 3" xfId="18802"/>
    <cellStyle name="Control Activity Total 2 2 2 3 2" xfId="18803"/>
    <cellStyle name="Control Activity Total 2 2 2 3 2 2" xfId="18804"/>
    <cellStyle name="Control Activity Total 2 2 2 3 3" xfId="18805"/>
    <cellStyle name="Control Activity Total 2 2 2 3 3 2" xfId="18806"/>
    <cellStyle name="Control Activity Total 2 2 2 3 4" xfId="18807"/>
    <cellStyle name="Control Activity Total 2 2 2 3 4 2" xfId="18808"/>
    <cellStyle name="Control Activity Total 2 2 2 3 5" xfId="18809"/>
    <cellStyle name="Control Activity Total 2 2 2 3 5 2" xfId="18810"/>
    <cellStyle name="Control Activity Total 2 2 2 3 6" xfId="18811"/>
    <cellStyle name="Control Activity Total 2 2 2 3 6 2" xfId="18812"/>
    <cellStyle name="Control Activity Total 2 2 2 3 7" xfId="18813"/>
    <cellStyle name="Control Activity Total 2 2 2 3 7 2" xfId="18814"/>
    <cellStyle name="Control Activity Total 2 2 2 3 8" xfId="18815"/>
    <cellStyle name="Control Activity Total 2 2 2 3 8 2" xfId="18816"/>
    <cellStyle name="Control Activity Total 2 2 2 3 9" xfId="18817"/>
    <cellStyle name="Control Activity Total 2 2 2 4" xfId="18818"/>
    <cellStyle name="Control Activity Total 2 2 2 4 2" xfId="18819"/>
    <cellStyle name="Control Activity Total 2 2 2 4 2 2" xfId="18820"/>
    <cellStyle name="Control Activity Total 2 2 2 4 3" xfId="18821"/>
    <cellStyle name="Control Activity Total 2 2 2 4 3 2" xfId="18822"/>
    <cellStyle name="Control Activity Total 2 2 2 4 4" xfId="18823"/>
    <cellStyle name="Control Activity Total 2 2 2 4 4 2" xfId="18824"/>
    <cellStyle name="Control Activity Total 2 2 2 4 5" xfId="18825"/>
    <cellStyle name="Control Activity Total 2 2 2 4 5 2" xfId="18826"/>
    <cellStyle name="Control Activity Total 2 2 2 4 6" xfId="18827"/>
    <cellStyle name="Control Activity Total 2 2 2 4 6 2" xfId="18828"/>
    <cellStyle name="Control Activity Total 2 2 2 4 7" xfId="18829"/>
    <cellStyle name="Control Activity Total 2 2 2 4 7 2" xfId="18830"/>
    <cellStyle name="Control Activity Total 2 2 2 4 8" xfId="18831"/>
    <cellStyle name="Control Activity Total 2 2 2 4 8 2" xfId="18832"/>
    <cellStyle name="Control Activity Total 2 2 2 4 9" xfId="18833"/>
    <cellStyle name="Control Activity Total 2 2 2 5" xfId="18834"/>
    <cellStyle name="Control Activity Total 2 2 2 5 2" xfId="18835"/>
    <cellStyle name="Control Activity Total 2 2 2 5 2 2" xfId="18836"/>
    <cellStyle name="Control Activity Total 2 2 2 5 3" xfId="18837"/>
    <cellStyle name="Control Activity Total 2 2 2 5 3 2" xfId="18838"/>
    <cellStyle name="Control Activity Total 2 2 2 5 4" xfId="18839"/>
    <cellStyle name="Control Activity Total 2 2 2 5 4 2" xfId="18840"/>
    <cellStyle name="Control Activity Total 2 2 2 5 5" xfId="18841"/>
    <cellStyle name="Control Activity Total 2 2 2 5 5 2" xfId="18842"/>
    <cellStyle name="Control Activity Total 2 2 2 5 6" xfId="18843"/>
    <cellStyle name="Control Activity Total 2 2 2 5 6 2" xfId="18844"/>
    <cellStyle name="Control Activity Total 2 2 2 5 7" xfId="18845"/>
    <cellStyle name="Control Activity Total 2 2 2 5 7 2" xfId="18846"/>
    <cellStyle name="Control Activity Total 2 2 2 5 8" xfId="18847"/>
    <cellStyle name="Control Activity Total 2 2 2 5 8 2" xfId="18848"/>
    <cellStyle name="Control Activity Total 2 2 2 5 9" xfId="18849"/>
    <cellStyle name="Control Activity Total 2 2 2 6" xfId="18850"/>
    <cellStyle name="Control Activity Total 2 2 2 6 2" xfId="18851"/>
    <cellStyle name="Control Activity Total 2 2 2 7" xfId="18852"/>
    <cellStyle name="Control Activity Total 2 2 2 7 2" xfId="18853"/>
    <cellStyle name="Control Activity Total 2 2 2 8" xfId="18854"/>
    <cellStyle name="Control Activity Total 2 2 2 8 2" xfId="18855"/>
    <cellStyle name="Control Activity Total 2 2 2 9" xfId="18856"/>
    <cellStyle name="Control Activity Total 2 2 2 9 2" xfId="18857"/>
    <cellStyle name="Control Activity Total 2 2 3" xfId="18858"/>
    <cellStyle name="Control Activity Total 2 2 3 10" xfId="18859"/>
    <cellStyle name="Control Activity Total 2 2 3 10 2" xfId="18860"/>
    <cellStyle name="Control Activity Total 2 2 3 11" xfId="18861"/>
    <cellStyle name="Control Activity Total 2 2 3 11 2" xfId="18862"/>
    <cellStyle name="Control Activity Total 2 2 3 12" xfId="18863"/>
    <cellStyle name="Control Activity Total 2 2 3 12 2" xfId="18864"/>
    <cellStyle name="Control Activity Total 2 2 3 13" xfId="18865"/>
    <cellStyle name="Control Activity Total 2 2 3 2" xfId="18866"/>
    <cellStyle name="Control Activity Total 2 2 3 2 2" xfId="18867"/>
    <cellStyle name="Control Activity Total 2 2 3 2 2 2" xfId="18868"/>
    <cellStyle name="Control Activity Total 2 2 3 2 3" xfId="18869"/>
    <cellStyle name="Control Activity Total 2 2 3 2 3 2" xfId="18870"/>
    <cellStyle name="Control Activity Total 2 2 3 2 4" xfId="18871"/>
    <cellStyle name="Control Activity Total 2 2 3 2 4 2" xfId="18872"/>
    <cellStyle name="Control Activity Total 2 2 3 2 5" xfId="18873"/>
    <cellStyle name="Control Activity Total 2 2 3 2 5 2" xfId="18874"/>
    <cellStyle name="Control Activity Total 2 2 3 2 6" xfId="18875"/>
    <cellStyle name="Control Activity Total 2 2 3 2 6 2" xfId="18876"/>
    <cellStyle name="Control Activity Total 2 2 3 2 7" xfId="18877"/>
    <cellStyle name="Control Activity Total 2 2 3 2 7 2" xfId="18878"/>
    <cellStyle name="Control Activity Total 2 2 3 2 8" xfId="18879"/>
    <cellStyle name="Control Activity Total 2 2 3 2 8 2" xfId="18880"/>
    <cellStyle name="Control Activity Total 2 2 3 2 9" xfId="18881"/>
    <cellStyle name="Control Activity Total 2 2 3 3" xfId="18882"/>
    <cellStyle name="Control Activity Total 2 2 3 3 2" xfId="18883"/>
    <cellStyle name="Control Activity Total 2 2 3 3 2 2" xfId="18884"/>
    <cellStyle name="Control Activity Total 2 2 3 3 3" xfId="18885"/>
    <cellStyle name="Control Activity Total 2 2 3 3 3 2" xfId="18886"/>
    <cellStyle name="Control Activity Total 2 2 3 3 4" xfId="18887"/>
    <cellStyle name="Control Activity Total 2 2 3 3 4 2" xfId="18888"/>
    <cellStyle name="Control Activity Total 2 2 3 3 5" xfId="18889"/>
    <cellStyle name="Control Activity Total 2 2 3 3 5 2" xfId="18890"/>
    <cellStyle name="Control Activity Total 2 2 3 3 6" xfId="18891"/>
    <cellStyle name="Control Activity Total 2 2 3 3 6 2" xfId="18892"/>
    <cellStyle name="Control Activity Total 2 2 3 3 7" xfId="18893"/>
    <cellStyle name="Control Activity Total 2 2 3 3 7 2" xfId="18894"/>
    <cellStyle name="Control Activity Total 2 2 3 3 8" xfId="18895"/>
    <cellStyle name="Control Activity Total 2 2 3 3 8 2" xfId="18896"/>
    <cellStyle name="Control Activity Total 2 2 3 3 9" xfId="18897"/>
    <cellStyle name="Control Activity Total 2 2 3 4" xfId="18898"/>
    <cellStyle name="Control Activity Total 2 2 3 4 2" xfId="18899"/>
    <cellStyle name="Control Activity Total 2 2 3 4 2 2" xfId="18900"/>
    <cellStyle name="Control Activity Total 2 2 3 4 3" xfId="18901"/>
    <cellStyle name="Control Activity Total 2 2 3 4 3 2" xfId="18902"/>
    <cellStyle name="Control Activity Total 2 2 3 4 4" xfId="18903"/>
    <cellStyle name="Control Activity Total 2 2 3 4 4 2" xfId="18904"/>
    <cellStyle name="Control Activity Total 2 2 3 4 5" xfId="18905"/>
    <cellStyle name="Control Activity Total 2 2 3 4 5 2" xfId="18906"/>
    <cellStyle name="Control Activity Total 2 2 3 4 6" xfId="18907"/>
    <cellStyle name="Control Activity Total 2 2 3 4 6 2" xfId="18908"/>
    <cellStyle name="Control Activity Total 2 2 3 4 7" xfId="18909"/>
    <cellStyle name="Control Activity Total 2 2 3 4 7 2" xfId="18910"/>
    <cellStyle name="Control Activity Total 2 2 3 4 8" xfId="18911"/>
    <cellStyle name="Control Activity Total 2 2 3 4 8 2" xfId="18912"/>
    <cellStyle name="Control Activity Total 2 2 3 4 9" xfId="18913"/>
    <cellStyle name="Control Activity Total 2 2 3 5" xfId="18914"/>
    <cellStyle name="Control Activity Total 2 2 3 5 2" xfId="18915"/>
    <cellStyle name="Control Activity Total 2 2 3 6" xfId="18916"/>
    <cellStyle name="Control Activity Total 2 2 3 6 2" xfId="18917"/>
    <cellStyle name="Control Activity Total 2 2 3 7" xfId="18918"/>
    <cellStyle name="Control Activity Total 2 2 3 7 2" xfId="18919"/>
    <cellStyle name="Control Activity Total 2 2 3 8" xfId="18920"/>
    <cellStyle name="Control Activity Total 2 2 3 8 2" xfId="18921"/>
    <cellStyle name="Control Activity Total 2 2 3 9" xfId="18922"/>
    <cellStyle name="Control Activity Total 2 2 3 9 2" xfId="18923"/>
    <cellStyle name="Control Activity Total 2 2 4" xfId="18924"/>
    <cellStyle name="Control Activity Total 2 2 4 10" xfId="18925"/>
    <cellStyle name="Control Activity Total 2 2 4 10 2" xfId="18926"/>
    <cellStyle name="Control Activity Total 2 2 4 11" xfId="18927"/>
    <cellStyle name="Control Activity Total 2 2 4 11 2" xfId="18928"/>
    <cellStyle name="Control Activity Total 2 2 4 12" xfId="18929"/>
    <cellStyle name="Control Activity Total 2 2 4 12 2" xfId="18930"/>
    <cellStyle name="Control Activity Total 2 2 4 13" xfId="18931"/>
    <cellStyle name="Control Activity Total 2 2 4 2" xfId="18932"/>
    <cellStyle name="Control Activity Total 2 2 4 2 2" xfId="18933"/>
    <cellStyle name="Control Activity Total 2 2 4 2 2 2" xfId="18934"/>
    <cellStyle name="Control Activity Total 2 2 4 2 3" xfId="18935"/>
    <cellStyle name="Control Activity Total 2 2 4 2 3 2" xfId="18936"/>
    <cellStyle name="Control Activity Total 2 2 4 2 4" xfId="18937"/>
    <cellStyle name="Control Activity Total 2 2 4 2 4 2" xfId="18938"/>
    <cellStyle name="Control Activity Total 2 2 4 2 5" xfId="18939"/>
    <cellStyle name="Control Activity Total 2 2 4 2 5 2" xfId="18940"/>
    <cellStyle name="Control Activity Total 2 2 4 2 6" xfId="18941"/>
    <cellStyle name="Control Activity Total 2 2 4 2 6 2" xfId="18942"/>
    <cellStyle name="Control Activity Total 2 2 4 2 7" xfId="18943"/>
    <cellStyle name="Control Activity Total 2 2 4 2 7 2" xfId="18944"/>
    <cellStyle name="Control Activity Total 2 2 4 2 8" xfId="18945"/>
    <cellStyle name="Control Activity Total 2 2 4 2 8 2" xfId="18946"/>
    <cellStyle name="Control Activity Total 2 2 4 2 9" xfId="18947"/>
    <cellStyle name="Control Activity Total 2 2 4 3" xfId="18948"/>
    <cellStyle name="Control Activity Total 2 2 4 3 2" xfId="18949"/>
    <cellStyle name="Control Activity Total 2 2 4 3 2 2" xfId="18950"/>
    <cellStyle name="Control Activity Total 2 2 4 3 3" xfId="18951"/>
    <cellStyle name="Control Activity Total 2 2 4 3 3 2" xfId="18952"/>
    <cellStyle name="Control Activity Total 2 2 4 3 4" xfId="18953"/>
    <cellStyle name="Control Activity Total 2 2 4 3 4 2" xfId="18954"/>
    <cellStyle name="Control Activity Total 2 2 4 3 5" xfId="18955"/>
    <cellStyle name="Control Activity Total 2 2 4 3 5 2" xfId="18956"/>
    <cellStyle name="Control Activity Total 2 2 4 3 6" xfId="18957"/>
    <cellStyle name="Control Activity Total 2 2 4 3 6 2" xfId="18958"/>
    <cellStyle name="Control Activity Total 2 2 4 3 7" xfId="18959"/>
    <cellStyle name="Control Activity Total 2 2 4 3 7 2" xfId="18960"/>
    <cellStyle name="Control Activity Total 2 2 4 3 8" xfId="18961"/>
    <cellStyle name="Control Activity Total 2 2 4 3 8 2" xfId="18962"/>
    <cellStyle name="Control Activity Total 2 2 4 3 9" xfId="18963"/>
    <cellStyle name="Control Activity Total 2 2 4 4" xfId="18964"/>
    <cellStyle name="Control Activity Total 2 2 4 4 2" xfId="18965"/>
    <cellStyle name="Control Activity Total 2 2 4 4 2 2" xfId="18966"/>
    <cellStyle name="Control Activity Total 2 2 4 4 3" xfId="18967"/>
    <cellStyle name="Control Activity Total 2 2 4 4 3 2" xfId="18968"/>
    <cellStyle name="Control Activity Total 2 2 4 4 4" xfId="18969"/>
    <cellStyle name="Control Activity Total 2 2 4 4 4 2" xfId="18970"/>
    <cellStyle name="Control Activity Total 2 2 4 4 5" xfId="18971"/>
    <cellStyle name="Control Activity Total 2 2 4 4 5 2" xfId="18972"/>
    <cellStyle name="Control Activity Total 2 2 4 4 6" xfId="18973"/>
    <cellStyle name="Control Activity Total 2 2 4 4 6 2" xfId="18974"/>
    <cellStyle name="Control Activity Total 2 2 4 4 7" xfId="18975"/>
    <cellStyle name="Control Activity Total 2 2 4 4 7 2" xfId="18976"/>
    <cellStyle name="Control Activity Total 2 2 4 4 8" xfId="18977"/>
    <cellStyle name="Control Activity Total 2 2 4 4 8 2" xfId="18978"/>
    <cellStyle name="Control Activity Total 2 2 4 4 9" xfId="18979"/>
    <cellStyle name="Control Activity Total 2 2 4 5" xfId="18980"/>
    <cellStyle name="Control Activity Total 2 2 4 5 2" xfId="18981"/>
    <cellStyle name="Control Activity Total 2 2 4 6" xfId="18982"/>
    <cellStyle name="Control Activity Total 2 2 4 6 2" xfId="18983"/>
    <cellStyle name="Control Activity Total 2 2 4 7" xfId="18984"/>
    <cellStyle name="Control Activity Total 2 2 4 7 2" xfId="18985"/>
    <cellStyle name="Control Activity Total 2 2 4 8" xfId="18986"/>
    <cellStyle name="Control Activity Total 2 2 4 8 2" xfId="18987"/>
    <cellStyle name="Control Activity Total 2 2 4 9" xfId="18988"/>
    <cellStyle name="Control Activity Total 2 2 4 9 2" xfId="18989"/>
    <cellStyle name="Control Activity Total 2 2 5" xfId="18990"/>
    <cellStyle name="Control Activity Total 2 2 5 2" xfId="18991"/>
    <cellStyle name="Control Activity Total 2 2 5 2 2" xfId="18992"/>
    <cellStyle name="Control Activity Total 2 2 5 3" xfId="18993"/>
    <cellStyle name="Control Activity Total 2 2 5 3 2" xfId="18994"/>
    <cellStyle name="Control Activity Total 2 2 5 4" xfId="18995"/>
    <cellStyle name="Control Activity Total 2 2 5 4 2" xfId="18996"/>
    <cellStyle name="Control Activity Total 2 2 5 5" xfId="18997"/>
    <cellStyle name="Control Activity Total 2 2 5 5 2" xfId="18998"/>
    <cellStyle name="Control Activity Total 2 2 5 6" xfId="18999"/>
    <cellStyle name="Control Activity Total 2 2 5 6 2" xfId="19000"/>
    <cellStyle name="Control Activity Total 2 2 5 7" xfId="19001"/>
    <cellStyle name="Control Activity Total 2 2 5 7 2" xfId="19002"/>
    <cellStyle name="Control Activity Total 2 2 5 8" xfId="19003"/>
    <cellStyle name="Control Activity Total 2 2 5 8 2" xfId="19004"/>
    <cellStyle name="Control Activity Total 2 2 5 9" xfId="19005"/>
    <cellStyle name="Control Activity Total 2 2 6" xfId="19006"/>
    <cellStyle name="Control Activity Total 2 2 6 2" xfId="19007"/>
    <cellStyle name="Control Activity Total 2 2 6 2 2" xfId="19008"/>
    <cellStyle name="Control Activity Total 2 2 6 3" xfId="19009"/>
    <cellStyle name="Control Activity Total 2 2 6 3 2" xfId="19010"/>
    <cellStyle name="Control Activity Total 2 2 6 4" xfId="19011"/>
    <cellStyle name="Control Activity Total 2 2 6 4 2" xfId="19012"/>
    <cellStyle name="Control Activity Total 2 2 6 5" xfId="19013"/>
    <cellStyle name="Control Activity Total 2 2 6 5 2" xfId="19014"/>
    <cellStyle name="Control Activity Total 2 2 6 6" xfId="19015"/>
    <cellStyle name="Control Activity Total 2 2 6 6 2" xfId="19016"/>
    <cellStyle name="Control Activity Total 2 2 6 7" xfId="19017"/>
    <cellStyle name="Control Activity Total 2 2 6 7 2" xfId="19018"/>
    <cellStyle name="Control Activity Total 2 2 6 8" xfId="19019"/>
    <cellStyle name="Control Activity Total 2 2 6 8 2" xfId="19020"/>
    <cellStyle name="Control Activity Total 2 2 6 9" xfId="19021"/>
    <cellStyle name="Control Activity Total 2 2 7" xfId="19022"/>
    <cellStyle name="Control Activity Total 2 2 7 2" xfId="19023"/>
    <cellStyle name="Control Activity Total 2 2 7 2 2" xfId="19024"/>
    <cellStyle name="Control Activity Total 2 2 7 3" xfId="19025"/>
    <cellStyle name="Control Activity Total 2 2 7 3 2" xfId="19026"/>
    <cellStyle name="Control Activity Total 2 2 7 4" xfId="19027"/>
    <cellStyle name="Control Activity Total 2 2 7 4 2" xfId="19028"/>
    <cellStyle name="Control Activity Total 2 2 7 5" xfId="19029"/>
    <cellStyle name="Control Activity Total 2 2 7 5 2" xfId="19030"/>
    <cellStyle name="Control Activity Total 2 2 7 6" xfId="19031"/>
    <cellStyle name="Control Activity Total 2 2 7 6 2" xfId="19032"/>
    <cellStyle name="Control Activity Total 2 2 7 7" xfId="19033"/>
    <cellStyle name="Control Activity Total 2 2 7 7 2" xfId="19034"/>
    <cellStyle name="Control Activity Total 2 2 7 8" xfId="19035"/>
    <cellStyle name="Control Activity Total 2 2 7 8 2" xfId="19036"/>
    <cellStyle name="Control Activity Total 2 2 7 9" xfId="19037"/>
    <cellStyle name="Control Activity Total 2 2 8" xfId="19038"/>
    <cellStyle name="Control Activity Total 2 2 8 2" xfId="19039"/>
    <cellStyle name="Control Activity Total 2 2 9" xfId="19040"/>
    <cellStyle name="Control Activity Total 2 2 9 2" xfId="19041"/>
    <cellStyle name="Control Activity Total 2 3" xfId="19042"/>
    <cellStyle name="Control Activity Total 2 3 10" xfId="19043"/>
    <cellStyle name="Control Activity Total 2 3 10 2" xfId="19044"/>
    <cellStyle name="Control Activity Total 2 3 11" xfId="19045"/>
    <cellStyle name="Control Activity Total 2 3 11 2" xfId="19046"/>
    <cellStyle name="Control Activity Total 2 3 12" xfId="19047"/>
    <cellStyle name="Control Activity Total 2 3 12 2" xfId="19048"/>
    <cellStyle name="Control Activity Total 2 3 13" xfId="19049"/>
    <cellStyle name="Control Activity Total 2 3 13 2" xfId="19050"/>
    <cellStyle name="Control Activity Total 2 3 14" xfId="19051"/>
    <cellStyle name="Control Activity Total 2 3 14 2" xfId="19052"/>
    <cellStyle name="Control Activity Total 2 3 15" xfId="19053"/>
    <cellStyle name="Control Activity Total 2 3 2" xfId="19054"/>
    <cellStyle name="Control Activity Total 2 3 2 10" xfId="19055"/>
    <cellStyle name="Control Activity Total 2 3 2 10 2" xfId="19056"/>
    <cellStyle name="Control Activity Total 2 3 2 11" xfId="19057"/>
    <cellStyle name="Control Activity Total 2 3 2 11 2" xfId="19058"/>
    <cellStyle name="Control Activity Total 2 3 2 12" xfId="19059"/>
    <cellStyle name="Control Activity Total 2 3 2 12 2" xfId="19060"/>
    <cellStyle name="Control Activity Total 2 3 2 13" xfId="19061"/>
    <cellStyle name="Control Activity Total 2 3 2 2" xfId="19062"/>
    <cellStyle name="Control Activity Total 2 3 2 2 2" xfId="19063"/>
    <cellStyle name="Control Activity Total 2 3 2 2 2 2" xfId="19064"/>
    <cellStyle name="Control Activity Total 2 3 2 2 3" xfId="19065"/>
    <cellStyle name="Control Activity Total 2 3 2 2 3 2" xfId="19066"/>
    <cellStyle name="Control Activity Total 2 3 2 2 4" xfId="19067"/>
    <cellStyle name="Control Activity Total 2 3 2 2 4 2" xfId="19068"/>
    <cellStyle name="Control Activity Total 2 3 2 2 5" xfId="19069"/>
    <cellStyle name="Control Activity Total 2 3 2 2 5 2" xfId="19070"/>
    <cellStyle name="Control Activity Total 2 3 2 2 6" xfId="19071"/>
    <cellStyle name="Control Activity Total 2 3 2 2 6 2" xfId="19072"/>
    <cellStyle name="Control Activity Total 2 3 2 2 7" xfId="19073"/>
    <cellStyle name="Control Activity Total 2 3 2 2 7 2" xfId="19074"/>
    <cellStyle name="Control Activity Total 2 3 2 2 8" xfId="19075"/>
    <cellStyle name="Control Activity Total 2 3 2 2 8 2" xfId="19076"/>
    <cellStyle name="Control Activity Total 2 3 2 2 9" xfId="19077"/>
    <cellStyle name="Control Activity Total 2 3 2 3" xfId="19078"/>
    <cellStyle name="Control Activity Total 2 3 2 3 2" xfId="19079"/>
    <cellStyle name="Control Activity Total 2 3 2 3 2 2" xfId="19080"/>
    <cellStyle name="Control Activity Total 2 3 2 3 3" xfId="19081"/>
    <cellStyle name="Control Activity Total 2 3 2 3 3 2" xfId="19082"/>
    <cellStyle name="Control Activity Total 2 3 2 3 4" xfId="19083"/>
    <cellStyle name="Control Activity Total 2 3 2 3 4 2" xfId="19084"/>
    <cellStyle name="Control Activity Total 2 3 2 3 5" xfId="19085"/>
    <cellStyle name="Control Activity Total 2 3 2 3 5 2" xfId="19086"/>
    <cellStyle name="Control Activity Total 2 3 2 3 6" xfId="19087"/>
    <cellStyle name="Control Activity Total 2 3 2 3 6 2" xfId="19088"/>
    <cellStyle name="Control Activity Total 2 3 2 3 7" xfId="19089"/>
    <cellStyle name="Control Activity Total 2 3 2 3 7 2" xfId="19090"/>
    <cellStyle name="Control Activity Total 2 3 2 3 8" xfId="19091"/>
    <cellStyle name="Control Activity Total 2 3 2 3 8 2" xfId="19092"/>
    <cellStyle name="Control Activity Total 2 3 2 3 9" xfId="19093"/>
    <cellStyle name="Control Activity Total 2 3 2 4" xfId="19094"/>
    <cellStyle name="Control Activity Total 2 3 2 4 2" xfId="19095"/>
    <cellStyle name="Control Activity Total 2 3 2 4 2 2" xfId="19096"/>
    <cellStyle name="Control Activity Total 2 3 2 4 3" xfId="19097"/>
    <cellStyle name="Control Activity Total 2 3 2 4 3 2" xfId="19098"/>
    <cellStyle name="Control Activity Total 2 3 2 4 4" xfId="19099"/>
    <cellStyle name="Control Activity Total 2 3 2 4 4 2" xfId="19100"/>
    <cellStyle name="Control Activity Total 2 3 2 4 5" xfId="19101"/>
    <cellStyle name="Control Activity Total 2 3 2 4 5 2" xfId="19102"/>
    <cellStyle name="Control Activity Total 2 3 2 4 6" xfId="19103"/>
    <cellStyle name="Control Activity Total 2 3 2 4 6 2" xfId="19104"/>
    <cellStyle name="Control Activity Total 2 3 2 4 7" xfId="19105"/>
    <cellStyle name="Control Activity Total 2 3 2 4 7 2" xfId="19106"/>
    <cellStyle name="Control Activity Total 2 3 2 4 8" xfId="19107"/>
    <cellStyle name="Control Activity Total 2 3 2 4 8 2" xfId="19108"/>
    <cellStyle name="Control Activity Total 2 3 2 4 9" xfId="19109"/>
    <cellStyle name="Control Activity Total 2 3 2 5" xfId="19110"/>
    <cellStyle name="Control Activity Total 2 3 2 5 2" xfId="19111"/>
    <cellStyle name="Control Activity Total 2 3 2 6" xfId="19112"/>
    <cellStyle name="Control Activity Total 2 3 2 6 2" xfId="19113"/>
    <cellStyle name="Control Activity Total 2 3 2 7" xfId="19114"/>
    <cellStyle name="Control Activity Total 2 3 2 7 2" xfId="19115"/>
    <cellStyle name="Control Activity Total 2 3 2 8" xfId="19116"/>
    <cellStyle name="Control Activity Total 2 3 2 8 2" xfId="19117"/>
    <cellStyle name="Control Activity Total 2 3 2 9" xfId="19118"/>
    <cellStyle name="Control Activity Total 2 3 2 9 2" xfId="19119"/>
    <cellStyle name="Control Activity Total 2 3 3" xfId="19120"/>
    <cellStyle name="Control Activity Total 2 3 3 10" xfId="19121"/>
    <cellStyle name="Control Activity Total 2 3 3 10 2" xfId="19122"/>
    <cellStyle name="Control Activity Total 2 3 3 11" xfId="19123"/>
    <cellStyle name="Control Activity Total 2 3 3 11 2" xfId="19124"/>
    <cellStyle name="Control Activity Total 2 3 3 12" xfId="19125"/>
    <cellStyle name="Control Activity Total 2 3 3 12 2" xfId="19126"/>
    <cellStyle name="Control Activity Total 2 3 3 13" xfId="19127"/>
    <cellStyle name="Control Activity Total 2 3 3 2" xfId="19128"/>
    <cellStyle name="Control Activity Total 2 3 3 2 2" xfId="19129"/>
    <cellStyle name="Control Activity Total 2 3 3 2 2 2" xfId="19130"/>
    <cellStyle name="Control Activity Total 2 3 3 2 3" xfId="19131"/>
    <cellStyle name="Control Activity Total 2 3 3 2 3 2" xfId="19132"/>
    <cellStyle name="Control Activity Total 2 3 3 2 4" xfId="19133"/>
    <cellStyle name="Control Activity Total 2 3 3 2 4 2" xfId="19134"/>
    <cellStyle name="Control Activity Total 2 3 3 2 5" xfId="19135"/>
    <cellStyle name="Control Activity Total 2 3 3 2 5 2" xfId="19136"/>
    <cellStyle name="Control Activity Total 2 3 3 2 6" xfId="19137"/>
    <cellStyle name="Control Activity Total 2 3 3 2 6 2" xfId="19138"/>
    <cellStyle name="Control Activity Total 2 3 3 2 7" xfId="19139"/>
    <cellStyle name="Control Activity Total 2 3 3 2 7 2" xfId="19140"/>
    <cellStyle name="Control Activity Total 2 3 3 2 8" xfId="19141"/>
    <cellStyle name="Control Activity Total 2 3 3 2 8 2" xfId="19142"/>
    <cellStyle name="Control Activity Total 2 3 3 2 9" xfId="19143"/>
    <cellStyle name="Control Activity Total 2 3 3 3" xfId="19144"/>
    <cellStyle name="Control Activity Total 2 3 3 3 2" xfId="19145"/>
    <cellStyle name="Control Activity Total 2 3 3 3 2 2" xfId="19146"/>
    <cellStyle name="Control Activity Total 2 3 3 3 3" xfId="19147"/>
    <cellStyle name="Control Activity Total 2 3 3 3 3 2" xfId="19148"/>
    <cellStyle name="Control Activity Total 2 3 3 3 4" xfId="19149"/>
    <cellStyle name="Control Activity Total 2 3 3 3 4 2" xfId="19150"/>
    <cellStyle name="Control Activity Total 2 3 3 3 5" xfId="19151"/>
    <cellStyle name="Control Activity Total 2 3 3 3 5 2" xfId="19152"/>
    <cellStyle name="Control Activity Total 2 3 3 3 6" xfId="19153"/>
    <cellStyle name="Control Activity Total 2 3 3 3 6 2" xfId="19154"/>
    <cellStyle name="Control Activity Total 2 3 3 3 7" xfId="19155"/>
    <cellStyle name="Control Activity Total 2 3 3 3 7 2" xfId="19156"/>
    <cellStyle name="Control Activity Total 2 3 3 3 8" xfId="19157"/>
    <cellStyle name="Control Activity Total 2 3 3 3 8 2" xfId="19158"/>
    <cellStyle name="Control Activity Total 2 3 3 3 9" xfId="19159"/>
    <cellStyle name="Control Activity Total 2 3 3 4" xfId="19160"/>
    <cellStyle name="Control Activity Total 2 3 3 4 2" xfId="19161"/>
    <cellStyle name="Control Activity Total 2 3 3 4 2 2" xfId="19162"/>
    <cellStyle name="Control Activity Total 2 3 3 4 3" xfId="19163"/>
    <cellStyle name="Control Activity Total 2 3 3 4 3 2" xfId="19164"/>
    <cellStyle name="Control Activity Total 2 3 3 4 4" xfId="19165"/>
    <cellStyle name="Control Activity Total 2 3 3 4 4 2" xfId="19166"/>
    <cellStyle name="Control Activity Total 2 3 3 4 5" xfId="19167"/>
    <cellStyle name="Control Activity Total 2 3 3 4 5 2" xfId="19168"/>
    <cellStyle name="Control Activity Total 2 3 3 4 6" xfId="19169"/>
    <cellStyle name="Control Activity Total 2 3 3 4 6 2" xfId="19170"/>
    <cellStyle name="Control Activity Total 2 3 3 4 7" xfId="19171"/>
    <cellStyle name="Control Activity Total 2 3 3 4 7 2" xfId="19172"/>
    <cellStyle name="Control Activity Total 2 3 3 4 8" xfId="19173"/>
    <cellStyle name="Control Activity Total 2 3 3 4 8 2" xfId="19174"/>
    <cellStyle name="Control Activity Total 2 3 3 4 9" xfId="19175"/>
    <cellStyle name="Control Activity Total 2 3 3 5" xfId="19176"/>
    <cellStyle name="Control Activity Total 2 3 3 5 2" xfId="19177"/>
    <cellStyle name="Control Activity Total 2 3 3 6" xfId="19178"/>
    <cellStyle name="Control Activity Total 2 3 3 6 2" xfId="19179"/>
    <cellStyle name="Control Activity Total 2 3 3 7" xfId="19180"/>
    <cellStyle name="Control Activity Total 2 3 3 7 2" xfId="19181"/>
    <cellStyle name="Control Activity Total 2 3 3 8" xfId="19182"/>
    <cellStyle name="Control Activity Total 2 3 3 8 2" xfId="19183"/>
    <cellStyle name="Control Activity Total 2 3 3 9" xfId="19184"/>
    <cellStyle name="Control Activity Total 2 3 3 9 2" xfId="19185"/>
    <cellStyle name="Control Activity Total 2 3 4" xfId="19186"/>
    <cellStyle name="Control Activity Total 2 3 4 2" xfId="19187"/>
    <cellStyle name="Control Activity Total 2 3 4 2 2" xfId="19188"/>
    <cellStyle name="Control Activity Total 2 3 4 3" xfId="19189"/>
    <cellStyle name="Control Activity Total 2 3 4 3 2" xfId="19190"/>
    <cellStyle name="Control Activity Total 2 3 4 4" xfId="19191"/>
    <cellStyle name="Control Activity Total 2 3 4 4 2" xfId="19192"/>
    <cellStyle name="Control Activity Total 2 3 4 5" xfId="19193"/>
    <cellStyle name="Control Activity Total 2 3 4 5 2" xfId="19194"/>
    <cellStyle name="Control Activity Total 2 3 4 6" xfId="19195"/>
    <cellStyle name="Control Activity Total 2 3 4 6 2" xfId="19196"/>
    <cellStyle name="Control Activity Total 2 3 4 7" xfId="19197"/>
    <cellStyle name="Control Activity Total 2 3 4 7 2" xfId="19198"/>
    <cellStyle name="Control Activity Total 2 3 4 8" xfId="19199"/>
    <cellStyle name="Control Activity Total 2 3 4 8 2" xfId="19200"/>
    <cellStyle name="Control Activity Total 2 3 4 9" xfId="19201"/>
    <cellStyle name="Control Activity Total 2 3 5" xfId="19202"/>
    <cellStyle name="Control Activity Total 2 3 5 2" xfId="19203"/>
    <cellStyle name="Control Activity Total 2 3 5 2 2" xfId="19204"/>
    <cellStyle name="Control Activity Total 2 3 5 3" xfId="19205"/>
    <cellStyle name="Control Activity Total 2 3 5 3 2" xfId="19206"/>
    <cellStyle name="Control Activity Total 2 3 5 4" xfId="19207"/>
    <cellStyle name="Control Activity Total 2 3 5 4 2" xfId="19208"/>
    <cellStyle name="Control Activity Total 2 3 5 5" xfId="19209"/>
    <cellStyle name="Control Activity Total 2 3 5 5 2" xfId="19210"/>
    <cellStyle name="Control Activity Total 2 3 5 6" xfId="19211"/>
    <cellStyle name="Control Activity Total 2 3 5 6 2" xfId="19212"/>
    <cellStyle name="Control Activity Total 2 3 5 7" xfId="19213"/>
    <cellStyle name="Control Activity Total 2 3 5 7 2" xfId="19214"/>
    <cellStyle name="Control Activity Total 2 3 5 8" xfId="19215"/>
    <cellStyle name="Control Activity Total 2 3 5 8 2" xfId="19216"/>
    <cellStyle name="Control Activity Total 2 3 5 9" xfId="19217"/>
    <cellStyle name="Control Activity Total 2 3 6" xfId="19218"/>
    <cellStyle name="Control Activity Total 2 3 6 2" xfId="19219"/>
    <cellStyle name="Control Activity Total 2 3 6 2 2" xfId="19220"/>
    <cellStyle name="Control Activity Total 2 3 6 3" xfId="19221"/>
    <cellStyle name="Control Activity Total 2 3 6 3 2" xfId="19222"/>
    <cellStyle name="Control Activity Total 2 3 6 4" xfId="19223"/>
    <cellStyle name="Control Activity Total 2 3 6 4 2" xfId="19224"/>
    <cellStyle name="Control Activity Total 2 3 6 5" xfId="19225"/>
    <cellStyle name="Control Activity Total 2 3 6 5 2" xfId="19226"/>
    <cellStyle name="Control Activity Total 2 3 6 6" xfId="19227"/>
    <cellStyle name="Control Activity Total 2 3 6 6 2" xfId="19228"/>
    <cellStyle name="Control Activity Total 2 3 6 7" xfId="19229"/>
    <cellStyle name="Control Activity Total 2 3 6 7 2" xfId="19230"/>
    <cellStyle name="Control Activity Total 2 3 6 8" xfId="19231"/>
    <cellStyle name="Control Activity Total 2 3 6 8 2" xfId="19232"/>
    <cellStyle name="Control Activity Total 2 3 6 9" xfId="19233"/>
    <cellStyle name="Control Activity Total 2 3 7" xfId="19234"/>
    <cellStyle name="Control Activity Total 2 3 7 2" xfId="19235"/>
    <cellStyle name="Control Activity Total 2 3 8" xfId="19236"/>
    <cellStyle name="Control Activity Total 2 3 8 2" xfId="19237"/>
    <cellStyle name="Control Activity Total 2 3 9" xfId="19238"/>
    <cellStyle name="Control Activity Total 2 3 9 2" xfId="19239"/>
    <cellStyle name="Control Activity Total 2 4" xfId="19240"/>
    <cellStyle name="Control Activity Total 2 4 10" xfId="19241"/>
    <cellStyle name="Control Activity Total 2 4 10 2" xfId="19242"/>
    <cellStyle name="Control Activity Total 2 4 11" xfId="19243"/>
    <cellStyle name="Control Activity Total 2 4 11 2" xfId="19244"/>
    <cellStyle name="Control Activity Total 2 4 12" xfId="19245"/>
    <cellStyle name="Control Activity Total 2 4 12 2" xfId="19246"/>
    <cellStyle name="Control Activity Total 2 4 13" xfId="19247"/>
    <cellStyle name="Control Activity Total 2 4 13 2" xfId="19248"/>
    <cellStyle name="Control Activity Total 2 4 14" xfId="19249"/>
    <cellStyle name="Control Activity Total 2 4 2" xfId="19250"/>
    <cellStyle name="Control Activity Total 2 4 2 10" xfId="19251"/>
    <cellStyle name="Control Activity Total 2 4 2 10 2" xfId="19252"/>
    <cellStyle name="Control Activity Total 2 4 2 11" xfId="19253"/>
    <cellStyle name="Control Activity Total 2 4 2 11 2" xfId="19254"/>
    <cellStyle name="Control Activity Total 2 4 2 12" xfId="19255"/>
    <cellStyle name="Control Activity Total 2 4 2 12 2" xfId="19256"/>
    <cellStyle name="Control Activity Total 2 4 2 13" xfId="19257"/>
    <cellStyle name="Control Activity Total 2 4 2 2" xfId="19258"/>
    <cellStyle name="Control Activity Total 2 4 2 2 2" xfId="19259"/>
    <cellStyle name="Control Activity Total 2 4 2 2 2 2" xfId="19260"/>
    <cellStyle name="Control Activity Total 2 4 2 2 3" xfId="19261"/>
    <cellStyle name="Control Activity Total 2 4 2 2 3 2" xfId="19262"/>
    <cellStyle name="Control Activity Total 2 4 2 2 4" xfId="19263"/>
    <cellStyle name="Control Activity Total 2 4 2 2 4 2" xfId="19264"/>
    <cellStyle name="Control Activity Total 2 4 2 2 5" xfId="19265"/>
    <cellStyle name="Control Activity Total 2 4 2 2 5 2" xfId="19266"/>
    <cellStyle name="Control Activity Total 2 4 2 2 6" xfId="19267"/>
    <cellStyle name="Control Activity Total 2 4 2 2 6 2" xfId="19268"/>
    <cellStyle name="Control Activity Total 2 4 2 2 7" xfId="19269"/>
    <cellStyle name="Control Activity Total 2 4 2 2 7 2" xfId="19270"/>
    <cellStyle name="Control Activity Total 2 4 2 2 8" xfId="19271"/>
    <cellStyle name="Control Activity Total 2 4 2 2 8 2" xfId="19272"/>
    <cellStyle name="Control Activity Total 2 4 2 2 9" xfId="19273"/>
    <cellStyle name="Control Activity Total 2 4 2 3" xfId="19274"/>
    <cellStyle name="Control Activity Total 2 4 2 3 2" xfId="19275"/>
    <cellStyle name="Control Activity Total 2 4 2 3 2 2" xfId="19276"/>
    <cellStyle name="Control Activity Total 2 4 2 3 3" xfId="19277"/>
    <cellStyle name="Control Activity Total 2 4 2 3 3 2" xfId="19278"/>
    <cellStyle name="Control Activity Total 2 4 2 3 4" xfId="19279"/>
    <cellStyle name="Control Activity Total 2 4 2 3 4 2" xfId="19280"/>
    <cellStyle name="Control Activity Total 2 4 2 3 5" xfId="19281"/>
    <cellStyle name="Control Activity Total 2 4 2 3 5 2" xfId="19282"/>
    <cellStyle name="Control Activity Total 2 4 2 3 6" xfId="19283"/>
    <cellStyle name="Control Activity Total 2 4 2 3 6 2" xfId="19284"/>
    <cellStyle name="Control Activity Total 2 4 2 3 7" xfId="19285"/>
    <cellStyle name="Control Activity Total 2 4 2 3 7 2" xfId="19286"/>
    <cellStyle name="Control Activity Total 2 4 2 3 8" xfId="19287"/>
    <cellStyle name="Control Activity Total 2 4 2 3 8 2" xfId="19288"/>
    <cellStyle name="Control Activity Total 2 4 2 3 9" xfId="19289"/>
    <cellStyle name="Control Activity Total 2 4 2 4" xfId="19290"/>
    <cellStyle name="Control Activity Total 2 4 2 4 2" xfId="19291"/>
    <cellStyle name="Control Activity Total 2 4 2 4 2 2" xfId="19292"/>
    <cellStyle name="Control Activity Total 2 4 2 4 3" xfId="19293"/>
    <cellStyle name="Control Activity Total 2 4 2 4 3 2" xfId="19294"/>
    <cellStyle name="Control Activity Total 2 4 2 4 4" xfId="19295"/>
    <cellStyle name="Control Activity Total 2 4 2 4 4 2" xfId="19296"/>
    <cellStyle name="Control Activity Total 2 4 2 4 5" xfId="19297"/>
    <cellStyle name="Control Activity Total 2 4 2 4 5 2" xfId="19298"/>
    <cellStyle name="Control Activity Total 2 4 2 4 6" xfId="19299"/>
    <cellStyle name="Control Activity Total 2 4 2 4 6 2" xfId="19300"/>
    <cellStyle name="Control Activity Total 2 4 2 4 7" xfId="19301"/>
    <cellStyle name="Control Activity Total 2 4 2 4 7 2" xfId="19302"/>
    <cellStyle name="Control Activity Total 2 4 2 4 8" xfId="19303"/>
    <cellStyle name="Control Activity Total 2 4 2 4 8 2" xfId="19304"/>
    <cellStyle name="Control Activity Total 2 4 2 4 9" xfId="19305"/>
    <cellStyle name="Control Activity Total 2 4 2 5" xfId="19306"/>
    <cellStyle name="Control Activity Total 2 4 2 5 2" xfId="19307"/>
    <cellStyle name="Control Activity Total 2 4 2 6" xfId="19308"/>
    <cellStyle name="Control Activity Total 2 4 2 6 2" xfId="19309"/>
    <cellStyle name="Control Activity Total 2 4 2 7" xfId="19310"/>
    <cellStyle name="Control Activity Total 2 4 2 7 2" xfId="19311"/>
    <cellStyle name="Control Activity Total 2 4 2 8" xfId="19312"/>
    <cellStyle name="Control Activity Total 2 4 2 8 2" xfId="19313"/>
    <cellStyle name="Control Activity Total 2 4 2 9" xfId="19314"/>
    <cellStyle name="Control Activity Total 2 4 2 9 2" xfId="19315"/>
    <cellStyle name="Control Activity Total 2 4 3" xfId="19316"/>
    <cellStyle name="Control Activity Total 2 4 3 2" xfId="19317"/>
    <cellStyle name="Control Activity Total 2 4 3 2 2" xfId="19318"/>
    <cellStyle name="Control Activity Total 2 4 3 3" xfId="19319"/>
    <cellStyle name="Control Activity Total 2 4 3 3 2" xfId="19320"/>
    <cellStyle name="Control Activity Total 2 4 3 4" xfId="19321"/>
    <cellStyle name="Control Activity Total 2 4 3 4 2" xfId="19322"/>
    <cellStyle name="Control Activity Total 2 4 3 5" xfId="19323"/>
    <cellStyle name="Control Activity Total 2 4 3 5 2" xfId="19324"/>
    <cellStyle name="Control Activity Total 2 4 3 6" xfId="19325"/>
    <cellStyle name="Control Activity Total 2 4 3 6 2" xfId="19326"/>
    <cellStyle name="Control Activity Total 2 4 3 7" xfId="19327"/>
    <cellStyle name="Control Activity Total 2 4 3 7 2" xfId="19328"/>
    <cellStyle name="Control Activity Total 2 4 3 8" xfId="19329"/>
    <cellStyle name="Control Activity Total 2 4 3 8 2" xfId="19330"/>
    <cellStyle name="Control Activity Total 2 4 3 9" xfId="19331"/>
    <cellStyle name="Control Activity Total 2 4 4" xfId="19332"/>
    <cellStyle name="Control Activity Total 2 4 4 2" xfId="19333"/>
    <cellStyle name="Control Activity Total 2 4 4 2 2" xfId="19334"/>
    <cellStyle name="Control Activity Total 2 4 4 3" xfId="19335"/>
    <cellStyle name="Control Activity Total 2 4 4 3 2" xfId="19336"/>
    <cellStyle name="Control Activity Total 2 4 4 4" xfId="19337"/>
    <cellStyle name="Control Activity Total 2 4 4 4 2" xfId="19338"/>
    <cellStyle name="Control Activity Total 2 4 4 5" xfId="19339"/>
    <cellStyle name="Control Activity Total 2 4 4 5 2" xfId="19340"/>
    <cellStyle name="Control Activity Total 2 4 4 6" xfId="19341"/>
    <cellStyle name="Control Activity Total 2 4 4 6 2" xfId="19342"/>
    <cellStyle name="Control Activity Total 2 4 4 7" xfId="19343"/>
    <cellStyle name="Control Activity Total 2 4 4 7 2" xfId="19344"/>
    <cellStyle name="Control Activity Total 2 4 4 8" xfId="19345"/>
    <cellStyle name="Control Activity Total 2 4 4 8 2" xfId="19346"/>
    <cellStyle name="Control Activity Total 2 4 4 9" xfId="19347"/>
    <cellStyle name="Control Activity Total 2 4 5" xfId="19348"/>
    <cellStyle name="Control Activity Total 2 4 5 2" xfId="19349"/>
    <cellStyle name="Control Activity Total 2 4 5 2 2" xfId="19350"/>
    <cellStyle name="Control Activity Total 2 4 5 3" xfId="19351"/>
    <cellStyle name="Control Activity Total 2 4 5 3 2" xfId="19352"/>
    <cellStyle name="Control Activity Total 2 4 5 4" xfId="19353"/>
    <cellStyle name="Control Activity Total 2 4 5 4 2" xfId="19354"/>
    <cellStyle name="Control Activity Total 2 4 5 5" xfId="19355"/>
    <cellStyle name="Control Activity Total 2 4 5 5 2" xfId="19356"/>
    <cellStyle name="Control Activity Total 2 4 5 6" xfId="19357"/>
    <cellStyle name="Control Activity Total 2 4 5 6 2" xfId="19358"/>
    <cellStyle name="Control Activity Total 2 4 5 7" xfId="19359"/>
    <cellStyle name="Control Activity Total 2 4 5 7 2" xfId="19360"/>
    <cellStyle name="Control Activity Total 2 4 5 8" xfId="19361"/>
    <cellStyle name="Control Activity Total 2 4 5 8 2" xfId="19362"/>
    <cellStyle name="Control Activity Total 2 4 5 9" xfId="19363"/>
    <cellStyle name="Control Activity Total 2 4 6" xfId="19364"/>
    <cellStyle name="Control Activity Total 2 4 6 2" xfId="19365"/>
    <cellStyle name="Control Activity Total 2 4 7" xfId="19366"/>
    <cellStyle name="Control Activity Total 2 4 7 2" xfId="19367"/>
    <cellStyle name="Control Activity Total 2 4 8" xfId="19368"/>
    <cellStyle name="Control Activity Total 2 4 8 2" xfId="19369"/>
    <cellStyle name="Control Activity Total 2 4 9" xfId="19370"/>
    <cellStyle name="Control Activity Total 2 4 9 2" xfId="19371"/>
    <cellStyle name="Control Activity Total 2 5" xfId="19372"/>
    <cellStyle name="Control Activity Total 2 5 10" xfId="19373"/>
    <cellStyle name="Control Activity Total 2 5 10 2" xfId="19374"/>
    <cellStyle name="Control Activity Total 2 5 11" xfId="19375"/>
    <cellStyle name="Control Activity Total 2 5 11 2" xfId="19376"/>
    <cellStyle name="Control Activity Total 2 5 12" xfId="19377"/>
    <cellStyle name="Control Activity Total 2 5 12 2" xfId="19378"/>
    <cellStyle name="Control Activity Total 2 5 13" xfId="19379"/>
    <cellStyle name="Control Activity Total 2 5 2" xfId="19380"/>
    <cellStyle name="Control Activity Total 2 5 2 2" xfId="19381"/>
    <cellStyle name="Control Activity Total 2 5 2 2 2" xfId="19382"/>
    <cellStyle name="Control Activity Total 2 5 2 3" xfId="19383"/>
    <cellStyle name="Control Activity Total 2 5 2 3 2" xfId="19384"/>
    <cellStyle name="Control Activity Total 2 5 2 4" xfId="19385"/>
    <cellStyle name="Control Activity Total 2 5 2 4 2" xfId="19386"/>
    <cellStyle name="Control Activity Total 2 5 2 5" xfId="19387"/>
    <cellStyle name="Control Activity Total 2 5 2 5 2" xfId="19388"/>
    <cellStyle name="Control Activity Total 2 5 2 6" xfId="19389"/>
    <cellStyle name="Control Activity Total 2 5 2 6 2" xfId="19390"/>
    <cellStyle name="Control Activity Total 2 5 2 7" xfId="19391"/>
    <cellStyle name="Control Activity Total 2 5 2 7 2" xfId="19392"/>
    <cellStyle name="Control Activity Total 2 5 2 8" xfId="19393"/>
    <cellStyle name="Control Activity Total 2 5 2 8 2" xfId="19394"/>
    <cellStyle name="Control Activity Total 2 5 2 9" xfId="19395"/>
    <cellStyle name="Control Activity Total 2 5 3" xfId="19396"/>
    <cellStyle name="Control Activity Total 2 5 3 2" xfId="19397"/>
    <cellStyle name="Control Activity Total 2 5 3 2 2" xfId="19398"/>
    <cellStyle name="Control Activity Total 2 5 3 3" xfId="19399"/>
    <cellStyle name="Control Activity Total 2 5 3 3 2" xfId="19400"/>
    <cellStyle name="Control Activity Total 2 5 3 4" xfId="19401"/>
    <cellStyle name="Control Activity Total 2 5 3 4 2" xfId="19402"/>
    <cellStyle name="Control Activity Total 2 5 3 5" xfId="19403"/>
    <cellStyle name="Control Activity Total 2 5 3 5 2" xfId="19404"/>
    <cellStyle name="Control Activity Total 2 5 3 6" xfId="19405"/>
    <cellStyle name="Control Activity Total 2 5 3 6 2" xfId="19406"/>
    <cellStyle name="Control Activity Total 2 5 3 7" xfId="19407"/>
    <cellStyle name="Control Activity Total 2 5 3 7 2" xfId="19408"/>
    <cellStyle name="Control Activity Total 2 5 3 8" xfId="19409"/>
    <cellStyle name="Control Activity Total 2 5 3 8 2" xfId="19410"/>
    <cellStyle name="Control Activity Total 2 5 3 9" xfId="19411"/>
    <cellStyle name="Control Activity Total 2 5 4" xfId="19412"/>
    <cellStyle name="Control Activity Total 2 5 4 2" xfId="19413"/>
    <cellStyle name="Control Activity Total 2 5 4 2 2" xfId="19414"/>
    <cellStyle name="Control Activity Total 2 5 4 3" xfId="19415"/>
    <cellStyle name="Control Activity Total 2 5 4 3 2" xfId="19416"/>
    <cellStyle name="Control Activity Total 2 5 4 4" xfId="19417"/>
    <cellStyle name="Control Activity Total 2 5 4 4 2" xfId="19418"/>
    <cellStyle name="Control Activity Total 2 5 4 5" xfId="19419"/>
    <cellStyle name="Control Activity Total 2 5 4 5 2" xfId="19420"/>
    <cellStyle name="Control Activity Total 2 5 4 6" xfId="19421"/>
    <cellStyle name="Control Activity Total 2 5 4 6 2" xfId="19422"/>
    <cellStyle name="Control Activity Total 2 5 4 7" xfId="19423"/>
    <cellStyle name="Control Activity Total 2 5 4 7 2" xfId="19424"/>
    <cellStyle name="Control Activity Total 2 5 4 8" xfId="19425"/>
    <cellStyle name="Control Activity Total 2 5 4 8 2" xfId="19426"/>
    <cellStyle name="Control Activity Total 2 5 4 9" xfId="19427"/>
    <cellStyle name="Control Activity Total 2 5 5" xfId="19428"/>
    <cellStyle name="Control Activity Total 2 5 5 2" xfId="19429"/>
    <cellStyle name="Control Activity Total 2 5 6" xfId="19430"/>
    <cellStyle name="Control Activity Total 2 5 6 2" xfId="19431"/>
    <cellStyle name="Control Activity Total 2 5 7" xfId="19432"/>
    <cellStyle name="Control Activity Total 2 5 7 2" xfId="19433"/>
    <cellStyle name="Control Activity Total 2 5 8" xfId="19434"/>
    <cellStyle name="Control Activity Total 2 5 8 2" xfId="19435"/>
    <cellStyle name="Control Activity Total 2 5 9" xfId="19436"/>
    <cellStyle name="Control Activity Total 2 5 9 2" xfId="19437"/>
    <cellStyle name="Control Activity Total 2 6" xfId="19438"/>
    <cellStyle name="Control Activity Total 2 6 10" xfId="19439"/>
    <cellStyle name="Control Activity Total 2 6 10 2" xfId="19440"/>
    <cellStyle name="Control Activity Total 2 6 11" xfId="19441"/>
    <cellStyle name="Control Activity Total 2 6 11 2" xfId="19442"/>
    <cellStyle name="Control Activity Total 2 6 12" xfId="19443"/>
    <cellStyle name="Control Activity Total 2 6 12 2" xfId="19444"/>
    <cellStyle name="Control Activity Total 2 6 13" xfId="19445"/>
    <cellStyle name="Control Activity Total 2 6 2" xfId="19446"/>
    <cellStyle name="Control Activity Total 2 6 2 2" xfId="19447"/>
    <cellStyle name="Control Activity Total 2 6 2 2 2" xfId="19448"/>
    <cellStyle name="Control Activity Total 2 6 2 3" xfId="19449"/>
    <cellStyle name="Control Activity Total 2 6 2 3 2" xfId="19450"/>
    <cellStyle name="Control Activity Total 2 6 2 4" xfId="19451"/>
    <cellStyle name="Control Activity Total 2 6 2 4 2" xfId="19452"/>
    <cellStyle name="Control Activity Total 2 6 2 5" xfId="19453"/>
    <cellStyle name="Control Activity Total 2 6 2 5 2" xfId="19454"/>
    <cellStyle name="Control Activity Total 2 6 2 6" xfId="19455"/>
    <cellStyle name="Control Activity Total 2 6 2 6 2" xfId="19456"/>
    <cellStyle name="Control Activity Total 2 6 2 7" xfId="19457"/>
    <cellStyle name="Control Activity Total 2 6 2 7 2" xfId="19458"/>
    <cellStyle name="Control Activity Total 2 6 2 8" xfId="19459"/>
    <cellStyle name="Control Activity Total 2 6 2 8 2" xfId="19460"/>
    <cellStyle name="Control Activity Total 2 6 2 9" xfId="19461"/>
    <cellStyle name="Control Activity Total 2 6 3" xfId="19462"/>
    <cellStyle name="Control Activity Total 2 6 3 2" xfId="19463"/>
    <cellStyle name="Control Activity Total 2 6 3 2 2" xfId="19464"/>
    <cellStyle name="Control Activity Total 2 6 3 3" xfId="19465"/>
    <cellStyle name="Control Activity Total 2 6 3 3 2" xfId="19466"/>
    <cellStyle name="Control Activity Total 2 6 3 4" xfId="19467"/>
    <cellStyle name="Control Activity Total 2 6 3 4 2" xfId="19468"/>
    <cellStyle name="Control Activity Total 2 6 3 5" xfId="19469"/>
    <cellStyle name="Control Activity Total 2 6 3 5 2" xfId="19470"/>
    <cellStyle name="Control Activity Total 2 6 3 6" xfId="19471"/>
    <cellStyle name="Control Activity Total 2 6 3 6 2" xfId="19472"/>
    <cellStyle name="Control Activity Total 2 6 3 7" xfId="19473"/>
    <cellStyle name="Control Activity Total 2 6 3 7 2" xfId="19474"/>
    <cellStyle name="Control Activity Total 2 6 3 8" xfId="19475"/>
    <cellStyle name="Control Activity Total 2 6 3 8 2" xfId="19476"/>
    <cellStyle name="Control Activity Total 2 6 3 9" xfId="19477"/>
    <cellStyle name="Control Activity Total 2 6 4" xfId="19478"/>
    <cellStyle name="Control Activity Total 2 6 4 2" xfId="19479"/>
    <cellStyle name="Control Activity Total 2 6 4 2 2" xfId="19480"/>
    <cellStyle name="Control Activity Total 2 6 4 3" xfId="19481"/>
    <cellStyle name="Control Activity Total 2 6 4 3 2" xfId="19482"/>
    <cellStyle name="Control Activity Total 2 6 4 4" xfId="19483"/>
    <cellStyle name="Control Activity Total 2 6 4 4 2" xfId="19484"/>
    <cellStyle name="Control Activity Total 2 6 4 5" xfId="19485"/>
    <cellStyle name="Control Activity Total 2 6 4 5 2" xfId="19486"/>
    <cellStyle name="Control Activity Total 2 6 4 6" xfId="19487"/>
    <cellStyle name="Control Activity Total 2 6 4 6 2" xfId="19488"/>
    <cellStyle name="Control Activity Total 2 6 4 7" xfId="19489"/>
    <cellStyle name="Control Activity Total 2 6 4 7 2" xfId="19490"/>
    <cellStyle name="Control Activity Total 2 6 4 8" xfId="19491"/>
    <cellStyle name="Control Activity Total 2 6 4 8 2" xfId="19492"/>
    <cellStyle name="Control Activity Total 2 6 4 9" xfId="19493"/>
    <cellStyle name="Control Activity Total 2 6 5" xfId="19494"/>
    <cellStyle name="Control Activity Total 2 6 5 2" xfId="19495"/>
    <cellStyle name="Control Activity Total 2 6 6" xfId="19496"/>
    <cellStyle name="Control Activity Total 2 6 6 2" xfId="19497"/>
    <cellStyle name="Control Activity Total 2 6 7" xfId="19498"/>
    <cellStyle name="Control Activity Total 2 6 7 2" xfId="19499"/>
    <cellStyle name="Control Activity Total 2 6 8" xfId="19500"/>
    <cellStyle name="Control Activity Total 2 6 8 2" xfId="19501"/>
    <cellStyle name="Control Activity Total 2 6 9" xfId="19502"/>
    <cellStyle name="Control Activity Total 2 6 9 2" xfId="19503"/>
    <cellStyle name="Control Activity Total 2 7" xfId="19504"/>
    <cellStyle name="Control Activity Total 2 7 2" xfId="19505"/>
    <cellStyle name="Control Activity Total 2 7 2 2" xfId="19506"/>
    <cellStyle name="Control Activity Total 2 7 3" xfId="19507"/>
    <cellStyle name="Control Activity Total 2 7 3 2" xfId="19508"/>
    <cellStyle name="Control Activity Total 2 7 4" xfId="19509"/>
    <cellStyle name="Control Activity Total 2 7 4 2" xfId="19510"/>
    <cellStyle name="Control Activity Total 2 7 5" xfId="19511"/>
    <cellStyle name="Control Activity Total 2 7 5 2" xfId="19512"/>
    <cellStyle name="Control Activity Total 2 7 6" xfId="19513"/>
    <cellStyle name="Control Activity Total 2 7 6 2" xfId="19514"/>
    <cellStyle name="Control Activity Total 2 7 7" xfId="19515"/>
    <cellStyle name="Control Activity Total 2 7 7 2" xfId="19516"/>
    <cellStyle name="Control Activity Total 2 7 8" xfId="19517"/>
    <cellStyle name="Control Activity Total 2 7 8 2" xfId="19518"/>
    <cellStyle name="Control Activity Total 2 7 9" xfId="19519"/>
    <cellStyle name="Control Activity Total 2 8" xfId="19520"/>
    <cellStyle name="Control Activity Total 2 8 2" xfId="19521"/>
    <cellStyle name="Control Activity Total 2 8 2 2" xfId="19522"/>
    <cellStyle name="Control Activity Total 2 8 3" xfId="19523"/>
    <cellStyle name="Control Activity Total 2 8 3 2" xfId="19524"/>
    <cellStyle name="Control Activity Total 2 8 4" xfId="19525"/>
    <cellStyle name="Control Activity Total 2 8 4 2" xfId="19526"/>
    <cellStyle name="Control Activity Total 2 8 5" xfId="19527"/>
    <cellStyle name="Control Activity Total 2 8 5 2" xfId="19528"/>
    <cellStyle name="Control Activity Total 2 8 6" xfId="19529"/>
    <cellStyle name="Control Activity Total 2 8 6 2" xfId="19530"/>
    <cellStyle name="Control Activity Total 2 8 7" xfId="19531"/>
    <cellStyle name="Control Activity Total 2 8 7 2" xfId="19532"/>
    <cellStyle name="Control Activity Total 2 8 8" xfId="19533"/>
    <cellStyle name="Control Activity Total 2 8 8 2" xfId="19534"/>
    <cellStyle name="Control Activity Total 2 8 9" xfId="19535"/>
    <cellStyle name="Control Activity Total 2 9" xfId="19536"/>
    <cellStyle name="Control Activity Total 2 9 2" xfId="19537"/>
    <cellStyle name="Control Activity Total 2 9 2 2" xfId="19538"/>
    <cellStyle name="Control Activity Total 2 9 3" xfId="19539"/>
    <cellStyle name="Control Activity Total 2 9 3 2" xfId="19540"/>
    <cellStyle name="Control Activity Total 2 9 4" xfId="19541"/>
    <cellStyle name="Control Activity Total 2 9 4 2" xfId="19542"/>
    <cellStyle name="Control Activity Total 2 9 5" xfId="19543"/>
    <cellStyle name="Control Activity Total 2 9 5 2" xfId="19544"/>
    <cellStyle name="Control Activity Total 2 9 6" xfId="19545"/>
    <cellStyle name="Control Activity Total 2 9 6 2" xfId="19546"/>
    <cellStyle name="Control Activity Total 2 9 7" xfId="19547"/>
    <cellStyle name="Control Activity Total 2 9 7 2" xfId="19548"/>
    <cellStyle name="Control Activity Total 2 9 8" xfId="19549"/>
    <cellStyle name="Control Activity Total 2 9 8 2" xfId="19550"/>
    <cellStyle name="Control Activity Total 2 9 9" xfId="19551"/>
    <cellStyle name="Control Activity Total 3" xfId="19552"/>
    <cellStyle name="Control Activity Total 3 10" xfId="19553"/>
    <cellStyle name="Control Activity Total 3 10 2" xfId="19554"/>
    <cellStyle name="Control Activity Total 3 11" xfId="19555"/>
    <cellStyle name="Control Activity Total 3 11 2" xfId="19556"/>
    <cellStyle name="Control Activity Total 3 12" xfId="19557"/>
    <cellStyle name="Control Activity Total 3 12 2" xfId="19558"/>
    <cellStyle name="Control Activity Total 3 13" xfId="19559"/>
    <cellStyle name="Control Activity Total 3 13 2" xfId="19560"/>
    <cellStyle name="Control Activity Total 3 14" xfId="19561"/>
    <cellStyle name="Control Activity Total 3 14 2" xfId="19562"/>
    <cellStyle name="Control Activity Total 3 15" xfId="19563"/>
    <cellStyle name="Control Activity Total 3 15 2" xfId="19564"/>
    <cellStyle name="Control Activity Total 3 16" xfId="19565"/>
    <cellStyle name="Control Activity Total 3 2" xfId="19566"/>
    <cellStyle name="Control Activity Total 3 2 10" xfId="19567"/>
    <cellStyle name="Control Activity Total 3 2 10 2" xfId="19568"/>
    <cellStyle name="Control Activity Total 3 2 11" xfId="19569"/>
    <cellStyle name="Control Activity Total 3 2 11 2" xfId="19570"/>
    <cellStyle name="Control Activity Total 3 2 12" xfId="19571"/>
    <cellStyle name="Control Activity Total 3 2 12 2" xfId="19572"/>
    <cellStyle name="Control Activity Total 3 2 13" xfId="19573"/>
    <cellStyle name="Control Activity Total 3 2 13 2" xfId="19574"/>
    <cellStyle name="Control Activity Total 3 2 14" xfId="19575"/>
    <cellStyle name="Control Activity Total 3 2 2" xfId="19576"/>
    <cellStyle name="Control Activity Total 3 2 2 10" xfId="19577"/>
    <cellStyle name="Control Activity Total 3 2 2 10 2" xfId="19578"/>
    <cellStyle name="Control Activity Total 3 2 2 11" xfId="19579"/>
    <cellStyle name="Control Activity Total 3 2 2 11 2" xfId="19580"/>
    <cellStyle name="Control Activity Total 3 2 2 12" xfId="19581"/>
    <cellStyle name="Control Activity Total 3 2 2 12 2" xfId="19582"/>
    <cellStyle name="Control Activity Total 3 2 2 13" xfId="19583"/>
    <cellStyle name="Control Activity Total 3 2 2 2" xfId="19584"/>
    <cellStyle name="Control Activity Total 3 2 2 2 2" xfId="19585"/>
    <cellStyle name="Control Activity Total 3 2 2 2 2 2" xfId="19586"/>
    <cellStyle name="Control Activity Total 3 2 2 2 3" xfId="19587"/>
    <cellStyle name="Control Activity Total 3 2 2 2 3 2" xfId="19588"/>
    <cellStyle name="Control Activity Total 3 2 2 2 4" xfId="19589"/>
    <cellStyle name="Control Activity Total 3 2 2 2 4 2" xfId="19590"/>
    <cellStyle name="Control Activity Total 3 2 2 2 5" xfId="19591"/>
    <cellStyle name="Control Activity Total 3 2 2 2 5 2" xfId="19592"/>
    <cellStyle name="Control Activity Total 3 2 2 2 6" xfId="19593"/>
    <cellStyle name="Control Activity Total 3 2 2 2 6 2" xfId="19594"/>
    <cellStyle name="Control Activity Total 3 2 2 2 7" xfId="19595"/>
    <cellStyle name="Control Activity Total 3 2 2 2 7 2" xfId="19596"/>
    <cellStyle name="Control Activity Total 3 2 2 2 8" xfId="19597"/>
    <cellStyle name="Control Activity Total 3 2 2 2 8 2" xfId="19598"/>
    <cellStyle name="Control Activity Total 3 2 2 2 9" xfId="19599"/>
    <cellStyle name="Control Activity Total 3 2 2 3" xfId="19600"/>
    <cellStyle name="Control Activity Total 3 2 2 3 2" xfId="19601"/>
    <cellStyle name="Control Activity Total 3 2 2 3 2 2" xfId="19602"/>
    <cellStyle name="Control Activity Total 3 2 2 3 3" xfId="19603"/>
    <cellStyle name="Control Activity Total 3 2 2 3 3 2" xfId="19604"/>
    <cellStyle name="Control Activity Total 3 2 2 3 4" xfId="19605"/>
    <cellStyle name="Control Activity Total 3 2 2 3 4 2" xfId="19606"/>
    <cellStyle name="Control Activity Total 3 2 2 3 5" xfId="19607"/>
    <cellStyle name="Control Activity Total 3 2 2 3 5 2" xfId="19608"/>
    <cellStyle name="Control Activity Total 3 2 2 3 6" xfId="19609"/>
    <cellStyle name="Control Activity Total 3 2 2 3 6 2" xfId="19610"/>
    <cellStyle name="Control Activity Total 3 2 2 3 7" xfId="19611"/>
    <cellStyle name="Control Activity Total 3 2 2 3 7 2" xfId="19612"/>
    <cellStyle name="Control Activity Total 3 2 2 3 8" xfId="19613"/>
    <cellStyle name="Control Activity Total 3 2 2 3 8 2" xfId="19614"/>
    <cellStyle name="Control Activity Total 3 2 2 3 9" xfId="19615"/>
    <cellStyle name="Control Activity Total 3 2 2 4" xfId="19616"/>
    <cellStyle name="Control Activity Total 3 2 2 4 2" xfId="19617"/>
    <cellStyle name="Control Activity Total 3 2 2 4 2 2" xfId="19618"/>
    <cellStyle name="Control Activity Total 3 2 2 4 3" xfId="19619"/>
    <cellStyle name="Control Activity Total 3 2 2 4 3 2" xfId="19620"/>
    <cellStyle name="Control Activity Total 3 2 2 4 4" xfId="19621"/>
    <cellStyle name="Control Activity Total 3 2 2 4 4 2" xfId="19622"/>
    <cellStyle name="Control Activity Total 3 2 2 4 5" xfId="19623"/>
    <cellStyle name="Control Activity Total 3 2 2 4 5 2" xfId="19624"/>
    <cellStyle name="Control Activity Total 3 2 2 4 6" xfId="19625"/>
    <cellStyle name="Control Activity Total 3 2 2 4 6 2" xfId="19626"/>
    <cellStyle name="Control Activity Total 3 2 2 4 7" xfId="19627"/>
    <cellStyle name="Control Activity Total 3 2 2 4 7 2" xfId="19628"/>
    <cellStyle name="Control Activity Total 3 2 2 4 8" xfId="19629"/>
    <cellStyle name="Control Activity Total 3 2 2 4 8 2" xfId="19630"/>
    <cellStyle name="Control Activity Total 3 2 2 4 9" xfId="19631"/>
    <cellStyle name="Control Activity Total 3 2 2 5" xfId="19632"/>
    <cellStyle name="Control Activity Total 3 2 2 5 2" xfId="19633"/>
    <cellStyle name="Control Activity Total 3 2 2 6" xfId="19634"/>
    <cellStyle name="Control Activity Total 3 2 2 6 2" xfId="19635"/>
    <cellStyle name="Control Activity Total 3 2 2 7" xfId="19636"/>
    <cellStyle name="Control Activity Total 3 2 2 7 2" xfId="19637"/>
    <cellStyle name="Control Activity Total 3 2 2 8" xfId="19638"/>
    <cellStyle name="Control Activity Total 3 2 2 8 2" xfId="19639"/>
    <cellStyle name="Control Activity Total 3 2 2 9" xfId="19640"/>
    <cellStyle name="Control Activity Total 3 2 2 9 2" xfId="19641"/>
    <cellStyle name="Control Activity Total 3 2 3" xfId="19642"/>
    <cellStyle name="Control Activity Total 3 2 3 2" xfId="19643"/>
    <cellStyle name="Control Activity Total 3 2 3 2 2" xfId="19644"/>
    <cellStyle name="Control Activity Total 3 2 3 3" xfId="19645"/>
    <cellStyle name="Control Activity Total 3 2 3 3 2" xfId="19646"/>
    <cellStyle name="Control Activity Total 3 2 3 4" xfId="19647"/>
    <cellStyle name="Control Activity Total 3 2 3 4 2" xfId="19648"/>
    <cellStyle name="Control Activity Total 3 2 3 5" xfId="19649"/>
    <cellStyle name="Control Activity Total 3 2 3 5 2" xfId="19650"/>
    <cellStyle name="Control Activity Total 3 2 3 6" xfId="19651"/>
    <cellStyle name="Control Activity Total 3 2 3 6 2" xfId="19652"/>
    <cellStyle name="Control Activity Total 3 2 3 7" xfId="19653"/>
    <cellStyle name="Control Activity Total 3 2 3 7 2" xfId="19654"/>
    <cellStyle name="Control Activity Total 3 2 3 8" xfId="19655"/>
    <cellStyle name="Control Activity Total 3 2 3 8 2" xfId="19656"/>
    <cellStyle name="Control Activity Total 3 2 3 9" xfId="19657"/>
    <cellStyle name="Control Activity Total 3 2 4" xfId="19658"/>
    <cellStyle name="Control Activity Total 3 2 4 2" xfId="19659"/>
    <cellStyle name="Control Activity Total 3 2 4 2 2" xfId="19660"/>
    <cellStyle name="Control Activity Total 3 2 4 3" xfId="19661"/>
    <cellStyle name="Control Activity Total 3 2 4 3 2" xfId="19662"/>
    <cellStyle name="Control Activity Total 3 2 4 4" xfId="19663"/>
    <cellStyle name="Control Activity Total 3 2 4 4 2" xfId="19664"/>
    <cellStyle name="Control Activity Total 3 2 4 5" xfId="19665"/>
    <cellStyle name="Control Activity Total 3 2 4 5 2" xfId="19666"/>
    <cellStyle name="Control Activity Total 3 2 4 6" xfId="19667"/>
    <cellStyle name="Control Activity Total 3 2 4 6 2" xfId="19668"/>
    <cellStyle name="Control Activity Total 3 2 4 7" xfId="19669"/>
    <cellStyle name="Control Activity Total 3 2 4 7 2" xfId="19670"/>
    <cellStyle name="Control Activity Total 3 2 4 8" xfId="19671"/>
    <cellStyle name="Control Activity Total 3 2 4 8 2" xfId="19672"/>
    <cellStyle name="Control Activity Total 3 2 4 9" xfId="19673"/>
    <cellStyle name="Control Activity Total 3 2 5" xfId="19674"/>
    <cellStyle name="Control Activity Total 3 2 5 2" xfId="19675"/>
    <cellStyle name="Control Activity Total 3 2 5 2 2" xfId="19676"/>
    <cellStyle name="Control Activity Total 3 2 5 3" xfId="19677"/>
    <cellStyle name="Control Activity Total 3 2 5 3 2" xfId="19678"/>
    <cellStyle name="Control Activity Total 3 2 5 4" xfId="19679"/>
    <cellStyle name="Control Activity Total 3 2 5 4 2" xfId="19680"/>
    <cellStyle name="Control Activity Total 3 2 5 5" xfId="19681"/>
    <cellStyle name="Control Activity Total 3 2 5 5 2" xfId="19682"/>
    <cellStyle name="Control Activity Total 3 2 5 6" xfId="19683"/>
    <cellStyle name="Control Activity Total 3 2 5 6 2" xfId="19684"/>
    <cellStyle name="Control Activity Total 3 2 5 7" xfId="19685"/>
    <cellStyle name="Control Activity Total 3 2 5 7 2" xfId="19686"/>
    <cellStyle name="Control Activity Total 3 2 5 8" xfId="19687"/>
    <cellStyle name="Control Activity Total 3 2 5 8 2" xfId="19688"/>
    <cellStyle name="Control Activity Total 3 2 5 9" xfId="19689"/>
    <cellStyle name="Control Activity Total 3 2 6" xfId="19690"/>
    <cellStyle name="Control Activity Total 3 2 6 2" xfId="19691"/>
    <cellStyle name="Control Activity Total 3 2 7" xfId="19692"/>
    <cellStyle name="Control Activity Total 3 2 7 2" xfId="19693"/>
    <cellStyle name="Control Activity Total 3 2 8" xfId="19694"/>
    <cellStyle name="Control Activity Total 3 2 8 2" xfId="19695"/>
    <cellStyle name="Control Activity Total 3 2 9" xfId="19696"/>
    <cellStyle name="Control Activity Total 3 2 9 2" xfId="19697"/>
    <cellStyle name="Control Activity Total 3 3" xfId="19698"/>
    <cellStyle name="Control Activity Total 3 3 10" xfId="19699"/>
    <cellStyle name="Control Activity Total 3 3 10 2" xfId="19700"/>
    <cellStyle name="Control Activity Total 3 3 11" xfId="19701"/>
    <cellStyle name="Control Activity Total 3 3 11 2" xfId="19702"/>
    <cellStyle name="Control Activity Total 3 3 12" xfId="19703"/>
    <cellStyle name="Control Activity Total 3 3 12 2" xfId="19704"/>
    <cellStyle name="Control Activity Total 3 3 13" xfId="19705"/>
    <cellStyle name="Control Activity Total 3 3 2" xfId="19706"/>
    <cellStyle name="Control Activity Total 3 3 2 2" xfId="19707"/>
    <cellStyle name="Control Activity Total 3 3 2 2 2" xfId="19708"/>
    <cellStyle name="Control Activity Total 3 3 2 3" xfId="19709"/>
    <cellStyle name="Control Activity Total 3 3 2 3 2" xfId="19710"/>
    <cellStyle name="Control Activity Total 3 3 2 4" xfId="19711"/>
    <cellStyle name="Control Activity Total 3 3 2 4 2" xfId="19712"/>
    <cellStyle name="Control Activity Total 3 3 2 5" xfId="19713"/>
    <cellStyle name="Control Activity Total 3 3 2 5 2" xfId="19714"/>
    <cellStyle name="Control Activity Total 3 3 2 6" xfId="19715"/>
    <cellStyle name="Control Activity Total 3 3 2 6 2" xfId="19716"/>
    <cellStyle name="Control Activity Total 3 3 2 7" xfId="19717"/>
    <cellStyle name="Control Activity Total 3 3 2 7 2" xfId="19718"/>
    <cellStyle name="Control Activity Total 3 3 2 8" xfId="19719"/>
    <cellStyle name="Control Activity Total 3 3 2 8 2" xfId="19720"/>
    <cellStyle name="Control Activity Total 3 3 2 9" xfId="19721"/>
    <cellStyle name="Control Activity Total 3 3 3" xfId="19722"/>
    <cellStyle name="Control Activity Total 3 3 3 2" xfId="19723"/>
    <cellStyle name="Control Activity Total 3 3 3 2 2" xfId="19724"/>
    <cellStyle name="Control Activity Total 3 3 3 3" xfId="19725"/>
    <cellStyle name="Control Activity Total 3 3 3 3 2" xfId="19726"/>
    <cellStyle name="Control Activity Total 3 3 3 4" xfId="19727"/>
    <cellStyle name="Control Activity Total 3 3 3 4 2" xfId="19728"/>
    <cellStyle name="Control Activity Total 3 3 3 5" xfId="19729"/>
    <cellStyle name="Control Activity Total 3 3 3 5 2" xfId="19730"/>
    <cellStyle name="Control Activity Total 3 3 3 6" xfId="19731"/>
    <cellStyle name="Control Activity Total 3 3 3 6 2" xfId="19732"/>
    <cellStyle name="Control Activity Total 3 3 3 7" xfId="19733"/>
    <cellStyle name="Control Activity Total 3 3 3 7 2" xfId="19734"/>
    <cellStyle name="Control Activity Total 3 3 3 8" xfId="19735"/>
    <cellStyle name="Control Activity Total 3 3 3 8 2" xfId="19736"/>
    <cellStyle name="Control Activity Total 3 3 3 9" xfId="19737"/>
    <cellStyle name="Control Activity Total 3 3 4" xfId="19738"/>
    <cellStyle name="Control Activity Total 3 3 4 2" xfId="19739"/>
    <cellStyle name="Control Activity Total 3 3 4 2 2" xfId="19740"/>
    <cellStyle name="Control Activity Total 3 3 4 3" xfId="19741"/>
    <cellStyle name="Control Activity Total 3 3 4 3 2" xfId="19742"/>
    <cellStyle name="Control Activity Total 3 3 4 4" xfId="19743"/>
    <cellStyle name="Control Activity Total 3 3 4 4 2" xfId="19744"/>
    <cellStyle name="Control Activity Total 3 3 4 5" xfId="19745"/>
    <cellStyle name="Control Activity Total 3 3 4 5 2" xfId="19746"/>
    <cellStyle name="Control Activity Total 3 3 4 6" xfId="19747"/>
    <cellStyle name="Control Activity Total 3 3 4 6 2" xfId="19748"/>
    <cellStyle name="Control Activity Total 3 3 4 7" xfId="19749"/>
    <cellStyle name="Control Activity Total 3 3 4 7 2" xfId="19750"/>
    <cellStyle name="Control Activity Total 3 3 4 8" xfId="19751"/>
    <cellStyle name="Control Activity Total 3 3 4 8 2" xfId="19752"/>
    <cellStyle name="Control Activity Total 3 3 4 9" xfId="19753"/>
    <cellStyle name="Control Activity Total 3 3 5" xfId="19754"/>
    <cellStyle name="Control Activity Total 3 3 5 2" xfId="19755"/>
    <cellStyle name="Control Activity Total 3 3 6" xfId="19756"/>
    <cellStyle name="Control Activity Total 3 3 6 2" xfId="19757"/>
    <cellStyle name="Control Activity Total 3 3 7" xfId="19758"/>
    <cellStyle name="Control Activity Total 3 3 7 2" xfId="19759"/>
    <cellStyle name="Control Activity Total 3 3 8" xfId="19760"/>
    <cellStyle name="Control Activity Total 3 3 8 2" xfId="19761"/>
    <cellStyle name="Control Activity Total 3 3 9" xfId="19762"/>
    <cellStyle name="Control Activity Total 3 3 9 2" xfId="19763"/>
    <cellStyle name="Control Activity Total 3 4" xfId="19764"/>
    <cellStyle name="Control Activity Total 3 4 10" xfId="19765"/>
    <cellStyle name="Control Activity Total 3 4 10 2" xfId="19766"/>
    <cellStyle name="Control Activity Total 3 4 11" xfId="19767"/>
    <cellStyle name="Control Activity Total 3 4 11 2" xfId="19768"/>
    <cellStyle name="Control Activity Total 3 4 12" xfId="19769"/>
    <cellStyle name="Control Activity Total 3 4 12 2" xfId="19770"/>
    <cellStyle name="Control Activity Total 3 4 13" xfId="19771"/>
    <cellStyle name="Control Activity Total 3 4 2" xfId="19772"/>
    <cellStyle name="Control Activity Total 3 4 2 2" xfId="19773"/>
    <cellStyle name="Control Activity Total 3 4 2 2 2" xfId="19774"/>
    <cellStyle name="Control Activity Total 3 4 2 3" xfId="19775"/>
    <cellStyle name="Control Activity Total 3 4 2 3 2" xfId="19776"/>
    <cellStyle name="Control Activity Total 3 4 2 4" xfId="19777"/>
    <cellStyle name="Control Activity Total 3 4 2 4 2" xfId="19778"/>
    <cellStyle name="Control Activity Total 3 4 2 5" xfId="19779"/>
    <cellStyle name="Control Activity Total 3 4 2 5 2" xfId="19780"/>
    <cellStyle name="Control Activity Total 3 4 2 6" xfId="19781"/>
    <cellStyle name="Control Activity Total 3 4 2 6 2" xfId="19782"/>
    <cellStyle name="Control Activity Total 3 4 2 7" xfId="19783"/>
    <cellStyle name="Control Activity Total 3 4 2 7 2" xfId="19784"/>
    <cellStyle name="Control Activity Total 3 4 2 8" xfId="19785"/>
    <cellStyle name="Control Activity Total 3 4 2 8 2" xfId="19786"/>
    <cellStyle name="Control Activity Total 3 4 2 9" xfId="19787"/>
    <cellStyle name="Control Activity Total 3 4 3" xfId="19788"/>
    <cellStyle name="Control Activity Total 3 4 3 2" xfId="19789"/>
    <cellStyle name="Control Activity Total 3 4 3 2 2" xfId="19790"/>
    <cellStyle name="Control Activity Total 3 4 3 3" xfId="19791"/>
    <cellStyle name="Control Activity Total 3 4 3 3 2" xfId="19792"/>
    <cellStyle name="Control Activity Total 3 4 3 4" xfId="19793"/>
    <cellStyle name="Control Activity Total 3 4 3 4 2" xfId="19794"/>
    <cellStyle name="Control Activity Total 3 4 3 5" xfId="19795"/>
    <cellStyle name="Control Activity Total 3 4 3 5 2" xfId="19796"/>
    <cellStyle name="Control Activity Total 3 4 3 6" xfId="19797"/>
    <cellStyle name="Control Activity Total 3 4 3 6 2" xfId="19798"/>
    <cellStyle name="Control Activity Total 3 4 3 7" xfId="19799"/>
    <cellStyle name="Control Activity Total 3 4 3 7 2" xfId="19800"/>
    <cellStyle name="Control Activity Total 3 4 3 8" xfId="19801"/>
    <cellStyle name="Control Activity Total 3 4 3 8 2" xfId="19802"/>
    <cellStyle name="Control Activity Total 3 4 3 9" xfId="19803"/>
    <cellStyle name="Control Activity Total 3 4 4" xfId="19804"/>
    <cellStyle name="Control Activity Total 3 4 4 2" xfId="19805"/>
    <cellStyle name="Control Activity Total 3 4 4 2 2" xfId="19806"/>
    <cellStyle name="Control Activity Total 3 4 4 3" xfId="19807"/>
    <cellStyle name="Control Activity Total 3 4 4 3 2" xfId="19808"/>
    <cellStyle name="Control Activity Total 3 4 4 4" xfId="19809"/>
    <cellStyle name="Control Activity Total 3 4 4 4 2" xfId="19810"/>
    <cellStyle name="Control Activity Total 3 4 4 5" xfId="19811"/>
    <cellStyle name="Control Activity Total 3 4 4 5 2" xfId="19812"/>
    <cellStyle name="Control Activity Total 3 4 4 6" xfId="19813"/>
    <cellStyle name="Control Activity Total 3 4 4 6 2" xfId="19814"/>
    <cellStyle name="Control Activity Total 3 4 4 7" xfId="19815"/>
    <cellStyle name="Control Activity Total 3 4 4 7 2" xfId="19816"/>
    <cellStyle name="Control Activity Total 3 4 4 8" xfId="19817"/>
    <cellStyle name="Control Activity Total 3 4 4 8 2" xfId="19818"/>
    <cellStyle name="Control Activity Total 3 4 4 9" xfId="19819"/>
    <cellStyle name="Control Activity Total 3 4 5" xfId="19820"/>
    <cellStyle name="Control Activity Total 3 4 5 2" xfId="19821"/>
    <cellStyle name="Control Activity Total 3 4 6" xfId="19822"/>
    <cellStyle name="Control Activity Total 3 4 6 2" xfId="19823"/>
    <cellStyle name="Control Activity Total 3 4 7" xfId="19824"/>
    <cellStyle name="Control Activity Total 3 4 7 2" xfId="19825"/>
    <cellStyle name="Control Activity Total 3 4 8" xfId="19826"/>
    <cellStyle name="Control Activity Total 3 4 8 2" xfId="19827"/>
    <cellStyle name="Control Activity Total 3 4 9" xfId="19828"/>
    <cellStyle name="Control Activity Total 3 4 9 2" xfId="19829"/>
    <cellStyle name="Control Activity Total 3 5" xfId="19830"/>
    <cellStyle name="Control Activity Total 3 5 2" xfId="19831"/>
    <cellStyle name="Control Activity Total 3 5 2 2" xfId="19832"/>
    <cellStyle name="Control Activity Total 3 5 3" xfId="19833"/>
    <cellStyle name="Control Activity Total 3 5 3 2" xfId="19834"/>
    <cellStyle name="Control Activity Total 3 5 4" xfId="19835"/>
    <cellStyle name="Control Activity Total 3 5 4 2" xfId="19836"/>
    <cellStyle name="Control Activity Total 3 5 5" xfId="19837"/>
    <cellStyle name="Control Activity Total 3 5 5 2" xfId="19838"/>
    <cellStyle name="Control Activity Total 3 5 6" xfId="19839"/>
    <cellStyle name="Control Activity Total 3 5 6 2" xfId="19840"/>
    <cellStyle name="Control Activity Total 3 5 7" xfId="19841"/>
    <cellStyle name="Control Activity Total 3 5 7 2" xfId="19842"/>
    <cellStyle name="Control Activity Total 3 5 8" xfId="19843"/>
    <cellStyle name="Control Activity Total 3 5 8 2" xfId="19844"/>
    <cellStyle name="Control Activity Total 3 5 9" xfId="19845"/>
    <cellStyle name="Control Activity Total 3 6" xfId="19846"/>
    <cellStyle name="Control Activity Total 3 6 2" xfId="19847"/>
    <cellStyle name="Control Activity Total 3 6 2 2" xfId="19848"/>
    <cellStyle name="Control Activity Total 3 6 3" xfId="19849"/>
    <cellStyle name="Control Activity Total 3 6 3 2" xfId="19850"/>
    <cellStyle name="Control Activity Total 3 6 4" xfId="19851"/>
    <cellStyle name="Control Activity Total 3 6 4 2" xfId="19852"/>
    <cellStyle name="Control Activity Total 3 6 5" xfId="19853"/>
    <cellStyle name="Control Activity Total 3 6 5 2" xfId="19854"/>
    <cellStyle name="Control Activity Total 3 6 6" xfId="19855"/>
    <cellStyle name="Control Activity Total 3 6 6 2" xfId="19856"/>
    <cellStyle name="Control Activity Total 3 6 7" xfId="19857"/>
    <cellStyle name="Control Activity Total 3 6 7 2" xfId="19858"/>
    <cellStyle name="Control Activity Total 3 6 8" xfId="19859"/>
    <cellStyle name="Control Activity Total 3 6 8 2" xfId="19860"/>
    <cellStyle name="Control Activity Total 3 6 9" xfId="19861"/>
    <cellStyle name="Control Activity Total 3 7" xfId="19862"/>
    <cellStyle name="Control Activity Total 3 7 2" xfId="19863"/>
    <cellStyle name="Control Activity Total 3 7 2 2" xfId="19864"/>
    <cellStyle name="Control Activity Total 3 7 3" xfId="19865"/>
    <cellStyle name="Control Activity Total 3 7 3 2" xfId="19866"/>
    <cellStyle name="Control Activity Total 3 7 4" xfId="19867"/>
    <cellStyle name="Control Activity Total 3 7 4 2" xfId="19868"/>
    <cellStyle name="Control Activity Total 3 7 5" xfId="19869"/>
    <cellStyle name="Control Activity Total 3 7 5 2" xfId="19870"/>
    <cellStyle name="Control Activity Total 3 7 6" xfId="19871"/>
    <cellStyle name="Control Activity Total 3 7 6 2" xfId="19872"/>
    <cellStyle name="Control Activity Total 3 7 7" xfId="19873"/>
    <cellStyle name="Control Activity Total 3 7 7 2" xfId="19874"/>
    <cellStyle name="Control Activity Total 3 7 8" xfId="19875"/>
    <cellStyle name="Control Activity Total 3 7 8 2" xfId="19876"/>
    <cellStyle name="Control Activity Total 3 7 9" xfId="19877"/>
    <cellStyle name="Control Activity Total 3 8" xfId="19878"/>
    <cellStyle name="Control Activity Total 3 8 2" xfId="19879"/>
    <cellStyle name="Control Activity Total 3 9" xfId="19880"/>
    <cellStyle name="Control Activity Total 3 9 2" xfId="19881"/>
    <cellStyle name="Control Activity Total 4" xfId="19882"/>
    <cellStyle name="Control Activity Total 4 10" xfId="19883"/>
    <cellStyle name="Control Activity Total 4 10 2" xfId="19884"/>
    <cellStyle name="Control Activity Total 4 11" xfId="19885"/>
    <cellStyle name="Control Activity Total 4 11 2" xfId="19886"/>
    <cellStyle name="Control Activity Total 4 12" xfId="19887"/>
    <cellStyle name="Control Activity Total 4 12 2" xfId="19888"/>
    <cellStyle name="Control Activity Total 4 13" xfId="19889"/>
    <cellStyle name="Control Activity Total 4 13 2" xfId="19890"/>
    <cellStyle name="Control Activity Total 4 14" xfId="19891"/>
    <cellStyle name="Control Activity Total 4 14 2" xfId="19892"/>
    <cellStyle name="Control Activity Total 4 15" xfId="19893"/>
    <cellStyle name="Control Activity Total 4 2" xfId="19894"/>
    <cellStyle name="Control Activity Total 4 2 10" xfId="19895"/>
    <cellStyle name="Control Activity Total 4 2 10 2" xfId="19896"/>
    <cellStyle name="Control Activity Total 4 2 11" xfId="19897"/>
    <cellStyle name="Control Activity Total 4 2 11 2" xfId="19898"/>
    <cellStyle name="Control Activity Total 4 2 12" xfId="19899"/>
    <cellStyle name="Control Activity Total 4 2 12 2" xfId="19900"/>
    <cellStyle name="Control Activity Total 4 2 13" xfId="19901"/>
    <cellStyle name="Control Activity Total 4 2 2" xfId="19902"/>
    <cellStyle name="Control Activity Total 4 2 2 2" xfId="19903"/>
    <cellStyle name="Control Activity Total 4 2 2 2 2" xfId="19904"/>
    <cellStyle name="Control Activity Total 4 2 2 3" xfId="19905"/>
    <cellStyle name="Control Activity Total 4 2 2 3 2" xfId="19906"/>
    <cellStyle name="Control Activity Total 4 2 2 4" xfId="19907"/>
    <cellStyle name="Control Activity Total 4 2 2 4 2" xfId="19908"/>
    <cellStyle name="Control Activity Total 4 2 2 5" xfId="19909"/>
    <cellStyle name="Control Activity Total 4 2 2 5 2" xfId="19910"/>
    <cellStyle name="Control Activity Total 4 2 2 6" xfId="19911"/>
    <cellStyle name="Control Activity Total 4 2 2 6 2" xfId="19912"/>
    <cellStyle name="Control Activity Total 4 2 2 7" xfId="19913"/>
    <cellStyle name="Control Activity Total 4 2 2 7 2" xfId="19914"/>
    <cellStyle name="Control Activity Total 4 2 2 8" xfId="19915"/>
    <cellStyle name="Control Activity Total 4 2 2 8 2" xfId="19916"/>
    <cellStyle name="Control Activity Total 4 2 2 9" xfId="19917"/>
    <cellStyle name="Control Activity Total 4 2 3" xfId="19918"/>
    <cellStyle name="Control Activity Total 4 2 3 2" xfId="19919"/>
    <cellStyle name="Control Activity Total 4 2 3 2 2" xfId="19920"/>
    <cellStyle name="Control Activity Total 4 2 3 3" xfId="19921"/>
    <cellStyle name="Control Activity Total 4 2 3 3 2" xfId="19922"/>
    <cellStyle name="Control Activity Total 4 2 3 4" xfId="19923"/>
    <cellStyle name="Control Activity Total 4 2 3 4 2" xfId="19924"/>
    <cellStyle name="Control Activity Total 4 2 3 5" xfId="19925"/>
    <cellStyle name="Control Activity Total 4 2 3 5 2" xfId="19926"/>
    <cellStyle name="Control Activity Total 4 2 3 6" xfId="19927"/>
    <cellStyle name="Control Activity Total 4 2 3 6 2" xfId="19928"/>
    <cellStyle name="Control Activity Total 4 2 3 7" xfId="19929"/>
    <cellStyle name="Control Activity Total 4 2 3 7 2" xfId="19930"/>
    <cellStyle name="Control Activity Total 4 2 3 8" xfId="19931"/>
    <cellStyle name="Control Activity Total 4 2 3 8 2" xfId="19932"/>
    <cellStyle name="Control Activity Total 4 2 3 9" xfId="19933"/>
    <cellStyle name="Control Activity Total 4 2 4" xfId="19934"/>
    <cellStyle name="Control Activity Total 4 2 4 2" xfId="19935"/>
    <cellStyle name="Control Activity Total 4 2 4 2 2" xfId="19936"/>
    <cellStyle name="Control Activity Total 4 2 4 3" xfId="19937"/>
    <cellStyle name="Control Activity Total 4 2 4 3 2" xfId="19938"/>
    <cellStyle name="Control Activity Total 4 2 4 4" xfId="19939"/>
    <cellStyle name="Control Activity Total 4 2 4 4 2" xfId="19940"/>
    <cellStyle name="Control Activity Total 4 2 4 5" xfId="19941"/>
    <cellStyle name="Control Activity Total 4 2 4 5 2" xfId="19942"/>
    <cellStyle name="Control Activity Total 4 2 4 6" xfId="19943"/>
    <cellStyle name="Control Activity Total 4 2 4 6 2" xfId="19944"/>
    <cellStyle name="Control Activity Total 4 2 4 7" xfId="19945"/>
    <cellStyle name="Control Activity Total 4 2 4 7 2" xfId="19946"/>
    <cellStyle name="Control Activity Total 4 2 4 8" xfId="19947"/>
    <cellStyle name="Control Activity Total 4 2 4 8 2" xfId="19948"/>
    <cellStyle name="Control Activity Total 4 2 4 9" xfId="19949"/>
    <cellStyle name="Control Activity Total 4 2 5" xfId="19950"/>
    <cellStyle name="Control Activity Total 4 2 5 2" xfId="19951"/>
    <cellStyle name="Control Activity Total 4 2 6" xfId="19952"/>
    <cellStyle name="Control Activity Total 4 2 6 2" xfId="19953"/>
    <cellStyle name="Control Activity Total 4 2 7" xfId="19954"/>
    <cellStyle name="Control Activity Total 4 2 7 2" xfId="19955"/>
    <cellStyle name="Control Activity Total 4 2 8" xfId="19956"/>
    <cellStyle name="Control Activity Total 4 2 8 2" xfId="19957"/>
    <cellStyle name="Control Activity Total 4 2 9" xfId="19958"/>
    <cellStyle name="Control Activity Total 4 2 9 2" xfId="19959"/>
    <cellStyle name="Control Activity Total 4 3" xfId="19960"/>
    <cellStyle name="Control Activity Total 4 3 10" xfId="19961"/>
    <cellStyle name="Control Activity Total 4 3 10 2" xfId="19962"/>
    <cellStyle name="Control Activity Total 4 3 11" xfId="19963"/>
    <cellStyle name="Control Activity Total 4 3 11 2" xfId="19964"/>
    <cellStyle name="Control Activity Total 4 3 12" xfId="19965"/>
    <cellStyle name="Control Activity Total 4 3 12 2" xfId="19966"/>
    <cellStyle name="Control Activity Total 4 3 13" xfId="19967"/>
    <cellStyle name="Control Activity Total 4 3 2" xfId="19968"/>
    <cellStyle name="Control Activity Total 4 3 2 2" xfId="19969"/>
    <cellStyle name="Control Activity Total 4 3 2 2 2" xfId="19970"/>
    <cellStyle name="Control Activity Total 4 3 2 3" xfId="19971"/>
    <cellStyle name="Control Activity Total 4 3 2 3 2" xfId="19972"/>
    <cellStyle name="Control Activity Total 4 3 2 4" xfId="19973"/>
    <cellStyle name="Control Activity Total 4 3 2 4 2" xfId="19974"/>
    <cellStyle name="Control Activity Total 4 3 2 5" xfId="19975"/>
    <cellStyle name="Control Activity Total 4 3 2 5 2" xfId="19976"/>
    <cellStyle name="Control Activity Total 4 3 2 6" xfId="19977"/>
    <cellStyle name="Control Activity Total 4 3 2 6 2" xfId="19978"/>
    <cellStyle name="Control Activity Total 4 3 2 7" xfId="19979"/>
    <cellStyle name="Control Activity Total 4 3 2 7 2" xfId="19980"/>
    <cellStyle name="Control Activity Total 4 3 2 8" xfId="19981"/>
    <cellStyle name="Control Activity Total 4 3 2 8 2" xfId="19982"/>
    <cellStyle name="Control Activity Total 4 3 2 9" xfId="19983"/>
    <cellStyle name="Control Activity Total 4 3 3" xfId="19984"/>
    <cellStyle name="Control Activity Total 4 3 3 2" xfId="19985"/>
    <cellStyle name="Control Activity Total 4 3 3 2 2" xfId="19986"/>
    <cellStyle name="Control Activity Total 4 3 3 3" xfId="19987"/>
    <cellStyle name="Control Activity Total 4 3 3 3 2" xfId="19988"/>
    <cellStyle name="Control Activity Total 4 3 3 4" xfId="19989"/>
    <cellStyle name="Control Activity Total 4 3 3 4 2" xfId="19990"/>
    <cellStyle name="Control Activity Total 4 3 3 5" xfId="19991"/>
    <cellStyle name="Control Activity Total 4 3 3 5 2" xfId="19992"/>
    <cellStyle name="Control Activity Total 4 3 3 6" xfId="19993"/>
    <cellStyle name="Control Activity Total 4 3 3 6 2" xfId="19994"/>
    <cellStyle name="Control Activity Total 4 3 3 7" xfId="19995"/>
    <cellStyle name="Control Activity Total 4 3 3 7 2" xfId="19996"/>
    <cellStyle name="Control Activity Total 4 3 3 8" xfId="19997"/>
    <cellStyle name="Control Activity Total 4 3 3 8 2" xfId="19998"/>
    <cellStyle name="Control Activity Total 4 3 3 9" xfId="19999"/>
    <cellStyle name="Control Activity Total 4 3 4" xfId="20000"/>
    <cellStyle name="Control Activity Total 4 3 4 2" xfId="20001"/>
    <cellStyle name="Control Activity Total 4 3 4 2 2" xfId="20002"/>
    <cellStyle name="Control Activity Total 4 3 4 3" xfId="20003"/>
    <cellStyle name="Control Activity Total 4 3 4 3 2" xfId="20004"/>
    <cellStyle name="Control Activity Total 4 3 4 4" xfId="20005"/>
    <cellStyle name="Control Activity Total 4 3 4 4 2" xfId="20006"/>
    <cellStyle name="Control Activity Total 4 3 4 5" xfId="20007"/>
    <cellStyle name="Control Activity Total 4 3 4 5 2" xfId="20008"/>
    <cellStyle name="Control Activity Total 4 3 4 6" xfId="20009"/>
    <cellStyle name="Control Activity Total 4 3 4 6 2" xfId="20010"/>
    <cellStyle name="Control Activity Total 4 3 4 7" xfId="20011"/>
    <cellStyle name="Control Activity Total 4 3 4 7 2" xfId="20012"/>
    <cellStyle name="Control Activity Total 4 3 4 8" xfId="20013"/>
    <cellStyle name="Control Activity Total 4 3 4 8 2" xfId="20014"/>
    <cellStyle name="Control Activity Total 4 3 4 9" xfId="20015"/>
    <cellStyle name="Control Activity Total 4 3 5" xfId="20016"/>
    <cellStyle name="Control Activity Total 4 3 5 2" xfId="20017"/>
    <cellStyle name="Control Activity Total 4 3 6" xfId="20018"/>
    <cellStyle name="Control Activity Total 4 3 6 2" xfId="20019"/>
    <cellStyle name="Control Activity Total 4 3 7" xfId="20020"/>
    <cellStyle name="Control Activity Total 4 3 7 2" xfId="20021"/>
    <cellStyle name="Control Activity Total 4 3 8" xfId="20022"/>
    <cellStyle name="Control Activity Total 4 3 8 2" xfId="20023"/>
    <cellStyle name="Control Activity Total 4 3 9" xfId="20024"/>
    <cellStyle name="Control Activity Total 4 3 9 2" xfId="20025"/>
    <cellStyle name="Control Activity Total 4 4" xfId="20026"/>
    <cellStyle name="Control Activity Total 4 4 2" xfId="20027"/>
    <cellStyle name="Control Activity Total 4 4 2 2" xfId="20028"/>
    <cellStyle name="Control Activity Total 4 4 3" xfId="20029"/>
    <cellStyle name="Control Activity Total 4 4 3 2" xfId="20030"/>
    <cellStyle name="Control Activity Total 4 4 4" xfId="20031"/>
    <cellStyle name="Control Activity Total 4 4 4 2" xfId="20032"/>
    <cellStyle name="Control Activity Total 4 4 5" xfId="20033"/>
    <cellStyle name="Control Activity Total 4 4 5 2" xfId="20034"/>
    <cellStyle name="Control Activity Total 4 4 6" xfId="20035"/>
    <cellStyle name="Control Activity Total 4 4 6 2" xfId="20036"/>
    <cellStyle name="Control Activity Total 4 4 7" xfId="20037"/>
    <cellStyle name="Control Activity Total 4 4 7 2" xfId="20038"/>
    <cellStyle name="Control Activity Total 4 4 8" xfId="20039"/>
    <cellStyle name="Control Activity Total 4 4 8 2" xfId="20040"/>
    <cellStyle name="Control Activity Total 4 4 9" xfId="20041"/>
    <cellStyle name="Control Activity Total 4 5" xfId="20042"/>
    <cellStyle name="Control Activity Total 4 5 2" xfId="20043"/>
    <cellStyle name="Control Activity Total 4 5 2 2" xfId="20044"/>
    <cellStyle name="Control Activity Total 4 5 3" xfId="20045"/>
    <cellStyle name="Control Activity Total 4 5 3 2" xfId="20046"/>
    <cellStyle name="Control Activity Total 4 5 4" xfId="20047"/>
    <cellStyle name="Control Activity Total 4 5 4 2" xfId="20048"/>
    <cellStyle name="Control Activity Total 4 5 5" xfId="20049"/>
    <cellStyle name="Control Activity Total 4 5 5 2" xfId="20050"/>
    <cellStyle name="Control Activity Total 4 5 6" xfId="20051"/>
    <cellStyle name="Control Activity Total 4 5 6 2" xfId="20052"/>
    <cellStyle name="Control Activity Total 4 5 7" xfId="20053"/>
    <cellStyle name="Control Activity Total 4 5 7 2" xfId="20054"/>
    <cellStyle name="Control Activity Total 4 5 8" xfId="20055"/>
    <cellStyle name="Control Activity Total 4 5 8 2" xfId="20056"/>
    <cellStyle name="Control Activity Total 4 5 9" xfId="20057"/>
    <cellStyle name="Control Activity Total 4 6" xfId="20058"/>
    <cellStyle name="Control Activity Total 4 6 2" xfId="20059"/>
    <cellStyle name="Control Activity Total 4 6 2 2" xfId="20060"/>
    <cellStyle name="Control Activity Total 4 6 3" xfId="20061"/>
    <cellStyle name="Control Activity Total 4 6 3 2" xfId="20062"/>
    <cellStyle name="Control Activity Total 4 6 4" xfId="20063"/>
    <cellStyle name="Control Activity Total 4 6 4 2" xfId="20064"/>
    <cellStyle name="Control Activity Total 4 6 5" xfId="20065"/>
    <cellStyle name="Control Activity Total 4 6 5 2" xfId="20066"/>
    <cellStyle name="Control Activity Total 4 6 6" xfId="20067"/>
    <cellStyle name="Control Activity Total 4 6 6 2" xfId="20068"/>
    <cellStyle name="Control Activity Total 4 6 7" xfId="20069"/>
    <cellStyle name="Control Activity Total 4 6 7 2" xfId="20070"/>
    <cellStyle name="Control Activity Total 4 6 8" xfId="20071"/>
    <cellStyle name="Control Activity Total 4 6 8 2" xfId="20072"/>
    <cellStyle name="Control Activity Total 4 6 9" xfId="20073"/>
    <cellStyle name="Control Activity Total 4 7" xfId="20074"/>
    <cellStyle name="Control Activity Total 4 7 2" xfId="20075"/>
    <cellStyle name="Control Activity Total 4 8" xfId="20076"/>
    <cellStyle name="Control Activity Total 4 8 2" xfId="20077"/>
    <cellStyle name="Control Activity Total 4 9" xfId="20078"/>
    <cellStyle name="Control Activity Total 4 9 2" xfId="20079"/>
    <cellStyle name="Control Activity Total 5" xfId="20080"/>
    <cellStyle name="Control Activity Total 5 10" xfId="20081"/>
    <cellStyle name="Control Activity Total 5 10 2" xfId="20082"/>
    <cellStyle name="Control Activity Total 5 11" xfId="20083"/>
    <cellStyle name="Control Activity Total 5 11 2" xfId="20084"/>
    <cellStyle name="Control Activity Total 5 12" xfId="20085"/>
    <cellStyle name="Control Activity Total 5 12 2" xfId="20086"/>
    <cellStyle name="Control Activity Total 5 13" xfId="20087"/>
    <cellStyle name="Control Activity Total 5 13 2" xfId="20088"/>
    <cellStyle name="Control Activity Total 5 14" xfId="20089"/>
    <cellStyle name="Control Activity Total 5 2" xfId="20090"/>
    <cellStyle name="Control Activity Total 5 2 10" xfId="20091"/>
    <cellStyle name="Control Activity Total 5 2 10 2" xfId="20092"/>
    <cellStyle name="Control Activity Total 5 2 11" xfId="20093"/>
    <cellStyle name="Control Activity Total 5 2 11 2" xfId="20094"/>
    <cellStyle name="Control Activity Total 5 2 12" xfId="20095"/>
    <cellStyle name="Control Activity Total 5 2 12 2" xfId="20096"/>
    <cellStyle name="Control Activity Total 5 2 13" xfId="20097"/>
    <cellStyle name="Control Activity Total 5 2 2" xfId="20098"/>
    <cellStyle name="Control Activity Total 5 2 2 2" xfId="20099"/>
    <cellStyle name="Control Activity Total 5 2 2 2 2" xfId="20100"/>
    <cellStyle name="Control Activity Total 5 2 2 3" xfId="20101"/>
    <cellStyle name="Control Activity Total 5 2 2 3 2" xfId="20102"/>
    <cellStyle name="Control Activity Total 5 2 2 4" xfId="20103"/>
    <cellStyle name="Control Activity Total 5 2 2 4 2" xfId="20104"/>
    <cellStyle name="Control Activity Total 5 2 2 5" xfId="20105"/>
    <cellStyle name="Control Activity Total 5 2 2 5 2" xfId="20106"/>
    <cellStyle name="Control Activity Total 5 2 2 6" xfId="20107"/>
    <cellStyle name="Control Activity Total 5 2 2 6 2" xfId="20108"/>
    <cellStyle name="Control Activity Total 5 2 2 7" xfId="20109"/>
    <cellStyle name="Control Activity Total 5 2 2 7 2" xfId="20110"/>
    <cellStyle name="Control Activity Total 5 2 2 8" xfId="20111"/>
    <cellStyle name="Control Activity Total 5 2 2 8 2" xfId="20112"/>
    <cellStyle name="Control Activity Total 5 2 2 9" xfId="20113"/>
    <cellStyle name="Control Activity Total 5 2 3" xfId="20114"/>
    <cellStyle name="Control Activity Total 5 2 3 2" xfId="20115"/>
    <cellStyle name="Control Activity Total 5 2 3 2 2" xfId="20116"/>
    <cellStyle name="Control Activity Total 5 2 3 3" xfId="20117"/>
    <cellStyle name="Control Activity Total 5 2 3 3 2" xfId="20118"/>
    <cellStyle name="Control Activity Total 5 2 3 4" xfId="20119"/>
    <cellStyle name="Control Activity Total 5 2 3 4 2" xfId="20120"/>
    <cellStyle name="Control Activity Total 5 2 3 5" xfId="20121"/>
    <cellStyle name="Control Activity Total 5 2 3 5 2" xfId="20122"/>
    <cellStyle name="Control Activity Total 5 2 3 6" xfId="20123"/>
    <cellStyle name="Control Activity Total 5 2 3 6 2" xfId="20124"/>
    <cellStyle name="Control Activity Total 5 2 3 7" xfId="20125"/>
    <cellStyle name="Control Activity Total 5 2 3 7 2" xfId="20126"/>
    <cellStyle name="Control Activity Total 5 2 3 8" xfId="20127"/>
    <cellStyle name="Control Activity Total 5 2 3 8 2" xfId="20128"/>
    <cellStyle name="Control Activity Total 5 2 3 9" xfId="20129"/>
    <cellStyle name="Control Activity Total 5 2 4" xfId="20130"/>
    <cellStyle name="Control Activity Total 5 2 4 2" xfId="20131"/>
    <cellStyle name="Control Activity Total 5 2 4 2 2" xfId="20132"/>
    <cellStyle name="Control Activity Total 5 2 4 3" xfId="20133"/>
    <cellStyle name="Control Activity Total 5 2 4 3 2" xfId="20134"/>
    <cellStyle name="Control Activity Total 5 2 4 4" xfId="20135"/>
    <cellStyle name="Control Activity Total 5 2 4 4 2" xfId="20136"/>
    <cellStyle name="Control Activity Total 5 2 4 5" xfId="20137"/>
    <cellStyle name="Control Activity Total 5 2 4 5 2" xfId="20138"/>
    <cellStyle name="Control Activity Total 5 2 4 6" xfId="20139"/>
    <cellStyle name="Control Activity Total 5 2 4 6 2" xfId="20140"/>
    <cellStyle name="Control Activity Total 5 2 4 7" xfId="20141"/>
    <cellStyle name="Control Activity Total 5 2 4 7 2" xfId="20142"/>
    <cellStyle name="Control Activity Total 5 2 4 8" xfId="20143"/>
    <cellStyle name="Control Activity Total 5 2 4 8 2" xfId="20144"/>
    <cellStyle name="Control Activity Total 5 2 4 9" xfId="20145"/>
    <cellStyle name="Control Activity Total 5 2 5" xfId="20146"/>
    <cellStyle name="Control Activity Total 5 2 5 2" xfId="20147"/>
    <cellStyle name="Control Activity Total 5 2 6" xfId="20148"/>
    <cellStyle name="Control Activity Total 5 2 6 2" xfId="20149"/>
    <cellStyle name="Control Activity Total 5 2 7" xfId="20150"/>
    <cellStyle name="Control Activity Total 5 2 7 2" xfId="20151"/>
    <cellStyle name="Control Activity Total 5 2 8" xfId="20152"/>
    <cellStyle name="Control Activity Total 5 2 8 2" xfId="20153"/>
    <cellStyle name="Control Activity Total 5 2 9" xfId="20154"/>
    <cellStyle name="Control Activity Total 5 2 9 2" xfId="20155"/>
    <cellStyle name="Control Activity Total 5 3" xfId="20156"/>
    <cellStyle name="Control Activity Total 5 3 2" xfId="20157"/>
    <cellStyle name="Control Activity Total 5 3 2 2" xfId="20158"/>
    <cellStyle name="Control Activity Total 5 3 3" xfId="20159"/>
    <cellStyle name="Control Activity Total 5 3 3 2" xfId="20160"/>
    <cellStyle name="Control Activity Total 5 3 4" xfId="20161"/>
    <cellStyle name="Control Activity Total 5 3 4 2" xfId="20162"/>
    <cellStyle name="Control Activity Total 5 3 5" xfId="20163"/>
    <cellStyle name="Control Activity Total 5 3 5 2" xfId="20164"/>
    <cellStyle name="Control Activity Total 5 3 6" xfId="20165"/>
    <cellStyle name="Control Activity Total 5 3 6 2" xfId="20166"/>
    <cellStyle name="Control Activity Total 5 3 7" xfId="20167"/>
    <cellStyle name="Control Activity Total 5 3 7 2" xfId="20168"/>
    <cellStyle name="Control Activity Total 5 3 8" xfId="20169"/>
    <cellStyle name="Control Activity Total 5 3 8 2" xfId="20170"/>
    <cellStyle name="Control Activity Total 5 3 9" xfId="20171"/>
    <cellStyle name="Control Activity Total 5 4" xfId="20172"/>
    <cellStyle name="Control Activity Total 5 4 2" xfId="20173"/>
    <cellStyle name="Control Activity Total 5 4 2 2" xfId="20174"/>
    <cellStyle name="Control Activity Total 5 4 3" xfId="20175"/>
    <cellStyle name="Control Activity Total 5 4 3 2" xfId="20176"/>
    <cellStyle name="Control Activity Total 5 4 4" xfId="20177"/>
    <cellStyle name="Control Activity Total 5 4 4 2" xfId="20178"/>
    <cellStyle name="Control Activity Total 5 4 5" xfId="20179"/>
    <cellStyle name="Control Activity Total 5 4 5 2" xfId="20180"/>
    <cellStyle name="Control Activity Total 5 4 6" xfId="20181"/>
    <cellStyle name="Control Activity Total 5 4 6 2" xfId="20182"/>
    <cellStyle name="Control Activity Total 5 4 7" xfId="20183"/>
    <cellStyle name="Control Activity Total 5 4 7 2" xfId="20184"/>
    <cellStyle name="Control Activity Total 5 4 8" xfId="20185"/>
    <cellStyle name="Control Activity Total 5 4 8 2" xfId="20186"/>
    <cellStyle name="Control Activity Total 5 4 9" xfId="20187"/>
    <cellStyle name="Control Activity Total 5 5" xfId="20188"/>
    <cellStyle name="Control Activity Total 5 5 2" xfId="20189"/>
    <cellStyle name="Control Activity Total 5 5 2 2" xfId="20190"/>
    <cellStyle name="Control Activity Total 5 5 3" xfId="20191"/>
    <cellStyle name="Control Activity Total 5 5 3 2" xfId="20192"/>
    <cellStyle name="Control Activity Total 5 5 4" xfId="20193"/>
    <cellStyle name="Control Activity Total 5 5 4 2" xfId="20194"/>
    <cellStyle name="Control Activity Total 5 5 5" xfId="20195"/>
    <cellStyle name="Control Activity Total 5 5 5 2" xfId="20196"/>
    <cellStyle name="Control Activity Total 5 5 6" xfId="20197"/>
    <cellStyle name="Control Activity Total 5 5 6 2" xfId="20198"/>
    <cellStyle name="Control Activity Total 5 5 7" xfId="20199"/>
    <cellStyle name="Control Activity Total 5 5 7 2" xfId="20200"/>
    <cellStyle name="Control Activity Total 5 5 8" xfId="20201"/>
    <cellStyle name="Control Activity Total 5 5 8 2" xfId="20202"/>
    <cellStyle name="Control Activity Total 5 5 9" xfId="20203"/>
    <cellStyle name="Control Activity Total 5 6" xfId="20204"/>
    <cellStyle name="Control Activity Total 5 6 2" xfId="20205"/>
    <cellStyle name="Control Activity Total 5 7" xfId="20206"/>
    <cellStyle name="Control Activity Total 5 7 2" xfId="20207"/>
    <cellStyle name="Control Activity Total 5 8" xfId="20208"/>
    <cellStyle name="Control Activity Total 5 8 2" xfId="20209"/>
    <cellStyle name="Control Activity Total 5 9" xfId="20210"/>
    <cellStyle name="Control Activity Total 5 9 2" xfId="20211"/>
    <cellStyle name="Control Activity Total 6" xfId="20212"/>
    <cellStyle name="Control Activity Total 6 10" xfId="20213"/>
    <cellStyle name="Control Activity Total 6 10 2" xfId="20214"/>
    <cellStyle name="Control Activity Total 6 11" xfId="20215"/>
    <cellStyle name="Control Activity Total 6 11 2" xfId="20216"/>
    <cellStyle name="Control Activity Total 6 12" xfId="20217"/>
    <cellStyle name="Control Activity Total 6 12 2" xfId="20218"/>
    <cellStyle name="Control Activity Total 6 13" xfId="20219"/>
    <cellStyle name="Control Activity Total 6 2" xfId="20220"/>
    <cellStyle name="Control Activity Total 6 2 2" xfId="20221"/>
    <cellStyle name="Control Activity Total 6 2 2 2" xfId="20222"/>
    <cellStyle name="Control Activity Total 6 2 3" xfId="20223"/>
    <cellStyle name="Control Activity Total 6 2 3 2" xfId="20224"/>
    <cellStyle name="Control Activity Total 6 2 4" xfId="20225"/>
    <cellStyle name="Control Activity Total 6 2 4 2" xfId="20226"/>
    <cellStyle name="Control Activity Total 6 2 5" xfId="20227"/>
    <cellStyle name="Control Activity Total 6 2 5 2" xfId="20228"/>
    <cellStyle name="Control Activity Total 6 2 6" xfId="20229"/>
    <cellStyle name="Control Activity Total 6 2 6 2" xfId="20230"/>
    <cellStyle name="Control Activity Total 6 2 7" xfId="20231"/>
    <cellStyle name="Control Activity Total 6 2 7 2" xfId="20232"/>
    <cellStyle name="Control Activity Total 6 2 8" xfId="20233"/>
    <cellStyle name="Control Activity Total 6 2 8 2" xfId="20234"/>
    <cellStyle name="Control Activity Total 6 2 9" xfId="20235"/>
    <cellStyle name="Control Activity Total 6 3" xfId="20236"/>
    <cellStyle name="Control Activity Total 6 3 2" xfId="20237"/>
    <cellStyle name="Control Activity Total 6 3 2 2" xfId="20238"/>
    <cellStyle name="Control Activity Total 6 3 3" xfId="20239"/>
    <cellStyle name="Control Activity Total 6 3 3 2" xfId="20240"/>
    <cellStyle name="Control Activity Total 6 3 4" xfId="20241"/>
    <cellStyle name="Control Activity Total 6 3 4 2" xfId="20242"/>
    <cellStyle name="Control Activity Total 6 3 5" xfId="20243"/>
    <cellStyle name="Control Activity Total 6 3 5 2" xfId="20244"/>
    <cellStyle name="Control Activity Total 6 3 6" xfId="20245"/>
    <cellStyle name="Control Activity Total 6 3 6 2" xfId="20246"/>
    <cellStyle name="Control Activity Total 6 3 7" xfId="20247"/>
    <cellStyle name="Control Activity Total 6 3 7 2" xfId="20248"/>
    <cellStyle name="Control Activity Total 6 3 8" xfId="20249"/>
    <cellStyle name="Control Activity Total 6 3 8 2" xfId="20250"/>
    <cellStyle name="Control Activity Total 6 3 9" xfId="20251"/>
    <cellStyle name="Control Activity Total 6 4" xfId="20252"/>
    <cellStyle name="Control Activity Total 6 4 2" xfId="20253"/>
    <cellStyle name="Control Activity Total 6 4 2 2" xfId="20254"/>
    <cellStyle name="Control Activity Total 6 4 3" xfId="20255"/>
    <cellStyle name="Control Activity Total 6 4 3 2" xfId="20256"/>
    <cellStyle name="Control Activity Total 6 4 4" xfId="20257"/>
    <cellStyle name="Control Activity Total 6 4 4 2" xfId="20258"/>
    <cellStyle name="Control Activity Total 6 4 5" xfId="20259"/>
    <cellStyle name="Control Activity Total 6 4 5 2" xfId="20260"/>
    <cellStyle name="Control Activity Total 6 4 6" xfId="20261"/>
    <cellStyle name="Control Activity Total 6 4 6 2" xfId="20262"/>
    <cellStyle name="Control Activity Total 6 4 7" xfId="20263"/>
    <cellStyle name="Control Activity Total 6 4 7 2" xfId="20264"/>
    <cellStyle name="Control Activity Total 6 4 8" xfId="20265"/>
    <cellStyle name="Control Activity Total 6 4 8 2" xfId="20266"/>
    <cellStyle name="Control Activity Total 6 4 9" xfId="20267"/>
    <cellStyle name="Control Activity Total 6 5" xfId="20268"/>
    <cellStyle name="Control Activity Total 6 5 2" xfId="20269"/>
    <cellStyle name="Control Activity Total 6 6" xfId="20270"/>
    <cellStyle name="Control Activity Total 6 6 2" xfId="20271"/>
    <cellStyle name="Control Activity Total 6 7" xfId="20272"/>
    <cellStyle name="Control Activity Total 6 7 2" xfId="20273"/>
    <cellStyle name="Control Activity Total 6 8" xfId="20274"/>
    <cellStyle name="Control Activity Total 6 8 2" xfId="20275"/>
    <cellStyle name="Control Activity Total 6 9" xfId="20276"/>
    <cellStyle name="Control Activity Total 6 9 2" xfId="20277"/>
    <cellStyle name="Control Activity Total 7" xfId="20278"/>
    <cellStyle name="Control Activity Total 7 10" xfId="20279"/>
    <cellStyle name="Control Activity Total 7 10 2" xfId="20280"/>
    <cellStyle name="Control Activity Total 7 11" xfId="20281"/>
    <cellStyle name="Control Activity Total 7 11 2" xfId="20282"/>
    <cellStyle name="Control Activity Total 7 12" xfId="20283"/>
    <cellStyle name="Control Activity Total 7 12 2" xfId="20284"/>
    <cellStyle name="Control Activity Total 7 13" xfId="20285"/>
    <cellStyle name="Control Activity Total 7 2" xfId="20286"/>
    <cellStyle name="Control Activity Total 7 2 2" xfId="20287"/>
    <cellStyle name="Control Activity Total 7 2 2 2" xfId="20288"/>
    <cellStyle name="Control Activity Total 7 2 3" xfId="20289"/>
    <cellStyle name="Control Activity Total 7 2 3 2" xfId="20290"/>
    <cellStyle name="Control Activity Total 7 2 4" xfId="20291"/>
    <cellStyle name="Control Activity Total 7 2 4 2" xfId="20292"/>
    <cellStyle name="Control Activity Total 7 2 5" xfId="20293"/>
    <cellStyle name="Control Activity Total 7 2 5 2" xfId="20294"/>
    <cellStyle name="Control Activity Total 7 2 6" xfId="20295"/>
    <cellStyle name="Control Activity Total 7 2 6 2" xfId="20296"/>
    <cellStyle name="Control Activity Total 7 2 7" xfId="20297"/>
    <cellStyle name="Control Activity Total 7 2 7 2" xfId="20298"/>
    <cellStyle name="Control Activity Total 7 2 8" xfId="20299"/>
    <cellStyle name="Control Activity Total 7 2 8 2" xfId="20300"/>
    <cellStyle name="Control Activity Total 7 2 9" xfId="20301"/>
    <cellStyle name="Control Activity Total 7 3" xfId="20302"/>
    <cellStyle name="Control Activity Total 7 3 2" xfId="20303"/>
    <cellStyle name="Control Activity Total 7 3 2 2" xfId="20304"/>
    <cellStyle name="Control Activity Total 7 3 3" xfId="20305"/>
    <cellStyle name="Control Activity Total 7 3 3 2" xfId="20306"/>
    <cellStyle name="Control Activity Total 7 3 4" xfId="20307"/>
    <cellStyle name="Control Activity Total 7 3 4 2" xfId="20308"/>
    <cellStyle name="Control Activity Total 7 3 5" xfId="20309"/>
    <cellStyle name="Control Activity Total 7 3 5 2" xfId="20310"/>
    <cellStyle name="Control Activity Total 7 3 6" xfId="20311"/>
    <cellStyle name="Control Activity Total 7 3 6 2" xfId="20312"/>
    <cellStyle name="Control Activity Total 7 3 7" xfId="20313"/>
    <cellStyle name="Control Activity Total 7 3 7 2" xfId="20314"/>
    <cellStyle name="Control Activity Total 7 3 8" xfId="20315"/>
    <cellStyle name="Control Activity Total 7 3 8 2" xfId="20316"/>
    <cellStyle name="Control Activity Total 7 3 9" xfId="20317"/>
    <cellStyle name="Control Activity Total 7 4" xfId="20318"/>
    <cellStyle name="Control Activity Total 7 4 2" xfId="20319"/>
    <cellStyle name="Control Activity Total 7 4 2 2" xfId="20320"/>
    <cellStyle name="Control Activity Total 7 4 3" xfId="20321"/>
    <cellStyle name="Control Activity Total 7 4 3 2" xfId="20322"/>
    <cellStyle name="Control Activity Total 7 4 4" xfId="20323"/>
    <cellStyle name="Control Activity Total 7 4 4 2" xfId="20324"/>
    <cellStyle name="Control Activity Total 7 4 5" xfId="20325"/>
    <cellStyle name="Control Activity Total 7 4 5 2" xfId="20326"/>
    <cellStyle name="Control Activity Total 7 4 6" xfId="20327"/>
    <cellStyle name="Control Activity Total 7 4 6 2" xfId="20328"/>
    <cellStyle name="Control Activity Total 7 4 7" xfId="20329"/>
    <cellStyle name="Control Activity Total 7 4 7 2" xfId="20330"/>
    <cellStyle name="Control Activity Total 7 4 8" xfId="20331"/>
    <cellStyle name="Control Activity Total 7 4 8 2" xfId="20332"/>
    <cellStyle name="Control Activity Total 7 4 9" xfId="20333"/>
    <cellStyle name="Control Activity Total 7 5" xfId="20334"/>
    <cellStyle name="Control Activity Total 7 5 2" xfId="20335"/>
    <cellStyle name="Control Activity Total 7 6" xfId="20336"/>
    <cellStyle name="Control Activity Total 7 6 2" xfId="20337"/>
    <cellStyle name="Control Activity Total 7 7" xfId="20338"/>
    <cellStyle name="Control Activity Total 7 7 2" xfId="20339"/>
    <cellStyle name="Control Activity Total 7 8" xfId="20340"/>
    <cellStyle name="Control Activity Total 7 8 2" xfId="20341"/>
    <cellStyle name="Control Activity Total 7 9" xfId="20342"/>
    <cellStyle name="Control Activity Total 7 9 2" xfId="20343"/>
    <cellStyle name="Control Activity Total 8" xfId="20344"/>
    <cellStyle name="Control Activity Total 8 2" xfId="20345"/>
    <cellStyle name="Control Activity Total 8 2 2" xfId="20346"/>
    <cellStyle name="Control Activity Total 8 3" xfId="20347"/>
    <cellStyle name="Control Activity Total 8 3 2" xfId="20348"/>
    <cellStyle name="Control Activity Total 8 4" xfId="20349"/>
    <cellStyle name="Control Activity Total 8 4 2" xfId="20350"/>
    <cellStyle name="Control Activity Total 8 5" xfId="20351"/>
    <cellStyle name="Control Activity Total 8 5 2" xfId="20352"/>
    <cellStyle name="Control Activity Total 8 6" xfId="20353"/>
    <cellStyle name="Control Activity Total 8 6 2" xfId="20354"/>
    <cellStyle name="Control Activity Total 8 7" xfId="20355"/>
    <cellStyle name="Control Activity Total 8 7 2" xfId="20356"/>
    <cellStyle name="Control Activity Total 8 8" xfId="20357"/>
    <cellStyle name="Control Activity Total 8 8 2" xfId="20358"/>
    <cellStyle name="Control Activity Total 8 9" xfId="20359"/>
    <cellStyle name="Control Activity Total 9" xfId="20360"/>
    <cellStyle name="Control Activity Total 9 2" xfId="20361"/>
    <cellStyle name="Control Activity Total 9 2 2" xfId="20362"/>
    <cellStyle name="Control Activity Total 9 3" xfId="20363"/>
    <cellStyle name="Control Activity Total 9 3 2" xfId="20364"/>
    <cellStyle name="Control Activity Total 9 4" xfId="20365"/>
    <cellStyle name="Control Activity Total 9 4 2" xfId="20366"/>
    <cellStyle name="Control Activity Total 9 5" xfId="20367"/>
    <cellStyle name="Control Activity Total 9 5 2" xfId="20368"/>
    <cellStyle name="Control Activity Total 9 6" xfId="20369"/>
    <cellStyle name="Control Activity Total 9 6 2" xfId="20370"/>
    <cellStyle name="Control Activity Total 9 7" xfId="20371"/>
    <cellStyle name="Control Activity Total 9 7 2" xfId="20372"/>
    <cellStyle name="Control Activity Total 9 8" xfId="20373"/>
    <cellStyle name="Control Activity Total 9 8 2" xfId="20374"/>
    <cellStyle name="Control Activity Total 9 9" xfId="20375"/>
    <cellStyle name="Control Activity Total Values" xfId="20376"/>
    <cellStyle name="Control Activity Total Values 10" xfId="20377"/>
    <cellStyle name="Control Activity Total Values 10 2" xfId="20378"/>
    <cellStyle name="Control Activity Total Values 10 2 2" xfId="20379"/>
    <cellStyle name="Control Activity Total Values 10 3" xfId="20380"/>
    <cellStyle name="Control Activity Total Values 10 3 2" xfId="20381"/>
    <cellStyle name="Control Activity Total Values 10 4" xfId="20382"/>
    <cellStyle name="Control Activity Total Values 10 4 2" xfId="20383"/>
    <cellStyle name="Control Activity Total Values 10 5" xfId="20384"/>
    <cellStyle name="Control Activity Total Values 10 5 2" xfId="20385"/>
    <cellStyle name="Control Activity Total Values 10 6" xfId="20386"/>
    <cellStyle name="Control Activity Total Values 10 6 2" xfId="20387"/>
    <cellStyle name="Control Activity Total Values 10 7" xfId="20388"/>
    <cellStyle name="Control Activity Total Values 10 7 2" xfId="20389"/>
    <cellStyle name="Control Activity Total Values 10 8" xfId="20390"/>
    <cellStyle name="Control Activity Total Values 10 8 2" xfId="20391"/>
    <cellStyle name="Control Activity Total Values 10 9" xfId="20392"/>
    <cellStyle name="Control Activity Total Values 11" xfId="20393"/>
    <cellStyle name="Control Activity Total Values 11 2" xfId="20394"/>
    <cellStyle name="Control Activity Total Values 12" xfId="20395"/>
    <cellStyle name="Control Activity Total Values 12 2" xfId="20396"/>
    <cellStyle name="Control Activity Total Values 13" xfId="20397"/>
    <cellStyle name="Control Activity Total Values 13 2" xfId="20398"/>
    <cellStyle name="Control Activity Total Values 14" xfId="20399"/>
    <cellStyle name="Control Activity Total Values 2" xfId="20400"/>
    <cellStyle name="Control Activity Total Values 2 10" xfId="20401"/>
    <cellStyle name="Control Activity Total Values 2 10 2" xfId="20402"/>
    <cellStyle name="Control Activity Total Values 2 11" xfId="20403"/>
    <cellStyle name="Control Activity Total Values 2 11 2" xfId="20404"/>
    <cellStyle name="Control Activity Total Values 2 12" xfId="20405"/>
    <cellStyle name="Control Activity Total Values 2 12 2" xfId="20406"/>
    <cellStyle name="Control Activity Total Values 2 13" xfId="20407"/>
    <cellStyle name="Control Activity Total Values 2 13 2" xfId="20408"/>
    <cellStyle name="Control Activity Total Values 2 14" xfId="20409"/>
    <cellStyle name="Control Activity Total Values 2 14 2" xfId="20410"/>
    <cellStyle name="Control Activity Total Values 2 15" xfId="20411"/>
    <cellStyle name="Control Activity Total Values 2 15 2" xfId="20412"/>
    <cellStyle name="Control Activity Total Values 2 16" xfId="20413"/>
    <cellStyle name="Control Activity Total Values 2 16 2" xfId="20414"/>
    <cellStyle name="Control Activity Total Values 2 17" xfId="20415"/>
    <cellStyle name="Control Activity Total Values 2 17 2" xfId="20416"/>
    <cellStyle name="Control Activity Total Values 2 18" xfId="20417"/>
    <cellStyle name="Control Activity Total Values 2 2" xfId="20418"/>
    <cellStyle name="Control Activity Total Values 2 2 10" xfId="20419"/>
    <cellStyle name="Control Activity Total Values 2 2 10 2" xfId="20420"/>
    <cellStyle name="Control Activity Total Values 2 2 11" xfId="20421"/>
    <cellStyle name="Control Activity Total Values 2 2 11 2" xfId="20422"/>
    <cellStyle name="Control Activity Total Values 2 2 12" xfId="20423"/>
    <cellStyle name="Control Activity Total Values 2 2 12 2" xfId="20424"/>
    <cellStyle name="Control Activity Total Values 2 2 13" xfId="20425"/>
    <cellStyle name="Control Activity Total Values 2 2 13 2" xfId="20426"/>
    <cellStyle name="Control Activity Total Values 2 2 14" xfId="20427"/>
    <cellStyle name="Control Activity Total Values 2 2 14 2" xfId="20428"/>
    <cellStyle name="Control Activity Total Values 2 2 15" xfId="20429"/>
    <cellStyle name="Control Activity Total Values 2 2 15 2" xfId="20430"/>
    <cellStyle name="Control Activity Total Values 2 2 16" xfId="20431"/>
    <cellStyle name="Control Activity Total Values 2 2 2" xfId="20432"/>
    <cellStyle name="Control Activity Total Values 2 2 2 10" xfId="20433"/>
    <cellStyle name="Control Activity Total Values 2 2 2 10 2" xfId="20434"/>
    <cellStyle name="Control Activity Total Values 2 2 2 11" xfId="20435"/>
    <cellStyle name="Control Activity Total Values 2 2 2 11 2" xfId="20436"/>
    <cellStyle name="Control Activity Total Values 2 2 2 12" xfId="20437"/>
    <cellStyle name="Control Activity Total Values 2 2 2 12 2" xfId="20438"/>
    <cellStyle name="Control Activity Total Values 2 2 2 13" xfId="20439"/>
    <cellStyle name="Control Activity Total Values 2 2 2 13 2" xfId="20440"/>
    <cellStyle name="Control Activity Total Values 2 2 2 14" xfId="20441"/>
    <cellStyle name="Control Activity Total Values 2 2 2 2" xfId="20442"/>
    <cellStyle name="Control Activity Total Values 2 2 2 2 10" xfId="20443"/>
    <cellStyle name="Control Activity Total Values 2 2 2 2 10 2" xfId="20444"/>
    <cellStyle name="Control Activity Total Values 2 2 2 2 11" xfId="20445"/>
    <cellStyle name="Control Activity Total Values 2 2 2 2 11 2" xfId="20446"/>
    <cellStyle name="Control Activity Total Values 2 2 2 2 12" xfId="20447"/>
    <cellStyle name="Control Activity Total Values 2 2 2 2 12 2" xfId="20448"/>
    <cellStyle name="Control Activity Total Values 2 2 2 2 13" xfId="20449"/>
    <cellStyle name="Control Activity Total Values 2 2 2 2 2" xfId="20450"/>
    <cellStyle name="Control Activity Total Values 2 2 2 2 2 2" xfId="20451"/>
    <cellStyle name="Control Activity Total Values 2 2 2 2 2 2 2" xfId="20452"/>
    <cellStyle name="Control Activity Total Values 2 2 2 2 2 3" xfId="20453"/>
    <cellStyle name="Control Activity Total Values 2 2 2 2 2 3 2" xfId="20454"/>
    <cellStyle name="Control Activity Total Values 2 2 2 2 2 4" xfId="20455"/>
    <cellStyle name="Control Activity Total Values 2 2 2 2 2 4 2" xfId="20456"/>
    <cellStyle name="Control Activity Total Values 2 2 2 2 2 5" xfId="20457"/>
    <cellStyle name="Control Activity Total Values 2 2 2 2 2 5 2" xfId="20458"/>
    <cellStyle name="Control Activity Total Values 2 2 2 2 2 6" xfId="20459"/>
    <cellStyle name="Control Activity Total Values 2 2 2 2 2 6 2" xfId="20460"/>
    <cellStyle name="Control Activity Total Values 2 2 2 2 2 7" xfId="20461"/>
    <cellStyle name="Control Activity Total Values 2 2 2 2 2 7 2" xfId="20462"/>
    <cellStyle name="Control Activity Total Values 2 2 2 2 2 8" xfId="20463"/>
    <cellStyle name="Control Activity Total Values 2 2 2 2 2 8 2" xfId="20464"/>
    <cellStyle name="Control Activity Total Values 2 2 2 2 2 9" xfId="20465"/>
    <cellStyle name="Control Activity Total Values 2 2 2 2 3" xfId="20466"/>
    <cellStyle name="Control Activity Total Values 2 2 2 2 3 2" xfId="20467"/>
    <cellStyle name="Control Activity Total Values 2 2 2 2 3 2 2" xfId="20468"/>
    <cellStyle name="Control Activity Total Values 2 2 2 2 3 3" xfId="20469"/>
    <cellStyle name="Control Activity Total Values 2 2 2 2 3 3 2" xfId="20470"/>
    <cellStyle name="Control Activity Total Values 2 2 2 2 3 4" xfId="20471"/>
    <cellStyle name="Control Activity Total Values 2 2 2 2 3 4 2" xfId="20472"/>
    <cellStyle name="Control Activity Total Values 2 2 2 2 3 5" xfId="20473"/>
    <cellStyle name="Control Activity Total Values 2 2 2 2 3 5 2" xfId="20474"/>
    <cellStyle name="Control Activity Total Values 2 2 2 2 3 6" xfId="20475"/>
    <cellStyle name="Control Activity Total Values 2 2 2 2 3 6 2" xfId="20476"/>
    <cellStyle name="Control Activity Total Values 2 2 2 2 3 7" xfId="20477"/>
    <cellStyle name="Control Activity Total Values 2 2 2 2 3 7 2" xfId="20478"/>
    <cellStyle name="Control Activity Total Values 2 2 2 2 3 8" xfId="20479"/>
    <cellStyle name="Control Activity Total Values 2 2 2 2 3 8 2" xfId="20480"/>
    <cellStyle name="Control Activity Total Values 2 2 2 2 3 9" xfId="20481"/>
    <cellStyle name="Control Activity Total Values 2 2 2 2 4" xfId="20482"/>
    <cellStyle name="Control Activity Total Values 2 2 2 2 4 2" xfId="20483"/>
    <cellStyle name="Control Activity Total Values 2 2 2 2 4 2 2" xfId="20484"/>
    <cellStyle name="Control Activity Total Values 2 2 2 2 4 3" xfId="20485"/>
    <cellStyle name="Control Activity Total Values 2 2 2 2 4 3 2" xfId="20486"/>
    <cellStyle name="Control Activity Total Values 2 2 2 2 4 4" xfId="20487"/>
    <cellStyle name="Control Activity Total Values 2 2 2 2 4 4 2" xfId="20488"/>
    <cellStyle name="Control Activity Total Values 2 2 2 2 4 5" xfId="20489"/>
    <cellStyle name="Control Activity Total Values 2 2 2 2 4 5 2" xfId="20490"/>
    <cellStyle name="Control Activity Total Values 2 2 2 2 4 6" xfId="20491"/>
    <cellStyle name="Control Activity Total Values 2 2 2 2 4 6 2" xfId="20492"/>
    <cellStyle name="Control Activity Total Values 2 2 2 2 4 7" xfId="20493"/>
    <cellStyle name="Control Activity Total Values 2 2 2 2 4 7 2" xfId="20494"/>
    <cellStyle name="Control Activity Total Values 2 2 2 2 4 8" xfId="20495"/>
    <cellStyle name="Control Activity Total Values 2 2 2 2 4 8 2" xfId="20496"/>
    <cellStyle name="Control Activity Total Values 2 2 2 2 4 9" xfId="20497"/>
    <cellStyle name="Control Activity Total Values 2 2 2 2 5" xfId="20498"/>
    <cellStyle name="Control Activity Total Values 2 2 2 2 5 2" xfId="20499"/>
    <cellStyle name="Control Activity Total Values 2 2 2 2 6" xfId="20500"/>
    <cellStyle name="Control Activity Total Values 2 2 2 2 6 2" xfId="20501"/>
    <cellStyle name="Control Activity Total Values 2 2 2 2 7" xfId="20502"/>
    <cellStyle name="Control Activity Total Values 2 2 2 2 7 2" xfId="20503"/>
    <cellStyle name="Control Activity Total Values 2 2 2 2 8" xfId="20504"/>
    <cellStyle name="Control Activity Total Values 2 2 2 2 8 2" xfId="20505"/>
    <cellStyle name="Control Activity Total Values 2 2 2 2 9" xfId="20506"/>
    <cellStyle name="Control Activity Total Values 2 2 2 2 9 2" xfId="20507"/>
    <cellStyle name="Control Activity Total Values 2 2 2 3" xfId="20508"/>
    <cellStyle name="Control Activity Total Values 2 2 2 3 2" xfId="20509"/>
    <cellStyle name="Control Activity Total Values 2 2 2 3 2 2" xfId="20510"/>
    <cellStyle name="Control Activity Total Values 2 2 2 3 3" xfId="20511"/>
    <cellStyle name="Control Activity Total Values 2 2 2 3 3 2" xfId="20512"/>
    <cellStyle name="Control Activity Total Values 2 2 2 3 4" xfId="20513"/>
    <cellStyle name="Control Activity Total Values 2 2 2 3 4 2" xfId="20514"/>
    <cellStyle name="Control Activity Total Values 2 2 2 3 5" xfId="20515"/>
    <cellStyle name="Control Activity Total Values 2 2 2 3 5 2" xfId="20516"/>
    <cellStyle name="Control Activity Total Values 2 2 2 3 6" xfId="20517"/>
    <cellStyle name="Control Activity Total Values 2 2 2 3 6 2" xfId="20518"/>
    <cellStyle name="Control Activity Total Values 2 2 2 3 7" xfId="20519"/>
    <cellStyle name="Control Activity Total Values 2 2 2 3 7 2" xfId="20520"/>
    <cellStyle name="Control Activity Total Values 2 2 2 3 8" xfId="20521"/>
    <cellStyle name="Control Activity Total Values 2 2 2 3 8 2" xfId="20522"/>
    <cellStyle name="Control Activity Total Values 2 2 2 3 9" xfId="20523"/>
    <cellStyle name="Control Activity Total Values 2 2 2 4" xfId="20524"/>
    <cellStyle name="Control Activity Total Values 2 2 2 4 2" xfId="20525"/>
    <cellStyle name="Control Activity Total Values 2 2 2 4 2 2" xfId="20526"/>
    <cellStyle name="Control Activity Total Values 2 2 2 4 3" xfId="20527"/>
    <cellStyle name="Control Activity Total Values 2 2 2 4 3 2" xfId="20528"/>
    <cellStyle name="Control Activity Total Values 2 2 2 4 4" xfId="20529"/>
    <cellStyle name="Control Activity Total Values 2 2 2 4 4 2" xfId="20530"/>
    <cellStyle name="Control Activity Total Values 2 2 2 4 5" xfId="20531"/>
    <cellStyle name="Control Activity Total Values 2 2 2 4 5 2" xfId="20532"/>
    <cellStyle name="Control Activity Total Values 2 2 2 4 6" xfId="20533"/>
    <cellStyle name="Control Activity Total Values 2 2 2 4 6 2" xfId="20534"/>
    <cellStyle name="Control Activity Total Values 2 2 2 4 7" xfId="20535"/>
    <cellStyle name="Control Activity Total Values 2 2 2 4 7 2" xfId="20536"/>
    <cellStyle name="Control Activity Total Values 2 2 2 4 8" xfId="20537"/>
    <cellStyle name="Control Activity Total Values 2 2 2 4 8 2" xfId="20538"/>
    <cellStyle name="Control Activity Total Values 2 2 2 4 9" xfId="20539"/>
    <cellStyle name="Control Activity Total Values 2 2 2 5" xfId="20540"/>
    <cellStyle name="Control Activity Total Values 2 2 2 5 2" xfId="20541"/>
    <cellStyle name="Control Activity Total Values 2 2 2 5 2 2" xfId="20542"/>
    <cellStyle name="Control Activity Total Values 2 2 2 5 3" xfId="20543"/>
    <cellStyle name="Control Activity Total Values 2 2 2 5 3 2" xfId="20544"/>
    <cellStyle name="Control Activity Total Values 2 2 2 5 4" xfId="20545"/>
    <cellStyle name="Control Activity Total Values 2 2 2 5 4 2" xfId="20546"/>
    <cellStyle name="Control Activity Total Values 2 2 2 5 5" xfId="20547"/>
    <cellStyle name="Control Activity Total Values 2 2 2 5 5 2" xfId="20548"/>
    <cellStyle name="Control Activity Total Values 2 2 2 5 6" xfId="20549"/>
    <cellStyle name="Control Activity Total Values 2 2 2 5 6 2" xfId="20550"/>
    <cellStyle name="Control Activity Total Values 2 2 2 5 7" xfId="20551"/>
    <cellStyle name="Control Activity Total Values 2 2 2 5 7 2" xfId="20552"/>
    <cellStyle name="Control Activity Total Values 2 2 2 5 8" xfId="20553"/>
    <cellStyle name="Control Activity Total Values 2 2 2 5 8 2" xfId="20554"/>
    <cellStyle name="Control Activity Total Values 2 2 2 5 9" xfId="20555"/>
    <cellStyle name="Control Activity Total Values 2 2 2 6" xfId="20556"/>
    <cellStyle name="Control Activity Total Values 2 2 2 6 2" xfId="20557"/>
    <cellStyle name="Control Activity Total Values 2 2 2 7" xfId="20558"/>
    <cellStyle name="Control Activity Total Values 2 2 2 7 2" xfId="20559"/>
    <cellStyle name="Control Activity Total Values 2 2 2 8" xfId="20560"/>
    <cellStyle name="Control Activity Total Values 2 2 2 8 2" xfId="20561"/>
    <cellStyle name="Control Activity Total Values 2 2 2 9" xfId="20562"/>
    <cellStyle name="Control Activity Total Values 2 2 2 9 2" xfId="20563"/>
    <cellStyle name="Control Activity Total Values 2 2 3" xfId="20564"/>
    <cellStyle name="Control Activity Total Values 2 2 3 10" xfId="20565"/>
    <cellStyle name="Control Activity Total Values 2 2 3 10 2" xfId="20566"/>
    <cellStyle name="Control Activity Total Values 2 2 3 11" xfId="20567"/>
    <cellStyle name="Control Activity Total Values 2 2 3 11 2" xfId="20568"/>
    <cellStyle name="Control Activity Total Values 2 2 3 12" xfId="20569"/>
    <cellStyle name="Control Activity Total Values 2 2 3 12 2" xfId="20570"/>
    <cellStyle name="Control Activity Total Values 2 2 3 13" xfId="20571"/>
    <cellStyle name="Control Activity Total Values 2 2 3 2" xfId="20572"/>
    <cellStyle name="Control Activity Total Values 2 2 3 2 2" xfId="20573"/>
    <cellStyle name="Control Activity Total Values 2 2 3 2 2 2" xfId="20574"/>
    <cellStyle name="Control Activity Total Values 2 2 3 2 3" xfId="20575"/>
    <cellStyle name="Control Activity Total Values 2 2 3 2 3 2" xfId="20576"/>
    <cellStyle name="Control Activity Total Values 2 2 3 2 4" xfId="20577"/>
    <cellStyle name="Control Activity Total Values 2 2 3 2 4 2" xfId="20578"/>
    <cellStyle name="Control Activity Total Values 2 2 3 2 5" xfId="20579"/>
    <cellStyle name="Control Activity Total Values 2 2 3 2 5 2" xfId="20580"/>
    <cellStyle name="Control Activity Total Values 2 2 3 2 6" xfId="20581"/>
    <cellStyle name="Control Activity Total Values 2 2 3 2 6 2" xfId="20582"/>
    <cellStyle name="Control Activity Total Values 2 2 3 2 7" xfId="20583"/>
    <cellStyle name="Control Activity Total Values 2 2 3 2 7 2" xfId="20584"/>
    <cellStyle name="Control Activity Total Values 2 2 3 2 8" xfId="20585"/>
    <cellStyle name="Control Activity Total Values 2 2 3 2 8 2" xfId="20586"/>
    <cellStyle name="Control Activity Total Values 2 2 3 2 9" xfId="20587"/>
    <cellStyle name="Control Activity Total Values 2 2 3 3" xfId="20588"/>
    <cellStyle name="Control Activity Total Values 2 2 3 3 2" xfId="20589"/>
    <cellStyle name="Control Activity Total Values 2 2 3 3 2 2" xfId="20590"/>
    <cellStyle name="Control Activity Total Values 2 2 3 3 3" xfId="20591"/>
    <cellStyle name="Control Activity Total Values 2 2 3 3 3 2" xfId="20592"/>
    <cellStyle name="Control Activity Total Values 2 2 3 3 4" xfId="20593"/>
    <cellStyle name="Control Activity Total Values 2 2 3 3 4 2" xfId="20594"/>
    <cellStyle name="Control Activity Total Values 2 2 3 3 5" xfId="20595"/>
    <cellStyle name="Control Activity Total Values 2 2 3 3 5 2" xfId="20596"/>
    <cellStyle name="Control Activity Total Values 2 2 3 3 6" xfId="20597"/>
    <cellStyle name="Control Activity Total Values 2 2 3 3 6 2" xfId="20598"/>
    <cellStyle name="Control Activity Total Values 2 2 3 3 7" xfId="20599"/>
    <cellStyle name="Control Activity Total Values 2 2 3 3 7 2" xfId="20600"/>
    <cellStyle name="Control Activity Total Values 2 2 3 3 8" xfId="20601"/>
    <cellStyle name="Control Activity Total Values 2 2 3 3 8 2" xfId="20602"/>
    <cellStyle name="Control Activity Total Values 2 2 3 3 9" xfId="20603"/>
    <cellStyle name="Control Activity Total Values 2 2 3 4" xfId="20604"/>
    <cellStyle name="Control Activity Total Values 2 2 3 4 2" xfId="20605"/>
    <cellStyle name="Control Activity Total Values 2 2 3 4 2 2" xfId="20606"/>
    <cellStyle name="Control Activity Total Values 2 2 3 4 3" xfId="20607"/>
    <cellStyle name="Control Activity Total Values 2 2 3 4 3 2" xfId="20608"/>
    <cellStyle name="Control Activity Total Values 2 2 3 4 4" xfId="20609"/>
    <cellStyle name="Control Activity Total Values 2 2 3 4 4 2" xfId="20610"/>
    <cellStyle name="Control Activity Total Values 2 2 3 4 5" xfId="20611"/>
    <cellStyle name="Control Activity Total Values 2 2 3 4 5 2" xfId="20612"/>
    <cellStyle name="Control Activity Total Values 2 2 3 4 6" xfId="20613"/>
    <cellStyle name="Control Activity Total Values 2 2 3 4 6 2" xfId="20614"/>
    <cellStyle name="Control Activity Total Values 2 2 3 4 7" xfId="20615"/>
    <cellStyle name="Control Activity Total Values 2 2 3 4 7 2" xfId="20616"/>
    <cellStyle name="Control Activity Total Values 2 2 3 4 8" xfId="20617"/>
    <cellStyle name="Control Activity Total Values 2 2 3 4 8 2" xfId="20618"/>
    <cellStyle name="Control Activity Total Values 2 2 3 4 9" xfId="20619"/>
    <cellStyle name="Control Activity Total Values 2 2 3 5" xfId="20620"/>
    <cellStyle name="Control Activity Total Values 2 2 3 5 2" xfId="20621"/>
    <cellStyle name="Control Activity Total Values 2 2 3 6" xfId="20622"/>
    <cellStyle name="Control Activity Total Values 2 2 3 6 2" xfId="20623"/>
    <cellStyle name="Control Activity Total Values 2 2 3 7" xfId="20624"/>
    <cellStyle name="Control Activity Total Values 2 2 3 7 2" xfId="20625"/>
    <cellStyle name="Control Activity Total Values 2 2 3 8" xfId="20626"/>
    <cellStyle name="Control Activity Total Values 2 2 3 8 2" xfId="20627"/>
    <cellStyle name="Control Activity Total Values 2 2 3 9" xfId="20628"/>
    <cellStyle name="Control Activity Total Values 2 2 3 9 2" xfId="20629"/>
    <cellStyle name="Control Activity Total Values 2 2 4" xfId="20630"/>
    <cellStyle name="Control Activity Total Values 2 2 4 10" xfId="20631"/>
    <cellStyle name="Control Activity Total Values 2 2 4 10 2" xfId="20632"/>
    <cellStyle name="Control Activity Total Values 2 2 4 11" xfId="20633"/>
    <cellStyle name="Control Activity Total Values 2 2 4 11 2" xfId="20634"/>
    <cellStyle name="Control Activity Total Values 2 2 4 12" xfId="20635"/>
    <cellStyle name="Control Activity Total Values 2 2 4 12 2" xfId="20636"/>
    <cellStyle name="Control Activity Total Values 2 2 4 13" xfId="20637"/>
    <cellStyle name="Control Activity Total Values 2 2 4 2" xfId="20638"/>
    <cellStyle name="Control Activity Total Values 2 2 4 2 2" xfId="20639"/>
    <cellStyle name="Control Activity Total Values 2 2 4 2 2 2" xfId="20640"/>
    <cellStyle name="Control Activity Total Values 2 2 4 2 3" xfId="20641"/>
    <cellStyle name="Control Activity Total Values 2 2 4 2 3 2" xfId="20642"/>
    <cellStyle name="Control Activity Total Values 2 2 4 2 4" xfId="20643"/>
    <cellStyle name="Control Activity Total Values 2 2 4 2 4 2" xfId="20644"/>
    <cellStyle name="Control Activity Total Values 2 2 4 2 5" xfId="20645"/>
    <cellStyle name="Control Activity Total Values 2 2 4 2 5 2" xfId="20646"/>
    <cellStyle name="Control Activity Total Values 2 2 4 2 6" xfId="20647"/>
    <cellStyle name="Control Activity Total Values 2 2 4 2 6 2" xfId="20648"/>
    <cellStyle name="Control Activity Total Values 2 2 4 2 7" xfId="20649"/>
    <cellStyle name="Control Activity Total Values 2 2 4 2 7 2" xfId="20650"/>
    <cellStyle name="Control Activity Total Values 2 2 4 2 8" xfId="20651"/>
    <cellStyle name="Control Activity Total Values 2 2 4 2 8 2" xfId="20652"/>
    <cellStyle name="Control Activity Total Values 2 2 4 2 9" xfId="20653"/>
    <cellStyle name="Control Activity Total Values 2 2 4 3" xfId="20654"/>
    <cellStyle name="Control Activity Total Values 2 2 4 3 2" xfId="20655"/>
    <cellStyle name="Control Activity Total Values 2 2 4 3 2 2" xfId="20656"/>
    <cellStyle name="Control Activity Total Values 2 2 4 3 3" xfId="20657"/>
    <cellStyle name="Control Activity Total Values 2 2 4 3 3 2" xfId="20658"/>
    <cellStyle name="Control Activity Total Values 2 2 4 3 4" xfId="20659"/>
    <cellStyle name="Control Activity Total Values 2 2 4 3 4 2" xfId="20660"/>
    <cellStyle name="Control Activity Total Values 2 2 4 3 5" xfId="20661"/>
    <cellStyle name="Control Activity Total Values 2 2 4 3 5 2" xfId="20662"/>
    <cellStyle name="Control Activity Total Values 2 2 4 3 6" xfId="20663"/>
    <cellStyle name="Control Activity Total Values 2 2 4 3 6 2" xfId="20664"/>
    <cellStyle name="Control Activity Total Values 2 2 4 3 7" xfId="20665"/>
    <cellStyle name="Control Activity Total Values 2 2 4 3 7 2" xfId="20666"/>
    <cellStyle name="Control Activity Total Values 2 2 4 3 8" xfId="20667"/>
    <cellStyle name="Control Activity Total Values 2 2 4 3 8 2" xfId="20668"/>
    <cellStyle name="Control Activity Total Values 2 2 4 3 9" xfId="20669"/>
    <cellStyle name="Control Activity Total Values 2 2 4 4" xfId="20670"/>
    <cellStyle name="Control Activity Total Values 2 2 4 4 2" xfId="20671"/>
    <cellStyle name="Control Activity Total Values 2 2 4 4 2 2" xfId="20672"/>
    <cellStyle name="Control Activity Total Values 2 2 4 4 3" xfId="20673"/>
    <cellStyle name="Control Activity Total Values 2 2 4 4 3 2" xfId="20674"/>
    <cellStyle name="Control Activity Total Values 2 2 4 4 4" xfId="20675"/>
    <cellStyle name="Control Activity Total Values 2 2 4 4 4 2" xfId="20676"/>
    <cellStyle name="Control Activity Total Values 2 2 4 4 5" xfId="20677"/>
    <cellStyle name="Control Activity Total Values 2 2 4 4 5 2" xfId="20678"/>
    <cellStyle name="Control Activity Total Values 2 2 4 4 6" xfId="20679"/>
    <cellStyle name="Control Activity Total Values 2 2 4 4 6 2" xfId="20680"/>
    <cellStyle name="Control Activity Total Values 2 2 4 4 7" xfId="20681"/>
    <cellStyle name="Control Activity Total Values 2 2 4 4 7 2" xfId="20682"/>
    <cellStyle name="Control Activity Total Values 2 2 4 4 8" xfId="20683"/>
    <cellStyle name="Control Activity Total Values 2 2 4 4 8 2" xfId="20684"/>
    <cellStyle name="Control Activity Total Values 2 2 4 4 9" xfId="20685"/>
    <cellStyle name="Control Activity Total Values 2 2 4 5" xfId="20686"/>
    <cellStyle name="Control Activity Total Values 2 2 4 5 2" xfId="20687"/>
    <cellStyle name="Control Activity Total Values 2 2 4 6" xfId="20688"/>
    <cellStyle name="Control Activity Total Values 2 2 4 6 2" xfId="20689"/>
    <cellStyle name="Control Activity Total Values 2 2 4 7" xfId="20690"/>
    <cellStyle name="Control Activity Total Values 2 2 4 7 2" xfId="20691"/>
    <cellStyle name="Control Activity Total Values 2 2 4 8" xfId="20692"/>
    <cellStyle name="Control Activity Total Values 2 2 4 8 2" xfId="20693"/>
    <cellStyle name="Control Activity Total Values 2 2 4 9" xfId="20694"/>
    <cellStyle name="Control Activity Total Values 2 2 4 9 2" xfId="20695"/>
    <cellStyle name="Control Activity Total Values 2 2 5" xfId="20696"/>
    <cellStyle name="Control Activity Total Values 2 2 5 2" xfId="20697"/>
    <cellStyle name="Control Activity Total Values 2 2 5 2 2" xfId="20698"/>
    <cellStyle name="Control Activity Total Values 2 2 5 3" xfId="20699"/>
    <cellStyle name="Control Activity Total Values 2 2 5 3 2" xfId="20700"/>
    <cellStyle name="Control Activity Total Values 2 2 5 4" xfId="20701"/>
    <cellStyle name="Control Activity Total Values 2 2 5 4 2" xfId="20702"/>
    <cellStyle name="Control Activity Total Values 2 2 5 5" xfId="20703"/>
    <cellStyle name="Control Activity Total Values 2 2 5 5 2" xfId="20704"/>
    <cellStyle name="Control Activity Total Values 2 2 5 6" xfId="20705"/>
    <cellStyle name="Control Activity Total Values 2 2 5 6 2" xfId="20706"/>
    <cellStyle name="Control Activity Total Values 2 2 5 7" xfId="20707"/>
    <cellStyle name="Control Activity Total Values 2 2 5 7 2" xfId="20708"/>
    <cellStyle name="Control Activity Total Values 2 2 5 8" xfId="20709"/>
    <cellStyle name="Control Activity Total Values 2 2 5 8 2" xfId="20710"/>
    <cellStyle name="Control Activity Total Values 2 2 5 9" xfId="20711"/>
    <cellStyle name="Control Activity Total Values 2 2 6" xfId="20712"/>
    <cellStyle name="Control Activity Total Values 2 2 6 2" xfId="20713"/>
    <cellStyle name="Control Activity Total Values 2 2 6 2 2" xfId="20714"/>
    <cellStyle name="Control Activity Total Values 2 2 6 3" xfId="20715"/>
    <cellStyle name="Control Activity Total Values 2 2 6 3 2" xfId="20716"/>
    <cellStyle name="Control Activity Total Values 2 2 6 4" xfId="20717"/>
    <cellStyle name="Control Activity Total Values 2 2 6 4 2" xfId="20718"/>
    <cellStyle name="Control Activity Total Values 2 2 6 5" xfId="20719"/>
    <cellStyle name="Control Activity Total Values 2 2 6 5 2" xfId="20720"/>
    <cellStyle name="Control Activity Total Values 2 2 6 6" xfId="20721"/>
    <cellStyle name="Control Activity Total Values 2 2 6 6 2" xfId="20722"/>
    <cellStyle name="Control Activity Total Values 2 2 6 7" xfId="20723"/>
    <cellStyle name="Control Activity Total Values 2 2 6 7 2" xfId="20724"/>
    <cellStyle name="Control Activity Total Values 2 2 6 8" xfId="20725"/>
    <cellStyle name="Control Activity Total Values 2 2 6 8 2" xfId="20726"/>
    <cellStyle name="Control Activity Total Values 2 2 6 9" xfId="20727"/>
    <cellStyle name="Control Activity Total Values 2 2 7" xfId="20728"/>
    <cellStyle name="Control Activity Total Values 2 2 7 2" xfId="20729"/>
    <cellStyle name="Control Activity Total Values 2 2 7 2 2" xfId="20730"/>
    <cellStyle name="Control Activity Total Values 2 2 7 3" xfId="20731"/>
    <cellStyle name="Control Activity Total Values 2 2 7 3 2" xfId="20732"/>
    <cellStyle name="Control Activity Total Values 2 2 7 4" xfId="20733"/>
    <cellStyle name="Control Activity Total Values 2 2 7 4 2" xfId="20734"/>
    <cellStyle name="Control Activity Total Values 2 2 7 5" xfId="20735"/>
    <cellStyle name="Control Activity Total Values 2 2 7 5 2" xfId="20736"/>
    <cellStyle name="Control Activity Total Values 2 2 7 6" xfId="20737"/>
    <cellStyle name="Control Activity Total Values 2 2 7 6 2" xfId="20738"/>
    <cellStyle name="Control Activity Total Values 2 2 7 7" xfId="20739"/>
    <cellStyle name="Control Activity Total Values 2 2 7 7 2" xfId="20740"/>
    <cellStyle name="Control Activity Total Values 2 2 7 8" xfId="20741"/>
    <cellStyle name="Control Activity Total Values 2 2 7 8 2" xfId="20742"/>
    <cellStyle name="Control Activity Total Values 2 2 7 9" xfId="20743"/>
    <cellStyle name="Control Activity Total Values 2 2 8" xfId="20744"/>
    <cellStyle name="Control Activity Total Values 2 2 8 2" xfId="20745"/>
    <cellStyle name="Control Activity Total Values 2 2 9" xfId="20746"/>
    <cellStyle name="Control Activity Total Values 2 2 9 2" xfId="20747"/>
    <cellStyle name="Control Activity Total Values 2 3" xfId="20748"/>
    <cellStyle name="Control Activity Total Values 2 3 10" xfId="20749"/>
    <cellStyle name="Control Activity Total Values 2 3 10 2" xfId="20750"/>
    <cellStyle name="Control Activity Total Values 2 3 11" xfId="20751"/>
    <cellStyle name="Control Activity Total Values 2 3 11 2" xfId="20752"/>
    <cellStyle name="Control Activity Total Values 2 3 12" xfId="20753"/>
    <cellStyle name="Control Activity Total Values 2 3 12 2" xfId="20754"/>
    <cellStyle name="Control Activity Total Values 2 3 13" xfId="20755"/>
    <cellStyle name="Control Activity Total Values 2 3 13 2" xfId="20756"/>
    <cellStyle name="Control Activity Total Values 2 3 14" xfId="20757"/>
    <cellStyle name="Control Activity Total Values 2 3 14 2" xfId="20758"/>
    <cellStyle name="Control Activity Total Values 2 3 15" xfId="20759"/>
    <cellStyle name="Control Activity Total Values 2 3 2" xfId="20760"/>
    <cellStyle name="Control Activity Total Values 2 3 2 10" xfId="20761"/>
    <cellStyle name="Control Activity Total Values 2 3 2 10 2" xfId="20762"/>
    <cellStyle name="Control Activity Total Values 2 3 2 11" xfId="20763"/>
    <cellStyle name="Control Activity Total Values 2 3 2 11 2" xfId="20764"/>
    <cellStyle name="Control Activity Total Values 2 3 2 12" xfId="20765"/>
    <cellStyle name="Control Activity Total Values 2 3 2 12 2" xfId="20766"/>
    <cellStyle name="Control Activity Total Values 2 3 2 13" xfId="20767"/>
    <cellStyle name="Control Activity Total Values 2 3 2 2" xfId="20768"/>
    <cellStyle name="Control Activity Total Values 2 3 2 2 2" xfId="20769"/>
    <cellStyle name="Control Activity Total Values 2 3 2 2 2 2" xfId="20770"/>
    <cellStyle name="Control Activity Total Values 2 3 2 2 3" xfId="20771"/>
    <cellStyle name="Control Activity Total Values 2 3 2 2 3 2" xfId="20772"/>
    <cellStyle name="Control Activity Total Values 2 3 2 2 4" xfId="20773"/>
    <cellStyle name="Control Activity Total Values 2 3 2 2 4 2" xfId="20774"/>
    <cellStyle name="Control Activity Total Values 2 3 2 2 5" xfId="20775"/>
    <cellStyle name="Control Activity Total Values 2 3 2 2 5 2" xfId="20776"/>
    <cellStyle name="Control Activity Total Values 2 3 2 2 6" xfId="20777"/>
    <cellStyle name="Control Activity Total Values 2 3 2 2 6 2" xfId="20778"/>
    <cellStyle name="Control Activity Total Values 2 3 2 2 7" xfId="20779"/>
    <cellStyle name="Control Activity Total Values 2 3 2 2 7 2" xfId="20780"/>
    <cellStyle name="Control Activity Total Values 2 3 2 2 8" xfId="20781"/>
    <cellStyle name="Control Activity Total Values 2 3 2 2 8 2" xfId="20782"/>
    <cellStyle name="Control Activity Total Values 2 3 2 2 9" xfId="20783"/>
    <cellStyle name="Control Activity Total Values 2 3 2 3" xfId="20784"/>
    <cellStyle name="Control Activity Total Values 2 3 2 3 2" xfId="20785"/>
    <cellStyle name="Control Activity Total Values 2 3 2 3 2 2" xfId="20786"/>
    <cellStyle name="Control Activity Total Values 2 3 2 3 3" xfId="20787"/>
    <cellStyle name="Control Activity Total Values 2 3 2 3 3 2" xfId="20788"/>
    <cellStyle name="Control Activity Total Values 2 3 2 3 4" xfId="20789"/>
    <cellStyle name="Control Activity Total Values 2 3 2 3 4 2" xfId="20790"/>
    <cellStyle name="Control Activity Total Values 2 3 2 3 5" xfId="20791"/>
    <cellStyle name="Control Activity Total Values 2 3 2 3 5 2" xfId="20792"/>
    <cellStyle name="Control Activity Total Values 2 3 2 3 6" xfId="20793"/>
    <cellStyle name="Control Activity Total Values 2 3 2 3 6 2" xfId="20794"/>
    <cellStyle name="Control Activity Total Values 2 3 2 3 7" xfId="20795"/>
    <cellStyle name="Control Activity Total Values 2 3 2 3 7 2" xfId="20796"/>
    <cellStyle name="Control Activity Total Values 2 3 2 3 8" xfId="20797"/>
    <cellStyle name="Control Activity Total Values 2 3 2 3 8 2" xfId="20798"/>
    <cellStyle name="Control Activity Total Values 2 3 2 3 9" xfId="20799"/>
    <cellStyle name="Control Activity Total Values 2 3 2 4" xfId="20800"/>
    <cellStyle name="Control Activity Total Values 2 3 2 4 2" xfId="20801"/>
    <cellStyle name="Control Activity Total Values 2 3 2 4 2 2" xfId="20802"/>
    <cellStyle name="Control Activity Total Values 2 3 2 4 3" xfId="20803"/>
    <cellStyle name="Control Activity Total Values 2 3 2 4 3 2" xfId="20804"/>
    <cellStyle name="Control Activity Total Values 2 3 2 4 4" xfId="20805"/>
    <cellStyle name="Control Activity Total Values 2 3 2 4 4 2" xfId="20806"/>
    <cellStyle name="Control Activity Total Values 2 3 2 4 5" xfId="20807"/>
    <cellStyle name="Control Activity Total Values 2 3 2 4 5 2" xfId="20808"/>
    <cellStyle name="Control Activity Total Values 2 3 2 4 6" xfId="20809"/>
    <cellStyle name="Control Activity Total Values 2 3 2 4 6 2" xfId="20810"/>
    <cellStyle name="Control Activity Total Values 2 3 2 4 7" xfId="20811"/>
    <cellStyle name="Control Activity Total Values 2 3 2 4 7 2" xfId="20812"/>
    <cellStyle name="Control Activity Total Values 2 3 2 4 8" xfId="20813"/>
    <cellStyle name="Control Activity Total Values 2 3 2 4 8 2" xfId="20814"/>
    <cellStyle name="Control Activity Total Values 2 3 2 4 9" xfId="20815"/>
    <cellStyle name="Control Activity Total Values 2 3 2 5" xfId="20816"/>
    <cellStyle name="Control Activity Total Values 2 3 2 5 2" xfId="20817"/>
    <cellStyle name="Control Activity Total Values 2 3 2 6" xfId="20818"/>
    <cellStyle name="Control Activity Total Values 2 3 2 6 2" xfId="20819"/>
    <cellStyle name="Control Activity Total Values 2 3 2 7" xfId="20820"/>
    <cellStyle name="Control Activity Total Values 2 3 2 7 2" xfId="20821"/>
    <cellStyle name="Control Activity Total Values 2 3 2 8" xfId="20822"/>
    <cellStyle name="Control Activity Total Values 2 3 2 8 2" xfId="20823"/>
    <cellStyle name="Control Activity Total Values 2 3 2 9" xfId="20824"/>
    <cellStyle name="Control Activity Total Values 2 3 2 9 2" xfId="20825"/>
    <cellStyle name="Control Activity Total Values 2 3 3" xfId="20826"/>
    <cellStyle name="Control Activity Total Values 2 3 3 10" xfId="20827"/>
    <cellStyle name="Control Activity Total Values 2 3 3 10 2" xfId="20828"/>
    <cellStyle name="Control Activity Total Values 2 3 3 11" xfId="20829"/>
    <cellStyle name="Control Activity Total Values 2 3 3 11 2" xfId="20830"/>
    <cellStyle name="Control Activity Total Values 2 3 3 12" xfId="20831"/>
    <cellStyle name="Control Activity Total Values 2 3 3 12 2" xfId="20832"/>
    <cellStyle name="Control Activity Total Values 2 3 3 13" xfId="20833"/>
    <cellStyle name="Control Activity Total Values 2 3 3 2" xfId="20834"/>
    <cellStyle name="Control Activity Total Values 2 3 3 2 2" xfId="20835"/>
    <cellStyle name="Control Activity Total Values 2 3 3 2 2 2" xfId="20836"/>
    <cellStyle name="Control Activity Total Values 2 3 3 2 3" xfId="20837"/>
    <cellStyle name="Control Activity Total Values 2 3 3 2 3 2" xfId="20838"/>
    <cellStyle name="Control Activity Total Values 2 3 3 2 4" xfId="20839"/>
    <cellStyle name="Control Activity Total Values 2 3 3 2 4 2" xfId="20840"/>
    <cellStyle name="Control Activity Total Values 2 3 3 2 5" xfId="20841"/>
    <cellStyle name="Control Activity Total Values 2 3 3 2 5 2" xfId="20842"/>
    <cellStyle name="Control Activity Total Values 2 3 3 2 6" xfId="20843"/>
    <cellStyle name="Control Activity Total Values 2 3 3 2 6 2" xfId="20844"/>
    <cellStyle name="Control Activity Total Values 2 3 3 2 7" xfId="20845"/>
    <cellStyle name="Control Activity Total Values 2 3 3 2 7 2" xfId="20846"/>
    <cellStyle name="Control Activity Total Values 2 3 3 2 8" xfId="20847"/>
    <cellStyle name="Control Activity Total Values 2 3 3 2 8 2" xfId="20848"/>
    <cellStyle name="Control Activity Total Values 2 3 3 2 9" xfId="20849"/>
    <cellStyle name="Control Activity Total Values 2 3 3 3" xfId="20850"/>
    <cellStyle name="Control Activity Total Values 2 3 3 3 2" xfId="20851"/>
    <cellStyle name="Control Activity Total Values 2 3 3 3 2 2" xfId="20852"/>
    <cellStyle name="Control Activity Total Values 2 3 3 3 3" xfId="20853"/>
    <cellStyle name="Control Activity Total Values 2 3 3 3 3 2" xfId="20854"/>
    <cellStyle name="Control Activity Total Values 2 3 3 3 4" xfId="20855"/>
    <cellStyle name="Control Activity Total Values 2 3 3 3 4 2" xfId="20856"/>
    <cellStyle name="Control Activity Total Values 2 3 3 3 5" xfId="20857"/>
    <cellStyle name="Control Activity Total Values 2 3 3 3 5 2" xfId="20858"/>
    <cellStyle name="Control Activity Total Values 2 3 3 3 6" xfId="20859"/>
    <cellStyle name="Control Activity Total Values 2 3 3 3 6 2" xfId="20860"/>
    <cellStyle name="Control Activity Total Values 2 3 3 3 7" xfId="20861"/>
    <cellStyle name="Control Activity Total Values 2 3 3 3 7 2" xfId="20862"/>
    <cellStyle name="Control Activity Total Values 2 3 3 3 8" xfId="20863"/>
    <cellStyle name="Control Activity Total Values 2 3 3 3 8 2" xfId="20864"/>
    <cellStyle name="Control Activity Total Values 2 3 3 3 9" xfId="20865"/>
    <cellStyle name="Control Activity Total Values 2 3 3 4" xfId="20866"/>
    <cellStyle name="Control Activity Total Values 2 3 3 4 2" xfId="20867"/>
    <cellStyle name="Control Activity Total Values 2 3 3 4 2 2" xfId="20868"/>
    <cellStyle name="Control Activity Total Values 2 3 3 4 3" xfId="20869"/>
    <cellStyle name="Control Activity Total Values 2 3 3 4 3 2" xfId="20870"/>
    <cellStyle name="Control Activity Total Values 2 3 3 4 4" xfId="20871"/>
    <cellStyle name="Control Activity Total Values 2 3 3 4 4 2" xfId="20872"/>
    <cellStyle name="Control Activity Total Values 2 3 3 4 5" xfId="20873"/>
    <cellStyle name="Control Activity Total Values 2 3 3 4 5 2" xfId="20874"/>
    <cellStyle name="Control Activity Total Values 2 3 3 4 6" xfId="20875"/>
    <cellStyle name="Control Activity Total Values 2 3 3 4 6 2" xfId="20876"/>
    <cellStyle name="Control Activity Total Values 2 3 3 4 7" xfId="20877"/>
    <cellStyle name="Control Activity Total Values 2 3 3 4 7 2" xfId="20878"/>
    <cellStyle name="Control Activity Total Values 2 3 3 4 8" xfId="20879"/>
    <cellStyle name="Control Activity Total Values 2 3 3 4 8 2" xfId="20880"/>
    <cellStyle name="Control Activity Total Values 2 3 3 4 9" xfId="20881"/>
    <cellStyle name="Control Activity Total Values 2 3 3 5" xfId="20882"/>
    <cellStyle name="Control Activity Total Values 2 3 3 5 2" xfId="20883"/>
    <cellStyle name="Control Activity Total Values 2 3 3 6" xfId="20884"/>
    <cellStyle name="Control Activity Total Values 2 3 3 6 2" xfId="20885"/>
    <cellStyle name="Control Activity Total Values 2 3 3 7" xfId="20886"/>
    <cellStyle name="Control Activity Total Values 2 3 3 7 2" xfId="20887"/>
    <cellStyle name="Control Activity Total Values 2 3 3 8" xfId="20888"/>
    <cellStyle name="Control Activity Total Values 2 3 3 8 2" xfId="20889"/>
    <cellStyle name="Control Activity Total Values 2 3 3 9" xfId="20890"/>
    <cellStyle name="Control Activity Total Values 2 3 3 9 2" xfId="20891"/>
    <cellStyle name="Control Activity Total Values 2 3 4" xfId="20892"/>
    <cellStyle name="Control Activity Total Values 2 3 4 2" xfId="20893"/>
    <cellStyle name="Control Activity Total Values 2 3 4 2 2" xfId="20894"/>
    <cellStyle name="Control Activity Total Values 2 3 4 3" xfId="20895"/>
    <cellStyle name="Control Activity Total Values 2 3 4 3 2" xfId="20896"/>
    <cellStyle name="Control Activity Total Values 2 3 4 4" xfId="20897"/>
    <cellStyle name="Control Activity Total Values 2 3 4 4 2" xfId="20898"/>
    <cellStyle name="Control Activity Total Values 2 3 4 5" xfId="20899"/>
    <cellStyle name="Control Activity Total Values 2 3 4 5 2" xfId="20900"/>
    <cellStyle name="Control Activity Total Values 2 3 4 6" xfId="20901"/>
    <cellStyle name="Control Activity Total Values 2 3 4 6 2" xfId="20902"/>
    <cellStyle name="Control Activity Total Values 2 3 4 7" xfId="20903"/>
    <cellStyle name="Control Activity Total Values 2 3 4 7 2" xfId="20904"/>
    <cellStyle name="Control Activity Total Values 2 3 4 8" xfId="20905"/>
    <cellStyle name="Control Activity Total Values 2 3 4 8 2" xfId="20906"/>
    <cellStyle name="Control Activity Total Values 2 3 4 9" xfId="20907"/>
    <cellStyle name="Control Activity Total Values 2 3 5" xfId="20908"/>
    <cellStyle name="Control Activity Total Values 2 3 5 2" xfId="20909"/>
    <cellStyle name="Control Activity Total Values 2 3 5 2 2" xfId="20910"/>
    <cellStyle name="Control Activity Total Values 2 3 5 3" xfId="20911"/>
    <cellStyle name="Control Activity Total Values 2 3 5 3 2" xfId="20912"/>
    <cellStyle name="Control Activity Total Values 2 3 5 4" xfId="20913"/>
    <cellStyle name="Control Activity Total Values 2 3 5 4 2" xfId="20914"/>
    <cellStyle name="Control Activity Total Values 2 3 5 5" xfId="20915"/>
    <cellStyle name="Control Activity Total Values 2 3 5 5 2" xfId="20916"/>
    <cellStyle name="Control Activity Total Values 2 3 5 6" xfId="20917"/>
    <cellStyle name="Control Activity Total Values 2 3 5 6 2" xfId="20918"/>
    <cellStyle name="Control Activity Total Values 2 3 5 7" xfId="20919"/>
    <cellStyle name="Control Activity Total Values 2 3 5 7 2" xfId="20920"/>
    <cellStyle name="Control Activity Total Values 2 3 5 8" xfId="20921"/>
    <cellStyle name="Control Activity Total Values 2 3 5 8 2" xfId="20922"/>
    <cellStyle name="Control Activity Total Values 2 3 5 9" xfId="20923"/>
    <cellStyle name="Control Activity Total Values 2 3 6" xfId="20924"/>
    <cellStyle name="Control Activity Total Values 2 3 6 2" xfId="20925"/>
    <cellStyle name="Control Activity Total Values 2 3 6 2 2" xfId="20926"/>
    <cellStyle name="Control Activity Total Values 2 3 6 3" xfId="20927"/>
    <cellStyle name="Control Activity Total Values 2 3 6 3 2" xfId="20928"/>
    <cellStyle name="Control Activity Total Values 2 3 6 4" xfId="20929"/>
    <cellStyle name="Control Activity Total Values 2 3 6 4 2" xfId="20930"/>
    <cellStyle name="Control Activity Total Values 2 3 6 5" xfId="20931"/>
    <cellStyle name="Control Activity Total Values 2 3 6 5 2" xfId="20932"/>
    <cellStyle name="Control Activity Total Values 2 3 6 6" xfId="20933"/>
    <cellStyle name="Control Activity Total Values 2 3 6 6 2" xfId="20934"/>
    <cellStyle name="Control Activity Total Values 2 3 6 7" xfId="20935"/>
    <cellStyle name="Control Activity Total Values 2 3 6 7 2" xfId="20936"/>
    <cellStyle name="Control Activity Total Values 2 3 6 8" xfId="20937"/>
    <cellStyle name="Control Activity Total Values 2 3 6 8 2" xfId="20938"/>
    <cellStyle name="Control Activity Total Values 2 3 6 9" xfId="20939"/>
    <cellStyle name="Control Activity Total Values 2 3 7" xfId="20940"/>
    <cellStyle name="Control Activity Total Values 2 3 7 2" xfId="20941"/>
    <cellStyle name="Control Activity Total Values 2 3 8" xfId="20942"/>
    <cellStyle name="Control Activity Total Values 2 3 8 2" xfId="20943"/>
    <cellStyle name="Control Activity Total Values 2 3 9" xfId="20944"/>
    <cellStyle name="Control Activity Total Values 2 3 9 2" xfId="20945"/>
    <cellStyle name="Control Activity Total Values 2 4" xfId="20946"/>
    <cellStyle name="Control Activity Total Values 2 4 10" xfId="20947"/>
    <cellStyle name="Control Activity Total Values 2 4 10 2" xfId="20948"/>
    <cellStyle name="Control Activity Total Values 2 4 11" xfId="20949"/>
    <cellStyle name="Control Activity Total Values 2 4 11 2" xfId="20950"/>
    <cellStyle name="Control Activity Total Values 2 4 12" xfId="20951"/>
    <cellStyle name="Control Activity Total Values 2 4 12 2" xfId="20952"/>
    <cellStyle name="Control Activity Total Values 2 4 13" xfId="20953"/>
    <cellStyle name="Control Activity Total Values 2 4 13 2" xfId="20954"/>
    <cellStyle name="Control Activity Total Values 2 4 14" xfId="20955"/>
    <cellStyle name="Control Activity Total Values 2 4 2" xfId="20956"/>
    <cellStyle name="Control Activity Total Values 2 4 2 10" xfId="20957"/>
    <cellStyle name="Control Activity Total Values 2 4 2 10 2" xfId="20958"/>
    <cellStyle name="Control Activity Total Values 2 4 2 11" xfId="20959"/>
    <cellStyle name="Control Activity Total Values 2 4 2 11 2" xfId="20960"/>
    <cellStyle name="Control Activity Total Values 2 4 2 12" xfId="20961"/>
    <cellStyle name="Control Activity Total Values 2 4 2 12 2" xfId="20962"/>
    <cellStyle name="Control Activity Total Values 2 4 2 13" xfId="20963"/>
    <cellStyle name="Control Activity Total Values 2 4 2 2" xfId="20964"/>
    <cellStyle name="Control Activity Total Values 2 4 2 2 2" xfId="20965"/>
    <cellStyle name="Control Activity Total Values 2 4 2 2 2 2" xfId="20966"/>
    <cellStyle name="Control Activity Total Values 2 4 2 2 3" xfId="20967"/>
    <cellStyle name="Control Activity Total Values 2 4 2 2 3 2" xfId="20968"/>
    <cellStyle name="Control Activity Total Values 2 4 2 2 4" xfId="20969"/>
    <cellStyle name="Control Activity Total Values 2 4 2 2 4 2" xfId="20970"/>
    <cellStyle name="Control Activity Total Values 2 4 2 2 5" xfId="20971"/>
    <cellStyle name="Control Activity Total Values 2 4 2 2 5 2" xfId="20972"/>
    <cellStyle name="Control Activity Total Values 2 4 2 2 6" xfId="20973"/>
    <cellStyle name="Control Activity Total Values 2 4 2 2 6 2" xfId="20974"/>
    <cellStyle name="Control Activity Total Values 2 4 2 2 7" xfId="20975"/>
    <cellStyle name="Control Activity Total Values 2 4 2 2 7 2" xfId="20976"/>
    <cellStyle name="Control Activity Total Values 2 4 2 2 8" xfId="20977"/>
    <cellStyle name="Control Activity Total Values 2 4 2 2 8 2" xfId="20978"/>
    <cellStyle name="Control Activity Total Values 2 4 2 2 9" xfId="20979"/>
    <cellStyle name="Control Activity Total Values 2 4 2 3" xfId="20980"/>
    <cellStyle name="Control Activity Total Values 2 4 2 3 2" xfId="20981"/>
    <cellStyle name="Control Activity Total Values 2 4 2 3 2 2" xfId="20982"/>
    <cellStyle name="Control Activity Total Values 2 4 2 3 3" xfId="20983"/>
    <cellStyle name="Control Activity Total Values 2 4 2 3 3 2" xfId="20984"/>
    <cellStyle name="Control Activity Total Values 2 4 2 3 4" xfId="20985"/>
    <cellStyle name="Control Activity Total Values 2 4 2 3 4 2" xfId="20986"/>
    <cellStyle name="Control Activity Total Values 2 4 2 3 5" xfId="20987"/>
    <cellStyle name="Control Activity Total Values 2 4 2 3 5 2" xfId="20988"/>
    <cellStyle name="Control Activity Total Values 2 4 2 3 6" xfId="20989"/>
    <cellStyle name="Control Activity Total Values 2 4 2 3 6 2" xfId="20990"/>
    <cellStyle name="Control Activity Total Values 2 4 2 3 7" xfId="20991"/>
    <cellStyle name="Control Activity Total Values 2 4 2 3 7 2" xfId="20992"/>
    <cellStyle name="Control Activity Total Values 2 4 2 3 8" xfId="20993"/>
    <cellStyle name="Control Activity Total Values 2 4 2 3 8 2" xfId="20994"/>
    <cellStyle name="Control Activity Total Values 2 4 2 3 9" xfId="20995"/>
    <cellStyle name="Control Activity Total Values 2 4 2 4" xfId="20996"/>
    <cellStyle name="Control Activity Total Values 2 4 2 4 2" xfId="20997"/>
    <cellStyle name="Control Activity Total Values 2 4 2 4 2 2" xfId="20998"/>
    <cellStyle name="Control Activity Total Values 2 4 2 4 3" xfId="20999"/>
    <cellStyle name="Control Activity Total Values 2 4 2 4 3 2" xfId="21000"/>
    <cellStyle name="Control Activity Total Values 2 4 2 4 4" xfId="21001"/>
    <cellStyle name="Control Activity Total Values 2 4 2 4 4 2" xfId="21002"/>
    <cellStyle name="Control Activity Total Values 2 4 2 4 5" xfId="21003"/>
    <cellStyle name="Control Activity Total Values 2 4 2 4 5 2" xfId="21004"/>
    <cellStyle name="Control Activity Total Values 2 4 2 4 6" xfId="21005"/>
    <cellStyle name="Control Activity Total Values 2 4 2 4 6 2" xfId="21006"/>
    <cellStyle name="Control Activity Total Values 2 4 2 4 7" xfId="21007"/>
    <cellStyle name="Control Activity Total Values 2 4 2 4 7 2" xfId="21008"/>
    <cellStyle name="Control Activity Total Values 2 4 2 4 8" xfId="21009"/>
    <cellStyle name="Control Activity Total Values 2 4 2 4 8 2" xfId="21010"/>
    <cellStyle name="Control Activity Total Values 2 4 2 4 9" xfId="21011"/>
    <cellStyle name="Control Activity Total Values 2 4 2 5" xfId="21012"/>
    <cellStyle name="Control Activity Total Values 2 4 2 5 2" xfId="21013"/>
    <cellStyle name="Control Activity Total Values 2 4 2 6" xfId="21014"/>
    <cellStyle name="Control Activity Total Values 2 4 2 6 2" xfId="21015"/>
    <cellStyle name="Control Activity Total Values 2 4 2 7" xfId="21016"/>
    <cellStyle name="Control Activity Total Values 2 4 2 7 2" xfId="21017"/>
    <cellStyle name="Control Activity Total Values 2 4 2 8" xfId="21018"/>
    <cellStyle name="Control Activity Total Values 2 4 2 8 2" xfId="21019"/>
    <cellStyle name="Control Activity Total Values 2 4 2 9" xfId="21020"/>
    <cellStyle name="Control Activity Total Values 2 4 2 9 2" xfId="21021"/>
    <cellStyle name="Control Activity Total Values 2 4 3" xfId="21022"/>
    <cellStyle name="Control Activity Total Values 2 4 3 2" xfId="21023"/>
    <cellStyle name="Control Activity Total Values 2 4 3 2 2" xfId="21024"/>
    <cellStyle name="Control Activity Total Values 2 4 3 3" xfId="21025"/>
    <cellStyle name="Control Activity Total Values 2 4 3 3 2" xfId="21026"/>
    <cellStyle name="Control Activity Total Values 2 4 3 4" xfId="21027"/>
    <cellStyle name="Control Activity Total Values 2 4 3 4 2" xfId="21028"/>
    <cellStyle name="Control Activity Total Values 2 4 3 5" xfId="21029"/>
    <cellStyle name="Control Activity Total Values 2 4 3 5 2" xfId="21030"/>
    <cellStyle name="Control Activity Total Values 2 4 3 6" xfId="21031"/>
    <cellStyle name="Control Activity Total Values 2 4 3 6 2" xfId="21032"/>
    <cellStyle name="Control Activity Total Values 2 4 3 7" xfId="21033"/>
    <cellStyle name="Control Activity Total Values 2 4 3 7 2" xfId="21034"/>
    <cellStyle name="Control Activity Total Values 2 4 3 8" xfId="21035"/>
    <cellStyle name="Control Activity Total Values 2 4 3 8 2" xfId="21036"/>
    <cellStyle name="Control Activity Total Values 2 4 3 9" xfId="21037"/>
    <cellStyle name="Control Activity Total Values 2 4 4" xfId="21038"/>
    <cellStyle name="Control Activity Total Values 2 4 4 2" xfId="21039"/>
    <cellStyle name="Control Activity Total Values 2 4 4 2 2" xfId="21040"/>
    <cellStyle name="Control Activity Total Values 2 4 4 3" xfId="21041"/>
    <cellStyle name="Control Activity Total Values 2 4 4 3 2" xfId="21042"/>
    <cellStyle name="Control Activity Total Values 2 4 4 4" xfId="21043"/>
    <cellStyle name="Control Activity Total Values 2 4 4 4 2" xfId="21044"/>
    <cellStyle name="Control Activity Total Values 2 4 4 5" xfId="21045"/>
    <cellStyle name="Control Activity Total Values 2 4 4 5 2" xfId="21046"/>
    <cellStyle name="Control Activity Total Values 2 4 4 6" xfId="21047"/>
    <cellStyle name="Control Activity Total Values 2 4 4 6 2" xfId="21048"/>
    <cellStyle name="Control Activity Total Values 2 4 4 7" xfId="21049"/>
    <cellStyle name="Control Activity Total Values 2 4 4 7 2" xfId="21050"/>
    <cellStyle name="Control Activity Total Values 2 4 4 8" xfId="21051"/>
    <cellStyle name="Control Activity Total Values 2 4 4 8 2" xfId="21052"/>
    <cellStyle name="Control Activity Total Values 2 4 4 9" xfId="21053"/>
    <cellStyle name="Control Activity Total Values 2 4 5" xfId="21054"/>
    <cellStyle name="Control Activity Total Values 2 4 5 2" xfId="21055"/>
    <cellStyle name="Control Activity Total Values 2 4 5 2 2" xfId="21056"/>
    <cellStyle name="Control Activity Total Values 2 4 5 3" xfId="21057"/>
    <cellStyle name="Control Activity Total Values 2 4 5 3 2" xfId="21058"/>
    <cellStyle name="Control Activity Total Values 2 4 5 4" xfId="21059"/>
    <cellStyle name="Control Activity Total Values 2 4 5 4 2" xfId="21060"/>
    <cellStyle name="Control Activity Total Values 2 4 5 5" xfId="21061"/>
    <cellStyle name="Control Activity Total Values 2 4 5 5 2" xfId="21062"/>
    <cellStyle name="Control Activity Total Values 2 4 5 6" xfId="21063"/>
    <cellStyle name="Control Activity Total Values 2 4 5 6 2" xfId="21064"/>
    <cellStyle name="Control Activity Total Values 2 4 5 7" xfId="21065"/>
    <cellStyle name="Control Activity Total Values 2 4 5 7 2" xfId="21066"/>
    <cellStyle name="Control Activity Total Values 2 4 5 8" xfId="21067"/>
    <cellStyle name="Control Activity Total Values 2 4 5 8 2" xfId="21068"/>
    <cellStyle name="Control Activity Total Values 2 4 5 9" xfId="21069"/>
    <cellStyle name="Control Activity Total Values 2 4 6" xfId="21070"/>
    <cellStyle name="Control Activity Total Values 2 4 6 2" xfId="21071"/>
    <cellStyle name="Control Activity Total Values 2 4 7" xfId="21072"/>
    <cellStyle name="Control Activity Total Values 2 4 7 2" xfId="21073"/>
    <cellStyle name="Control Activity Total Values 2 4 8" xfId="21074"/>
    <cellStyle name="Control Activity Total Values 2 4 8 2" xfId="21075"/>
    <cellStyle name="Control Activity Total Values 2 4 9" xfId="21076"/>
    <cellStyle name="Control Activity Total Values 2 4 9 2" xfId="21077"/>
    <cellStyle name="Control Activity Total Values 2 5" xfId="21078"/>
    <cellStyle name="Control Activity Total Values 2 5 10" xfId="21079"/>
    <cellStyle name="Control Activity Total Values 2 5 10 2" xfId="21080"/>
    <cellStyle name="Control Activity Total Values 2 5 11" xfId="21081"/>
    <cellStyle name="Control Activity Total Values 2 5 11 2" xfId="21082"/>
    <cellStyle name="Control Activity Total Values 2 5 12" xfId="21083"/>
    <cellStyle name="Control Activity Total Values 2 5 12 2" xfId="21084"/>
    <cellStyle name="Control Activity Total Values 2 5 13" xfId="21085"/>
    <cellStyle name="Control Activity Total Values 2 5 2" xfId="21086"/>
    <cellStyle name="Control Activity Total Values 2 5 2 2" xfId="21087"/>
    <cellStyle name="Control Activity Total Values 2 5 2 2 2" xfId="21088"/>
    <cellStyle name="Control Activity Total Values 2 5 2 3" xfId="21089"/>
    <cellStyle name="Control Activity Total Values 2 5 2 3 2" xfId="21090"/>
    <cellStyle name="Control Activity Total Values 2 5 2 4" xfId="21091"/>
    <cellStyle name="Control Activity Total Values 2 5 2 4 2" xfId="21092"/>
    <cellStyle name="Control Activity Total Values 2 5 2 5" xfId="21093"/>
    <cellStyle name="Control Activity Total Values 2 5 2 5 2" xfId="21094"/>
    <cellStyle name="Control Activity Total Values 2 5 2 6" xfId="21095"/>
    <cellStyle name="Control Activity Total Values 2 5 2 6 2" xfId="21096"/>
    <cellStyle name="Control Activity Total Values 2 5 2 7" xfId="21097"/>
    <cellStyle name="Control Activity Total Values 2 5 2 7 2" xfId="21098"/>
    <cellStyle name="Control Activity Total Values 2 5 2 8" xfId="21099"/>
    <cellStyle name="Control Activity Total Values 2 5 2 8 2" xfId="21100"/>
    <cellStyle name="Control Activity Total Values 2 5 2 9" xfId="21101"/>
    <cellStyle name="Control Activity Total Values 2 5 3" xfId="21102"/>
    <cellStyle name="Control Activity Total Values 2 5 3 2" xfId="21103"/>
    <cellStyle name="Control Activity Total Values 2 5 3 2 2" xfId="21104"/>
    <cellStyle name="Control Activity Total Values 2 5 3 3" xfId="21105"/>
    <cellStyle name="Control Activity Total Values 2 5 3 3 2" xfId="21106"/>
    <cellStyle name="Control Activity Total Values 2 5 3 4" xfId="21107"/>
    <cellStyle name="Control Activity Total Values 2 5 3 4 2" xfId="21108"/>
    <cellStyle name="Control Activity Total Values 2 5 3 5" xfId="21109"/>
    <cellStyle name="Control Activity Total Values 2 5 3 5 2" xfId="21110"/>
    <cellStyle name="Control Activity Total Values 2 5 3 6" xfId="21111"/>
    <cellStyle name="Control Activity Total Values 2 5 3 6 2" xfId="21112"/>
    <cellStyle name="Control Activity Total Values 2 5 3 7" xfId="21113"/>
    <cellStyle name="Control Activity Total Values 2 5 3 7 2" xfId="21114"/>
    <cellStyle name="Control Activity Total Values 2 5 3 8" xfId="21115"/>
    <cellStyle name="Control Activity Total Values 2 5 3 8 2" xfId="21116"/>
    <cellStyle name="Control Activity Total Values 2 5 3 9" xfId="21117"/>
    <cellStyle name="Control Activity Total Values 2 5 4" xfId="21118"/>
    <cellStyle name="Control Activity Total Values 2 5 4 2" xfId="21119"/>
    <cellStyle name="Control Activity Total Values 2 5 4 2 2" xfId="21120"/>
    <cellStyle name="Control Activity Total Values 2 5 4 3" xfId="21121"/>
    <cellStyle name="Control Activity Total Values 2 5 4 3 2" xfId="21122"/>
    <cellStyle name="Control Activity Total Values 2 5 4 4" xfId="21123"/>
    <cellStyle name="Control Activity Total Values 2 5 4 4 2" xfId="21124"/>
    <cellStyle name="Control Activity Total Values 2 5 4 5" xfId="21125"/>
    <cellStyle name="Control Activity Total Values 2 5 4 5 2" xfId="21126"/>
    <cellStyle name="Control Activity Total Values 2 5 4 6" xfId="21127"/>
    <cellStyle name="Control Activity Total Values 2 5 4 6 2" xfId="21128"/>
    <cellStyle name="Control Activity Total Values 2 5 4 7" xfId="21129"/>
    <cellStyle name="Control Activity Total Values 2 5 4 7 2" xfId="21130"/>
    <cellStyle name="Control Activity Total Values 2 5 4 8" xfId="21131"/>
    <cellStyle name="Control Activity Total Values 2 5 4 8 2" xfId="21132"/>
    <cellStyle name="Control Activity Total Values 2 5 4 9" xfId="21133"/>
    <cellStyle name="Control Activity Total Values 2 5 5" xfId="21134"/>
    <cellStyle name="Control Activity Total Values 2 5 5 2" xfId="21135"/>
    <cellStyle name="Control Activity Total Values 2 5 6" xfId="21136"/>
    <cellStyle name="Control Activity Total Values 2 5 6 2" xfId="21137"/>
    <cellStyle name="Control Activity Total Values 2 5 7" xfId="21138"/>
    <cellStyle name="Control Activity Total Values 2 5 7 2" xfId="21139"/>
    <cellStyle name="Control Activity Total Values 2 5 8" xfId="21140"/>
    <cellStyle name="Control Activity Total Values 2 5 8 2" xfId="21141"/>
    <cellStyle name="Control Activity Total Values 2 5 9" xfId="21142"/>
    <cellStyle name="Control Activity Total Values 2 5 9 2" xfId="21143"/>
    <cellStyle name="Control Activity Total Values 2 6" xfId="21144"/>
    <cellStyle name="Control Activity Total Values 2 6 10" xfId="21145"/>
    <cellStyle name="Control Activity Total Values 2 6 10 2" xfId="21146"/>
    <cellStyle name="Control Activity Total Values 2 6 11" xfId="21147"/>
    <cellStyle name="Control Activity Total Values 2 6 11 2" xfId="21148"/>
    <cellStyle name="Control Activity Total Values 2 6 12" xfId="21149"/>
    <cellStyle name="Control Activity Total Values 2 6 12 2" xfId="21150"/>
    <cellStyle name="Control Activity Total Values 2 6 13" xfId="21151"/>
    <cellStyle name="Control Activity Total Values 2 6 2" xfId="21152"/>
    <cellStyle name="Control Activity Total Values 2 6 2 2" xfId="21153"/>
    <cellStyle name="Control Activity Total Values 2 6 2 2 2" xfId="21154"/>
    <cellStyle name="Control Activity Total Values 2 6 2 3" xfId="21155"/>
    <cellStyle name="Control Activity Total Values 2 6 2 3 2" xfId="21156"/>
    <cellStyle name="Control Activity Total Values 2 6 2 4" xfId="21157"/>
    <cellStyle name="Control Activity Total Values 2 6 2 4 2" xfId="21158"/>
    <cellStyle name="Control Activity Total Values 2 6 2 5" xfId="21159"/>
    <cellStyle name="Control Activity Total Values 2 6 2 5 2" xfId="21160"/>
    <cellStyle name="Control Activity Total Values 2 6 2 6" xfId="21161"/>
    <cellStyle name="Control Activity Total Values 2 6 2 6 2" xfId="21162"/>
    <cellStyle name="Control Activity Total Values 2 6 2 7" xfId="21163"/>
    <cellStyle name="Control Activity Total Values 2 6 2 7 2" xfId="21164"/>
    <cellStyle name="Control Activity Total Values 2 6 2 8" xfId="21165"/>
    <cellStyle name="Control Activity Total Values 2 6 2 8 2" xfId="21166"/>
    <cellStyle name="Control Activity Total Values 2 6 2 9" xfId="21167"/>
    <cellStyle name="Control Activity Total Values 2 6 3" xfId="21168"/>
    <cellStyle name="Control Activity Total Values 2 6 3 2" xfId="21169"/>
    <cellStyle name="Control Activity Total Values 2 6 3 2 2" xfId="21170"/>
    <cellStyle name="Control Activity Total Values 2 6 3 3" xfId="21171"/>
    <cellStyle name="Control Activity Total Values 2 6 3 3 2" xfId="21172"/>
    <cellStyle name="Control Activity Total Values 2 6 3 4" xfId="21173"/>
    <cellStyle name="Control Activity Total Values 2 6 3 4 2" xfId="21174"/>
    <cellStyle name="Control Activity Total Values 2 6 3 5" xfId="21175"/>
    <cellStyle name="Control Activity Total Values 2 6 3 5 2" xfId="21176"/>
    <cellStyle name="Control Activity Total Values 2 6 3 6" xfId="21177"/>
    <cellStyle name="Control Activity Total Values 2 6 3 6 2" xfId="21178"/>
    <cellStyle name="Control Activity Total Values 2 6 3 7" xfId="21179"/>
    <cellStyle name="Control Activity Total Values 2 6 3 7 2" xfId="21180"/>
    <cellStyle name="Control Activity Total Values 2 6 3 8" xfId="21181"/>
    <cellStyle name="Control Activity Total Values 2 6 3 8 2" xfId="21182"/>
    <cellStyle name="Control Activity Total Values 2 6 3 9" xfId="21183"/>
    <cellStyle name="Control Activity Total Values 2 6 4" xfId="21184"/>
    <cellStyle name="Control Activity Total Values 2 6 4 2" xfId="21185"/>
    <cellStyle name="Control Activity Total Values 2 6 4 2 2" xfId="21186"/>
    <cellStyle name="Control Activity Total Values 2 6 4 3" xfId="21187"/>
    <cellStyle name="Control Activity Total Values 2 6 4 3 2" xfId="21188"/>
    <cellStyle name="Control Activity Total Values 2 6 4 4" xfId="21189"/>
    <cellStyle name="Control Activity Total Values 2 6 4 4 2" xfId="21190"/>
    <cellStyle name="Control Activity Total Values 2 6 4 5" xfId="21191"/>
    <cellStyle name="Control Activity Total Values 2 6 4 5 2" xfId="21192"/>
    <cellStyle name="Control Activity Total Values 2 6 4 6" xfId="21193"/>
    <cellStyle name="Control Activity Total Values 2 6 4 6 2" xfId="21194"/>
    <cellStyle name="Control Activity Total Values 2 6 4 7" xfId="21195"/>
    <cellStyle name="Control Activity Total Values 2 6 4 7 2" xfId="21196"/>
    <cellStyle name="Control Activity Total Values 2 6 4 8" xfId="21197"/>
    <cellStyle name="Control Activity Total Values 2 6 4 8 2" xfId="21198"/>
    <cellStyle name="Control Activity Total Values 2 6 4 9" xfId="21199"/>
    <cellStyle name="Control Activity Total Values 2 6 5" xfId="21200"/>
    <cellStyle name="Control Activity Total Values 2 6 5 2" xfId="21201"/>
    <cellStyle name="Control Activity Total Values 2 6 6" xfId="21202"/>
    <cellStyle name="Control Activity Total Values 2 6 6 2" xfId="21203"/>
    <cellStyle name="Control Activity Total Values 2 6 7" xfId="21204"/>
    <cellStyle name="Control Activity Total Values 2 6 7 2" xfId="21205"/>
    <cellStyle name="Control Activity Total Values 2 6 8" xfId="21206"/>
    <cellStyle name="Control Activity Total Values 2 6 8 2" xfId="21207"/>
    <cellStyle name="Control Activity Total Values 2 6 9" xfId="21208"/>
    <cellStyle name="Control Activity Total Values 2 6 9 2" xfId="21209"/>
    <cellStyle name="Control Activity Total Values 2 7" xfId="21210"/>
    <cellStyle name="Control Activity Total Values 2 7 2" xfId="21211"/>
    <cellStyle name="Control Activity Total Values 2 7 2 2" xfId="21212"/>
    <cellStyle name="Control Activity Total Values 2 7 3" xfId="21213"/>
    <cellStyle name="Control Activity Total Values 2 7 3 2" xfId="21214"/>
    <cellStyle name="Control Activity Total Values 2 7 4" xfId="21215"/>
    <cellStyle name="Control Activity Total Values 2 7 4 2" xfId="21216"/>
    <cellStyle name="Control Activity Total Values 2 7 5" xfId="21217"/>
    <cellStyle name="Control Activity Total Values 2 7 5 2" xfId="21218"/>
    <cellStyle name="Control Activity Total Values 2 7 6" xfId="21219"/>
    <cellStyle name="Control Activity Total Values 2 7 6 2" xfId="21220"/>
    <cellStyle name="Control Activity Total Values 2 7 7" xfId="21221"/>
    <cellStyle name="Control Activity Total Values 2 7 7 2" xfId="21222"/>
    <cellStyle name="Control Activity Total Values 2 7 8" xfId="21223"/>
    <cellStyle name="Control Activity Total Values 2 7 8 2" xfId="21224"/>
    <cellStyle name="Control Activity Total Values 2 7 9" xfId="21225"/>
    <cellStyle name="Control Activity Total Values 2 8" xfId="21226"/>
    <cellStyle name="Control Activity Total Values 2 8 2" xfId="21227"/>
    <cellStyle name="Control Activity Total Values 2 8 2 2" xfId="21228"/>
    <cellStyle name="Control Activity Total Values 2 8 3" xfId="21229"/>
    <cellStyle name="Control Activity Total Values 2 8 3 2" xfId="21230"/>
    <cellStyle name="Control Activity Total Values 2 8 4" xfId="21231"/>
    <cellStyle name="Control Activity Total Values 2 8 4 2" xfId="21232"/>
    <cellStyle name="Control Activity Total Values 2 8 5" xfId="21233"/>
    <cellStyle name="Control Activity Total Values 2 8 5 2" xfId="21234"/>
    <cellStyle name="Control Activity Total Values 2 8 6" xfId="21235"/>
    <cellStyle name="Control Activity Total Values 2 8 6 2" xfId="21236"/>
    <cellStyle name="Control Activity Total Values 2 8 7" xfId="21237"/>
    <cellStyle name="Control Activity Total Values 2 8 7 2" xfId="21238"/>
    <cellStyle name="Control Activity Total Values 2 8 8" xfId="21239"/>
    <cellStyle name="Control Activity Total Values 2 8 8 2" xfId="21240"/>
    <cellStyle name="Control Activity Total Values 2 8 9" xfId="21241"/>
    <cellStyle name="Control Activity Total Values 2 9" xfId="21242"/>
    <cellStyle name="Control Activity Total Values 2 9 2" xfId="21243"/>
    <cellStyle name="Control Activity Total Values 2 9 2 2" xfId="21244"/>
    <cellStyle name="Control Activity Total Values 2 9 3" xfId="21245"/>
    <cellStyle name="Control Activity Total Values 2 9 3 2" xfId="21246"/>
    <cellStyle name="Control Activity Total Values 2 9 4" xfId="21247"/>
    <cellStyle name="Control Activity Total Values 2 9 4 2" xfId="21248"/>
    <cellStyle name="Control Activity Total Values 2 9 5" xfId="21249"/>
    <cellStyle name="Control Activity Total Values 2 9 5 2" xfId="21250"/>
    <cellStyle name="Control Activity Total Values 2 9 6" xfId="21251"/>
    <cellStyle name="Control Activity Total Values 2 9 6 2" xfId="21252"/>
    <cellStyle name="Control Activity Total Values 2 9 7" xfId="21253"/>
    <cellStyle name="Control Activity Total Values 2 9 7 2" xfId="21254"/>
    <cellStyle name="Control Activity Total Values 2 9 8" xfId="21255"/>
    <cellStyle name="Control Activity Total Values 2 9 8 2" xfId="21256"/>
    <cellStyle name="Control Activity Total Values 2 9 9" xfId="21257"/>
    <cellStyle name="Control Activity Total Values 3" xfId="21258"/>
    <cellStyle name="Control Activity Total Values 3 10" xfId="21259"/>
    <cellStyle name="Control Activity Total Values 3 10 2" xfId="21260"/>
    <cellStyle name="Control Activity Total Values 3 11" xfId="21261"/>
    <cellStyle name="Control Activity Total Values 3 11 2" xfId="21262"/>
    <cellStyle name="Control Activity Total Values 3 12" xfId="21263"/>
    <cellStyle name="Control Activity Total Values 3 12 2" xfId="21264"/>
    <cellStyle name="Control Activity Total Values 3 13" xfId="21265"/>
    <cellStyle name="Control Activity Total Values 3 13 2" xfId="21266"/>
    <cellStyle name="Control Activity Total Values 3 14" xfId="21267"/>
    <cellStyle name="Control Activity Total Values 3 14 2" xfId="21268"/>
    <cellStyle name="Control Activity Total Values 3 15" xfId="21269"/>
    <cellStyle name="Control Activity Total Values 3 15 2" xfId="21270"/>
    <cellStyle name="Control Activity Total Values 3 16" xfId="21271"/>
    <cellStyle name="Control Activity Total Values 3 2" xfId="21272"/>
    <cellStyle name="Control Activity Total Values 3 2 10" xfId="21273"/>
    <cellStyle name="Control Activity Total Values 3 2 10 2" xfId="21274"/>
    <cellStyle name="Control Activity Total Values 3 2 11" xfId="21275"/>
    <cellStyle name="Control Activity Total Values 3 2 11 2" xfId="21276"/>
    <cellStyle name="Control Activity Total Values 3 2 12" xfId="21277"/>
    <cellStyle name="Control Activity Total Values 3 2 12 2" xfId="21278"/>
    <cellStyle name="Control Activity Total Values 3 2 13" xfId="21279"/>
    <cellStyle name="Control Activity Total Values 3 2 13 2" xfId="21280"/>
    <cellStyle name="Control Activity Total Values 3 2 14" xfId="21281"/>
    <cellStyle name="Control Activity Total Values 3 2 2" xfId="21282"/>
    <cellStyle name="Control Activity Total Values 3 2 2 10" xfId="21283"/>
    <cellStyle name="Control Activity Total Values 3 2 2 10 2" xfId="21284"/>
    <cellStyle name="Control Activity Total Values 3 2 2 11" xfId="21285"/>
    <cellStyle name="Control Activity Total Values 3 2 2 11 2" xfId="21286"/>
    <cellStyle name="Control Activity Total Values 3 2 2 12" xfId="21287"/>
    <cellStyle name="Control Activity Total Values 3 2 2 12 2" xfId="21288"/>
    <cellStyle name="Control Activity Total Values 3 2 2 13" xfId="21289"/>
    <cellStyle name="Control Activity Total Values 3 2 2 2" xfId="21290"/>
    <cellStyle name="Control Activity Total Values 3 2 2 2 2" xfId="21291"/>
    <cellStyle name="Control Activity Total Values 3 2 2 2 2 2" xfId="21292"/>
    <cellStyle name="Control Activity Total Values 3 2 2 2 3" xfId="21293"/>
    <cellStyle name="Control Activity Total Values 3 2 2 2 3 2" xfId="21294"/>
    <cellStyle name="Control Activity Total Values 3 2 2 2 4" xfId="21295"/>
    <cellStyle name="Control Activity Total Values 3 2 2 2 4 2" xfId="21296"/>
    <cellStyle name="Control Activity Total Values 3 2 2 2 5" xfId="21297"/>
    <cellStyle name="Control Activity Total Values 3 2 2 2 5 2" xfId="21298"/>
    <cellStyle name="Control Activity Total Values 3 2 2 2 6" xfId="21299"/>
    <cellStyle name="Control Activity Total Values 3 2 2 2 6 2" xfId="21300"/>
    <cellStyle name="Control Activity Total Values 3 2 2 2 7" xfId="21301"/>
    <cellStyle name="Control Activity Total Values 3 2 2 2 7 2" xfId="21302"/>
    <cellStyle name="Control Activity Total Values 3 2 2 2 8" xfId="21303"/>
    <cellStyle name="Control Activity Total Values 3 2 2 2 8 2" xfId="21304"/>
    <cellStyle name="Control Activity Total Values 3 2 2 2 9" xfId="21305"/>
    <cellStyle name="Control Activity Total Values 3 2 2 3" xfId="21306"/>
    <cellStyle name="Control Activity Total Values 3 2 2 3 2" xfId="21307"/>
    <cellStyle name="Control Activity Total Values 3 2 2 3 2 2" xfId="21308"/>
    <cellStyle name="Control Activity Total Values 3 2 2 3 3" xfId="21309"/>
    <cellStyle name="Control Activity Total Values 3 2 2 3 3 2" xfId="21310"/>
    <cellStyle name="Control Activity Total Values 3 2 2 3 4" xfId="21311"/>
    <cellStyle name="Control Activity Total Values 3 2 2 3 4 2" xfId="21312"/>
    <cellStyle name="Control Activity Total Values 3 2 2 3 5" xfId="21313"/>
    <cellStyle name="Control Activity Total Values 3 2 2 3 5 2" xfId="21314"/>
    <cellStyle name="Control Activity Total Values 3 2 2 3 6" xfId="21315"/>
    <cellStyle name="Control Activity Total Values 3 2 2 3 6 2" xfId="21316"/>
    <cellStyle name="Control Activity Total Values 3 2 2 3 7" xfId="21317"/>
    <cellStyle name="Control Activity Total Values 3 2 2 3 7 2" xfId="21318"/>
    <cellStyle name="Control Activity Total Values 3 2 2 3 8" xfId="21319"/>
    <cellStyle name="Control Activity Total Values 3 2 2 3 8 2" xfId="21320"/>
    <cellStyle name="Control Activity Total Values 3 2 2 3 9" xfId="21321"/>
    <cellStyle name="Control Activity Total Values 3 2 2 4" xfId="21322"/>
    <cellStyle name="Control Activity Total Values 3 2 2 4 2" xfId="21323"/>
    <cellStyle name="Control Activity Total Values 3 2 2 4 2 2" xfId="21324"/>
    <cellStyle name="Control Activity Total Values 3 2 2 4 3" xfId="21325"/>
    <cellStyle name="Control Activity Total Values 3 2 2 4 3 2" xfId="21326"/>
    <cellStyle name="Control Activity Total Values 3 2 2 4 4" xfId="21327"/>
    <cellStyle name="Control Activity Total Values 3 2 2 4 4 2" xfId="21328"/>
    <cellStyle name="Control Activity Total Values 3 2 2 4 5" xfId="21329"/>
    <cellStyle name="Control Activity Total Values 3 2 2 4 5 2" xfId="21330"/>
    <cellStyle name="Control Activity Total Values 3 2 2 4 6" xfId="21331"/>
    <cellStyle name="Control Activity Total Values 3 2 2 4 6 2" xfId="21332"/>
    <cellStyle name="Control Activity Total Values 3 2 2 4 7" xfId="21333"/>
    <cellStyle name="Control Activity Total Values 3 2 2 4 7 2" xfId="21334"/>
    <cellStyle name="Control Activity Total Values 3 2 2 4 8" xfId="21335"/>
    <cellStyle name="Control Activity Total Values 3 2 2 4 8 2" xfId="21336"/>
    <cellStyle name="Control Activity Total Values 3 2 2 4 9" xfId="21337"/>
    <cellStyle name="Control Activity Total Values 3 2 2 5" xfId="21338"/>
    <cellStyle name="Control Activity Total Values 3 2 2 5 2" xfId="21339"/>
    <cellStyle name="Control Activity Total Values 3 2 2 6" xfId="21340"/>
    <cellStyle name="Control Activity Total Values 3 2 2 6 2" xfId="21341"/>
    <cellStyle name="Control Activity Total Values 3 2 2 7" xfId="21342"/>
    <cellStyle name="Control Activity Total Values 3 2 2 7 2" xfId="21343"/>
    <cellStyle name="Control Activity Total Values 3 2 2 8" xfId="21344"/>
    <cellStyle name="Control Activity Total Values 3 2 2 8 2" xfId="21345"/>
    <cellStyle name="Control Activity Total Values 3 2 2 9" xfId="21346"/>
    <cellStyle name="Control Activity Total Values 3 2 2 9 2" xfId="21347"/>
    <cellStyle name="Control Activity Total Values 3 2 3" xfId="21348"/>
    <cellStyle name="Control Activity Total Values 3 2 3 2" xfId="21349"/>
    <cellStyle name="Control Activity Total Values 3 2 3 2 2" xfId="21350"/>
    <cellStyle name="Control Activity Total Values 3 2 3 3" xfId="21351"/>
    <cellStyle name="Control Activity Total Values 3 2 3 3 2" xfId="21352"/>
    <cellStyle name="Control Activity Total Values 3 2 3 4" xfId="21353"/>
    <cellStyle name="Control Activity Total Values 3 2 3 4 2" xfId="21354"/>
    <cellStyle name="Control Activity Total Values 3 2 3 5" xfId="21355"/>
    <cellStyle name="Control Activity Total Values 3 2 3 5 2" xfId="21356"/>
    <cellStyle name="Control Activity Total Values 3 2 3 6" xfId="21357"/>
    <cellStyle name="Control Activity Total Values 3 2 3 6 2" xfId="21358"/>
    <cellStyle name="Control Activity Total Values 3 2 3 7" xfId="21359"/>
    <cellStyle name="Control Activity Total Values 3 2 3 7 2" xfId="21360"/>
    <cellStyle name="Control Activity Total Values 3 2 3 8" xfId="21361"/>
    <cellStyle name="Control Activity Total Values 3 2 3 8 2" xfId="21362"/>
    <cellStyle name="Control Activity Total Values 3 2 3 9" xfId="21363"/>
    <cellStyle name="Control Activity Total Values 3 2 4" xfId="21364"/>
    <cellStyle name="Control Activity Total Values 3 2 4 2" xfId="21365"/>
    <cellStyle name="Control Activity Total Values 3 2 4 2 2" xfId="21366"/>
    <cellStyle name="Control Activity Total Values 3 2 4 3" xfId="21367"/>
    <cellStyle name="Control Activity Total Values 3 2 4 3 2" xfId="21368"/>
    <cellStyle name="Control Activity Total Values 3 2 4 4" xfId="21369"/>
    <cellStyle name="Control Activity Total Values 3 2 4 4 2" xfId="21370"/>
    <cellStyle name="Control Activity Total Values 3 2 4 5" xfId="21371"/>
    <cellStyle name="Control Activity Total Values 3 2 4 5 2" xfId="21372"/>
    <cellStyle name="Control Activity Total Values 3 2 4 6" xfId="21373"/>
    <cellStyle name="Control Activity Total Values 3 2 4 6 2" xfId="21374"/>
    <cellStyle name="Control Activity Total Values 3 2 4 7" xfId="21375"/>
    <cellStyle name="Control Activity Total Values 3 2 4 7 2" xfId="21376"/>
    <cellStyle name="Control Activity Total Values 3 2 4 8" xfId="21377"/>
    <cellStyle name="Control Activity Total Values 3 2 4 8 2" xfId="21378"/>
    <cellStyle name="Control Activity Total Values 3 2 4 9" xfId="21379"/>
    <cellStyle name="Control Activity Total Values 3 2 5" xfId="21380"/>
    <cellStyle name="Control Activity Total Values 3 2 5 2" xfId="21381"/>
    <cellStyle name="Control Activity Total Values 3 2 5 2 2" xfId="21382"/>
    <cellStyle name="Control Activity Total Values 3 2 5 3" xfId="21383"/>
    <cellStyle name="Control Activity Total Values 3 2 5 3 2" xfId="21384"/>
    <cellStyle name="Control Activity Total Values 3 2 5 4" xfId="21385"/>
    <cellStyle name="Control Activity Total Values 3 2 5 4 2" xfId="21386"/>
    <cellStyle name="Control Activity Total Values 3 2 5 5" xfId="21387"/>
    <cellStyle name="Control Activity Total Values 3 2 5 5 2" xfId="21388"/>
    <cellStyle name="Control Activity Total Values 3 2 5 6" xfId="21389"/>
    <cellStyle name="Control Activity Total Values 3 2 5 6 2" xfId="21390"/>
    <cellStyle name="Control Activity Total Values 3 2 5 7" xfId="21391"/>
    <cellStyle name="Control Activity Total Values 3 2 5 7 2" xfId="21392"/>
    <cellStyle name="Control Activity Total Values 3 2 5 8" xfId="21393"/>
    <cellStyle name="Control Activity Total Values 3 2 5 8 2" xfId="21394"/>
    <cellStyle name="Control Activity Total Values 3 2 5 9" xfId="21395"/>
    <cellStyle name="Control Activity Total Values 3 2 6" xfId="21396"/>
    <cellStyle name="Control Activity Total Values 3 2 6 2" xfId="21397"/>
    <cellStyle name="Control Activity Total Values 3 2 7" xfId="21398"/>
    <cellStyle name="Control Activity Total Values 3 2 7 2" xfId="21399"/>
    <cellStyle name="Control Activity Total Values 3 2 8" xfId="21400"/>
    <cellStyle name="Control Activity Total Values 3 2 8 2" xfId="21401"/>
    <cellStyle name="Control Activity Total Values 3 2 9" xfId="21402"/>
    <cellStyle name="Control Activity Total Values 3 2 9 2" xfId="21403"/>
    <cellStyle name="Control Activity Total Values 3 3" xfId="21404"/>
    <cellStyle name="Control Activity Total Values 3 3 10" xfId="21405"/>
    <cellStyle name="Control Activity Total Values 3 3 10 2" xfId="21406"/>
    <cellStyle name="Control Activity Total Values 3 3 11" xfId="21407"/>
    <cellStyle name="Control Activity Total Values 3 3 11 2" xfId="21408"/>
    <cellStyle name="Control Activity Total Values 3 3 12" xfId="21409"/>
    <cellStyle name="Control Activity Total Values 3 3 12 2" xfId="21410"/>
    <cellStyle name="Control Activity Total Values 3 3 13" xfId="21411"/>
    <cellStyle name="Control Activity Total Values 3 3 2" xfId="21412"/>
    <cellStyle name="Control Activity Total Values 3 3 2 2" xfId="21413"/>
    <cellStyle name="Control Activity Total Values 3 3 2 2 2" xfId="21414"/>
    <cellStyle name="Control Activity Total Values 3 3 2 3" xfId="21415"/>
    <cellStyle name="Control Activity Total Values 3 3 2 3 2" xfId="21416"/>
    <cellStyle name="Control Activity Total Values 3 3 2 4" xfId="21417"/>
    <cellStyle name="Control Activity Total Values 3 3 2 4 2" xfId="21418"/>
    <cellStyle name="Control Activity Total Values 3 3 2 5" xfId="21419"/>
    <cellStyle name="Control Activity Total Values 3 3 2 5 2" xfId="21420"/>
    <cellStyle name="Control Activity Total Values 3 3 2 6" xfId="21421"/>
    <cellStyle name="Control Activity Total Values 3 3 2 6 2" xfId="21422"/>
    <cellStyle name="Control Activity Total Values 3 3 2 7" xfId="21423"/>
    <cellStyle name="Control Activity Total Values 3 3 2 7 2" xfId="21424"/>
    <cellStyle name="Control Activity Total Values 3 3 2 8" xfId="21425"/>
    <cellStyle name="Control Activity Total Values 3 3 2 8 2" xfId="21426"/>
    <cellStyle name="Control Activity Total Values 3 3 2 9" xfId="21427"/>
    <cellStyle name="Control Activity Total Values 3 3 3" xfId="21428"/>
    <cellStyle name="Control Activity Total Values 3 3 3 2" xfId="21429"/>
    <cellStyle name="Control Activity Total Values 3 3 3 2 2" xfId="21430"/>
    <cellStyle name="Control Activity Total Values 3 3 3 3" xfId="21431"/>
    <cellStyle name="Control Activity Total Values 3 3 3 3 2" xfId="21432"/>
    <cellStyle name="Control Activity Total Values 3 3 3 4" xfId="21433"/>
    <cellStyle name="Control Activity Total Values 3 3 3 4 2" xfId="21434"/>
    <cellStyle name="Control Activity Total Values 3 3 3 5" xfId="21435"/>
    <cellStyle name="Control Activity Total Values 3 3 3 5 2" xfId="21436"/>
    <cellStyle name="Control Activity Total Values 3 3 3 6" xfId="21437"/>
    <cellStyle name="Control Activity Total Values 3 3 3 6 2" xfId="21438"/>
    <cellStyle name="Control Activity Total Values 3 3 3 7" xfId="21439"/>
    <cellStyle name="Control Activity Total Values 3 3 3 7 2" xfId="21440"/>
    <cellStyle name="Control Activity Total Values 3 3 3 8" xfId="21441"/>
    <cellStyle name="Control Activity Total Values 3 3 3 8 2" xfId="21442"/>
    <cellStyle name="Control Activity Total Values 3 3 3 9" xfId="21443"/>
    <cellStyle name="Control Activity Total Values 3 3 4" xfId="21444"/>
    <cellStyle name="Control Activity Total Values 3 3 4 2" xfId="21445"/>
    <cellStyle name="Control Activity Total Values 3 3 4 2 2" xfId="21446"/>
    <cellStyle name="Control Activity Total Values 3 3 4 3" xfId="21447"/>
    <cellStyle name="Control Activity Total Values 3 3 4 3 2" xfId="21448"/>
    <cellStyle name="Control Activity Total Values 3 3 4 4" xfId="21449"/>
    <cellStyle name="Control Activity Total Values 3 3 4 4 2" xfId="21450"/>
    <cellStyle name="Control Activity Total Values 3 3 4 5" xfId="21451"/>
    <cellStyle name="Control Activity Total Values 3 3 4 5 2" xfId="21452"/>
    <cellStyle name="Control Activity Total Values 3 3 4 6" xfId="21453"/>
    <cellStyle name="Control Activity Total Values 3 3 4 6 2" xfId="21454"/>
    <cellStyle name="Control Activity Total Values 3 3 4 7" xfId="21455"/>
    <cellStyle name="Control Activity Total Values 3 3 4 7 2" xfId="21456"/>
    <cellStyle name="Control Activity Total Values 3 3 4 8" xfId="21457"/>
    <cellStyle name="Control Activity Total Values 3 3 4 8 2" xfId="21458"/>
    <cellStyle name="Control Activity Total Values 3 3 4 9" xfId="21459"/>
    <cellStyle name="Control Activity Total Values 3 3 5" xfId="21460"/>
    <cellStyle name="Control Activity Total Values 3 3 5 2" xfId="21461"/>
    <cellStyle name="Control Activity Total Values 3 3 6" xfId="21462"/>
    <cellStyle name="Control Activity Total Values 3 3 6 2" xfId="21463"/>
    <cellStyle name="Control Activity Total Values 3 3 7" xfId="21464"/>
    <cellStyle name="Control Activity Total Values 3 3 7 2" xfId="21465"/>
    <cellStyle name="Control Activity Total Values 3 3 8" xfId="21466"/>
    <cellStyle name="Control Activity Total Values 3 3 8 2" xfId="21467"/>
    <cellStyle name="Control Activity Total Values 3 3 9" xfId="21468"/>
    <cellStyle name="Control Activity Total Values 3 3 9 2" xfId="21469"/>
    <cellStyle name="Control Activity Total Values 3 4" xfId="21470"/>
    <cellStyle name="Control Activity Total Values 3 4 10" xfId="21471"/>
    <cellStyle name="Control Activity Total Values 3 4 10 2" xfId="21472"/>
    <cellStyle name="Control Activity Total Values 3 4 11" xfId="21473"/>
    <cellStyle name="Control Activity Total Values 3 4 11 2" xfId="21474"/>
    <cellStyle name="Control Activity Total Values 3 4 12" xfId="21475"/>
    <cellStyle name="Control Activity Total Values 3 4 12 2" xfId="21476"/>
    <cellStyle name="Control Activity Total Values 3 4 13" xfId="21477"/>
    <cellStyle name="Control Activity Total Values 3 4 2" xfId="21478"/>
    <cellStyle name="Control Activity Total Values 3 4 2 2" xfId="21479"/>
    <cellStyle name="Control Activity Total Values 3 4 2 2 2" xfId="21480"/>
    <cellStyle name="Control Activity Total Values 3 4 2 3" xfId="21481"/>
    <cellStyle name="Control Activity Total Values 3 4 2 3 2" xfId="21482"/>
    <cellStyle name="Control Activity Total Values 3 4 2 4" xfId="21483"/>
    <cellStyle name="Control Activity Total Values 3 4 2 4 2" xfId="21484"/>
    <cellStyle name="Control Activity Total Values 3 4 2 5" xfId="21485"/>
    <cellStyle name="Control Activity Total Values 3 4 2 5 2" xfId="21486"/>
    <cellStyle name="Control Activity Total Values 3 4 2 6" xfId="21487"/>
    <cellStyle name="Control Activity Total Values 3 4 2 6 2" xfId="21488"/>
    <cellStyle name="Control Activity Total Values 3 4 2 7" xfId="21489"/>
    <cellStyle name="Control Activity Total Values 3 4 2 7 2" xfId="21490"/>
    <cellStyle name="Control Activity Total Values 3 4 2 8" xfId="21491"/>
    <cellStyle name="Control Activity Total Values 3 4 2 8 2" xfId="21492"/>
    <cellStyle name="Control Activity Total Values 3 4 2 9" xfId="21493"/>
    <cellStyle name="Control Activity Total Values 3 4 3" xfId="21494"/>
    <cellStyle name="Control Activity Total Values 3 4 3 2" xfId="21495"/>
    <cellStyle name="Control Activity Total Values 3 4 3 2 2" xfId="21496"/>
    <cellStyle name="Control Activity Total Values 3 4 3 3" xfId="21497"/>
    <cellStyle name="Control Activity Total Values 3 4 3 3 2" xfId="21498"/>
    <cellStyle name="Control Activity Total Values 3 4 3 4" xfId="21499"/>
    <cellStyle name="Control Activity Total Values 3 4 3 4 2" xfId="21500"/>
    <cellStyle name="Control Activity Total Values 3 4 3 5" xfId="21501"/>
    <cellStyle name="Control Activity Total Values 3 4 3 5 2" xfId="21502"/>
    <cellStyle name="Control Activity Total Values 3 4 3 6" xfId="21503"/>
    <cellStyle name="Control Activity Total Values 3 4 3 6 2" xfId="21504"/>
    <cellStyle name="Control Activity Total Values 3 4 3 7" xfId="21505"/>
    <cellStyle name="Control Activity Total Values 3 4 3 7 2" xfId="21506"/>
    <cellStyle name="Control Activity Total Values 3 4 3 8" xfId="21507"/>
    <cellStyle name="Control Activity Total Values 3 4 3 8 2" xfId="21508"/>
    <cellStyle name="Control Activity Total Values 3 4 3 9" xfId="21509"/>
    <cellStyle name="Control Activity Total Values 3 4 4" xfId="21510"/>
    <cellStyle name="Control Activity Total Values 3 4 4 2" xfId="21511"/>
    <cellStyle name="Control Activity Total Values 3 4 4 2 2" xfId="21512"/>
    <cellStyle name="Control Activity Total Values 3 4 4 3" xfId="21513"/>
    <cellStyle name="Control Activity Total Values 3 4 4 3 2" xfId="21514"/>
    <cellStyle name="Control Activity Total Values 3 4 4 4" xfId="21515"/>
    <cellStyle name="Control Activity Total Values 3 4 4 4 2" xfId="21516"/>
    <cellStyle name="Control Activity Total Values 3 4 4 5" xfId="21517"/>
    <cellStyle name="Control Activity Total Values 3 4 4 5 2" xfId="21518"/>
    <cellStyle name="Control Activity Total Values 3 4 4 6" xfId="21519"/>
    <cellStyle name="Control Activity Total Values 3 4 4 6 2" xfId="21520"/>
    <cellStyle name="Control Activity Total Values 3 4 4 7" xfId="21521"/>
    <cellStyle name="Control Activity Total Values 3 4 4 7 2" xfId="21522"/>
    <cellStyle name="Control Activity Total Values 3 4 4 8" xfId="21523"/>
    <cellStyle name="Control Activity Total Values 3 4 4 8 2" xfId="21524"/>
    <cellStyle name="Control Activity Total Values 3 4 4 9" xfId="21525"/>
    <cellStyle name="Control Activity Total Values 3 4 5" xfId="21526"/>
    <cellStyle name="Control Activity Total Values 3 4 5 2" xfId="21527"/>
    <cellStyle name="Control Activity Total Values 3 4 6" xfId="21528"/>
    <cellStyle name="Control Activity Total Values 3 4 6 2" xfId="21529"/>
    <cellStyle name="Control Activity Total Values 3 4 7" xfId="21530"/>
    <cellStyle name="Control Activity Total Values 3 4 7 2" xfId="21531"/>
    <cellStyle name="Control Activity Total Values 3 4 8" xfId="21532"/>
    <cellStyle name="Control Activity Total Values 3 4 8 2" xfId="21533"/>
    <cellStyle name="Control Activity Total Values 3 4 9" xfId="21534"/>
    <cellStyle name="Control Activity Total Values 3 4 9 2" xfId="21535"/>
    <cellStyle name="Control Activity Total Values 3 5" xfId="21536"/>
    <cellStyle name="Control Activity Total Values 3 5 2" xfId="21537"/>
    <cellStyle name="Control Activity Total Values 3 5 2 2" xfId="21538"/>
    <cellStyle name="Control Activity Total Values 3 5 3" xfId="21539"/>
    <cellStyle name="Control Activity Total Values 3 5 3 2" xfId="21540"/>
    <cellStyle name="Control Activity Total Values 3 5 4" xfId="21541"/>
    <cellStyle name="Control Activity Total Values 3 5 4 2" xfId="21542"/>
    <cellStyle name="Control Activity Total Values 3 5 5" xfId="21543"/>
    <cellStyle name="Control Activity Total Values 3 5 5 2" xfId="21544"/>
    <cellStyle name="Control Activity Total Values 3 5 6" xfId="21545"/>
    <cellStyle name="Control Activity Total Values 3 5 6 2" xfId="21546"/>
    <cellStyle name="Control Activity Total Values 3 5 7" xfId="21547"/>
    <cellStyle name="Control Activity Total Values 3 5 7 2" xfId="21548"/>
    <cellStyle name="Control Activity Total Values 3 5 8" xfId="21549"/>
    <cellStyle name="Control Activity Total Values 3 5 8 2" xfId="21550"/>
    <cellStyle name="Control Activity Total Values 3 5 9" xfId="21551"/>
    <cellStyle name="Control Activity Total Values 3 6" xfId="21552"/>
    <cellStyle name="Control Activity Total Values 3 6 2" xfId="21553"/>
    <cellStyle name="Control Activity Total Values 3 6 2 2" xfId="21554"/>
    <cellStyle name="Control Activity Total Values 3 6 3" xfId="21555"/>
    <cellStyle name="Control Activity Total Values 3 6 3 2" xfId="21556"/>
    <cellStyle name="Control Activity Total Values 3 6 4" xfId="21557"/>
    <cellStyle name="Control Activity Total Values 3 6 4 2" xfId="21558"/>
    <cellStyle name="Control Activity Total Values 3 6 5" xfId="21559"/>
    <cellStyle name="Control Activity Total Values 3 6 5 2" xfId="21560"/>
    <cellStyle name="Control Activity Total Values 3 6 6" xfId="21561"/>
    <cellStyle name="Control Activity Total Values 3 6 6 2" xfId="21562"/>
    <cellStyle name="Control Activity Total Values 3 6 7" xfId="21563"/>
    <cellStyle name="Control Activity Total Values 3 6 7 2" xfId="21564"/>
    <cellStyle name="Control Activity Total Values 3 6 8" xfId="21565"/>
    <cellStyle name="Control Activity Total Values 3 6 8 2" xfId="21566"/>
    <cellStyle name="Control Activity Total Values 3 6 9" xfId="21567"/>
    <cellStyle name="Control Activity Total Values 3 7" xfId="21568"/>
    <cellStyle name="Control Activity Total Values 3 7 2" xfId="21569"/>
    <cellStyle name="Control Activity Total Values 3 7 2 2" xfId="21570"/>
    <cellStyle name="Control Activity Total Values 3 7 3" xfId="21571"/>
    <cellStyle name="Control Activity Total Values 3 7 3 2" xfId="21572"/>
    <cellStyle name="Control Activity Total Values 3 7 4" xfId="21573"/>
    <cellStyle name="Control Activity Total Values 3 7 4 2" xfId="21574"/>
    <cellStyle name="Control Activity Total Values 3 7 5" xfId="21575"/>
    <cellStyle name="Control Activity Total Values 3 7 5 2" xfId="21576"/>
    <cellStyle name="Control Activity Total Values 3 7 6" xfId="21577"/>
    <cellStyle name="Control Activity Total Values 3 7 6 2" xfId="21578"/>
    <cellStyle name="Control Activity Total Values 3 7 7" xfId="21579"/>
    <cellStyle name="Control Activity Total Values 3 7 7 2" xfId="21580"/>
    <cellStyle name="Control Activity Total Values 3 7 8" xfId="21581"/>
    <cellStyle name="Control Activity Total Values 3 7 8 2" xfId="21582"/>
    <cellStyle name="Control Activity Total Values 3 7 9" xfId="21583"/>
    <cellStyle name="Control Activity Total Values 3 8" xfId="21584"/>
    <cellStyle name="Control Activity Total Values 3 8 2" xfId="21585"/>
    <cellStyle name="Control Activity Total Values 3 9" xfId="21586"/>
    <cellStyle name="Control Activity Total Values 3 9 2" xfId="21587"/>
    <cellStyle name="Control Activity Total Values 4" xfId="21588"/>
    <cellStyle name="Control Activity Total Values 4 10" xfId="21589"/>
    <cellStyle name="Control Activity Total Values 4 10 2" xfId="21590"/>
    <cellStyle name="Control Activity Total Values 4 11" xfId="21591"/>
    <cellStyle name="Control Activity Total Values 4 11 2" xfId="21592"/>
    <cellStyle name="Control Activity Total Values 4 12" xfId="21593"/>
    <cellStyle name="Control Activity Total Values 4 12 2" xfId="21594"/>
    <cellStyle name="Control Activity Total Values 4 13" xfId="21595"/>
    <cellStyle name="Control Activity Total Values 4 13 2" xfId="21596"/>
    <cellStyle name="Control Activity Total Values 4 14" xfId="21597"/>
    <cellStyle name="Control Activity Total Values 4 14 2" xfId="21598"/>
    <cellStyle name="Control Activity Total Values 4 15" xfId="21599"/>
    <cellStyle name="Control Activity Total Values 4 2" xfId="21600"/>
    <cellStyle name="Control Activity Total Values 4 2 10" xfId="21601"/>
    <cellStyle name="Control Activity Total Values 4 2 10 2" xfId="21602"/>
    <cellStyle name="Control Activity Total Values 4 2 11" xfId="21603"/>
    <cellStyle name="Control Activity Total Values 4 2 11 2" xfId="21604"/>
    <cellStyle name="Control Activity Total Values 4 2 12" xfId="21605"/>
    <cellStyle name="Control Activity Total Values 4 2 12 2" xfId="21606"/>
    <cellStyle name="Control Activity Total Values 4 2 13" xfId="21607"/>
    <cellStyle name="Control Activity Total Values 4 2 2" xfId="21608"/>
    <cellStyle name="Control Activity Total Values 4 2 2 2" xfId="21609"/>
    <cellStyle name="Control Activity Total Values 4 2 2 2 2" xfId="21610"/>
    <cellStyle name="Control Activity Total Values 4 2 2 3" xfId="21611"/>
    <cellStyle name="Control Activity Total Values 4 2 2 3 2" xfId="21612"/>
    <cellStyle name="Control Activity Total Values 4 2 2 4" xfId="21613"/>
    <cellStyle name="Control Activity Total Values 4 2 2 4 2" xfId="21614"/>
    <cellStyle name="Control Activity Total Values 4 2 2 5" xfId="21615"/>
    <cellStyle name="Control Activity Total Values 4 2 2 5 2" xfId="21616"/>
    <cellStyle name="Control Activity Total Values 4 2 2 6" xfId="21617"/>
    <cellStyle name="Control Activity Total Values 4 2 2 6 2" xfId="21618"/>
    <cellStyle name="Control Activity Total Values 4 2 2 7" xfId="21619"/>
    <cellStyle name="Control Activity Total Values 4 2 2 7 2" xfId="21620"/>
    <cellStyle name="Control Activity Total Values 4 2 2 8" xfId="21621"/>
    <cellStyle name="Control Activity Total Values 4 2 2 8 2" xfId="21622"/>
    <cellStyle name="Control Activity Total Values 4 2 2 9" xfId="21623"/>
    <cellStyle name="Control Activity Total Values 4 2 3" xfId="21624"/>
    <cellStyle name="Control Activity Total Values 4 2 3 2" xfId="21625"/>
    <cellStyle name="Control Activity Total Values 4 2 3 2 2" xfId="21626"/>
    <cellStyle name="Control Activity Total Values 4 2 3 3" xfId="21627"/>
    <cellStyle name="Control Activity Total Values 4 2 3 3 2" xfId="21628"/>
    <cellStyle name="Control Activity Total Values 4 2 3 4" xfId="21629"/>
    <cellStyle name="Control Activity Total Values 4 2 3 4 2" xfId="21630"/>
    <cellStyle name="Control Activity Total Values 4 2 3 5" xfId="21631"/>
    <cellStyle name="Control Activity Total Values 4 2 3 5 2" xfId="21632"/>
    <cellStyle name="Control Activity Total Values 4 2 3 6" xfId="21633"/>
    <cellStyle name="Control Activity Total Values 4 2 3 6 2" xfId="21634"/>
    <cellStyle name="Control Activity Total Values 4 2 3 7" xfId="21635"/>
    <cellStyle name="Control Activity Total Values 4 2 3 7 2" xfId="21636"/>
    <cellStyle name="Control Activity Total Values 4 2 3 8" xfId="21637"/>
    <cellStyle name="Control Activity Total Values 4 2 3 8 2" xfId="21638"/>
    <cellStyle name="Control Activity Total Values 4 2 3 9" xfId="21639"/>
    <cellStyle name="Control Activity Total Values 4 2 4" xfId="21640"/>
    <cellStyle name="Control Activity Total Values 4 2 4 2" xfId="21641"/>
    <cellStyle name="Control Activity Total Values 4 2 4 2 2" xfId="21642"/>
    <cellStyle name="Control Activity Total Values 4 2 4 3" xfId="21643"/>
    <cellStyle name="Control Activity Total Values 4 2 4 3 2" xfId="21644"/>
    <cellStyle name="Control Activity Total Values 4 2 4 4" xfId="21645"/>
    <cellStyle name="Control Activity Total Values 4 2 4 4 2" xfId="21646"/>
    <cellStyle name="Control Activity Total Values 4 2 4 5" xfId="21647"/>
    <cellStyle name="Control Activity Total Values 4 2 4 5 2" xfId="21648"/>
    <cellStyle name="Control Activity Total Values 4 2 4 6" xfId="21649"/>
    <cellStyle name="Control Activity Total Values 4 2 4 6 2" xfId="21650"/>
    <cellStyle name="Control Activity Total Values 4 2 4 7" xfId="21651"/>
    <cellStyle name="Control Activity Total Values 4 2 4 7 2" xfId="21652"/>
    <cellStyle name="Control Activity Total Values 4 2 4 8" xfId="21653"/>
    <cellStyle name="Control Activity Total Values 4 2 4 8 2" xfId="21654"/>
    <cellStyle name="Control Activity Total Values 4 2 4 9" xfId="21655"/>
    <cellStyle name="Control Activity Total Values 4 2 5" xfId="21656"/>
    <cellStyle name="Control Activity Total Values 4 2 5 2" xfId="21657"/>
    <cellStyle name="Control Activity Total Values 4 2 6" xfId="21658"/>
    <cellStyle name="Control Activity Total Values 4 2 6 2" xfId="21659"/>
    <cellStyle name="Control Activity Total Values 4 2 7" xfId="21660"/>
    <cellStyle name="Control Activity Total Values 4 2 7 2" xfId="21661"/>
    <cellStyle name="Control Activity Total Values 4 2 8" xfId="21662"/>
    <cellStyle name="Control Activity Total Values 4 2 8 2" xfId="21663"/>
    <cellStyle name="Control Activity Total Values 4 2 9" xfId="21664"/>
    <cellStyle name="Control Activity Total Values 4 2 9 2" xfId="21665"/>
    <cellStyle name="Control Activity Total Values 4 3" xfId="21666"/>
    <cellStyle name="Control Activity Total Values 4 3 10" xfId="21667"/>
    <cellStyle name="Control Activity Total Values 4 3 10 2" xfId="21668"/>
    <cellStyle name="Control Activity Total Values 4 3 11" xfId="21669"/>
    <cellStyle name="Control Activity Total Values 4 3 11 2" xfId="21670"/>
    <cellStyle name="Control Activity Total Values 4 3 12" xfId="21671"/>
    <cellStyle name="Control Activity Total Values 4 3 12 2" xfId="21672"/>
    <cellStyle name="Control Activity Total Values 4 3 13" xfId="21673"/>
    <cellStyle name="Control Activity Total Values 4 3 2" xfId="21674"/>
    <cellStyle name="Control Activity Total Values 4 3 2 2" xfId="21675"/>
    <cellStyle name="Control Activity Total Values 4 3 2 2 2" xfId="21676"/>
    <cellStyle name="Control Activity Total Values 4 3 2 3" xfId="21677"/>
    <cellStyle name="Control Activity Total Values 4 3 2 3 2" xfId="21678"/>
    <cellStyle name="Control Activity Total Values 4 3 2 4" xfId="21679"/>
    <cellStyle name="Control Activity Total Values 4 3 2 4 2" xfId="21680"/>
    <cellStyle name="Control Activity Total Values 4 3 2 5" xfId="21681"/>
    <cellStyle name="Control Activity Total Values 4 3 2 5 2" xfId="21682"/>
    <cellStyle name="Control Activity Total Values 4 3 2 6" xfId="21683"/>
    <cellStyle name="Control Activity Total Values 4 3 2 6 2" xfId="21684"/>
    <cellStyle name="Control Activity Total Values 4 3 2 7" xfId="21685"/>
    <cellStyle name="Control Activity Total Values 4 3 2 7 2" xfId="21686"/>
    <cellStyle name="Control Activity Total Values 4 3 2 8" xfId="21687"/>
    <cellStyle name="Control Activity Total Values 4 3 2 8 2" xfId="21688"/>
    <cellStyle name="Control Activity Total Values 4 3 2 9" xfId="21689"/>
    <cellStyle name="Control Activity Total Values 4 3 3" xfId="21690"/>
    <cellStyle name="Control Activity Total Values 4 3 3 2" xfId="21691"/>
    <cellStyle name="Control Activity Total Values 4 3 3 2 2" xfId="21692"/>
    <cellStyle name="Control Activity Total Values 4 3 3 3" xfId="21693"/>
    <cellStyle name="Control Activity Total Values 4 3 3 3 2" xfId="21694"/>
    <cellStyle name="Control Activity Total Values 4 3 3 4" xfId="21695"/>
    <cellStyle name="Control Activity Total Values 4 3 3 4 2" xfId="21696"/>
    <cellStyle name="Control Activity Total Values 4 3 3 5" xfId="21697"/>
    <cellStyle name="Control Activity Total Values 4 3 3 5 2" xfId="21698"/>
    <cellStyle name="Control Activity Total Values 4 3 3 6" xfId="21699"/>
    <cellStyle name="Control Activity Total Values 4 3 3 6 2" xfId="21700"/>
    <cellStyle name="Control Activity Total Values 4 3 3 7" xfId="21701"/>
    <cellStyle name="Control Activity Total Values 4 3 3 7 2" xfId="21702"/>
    <cellStyle name="Control Activity Total Values 4 3 3 8" xfId="21703"/>
    <cellStyle name="Control Activity Total Values 4 3 3 8 2" xfId="21704"/>
    <cellStyle name="Control Activity Total Values 4 3 3 9" xfId="21705"/>
    <cellStyle name="Control Activity Total Values 4 3 4" xfId="21706"/>
    <cellStyle name="Control Activity Total Values 4 3 4 2" xfId="21707"/>
    <cellStyle name="Control Activity Total Values 4 3 4 2 2" xfId="21708"/>
    <cellStyle name="Control Activity Total Values 4 3 4 3" xfId="21709"/>
    <cellStyle name="Control Activity Total Values 4 3 4 3 2" xfId="21710"/>
    <cellStyle name="Control Activity Total Values 4 3 4 4" xfId="21711"/>
    <cellStyle name="Control Activity Total Values 4 3 4 4 2" xfId="21712"/>
    <cellStyle name="Control Activity Total Values 4 3 4 5" xfId="21713"/>
    <cellStyle name="Control Activity Total Values 4 3 4 5 2" xfId="21714"/>
    <cellStyle name="Control Activity Total Values 4 3 4 6" xfId="21715"/>
    <cellStyle name="Control Activity Total Values 4 3 4 6 2" xfId="21716"/>
    <cellStyle name="Control Activity Total Values 4 3 4 7" xfId="21717"/>
    <cellStyle name="Control Activity Total Values 4 3 4 7 2" xfId="21718"/>
    <cellStyle name="Control Activity Total Values 4 3 4 8" xfId="21719"/>
    <cellStyle name="Control Activity Total Values 4 3 4 8 2" xfId="21720"/>
    <cellStyle name="Control Activity Total Values 4 3 4 9" xfId="21721"/>
    <cellStyle name="Control Activity Total Values 4 3 5" xfId="21722"/>
    <cellStyle name="Control Activity Total Values 4 3 5 2" xfId="21723"/>
    <cellStyle name="Control Activity Total Values 4 3 6" xfId="21724"/>
    <cellStyle name="Control Activity Total Values 4 3 6 2" xfId="21725"/>
    <cellStyle name="Control Activity Total Values 4 3 7" xfId="21726"/>
    <cellStyle name="Control Activity Total Values 4 3 7 2" xfId="21727"/>
    <cellStyle name="Control Activity Total Values 4 3 8" xfId="21728"/>
    <cellStyle name="Control Activity Total Values 4 3 8 2" xfId="21729"/>
    <cellStyle name="Control Activity Total Values 4 3 9" xfId="21730"/>
    <cellStyle name="Control Activity Total Values 4 3 9 2" xfId="21731"/>
    <cellStyle name="Control Activity Total Values 4 4" xfId="21732"/>
    <cellStyle name="Control Activity Total Values 4 4 2" xfId="21733"/>
    <cellStyle name="Control Activity Total Values 4 4 2 2" xfId="21734"/>
    <cellStyle name="Control Activity Total Values 4 4 3" xfId="21735"/>
    <cellStyle name="Control Activity Total Values 4 4 3 2" xfId="21736"/>
    <cellStyle name="Control Activity Total Values 4 4 4" xfId="21737"/>
    <cellStyle name="Control Activity Total Values 4 4 4 2" xfId="21738"/>
    <cellStyle name="Control Activity Total Values 4 4 5" xfId="21739"/>
    <cellStyle name="Control Activity Total Values 4 4 5 2" xfId="21740"/>
    <cellStyle name="Control Activity Total Values 4 4 6" xfId="21741"/>
    <cellStyle name="Control Activity Total Values 4 4 6 2" xfId="21742"/>
    <cellStyle name="Control Activity Total Values 4 4 7" xfId="21743"/>
    <cellStyle name="Control Activity Total Values 4 4 7 2" xfId="21744"/>
    <cellStyle name="Control Activity Total Values 4 4 8" xfId="21745"/>
    <cellStyle name="Control Activity Total Values 4 4 8 2" xfId="21746"/>
    <cellStyle name="Control Activity Total Values 4 4 9" xfId="21747"/>
    <cellStyle name="Control Activity Total Values 4 5" xfId="21748"/>
    <cellStyle name="Control Activity Total Values 4 5 2" xfId="21749"/>
    <cellStyle name="Control Activity Total Values 4 5 2 2" xfId="21750"/>
    <cellStyle name="Control Activity Total Values 4 5 3" xfId="21751"/>
    <cellStyle name="Control Activity Total Values 4 5 3 2" xfId="21752"/>
    <cellStyle name="Control Activity Total Values 4 5 4" xfId="21753"/>
    <cellStyle name="Control Activity Total Values 4 5 4 2" xfId="21754"/>
    <cellStyle name="Control Activity Total Values 4 5 5" xfId="21755"/>
    <cellStyle name="Control Activity Total Values 4 5 5 2" xfId="21756"/>
    <cellStyle name="Control Activity Total Values 4 5 6" xfId="21757"/>
    <cellStyle name="Control Activity Total Values 4 5 6 2" xfId="21758"/>
    <cellStyle name="Control Activity Total Values 4 5 7" xfId="21759"/>
    <cellStyle name="Control Activity Total Values 4 5 7 2" xfId="21760"/>
    <cellStyle name="Control Activity Total Values 4 5 8" xfId="21761"/>
    <cellStyle name="Control Activity Total Values 4 5 8 2" xfId="21762"/>
    <cellStyle name="Control Activity Total Values 4 5 9" xfId="21763"/>
    <cellStyle name="Control Activity Total Values 4 6" xfId="21764"/>
    <cellStyle name="Control Activity Total Values 4 6 2" xfId="21765"/>
    <cellStyle name="Control Activity Total Values 4 6 2 2" xfId="21766"/>
    <cellStyle name="Control Activity Total Values 4 6 3" xfId="21767"/>
    <cellStyle name="Control Activity Total Values 4 6 3 2" xfId="21768"/>
    <cellStyle name="Control Activity Total Values 4 6 4" xfId="21769"/>
    <cellStyle name="Control Activity Total Values 4 6 4 2" xfId="21770"/>
    <cellStyle name="Control Activity Total Values 4 6 5" xfId="21771"/>
    <cellStyle name="Control Activity Total Values 4 6 5 2" xfId="21772"/>
    <cellStyle name="Control Activity Total Values 4 6 6" xfId="21773"/>
    <cellStyle name="Control Activity Total Values 4 6 6 2" xfId="21774"/>
    <cellStyle name="Control Activity Total Values 4 6 7" xfId="21775"/>
    <cellStyle name="Control Activity Total Values 4 6 7 2" xfId="21776"/>
    <cellStyle name="Control Activity Total Values 4 6 8" xfId="21777"/>
    <cellStyle name="Control Activity Total Values 4 6 8 2" xfId="21778"/>
    <cellStyle name="Control Activity Total Values 4 6 9" xfId="21779"/>
    <cellStyle name="Control Activity Total Values 4 7" xfId="21780"/>
    <cellStyle name="Control Activity Total Values 4 7 2" xfId="21781"/>
    <cellStyle name="Control Activity Total Values 4 8" xfId="21782"/>
    <cellStyle name="Control Activity Total Values 4 8 2" xfId="21783"/>
    <cellStyle name="Control Activity Total Values 4 9" xfId="21784"/>
    <cellStyle name="Control Activity Total Values 4 9 2" xfId="21785"/>
    <cellStyle name="Control Activity Total Values 5" xfId="21786"/>
    <cellStyle name="Control Activity Total Values 5 10" xfId="21787"/>
    <cellStyle name="Control Activity Total Values 5 10 2" xfId="21788"/>
    <cellStyle name="Control Activity Total Values 5 11" xfId="21789"/>
    <cellStyle name="Control Activity Total Values 5 11 2" xfId="21790"/>
    <cellStyle name="Control Activity Total Values 5 12" xfId="21791"/>
    <cellStyle name="Control Activity Total Values 5 12 2" xfId="21792"/>
    <cellStyle name="Control Activity Total Values 5 13" xfId="21793"/>
    <cellStyle name="Control Activity Total Values 5 13 2" xfId="21794"/>
    <cellStyle name="Control Activity Total Values 5 14" xfId="21795"/>
    <cellStyle name="Control Activity Total Values 5 2" xfId="21796"/>
    <cellStyle name="Control Activity Total Values 5 2 10" xfId="21797"/>
    <cellStyle name="Control Activity Total Values 5 2 10 2" xfId="21798"/>
    <cellStyle name="Control Activity Total Values 5 2 11" xfId="21799"/>
    <cellStyle name="Control Activity Total Values 5 2 11 2" xfId="21800"/>
    <cellStyle name="Control Activity Total Values 5 2 12" xfId="21801"/>
    <cellStyle name="Control Activity Total Values 5 2 12 2" xfId="21802"/>
    <cellStyle name="Control Activity Total Values 5 2 13" xfId="21803"/>
    <cellStyle name="Control Activity Total Values 5 2 2" xfId="21804"/>
    <cellStyle name="Control Activity Total Values 5 2 2 2" xfId="21805"/>
    <cellStyle name="Control Activity Total Values 5 2 2 2 2" xfId="21806"/>
    <cellStyle name="Control Activity Total Values 5 2 2 3" xfId="21807"/>
    <cellStyle name="Control Activity Total Values 5 2 2 3 2" xfId="21808"/>
    <cellStyle name="Control Activity Total Values 5 2 2 4" xfId="21809"/>
    <cellStyle name="Control Activity Total Values 5 2 2 4 2" xfId="21810"/>
    <cellStyle name="Control Activity Total Values 5 2 2 5" xfId="21811"/>
    <cellStyle name="Control Activity Total Values 5 2 2 5 2" xfId="21812"/>
    <cellStyle name="Control Activity Total Values 5 2 2 6" xfId="21813"/>
    <cellStyle name="Control Activity Total Values 5 2 2 6 2" xfId="21814"/>
    <cellStyle name="Control Activity Total Values 5 2 2 7" xfId="21815"/>
    <cellStyle name="Control Activity Total Values 5 2 2 7 2" xfId="21816"/>
    <cellStyle name="Control Activity Total Values 5 2 2 8" xfId="21817"/>
    <cellStyle name="Control Activity Total Values 5 2 2 8 2" xfId="21818"/>
    <cellStyle name="Control Activity Total Values 5 2 2 9" xfId="21819"/>
    <cellStyle name="Control Activity Total Values 5 2 3" xfId="21820"/>
    <cellStyle name="Control Activity Total Values 5 2 3 2" xfId="21821"/>
    <cellStyle name="Control Activity Total Values 5 2 3 2 2" xfId="21822"/>
    <cellStyle name="Control Activity Total Values 5 2 3 3" xfId="21823"/>
    <cellStyle name="Control Activity Total Values 5 2 3 3 2" xfId="21824"/>
    <cellStyle name="Control Activity Total Values 5 2 3 4" xfId="21825"/>
    <cellStyle name="Control Activity Total Values 5 2 3 4 2" xfId="21826"/>
    <cellStyle name="Control Activity Total Values 5 2 3 5" xfId="21827"/>
    <cellStyle name="Control Activity Total Values 5 2 3 5 2" xfId="21828"/>
    <cellStyle name="Control Activity Total Values 5 2 3 6" xfId="21829"/>
    <cellStyle name="Control Activity Total Values 5 2 3 6 2" xfId="21830"/>
    <cellStyle name="Control Activity Total Values 5 2 3 7" xfId="21831"/>
    <cellStyle name="Control Activity Total Values 5 2 3 7 2" xfId="21832"/>
    <cellStyle name="Control Activity Total Values 5 2 3 8" xfId="21833"/>
    <cellStyle name="Control Activity Total Values 5 2 3 8 2" xfId="21834"/>
    <cellStyle name="Control Activity Total Values 5 2 3 9" xfId="21835"/>
    <cellStyle name="Control Activity Total Values 5 2 4" xfId="21836"/>
    <cellStyle name="Control Activity Total Values 5 2 4 2" xfId="21837"/>
    <cellStyle name="Control Activity Total Values 5 2 4 2 2" xfId="21838"/>
    <cellStyle name="Control Activity Total Values 5 2 4 3" xfId="21839"/>
    <cellStyle name="Control Activity Total Values 5 2 4 3 2" xfId="21840"/>
    <cellStyle name="Control Activity Total Values 5 2 4 4" xfId="21841"/>
    <cellStyle name="Control Activity Total Values 5 2 4 4 2" xfId="21842"/>
    <cellStyle name="Control Activity Total Values 5 2 4 5" xfId="21843"/>
    <cellStyle name="Control Activity Total Values 5 2 4 5 2" xfId="21844"/>
    <cellStyle name="Control Activity Total Values 5 2 4 6" xfId="21845"/>
    <cellStyle name="Control Activity Total Values 5 2 4 6 2" xfId="21846"/>
    <cellStyle name="Control Activity Total Values 5 2 4 7" xfId="21847"/>
    <cellStyle name="Control Activity Total Values 5 2 4 7 2" xfId="21848"/>
    <cellStyle name="Control Activity Total Values 5 2 4 8" xfId="21849"/>
    <cellStyle name="Control Activity Total Values 5 2 4 8 2" xfId="21850"/>
    <cellStyle name="Control Activity Total Values 5 2 4 9" xfId="21851"/>
    <cellStyle name="Control Activity Total Values 5 2 5" xfId="21852"/>
    <cellStyle name="Control Activity Total Values 5 2 5 2" xfId="21853"/>
    <cellStyle name="Control Activity Total Values 5 2 6" xfId="21854"/>
    <cellStyle name="Control Activity Total Values 5 2 6 2" xfId="21855"/>
    <cellStyle name="Control Activity Total Values 5 2 7" xfId="21856"/>
    <cellStyle name="Control Activity Total Values 5 2 7 2" xfId="21857"/>
    <cellStyle name="Control Activity Total Values 5 2 8" xfId="21858"/>
    <cellStyle name="Control Activity Total Values 5 2 8 2" xfId="21859"/>
    <cellStyle name="Control Activity Total Values 5 2 9" xfId="21860"/>
    <cellStyle name="Control Activity Total Values 5 2 9 2" xfId="21861"/>
    <cellStyle name="Control Activity Total Values 5 3" xfId="21862"/>
    <cellStyle name="Control Activity Total Values 5 3 2" xfId="21863"/>
    <cellStyle name="Control Activity Total Values 5 3 2 2" xfId="21864"/>
    <cellStyle name="Control Activity Total Values 5 3 3" xfId="21865"/>
    <cellStyle name="Control Activity Total Values 5 3 3 2" xfId="21866"/>
    <cellStyle name="Control Activity Total Values 5 3 4" xfId="21867"/>
    <cellStyle name="Control Activity Total Values 5 3 4 2" xfId="21868"/>
    <cellStyle name="Control Activity Total Values 5 3 5" xfId="21869"/>
    <cellStyle name="Control Activity Total Values 5 3 5 2" xfId="21870"/>
    <cellStyle name="Control Activity Total Values 5 3 6" xfId="21871"/>
    <cellStyle name="Control Activity Total Values 5 3 6 2" xfId="21872"/>
    <cellStyle name="Control Activity Total Values 5 3 7" xfId="21873"/>
    <cellStyle name="Control Activity Total Values 5 3 7 2" xfId="21874"/>
    <cellStyle name="Control Activity Total Values 5 3 8" xfId="21875"/>
    <cellStyle name="Control Activity Total Values 5 3 8 2" xfId="21876"/>
    <cellStyle name="Control Activity Total Values 5 3 9" xfId="21877"/>
    <cellStyle name="Control Activity Total Values 5 4" xfId="21878"/>
    <cellStyle name="Control Activity Total Values 5 4 2" xfId="21879"/>
    <cellStyle name="Control Activity Total Values 5 4 2 2" xfId="21880"/>
    <cellStyle name="Control Activity Total Values 5 4 3" xfId="21881"/>
    <cellStyle name="Control Activity Total Values 5 4 3 2" xfId="21882"/>
    <cellStyle name="Control Activity Total Values 5 4 4" xfId="21883"/>
    <cellStyle name="Control Activity Total Values 5 4 4 2" xfId="21884"/>
    <cellStyle name="Control Activity Total Values 5 4 5" xfId="21885"/>
    <cellStyle name="Control Activity Total Values 5 4 5 2" xfId="21886"/>
    <cellStyle name="Control Activity Total Values 5 4 6" xfId="21887"/>
    <cellStyle name="Control Activity Total Values 5 4 6 2" xfId="21888"/>
    <cellStyle name="Control Activity Total Values 5 4 7" xfId="21889"/>
    <cellStyle name="Control Activity Total Values 5 4 7 2" xfId="21890"/>
    <cellStyle name="Control Activity Total Values 5 4 8" xfId="21891"/>
    <cellStyle name="Control Activity Total Values 5 4 8 2" xfId="21892"/>
    <cellStyle name="Control Activity Total Values 5 4 9" xfId="21893"/>
    <cellStyle name="Control Activity Total Values 5 5" xfId="21894"/>
    <cellStyle name="Control Activity Total Values 5 5 2" xfId="21895"/>
    <cellStyle name="Control Activity Total Values 5 5 2 2" xfId="21896"/>
    <cellStyle name="Control Activity Total Values 5 5 3" xfId="21897"/>
    <cellStyle name="Control Activity Total Values 5 5 3 2" xfId="21898"/>
    <cellStyle name="Control Activity Total Values 5 5 4" xfId="21899"/>
    <cellStyle name="Control Activity Total Values 5 5 4 2" xfId="21900"/>
    <cellStyle name="Control Activity Total Values 5 5 5" xfId="21901"/>
    <cellStyle name="Control Activity Total Values 5 5 5 2" xfId="21902"/>
    <cellStyle name="Control Activity Total Values 5 5 6" xfId="21903"/>
    <cellStyle name="Control Activity Total Values 5 5 6 2" xfId="21904"/>
    <cellStyle name="Control Activity Total Values 5 5 7" xfId="21905"/>
    <cellStyle name="Control Activity Total Values 5 5 7 2" xfId="21906"/>
    <cellStyle name="Control Activity Total Values 5 5 8" xfId="21907"/>
    <cellStyle name="Control Activity Total Values 5 5 8 2" xfId="21908"/>
    <cellStyle name="Control Activity Total Values 5 5 9" xfId="21909"/>
    <cellStyle name="Control Activity Total Values 5 6" xfId="21910"/>
    <cellStyle name="Control Activity Total Values 5 6 2" xfId="21911"/>
    <cellStyle name="Control Activity Total Values 5 7" xfId="21912"/>
    <cellStyle name="Control Activity Total Values 5 7 2" xfId="21913"/>
    <cellStyle name="Control Activity Total Values 5 8" xfId="21914"/>
    <cellStyle name="Control Activity Total Values 5 8 2" xfId="21915"/>
    <cellStyle name="Control Activity Total Values 5 9" xfId="21916"/>
    <cellStyle name="Control Activity Total Values 5 9 2" xfId="21917"/>
    <cellStyle name="Control Activity Total Values 6" xfId="21918"/>
    <cellStyle name="Control Activity Total Values 6 10" xfId="21919"/>
    <cellStyle name="Control Activity Total Values 6 10 2" xfId="21920"/>
    <cellStyle name="Control Activity Total Values 6 11" xfId="21921"/>
    <cellStyle name="Control Activity Total Values 6 11 2" xfId="21922"/>
    <cellStyle name="Control Activity Total Values 6 12" xfId="21923"/>
    <cellStyle name="Control Activity Total Values 6 12 2" xfId="21924"/>
    <cellStyle name="Control Activity Total Values 6 13" xfId="21925"/>
    <cellStyle name="Control Activity Total Values 6 2" xfId="21926"/>
    <cellStyle name="Control Activity Total Values 6 2 2" xfId="21927"/>
    <cellStyle name="Control Activity Total Values 6 2 2 2" xfId="21928"/>
    <cellStyle name="Control Activity Total Values 6 2 3" xfId="21929"/>
    <cellStyle name="Control Activity Total Values 6 2 3 2" xfId="21930"/>
    <cellStyle name="Control Activity Total Values 6 2 4" xfId="21931"/>
    <cellStyle name="Control Activity Total Values 6 2 4 2" xfId="21932"/>
    <cellStyle name="Control Activity Total Values 6 2 5" xfId="21933"/>
    <cellStyle name="Control Activity Total Values 6 2 5 2" xfId="21934"/>
    <cellStyle name="Control Activity Total Values 6 2 6" xfId="21935"/>
    <cellStyle name="Control Activity Total Values 6 2 6 2" xfId="21936"/>
    <cellStyle name="Control Activity Total Values 6 2 7" xfId="21937"/>
    <cellStyle name="Control Activity Total Values 6 2 7 2" xfId="21938"/>
    <cellStyle name="Control Activity Total Values 6 2 8" xfId="21939"/>
    <cellStyle name="Control Activity Total Values 6 2 8 2" xfId="21940"/>
    <cellStyle name="Control Activity Total Values 6 2 9" xfId="21941"/>
    <cellStyle name="Control Activity Total Values 6 3" xfId="21942"/>
    <cellStyle name="Control Activity Total Values 6 3 2" xfId="21943"/>
    <cellStyle name="Control Activity Total Values 6 3 2 2" xfId="21944"/>
    <cellStyle name="Control Activity Total Values 6 3 3" xfId="21945"/>
    <cellStyle name="Control Activity Total Values 6 3 3 2" xfId="21946"/>
    <cellStyle name="Control Activity Total Values 6 3 4" xfId="21947"/>
    <cellStyle name="Control Activity Total Values 6 3 4 2" xfId="21948"/>
    <cellStyle name="Control Activity Total Values 6 3 5" xfId="21949"/>
    <cellStyle name="Control Activity Total Values 6 3 5 2" xfId="21950"/>
    <cellStyle name="Control Activity Total Values 6 3 6" xfId="21951"/>
    <cellStyle name="Control Activity Total Values 6 3 6 2" xfId="21952"/>
    <cellStyle name="Control Activity Total Values 6 3 7" xfId="21953"/>
    <cellStyle name="Control Activity Total Values 6 3 7 2" xfId="21954"/>
    <cellStyle name="Control Activity Total Values 6 3 8" xfId="21955"/>
    <cellStyle name="Control Activity Total Values 6 3 8 2" xfId="21956"/>
    <cellStyle name="Control Activity Total Values 6 3 9" xfId="21957"/>
    <cellStyle name="Control Activity Total Values 6 4" xfId="21958"/>
    <cellStyle name="Control Activity Total Values 6 4 2" xfId="21959"/>
    <cellStyle name="Control Activity Total Values 6 4 2 2" xfId="21960"/>
    <cellStyle name="Control Activity Total Values 6 4 3" xfId="21961"/>
    <cellStyle name="Control Activity Total Values 6 4 3 2" xfId="21962"/>
    <cellStyle name="Control Activity Total Values 6 4 4" xfId="21963"/>
    <cellStyle name="Control Activity Total Values 6 4 4 2" xfId="21964"/>
    <cellStyle name="Control Activity Total Values 6 4 5" xfId="21965"/>
    <cellStyle name="Control Activity Total Values 6 4 5 2" xfId="21966"/>
    <cellStyle name="Control Activity Total Values 6 4 6" xfId="21967"/>
    <cellStyle name="Control Activity Total Values 6 4 6 2" xfId="21968"/>
    <cellStyle name="Control Activity Total Values 6 4 7" xfId="21969"/>
    <cellStyle name="Control Activity Total Values 6 4 7 2" xfId="21970"/>
    <cellStyle name="Control Activity Total Values 6 4 8" xfId="21971"/>
    <cellStyle name="Control Activity Total Values 6 4 8 2" xfId="21972"/>
    <cellStyle name="Control Activity Total Values 6 4 9" xfId="21973"/>
    <cellStyle name="Control Activity Total Values 6 5" xfId="21974"/>
    <cellStyle name="Control Activity Total Values 6 5 2" xfId="21975"/>
    <cellStyle name="Control Activity Total Values 6 6" xfId="21976"/>
    <cellStyle name="Control Activity Total Values 6 6 2" xfId="21977"/>
    <cellStyle name="Control Activity Total Values 6 7" xfId="21978"/>
    <cellStyle name="Control Activity Total Values 6 7 2" xfId="21979"/>
    <cellStyle name="Control Activity Total Values 6 8" xfId="21980"/>
    <cellStyle name="Control Activity Total Values 6 8 2" xfId="21981"/>
    <cellStyle name="Control Activity Total Values 6 9" xfId="21982"/>
    <cellStyle name="Control Activity Total Values 6 9 2" xfId="21983"/>
    <cellStyle name="Control Activity Total Values 7" xfId="21984"/>
    <cellStyle name="Control Activity Total Values 7 10" xfId="21985"/>
    <cellStyle name="Control Activity Total Values 7 10 2" xfId="21986"/>
    <cellStyle name="Control Activity Total Values 7 11" xfId="21987"/>
    <cellStyle name="Control Activity Total Values 7 11 2" xfId="21988"/>
    <cellStyle name="Control Activity Total Values 7 12" xfId="21989"/>
    <cellStyle name="Control Activity Total Values 7 12 2" xfId="21990"/>
    <cellStyle name="Control Activity Total Values 7 13" xfId="21991"/>
    <cellStyle name="Control Activity Total Values 7 2" xfId="21992"/>
    <cellStyle name="Control Activity Total Values 7 2 2" xfId="21993"/>
    <cellStyle name="Control Activity Total Values 7 2 2 2" xfId="21994"/>
    <cellStyle name="Control Activity Total Values 7 2 3" xfId="21995"/>
    <cellStyle name="Control Activity Total Values 7 2 3 2" xfId="21996"/>
    <cellStyle name="Control Activity Total Values 7 2 4" xfId="21997"/>
    <cellStyle name="Control Activity Total Values 7 2 4 2" xfId="21998"/>
    <cellStyle name="Control Activity Total Values 7 2 5" xfId="21999"/>
    <cellStyle name="Control Activity Total Values 7 2 5 2" xfId="22000"/>
    <cellStyle name="Control Activity Total Values 7 2 6" xfId="22001"/>
    <cellStyle name="Control Activity Total Values 7 2 6 2" xfId="22002"/>
    <cellStyle name="Control Activity Total Values 7 2 7" xfId="22003"/>
    <cellStyle name="Control Activity Total Values 7 2 7 2" xfId="22004"/>
    <cellStyle name="Control Activity Total Values 7 2 8" xfId="22005"/>
    <cellStyle name="Control Activity Total Values 7 2 8 2" xfId="22006"/>
    <cellStyle name="Control Activity Total Values 7 2 9" xfId="22007"/>
    <cellStyle name="Control Activity Total Values 7 3" xfId="22008"/>
    <cellStyle name="Control Activity Total Values 7 3 2" xfId="22009"/>
    <cellStyle name="Control Activity Total Values 7 3 2 2" xfId="22010"/>
    <cellStyle name="Control Activity Total Values 7 3 3" xfId="22011"/>
    <cellStyle name="Control Activity Total Values 7 3 3 2" xfId="22012"/>
    <cellStyle name="Control Activity Total Values 7 3 4" xfId="22013"/>
    <cellStyle name="Control Activity Total Values 7 3 4 2" xfId="22014"/>
    <cellStyle name="Control Activity Total Values 7 3 5" xfId="22015"/>
    <cellStyle name="Control Activity Total Values 7 3 5 2" xfId="22016"/>
    <cellStyle name="Control Activity Total Values 7 3 6" xfId="22017"/>
    <cellStyle name="Control Activity Total Values 7 3 6 2" xfId="22018"/>
    <cellStyle name="Control Activity Total Values 7 3 7" xfId="22019"/>
    <cellStyle name="Control Activity Total Values 7 3 7 2" xfId="22020"/>
    <cellStyle name="Control Activity Total Values 7 3 8" xfId="22021"/>
    <cellStyle name="Control Activity Total Values 7 3 8 2" xfId="22022"/>
    <cellStyle name="Control Activity Total Values 7 3 9" xfId="22023"/>
    <cellStyle name="Control Activity Total Values 7 4" xfId="22024"/>
    <cellStyle name="Control Activity Total Values 7 4 2" xfId="22025"/>
    <cellStyle name="Control Activity Total Values 7 4 2 2" xfId="22026"/>
    <cellStyle name="Control Activity Total Values 7 4 3" xfId="22027"/>
    <cellStyle name="Control Activity Total Values 7 4 3 2" xfId="22028"/>
    <cellStyle name="Control Activity Total Values 7 4 4" xfId="22029"/>
    <cellStyle name="Control Activity Total Values 7 4 4 2" xfId="22030"/>
    <cellStyle name="Control Activity Total Values 7 4 5" xfId="22031"/>
    <cellStyle name="Control Activity Total Values 7 4 5 2" xfId="22032"/>
    <cellStyle name="Control Activity Total Values 7 4 6" xfId="22033"/>
    <cellStyle name="Control Activity Total Values 7 4 6 2" xfId="22034"/>
    <cellStyle name="Control Activity Total Values 7 4 7" xfId="22035"/>
    <cellStyle name="Control Activity Total Values 7 4 7 2" xfId="22036"/>
    <cellStyle name="Control Activity Total Values 7 4 8" xfId="22037"/>
    <cellStyle name="Control Activity Total Values 7 4 8 2" xfId="22038"/>
    <cellStyle name="Control Activity Total Values 7 4 9" xfId="22039"/>
    <cellStyle name="Control Activity Total Values 7 5" xfId="22040"/>
    <cellStyle name="Control Activity Total Values 7 5 2" xfId="22041"/>
    <cellStyle name="Control Activity Total Values 7 6" xfId="22042"/>
    <cellStyle name="Control Activity Total Values 7 6 2" xfId="22043"/>
    <cellStyle name="Control Activity Total Values 7 7" xfId="22044"/>
    <cellStyle name="Control Activity Total Values 7 7 2" xfId="22045"/>
    <cellStyle name="Control Activity Total Values 7 8" xfId="22046"/>
    <cellStyle name="Control Activity Total Values 7 8 2" xfId="22047"/>
    <cellStyle name="Control Activity Total Values 7 9" xfId="22048"/>
    <cellStyle name="Control Activity Total Values 7 9 2" xfId="22049"/>
    <cellStyle name="Control Activity Total Values 8" xfId="22050"/>
    <cellStyle name="Control Activity Total Values 8 2" xfId="22051"/>
    <cellStyle name="Control Activity Total Values 8 2 2" xfId="22052"/>
    <cellStyle name="Control Activity Total Values 8 3" xfId="22053"/>
    <cellStyle name="Control Activity Total Values 8 3 2" xfId="22054"/>
    <cellStyle name="Control Activity Total Values 8 4" xfId="22055"/>
    <cellStyle name="Control Activity Total Values 8 4 2" xfId="22056"/>
    <cellStyle name="Control Activity Total Values 8 5" xfId="22057"/>
    <cellStyle name="Control Activity Total Values 8 5 2" xfId="22058"/>
    <cellStyle name="Control Activity Total Values 8 6" xfId="22059"/>
    <cellStyle name="Control Activity Total Values 8 6 2" xfId="22060"/>
    <cellStyle name="Control Activity Total Values 8 7" xfId="22061"/>
    <cellStyle name="Control Activity Total Values 8 7 2" xfId="22062"/>
    <cellStyle name="Control Activity Total Values 8 8" xfId="22063"/>
    <cellStyle name="Control Activity Total Values 8 8 2" xfId="22064"/>
    <cellStyle name="Control Activity Total Values 8 9" xfId="22065"/>
    <cellStyle name="Control Activity Total Values 9" xfId="22066"/>
    <cellStyle name="Control Activity Total Values 9 2" xfId="22067"/>
    <cellStyle name="Control Activity Total Values 9 2 2" xfId="22068"/>
    <cellStyle name="Control Activity Total Values 9 3" xfId="22069"/>
    <cellStyle name="Control Activity Total Values 9 3 2" xfId="22070"/>
    <cellStyle name="Control Activity Total Values 9 4" xfId="22071"/>
    <cellStyle name="Control Activity Total Values 9 4 2" xfId="22072"/>
    <cellStyle name="Control Activity Total Values 9 5" xfId="22073"/>
    <cellStyle name="Control Activity Total Values 9 5 2" xfId="22074"/>
    <cellStyle name="Control Activity Total Values 9 6" xfId="22075"/>
    <cellStyle name="Control Activity Total Values 9 6 2" xfId="22076"/>
    <cellStyle name="Control Activity Total Values 9 7" xfId="22077"/>
    <cellStyle name="Control Activity Total Values 9 7 2" xfId="22078"/>
    <cellStyle name="Control Activity Total Values 9 8" xfId="22079"/>
    <cellStyle name="Control Activity Total Values 9 8 2" xfId="22080"/>
    <cellStyle name="Control Activity Total Values 9 9" xfId="22081"/>
    <cellStyle name="Control Activity Total Values Decimals" xfId="22082"/>
    <cellStyle name="Control Activity Total Values Decimals 10" xfId="22083"/>
    <cellStyle name="Control Activity Total Values Decimals 10 2" xfId="22084"/>
    <cellStyle name="Control Activity Total Values Decimals 10 2 2" xfId="22085"/>
    <cellStyle name="Control Activity Total Values Decimals 10 3" xfId="22086"/>
    <cellStyle name="Control Activity Total Values Decimals 10 3 2" xfId="22087"/>
    <cellStyle name="Control Activity Total Values Decimals 10 4" xfId="22088"/>
    <cellStyle name="Control Activity Total Values Decimals 10 4 2" xfId="22089"/>
    <cellStyle name="Control Activity Total Values Decimals 10 5" xfId="22090"/>
    <cellStyle name="Control Activity Total Values Decimals 10 5 2" xfId="22091"/>
    <cellStyle name="Control Activity Total Values Decimals 10 6" xfId="22092"/>
    <cellStyle name="Control Activity Total Values Decimals 10 6 2" xfId="22093"/>
    <cellStyle name="Control Activity Total Values Decimals 10 7" xfId="22094"/>
    <cellStyle name="Control Activity Total Values Decimals 10 7 2" xfId="22095"/>
    <cellStyle name="Control Activity Total Values Decimals 10 8" xfId="22096"/>
    <cellStyle name="Control Activity Total Values Decimals 10 8 2" xfId="22097"/>
    <cellStyle name="Control Activity Total Values Decimals 10 9" xfId="22098"/>
    <cellStyle name="Control Activity Total Values Decimals 11" xfId="22099"/>
    <cellStyle name="Control Activity Total Values Decimals 11 2" xfId="22100"/>
    <cellStyle name="Control Activity Total Values Decimals 12" xfId="22101"/>
    <cellStyle name="Control Activity Total Values Decimals 12 2" xfId="22102"/>
    <cellStyle name="Control Activity Total Values Decimals 13" xfId="22103"/>
    <cellStyle name="Control Activity Total Values Decimals 13 2" xfId="22104"/>
    <cellStyle name="Control Activity Total Values Decimals 14" xfId="22105"/>
    <cellStyle name="Control Activity Total Values Decimals 2" xfId="22106"/>
    <cellStyle name="Control Activity Total Values Decimals 2 10" xfId="22107"/>
    <cellStyle name="Control Activity Total Values Decimals 2 10 2" xfId="22108"/>
    <cellStyle name="Control Activity Total Values Decimals 2 11" xfId="22109"/>
    <cellStyle name="Control Activity Total Values Decimals 2 11 2" xfId="22110"/>
    <cellStyle name="Control Activity Total Values Decimals 2 12" xfId="22111"/>
    <cellStyle name="Control Activity Total Values Decimals 2 12 2" xfId="22112"/>
    <cellStyle name="Control Activity Total Values Decimals 2 13" xfId="22113"/>
    <cellStyle name="Control Activity Total Values Decimals 2 13 2" xfId="22114"/>
    <cellStyle name="Control Activity Total Values Decimals 2 14" xfId="22115"/>
    <cellStyle name="Control Activity Total Values Decimals 2 14 2" xfId="22116"/>
    <cellStyle name="Control Activity Total Values Decimals 2 15" xfId="22117"/>
    <cellStyle name="Control Activity Total Values Decimals 2 15 2" xfId="22118"/>
    <cellStyle name="Control Activity Total Values Decimals 2 16" xfId="22119"/>
    <cellStyle name="Control Activity Total Values Decimals 2 16 2" xfId="22120"/>
    <cellStyle name="Control Activity Total Values Decimals 2 17" xfId="22121"/>
    <cellStyle name="Control Activity Total Values Decimals 2 17 2" xfId="22122"/>
    <cellStyle name="Control Activity Total Values Decimals 2 18" xfId="22123"/>
    <cellStyle name="Control Activity Total Values Decimals 2 2" xfId="22124"/>
    <cellStyle name="Control Activity Total Values Decimals 2 2 10" xfId="22125"/>
    <cellStyle name="Control Activity Total Values Decimals 2 2 10 2" xfId="22126"/>
    <cellStyle name="Control Activity Total Values Decimals 2 2 11" xfId="22127"/>
    <cellStyle name="Control Activity Total Values Decimals 2 2 11 2" xfId="22128"/>
    <cellStyle name="Control Activity Total Values Decimals 2 2 12" xfId="22129"/>
    <cellStyle name="Control Activity Total Values Decimals 2 2 12 2" xfId="22130"/>
    <cellStyle name="Control Activity Total Values Decimals 2 2 13" xfId="22131"/>
    <cellStyle name="Control Activity Total Values Decimals 2 2 13 2" xfId="22132"/>
    <cellStyle name="Control Activity Total Values Decimals 2 2 14" xfId="22133"/>
    <cellStyle name="Control Activity Total Values Decimals 2 2 14 2" xfId="22134"/>
    <cellStyle name="Control Activity Total Values Decimals 2 2 15" xfId="22135"/>
    <cellStyle name="Control Activity Total Values Decimals 2 2 15 2" xfId="22136"/>
    <cellStyle name="Control Activity Total Values Decimals 2 2 16" xfId="22137"/>
    <cellStyle name="Control Activity Total Values Decimals 2 2 2" xfId="22138"/>
    <cellStyle name="Control Activity Total Values Decimals 2 2 2 10" xfId="22139"/>
    <cellStyle name="Control Activity Total Values Decimals 2 2 2 10 2" xfId="22140"/>
    <cellStyle name="Control Activity Total Values Decimals 2 2 2 11" xfId="22141"/>
    <cellStyle name="Control Activity Total Values Decimals 2 2 2 11 2" xfId="22142"/>
    <cellStyle name="Control Activity Total Values Decimals 2 2 2 12" xfId="22143"/>
    <cellStyle name="Control Activity Total Values Decimals 2 2 2 12 2" xfId="22144"/>
    <cellStyle name="Control Activity Total Values Decimals 2 2 2 13" xfId="22145"/>
    <cellStyle name="Control Activity Total Values Decimals 2 2 2 13 2" xfId="22146"/>
    <cellStyle name="Control Activity Total Values Decimals 2 2 2 14" xfId="22147"/>
    <cellStyle name="Control Activity Total Values Decimals 2 2 2 2" xfId="22148"/>
    <cellStyle name="Control Activity Total Values Decimals 2 2 2 2 10" xfId="22149"/>
    <cellStyle name="Control Activity Total Values Decimals 2 2 2 2 10 2" xfId="22150"/>
    <cellStyle name="Control Activity Total Values Decimals 2 2 2 2 11" xfId="22151"/>
    <cellStyle name="Control Activity Total Values Decimals 2 2 2 2 11 2" xfId="22152"/>
    <cellStyle name="Control Activity Total Values Decimals 2 2 2 2 12" xfId="22153"/>
    <cellStyle name="Control Activity Total Values Decimals 2 2 2 2 12 2" xfId="22154"/>
    <cellStyle name="Control Activity Total Values Decimals 2 2 2 2 13" xfId="22155"/>
    <cellStyle name="Control Activity Total Values Decimals 2 2 2 2 2" xfId="22156"/>
    <cellStyle name="Control Activity Total Values Decimals 2 2 2 2 2 2" xfId="22157"/>
    <cellStyle name="Control Activity Total Values Decimals 2 2 2 2 2 2 2" xfId="22158"/>
    <cellStyle name="Control Activity Total Values Decimals 2 2 2 2 2 3" xfId="22159"/>
    <cellStyle name="Control Activity Total Values Decimals 2 2 2 2 2 3 2" xfId="22160"/>
    <cellStyle name="Control Activity Total Values Decimals 2 2 2 2 2 4" xfId="22161"/>
    <cellStyle name="Control Activity Total Values Decimals 2 2 2 2 2 4 2" xfId="22162"/>
    <cellStyle name="Control Activity Total Values Decimals 2 2 2 2 2 5" xfId="22163"/>
    <cellStyle name="Control Activity Total Values Decimals 2 2 2 2 2 5 2" xfId="22164"/>
    <cellStyle name="Control Activity Total Values Decimals 2 2 2 2 2 6" xfId="22165"/>
    <cellStyle name="Control Activity Total Values Decimals 2 2 2 2 2 6 2" xfId="22166"/>
    <cellStyle name="Control Activity Total Values Decimals 2 2 2 2 2 7" xfId="22167"/>
    <cellStyle name="Control Activity Total Values Decimals 2 2 2 2 2 7 2" xfId="22168"/>
    <cellStyle name="Control Activity Total Values Decimals 2 2 2 2 2 8" xfId="22169"/>
    <cellStyle name="Control Activity Total Values Decimals 2 2 2 2 2 8 2" xfId="22170"/>
    <cellStyle name="Control Activity Total Values Decimals 2 2 2 2 2 9" xfId="22171"/>
    <cellStyle name="Control Activity Total Values Decimals 2 2 2 2 3" xfId="22172"/>
    <cellStyle name="Control Activity Total Values Decimals 2 2 2 2 3 2" xfId="22173"/>
    <cellStyle name="Control Activity Total Values Decimals 2 2 2 2 3 2 2" xfId="22174"/>
    <cellStyle name="Control Activity Total Values Decimals 2 2 2 2 3 3" xfId="22175"/>
    <cellStyle name="Control Activity Total Values Decimals 2 2 2 2 3 3 2" xfId="22176"/>
    <cellStyle name="Control Activity Total Values Decimals 2 2 2 2 3 4" xfId="22177"/>
    <cellStyle name="Control Activity Total Values Decimals 2 2 2 2 3 4 2" xfId="22178"/>
    <cellStyle name="Control Activity Total Values Decimals 2 2 2 2 3 5" xfId="22179"/>
    <cellStyle name="Control Activity Total Values Decimals 2 2 2 2 3 5 2" xfId="22180"/>
    <cellStyle name="Control Activity Total Values Decimals 2 2 2 2 3 6" xfId="22181"/>
    <cellStyle name="Control Activity Total Values Decimals 2 2 2 2 3 6 2" xfId="22182"/>
    <cellStyle name="Control Activity Total Values Decimals 2 2 2 2 3 7" xfId="22183"/>
    <cellStyle name="Control Activity Total Values Decimals 2 2 2 2 3 7 2" xfId="22184"/>
    <cellStyle name="Control Activity Total Values Decimals 2 2 2 2 3 8" xfId="22185"/>
    <cellStyle name="Control Activity Total Values Decimals 2 2 2 2 3 8 2" xfId="22186"/>
    <cellStyle name="Control Activity Total Values Decimals 2 2 2 2 3 9" xfId="22187"/>
    <cellStyle name="Control Activity Total Values Decimals 2 2 2 2 4" xfId="22188"/>
    <cellStyle name="Control Activity Total Values Decimals 2 2 2 2 4 2" xfId="22189"/>
    <cellStyle name="Control Activity Total Values Decimals 2 2 2 2 4 2 2" xfId="22190"/>
    <cellStyle name="Control Activity Total Values Decimals 2 2 2 2 4 3" xfId="22191"/>
    <cellStyle name="Control Activity Total Values Decimals 2 2 2 2 4 3 2" xfId="22192"/>
    <cellStyle name="Control Activity Total Values Decimals 2 2 2 2 4 4" xfId="22193"/>
    <cellStyle name="Control Activity Total Values Decimals 2 2 2 2 4 4 2" xfId="22194"/>
    <cellStyle name="Control Activity Total Values Decimals 2 2 2 2 4 5" xfId="22195"/>
    <cellStyle name="Control Activity Total Values Decimals 2 2 2 2 4 5 2" xfId="22196"/>
    <cellStyle name="Control Activity Total Values Decimals 2 2 2 2 4 6" xfId="22197"/>
    <cellStyle name="Control Activity Total Values Decimals 2 2 2 2 4 6 2" xfId="22198"/>
    <cellStyle name="Control Activity Total Values Decimals 2 2 2 2 4 7" xfId="22199"/>
    <cellStyle name="Control Activity Total Values Decimals 2 2 2 2 4 7 2" xfId="22200"/>
    <cellStyle name="Control Activity Total Values Decimals 2 2 2 2 4 8" xfId="22201"/>
    <cellStyle name="Control Activity Total Values Decimals 2 2 2 2 4 8 2" xfId="22202"/>
    <cellStyle name="Control Activity Total Values Decimals 2 2 2 2 4 9" xfId="22203"/>
    <cellStyle name="Control Activity Total Values Decimals 2 2 2 2 5" xfId="22204"/>
    <cellStyle name="Control Activity Total Values Decimals 2 2 2 2 5 2" xfId="22205"/>
    <cellStyle name="Control Activity Total Values Decimals 2 2 2 2 6" xfId="22206"/>
    <cellStyle name="Control Activity Total Values Decimals 2 2 2 2 6 2" xfId="22207"/>
    <cellStyle name="Control Activity Total Values Decimals 2 2 2 2 7" xfId="22208"/>
    <cellStyle name="Control Activity Total Values Decimals 2 2 2 2 7 2" xfId="22209"/>
    <cellStyle name="Control Activity Total Values Decimals 2 2 2 2 8" xfId="22210"/>
    <cellStyle name="Control Activity Total Values Decimals 2 2 2 2 8 2" xfId="22211"/>
    <cellStyle name="Control Activity Total Values Decimals 2 2 2 2 9" xfId="22212"/>
    <cellStyle name="Control Activity Total Values Decimals 2 2 2 2 9 2" xfId="22213"/>
    <cellStyle name="Control Activity Total Values Decimals 2 2 2 3" xfId="22214"/>
    <cellStyle name="Control Activity Total Values Decimals 2 2 2 3 2" xfId="22215"/>
    <cellStyle name="Control Activity Total Values Decimals 2 2 2 3 2 2" xfId="22216"/>
    <cellStyle name="Control Activity Total Values Decimals 2 2 2 3 3" xfId="22217"/>
    <cellStyle name="Control Activity Total Values Decimals 2 2 2 3 3 2" xfId="22218"/>
    <cellStyle name="Control Activity Total Values Decimals 2 2 2 3 4" xfId="22219"/>
    <cellStyle name="Control Activity Total Values Decimals 2 2 2 3 4 2" xfId="22220"/>
    <cellStyle name="Control Activity Total Values Decimals 2 2 2 3 5" xfId="22221"/>
    <cellStyle name="Control Activity Total Values Decimals 2 2 2 3 5 2" xfId="22222"/>
    <cellStyle name="Control Activity Total Values Decimals 2 2 2 3 6" xfId="22223"/>
    <cellStyle name="Control Activity Total Values Decimals 2 2 2 3 6 2" xfId="22224"/>
    <cellStyle name="Control Activity Total Values Decimals 2 2 2 3 7" xfId="22225"/>
    <cellStyle name="Control Activity Total Values Decimals 2 2 2 3 7 2" xfId="22226"/>
    <cellStyle name="Control Activity Total Values Decimals 2 2 2 3 8" xfId="22227"/>
    <cellStyle name="Control Activity Total Values Decimals 2 2 2 3 8 2" xfId="22228"/>
    <cellStyle name="Control Activity Total Values Decimals 2 2 2 3 9" xfId="22229"/>
    <cellStyle name="Control Activity Total Values Decimals 2 2 2 4" xfId="22230"/>
    <cellStyle name="Control Activity Total Values Decimals 2 2 2 4 2" xfId="22231"/>
    <cellStyle name="Control Activity Total Values Decimals 2 2 2 4 2 2" xfId="22232"/>
    <cellStyle name="Control Activity Total Values Decimals 2 2 2 4 3" xfId="22233"/>
    <cellStyle name="Control Activity Total Values Decimals 2 2 2 4 3 2" xfId="22234"/>
    <cellStyle name="Control Activity Total Values Decimals 2 2 2 4 4" xfId="22235"/>
    <cellStyle name="Control Activity Total Values Decimals 2 2 2 4 4 2" xfId="22236"/>
    <cellStyle name="Control Activity Total Values Decimals 2 2 2 4 5" xfId="22237"/>
    <cellStyle name="Control Activity Total Values Decimals 2 2 2 4 5 2" xfId="22238"/>
    <cellStyle name="Control Activity Total Values Decimals 2 2 2 4 6" xfId="22239"/>
    <cellStyle name="Control Activity Total Values Decimals 2 2 2 4 6 2" xfId="22240"/>
    <cellStyle name="Control Activity Total Values Decimals 2 2 2 4 7" xfId="22241"/>
    <cellStyle name="Control Activity Total Values Decimals 2 2 2 4 7 2" xfId="22242"/>
    <cellStyle name="Control Activity Total Values Decimals 2 2 2 4 8" xfId="22243"/>
    <cellStyle name="Control Activity Total Values Decimals 2 2 2 4 8 2" xfId="22244"/>
    <cellStyle name="Control Activity Total Values Decimals 2 2 2 4 9" xfId="22245"/>
    <cellStyle name="Control Activity Total Values Decimals 2 2 2 5" xfId="22246"/>
    <cellStyle name="Control Activity Total Values Decimals 2 2 2 5 2" xfId="22247"/>
    <cellStyle name="Control Activity Total Values Decimals 2 2 2 5 2 2" xfId="22248"/>
    <cellStyle name="Control Activity Total Values Decimals 2 2 2 5 3" xfId="22249"/>
    <cellStyle name="Control Activity Total Values Decimals 2 2 2 5 3 2" xfId="22250"/>
    <cellStyle name="Control Activity Total Values Decimals 2 2 2 5 4" xfId="22251"/>
    <cellStyle name="Control Activity Total Values Decimals 2 2 2 5 4 2" xfId="22252"/>
    <cellStyle name="Control Activity Total Values Decimals 2 2 2 5 5" xfId="22253"/>
    <cellStyle name="Control Activity Total Values Decimals 2 2 2 5 5 2" xfId="22254"/>
    <cellStyle name="Control Activity Total Values Decimals 2 2 2 5 6" xfId="22255"/>
    <cellStyle name="Control Activity Total Values Decimals 2 2 2 5 6 2" xfId="22256"/>
    <cellStyle name="Control Activity Total Values Decimals 2 2 2 5 7" xfId="22257"/>
    <cellStyle name="Control Activity Total Values Decimals 2 2 2 5 7 2" xfId="22258"/>
    <cellStyle name="Control Activity Total Values Decimals 2 2 2 5 8" xfId="22259"/>
    <cellStyle name="Control Activity Total Values Decimals 2 2 2 5 8 2" xfId="22260"/>
    <cellStyle name="Control Activity Total Values Decimals 2 2 2 5 9" xfId="22261"/>
    <cellStyle name="Control Activity Total Values Decimals 2 2 2 6" xfId="22262"/>
    <cellStyle name="Control Activity Total Values Decimals 2 2 2 6 2" xfId="22263"/>
    <cellStyle name="Control Activity Total Values Decimals 2 2 2 7" xfId="22264"/>
    <cellStyle name="Control Activity Total Values Decimals 2 2 2 7 2" xfId="22265"/>
    <cellStyle name="Control Activity Total Values Decimals 2 2 2 8" xfId="22266"/>
    <cellStyle name="Control Activity Total Values Decimals 2 2 2 8 2" xfId="22267"/>
    <cellStyle name="Control Activity Total Values Decimals 2 2 2 9" xfId="22268"/>
    <cellStyle name="Control Activity Total Values Decimals 2 2 2 9 2" xfId="22269"/>
    <cellStyle name="Control Activity Total Values Decimals 2 2 3" xfId="22270"/>
    <cellStyle name="Control Activity Total Values Decimals 2 2 3 10" xfId="22271"/>
    <cellStyle name="Control Activity Total Values Decimals 2 2 3 10 2" xfId="22272"/>
    <cellStyle name="Control Activity Total Values Decimals 2 2 3 11" xfId="22273"/>
    <cellStyle name="Control Activity Total Values Decimals 2 2 3 11 2" xfId="22274"/>
    <cellStyle name="Control Activity Total Values Decimals 2 2 3 12" xfId="22275"/>
    <cellStyle name="Control Activity Total Values Decimals 2 2 3 12 2" xfId="22276"/>
    <cellStyle name="Control Activity Total Values Decimals 2 2 3 13" xfId="22277"/>
    <cellStyle name="Control Activity Total Values Decimals 2 2 3 2" xfId="22278"/>
    <cellStyle name="Control Activity Total Values Decimals 2 2 3 2 2" xfId="22279"/>
    <cellStyle name="Control Activity Total Values Decimals 2 2 3 2 2 2" xfId="22280"/>
    <cellStyle name="Control Activity Total Values Decimals 2 2 3 2 3" xfId="22281"/>
    <cellStyle name="Control Activity Total Values Decimals 2 2 3 2 3 2" xfId="22282"/>
    <cellStyle name="Control Activity Total Values Decimals 2 2 3 2 4" xfId="22283"/>
    <cellStyle name="Control Activity Total Values Decimals 2 2 3 2 4 2" xfId="22284"/>
    <cellStyle name="Control Activity Total Values Decimals 2 2 3 2 5" xfId="22285"/>
    <cellStyle name="Control Activity Total Values Decimals 2 2 3 2 5 2" xfId="22286"/>
    <cellStyle name="Control Activity Total Values Decimals 2 2 3 2 6" xfId="22287"/>
    <cellStyle name="Control Activity Total Values Decimals 2 2 3 2 6 2" xfId="22288"/>
    <cellStyle name="Control Activity Total Values Decimals 2 2 3 2 7" xfId="22289"/>
    <cellStyle name="Control Activity Total Values Decimals 2 2 3 2 7 2" xfId="22290"/>
    <cellStyle name="Control Activity Total Values Decimals 2 2 3 2 8" xfId="22291"/>
    <cellStyle name="Control Activity Total Values Decimals 2 2 3 2 8 2" xfId="22292"/>
    <cellStyle name="Control Activity Total Values Decimals 2 2 3 2 9" xfId="22293"/>
    <cellStyle name="Control Activity Total Values Decimals 2 2 3 3" xfId="22294"/>
    <cellStyle name="Control Activity Total Values Decimals 2 2 3 3 2" xfId="22295"/>
    <cellStyle name="Control Activity Total Values Decimals 2 2 3 3 2 2" xfId="22296"/>
    <cellStyle name="Control Activity Total Values Decimals 2 2 3 3 3" xfId="22297"/>
    <cellStyle name="Control Activity Total Values Decimals 2 2 3 3 3 2" xfId="22298"/>
    <cellStyle name="Control Activity Total Values Decimals 2 2 3 3 4" xfId="22299"/>
    <cellStyle name="Control Activity Total Values Decimals 2 2 3 3 4 2" xfId="22300"/>
    <cellStyle name="Control Activity Total Values Decimals 2 2 3 3 5" xfId="22301"/>
    <cellStyle name="Control Activity Total Values Decimals 2 2 3 3 5 2" xfId="22302"/>
    <cellStyle name="Control Activity Total Values Decimals 2 2 3 3 6" xfId="22303"/>
    <cellStyle name="Control Activity Total Values Decimals 2 2 3 3 6 2" xfId="22304"/>
    <cellStyle name="Control Activity Total Values Decimals 2 2 3 3 7" xfId="22305"/>
    <cellStyle name="Control Activity Total Values Decimals 2 2 3 3 7 2" xfId="22306"/>
    <cellStyle name="Control Activity Total Values Decimals 2 2 3 3 8" xfId="22307"/>
    <cellStyle name="Control Activity Total Values Decimals 2 2 3 3 8 2" xfId="22308"/>
    <cellStyle name="Control Activity Total Values Decimals 2 2 3 3 9" xfId="22309"/>
    <cellStyle name="Control Activity Total Values Decimals 2 2 3 4" xfId="22310"/>
    <cellStyle name="Control Activity Total Values Decimals 2 2 3 4 2" xfId="22311"/>
    <cellStyle name="Control Activity Total Values Decimals 2 2 3 4 2 2" xfId="22312"/>
    <cellStyle name="Control Activity Total Values Decimals 2 2 3 4 3" xfId="22313"/>
    <cellStyle name="Control Activity Total Values Decimals 2 2 3 4 3 2" xfId="22314"/>
    <cellStyle name="Control Activity Total Values Decimals 2 2 3 4 4" xfId="22315"/>
    <cellStyle name="Control Activity Total Values Decimals 2 2 3 4 4 2" xfId="22316"/>
    <cellStyle name="Control Activity Total Values Decimals 2 2 3 4 5" xfId="22317"/>
    <cellStyle name="Control Activity Total Values Decimals 2 2 3 4 5 2" xfId="22318"/>
    <cellStyle name="Control Activity Total Values Decimals 2 2 3 4 6" xfId="22319"/>
    <cellStyle name="Control Activity Total Values Decimals 2 2 3 4 6 2" xfId="22320"/>
    <cellStyle name="Control Activity Total Values Decimals 2 2 3 4 7" xfId="22321"/>
    <cellStyle name="Control Activity Total Values Decimals 2 2 3 4 7 2" xfId="22322"/>
    <cellStyle name="Control Activity Total Values Decimals 2 2 3 4 8" xfId="22323"/>
    <cellStyle name="Control Activity Total Values Decimals 2 2 3 4 8 2" xfId="22324"/>
    <cellStyle name="Control Activity Total Values Decimals 2 2 3 4 9" xfId="22325"/>
    <cellStyle name="Control Activity Total Values Decimals 2 2 3 5" xfId="22326"/>
    <cellStyle name="Control Activity Total Values Decimals 2 2 3 5 2" xfId="22327"/>
    <cellStyle name="Control Activity Total Values Decimals 2 2 3 6" xfId="22328"/>
    <cellStyle name="Control Activity Total Values Decimals 2 2 3 6 2" xfId="22329"/>
    <cellStyle name="Control Activity Total Values Decimals 2 2 3 7" xfId="22330"/>
    <cellStyle name="Control Activity Total Values Decimals 2 2 3 7 2" xfId="22331"/>
    <cellStyle name="Control Activity Total Values Decimals 2 2 3 8" xfId="22332"/>
    <cellStyle name="Control Activity Total Values Decimals 2 2 3 8 2" xfId="22333"/>
    <cellStyle name="Control Activity Total Values Decimals 2 2 3 9" xfId="22334"/>
    <cellStyle name="Control Activity Total Values Decimals 2 2 3 9 2" xfId="22335"/>
    <cellStyle name="Control Activity Total Values Decimals 2 2 4" xfId="22336"/>
    <cellStyle name="Control Activity Total Values Decimals 2 2 4 10" xfId="22337"/>
    <cellStyle name="Control Activity Total Values Decimals 2 2 4 10 2" xfId="22338"/>
    <cellStyle name="Control Activity Total Values Decimals 2 2 4 11" xfId="22339"/>
    <cellStyle name="Control Activity Total Values Decimals 2 2 4 11 2" xfId="22340"/>
    <cellStyle name="Control Activity Total Values Decimals 2 2 4 12" xfId="22341"/>
    <cellStyle name="Control Activity Total Values Decimals 2 2 4 12 2" xfId="22342"/>
    <cellStyle name="Control Activity Total Values Decimals 2 2 4 13" xfId="22343"/>
    <cellStyle name="Control Activity Total Values Decimals 2 2 4 2" xfId="22344"/>
    <cellStyle name="Control Activity Total Values Decimals 2 2 4 2 2" xfId="22345"/>
    <cellStyle name="Control Activity Total Values Decimals 2 2 4 2 2 2" xfId="22346"/>
    <cellStyle name="Control Activity Total Values Decimals 2 2 4 2 3" xfId="22347"/>
    <cellStyle name="Control Activity Total Values Decimals 2 2 4 2 3 2" xfId="22348"/>
    <cellStyle name="Control Activity Total Values Decimals 2 2 4 2 4" xfId="22349"/>
    <cellStyle name="Control Activity Total Values Decimals 2 2 4 2 4 2" xfId="22350"/>
    <cellStyle name="Control Activity Total Values Decimals 2 2 4 2 5" xfId="22351"/>
    <cellStyle name="Control Activity Total Values Decimals 2 2 4 2 5 2" xfId="22352"/>
    <cellStyle name="Control Activity Total Values Decimals 2 2 4 2 6" xfId="22353"/>
    <cellStyle name="Control Activity Total Values Decimals 2 2 4 2 6 2" xfId="22354"/>
    <cellStyle name="Control Activity Total Values Decimals 2 2 4 2 7" xfId="22355"/>
    <cellStyle name="Control Activity Total Values Decimals 2 2 4 2 7 2" xfId="22356"/>
    <cellStyle name="Control Activity Total Values Decimals 2 2 4 2 8" xfId="22357"/>
    <cellStyle name="Control Activity Total Values Decimals 2 2 4 2 8 2" xfId="22358"/>
    <cellStyle name="Control Activity Total Values Decimals 2 2 4 2 9" xfId="22359"/>
    <cellStyle name="Control Activity Total Values Decimals 2 2 4 3" xfId="22360"/>
    <cellStyle name="Control Activity Total Values Decimals 2 2 4 3 2" xfId="22361"/>
    <cellStyle name="Control Activity Total Values Decimals 2 2 4 3 2 2" xfId="22362"/>
    <cellStyle name="Control Activity Total Values Decimals 2 2 4 3 3" xfId="22363"/>
    <cellStyle name="Control Activity Total Values Decimals 2 2 4 3 3 2" xfId="22364"/>
    <cellStyle name="Control Activity Total Values Decimals 2 2 4 3 4" xfId="22365"/>
    <cellStyle name="Control Activity Total Values Decimals 2 2 4 3 4 2" xfId="22366"/>
    <cellStyle name="Control Activity Total Values Decimals 2 2 4 3 5" xfId="22367"/>
    <cellStyle name="Control Activity Total Values Decimals 2 2 4 3 5 2" xfId="22368"/>
    <cellStyle name="Control Activity Total Values Decimals 2 2 4 3 6" xfId="22369"/>
    <cellStyle name="Control Activity Total Values Decimals 2 2 4 3 6 2" xfId="22370"/>
    <cellStyle name="Control Activity Total Values Decimals 2 2 4 3 7" xfId="22371"/>
    <cellStyle name="Control Activity Total Values Decimals 2 2 4 3 7 2" xfId="22372"/>
    <cellStyle name="Control Activity Total Values Decimals 2 2 4 3 8" xfId="22373"/>
    <cellStyle name="Control Activity Total Values Decimals 2 2 4 3 8 2" xfId="22374"/>
    <cellStyle name="Control Activity Total Values Decimals 2 2 4 3 9" xfId="22375"/>
    <cellStyle name="Control Activity Total Values Decimals 2 2 4 4" xfId="22376"/>
    <cellStyle name="Control Activity Total Values Decimals 2 2 4 4 2" xfId="22377"/>
    <cellStyle name="Control Activity Total Values Decimals 2 2 4 4 2 2" xfId="22378"/>
    <cellStyle name="Control Activity Total Values Decimals 2 2 4 4 3" xfId="22379"/>
    <cellStyle name="Control Activity Total Values Decimals 2 2 4 4 3 2" xfId="22380"/>
    <cellStyle name="Control Activity Total Values Decimals 2 2 4 4 4" xfId="22381"/>
    <cellStyle name="Control Activity Total Values Decimals 2 2 4 4 4 2" xfId="22382"/>
    <cellStyle name="Control Activity Total Values Decimals 2 2 4 4 5" xfId="22383"/>
    <cellStyle name="Control Activity Total Values Decimals 2 2 4 4 5 2" xfId="22384"/>
    <cellStyle name="Control Activity Total Values Decimals 2 2 4 4 6" xfId="22385"/>
    <cellStyle name="Control Activity Total Values Decimals 2 2 4 4 6 2" xfId="22386"/>
    <cellStyle name="Control Activity Total Values Decimals 2 2 4 4 7" xfId="22387"/>
    <cellStyle name="Control Activity Total Values Decimals 2 2 4 4 7 2" xfId="22388"/>
    <cellStyle name="Control Activity Total Values Decimals 2 2 4 4 8" xfId="22389"/>
    <cellStyle name="Control Activity Total Values Decimals 2 2 4 4 8 2" xfId="22390"/>
    <cellStyle name="Control Activity Total Values Decimals 2 2 4 4 9" xfId="22391"/>
    <cellStyle name="Control Activity Total Values Decimals 2 2 4 5" xfId="22392"/>
    <cellStyle name="Control Activity Total Values Decimals 2 2 4 5 2" xfId="22393"/>
    <cellStyle name="Control Activity Total Values Decimals 2 2 4 6" xfId="22394"/>
    <cellStyle name="Control Activity Total Values Decimals 2 2 4 6 2" xfId="22395"/>
    <cellStyle name="Control Activity Total Values Decimals 2 2 4 7" xfId="22396"/>
    <cellStyle name="Control Activity Total Values Decimals 2 2 4 7 2" xfId="22397"/>
    <cellStyle name="Control Activity Total Values Decimals 2 2 4 8" xfId="22398"/>
    <cellStyle name="Control Activity Total Values Decimals 2 2 4 8 2" xfId="22399"/>
    <cellStyle name="Control Activity Total Values Decimals 2 2 4 9" xfId="22400"/>
    <cellStyle name="Control Activity Total Values Decimals 2 2 4 9 2" xfId="22401"/>
    <cellStyle name="Control Activity Total Values Decimals 2 2 5" xfId="22402"/>
    <cellStyle name="Control Activity Total Values Decimals 2 2 5 2" xfId="22403"/>
    <cellStyle name="Control Activity Total Values Decimals 2 2 5 2 2" xfId="22404"/>
    <cellStyle name="Control Activity Total Values Decimals 2 2 5 3" xfId="22405"/>
    <cellStyle name="Control Activity Total Values Decimals 2 2 5 3 2" xfId="22406"/>
    <cellStyle name="Control Activity Total Values Decimals 2 2 5 4" xfId="22407"/>
    <cellStyle name="Control Activity Total Values Decimals 2 2 5 4 2" xfId="22408"/>
    <cellStyle name="Control Activity Total Values Decimals 2 2 5 5" xfId="22409"/>
    <cellStyle name="Control Activity Total Values Decimals 2 2 5 5 2" xfId="22410"/>
    <cellStyle name="Control Activity Total Values Decimals 2 2 5 6" xfId="22411"/>
    <cellStyle name="Control Activity Total Values Decimals 2 2 5 6 2" xfId="22412"/>
    <cellStyle name="Control Activity Total Values Decimals 2 2 5 7" xfId="22413"/>
    <cellStyle name="Control Activity Total Values Decimals 2 2 5 7 2" xfId="22414"/>
    <cellStyle name="Control Activity Total Values Decimals 2 2 5 8" xfId="22415"/>
    <cellStyle name="Control Activity Total Values Decimals 2 2 5 8 2" xfId="22416"/>
    <cellStyle name="Control Activity Total Values Decimals 2 2 5 9" xfId="22417"/>
    <cellStyle name="Control Activity Total Values Decimals 2 2 6" xfId="22418"/>
    <cellStyle name="Control Activity Total Values Decimals 2 2 6 2" xfId="22419"/>
    <cellStyle name="Control Activity Total Values Decimals 2 2 6 2 2" xfId="22420"/>
    <cellStyle name="Control Activity Total Values Decimals 2 2 6 3" xfId="22421"/>
    <cellStyle name="Control Activity Total Values Decimals 2 2 6 3 2" xfId="22422"/>
    <cellStyle name="Control Activity Total Values Decimals 2 2 6 4" xfId="22423"/>
    <cellStyle name="Control Activity Total Values Decimals 2 2 6 4 2" xfId="22424"/>
    <cellStyle name="Control Activity Total Values Decimals 2 2 6 5" xfId="22425"/>
    <cellStyle name="Control Activity Total Values Decimals 2 2 6 5 2" xfId="22426"/>
    <cellStyle name="Control Activity Total Values Decimals 2 2 6 6" xfId="22427"/>
    <cellStyle name="Control Activity Total Values Decimals 2 2 6 6 2" xfId="22428"/>
    <cellStyle name="Control Activity Total Values Decimals 2 2 6 7" xfId="22429"/>
    <cellStyle name="Control Activity Total Values Decimals 2 2 6 7 2" xfId="22430"/>
    <cellStyle name="Control Activity Total Values Decimals 2 2 6 8" xfId="22431"/>
    <cellStyle name="Control Activity Total Values Decimals 2 2 6 8 2" xfId="22432"/>
    <cellStyle name="Control Activity Total Values Decimals 2 2 6 9" xfId="22433"/>
    <cellStyle name="Control Activity Total Values Decimals 2 2 7" xfId="22434"/>
    <cellStyle name="Control Activity Total Values Decimals 2 2 7 2" xfId="22435"/>
    <cellStyle name="Control Activity Total Values Decimals 2 2 7 2 2" xfId="22436"/>
    <cellStyle name="Control Activity Total Values Decimals 2 2 7 3" xfId="22437"/>
    <cellStyle name="Control Activity Total Values Decimals 2 2 7 3 2" xfId="22438"/>
    <cellStyle name="Control Activity Total Values Decimals 2 2 7 4" xfId="22439"/>
    <cellStyle name="Control Activity Total Values Decimals 2 2 7 4 2" xfId="22440"/>
    <cellStyle name="Control Activity Total Values Decimals 2 2 7 5" xfId="22441"/>
    <cellStyle name="Control Activity Total Values Decimals 2 2 7 5 2" xfId="22442"/>
    <cellStyle name="Control Activity Total Values Decimals 2 2 7 6" xfId="22443"/>
    <cellStyle name="Control Activity Total Values Decimals 2 2 7 6 2" xfId="22444"/>
    <cellStyle name="Control Activity Total Values Decimals 2 2 7 7" xfId="22445"/>
    <cellStyle name="Control Activity Total Values Decimals 2 2 7 7 2" xfId="22446"/>
    <cellStyle name="Control Activity Total Values Decimals 2 2 7 8" xfId="22447"/>
    <cellStyle name="Control Activity Total Values Decimals 2 2 7 8 2" xfId="22448"/>
    <cellStyle name="Control Activity Total Values Decimals 2 2 7 9" xfId="22449"/>
    <cellStyle name="Control Activity Total Values Decimals 2 2 8" xfId="22450"/>
    <cellStyle name="Control Activity Total Values Decimals 2 2 8 2" xfId="22451"/>
    <cellStyle name="Control Activity Total Values Decimals 2 2 9" xfId="22452"/>
    <cellStyle name="Control Activity Total Values Decimals 2 2 9 2" xfId="22453"/>
    <cellStyle name="Control Activity Total Values Decimals 2 3" xfId="22454"/>
    <cellStyle name="Control Activity Total Values Decimals 2 3 10" xfId="22455"/>
    <cellStyle name="Control Activity Total Values Decimals 2 3 10 2" xfId="22456"/>
    <cellStyle name="Control Activity Total Values Decimals 2 3 11" xfId="22457"/>
    <cellStyle name="Control Activity Total Values Decimals 2 3 11 2" xfId="22458"/>
    <cellStyle name="Control Activity Total Values Decimals 2 3 12" xfId="22459"/>
    <cellStyle name="Control Activity Total Values Decimals 2 3 12 2" xfId="22460"/>
    <cellStyle name="Control Activity Total Values Decimals 2 3 13" xfId="22461"/>
    <cellStyle name="Control Activity Total Values Decimals 2 3 13 2" xfId="22462"/>
    <cellStyle name="Control Activity Total Values Decimals 2 3 14" xfId="22463"/>
    <cellStyle name="Control Activity Total Values Decimals 2 3 14 2" xfId="22464"/>
    <cellStyle name="Control Activity Total Values Decimals 2 3 15" xfId="22465"/>
    <cellStyle name="Control Activity Total Values Decimals 2 3 2" xfId="22466"/>
    <cellStyle name="Control Activity Total Values Decimals 2 3 2 10" xfId="22467"/>
    <cellStyle name="Control Activity Total Values Decimals 2 3 2 10 2" xfId="22468"/>
    <cellStyle name="Control Activity Total Values Decimals 2 3 2 11" xfId="22469"/>
    <cellStyle name="Control Activity Total Values Decimals 2 3 2 11 2" xfId="22470"/>
    <cellStyle name="Control Activity Total Values Decimals 2 3 2 12" xfId="22471"/>
    <cellStyle name="Control Activity Total Values Decimals 2 3 2 12 2" xfId="22472"/>
    <cellStyle name="Control Activity Total Values Decimals 2 3 2 13" xfId="22473"/>
    <cellStyle name="Control Activity Total Values Decimals 2 3 2 2" xfId="22474"/>
    <cellStyle name="Control Activity Total Values Decimals 2 3 2 2 2" xfId="22475"/>
    <cellStyle name="Control Activity Total Values Decimals 2 3 2 2 2 2" xfId="22476"/>
    <cellStyle name="Control Activity Total Values Decimals 2 3 2 2 3" xfId="22477"/>
    <cellStyle name="Control Activity Total Values Decimals 2 3 2 2 3 2" xfId="22478"/>
    <cellStyle name="Control Activity Total Values Decimals 2 3 2 2 4" xfId="22479"/>
    <cellStyle name="Control Activity Total Values Decimals 2 3 2 2 4 2" xfId="22480"/>
    <cellStyle name="Control Activity Total Values Decimals 2 3 2 2 5" xfId="22481"/>
    <cellStyle name="Control Activity Total Values Decimals 2 3 2 2 5 2" xfId="22482"/>
    <cellStyle name="Control Activity Total Values Decimals 2 3 2 2 6" xfId="22483"/>
    <cellStyle name="Control Activity Total Values Decimals 2 3 2 2 6 2" xfId="22484"/>
    <cellStyle name="Control Activity Total Values Decimals 2 3 2 2 7" xfId="22485"/>
    <cellStyle name="Control Activity Total Values Decimals 2 3 2 2 7 2" xfId="22486"/>
    <cellStyle name="Control Activity Total Values Decimals 2 3 2 2 8" xfId="22487"/>
    <cellStyle name="Control Activity Total Values Decimals 2 3 2 2 8 2" xfId="22488"/>
    <cellStyle name="Control Activity Total Values Decimals 2 3 2 2 9" xfId="22489"/>
    <cellStyle name="Control Activity Total Values Decimals 2 3 2 3" xfId="22490"/>
    <cellStyle name="Control Activity Total Values Decimals 2 3 2 3 2" xfId="22491"/>
    <cellStyle name="Control Activity Total Values Decimals 2 3 2 3 2 2" xfId="22492"/>
    <cellStyle name="Control Activity Total Values Decimals 2 3 2 3 3" xfId="22493"/>
    <cellStyle name="Control Activity Total Values Decimals 2 3 2 3 3 2" xfId="22494"/>
    <cellStyle name="Control Activity Total Values Decimals 2 3 2 3 4" xfId="22495"/>
    <cellStyle name="Control Activity Total Values Decimals 2 3 2 3 4 2" xfId="22496"/>
    <cellStyle name="Control Activity Total Values Decimals 2 3 2 3 5" xfId="22497"/>
    <cellStyle name="Control Activity Total Values Decimals 2 3 2 3 5 2" xfId="22498"/>
    <cellStyle name="Control Activity Total Values Decimals 2 3 2 3 6" xfId="22499"/>
    <cellStyle name="Control Activity Total Values Decimals 2 3 2 3 6 2" xfId="22500"/>
    <cellStyle name="Control Activity Total Values Decimals 2 3 2 3 7" xfId="22501"/>
    <cellStyle name="Control Activity Total Values Decimals 2 3 2 3 7 2" xfId="22502"/>
    <cellStyle name="Control Activity Total Values Decimals 2 3 2 3 8" xfId="22503"/>
    <cellStyle name="Control Activity Total Values Decimals 2 3 2 3 8 2" xfId="22504"/>
    <cellStyle name="Control Activity Total Values Decimals 2 3 2 3 9" xfId="22505"/>
    <cellStyle name="Control Activity Total Values Decimals 2 3 2 4" xfId="22506"/>
    <cellStyle name="Control Activity Total Values Decimals 2 3 2 4 2" xfId="22507"/>
    <cellStyle name="Control Activity Total Values Decimals 2 3 2 4 2 2" xfId="22508"/>
    <cellStyle name="Control Activity Total Values Decimals 2 3 2 4 3" xfId="22509"/>
    <cellStyle name="Control Activity Total Values Decimals 2 3 2 4 3 2" xfId="22510"/>
    <cellStyle name="Control Activity Total Values Decimals 2 3 2 4 4" xfId="22511"/>
    <cellStyle name="Control Activity Total Values Decimals 2 3 2 4 4 2" xfId="22512"/>
    <cellStyle name="Control Activity Total Values Decimals 2 3 2 4 5" xfId="22513"/>
    <cellStyle name="Control Activity Total Values Decimals 2 3 2 4 5 2" xfId="22514"/>
    <cellStyle name="Control Activity Total Values Decimals 2 3 2 4 6" xfId="22515"/>
    <cellStyle name="Control Activity Total Values Decimals 2 3 2 4 6 2" xfId="22516"/>
    <cellStyle name="Control Activity Total Values Decimals 2 3 2 4 7" xfId="22517"/>
    <cellStyle name="Control Activity Total Values Decimals 2 3 2 4 7 2" xfId="22518"/>
    <cellStyle name="Control Activity Total Values Decimals 2 3 2 4 8" xfId="22519"/>
    <cellStyle name="Control Activity Total Values Decimals 2 3 2 4 8 2" xfId="22520"/>
    <cellStyle name="Control Activity Total Values Decimals 2 3 2 4 9" xfId="22521"/>
    <cellStyle name="Control Activity Total Values Decimals 2 3 2 5" xfId="22522"/>
    <cellStyle name="Control Activity Total Values Decimals 2 3 2 5 2" xfId="22523"/>
    <cellStyle name="Control Activity Total Values Decimals 2 3 2 6" xfId="22524"/>
    <cellStyle name="Control Activity Total Values Decimals 2 3 2 6 2" xfId="22525"/>
    <cellStyle name="Control Activity Total Values Decimals 2 3 2 7" xfId="22526"/>
    <cellStyle name="Control Activity Total Values Decimals 2 3 2 7 2" xfId="22527"/>
    <cellStyle name="Control Activity Total Values Decimals 2 3 2 8" xfId="22528"/>
    <cellStyle name="Control Activity Total Values Decimals 2 3 2 8 2" xfId="22529"/>
    <cellStyle name="Control Activity Total Values Decimals 2 3 2 9" xfId="22530"/>
    <cellStyle name="Control Activity Total Values Decimals 2 3 2 9 2" xfId="22531"/>
    <cellStyle name="Control Activity Total Values Decimals 2 3 3" xfId="22532"/>
    <cellStyle name="Control Activity Total Values Decimals 2 3 3 10" xfId="22533"/>
    <cellStyle name="Control Activity Total Values Decimals 2 3 3 10 2" xfId="22534"/>
    <cellStyle name="Control Activity Total Values Decimals 2 3 3 11" xfId="22535"/>
    <cellStyle name="Control Activity Total Values Decimals 2 3 3 11 2" xfId="22536"/>
    <cellStyle name="Control Activity Total Values Decimals 2 3 3 12" xfId="22537"/>
    <cellStyle name="Control Activity Total Values Decimals 2 3 3 12 2" xfId="22538"/>
    <cellStyle name="Control Activity Total Values Decimals 2 3 3 13" xfId="22539"/>
    <cellStyle name="Control Activity Total Values Decimals 2 3 3 2" xfId="22540"/>
    <cellStyle name="Control Activity Total Values Decimals 2 3 3 2 2" xfId="22541"/>
    <cellStyle name="Control Activity Total Values Decimals 2 3 3 2 2 2" xfId="22542"/>
    <cellStyle name="Control Activity Total Values Decimals 2 3 3 2 3" xfId="22543"/>
    <cellStyle name="Control Activity Total Values Decimals 2 3 3 2 3 2" xfId="22544"/>
    <cellStyle name="Control Activity Total Values Decimals 2 3 3 2 4" xfId="22545"/>
    <cellStyle name="Control Activity Total Values Decimals 2 3 3 2 4 2" xfId="22546"/>
    <cellStyle name="Control Activity Total Values Decimals 2 3 3 2 5" xfId="22547"/>
    <cellStyle name="Control Activity Total Values Decimals 2 3 3 2 5 2" xfId="22548"/>
    <cellStyle name="Control Activity Total Values Decimals 2 3 3 2 6" xfId="22549"/>
    <cellStyle name="Control Activity Total Values Decimals 2 3 3 2 6 2" xfId="22550"/>
    <cellStyle name="Control Activity Total Values Decimals 2 3 3 2 7" xfId="22551"/>
    <cellStyle name="Control Activity Total Values Decimals 2 3 3 2 7 2" xfId="22552"/>
    <cellStyle name="Control Activity Total Values Decimals 2 3 3 2 8" xfId="22553"/>
    <cellStyle name="Control Activity Total Values Decimals 2 3 3 2 8 2" xfId="22554"/>
    <cellStyle name="Control Activity Total Values Decimals 2 3 3 2 9" xfId="22555"/>
    <cellStyle name="Control Activity Total Values Decimals 2 3 3 3" xfId="22556"/>
    <cellStyle name="Control Activity Total Values Decimals 2 3 3 3 2" xfId="22557"/>
    <cellStyle name="Control Activity Total Values Decimals 2 3 3 3 2 2" xfId="22558"/>
    <cellStyle name="Control Activity Total Values Decimals 2 3 3 3 3" xfId="22559"/>
    <cellStyle name="Control Activity Total Values Decimals 2 3 3 3 3 2" xfId="22560"/>
    <cellStyle name="Control Activity Total Values Decimals 2 3 3 3 4" xfId="22561"/>
    <cellStyle name="Control Activity Total Values Decimals 2 3 3 3 4 2" xfId="22562"/>
    <cellStyle name="Control Activity Total Values Decimals 2 3 3 3 5" xfId="22563"/>
    <cellStyle name="Control Activity Total Values Decimals 2 3 3 3 5 2" xfId="22564"/>
    <cellStyle name="Control Activity Total Values Decimals 2 3 3 3 6" xfId="22565"/>
    <cellStyle name="Control Activity Total Values Decimals 2 3 3 3 6 2" xfId="22566"/>
    <cellStyle name="Control Activity Total Values Decimals 2 3 3 3 7" xfId="22567"/>
    <cellStyle name="Control Activity Total Values Decimals 2 3 3 3 7 2" xfId="22568"/>
    <cellStyle name="Control Activity Total Values Decimals 2 3 3 3 8" xfId="22569"/>
    <cellStyle name="Control Activity Total Values Decimals 2 3 3 3 8 2" xfId="22570"/>
    <cellStyle name="Control Activity Total Values Decimals 2 3 3 3 9" xfId="22571"/>
    <cellStyle name="Control Activity Total Values Decimals 2 3 3 4" xfId="22572"/>
    <cellStyle name="Control Activity Total Values Decimals 2 3 3 4 2" xfId="22573"/>
    <cellStyle name="Control Activity Total Values Decimals 2 3 3 4 2 2" xfId="22574"/>
    <cellStyle name="Control Activity Total Values Decimals 2 3 3 4 3" xfId="22575"/>
    <cellStyle name="Control Activity Total Values Decimals 2 3 3 4 3 2" xfId="22576"/>
    <cellStyle name="Control Activity Total Values Decimals 2 3 3 4 4" xfId="22577"/>
    <cellStyle name="Control Activity Total Values Decimals 2 3 3 4 4 2" xfId="22578"/>
    <cellStyle name="Control Activity Total Values Decimals 2 3 3 4 5" xfId="22579"/>
    <cellStyle name="Control Activity Total Values Decimals 2 3 3 4 5 2" xfId="22580"/>
    <cellStyle name="Control Activity Total Values Decimals 2 3 3 4 6" xfId="22581"/>
    <cellStyle name="Control Activity Total Values Decimals 2 3 3 4 6 2" xfId="22582"/>
    <cellStyle name="Control Activity Total Values Decimals 2 3 3 4 7" xfId="22583"/>
    <cellStyle name="Control Activity Total Values Decimals 2 3 3 4 7 2" xfId="22584"/>
    <cellStyle name="Control Activity Total Values Decimals 2 3 3 4 8" xfId="22585"/>
    <cellStyle name="Control Activity Total Values Decimals 2 3 3 4 8 2" xfId="22586"/>
    <cellStyle name="Control Activity Total Values Decimals 2 3 3 4 9" xfId="22587"/>
    <cellStyle name="Control Activity Total Values Decimals 2 3 3 5" xfId="22588"/>
    <cellStyle name="Control Activity Total Values Decimals 2 3 3 5 2" xfId="22589"/>
    <cellStyle name="Control Activity Total Values Decimals 2 3 3 6" xfId="22590"/>
    <cellStyle name="Control Activity Total Values Decimals 2 3 3 6 2" xfId="22591"/>
    <cellStyle name="Control Activity Total Values Decimals 2 3 3 7" xfId="22592"/>
    <cellStyle name="Control Activity Total Values Decimals 2 3 3 7 2" xfId="22593"/>
    <cellStyle name="Control Activity Total Values Decimals 2 3 3 8" xfId="22594"/>
    <cellStyle name="Control Activity Total Values Decimals 2 3 3 8 2" xfId="22595"/>
    <cellStyle name="Control Activity Total Values Decimals 2 3 3 9" xfId="22596"/>
    <cellStyle name="Control Activity Total Values Decimals 2 3 3 9 2" xfId="22597"/>
    <cellStyle name="Control Activity Total Values Decimals 2 3 4" xfId="22598"/>
    <cellStyle name="Control Activity Total Values Decimals 2 3 4 2" xfId="22599"/>
    <cellStyle name="Control Activity Total Values Decimals 2 3 4 2 2" xfId="22600"/>
    <cellStyle name="Control Activity Total Values Decimals 2 3 4 3" xfId="22601"/>
    <cellStyle name="Control Activity Total Values Decimals 2 3 4 3 2" xfId="22602"/>
    <cellStyle name="Control Activity Total Values Decimals 2 3 4 4" xfId="22603"/>
    <cellStyle name="Control Activity Total Values Decimals 2 3 4 4 2" xfId="22604"/>
    <cellStyle name="Control Activity Total Values Decimals 2 3 4 5" xfId="22605"/>
    <cellStyle name="Control Activity Total Values Decimals 2 3 4 5 2" xfId="22606"/>
    <cellStyle name="Control Activity Total Values Decimals 2 3 4 6" xfId="22607"/>
    <cellStyle name="Control Activity Total Values Decimals 2 3 4 6 2" xfId="22608"/>
    <cellStyle name="Control Activity Total Values Decimals 2 3 4 7" xfId="22609"/>
    <cellStyle name="Control Activity Total Values Decimals 2 3 4 7 2" xfId="22610"/>
    <cellStyle name="Control Activity Total Values Decimals 2 3 4 8" xfId="22611"/>
    <cellStyle name="Control Activity Total Values Decimals 2 3 4 8 2" xfId="22612"/>
    <cellStyle name="Control Activity Total Values Decimals 2 3 4 9" xfId="22613"/>
    <cellStyle name="Control Activity Total Values Decimals 2 3 5" xfId="22614"/>
    <cellStyle name="Control Activity Total Values Decimals 2 3 5 2" xfId="22615"/>
    <cellStyle name="Control Activity Total Values Decimals 2 3 5 2 2" xfId="22616"/>
    <cellStyle name="Control Activity Total Values Decimals 2 3 5 3" xfId="22617"/>
    <cellStyle name="Control Activity Total Values Decimals 2 3 5 3 2" xfId="22618"/>
    <cellStyle name="Control Activity Total Values Decimals 2 3 5 4" xfId="22619"/>
    <cellStyle name="Control Activity Total Values Decimals 2 3 5 4 2" xfId="22620"/>
    <cellStyle name="Control Activity Total Values Decimals 2 3 5 5" xfId="22621"/>
    <cellStyle name="Control Activity Total Values Decimals 2 3 5 5 2" xfId="22622"/>
    <cellStyle name="Control Activity Total Values Decimals 2 3 5 6" xfId="22623"/>
    <cellStyle name="Control Activity Total Values Decimals 2 3 5 6 2" xfId="22624"/>
    <cellStyle name="Control Activity Total Values Decimals 2 3 5 7" xfId="22625"/>
    <cellStyle name="Control Activity Total Values Decimals 2 3 5 7 2" xfId="22626"/>
    <cellStyle name="Control Activity Total Values Decimals 2 3 5 8" xfId="22627"/>
    <cellStyle name="Control Activity Total Values Decimals 2 3 5 8 2" xfId="22628"/>
    <cellStyle name="Control Activity Total Values Decimals 2 3 5 9" xfId="22629"/>
    <cellStyle name="Control Activity Total Values Decimals 2 3 6" xfId="22630"/>
    <cellStyle name="Control Activity Total Values Decimals 2 3 6 2" xfId="22631"/>
    <cellStyle name="Control Activity Total Values Decimals 2 3 6 2 2" xfId="22632"/>
    <cellStyle name="Control Activity Total Values Decimals 2 3 6 3" xfId="22633"/>
    <cellStyle name="Control Activity Total Values Decimals 2 3 6 3 2" xfId="22634"/>
    <cellStyle name="Control Activity Total Values Decimals 2 3 6 4" xfId="22635"/>
    <cellStyle name="Control Activity Total Values Decimals 2 3 6 4 2" xfId="22636"/>
    <cellStyle name="Control Activity Total Values Decimals 2 3 6 5" xfId="22637"/>
    <cellStyle name="Control Activity Total Values Decimals 2 3 6 5 2" xfId="22638"/>
    <cellStyle name="Control Activity Total Values Decimals 2 3 6 6" xfId="22639"/>
    <cellStyle name="Control Activity Total Values Decimals 2 3 6 6 2" xfId="22640"/>
    <cellStyle name="Control Activity Total Values Decimals 2 3 6 7" xfId="22641"/>
    <cellStyle name="Control Activity Total Values Decimals 2 3 6 7 2" xfId="22642"/>
    <cellStyle name="Control Activity Total Values Decimals 2 3 6 8" xfId="22643"/>
    <cellStyle name="Control Activity Total Values Decimals 2 3 6 8 2" xfId="22644"/>
    <cellStyle name="Control Activity Total Values Decimals 2 3 6 9" xfId="22645"/>
    <cellStyle name="Control Activity Total Values Decimals 2 3 7" xfId="22646"/>
    <cellStyle name="Control Activity Total Values Decimals 2 3 7 2" xfId="22647"/>
    <cellStyle name="Control Activity Total Values Decimals 2 3 8" xfId="22648"/>
    <cellStyle name="Control Activity Total Values Decimals 2 3 8 2" xfId="22649"/>
    <cellStyle name="Control Activity Total Values Decimals 2 3 9" xfId="22650"/>
    <cellStyle name="Control Activity Total Values Decimals 2 3 9 2" xfId="22651"/>
    <cellStyle name="Control Activity Total Values Decimals 2 4" xfId="22652"/>
    <cellStyle name="Control Activity Total Values Decimals 2 4 10" xfId="22653"/>
    <cellStyle name="Control Activity Total Values Decimals 2 4 10 2" xfId="22654"/>
    <cellStyle name="Control Activity Total Values Decimals 2 4 11" xfId="22655"/>
    <cellStyle name="Control Activity Total Values Decimals 2 4 11 2" xfId="22656"/>
    <cellStyle name="Control Activity Total Values Decimals 2 4 12" xfId="22657"/>
    <cellStyle name="Control Activity Total Values Decimals 2 4 12 2" xfId="22658"/>
    <cellStyle name="Control Activity Total Values Decimals 2 4 13" xfId="22659"/>
    <cellStyle name="Control Activity Total Values Decimals 2 4 13 2" xfId="22660"/>
    <cellStyle name="Control Activity Total Values Decimals 2 4 14" xfId="22661"/>
    <cellStyle name="Control Activity Total Values Decimals 2 4 2" xfId="22662"/>
    <cellStyle name="Control Activity Total Values Decimals 2 4 2 10" xfId="22663"/>
    <cellStyle name="Control Activity Total Values Decimals 2 4 2 10 2" xfId="22664"/>
    <cellStyle name="Control Activity Total Values Decimals 2 4 2 11" xfId="22665"/>
    <cellStyle name="Control Activity Total Values Decimals 2 4 2 11 2" xfId="22666"/>
    <cellStyle name="Control Activity Total Values Decimals 2 4 2 12" xfId="22667"/>
    <cellStyle name="Control Activity Total Values Decimals 2 4 2 12 2" xfId="22668"/>
    <cellStyle name="Control Activity Total Values Decimals 2 4 2 13" xfId="22669"/>
    <cellStyle name="Control Activity Total Values Decimals 2 4 2 2" xfId="22670"/>
    <cellStyle name="Control Activity Total Values Decimals 2 4 2 2 2" xfId="22671"/>
    <cellStyle name="Control Activity Total Values Decimals 2 4 2 2 2 2" xfId="22672"/>
    <cellStyle name="Control Activity Total Values Decimals 2 4 2 2 3" xfId="22673"/>
    <cellStyle name="Control Activity Total Values Decimals 2 4 2 2 3 2" xfId="22674"/>
    <cellStyle name="Control Activity Total Values Decimals 2 4 2 2 4" xfId="22675"/>
    <cellStyle name="Control Activity Total Values Decimals 2 4 2 2 4 2" xfId="22676"/>
    <cellStyle name="Control Activity Total Values Decimals 2 4 2 2 5" xfId="22677"/>
    <cellStyle name="Control Activity Total Values Decimals 2 4 2 2 5 2" xfId="22678"/>
    <cellStyle name="Control Activity Total Values Decimals 2 4 2 2 6" xfId="22679"/>
    <cellStyle name="Control Activity Total Values Decimals 2 4 2 2 6 2" xfId="22680"/>
    <cellStyle name="Control Activity Total Values Decimals 2 4 2 2 7" xfId="22681"/>
    <cellStyle name="Control Activity Total Values Decimals 2 4 2 2 7 2" xfId="22682"/>
    <cellStyle name="Control Activity Total Values Decimals 2 4 2 2 8" xfId="22683"/>
    <cellStyle name="Control Activity Total Values Decimals 2 4 2 2 8 2" xfId="22684"/>
    <cellStyle name="Control Activity Total Values Decimals 2 4 2 2 9" xfId="22685"/>
    <cellStyle name="Control Activity Total Values Decimals 2 4 2 3" xfId="22686"/>
    <cellStyle name="Control Activity Total Values Decimals 2 4 2 3 2" xfId="22687"/>
    <cellStyle name="Control Activity Total Values Decimals 2 4 2 3 2 2" xfId="22688"/>
    <cellStyle name="Control Activity Total Values Decimals 2 4 2 3 3" xfId="22689"/>
    <cellStyle name="Control Activity Total Values Decimals 2 4 2 3 3 2" xfId="22690"/>
    <cellStyle name="Control Activity Total Values Decimals 2 4 2 3 4" xfId="22691"/>
    <cellStyle name="Control Activity Total Values Decimals 2 4 2 3 4 2" xfId="22692"/>
    <cellStyle name="Control Activity Total Values Decimals 2 4 2 3 5" xfId="22693"/>
    <cellStyle name="Control Activity Total Values Decimals 2 4 2 3 5 2" xfId="22694"/>
    <cellStyle name="Control Activity Total Values Decimals 2 4 2 3 6" xfId="22695"/>
    <cellStyle name="Control Activity Total Values Decimals 2 4 2 3 6 2" xfId="22696"/>
    <cellStyle name="Control Activity Total Values Decimals 2 4 2 3 7" xfId="22697"/>
    <cellStyle name="Control Activity Total Values Decimals 2 4 2 3 7 2" xfId="22698"/>
    <cellStyle name="Control Activity Total Values Decimals 2 4 2 3 8" xfId="22699"/>
    <cellStyle name="Control Activity Total Values Decimals 2 4 2 3 8 2" xfId="22700"/>
    <cellStyle name="Control Activity Total Values Decimals 2 4 2 3 9" xfId="22701"/>
    <cellStyle name="Control Activity Total Values Decimals 2 4 2 4" xfId="22702"/>
    <cellStyle name="Control Activity Total Values Decimals 2 4 2 4 2" xfId="22703"/>
    <cellStyle name="Control Activity Total Values Decimals 2 4 2 4 2 2" xfId="22704"/>
    <cellStyle name="Control Activity Total Values Decimals 2 4 2 4 3" xfId="22705"/>
    <cellStyle name="Control Activity Total Values Decimals 2 4 2 4 3 2" xfId="22706"/>
    <cellStyle name="Control Activity Total Values Decimals 2 4 2 4 4" xfId="22707"/>
    <cellStyle name="Control Activity Total Values Decimals 2 4 2 4 4 2" xfId="22708"/>
    <cellStyle name="Control Activity Total Values Decimals 2 4 2 4 5" xfId="22709"/>
    <cellStyle name="Control Activity Total Values Decimals 2 4 2 4 5 2" xfId="22710"/>
    <cellStyle name="Control Activity Total Values Decimals 2 4 2 4 6" xfId="22711"/>
    <cellStyle name="Control Activity Total Values Decimals 2 4 2 4 6 2" xfId="22712"/>
    <cellStyle name="Control Activity Total Values Decimals 2 4 2 4 7" xfId="22713"/>
    <cellStyle name="Control Activity Total Values Decimals 2 4 2 4 7 2" xfId="22714"/>
    <cellStyle name="Control Activity Total Values Decimals 2 4 2 4 8" xfId="22715"/>
    <cellStyle name="Control Activity Total Values Decimals 2 4 2 4 8 2" xfId="22716"/>
    <cellStyle name="Control Activity Total Values Decimals 2 4 2 4 9" xfId="22717"/>
    <cellStyle name="Control Activity Total Values Decimals 2 4 2 5" xfId="22718"/>
    <cellStyle name="Control Activity Total Values Decimals 2 4 2 5 2" xfId="22719"/>
    <cellStyle name="Control Activity Total Values Decimals 2 4 2 6" xfId="22720"/>
    <cellStyle name="Control Activity Total Values Decimals 2 4 2 6 2" xfId="22721"/>
    <cellStyle name="Control Activity Total Values Decimals 2 4 2 7" xfId="22722"/>
    <cellStyle name="Control Activity Total Values Decimals 2 4 2 7 2" xfId="22723"/>
    <cellStyle name="Control Activity Total Values Decimals 2 4 2 8" xfId="22724"/>
    <cellStyle name="Control Activity Total Values Decimals 2 4 2 8 2" xfId="22725"/>
    <cellStyle name="Control Activity Total Values Decimals 2 4 2 9" xfId="22726"/>
    <cellStyle name="Control Activity Total Values Decimals 2 4 2 9 2" xfId="22727"/>
    <cellStyle name="Control Activity Total Values Decimals 2 4 3" xfId="22728"/>
    <cellStyle name="Control Activity Total Values Decimals 2 4 3 2" xfId="22729"/>
    <cellStyle name="Control Activity Total Values Decimals 2 4 3 2 2" xfId="22730"/>
    <cellStyle name="Control Activity Total Values Decimals 2 4 3 3" xfId="22731"/>
    <cellStyle name="Control Activity Total Values Decimals 2 4 3 3 2" xfId="22732"/>
    <cellStyle name="Control Activity Total Values Decimals 2 4 3 4" xfId="22733"/>
    <cellStyle name="Control Activity Total Values Decimals 2 4 3 4 2" xfId="22734"/>
    <cellStyle name="Control Activity Total Values Decimals 2 4 3 5" xfId="22735"/>
    <cellStyle name="Control Activity Total Values Decimals 2 4 3 5 2" xfId="22736"/>
    <cellStyle name="Control Activity Total Values Decimals 2 4 3 6" xfId="22737"/>
    <cellStyle name="Control Activity Total Values Decimals 2 4 3 6 2" xfId="22738"/>
    <cellStyle name="Control Activity Total Values Decimals 2 4 3 7" xfId="22739"/>
    <cellStyle name="Control Activity Total Values Decimals 2 4 3 7 2" xfId="22740"/>
    <cellStyle name="Control Activity Total Values Decimals 2 4 3 8" xfId="22741"/>
    <cellStyle name="Control Activity Total Values Decimals 2 4 3 8 2" xfId="22742"/>
    <cellStyle name="Control Activity Total Values Decimals 2 4 3 9" xfId="22743"/>
    <cellStyle name="Control Activity Total Values Decimals 2 4 4" xfId="22744"/>
    <cellStyle name="Control Activity Total Values Decimals 2 4 4 2" xfId="22745"/>
    <cellStyle name="Control Activity Total Values Decimals 2 4 4 2 2" xfId="22746"/>
    <cellStyle name="Control Activity Total Values Decimals 2 4 4 3" xfId="22747"/>
    <cellStyle name="Control Activity Total Values Decimals 2 4 4 3 2" xfId="22748"/>
    <cellStyle name="Control Activity Total Values Decimals 2 4 4 4" xfId="22749"/>
    <cellStyle name="Control Activity Total Values Decimals 2 4 4 4 2" xfId="22750"/>
    <cellStyle name="Control Activity Total Values Decimals 2 4 4 5" xfId="22751"/>
    <cellStyle name="Control Activity Total Values Decimals 2 4 4 5 2" xfId="22752"/>
    <cellStyle name="Control Activity Total Values Decimals 2 4 4 6" xfId="22753"/>
    <cellStyle name="Control Activity Total Values Decimals 2 4 4 6 2" xfId="22754"/>
    <cellStyle name="Control Activity Total Values Decimals 2 4 4 7" xfId="22755"/>
    <cellStyle name="Control Activity Total Values Decimals 2 4 4 7 2" xfId="22756"/>
    <cellStyle name="Control Activity Total Values Decimals 2 4 4 8" xfId="22757"/>
    <cellStyle name="Control Activity Total Values Decimals 2 4 4 8 2" xfId="22758"/>
    <cellStyle name="Control Activity Total Values Decimals 2 4 4 9" xfId="22759"/>
    <cellStyle name="Control Activity Total Values Decimals 2 4 5" xfId="22760"/>
    <cellStyle name="Control Activity Total Values Decimals 2 4 5 2" xfId="22761"/>
    <cellStyle name="Control Activity Total Values Decimals 2 4 5 2 2" xfId="22762"/>
    <cellStyle name="Control Activity Total Values Decimals 2 4 5 3" xfId="22763"/>
    <cellStyle name="Control Activity Total Values Decimals 2 4 5 3 2" xfId="22764"/>
    <cellStyle name="Control Activity Total Values Decimals 2 4 5 4" xfId="22765"/>
    <cellStyle name="Control Activity Total Values Decimals 2 4 5 4 2" xfId="22766"/>
    <cellStyle name="Control Activity Total Values Decimals 2 4 5 5" xfId="22767"/>
    <cellStyle name="Control Activity Total Values Decimals 2 4 5 5 2" xfId="22768"/>
    <cellStyle name="Control Activity Total Values Decimals 2 4 5 6" xfId="22769"/>
    <cellStyle name="Control Activity Total Values Decimals 2 4 5 6 2" xfId="22770"/>
    <cellStyle name="Control Activity Total Values Decimals 2 4 5 7" xfId="22771"/>
    <cellStyle name="Control Activity Total Values Decimals 2 4 5 7 2" xfId="22772"/>
    <cellStyle name="Control Activity Total Values Decimals 2 4 5 8" xfId="22773"/>
    <cellStyle name="Control Activity Total Values Decimals 2 4 5 8 2" xfId="22774"/>
    <cellStyle name="Control Activity Total Values Decimals 2 4 5 9" xfId="22775"/>
    <cellStyle name="Control Activity Total Values Decimals 2 4 6" xfId="22776"/>
    <cellStyle name="Control Activity Total Values Decimals 2 4 6 2" xfId="22777"/>
    <cellStyle name="Control Activity Total Values Decimals 2 4 7" xfId="22778"/>
    <cellStyle name="Control Activity Total Values Decimals 2 4 7 2" xfId="22779"/>
    <cellStyle name="Control Activity Total Values Decimals 2 4 8" xfId="22780"/>
    <cellStyle name="Control Activity Total Values Decimals 2 4 8 2" xfId="22781"/>
    <cellStyle name="Control Activity Total Values Decimals 2 4 9" xfId="22782"/>
    <cellStyle name="Control Activity Total Values Decimals 2 4 9 2" xfId="22783"/>
    <cellStyle name="Control Activity Total Values Decimals 2 5" xfId="22784"/>
    <cellStyle name="Control Activity Total Values Decimals 2 5 10" xfId="22785"/>
    <cellStyle name="Control Activity Total Values Decimals 2 5 10 2" xfId="22786"/>
    <cellStyle name="Control Activity Total Values Decimals 2 5 11" xfId="22787"/>
    <cellStyle name="Control Activity Total Values Decimals 2 5 11 2" xfId="22788"/>
    <cellStyle name="Control Activity Total Values Decimals 2 5 12" xfId="22789"/>
    <cellStyle name="Control Activity Total Values Decimals 2 5 12 2" xfId="22790"/>
    <cellStyle name="Control Activity Total Values Decimals 2 5 13" xfId="22791"/>
    <cellStyle name="Control Activity Total Values Decimals 2 5 2" xfId="22792"/>
    <cellStyle name="Control Activity Total Values Decimals 2 5 2 2" xfId="22793"/>
    <cellStyle name="Control Activity Total Values Decimals 2 5 2 2 2" xfId="22794"/>
    <cellStyle name="Control Activity Total Values Decimals 2 5 2 3" xfId="22795"/>
    <cellStyle name="Control Activity Total Values Decimals 2 5 2 3 2" xfId="22796"/>
    <cellStyle name="Control Activity Total Values Decimals 2 5 2 4" xfId="22797"/>
    <cellStyle name="Control Activity Total Values Decimals 2 5 2 4 2" xfId="22798"/>
    <cellStyle name="Control Activity Total Values Decimals 2 5 2 5" xfId="22799"/>
    <cellStyle name="Control Activity Total Values Decimals 2 5 2 5 2" xfId="22800"/>
    <cellStyle name="Control Activity Total Values Decimals 2 5 2 6" xfId="22801"/>
    <cellStyle name="Control Activity Total Values Decimals 2 5 2 6 2" xfId="22802"/>
    <cellStyle name="Control Activity Total Values Decimals 2 5 2 7" xfId="22803"/>
    <cellStyle name="Control Activity Total Values Decimals 2 5 2 7 2" xfId="22804"/>
    <cellStyle name="Control Activity Total Values Decimals 2 5 2 8" xfId="22805"/>
    <cellStyle name="Control Activity Total Values Decimals 2 5 2 8 2" xfId="22806"/>
    <cellStyle name="Control Activity Total Values Decimals 2 5 2 9" xfId="22807"/>
    <cellStyle name="Control Activity Total Values Decimals 2 5 3" xfId="22808"/>
    <cellStyle name="Control Activity Total Values Decimals 2 5 3 2" xfId="22809"/>
    <cellStyle name="Control Activity Total Values Decimals 2 5 3 2 2" xfId="22810"/>
    <cellStyle name="Control Activity Total Values Decimals 2 5 3 3" xfId="22811"/>
    <cellStyle name="Control Activity Total Values Decimals 2 5 3 3 2" xfId="22812"/>
    <cellStyle name="Control Activity Total Values Decimals 2 5 3 4" xfId="22813"/>
    <cellStyle name="Control Activity Total Values Decimals 2 5 3 4 2" xfId="22814"/>
    <cellStyle name="Control Activity Total Values Decimals 2 5 3 5" xfId="22815"/>
    <cellStyle name="Control Activity Total Values Decimals 2 5 3 5 2" xfId="22816"/>
    <cellStyle name="Control Activity Total Values Decimals 2 5 3 6" xfId="22817"/>
    <cellStyle name="Control Activity Total Values Decimals 2 5 3 6 2" xfId="22818"/>
    <cellStyle name="Control Activity Total Values Decimals 2 5 3 7" xfId="22819"/>
    <cellStyle name="Control Activity Total Values Decimals 2 5 3 7 2" xfId="22820"/>
    <cellStyle name="Control Activity Total Values Decimals 2 5 3 8" xfId="22821"/>
    <cellStyle name="Control Activity Total Values Decimals 2 5 3 8 2" xfId="22822"/>
    <cellStyle name="Control Activity Total Values Decimals 2 5 3 9" xfId="22823"/>
    <cellStyle name="Control Activity Total Values Decimals 2 5 4" xfId="22824"/>
    <cellStyle name="Control Activity Total Values Decimals 2 5 4 2" xfId="22825"/>
    <cellStyle name="Control Activity Total Values Decimals 2 5 4 2 2" xfId="22826"/>
    <cellStyle name="Control Activity Total Values Decimals 2 5 4 3" xfId="22827"/>
    <cellStyle name="Control Activity Total Values Decimals 2 5 4 3 2" xfId="22828"/>
    <cellStyle name="Control Activity Total Values Decimals 2 5 4 4" xfId="22829"/>
    <cellStyle name="Control Activity Total Values Decimals 2 5 4 4 2" xfId="22830"/>
    <cellStyle name="Control Activity Total Values Decimals 2 5 4 5" xfId="22831"/>
    <cellStyle name="Control Activity Total Values Decimals 2 5 4 5 2" xfId="22832"/>
    <cellStyle name="Control Activity Total Values Decimals 2 5 4 6" xfId="22833"/>
    <cellStyle name="Control Activity Total Values Decimals 2 5 4 6 2" xfId="22834"/>
    <cellStyle name="Control Activity Total Values Decimals 2 5 4 7" xfId="22835"/>
    <cellStyle name="Control Activity Total Values Decimals 2 5 4 7 2" xfId="22836"/>
    <cellStyle name="Control Activity Total Values Decimals 2 5 4 8" xfId="22837"/>
    <cellStyle name="Control Activity Total Values Decimals 2 5 4 8 2" xfId="22838"/>
    <cellStyle name="Control Activity Total Values Decimals 2 5 4 9" xfId="22839"/>
    <cellStyle name="Control Activity Total Values Decimals 2 5 5" xfId="22840"/>
    <cellStyle name="Control Activity Total Values Decimals 2 5 5 2" xfId="22841"/>
    <cellStyle name="Control Activity Total Values Decimals 2 5 6" xfId="22842"/>
    <cellStyle name="Control Activity Total Values Decimals 2 5 6 2" xfId="22843"/>
    <cellStyle name="Control Activity Total Values Decimals 2 5 7" xfId="22844"/>
    <cellStyle name="Control Activity Total Values Decimals 2 5 7 2" xfId="22845"/>
    <cellStyle name="Control Activity Total Values Decimals 2 5 8" xfId="22846"/>
    <cellStyle name="Control Activity Total Values Decimals 2 5 8 2" xfId="22847"/>
    <cellStyle name="Control Activity Total Values Decimals 2 5 9" xfId="22848"/>
    <cellStyle name="Control Activity Total Values Decimals 2 5 9 2" xfId="22849"/>
    <cellStyle name="Control Activity Total Values Decimals 2 6" xfId="22850"/>
    <cellStyle name="Control Activity Total Values Decimals 2 6 10" xfId="22851"/>
    <cellStyle name="Control Activity Total Values Decimals 2 6 10 2" xfId="22852"/>
    <cellStyle name="Control Activity Total Values Decimals 2 6 11" xfId="22853"/>
    <cellStyle name="Control Activity Total Values Decimals 2 6 11 2" xfId="22854"/>
    <cellStyle name="Control Activity Total Values Decimals 2 6 12" xfId="22855"/>
    <cellStyle name="Control Activity Total Values Decimals 2 6 12 2" xfId="22856"/>
    <cellStyle name="Control Activity Total Values Decimals 2 6 13" xfId="22857"/>
    <cellStyle name="Control Activity Total Values Decimals 2 6 2" xfId="22858"/>
    <cellStyle name="Control Activity Total Values Decimals 2 6 2 2" xfId="22859"/>
    <cellStyle name="Control Activity Total Values Decimals 2 6 2 2 2" xfId="22860"/>
    <cellStyle name="Control Activity Total Values Decimals 2 6 2 3" xfId="22861"/>
    <cellStyle name="Control Activity Total Values Decimals 2 6 2 3 2" xfId="22862"/>
    <cellStyle name="Control Activity Total Values Decimals 2 6 2 4" xfId="22863"/>
    <cellStyle name="Control Activity Total Values Decimals 2 6 2 4 2" xfId="22864"/>
    <cellStyle name="Control Activity Total Values Decimals 2 6 2 5" xfId="22865"/>
    <cellStyle name="Control Activity Total Values Decimals 2 6 2 5 2" xfId="22866"/>
    <cellStyle name="Control Activity Total Values Decimals 2 6 2 6" xfId="22867"/>
    <cellStyle name="Control Activity Total Values Decimals 2 6 2 6 2" xfId="22868"/>
    <cellStyle name="Control Activity Total Values Decimals 2 6 2 7" xfId="22869"/>
    <cellStyle name="Control Activity Total Values Decimals 2 6 2 7 2" xfId="22870"/>
    <cellStyle name="Control Activity Total Values Decimals 2 6 2 8" xfId="22871"/>
    <cellStyle name="Control Activity Total Values Decimals 2 6 2 8 2" xfId="22872"/>
    <cellStyle name="Control Activity Total Values Decimals 2 6 2 9" xfId="22873"/>
    <cellStyle name="Control Activity Total Values Decimals 2 6 3" xfId="22874"/>
    <cellStyle name="Control Activity Total Values Decimals 2 6 3 2" xfId="22875"/>
    <cellStyle name="Control Activity Total Values Decimals 2 6 3 2 2" xfId="22876"/>
    <cellStyle name="Control Activity Total Values Decimals 2 6 3 3" xfId="22877"/>
    <cellStyle name="Control Activity Total Values Decimals 2 6 3 3 2" xfId="22878"/>
    <cellStyle name="Control Activity Total Values Decimals 2 6 3 4" xfId="22879"/>
    <cellStyle name="Control Activity Total Values Decimals 2 6 3 4 2" xfId="22880"/>
    <cellStyle name="Control Activity Total Values Decimals 2 6 3 5" xfId="22881"/>
    <cellStyle name="Control Activity Total Values Decimals 2 6 3 5 2" xfId="22882"/>
    <cellStyle name="Control Activity Total Values Decimals 2 6 3 6" xfId="22883"/>
    <cellStyle name="Control Activity Total Values Decimals 2 6 3 6 2" xfId="22884"/>
    <cellStyle name="Control Activity Total Values Decimals 2 6 3 7" xfId="22885"/>
    <cellStyle name="Control Activity Total Values Decimals 2 6 3 7 2" xfId="22886"/>
    <cellStyle name="Control Activity Total Values Decimals 2 6 3 8" xfId="22887"/>
    <cellStyle name="Control Activity Total Values Decimals 2 6 3 8 2" xfId="22888"/>
    <cellStyle name="Control Activity Total Values Decimals 2 6 3 9" xfId="22889"/>
    <cellStyle name="Control Activity Total Values Decimals 2 6 4" xfId="22890"/>
    <cellStyle name="Control Activity Total Values Decimals 2 6 4 2" xfId="22891"/>
    <cellStyle name="Control Activity Total Values Decimals 2 6 4 2 2" xfId="22892"/>
    <cellStyle name="Control Activity Total Values Decimals 2 6 4 3" xfId="22893"/>
    <cellStyle name="Control Activity Total Values Decimals 2 6 4 3 2" xfId="22894"/>
    <cellStyle name="Control Activity Total Values Decimals 2 6 4 4" xfId="22895"/>
    <cellStyle name="Control Activity Total Values Decimals 2 6 4 4 2" xfId="22896"/>
    <cellStyle name="Control Activity Total Values Decimals 2 6 4 5" xfId="22897"/>
    <cellStyle name="Control Activity Total Values Decimals 2 6 4 5 2" xfId="22898"/>
    <cellStyle name="Control Activity Total Values Decimals 2 6 4 6" xfId="22899"/>
    <cellStyle name="Control Activity Total Values Decimals 2 6 4 6 2" xfId="22900"/>
    <cellStyle name="Control Activity Total Values Decimals 2 6 4 7" xfId="22901"/>
    <cellStyle name="Control Activity Total Values Decimals 2 6 4 7 2" xfId="22902"/>
    <cellStyle name="Control Activity Total Values Decimals 2 6 4 8" xfId="22903"/>
    <cellStyle name="Control Activity Total Values Decimals 2 6 4 8 2" xfId="22904"/>
    <cellStyle name="Control Activity Total Values Decimals 2 6 4 9" xfId="22905"/>
    <cellStyle name="Control Activity Total Values Decimals 2 6 5" xfId="22906"/>
    <cellStyle name="Control Activity Total Values Decimals 2 6 5 2" xfId="22907"/>
    <cellStyle name="Control Activity Total Values Decimals 2 6 6" xfId="22908"/>
    <cellStyle name="Control Activity Total Values Decimals 2 6 6 2" xfId="22909"/>
    <cellStyle name="Control Activity Total Values Decimals 2 6 7" xfId="22910"/>
    <cellStyle name="Control Activity Total Values Decimals 2 6 7 2" xfId="22911"/>
    <cellStyle name="Control Activity Total Values Decimals 2 6 8" xfId="22912"/>
    <cellStyle name="Control Activity Total Values Decimals 2 6 8 2" xfId="22913"/>
    <cellStyle name="Control Activity Total Values Decimals 2 6 9" xfId="22914"/>
    <cellStyle name="Control Activity Total Values Decimals 2 6 9 2" xfId="22915"/>
    <cellStyle name="Control Activity Total Values Decimals 2 7" xfId="22916"/>
    <cellStyle name="Control Activity Total Values Decimals 2 7 2" xfId="22917"/>
    <cellStyle name="Control Activity Total Values Decimals 2 7 2 2" xfId="22918"/>
    <cellStyle name="Control Activity Total Values Decimals 2 7 3" xfId="22919"/>
    <cellStyle name="Control Activity Total Values Decimals 2 7 3 2" xfId="22920"/>
    <cellStyle name="Control Activity Total Values Decimals 2 7 4" xfId="22921"/>
    <cellStyle name="Control Activity Total Values Decimals 2 7 4 2" xfId="22922"/>
    <cellStyle name="Control Activity Total Values Decimals 2 7 5" xfId="22923"/>
    <cellStyle name="Control Activity Total Values Decimals 2 7 5 2" xfId="22924"/>
    <cellStyle name="Control Activity Total Values Decimals 2 7 6" xfId="22925"/>
    <cellStyle name="Control Activity Total Values Decimals 2 7 6 2" xfId="22926"/>
    <cellStyle name="Control Activity Total Values Decimals 2 7 7" xfId="22927"/>
    <cellStyle name="Control Activity Total Values Decimals 2 7 7 2" xfId="22928"/>
    <cellStyle name="Control Activity Total Values Decimals 2 7 8" xfId="22929"/>
    <cellStyle name="Control Activity Total Values Decimals 2 7 8 2" xfId="22930"/>
    <cellStyle name="Control Activity Total Values Decimals 2 7 9" xfId="22931"/>
    <cellStyle name="Control Activity Total Values Decimals 2 8" xfId="22932"/>
    <cellStyle name="Control Activity Total Values Decimals 2 8 2" xfId="22933"/>
    <cellStyle name="Control Activity Total Values Decimals 2 8 2 2" xfId="22934"/>
    <cellStyle name="Control Activity Total Values Decimals 2 8 3" xfId="22935"/>
    <cellStyle name="Control Activity Total Values Decimals 2 8 3 2" xfId="22936"/>
    <cellStyle name="Control Activity Total Values Decimals 2 8 4" xfId="22937"/>
    <cellStyle name="Control Activity Total Values Decimals 2 8 4 2" xfId="22938"/>
    <cellStyle name="Control Activity Total Values Decimals 2 8 5" xfId="22939"/>
    <cellStyle name="Control Activity Total Values Decimals 2 8 5 2" xfId="22940"/>
    <cellStyle name="Control Activity Total Values Decimals 2 8 6" xfId="22941"/>
    <cellStyle name="Control Activity Total Values Decimals 2 8 6 2" xfId="22942"/>
    <cellStyle name="Control Activity Total Values Decimals 2 8 7" xfId="22943"/>
    <cellStyle name="Control Activity Total Values Decimals 2 8 7 2" xfId="22944"/>
    <cellStyle name="Control Activity Total Values Decimals 2 8 8" xfId="22945"/>
    <cellStyle name="Control Activity Total Values Decimals 2 8 8 2" xfId="22946"/>
    <cellStyle name="Control Activity Total Values Decimals 2 8 9" xfId="22947"/>
    <cellStyle name="Control Activity Total Values Decimals 2 9" xfId="22948"/>
    <cellStyle name="Control Activity Total Values Decimals 2 9 2" xfId="22949"/>
    <cellStyle name="Control Activity Total Values Decimals 2 9 2 2" xfId="22950"/>
    <cellStyle name="Control Activity Total Values Decimals 2 9 3" xfId="22951"/>
    <cellStyle name="Control Activity Total Values Decimals 2 9 3 2" xfId="22952"/>
    <cellStyle name="Control Activity Total Values Decimals 2 9 4" xfId="22953"/>
    <cellStyle name="Control Activity Total Values Decimals 2 9 4 2" xfId="22954"/>
    <cellStyle name="Control Activity Total Values Decimals 2 9 5" xfId="22955"/>
    <cellStyle name="Control Activity Total Values Decimals 2 9 5 2" xfId="22956"/>
    <cellStyle name="Control Activity Total Values Decimals 2 9 6" xfId="22957"/>
    <cellStyle name="Control Activity Total Values Decimals 2 9 6 2" xfId="22958"/>
    <cellStyle name="Control Activity Total Values Decimals 2 9 7" xfId="22959"/>
    <cellStyle name="Control Activity Total Values Decimals 2 9 7 2" xfId="22960"/>
    <cellStyle name="Control Activity Total Values Decimals 2 9 8" xfId="22961"/>
    <cellStyle name="Control Activity Total Values Decimals 2 9 8 2" xfId="22962"/>
    <cellStyle name="Control Activity Total Values Decimals 2 9 9" xfId="22963"/>
    <cellStyle name="Control Activity Total Values Decimals 3" xfId="22964"/>
    <cellStyle name="Control Activity Total Values Decimals 3 10" xfId="22965"/>
    <cellStyle name="Control Activity Total Values Decimals 3 10 2" xfId="22966"/>
    <cellStyle name="Control Activity Total Values Decimals 3 11" xfId="22967"/>
    <cellStyle name="Control Activity Total Values Decimals 3 11 2" xfId="22968"/>
    <cellStyle name="Control Activity Total Values Decimals 3 12" xfId="22969"/>
    <cellStyle name="Control Activity Total Values Decimals 3 12 2" xfId="22970"/>
    <cellStyle name="Control Activity Total Values Decimals 3 13" xfId="22971"/>
    <cellStyle name="Control Activity Total Values Decimals 3 13 2" xfId="22972"/>
    <cellStyle name="Control Activity Total Values Decimals 3 14" xfId="22973"/>
    <cellStyle name="Control Activity Total Values Decimals 3 14 2" xfId="22974"/>
    <cellStyle name="Control Activity Total Values Decimals 3 15" xfId="22975"/>
    <cellStyle name="Control Activity Total Values Decimals 3 15 2" xfId="22976"/>
    <cellStyle name="Control Activity Total Values Decimals 3 16" xfId="22977"/>
    <cellStyle name="Control Activity Total Values Decimals 3 2" xfId="22978"/>
    <cellStyle name="Control Activity Total Values Decimals 3 2 10" xfId="22979"/>
    <cellStyle name="Control Activity Total Values Decimals 3 2 10 2" xfId="22980"/>
    <cellStyle name="Control Activity Total Values Decimals 3 2 11" xfId="22981"/>
    <cellStyle name="Control Activity Total Values Decimals 3 2 11 2" xfId="22982"/>
    <cellStyle name="Control Activity Total Values Decimals 3 2 12" xfId="22983"/>
    <cellStyle name="Control Activity Total Values Decimals 3 2 12 2" xfId="22984"/>
    <cellStyle name="Control Activity Total Values Decimals 3 2 13" xfId="22985"/>
    <cellStyle name="Control Activity Total Values Decimals 3 2 13 2" xfId="22986"/>
    <cellStyle name="Control Activity Total Values Decimals 3 2 14" xfId="22987"/>
    <cellStyle name="Control Activity Total Values Decimals 3 2 2" xfId="22988"/>
    <cellStyle name="Control Activity Total Values Decimals 3 2 2 10" xfId="22989"/>
    <cellStyle name="Control Activity Total Values Decimals 3 2 2 10 2" xfId="22990"/>
    <cellStyle name="Control Activity Total Values Decimals 3 2 2 11" xfId="22991"/>
    <cellStyle name="Control Activity Total Values Decimals 3 2 2 11 2" xfId="22992"/>
    <cellStyle name="Control Activity Total Values Decimals 3 2 2 12" xfId="22993"/>
    <cellStyle name="Control Activity Total Values Decimals 3 2 2 12 2" xfId="22994"/>
    <cellStyle name="Control Activity Total Values Decimals 3 2 2 13" xfId="22995"/>
    <cellStyle name="Control Activity Total Values Decimals 3 2 2 2" xfId="22996"/>
    <cellStyle name="Control Activity Total Values Decimals 3 2 2 2 2" xfId="22997"/>
    <cellStyle name="Control Activity Total Values Decimals 3 2 2 2 2 2" xfId="22998"/>
    <cellStyle name="Control Activity Total Values Decimals 3 2 2 2 3" xfId="22999"/>
    <cellStyle name="Control Activity Total Values Decimals 3 2 2 2 3 2" xfId="23000"/>
    <cellStyle name="Control Activity Total Values Decimals 3 2 2 2 4" xfId="23001"/>
    <cellStyle name="Control Activity Total Values Decimals 3 2 2 2 4 2" xfId="23002"/>
    <cellStyle name="Control Activity Total Values Decimals 3 2 2 2 5" xfId="23003"/>
    <cellStyle name="Control Activity Total Values Decimals 3 2 2 2 5 2" xfId="23004"/>
    <cellStyle name="Control Activity Total Values Decimals 3 2 2 2 6" xfId="23005"/>
    <cellStyle name="Control Activity Total Values Decimals 3 2 2 2 6 2" xfId="23006"/>
    <cellStyle name="Control Activity Total Values Decimals 3 2 2 2 7" xfId="23007"/>
    <cellStyle name="Control Activity Total Values Decimals 3 2 2 2 7 2" xfId="23008"/>
    <cellStyle name="Control Activity Total Values Decimals 3 2 2 2 8" xfId="23009"/>
    <cellStyle name="Control Activity Total Values Decimals 3 2 2 2 8 2" xfId="23010"/>
    <cellStyle name="Control Activity Total Values Decimals 3 2 2 2 9" xfId="23011"/>
    <cellStyle name="Control Activity Total Values Decimals 3 2 2 3" xfId="23012"/>
    <cellStyle name="Control Activity Total Values Decimals 3 2 2 3 2" xfId="23013"/>
    <cellStyle name="Control Activity Total Values Decimals 3 2 2 3 2 2" xfId="23014"/>
    <cellStyle name="Control Activity Total Values Decimals 3 2 2 3 3" xfId="23015"/>
    <cellStyle name="Control Activity Total Values Decimals 3 2 2 3 3 2" xfId="23016"/>
    <cellStyle name="Control Activity Total Values Decimals 3 2 2 3 4" xfId="23017"/>
    <cellStyle name="Control Activity Total Values Decimals 3 2 2 3 4 2" xfId="23018"/>
    <cellStyle name="Control Activity Total Values Decimals 3 2 2 3 5" xfId="23019"/>
    <cellStyle name="Control Activity Total Values Decimals 3 2 2 3 5 2" xfId="23020"/>
    <cellStyle name="Control Activity Total Values Decimals 3 2 2 3 6" xfId="23021"/>
    <cellStyle name="Control Activity Total Values Decimals 3 2 2 3 6 2" xfId="23022"/>
    <cellStyle name="Control Activity Total Values Decimals 3 2 2 3 7" xfId="23023"/>
    <cellStyle name="Control Activity Total Values Decimals 3 2 2 3 7 2" xfId="23024"/>
    <cellStyle name="Control Activity Total Values Decimals 3 2 2 3 8" xfId="23025"/>
    <cellStyle name="Control Activity Total Values Decimals 3 2 2 3 8 2" xfId="23026"/>
    <cellStyle name="Control Activity Total Values Decimals 3 2 2 3 9" xfId="23027"/>
    <cellStyle name="Control Activity Total Values Decimals 3 2 2 4" xfId="23028"/>
    <cellStyle name="Control Activity Total Values Decimals 3 2 2 4 2" xfId="23029"/>
    <cellStyle name="Control Activity Total Values Decimals 3 2 2 4 2 2" xfId="23030"/>
    <cellStyle name="Control Activity Total Values Decimals 3 2 2 4 3" xfId="23031"/>
    <cellStyle name="Control Activity Total Values Decimals 3 2 2 4 3 2" xfId="23032"/>
    <cellStyle name="Control Activity Total Values Decimals 3 2 2 4 4" xfId="23033"/>
    <cellStyle name="Control Activity Total Values Decimals 3 2 2 4 4 2" xfId="23034"/>
    <cellStyle name="Control Activity Total Values Decimals 3 2 2 4 5" xfId="23035"/>
    <cellStyle name="Control Activity Total Values Decimals 3 2 2 4 5 2" xfId="23036"/>
    <cellStyle name="Control Activity Total Values Decimals 3 2 2 4 6" xfId="23037"/>
    <cellStyle name="Control Activity Total Values Decimals 3 2 2 4 6 2" xfId="23038"/>
    <cellStyle name="Control Activity Total Values Decimals 3 2 2 4 7" xfId="23039"/>
    <cellStyle name="Control Activity Total Values Decimals 3 2 2 4 7 2" xfId="23040"/>
    <cellStyle name="Control Activity Total Values Decimals 3 2 2 4 8" xfId="23041"/>
    <cellStyle name="Control Activity Total Values Decimals 3 2 2 4 8 2" xfId="23042"/>
    <cellStyle name="Control Activity Total Values Decimals 3 2 2 4 9" xfId="23043"/>
    <cellStyle name="Control Activity Total Values Decimals 3 2 2 5" xfId="23044"/>
    <cellStyle name="Control Activity Total Values Decimals 3 2 2 5 2" xfId="23045"/>
    <cellStyle name="Control Activity Total Values Decimals 3 2 2 6" xfId="23046"/>
    <cellStyle name="Control Activity Total Values Decimals 3 2 2 6 2" xfId="23047"/>
    <cellStyle name="Control Activity Total Values Decimals 3 2 2 7" xfId="23048"/>
    <cellStyle name="Control Activity Total Values Decimals 3 2 2 7 2" xfId="23049"/>
    <cellStyle name="Control Activity Total Values Decimals 3 2 2 8" xfId="23050"/>
    <cellStyle name="Control Activity Total Values Decimals 3 2 2 8 2" xfId="23051"/>
    <cellStyle name="Control Activity Total Values Decimals 3 2 2 9" xfId="23052"/>
    <cellStyle name="Control Activity Total Values Decimals 3 2 2 9 2" xfId="23053"/>
    <cellStyle name="Control Activity Total Values Decimals 3 2 3" xfId="23054"/>
    <cellStyle name="Control Activity Total Values Decimals 3 2 3 2" xfId="23055"/>
    <cellStyle name="Control Activity Total Values Decimals 3 2 3 2 2" xfId="23056"/>
    <cellStyle name="Control Activity Total Values Decimals 3 2 3 3" xfId="23057"/>
    <cellStyle name="Control Activity Total Values Decimals 3 2 3 3 2" xfId="23058"/>
    <cellStyle name="Control Activity Total Values Decimals 3 2 3 4" xfId="23059"/>
    <cellStyle name="Control Activity Total Values Decimals 3 2 3 4 2" xfId="23060"/>
    <cellStyle name="Control Activity Total Values Decimals 3 2 3 5" xfId="23061"/>
    <cellStyle name="Control Activity Total Values Decimals 3 2 3 5 2" xfId="23062"/>
    <cellStyle name="Control Activity Total Values Decimals 3 2 3 6" xfId="23063"/>
    <cellStyle name="Control Activity Total Values Decimals 3 2 3 6 2" xfId="23064"/>
    <cellStyle name="Control Activity Total Values Decimals 3 2 3 7" xfId="23065"/>
    <cellStyle name="Control Activity Total Values Decimals 3 2 3 7 2" xfId="23066"/>
    <cellStyle name="Control Activity Total Values Decimals 3 2 3 8" xfId="23067"/>
    <cellStyle name="Control Activity Total Values Decimals 3 2 3 8 2" xfId="23068"/>
    <cellStyle name="Control Activity Total Values Decimals 3 2 3 9" xfId="23069"/>
    <cellStyle name="Control Activity Total Values Decimals 3 2 4" xfId="23070"/>
    <cellStyle name="Control Activity Total Values Decimals 3 2 4 2" xfId="23071"/>
    <cellStyle name="Control Activity Total Values Decimals 3 2 4 2 2" xfId="23072"/>
    <cellStyle name="Control Activity Total Values Decimals 3 2 4 3" xfId="23073"/>
    <cellStyle name="Control Activity Total Values Decimals 3 2 4 3 2" xfId="23074"/>
    <cellStyle name="Control Activity Total Values Decimals 3 2 4 4" xfId="23075"/>
    <cellStyle name="Control Activity Total Values Decimals 3 2 4 4 2" xfId="23076"/>
    <cellStyle name="Control Activity Total Values Decimals 3 2 4 5" xfId="23077"/>
    <cellStyle name="Control Activity Total Values Decimals 3 2 4 5 2" xfId="23078"/>
    <cellStyle name="Control Activity Total Values Decimals 3 2 4 6" xfId="23079"/>
    <cellStyle name="Control Activity Total Values Decimals 3 2 4 6 2" xfId="23080"/>
    <cellStyle name="Control Activity Total Values Decimals 3 2 4 7" xfId="23081"/>
    <cellStyle name="Control Activity Total Values Decimals 3 2 4 7 2" xfId="23082"/>
    <cellStyle name="Control Activity Total Values Decimals 3 2 4 8" xfId="23083"/>
    <cellStyle name="Control Activity Total Values Decimals 3 2 4 8 2" xfId="23084"/>
    <cellStyle name="Control Activity Total Values Decimals 3 2 4 9" xfId="23085"/>
    <cellStyle name="Control Activity Total Values Decimals 3 2 5" xfId="23086"/>
    <cellStyle name="Control Activity Total Values Decimals 3 2 5 2" xfId="23087"/>
    <cellStyle name="Control Activity Total Values Decimals 3 2 5 2 2" xfId="23088"/>
    <cellStyle name="Control Activity Total Values Decimals 3 2 5 3" xfId="23089"/>
    <cellStyle name="Control Activity Total Values Decimals 3 2 5 3 2" xfId="23090"/>
    <cellStyle name="Control Activity Total Values Decimals 3 2 5 4" xfId="23091"/>
    <cellStyle name="Control Activity Total Values Decimals 3 2 5 4 2" xfId="23092"/>
    <cellStyle name="Control Activity Total Values Decimals 3 2 5 5" xfId="23093"/>
    <cellStyle name="Control Activity Total Values Decimals 3 2 5 5 2" xfId="23094"/>
    <cellStyle name="Control Activity Total Values Decimals 3 2 5 6" xfId="23095"/>
    <cellStyle name="Control Activity Total Values Decimals 3 2 5 6 2" xfId="23096"/>
    <cellStyle name="Control Activity Total Values Decimals 3 2 5 7" xfId="23097"/>
    <cellStyle name="Control Activity Total Values Decimals 3 2 5 7 2" xfId="23098"/>
    <cellStyle name="Control Activity Total Values Decimals 3 2 5 8" xfId="23099"/>
    <cellStyle name="Control Activity Total Values Decimals 3 2 5 8 2" xfId="23100"/>
    <cellStyle name="Control Activity Total Values Decimals 3 2 5 9" xfId="23101"/>
    <cellStyle name="Control Activity Total Values Decimals 3 2 6" xfId="23102"/>
    <cellStyle name="Control Activity Total Values Decimals 3 2 6 2" xfId="23103"/>
    <cellStyle name="Control Activity Total Values Decimals 3 2 7" xfId="23104"/>
    <cellStyle name="Control Activity Total Values Decimals 3 2 7 2" xfId="23105"/>
    <cellStyle name="Control Activity Total Values Decimals 3 2 8" xfId="23106"/>
    <cellStyle name="Control Activity Total Values Decimals 3 2 8 2" xfId="23107"/>
    <cellStyle name="Control Activity Total Values Decimals 3 2 9" xfId="23108"/>
    <cellStyle name="Control Activity Total Values Decimals 3 2 9 2" xfId="23109"/>
    <cellStyle name="Control Activity Total Values Decimals 3 3" xfId="23110"/>
    <cellStyle name="Control Activity Total Values Decimals 3 3 10" xfId="23111"/>
    <cellStyle name="Control Activity Total Values Decimals 3 3 10 2" xfId="23112"/>
    <cellStyle name="Control Activity Total Values Decimals 3 3 11" xfId="23113"/>
    <cellStyle name="Control Activity Total Values Decimals 3 3 11 2" xfId="23114"/>
    <cellStyle name="Control Activity Total Values Decimals 3 3 12" xfId="23115"/>
    <cellStyle name="Control Activity Total Values Decimals 3 3 12 2" xfId="23116"/>
    <cellStyle name="Control Activity Total Values Decimals 3 3 13" xfId="23117"/>
    <cellStyle name="Control Activity Total Values Decimals 3 3 2" xfId="23118"/>
    <cellStyle name="Control Activity Total Values Decimals 3 3 2 2" xfId="23119"/>
    <cellStyle name="Control Activity Total Values Decimals 3 3 2 2 2" xfId="23120"/>
    <cellStyle name="Control Activity Total Values Decimals 3 3 2 3" xfId="23121"/>
    <cellStyle name="Control Activity Total Values Decimals 3 3 2 3 2" xfId="23122"/>
    <cellStyle name="Control Activity Total Values Decimals 3 3 2 4" xfId="23123"/>
    <cellStyle name="Control Activity Total Values Decimals 3 3 2 4 2" xfId="23124"/>
    <cellStyle name="Control Activity Total Values Decimals 3 3 2 5" xfId="23125"/>
    <cellStyle name="Control Activity Total Values Decimals 3 3 2 5 2" xfId="23126"/>
    <cellStyle name="Control Activity Total Values Decimals 3 3 2 6" xfId="23127"/>
    <cellStyle name="Control Activity Total Values Decimals 3 3 2 6 2" xfId="23128"/>
    <cellStyle name="Control Activity Total Values Decimals 3 3 2 7" xfId="23129"/>
    <cellStyle name="Control Activity Total Values Decimals 3 3 2 7 2" xfId="23130"/>
    <cellStyle name="Control Activity Total Values Decimals 3 3 2 8" xfId="23131"/>
    <cellStyle name="Control Activity Total Values Decimals 3 3 2 8 2" xfId="23132"/>
    <cellStyle name="Control Activity Total Values Decimals 3 3 2 9" xfId="23133"/>
    <cellStyle name="Control Activity Total Values Decimals 3 3 3" xfId="23134"/>
    <cellStyle name="Control Activity Total Values Decimals 3 3 3 2" xfId="23135"/>
    <cellStyle name="Control Activity Total Values Decimals 3 3 3 2 2" xfId="23136"/>
    <cellStyle name="Control Activity Total Values Decimals 3 3 3 3" xfId="23137"/>
    <cellStyle name="Control Activity Total Values Decimals 3 3 3 3 2" xfId="23138"/>
    <cellStyle name="Control Activity Total Values Decimals 3 3 3 4" xfId="23139"/>
    <cellStyle name="Control Activity Total Values Decimals 3 3 3 4 2" xfId="23140"/>
    <cellStyle name="Control Activity Total Values Decimals 3 3 3 5" xfId="23141"/>
    <cellStyle name="Control Activity Total Values Decimals 3 3 3 5 2" xfId="23142"/>
    <cellStyle name="Control Activity Total Values Decimals 3 3 3 6" xfId="23143"/>
    <cellStyle name="Control Activity Total Values Decimals 3 3 3 6 2" xfId="23144"/>
    <cellStyle name="Control Activity Total Values Decimals 3 3 3 7" xfId="23145"/>
    <cellStyle name="Control Activity Total Values Decimals 3 3 3 7 2" xfId="23146"/>
    <cellStyle name="Control Activity Total Values Decimals 3 3 3 8" xfId="23147"/>
    <cellStyle name="Control Activity Total Values Decimals 3 3 3 8 2" xfId="23148"/>
    <cellStyle name="Control Activity Total Values Decimals 3 3 3 9" xfId="23149"/>
    <cellStyle name="Control Activity Total Values Decimals 3 3 4" xfId="23150"/>
    <cellStyle name="Control Activity Total Values Decimals 3 3 4 2" xfId="23151"/>
    <cellStyle name="Control Activity Total Values Decimals 3 3 4 2 2" xfId="23152"/>
    <cellStyle name="Control Activity Total Values Decimals 3 3 4 3" xfId="23153"/>
    <cellStyle name="Control Activity Total Values Decimals 3 3 4 3 2" xfId="23154"/>
    <cellStyle name="Control Activity Total Values Decimals 3 3 4 4" xfId="23155"/>
    <cellStyle name="Control Activity Total Values Decimals 3 3 4 4 2" xfId="23156"/>
    <cellStyle name="Control Activity Total Values Decimals 3 3 4 5" xfId="23157"/>
    <cellStyle name="Control Activity Total Values Decimals 3 3 4 5 2" xfId="23158"/>
    <cellStyle name="Control Activity Total Values Decimals 3 3 4 6" xfId="23159"/>
    <cellStyle name="Control Activity Total Values Decimals 3 3 4 6 2" xfId="23160"/>
    <cellStyle name="Control Activity Total Values Decimals 3 3 4 7" xfId="23161"/>
    <cellStyle name="Control Activity Total Values Decimals 3 3 4 7 2" xfId="23162"/>
    <cellStyle name="Control Activity Total Values Decimals 3 3 4 8" xfId="23163"/>
    <cellStyle name="Control Activity Total Values Decimals 3 3 4 8 2" xfId="23164"/>
    <cellStyle name="Control Activity Total Values Decimals 3 3 4 9" xfId="23165"/>
    <cellStyle name="Control Activity Total Values Decimals 3 3 5" xfId="23166"/>
    <cellStyle name="Control Activity Total Values Decimals 3 3 5 2" xfId="23167"/>
    <cellStyle name="Control Activity Total Values Decimals 3 3 6" xfId="23168"/>
    <cellStyle name="Control Activity Total Values Decimals 3 3 6 2" xfId="23169"/>
    <cellStyle name="Control Activity Total Values Decimals 3 3 7" xfId="23170"/>
    <cellStyle name="Control Activity Total Values Decimals 3 3 7 2" xfId="23171"/>
    <cellStyle name="Control Activity Total Values Decimals 3 3 8" xfId="23172"/>
    <cellStyle name="Control Activity Total Values Decimals 3 3 8 2" xfId="23173"/>
    <cellStyle name="Control Activity Total Values Decimals 3 3 9" xfId="23174"/>
    <cellStyle name="Control Activity Total Values Decimals 3 3 9 2" xfId="23175"/>
    <cellStyle name="Control Activity Total Values Decimals 3 4" xfId="23176"/>
    <cellStyle name="Control Activity Total Values Decimals 3 4 10" xfId="23177"/>
    <cellStyle name="Control Activity Total Values Decimals 3 4 10 2" xfId="23178"/>
    <cellStyle name="Control Activity Total Values Decimals 3 4 11" xfId="23179"/>
    <cellStyle name="Control Activity Total Values Decimals 3 4 11 2" xfId="23180"/>
    <cellStyle name="Control Activity Total Values Decimals 3 4 12" xfId="23181"/>
    <cellStyle name="Control Activity Total Values Decimals 3 4 12 2" xfId="23182"/>
    <cellStyle name="Control Activity Total Values Decimals 3 4 13" xfId="23183"/>
    <cellStyle name="Control Activity Total Values Decimals 3 4 2" xfId="23184"/>
    <cellStyle name="Control Activity Total Values Decimals 3 4 2 2" xfId="23185"/>
    <cellStyle name="Control Activity Total Values Decimals 3 4 2 2 2" xfId="23186"/>
    <cellStyle name="Control Activity Total Values Decimals 3 4 2 3" xfId="23187"/>
    <cellStyle name="Control Activity Total Values Decimals 3 4 2 3 2" xfId="23188"/>
    <cellStyle name="Control Activity Total Values Decimals 3 4 2 4" xfId="23189"/>
    <cellStyle name="Control Activity Total Values Decimals 3 4 2 4 2" xfId="23190"/>
    <cellStyle name="Control Activity Total Values Decimals 3 4 2 5" xfId="23191"/>
    <cellStyle name="Control Activity Total Values Decimals 3 4 2 5 2" xfId="23192"/>
    <cellStyle name="Control Activity Total Values Decimals 3 4 2 6" xfId="23193"/>
    <cellStyle name="Control Activity Total Values Decimals 3 4 2 6 2" xfId="23194"/>
    <cellStyle name="Control Activity Total Values Decimals 3 4 2 7" xfId="23195"/>
    <cellStyle name="Control Activity Total Values Decimals 3 4 2 7 2" xfId="23196"/>
    <cellStyle name="Control Activity Total Values Decimals 3 4 2 8" xfId="23197"/>
    <cellStyle name="Control Activity Total Values Decimals 3 4 2 8 2" xfId="23198"/>
    <cellStyle name="Control Activity Total Values Decimals 3 4 2 9" xfId="23199"/>
    <cellStyle name="Control Activity Total Values Decimals 3 4 3" xfId="23200"/>
    <cellStyle name="Control Activity Total Values Decimals 3 4 3 2" xfId="23201"/>
    <cellStyle name="Control Activity Total Values Decimals 3 4 3 2 2" xfId="23202"/>
    <cellStyle name="Control Activity Total Values Decimals 3 4 3 3" xfId="23203"/>
    <cellStyle name="Control Activity Total Values Decimals 3 4 3 3 2" xfId="23204"/>
    <cellStyle name="Control Activity Total Values Decimals 3 4 3 4" xfId="23205"/>
    <cellStyle name="Control Activity Total Values Decimals 3 4 3 4 2" xfId="23206"/>
    <cellStyle name="Control Activity Total Values Decimals 3 4 3 5" xfId="23207"/>
    <cellStyle name="Control Activity Total Values Decimals 3 4 3 5 2" xfId="23208"/>
    <cellStyle name="Control Activity Total Values Decimals 3 4 3 6" xfId="23209"/>
    <cellStyle name="Control Activity Total Values Decimals 3 4 3 6 2" xfId="23210"/>
    <cellStyle name="Control Activity Total Values Decimals 3 4 3 7" xfId="23211"/>
    <cellStyle name="Control Activity Total Values Decimals 3 4 3 7 2" xfId="23212"/>
    <cellStyle name="Control Activity Total Values Decimals 3 4 3 8" xfId="23213"/>
    <cellStyle name="Control Activity Total Values Decimals 3 4 3 8 2" xfId="23214"/>
    <cellStyle name="Control Activity Total Values Decimals 3 4 3 9" xfId="23215"/>
    <cellStyle name="Control Activity Total Values Decimals 3 4 4" xfId="23216"/>
    <cellStyle name="Control Activity Total Values Decimals 3 4 4 2" xfId="23217"/>
    <cellStyle name="Control Activity Total Values Decimals 3 4 4 2 2" xfId="23218"/>
    <cellStyle name="Control Activity Total Values Decimals 3 4 4 3" xfId="23219"/>
    <cellStyle name="Control Activity Total Values Decimals 3 4 4 3 2" xfId="23220"/>
    <cellStyle name="Control Activity Total Values Decimals 3 4 4 4" xfId="23221"/>
    <cellStyle name="Control Activity Total Values Decimals 3 4 4 4 2" xfId="23222"/>
    <cellStyle name="Control Activity Total Values Decimals 3 4 4 5" xfId="23223"/>
    <cellStyle name="Control Activity Total Values Decimals 3 4 4 5 2" xfId="23224"/>
    <cellStyle name="Control Activity Total Values Decimals 3 4 4 6" xfId="23225"/>
    <cellStyle name="Control Activity Total Values Decimals 3 4 4 6 2" xfId="23226"/>
    <cellStyle name="Control Activity Total Values Decimals 3 4 4 7" xfId="23227"/>
    <cellStyle name="Control Activity Total Values Decimals 3 4 4 7 2" xfId="23228"/>
    <cellStyle name="Control Activity Total Values Decimals 3 4 4 8" xfId="23229"/>
    <cellStyle name="Control Activity Total Values Decimals 3 4 4 8 2" xfId="23230"/>
    <cellStyle name="Control Activity Total Values Decimals 3 4 4 9" xfId="23231"/>
    <cellStyle name="Control Activity Total Values Decimals 3 4 5" xfId="23232"/>
    <cellStyle name="Control Activity Total Values Decimals 3 4 5 2" xfId="23233"/>
    <cellStyle name="Control Activity Total Values Decimals 3 4 6" xfId="23234"/>
    <cellStyle name="Control Activity Total Values Decimals 3 4 6 2" xfId="23235"/>
    <cellStyle name="Control Activity Total Values Decimals 3 4 7" xfId="23236"/>
    <cellStyle name="Control Activity Total Values Decimals 3 4 7 2" xfId="23237"/>
    <cellStyle name="Control Activity Total Values Decimals 3 4 8" xfId="23238"/>
    <cellStyle name="Control Activity Total Values Decimals 3 4 8 2" xfId="23239"/>
    <cellStyle name="Control Activity Total Values Decimals 3 4 9" xfId="23240"/>
    <cellStyle name="Control Activity Total Values Decimals 3 4 9 2" xfId="23241"/>
    <cellStyle name="Control Activity Total Values Decimals 3 5" xfId="23242"/>
    <cellStyle name="Control Activity Total Values Decimals 3 5 2" xfId="23243"/>
    <cellStyle name="Control Activity Total Values Decimals 3 5 2 2" xfId="23244"/>
    <cellStyle name="Control Activity Total Values Decimals 3 5 3" xfId="23245"/>
    <cellStyle name="Control Activity Total Values Decimals 3 5 3 2" xfId="23246"/>
    <cellStyle name="Control Activity Total Values Decimals 3 5 4" xfId="23247"/>
    <cellStyle name="Control Activity Total Values Decimals 3 5 4 2" xfId="23248"/>
    <cellStyle name="Control Activity Total Values Decimals 3 5 5" xfId="23249"/>
    <cellStyle name="Control Activity Total Values Decimals 3 5 5 2" xfId="23250"/>
    <cellStyle name="Control Activity Total Values Decimals 3 5 6" xfId="23251"/>
    <cellStyle name="Control Activity Total Values Decimals 3 5 6 2" xfId="23252"/>
    <cellStyle name="Control Activity Total Values Decimals 3 5 7" xfId="23253"/>
    <cellStyle name="Control Activity Total Values Decimals 3 5 7 2" xfId="23254"/>
    <cellStyle name="Control Activity Total Values Decimals 3 5 8" xfId="23255"/>
    <cellStyle name="Control Activity Total Values Decimals 3 5 8 2" xfId="23256"/>
    <cellStyle name="Control Activity Total Values Decimals 3 5 9" xfId="23257"/>
    <cellStyle name="Control Activity Total Values Decimals 3 6" xfId="23258"/>
    <cellStyle name="Control Activity Total Values Decimals 3 6 2" xfId="23259"/>
    <cellStyle name="Control Activity Total Values Decimals 3 6 2 2" xfId="23260"/>
    <cellStyle name="Control Activity Total Values Decimals 3 6 3" xfId="23261"/>
    <cellStyle name="Control Activity Total Values Decimals 3 6 3 2" xfId="23262"/>
    <cellStyle name="Control Activity Total Values Decimals 3 6 4" xfId="23263"/>
    <cellStyle name="Control Activity Total Values Decimals 3 6 4 2" xfId="23264"/>
    <cellStyle name="Control Activity Total Values Decimals 3 6 5" xfId="23265"/>
    <cellStyle name="Control Activity Total Values Decimals 3 6 5 2" xfId="23266"/>
    <cellStyle name="Control Activity Total Values Decimals 3 6 6" xfId="23267"/>
    <cellStyle name="Control Activity Total Values Decimals 3 6 6 2" xfId="23268"/>
    <cellStyle name="Control Activity Total Values Decimals 3 6 7" xfId="23269"/>
    <cellStyle name="Control Activity Total Values Decimals 3 6 7 2" xfId="23270"/>
    <cellStyle name="Control Activity Total Values Decimals 3 6 8" xfId="23271"/>
    <cellStyle name="Control Activity Total Values Decimals 3 6 8 2" xfId="23272"/>
    <cellStyle name="Control Activity Total Values Decimals 3 6 9" xfId="23273"/>
    <cellStyle name="Control Activity Total Values Decimals 3 7" xfId="23274"/>
    <cellStyle name="Control Activity Total Values Decimals 3 7 2" xfId="23275"/>
    <cellStyle name="Control Activity Total Values Decimals 3 7 2 2" xfId="23276"/>
    <cellStyle name="Control Activity Total Values Decimals 3 7 3" xfId="23277"/>
    <cellStyle name="Control Activity Total Values Decimals 3 7 3 2" xfId="23278"/>
    <cellStyle name="Control Activity Total Values Decimals 3 7 4" xfId="23279"/>
    <cellStyle name="Control Activity Total Values Decimals 3 7 4 2" xfId="23280"/>
    <cellStyle name="Control Activity Total Values Decimals 3 7 5" xfId="23281"/>
    <cellStyle name="Control Activity Total Values Decimals 3 7 5 2" xfId="23282"/>
    <cellStyle name="Control Activity Total Values Decimals 3 7 6" xfId="23283"/>
    <cellStyle name="Control Activity Total Values Decimals 3 7 6 2" xfId="23284"/>
    <cellStyle name="Control Activity Total Values Decimals 3 7 7" xfId="23285"/>
    <cellStyle name="Control Activity Total Values Decimals 3 7 7 2" xfId="23286"/>
    <cellStyle name="Control Activity Total Values Decimals 3 7 8" xfId="23287"/>
    <cellStyle name="Control Activity Total Values Decimals 3 7 8 2" xfId="23288"/>
    <cellStyle name="Control Activity Total Values Decimals 3 7 9" xfId="23289"/>
    <cellStyle name="Control Activity Total Values Decimals 3 8" xfId="23290"/>
    <cellStyle name="Control Activity Total Values Decimals 3 8 2" xfId="23291"/>
    <cellStyle name="Control Activity Total Values Decimals 3 9" xfId="23292"/>
    <cellStyle name="Control Activity Total Values Decimals 3 9 2" xfId="23293"/>
    <cellStyle name="Control Activity Total Values Decimals 4" xfId="23294"/>
    <cellStyle name="Control Activity Total Values Decimals 4 10" xfId="23295"/>
    <cellStyle name="Control Activity Total Values Decimals 4 10 2" xfId="23296"/>
    <cellStyle name="Control Activity Total Values Decimals 4 11" xfId="23297"/>
    <cellStyle name="Control Activity Total Values Decimals 4 11 2" xfId="23298"/>
    <cellStyle name="Control Activity Total Values Decimals 4 12" xfId="23299"/>
    <cellStyle name="Control Activity Total Values Decimals 4 12 2" xfId="23300"/>
    <cellStyle name="Control Activity Total Values Decimals 4 13" xfId="23301"/>
    <cellStyle name="Control Activity Total Values Decimals 4 13 2" xfId="23302"/>
    <cellStyle name="Control Activity Total Values Decimals 4 14" xfId="23303"/>
    <cellStyle name="Control Activity Total Values Decimals 4 14 2" xfId="23304"/>
    <cellStyle name="Control Activity Total Values Decimals 4 15" xfId="23305"/>
    <cellStyle name="Control Activity Total Values Decimals 4 2" xfId="23306"/>
    <cellStyle name="Control Activity Total Values Decimals 4 2 10" xfId="23307"/>
    <cellStyle name="Control Activity Total Values Decimals 4 2 10 2" xfId="23308"/>
    <cellStyle name="Control Activity Total Values Decimals 4 2 11" xfId="23309"/>
    <cellStyle name="Control Activity Total Values Decimals 4 2 11 2" xfId="23310"/>
    <cellStyle name="Control Activity Total Values Decimals 4 2 12" xfId="23311"/>
    <cellStyle name="Control Activity Total Values Decimals 4 2 12 2" xfId="23312"/>
    <cellStyle name="Control Activity Total Values Decimals 4 2 13" xfId="23313"/>
    <cellStyle name="Control Activity Total Values Decimals 4 2 2" xfId="23314"/>
    <cellStyle name="Control Activity Total Values Decimals 4 2 2 2" xfId="23315"/>
    <cellStyle name="Control Activity Total Values Decimals 4 2 2 2 2" xfId="23316"/>
    <cellStyle name="Control Activity Total Values Decimals 4 2 2 3" xfId="23317"/>
    <cellStyle name="Control Activity Total Values Decimals 4 2 2 3 2" xfId="23318"/>
    <cellStyle name="Control Activity Total Values Decimals 4 2 2 4" xfId="23319"/>
    <cellStyle name="Control Activity Total Values Decimals 4 2 2 4 2" xfId="23320"/>
    <cellStyle name="Control Activity Total Values Decimals 4 2 2 5" xfId="23321"/>
    <cellStyle name="Control Activity Total Values Decimals 4 2 2 5 2" xfId="23322"/>
    <cellStyle name="Control Activity Total Values Decimals 4 2 2 6" xfId="23323"/>
    <cellStyle name="Control Activity Total Values Decimals 4 2 2 6 2" xfId="23324"/>
    <cellStyle name="Control Activity Total Values Decimals 4 2 2 7" xfId="23325"/>
    <cellStyle name="Control Activity Total Values Decimals 4 2 2 7 2" xfId="23326"/>
    <cellStyle name="Control Activity Total Values Decimals 4 2 2 8" xfId="23327"/>
    <cellStyle name="Control Activity Total Values Decimals 4 2 2 8 2" xfId="23328"/>
    <cellStyle name="Control Activity Total Values Decimals 4 2 2 9" xfId="23329"/>
    <cellStyle name="Control Activity Total Values Decimals 4 2 3" xfId="23330"/>
    <cellStyle name="Control Activity Total Values Decimals 4 2 3 2" xfId="23331"/>
    <cellStyle name="Control Activity Total Values Decimals 4 2 3 2 2" xfId="23332"/>
    <cellStyle name="Control Activity Total Values Decimals 4 2 3 3" xfId="23333"/>
    <cellStyle name="Control Activity Total Values Decimals 4 2 3 3 2" xfId="23334"/>
    <cellStyle name="Control Activity Total Values Decimals 4 2 3 4" xfId="23335"/>
    <cellStyle name="Control Activity Total Values Decimals 4 2 3 4 2" xfId="23336"/>
    <cellStyle name="Control Activity Total Values Decimals 4 2 3 5" xfId="23337"/>
    <cellStyle name="Control Activity Total Values Decimals 4 2 3 5 2" xfId="23338"/>
    <cellStyle name="Control Activity Total Values Decimals 4 2 3 6" xfId="23339"/>
    <cellStyle name="Control Activity Total Values Decimals 4 2 3 6 2" xfId="23340"/>
    <cellStyle name="Control Activity Total Values Decimals 4 2 3 7" xfId="23341"/>
    <cellStyle name="Control Activity Total Values Decimals 4 2 3 7 2" xfId="23342"/>
    <cellStyle name="Control Activity Total Values Decimals 4 2 3 8" xfId="23343"/>
    <cellStyle name="Control Activity Total Values Decimals 4 2 3 8 2" xfId="23344"/>
    <cellStyle name="Control Activity Total Values Decimals 4 2 3 9" xfId="23345"/>
    <cellStyle name="Control Activity Total Values Decimals 4 2 4" xfId="23346"/>
    <cellStyle name="Control Activity Total Values Decimals 4 2 4 2" xfId="23347"/>
    <cellStyle name="Control Activity Total Values Decimals 4 2 4 2 2" xfId="23348"/>
    <cellStyle name="Control Activity Total Values Decimals 4 2 4 3" xfId="23349"/>
    <cellStyle name="Control Activity Total Values Decimals 4 2 4 3 2" xfId="23350"/>
    <cellStyle name="Control Activity Total Values Decimals 4 2 4 4" xfId="23351"/>
    <cellStyle name="Control Activity Total Values Decimals 4 2 4 4 2" xfId="23352"/>
    <cellStyle name="Control Activity Total Values Decimals 4 2 4 5" xfId="23353"/>
    <cellStyle name="Control Activity Total Values Decimals 4 2 4 5 2" xfId="23354"/>
    <cellStyle name="Control Activity Total Values Decimals 4 2 4 6" xfId="23355"/>
    <cellStyle name="Control Activity Total Values Decimals 4 2 4 6 2" xfId="23356"/>
    <cellStyle name="Control Activity Total Values Decimals 4 2 4 7" xfId="23357"/>
    <cellStyle name="Control Activity Total Values Decimals 4 2 4 7 2" xfId="23358"/>
    <cellStyle name="Control Activity Total Values Decimals 4 2 4 8" xfId="23359"/>
    <cellStyle name="Control Activity Total Values Decimals 4 2 4 8 2" xfId="23360"/>
    <cellStyle name="Control Activity Total Values Decimals 4 2 4 9" xfId="23361"/>
    <cellStyle name="Control Activity Total Values Decimals 4 2 5" xfId="23362"/>
    <cellStyle name="Control Activity Total Values Decimals 4 2 5 2" xfId="23363"/>
    <cellStyle name="Control Activity Total Values Decimals 4 2 6" xfId="23364"/>
    <cellStyle name="Control Activity Total Values Decimals 4 2 6 2" xfId="23365"/>
    <cellStyle name="Control Activity Total Values Decimals 4 2 7" xfId="23366"/>
    <cellStyle name="Control Activity Total Values Decimals 4 2 7 2" xfId="23367"/>
    <cellStyle name="Control Activity Total Values Decimals 4 2 8" xfId="23368"/>
    <cellStyle name="Control Activity Total Values Decimals 4 2 8 2" xfId="23369"/>
    <cellStyle name="Control Activity Total Values Decimals 4 2 9" xfId="23370"/>
    <cellStyle name="Control Activity Total Values Decimals 4 2 9 2" xfId="23371"/>
    <cellStyle name="Control Activity Total Values Decimals 4 3" xfId="23372"/>
    <cellStyle name="Control Activity Total Values Decimals 4 3 10" xfId="23373"/>
    <cellStyle name="Control Activity Total Values Decimals 4 3 10 2" xfId="23374"/>
    <cellStyle name="Control Activity Total Values Decimals 4 3 11" xfId="23375"/>
    <cellStyle name="Control Activity Total Values Decimals 4 3 11 2" xfId="23376"/>
    <cellStyle name="Control Activity Total Values Decimals 4 3 12" xfId="23377"/>
    <cellStyle name="Control Activity Total Values Decimals 4 3 12 2" xfId="23378"/>
    <cellStyle name="Control Activity Total Values Decimals 4 3 13" xfId="23379"/>
    <cellStyle name="Control Activity Total Values Decimals 4 3 2" xfId="23380"/>
    <cellStyle name="Control Activity Total Values Decimals 4 3 2 2" xfId="23381"/>
    <cellStyle name="Control Activity Total Values Decimals 4 3 2 2 2" xfId="23382"/>
    <cellStyle name="Control Activity Total Values Decimals 4 3 2 3" xfId="23383"/>
    <cellStyle name="Control Activity Total Values Decimals 4 3 2 3 2" xfId="23384"/>
    <cellStyle name="Control Activity Total Values Decimals 4 3 2 4" xfId="23385"/>
    <cellStyle name="Control Activity Total Values Decimals 4 3 2 4 2" xfId="23386"/>
    <cellStyle name="Control Activity Total Values Decimals 4 3 2 5" xfId="23387"/>
    <cellStyle name="Control Activity Total Values Decimals 4 3 2 5 2" xfId="23388"/>
    <cellStyle name="Control Activity Total Values Decimals 4 3 2 6" xfId="23389"/>
    <cellStyle name="Control Activity Total Values Decimals 4 3 2 6 2" xfId="23390"/>
    <cellStyle name="Control Activity Total Values Decimals 4 3 2 7" xfId="23391"/>
    <cellStyle name="Control Activity Total Values Decimals 4 3 2 7 2" xfId="23392"/>
    <cellStyle name="Control Activity Total Values Decimals 4 3 2 8" xfId="23393"/>
    <cellStyle name="Control Activity Total Values Decimals 4 3 2 8 2" xfId="23394"/>
    <cellStyle name="Control Activity Total Values Decimals 4 3 2 9" xfId="23395"/>
    <cellStyle name="Control Activity Total Values Decimals 4 3 3" xfId="23396"/>
    <cellStyle name="Control Activity Total Values Decimals 4 3 3 2" xfId="23397"/>
    <cellStyle name="Control Activity Total Values Decimals 4 3 3 2 2" xfId="23398"/>
    <cellStyle name="Control Activity Total Values Decimals 4 3 3 3" xfId="23399"/>
    <cellStyle name="Control Activity Total Values Decimals 4 3 3 3 2" xfId="23400"/>
    <cellStyle name="Control Activity Total Values Decimals 4 3 3 4" xfId="23401"/>
    <cellStyle name="Control Activity Total Values Decimals 4 3 3 4 2" xfId="23402"/>
    <cellStyle name="Control Activity Total Values Decimals 4 3 3 5" xfId="23403"/>
    <cellStyle name="Control Activity Total Values Decimals 4 3 3 5 2" xfId="23404"/>
    <cellStyle name="Control Activity Total Values Decimals 4 3 3 6" xfId="23405"/>
    <cellStyle name="Control Activity Total Values Decimals 4 3 3 6 2" xfId="23406"/>
    <cellStyle name="Control Activity Total Values Decimals 4 3 3 7" xfId="23407"/>
    <cellStyle name="Control Activity Total Values Decimals 4 3 3 7 2" xfId="23408"/>
    <cellStyle name="Control Activity Total Values Decimals 4 3 3 8" xfId="23409"/>
    <cellStyle name="Control Activity Total Values Decimals 4 3 3 8 2" xfId="23410"/>
    <cellStyle name="Control Activity Total Values Decimals 4 3 3 9" xfId="23411"/>
    <cellStyle name="Control Activity Total Values Decimals 4 3 4" xfId="23412"/>
    <cellStyle name="Control Activity Total Values Decimals 4 3 4 2" xfId="23413"/>
    <cellStyle name="Control Activity Total Values Decimals 4 3 4 2 2" xfId="23414"/>
    <cellStyle name="Control Activity Total Values Decimals 4 3 4 3" xfId="23415"/>
    <cellStyle name="Control Activity Total Values Decimals 4 3 4 3 2" xfId="23416"/>
    <cellStyle name="Control Activity Total Values Decimals 4 3 4 4" xfId="23417"/>
    <cellStyle name="Control Activity Total Values Decimals 4 3 4 4 2" xfId="23418"/>
    <cellStyle name="Control Activity Total Values Decimals 4 3 4 5" xfId="23419"/>
    <cellStyle name="Control Activity Total Values Decimals 4 3 4 5 2" xfId="23420"/>
    <cellStyle name="Control Activity Total Values Decimals 4 3 4 6" xfId="23421"/>
    <cellStyle name="Control Activity Total Values Decimals 4 3 4 6 2" xfId="23422"/>
    <cellStyle name="Control Activity Total Values Decimals 4 3 4 7" xfId="23423"/>
    <cellStyle name="Control Activity Total Values Decimals 4 3 4 7 2" xfId="23424"/>
    <cellStyle name="Control Activity Total Values Decimals 4 3 4 8" xfId="23425"/>
    <cellStyle name="Control Activity Total Values Decimals 4 3 4 8 2" xfId="23426"/>
    <cellStyle name="Control Activity Total Values Decimals 4 3 4 9" xfId="23427"/>
    <cellStyle name="Control Activity Total Values Decimals 4 3 5" xfId="23428"/>
    <cellStyle name="Control Activity Total Values Decimals 4 3 5 2" xfId="23429"/>
    <cellStyle name="Control Activity Total Values Decimals 4 3 6" xfId="23430"/>
    <cellStyle name="Control Activity Total Values Decimals 4 3 6 2" xfId="23431"/>
    <cellStyle name="Control Activity Total Values Decimals 4 3 7" xfId="23432"/>
    <cellStyle name="Control Activity Total Values Decimals 4 3 7 2" xfId="23433"/>
    <cellStyle name="Control Activity Total Values Decimals 4 3 8" xfId="23434"/>
    <cellStyle name="Control Activity Total Values Decimals 4 3 8 2" xfId="23435"/>
    <cellStyle name="Control Activity Total Values Decimals 4 3 9" xfId="23436"/>
    <cellStyle name="Control Activity Total Values Decimals 4 3 9 2" xfId="23437"/>
    <cellStyle name="Control Activity Total Values Decimals 4 4" xfId="23438"/>
    <cellStyle name="Control Activity Total Values Decimals 4 4 2" xfId="23439"/>
    <cellStyle name="Control Activity Total Values Decimals 4 4 2 2" xfId="23440"/>
    <cellStyle name="Control Activity Total Values Decimals 4 4 3" xfId="23441"/>
    <cellStyle name="Control Activity Total Values Decimals 4 4 3 2" xfId="23442"/>
    <cellStyle name="Control Activity Total Values Decimals 4 4 4" xfId="23443"/>
    <cellStyle name="Control Activity Total Values Decimals 4 4 4 2" xfId="23444"/>
    <cellStyle name="Control Activity Total Values Decimals 4 4 5" xfId="23445"/>
    <cellStyle name="Control Activity Total Values Decimals 4 4 5 2" xfId="23446"/>
    <cellStyle name="Control Activity Total Values Decimals 4 4 6" xfId="23447"/>
    <cellStyle name="Control Activity Total Values Decimals 4 4 6 2" xfId="23448"/>
    <cellStyle name="Control Activity Total Values Decimals 4 4 7" xfId="23449"/>
    <cellStyle name="Control Activity Total Values Decimals 4 4 7 2" xfId="23450"/>
    <cellStyle name="Control Activity Total Values Decimals 4 4 8" xfId="23451"/>
    <cellStyle name="Control Activity Total Values Decimals 4 4 8 2" xfId="23452"/>
    <cellStyle name="Control Activity Total Values Decimals 4 4 9" xfId="23453"/>
    <cellStyle name="Control Activity Total Values Decimals 4 5" xfId="23454"/>
    <cellStyle name="Control Activity Total Values Decimals 4 5 2" xfId="23455"/>
    <cellStyle name="Control Activity Total Values Decimals 4 5 2 2" xfId="23456"/>
    <cellStyle name="Control Activity Total Values Decimals 4 5 3" xfId="23457"/>
    <cellStyle name="Control Activity Total Values Decimals 4 5 3 2" xfId="23458"/>
    <cellStyle name="Control Activity Total Values Decimals 4 5 4" xfId="23459"/>
    <cellStyle name="Control Activity Total Values Decimals 4 5 4 2" xfId="23460"/>
    <cellStyle name="Control Activity Total Values Decimals 4 5 5" xfId="23461"/>
    <cellStyle name="Control Activity Total Values Decimals 4 5 5 2" xfId="23462"/>
    <cellStyle name="Control Activity Total Values Decimals 4 5 6" xfId="23463"/>
    <cellStyle name="Control Activity Total Values Decimals 4 5 6 2" xfId="23464"/>
    <cellStyle name="Control Activity Total Values Decimals 4 5 7" xfId="23465"/>
    <cellStyle name="Control Activity Total Values Decimals 4 5 7 2" xfId="23466"/>
    <cellStyle name="Control Activity Total Values Decimals 4 5 8" xfId="23467"/>
    <cellStyle name="Control Activity Total Values Decimals 4 5 8 2" xfId="23468"/>
    <cellStyle name="Control Activity Total Values Decimals 4 5 9" xfId="23469"/>
    <cellStyle name="Control Activity Total Values Decimals 4 6" xfId="23470"/>
    <cellStyle name="Control Activity Total Values Decimals 4 6 2" xfId="23471"/>
    <cellStyle name="Control Activity Total Values Decimals 4 6 2 2" xfId="23472"/>
    <cellStyle name="Control Activity Total Values Decimals 4 6 3" xfId="23473"/>
    <cellStyle name="Control Activity Total Values Decimals 4 6 3 2" xfId="23474"/>
    <cellStyle name="Control Activity Total Values Decimals 4 6 4" xfId="23475"/>
    <cellStyle name="Control Activity Total Values Decimals 4 6 4 2" xfId="23476"/>
    <cellStyle name="Control Activity Total Values Decimals 4 6 5" xfId="23477"/>
    <cellStyle name="Control Activity Total Values Decimals 4 6 5 2" xfId="23478"/>
    <cellStyle name="Control Activity Total Values Decimals 4 6 6" xfId="23479"/>
    <cellStyle name="Control Activity Total Values Decimals 4 6 6 2" xfId="23480"/>
    <cellStyle name="Control Activity Total Values Decimals 4 6 7" xfId="23481"/>
    <cellStyle name="Control Activity Total Values Decimals 4 6 7 2" xfId="23482"/>
    <cellStyle name="Control Activity Total Values Decimals 4 6 8" xfId="23483"/>
    <cellStyle name="Control Activity Total Values Decimals 4 6 8 2" xfId="23484"/>
    <cellStyle name="Control Activity Total Values Decimals 4 6 9" xfId="23485"/>
    <cellStyle name="Control Activity Total Values Decimals 4 7" xfId="23486"/>
    <cellStyle name="Control Activity Total Values Decimals 4 7 2" xfId="23487"/>
    <cellStyle name="Control Activity Total Values Decimals 4 8" xfId="23488"/>
    <cellStyle name="Control Activity Total Values Decimals 4 8 2" xfId="23489"/>
    <cellStyle name="Control Activity Total Values Decimals 4 9" xfId="23490"/>
    <cellStyle name="Control Activity Total Values Decimals 4 9 2" xfId="23491"/>
    <cellStyle name="Control Activity Total Values Decimals 5" xfId="23492"/>
    <cellStyle name="Control Activity Total Values Decimals 5 10" xfId="23493"/>
    <cellStyle name="Control Activity Total Values Decimals 5 10 2" xfId="23494"/>
    <cellStyle name="Control Activity Total Values Decimals 5 11" xfId="23495"/>
    <cellStyle name="Control Activity Total Values Decimals 5 11 2" xfId="23496"/>
    <cellStyle name="Control Activity Total Values Decimals 5 12" xfId="23497"/>
    <cellStyle name="Control Activity Total Values Decimals 5 12 2" xfId="23498"/>
    <cellStyle name="Control Activity Total Values Decimals 5 13" xfId="23499"/>
    <cellStyle name="Control Activity Total Values Decimals 5 13 2" xfId="23500"/>
    <cellStyle name="Control Activity Total Values Decimals 5 14" xfId="23501"/>
    <cellStyle name="Control Activity Total Values Decimals 5 2" xfId="23502"/>
    <cellStyle name="Control Activity Total Values Decimals 5 2 10" xfId="23503"/>
    <cellStyle name="Control Activity Total Values Decimals 5 2 10 2" xfId="23504"/>
    <cellStyle name="Control Activity Total Values Decimals 5 2 11" xfId="23505"/>
    <cellStyle name="Control Activity Total Values Decimals 5 2 11 2" xfId="23506"/>
    <cellStyle name="Control Activity Total Values Decimals 5 2 12" xfId="23507"/>
    <cellStyle name="Control Activity Total Values Decimals 5 2 12 2" xfId="23508"/>
    <cellStyle name="Control Activity Total Values Decimals 5 2 13" xfId="23509"/>
    <cellStyle name="Control Activity Total Values Decimals 5 2 2" xfId="23510"/>
    <cellStyle name="Control Activity Total Values Decimals 5 2 2 2" xfId="23511"/>
    <cellStyle name="Control Activity Total Values Decimals 5 2 2 2 2" xfId="23512"/>
    <cellStyle name="Control Activity Total Values Decimals 5 2 2 3" xfId="23513"/>
    <cellStyle name="Control Activity Total Values Decimals 5 2 2 3 2" xfId="23514"/>
    <cellStyle name="Control Activity Total Values Decimals 5 2 2 4" xfId="23515"/>
    <cellStyle name="Control Activity Total Values Decimals 5 2 2 4 2" xfId="23516"/>
    <cellStyle name="Control Activity Total Values Decimals 5 2 2 5" xfId="23517"/>
    <cellStyle name="Control Activity Total Values Decimals 5 2 2 5 2" xfId="23518"/>
    <cellStyle name="Control Activity Total Values Decimals 5 2 2 6" xfId="23519"/>
    <cellStyle name="Control Activity Total Values Decimals 5 2 2 6 2" xfId="23520"/>
    <cellStyle name="Control Activity Total Values Decimals 5 2 2 7" xfId="23521"/>
    <cellStyle name="Control Activity Total Values Decimals 5 2 2 7 2" xfId="23522"/>
    <cellStyle name="Control Activity Total Values Decimals 5 2 2 8" xfId="23523"/>
    <cellStyle name="Control Activity Total Values Decimals 5 2 2 8 2" xfId="23524"/>
    <cellStyle name="Control Activity Total Values Decimals 5 2 2 9" xfId="23525"/>
    <cellStyle name="Control Activity Total Values Decimals 5 2 3" xfId="23526"/>
    <cellStyle name="Control Activity Total Values Decimals 5 2 3 2" xfId="23527"/>
    <cellStyle name="Control Activity Total Values Decimals 5 2 3 2 2" xfId="23528"/>
    <cellStyle name="Control Activity Total Values Decimals 5 2 3 3" xfId="23529"/>
    <cellStyle name="Control Activity Total Values Decimals 5 2 3 3 2" xfId="23530"/>
    <cellStyle name="Control Activity Total Values Decimals 5 2 3 4" xfId="23531"/>
    <cellStyle name="Control Activity Total Values Decimals 5 2 3 4 2" xfId="23532"/>
    <cellStyle name="Control Activity Total Values Decimals 5 2 3 5" xfId="23533"/>
    <cellStyle name="Control Activity Total Values Decimals 5 2 3 5 2" xfId="23534"/>
    <cellStyle name="Control Activity Total Values Decimals 5 2 3 6" xfId="23535"/>
    <cellStyle name="Control Activity Total Values Decimals 5 2 3 6 2" xfId="23536"/>
    <cellStyle name="Control Activity Total Values Decimals 5 2 3 7" xfId="23537"/>
    <cellStyle name="Control Activity Total Values Decimals 5 2 3 7 2" xfId="23538"/>
    <cellStyle name="Control Activity Total Values Decimals 5 2 3 8" xfId="23539"/>
    <cellStyle name="Control Activity Total Values Decimals 5 2 3 8 2" xfId="23540"/>
    <cellStyle name="Control Activity Total Values Decimals 5 2 3 9" xfId="23541"/>
    <cellStyle name="Control Activity Total Values Decimals 5 2 4" xfId="23542"/>
    <cellStyle name="Control Activity Total Values Decimals 5 2 4 2" xfId="23543"/>
    <cellStyle name="Control Activity Total Values Decimals 5 2 4 2 2" xfId="23544"/>
    <cellStyle name="Control Activity Total Values Decimals 5 2 4 3" xfId="23545"/>
    <cellStyle name="Control Activity Total Values Decimals 5 2 4 3 2" xfId="23546"/>
    <cellStyle name="Control Activity Total Values Decimals 5 2 4 4" xfId="23547"/>
    <cellStyle name="Control Activity Total Values Decimals 5 2 4 4 2" xfId="23548"/>
    <cellStyle name="Control Activity Total Values Decimals 5 2 4 5" xfId="23549"/>
    <cellStyle name="Control Activity Total Values Decimals 5 2 4 5 2" xfId="23550"/>
    <cellStyle name="Control Activity Total Values Decimals 5 2 4 6" xfId="23551"/>
    <cellStyle name="Control Activity Total Values Decimals 5 2 4 6 2" xfId="23552"/>
    <cellStyle name="Control Activity Total Values Decimals 5 2 4 7" xfId="23553"/>
    <cellStyle name="Control Activity Total Values Decimals 5 2 4 7 2" xfId="23554"/>
    <cellStyle name="Control Activity Total Values Decimals 5 2 4 8" xfId="23555"/>
    <cellStyle name="Control Activity Total Values Decimals 5 2 4 8 2" xfId="23556"/>
    <cellStyle name="Control Activity Total Values Decimals 5 2 4 9" xfId="23557"/>
    <cellStyle name="Control Activity Total Values Decimals 5 2 5" xfId="23558"/>
    <cellStyle name="Control Activity Total Values Decimals 5 2 5 2" xfId="23559"/>
    <cellStyle name="Control Activity Total Values Decimals 5 2 6" xfId="23560"/>
    <cellStyle name="Control Activity Total Values Decimals 5 2 6 2" xfId="23561"/>
    <cellStyle name="Control Activity Total Values Decimals 5 2 7" xfId="23562"/>
    <cellStyle name="Control Activity Total Values Decimals 5 2 7 2" xfId="23563"/>
    <cellStyle name="Control Activity Total Values Decimals 5 2 8" xfId="23564"/>
    <cellStyle name="Control Activity Total Values Decimals 5 2 8 2" xfId="23565"/>
    <cellStyle name="Control Activity Total Values Decimals 5 2 9" xfId="23566"/>
    <cellStyle name="Control Activity Total Values Decimals 5 2 9 2" xfId="23567"/>
    <cellStyle name="Control Activity Total Values Decimals 5 3" xfId="23568"/>
    <cellStyle name="Control Activity Total Values Decimals 5 3 2" xfId="23569"/>
    <cellStyle name="Control Activity Total Values Decimals 5 3 2 2" xfId="23570"/>
    <cellStyle name="Control Activity Total Values Decimals 5 3 3" xfId="23571"/>
    <cellStyle name="Control Activity Total Values Decimals 5 3 3 2" xfId="23572"/>
    <cellStyle name="Control Activity Total Values Decimals 5 3 4" xfId="23573"/>
    <cellStyle name="Control Activity Total Values Decimals 5 3 4 2" xfId="23574"/>
    <cellStyle name="Control Activity Total Values Decimals 5 3 5" xfId="23575"/>
    <cellStyle name="Control Activity Total Values Decimals 5 3 5 2" xfId="23576"/>
    <cellStyle name="Control Activity Total Values Decimals 5 3 6" xfId="23577"/>
    <cellStyle name="Control Activity Total Values Decimals 5 3 6 2" xfId="23578"/>
    <cellStyle name="Control Activity Total Values Decimals 5 3 7" xfId="23579"/>
    <cellStyle name="Control Activity Total Values Decimals 5 3 7 2" xfId="23580"/>
    <cellStyle name="Control Activity Total Values Decimals 5 3 8" xfId="23581"/>
    <cellStyle name="Control Activity Total Values Decimals 5 3 8 2" xfId="23582"/>
    <cellStyle name="Control Activity Total Values Decimals 5 3 9" xfId="23583"/>
    <cellStyle name="Control Activity Total Values Decimals 5 4" xfId="23584"/>
    <cellStyle name="Control Activity Total Values Decimals 5 4 2" xfId="23585"/>
    <cellStyle name="Control Activity Total Values Decimals 5 4 2 2" xfId="23586"/>
    <cellStyle name="Control Activity Total Values Decimals 5 4 3" xfId="23587"/>
    <cellStyle name="Control Activity Total Values Decimals 5 4 3 2" xfId="23588"/>
    <cellStyle name="Control Activity Total Values Decimals 5 4 4" xfId="23589"/>
    <cellStyle name="Control Activity Total Values Decimals 5 4 4 2" xfId="23590"/>
    <cellStyle name="Control Activity Total Values Decimals 5 4 5" xfId="23591"/>
    <cellStyle name="Control Activity Total Values Decimals 5 4 5 2" xfId="23592"/>
    <cellStyle name="Control Activity Total Values Decimals 5 4 6" xfId="23593"/>
    <cellStyle name="Control Activity Total Values Decimals 5 4 6 2" xfId="23594"/>
    <cellStyle name="Control Activity Total Values Decimals 5 4 7" xfId="23595"/>
    <cellStyle name="Control Activity Total Values Decimals 5 4 7 2" xfId="23596"/>
    <cellStyle name="Control Activity Total Values Decimals 5 4 8" xfId="23597"/>
    <cellStyle name="Control Activity Total Values Decimals 5 4 8 2" xfId="23598"/>
    <cellStyle name="Control Activity Total Values Decimals 5 4 9" xfId="23599"/>
    <cellStyle name="Control Activity Total Values Decimals 5 5" xfId="23600"/>
    <cellStyle name="Control Activity Total Values Decimals 5 5 2" xfId="23601"/>
    <cellStyle name="Control Activity Total Values Decimals 5 5 2 2" xfId="23602"/>
    <cellStyle name="Control Activity Total Values Decimals 5 5 3" xfId="23603"/>
    <cellStyle name="Control Activity Total Values Decimals 5 5 3 2" xfId="23604"/>
    <cellStyle name="Control Activity Total Values Decimals 5 5 4" xfId="23605"/>
    <cellStyle name="Control Activity Total Values Decimals 5 5 4 2" xfId="23606"/>
    <cellStyle name="Control Activity Total Values Decimals 5 5 5" xfId="23607"/>
    <cellStyle name="Control Activity Total Values Decimals 5 5 5 2" xfId="23608"/>
    <cellStyle name="Control Activity Total Values Decimals 5 5 6" xfId="23609"/>
    <cellStyle name="Control Activity Total Values Decimals 5 5 6 2" xfId="23610"/>
    <cellStyle name="Control Activity Total Values Decimals 5 5 7" xfId="23611"/>
    <cellStyle name="Control Activity Total Values Decimals 5 5 7 2" xfId="23612"/>
    <cellStyle name="Control Activity Total Values Decimals 5 5 8" xfId="23613"/>
    <cellStyle name="Control Activity Total Values Decimals 5 5 8 2" xfId="23614"/>
    <cellStyle name="Control Activity Total Values Decimals 5 5 9" xfId="23615"/>
    <cellStyle name="Control Activity Total Values Decimals 5 6" xfId="23616"/>
    <cellStyle name="Control Activity Total Values Decimals 5 6 2" xfId="23617"/>
    <cellStyle name="Control Activity Total Values Decimals 5 7" xfId="23618"/>
    <cellStyle name="Control Activity Total Values Decimals 5 7 2" xfId="23619"/>
    <cellStyle name="Control Activity Total Values Decimals 5 8" xfId="23620"/>
    <cellStyle name="Control Activity Total Values Decimals 5 8 2" xfId="23621"/>
    <cellStyle name="Control Activity Total Values Decimals 5 9" xfId="23622"/>
    <cellStyle name="Control Activity Total Values Decimals 5 9 2" xfId="23623"/>
    <cellStyle name="Control Activity Total Values Decimals 6" xfId="23624"/>
    <cellStyle name="Control Activity Total Values Decimals 6 10" xfId="23625"/>
    <cellStyle name="Control Activity Total Values Decimals 6 10 2" xfId="23626"/>
    <cellStyle name="Control Activity Total Values Decimals 6 11" xfId="23627"/>
    <cellStyle name="Control Activity Total Values Decimals 6 11 2" xfId="23628"/>
    <cellStyle name="Control Activity Total Values Decimals 6 12" xfId="23629"/>
    <cellStyle name="Control Activity Total Values Decimals 6 12 2" xfId="23630"/>
    <cellStyle name="Control Activity Total Values Decimals 6 13" xfId="23631"/>
    <cellStyle name="Control Activity Total Values Decimals 6 2" xfId="23632"/>
    <cellStyle name="Control Activity Total Values Decimals 6 2 2" xfId="23633"/>
    <cellStyle name="Control Activity Total Values Decimals 6 2 2 2" xfId="23634"/>
    <cellStyle name="Control Activity Total Values Decimals 6 2 3" xfId="23635"/>
    <cellStyle name="Control Activity Total Values Decimals 6 2 3 2" xfId="23636"/>
    <cellStyle name="Control Activity Total Values Decimals 6 2 4" xfId="23637"/>
    <cellStyle name="Control Activity Total Values Decimals 6 2 4 2" xfId="23638"/>
    <cellStyle name="Control Activity Total Values Decimals 6 2 5" xfId="23639"/>
    <cellStyle name="Control Activity Total Values Decimals 6 2 5 2" xfId="23640"/>
    <cellStyle name="Control Activity Total Values Decimals 6 2 6" xfId="23641"/>
    <cellStyle name="Control Activity Total Values Decimals 6 2 6 2" xfId="23642"/>
    <cellStyle name="Control Activity Total Values Decimals 6 2 7" xfId="23643"/>
    <cellStyle name="Control Activity Total Values Decimals 6 2 7 2" xfId="23644"/>
    <cellStyle name="Control Activity Total Values Decimals 6 2 8" xfId="23645"/>
    <cellStyle name="Control Activity Total Values Decimals 6 2 8 2" xfId="23646"/>
    <cellStyle name="Control Activity Total Values Decimals 6 2 9" xfId="23647"/>
    <cellStyle name="Control Activity Total Values Decimals 6 3" xfId="23648"/>
    <cellStyle name="Control Activity Total Values Decimals 6 3 2" xfId="23649"/>
    <cellStyle name="Control Activity Total Values Decimals 6 3 2 2" xfId="23650"/>
    <cellStyle name="Control Activity Total Values Decimals 6 3 3" xfId="23651"/>
    <cellStyle name="Control Activity Total Values Decimals 6 3 3 2" xfId="23652"/>
    <cellStyle name="Control Activity Total Values Decimals 6 3 4" xfId="23653"/>
    <cellStyle name="Control Activity Total Values Decimals 6 3 4 2" xfId="23654"/>
    <cellStyle name="Control Activity Total Values Decimals 6 3 5" xfId="23655"/>
    <cellStyle name="Control Activity Total Values Decimals 6 3 5 2" xfId="23656"/>
    <cellStyle name="Control Activity Total Values Decimals 6 3 6" xfId="23657"/>
    <cellStyle name="Control Activity Total Values Decimals 6 3 6 2" xfId="23658"/>
    <cellStyle name="Control Activity Total Values Decimals 6 3 7" xfId="23659"/>
    <cellStyle name="Control Activity Total Values Decimals 6 3 7 2" xfId="23660"/>
    <cellStyle name="Control Activity Total Values Decimals 6 3 8" xfId="23661"/>
    <cellStyle name="Control Activity Total Values Decimals 6 3 8 2" xfId="23662"/>
    <cellStyle name="Control Activity Total Values Decimals 6 3 9" xfId="23663"/>
    <cellStyle name="Control Activity Total Values Decimals 6 4" xfId="23664"/>
    <cellStyle name="Control Activity Total Values Decimals 6 4 2" xfId="23665"/>
    <cellStyle name="Control Activity Total Values Decimals 6 4 2 2" xfId="23666"/>
    <cellStyle name="Control Activity Total Values Decimals 6 4 3" xfId="23667"/>
    <cellStyle name="Control Activity Total Values Decimals 6 4 3 2" xfId="23668"/>
    <cellStyle name="Control Activity Total Values Decimals 6 4 4" xfId="23669"/>
    <cellStyle name="Control Activity Total Values Decimals 6 4 4 2" xfId="23670"/>
    <cellStyle name="Control Activity Total Values Decimals 6 4 5" xfId="23671"/>
    <cellStyle name="Control Activity Total Values Decimals 6 4 5 2" xfId="23672"/>
    <cellStyle name="Control Activity Total Values Decimals 6 4 6" xfId="23673"/>
    <cellStyle name="Control Activity Total Values Decimals 6 4 6 2" xfId="23674"/>
    <cellStyle name="Control Activity Total Values Decimals 6 4 7" xfId="23675"/>
    <cellStyle name="Control Activity Total Values Decimals 6 4 7 2" xfId="23676"/>
    <cellStyle name="Control Activity Total Values Decimals 6 4 8" xfId="23677"/>
    <cellStyle name="Control Activity Total Values Decimals 6 4 8 2" xfId="23678"/>
    <cellStyle name="Control Activity Total Values Decimals 6 4 9" xfId="23679"/>
    <cellStyle name="Control Activity Total Values Decimals 6 5" xfId="23680"/>
    <cellStyle name="Control Activity Total Values Decimals 6 5 2" xfId="23681"/>
    <cellStyle name="Control Activity Total Values Decimals 6 6" xfId="23682"/>
    <cellStyle name="Control Activity Total Values Decimals 6 6 2" xfId="23683"/>
    <cellStyle name="Control Activity Total Values Decimals 6 7" xfId="23684"/>
    <cellStyle name="Control Activity Total Values Decimals 6 7 2" xfId="23685"/>
    <cellStyle name="Control Activity Total Values Decimals 6 8" xfId="23686"/>
    <cellStyle name="Control Activity Total Values Decimals 6 8 2" xfId="23687"/>
    <cellStyle name="Control Activity Total Values Decimals 6 9" xfId="23688"/>
    <cellStyle name="Control Activity Total Values Decimals 6 9 2" xfId="23689"/>
    <cellStyle name="Control Activity Total Values Decimals 7" xfId="23690"/>
    <cellStyle name="Control Activity Total Values Decimals 7 10" xfId="23691"/>
    <cellStyle name="Control Activity Total Values Decimals 7 10 2" xfId="23692"/>
    <cellStyle name="Control Activity Total Values Decimals 7 11" xfId="23693"/>
    <cellStyle name="Control Activity Total Values Decimals 7 11 2" xfId="23694"/>
    <cellStyle name="Control Activity Total Values Decimals 7 12" xfId="23695"/>
    <cellStyle name="Control Activity Total Values Decimals 7 12 2" xfId="23696"/>
    <cellStyle name="Control Activity Total Values Decimals 7 13" xfId="23697"/>
    <cellStyle name="Control Activity Total Values Decimals 7 2" xfId="23698"/>
    <cellStyle name="Control Activity Total Values Decimals 7 2 2" xfId="23699"/>
    <cellStyle name="Control Activity Total Values Decimals 7 2 2 2" xfId="23700"/>
    <cellStyle name="Control Activity Total Values Decimals 7 2 3" xfId="23701"/>
    <cellStyle name="Control Activity Total Values Decimals 7 2 3 2" xfId="23702"/>
    <cellStyle name="Control Activity Total Values Decimals 7 2 4" xfId="23703"/>
    <cellStyle name="Control Activity Total Values Decimals 7 2 4 2" xfId="23704"/>
    <cellStyle name="Control Activity Total Values Decimals 7 2 5" xfId="23705"/>
    <cellStyle name="Control Activity Total Values Decimals 7 2 5 2" xfId="23706"/>
    <cellStyle name="Control Activity Total Values Decimals 7 2 6" xfId="23707"/>
    <cellStyle name="Control Activity Total Values Decimals 7 2 6 2" xfId="23708"/>
    <cellStyle name="Control Activity Total Values Decimals 7 2 7" xfId="23709"/>
    <cellStyle name="Control Activity Total Values Decimals 7 2 7 2" xfId="23710"/>
    <cellStyle name="Control Activity Total Values Decimals 7 2 8" xfId="23711"/>
    <cellStyle name="Control Activity Total Values Decimals 7 2 8 2" xfId="23712"/>
    <cellStyle name="Control Activity Total Values Decimals 7 2 9" xfId="23713"/>
    <cellStyle name="Control Activity Total Values Decimals 7 3" xfId="23714"/>
    <cellStyle name="Control Activity Total Values Decimals 7 3 2" xfId="23715"/>
    <cellStyle name="Control Activity Total Values Decimals 7 3 2 2" xfId="23716"/>
    <cellStyle name="Control Activity Total Values Decimals 7 3 3" xfId="23717"/>
    <cellStyle name="Control Activity Total Values Decimals 7 3 3 2" xfId="23718"/>
    <cellStyle name="Control Activity Total Values Decimals 7 3 4" xfId="23719"/>
    <cellStyle name="Control Activity Total Values Decimals 7 3 4 2" xfId="23720"/>
    <cellStyle name="Control Activity Total Values Decimals 7 3 5" xfId="23721"/>
    <cellStyle name="Control Activity Total Values Decimals 7 3 5 2" xfId="23722"/>
    <cellStyle name="Control Activity Total Values Decimals 7 3 6" xfId="23723"/>
    <cellStyle name="Control Activity Total Values Decimals 7 3 6 2" xfId="23724"/>
    <cellStyle name="Control Activity Total Values Decimals 7 3 7" xfId="23725"/>
    <cellStyle name="Control Activity Total Values Decimals 7 3 7 2" xfId="23726"/>
    <cellStyle name="Control Activity Total Values Decimals 7 3 8" xfId="23727"/>
    <cellStyle name="Control Activity Total Values Decimals 7 3 8 2" xfId="23728"/>
    <cellStyle name="Control Activity Total Values Decimals 7 3 9" xfId="23729"/>
    <cellStyle name="Control Activity Total Values Decimals 7 4" xfId="23730"/>
    <cellStyle name="Control Activity Total Values Decimals 7 4 2" xfId="23731"/>
    <cellStyle name="Control Activity Total Values Decimals 7 4 2 2" xfId="23732"/>
    <cellStyle name="Control Activity Total Values Decimals 7 4 3" xfId="23733"/>
    <cellStyle name="Control Activity Total Values Decimals 7 4 3 2" xfId="23734"/>
    <cellStyle name="Control Activity Total Values Decimals 7 4 4" xfId="23735"/>
    <cellStyle name="Control Activity Total Values Decimals 7 4 4 2" xfId="23736"/>
    <cellStyle name="Control Activity Total Values Decimals 7 4 5" xfId="23737"/>
    <cellStyle name="Control Activity Total Values Decimals 7 4 5 2" xfId="23738"/>
    <cellStyle name="Control Activity Total Values Decimals 7 4 6" xfId="23739"/>
    <cellStyle name="Control Activity Total Values Decimals 7 4 6 2" xfId="23740"/>
    <cellStyle name="Control Activity Total Values Decimals 7 4 7" xfId="23741"/>
    <cellStyle name="Control Activity Total Values Decimals 7 4 7 2" xfId="23742"/>
    <cellStyle name="Control Activity Total Values Decimals 7 4 8" xfId="23743"/>
    <cellStyle name="Control Activity Total Values Decimals 7 4 8 2" xfId="23744"/>
    <cellStyle name="Control Activity Total Values Decimals 7 4 9" xfId="23745"/>
    <cellStyle name="Control Activity Total Values Decimals 7 5" xfId="23746"/>
    <cellStyle name="Control Activity Total Values Decimals 7 5 2" xfId="23747"/>
    <cellStyle name="Control Activity Total Values Decimals 7 6" xfId="23748"/>
    <cellStyle name="Control Activity Total Values Decimals 7 6 2" xfId="23749"/>
    <cellStyle name="Control Activity Total Values Decimals 7 7" xfId="23750"/>
    <cellStyle name="Control Activity Total Values Decimals 7 7 2" xfId="23751"/>
    <cellStyle name="Control Activity Total Values Decimals 7 8" xfId="23752"/>
    <cellStyle name="Control Activity Total Values Decimals 7 8 2" xfId="23753"/>
    <cellStyle name="Control Activity Total Values Decimals 7 9" xfId="23754"/>
    <cellStyle name="Control Activity Total Values Decimals 7 9 2" xfId="23755"/>
    <cellStyle name="Control Activity Total Values Decimals 8" xfId="23756"/>
    <cellStyle name="Control Activity Total Values Decimals 8 2" xfId="23757"/>
    <cellStyle name="Control Activity Total Values Decimals 8 2 2" xfId="23758"/>
    <cellStyle name="Control Activity Total Values Decimals 8 3" xfId="23759"/>
    <cellStyle name="Control Activity Total Values Decimals 8 3 2" xfId="23760"/>
    <cellStyle name="Control Activity Total Values Decimals 8 4" xfId="23761"/>
    <cellStyle name="Control Activity Total Values Decimals 8 4 2" xfId="23762"/>
    <cellStyle name="Control Activity Total Values Decimals 8 5" xfId="23763"/>
    <cellStyle name="Control Activity Total Values Decimals 8 5 2" xfId="23764"/>
    <cellStyle name="Control Activity Total Values Decimals 8 6" xfId="23765"/>
    <cellStyle name="Control Activity Total Values Decimals 8 6 2" xfId="23766"/>
    <cellStyle name="Control Activity Total Values Decimals 8 7" xfId="23767"/>
    <cellStyle name="Control Activity Total Values Decimals 8 7 2" xfId="23768"/>
    <cellStyle name="Control Activity Total Values Decimals 8 8" xfId="23769"/>
    <cellStyle name="Control Activity Total Values Decimals 8 8 2" xfId="23770"/>
    <cellStyle name="Control Activity Total Values Decimals 8 9" xfId="23771"/>
    <cellStyle name="Control Activity Total Values Decimals 9" xfId="23772"/>
    <cellStyle name="Control Activity Total Values Decimals 9 2" xfId="23773"/>
    <cellStyle name="Control Activity Total Values Decimals 9 2 2" xfId="23774"/>
    <cellStyle name="Control Activity Total Values Decimals 9 3" xfId="23775"/>
    <cellStyle name="Control Activity Total Values Decimals 9 3 2" xfId="23776"/>
    <cellStyle name="Control Activity Total Values Decimals 9 4" xfId="23777"/>
    <cellStyle name="Control Activity Total Values Decimals 9 4 2" xfId="23778"/>
    <cellStyle name="Control Activity Total Values Decimals 9 5" xfId="23779"/>
    <cellStyle name="Control Activity Total Values Decimals 9 5 2" xfId="23780"/>
    <cellStyle name="Control Activity Total Values Decimals 9 6" xfId="23781"/>
    <cellStyle name="Control Activity Total Values Decimals 9 6 2" xfId="23782"/>
    <cellStyle name="Control Activity Total Values Decimals 9 7" xfId="23783"/>
    <cellStyle name="Control Activity Total Values Decimals 9 7 2" xfId="23784"/>
    <cellStyle name="Control Activity Total Values Decimals 9 8" xfId="23785"/>
    <cellStyle name="Control Activity Total Values Decimals 9 8 2" xfId="23786"/>
    <cellStyle name="Control Activity Total Values Decimals 9 9" xfId="23787"/>
    <cellStyle name="Control Check" xfId="23788"/>
    <cellStyle name="control table footer 1" xfId="23789"/>
    <cellStyle name="control table footer 1 2" xfId="23790"/>
    <cellStyle name="control table header 1" xfId="23791"/>
    <cellStyle name="control table header 1 2" xfId="23792"/>
    <cellStyle name="control table header 1 2 2" xfId="23793"/>
    <cellStyle name="control table header 1 2 2 2" xfId="23794"/>
    <cellStyle name="control table header 1 2 2 2 2" xfId="23795"/>
    <cellStyle name="control table header 1 2 2 2 2 2" xfId="23796"/>
    <cellStyle name="control table header 1 2 2 2 3" xfId="23797"/>
    <cellStyle name="control table header 1 2 2 2 3 2" xfId="23798"/>
    <cellStyle name="control table header 1 2 2 2 4" xfId="23799"/>
    <cellStyle name="control table header 1 2 2 2 4 2" xfId="23800"/>
    <cellStyle name="control table header 1 2 2 2 5" xfId="23801"/>
    <cellStyle name="control table header 1 2 2 2 5 2" xfId="23802"/>
    <cellStyle name="control table header 1 2 2 2 6" xfId="23803"/>
    <cellStyle name="control table header 1 2 2 3" xfId="23804"/>
    <cellStyle name="control table header 1 2 2 3 2" xfId="23805"/>
    <cellStyle name="control table header 1 2 2 3 2 2" xfId="23806"/>
    <cellStyle name="control table header 1 2 2 3 3" xfId="23807"/>
    <cellStyle name="control table header 1 2 2 3 3 2" xfId="23808"/>
    <cellStyle name="control table header 1 2 2 3 4" xfId="23809"/>
    <cellStyle name="control table header 1 2 2 3 4 2" xfId="23810"/>
    <cellStyle name="control table header 1 2 2 3 5" xfId="23811"/>
    <cellStyle name="control table header 1 2 2 3 5 2" xfId="23812"/>
    <cellStyle name="control table header 1 2 2 3 6" xfId="23813"/>
    <cellStyle name="control table header 1 2 2 3 6 2" xfId="23814"/>
    <cellStyle name="control table header 1 2 2 3 7" xfId="23815"/>
    <cellStyle name="control table header 1 2 2 4" xfId="23816"/>
    <cellStyle name="control table header 1 2 2 4 2" xfId="23817"/>
    <cellStyle name="control table header 1 2 2 5" xfId="23818"/>
    <cellStyle name="control table header 1 2 3" xfId="23819"/>
    <cellStyle name="control table header 1 2 3 2" xfId="23820"/>
    <cellStyle name="control table header 1 2 3 2 2" xfId="23821"/>
    <cellStyle name="control table header 1 2 3 2 2 2" xfId="23822"/>
    <cellStyle name="control table header 1 2 3 2 3" xfId="23823"/>
    <cellStyle name="control table header 1 2 3 2 3 2" xfId="23824"/>
    <cellStyle name="control table header 1 2 3 2 4" xfId="23825"/>
    <cellStyle name="control table header 1 2 3 2 4 2" xfId="23826"/>
    <cellStyle name="control table header 1 2 3 2 5" xfId="23827"/>
    <cellStyle name="control table header 1 2 3 2 5 2" xfId="23828"/>
    <cellStyle name="control table header 1 2 3 2 6" xfId="23829"/>
    <cellStyle name="control table header 1 2 3 2 6 2" xfId="23830"/>
    <cellStyle name="control table header 1 2 3 2 7" xfId="23831"/>
    <cellStyle name="control table header 1 2 3 3" xfId="23832"/>
    <cellStyle name="control table header 1 2 3 3 2" xfId="23833"/>
    <cellStyle name="control table header 1 2 3 3 2 2" xfId="23834"/>
    <cellStyle name="control table header 1 2 3 3 3" xfId="23835"/>
    <cellStyle name="control table header 1 2 3 3 3 2" xfId="23836"/>
    <cellStyle name="control table header 1 2 3 3 4" xfId="23837"/>
    <cellStyle name="control table header 1 2 3 3 4 2" xfId="23838"/>
    <cellStyle name="control table header 1 2 3 3 5" xfId="23839"/>
    <cellStyle name="control table header 1 2 3 3 5 2" xfId="23840"/>
    <cellStyle name="control table header 1 2 3 3 6" xfId="23841"/>
    <cellStyle name="control table header 1 2 3 3 6 2" xfId="23842"/>
    <cellStyle name="control table header 1 2 3 4" xfId="23843"/>
    <cellStyle name="control table header 1 2 3 4 2" xfId="23844"/>
    <cellStyle name="control table header 1 2 3 4 2 2" xfId="23845"/>
    <cellStyle name="control table header 1 2 3 4 3" xfId="23846"/>
    <cellStyle name="control table header 1 2 3 4 3 2" xfId="23847"/>
    <cellStyle name="control table header 1 2 3 4 4" xfId="23848"/>
    <cellStyle name="control table header 1 2 3 4 4 2" xfId="23849"/>
    <cellStyle name="control table header 1 2 3 4 5" xfId="23850"/>
    <cellStyle name="control table header 1 2 3 4 5 2" xfId="23851"/>
    <cellStyle name="control table header 1 2 3 4 6" xfId="23852"/>
    <cellStyle name="control table header 1 2 3 4 6 2" xfId="23853"/>
    <cellStyle name="control table header 1 2 3 4 7" xfId="23854"/>
    <cellStyle name="control table header 1 2 3 5" xfId="23855"/>
    <cellStyle name="control table header 1 2 3 5 2" xfId="23856"/>
    <cellStyle name="control table header 1 2 4" xfId="23857"/>
    <cellStyle name="control table header 1 2 4 2" xfId="23858"/>
    <cellStyle name="control table header 1 2 4 2 2" xfId="23859"/>
    <cellStyle name="control table header 1 2 4 3" xfId="23860"/>
    <cellStyle name="control table header 1 2 4 3 2" xfId="23861"/>
    <cellStyle name="control table header 1 2 4 4" xfId="23862"/>
    <cellStyle name="control table header 1 2 4 4 2" xfId="23863"/>
    <cellStyle name="control table header 1 2 4 5" xfId="23864"/>
    <cellStyle name="control table header 1 2 4 5 2" xfId="23865"/>
    <cellStyle name="control table header 1 2 4 6" xfId="23866"/>
    <cellStyle name="control table header 1 2 4 6 2" xfId="23867"/>
    <cellStyle name="control table header 1 2 4 7" xfId="23868"/>
    <cellStyle name="control table header 1 2 5" xfId="23869"/>
    <cellStyle name="control table header 1 2 5 2" xfId="23870"/>
    <cellStyle name="control table header 1 2 5 2 2" xfId="23871"/>
    <cellStyle name="control table header 1 2 5 3" xfId="23872"/>
    <cellStyle name="control table header 1 2 5 3 2" xfId="23873"/>
    <cellStyle name="control table header 1 2 5 4" xfId="23874"/>
    <cellStyle name="control table header 1 2 5 4 2" xfId="23875"/>
    <cellStyle name="control table header 1 2 5 5" xfId="23876"/>
    <cellStyle name="control table header 1 2 5 5 2" xfId="23877"/>
    <cellStyle name="control table header 1 2 5 6" xfId="23878"/>
    <cellStyle name="control table header 1 2 5 6 2" xfId="23879"/>
    <cellStyle name="control table header 1 3" xfId="23880"/>
    <cellStyle name="control table header 1 3 2" xfId="23881"/>
    <cellStyle name="control table header 1 3 2 2" xfId="23882"/>
    <cellStyle name="control table header 1 3 2 2 2" xfId="23883"/>
    <cellStyle name="control table header 1 3 2 3" xfId="23884"/>
    <cellStyle name="control table header 1 3 2 3 2" xfId="23885"/>
    <cellStyle name="control table header 1 3 2 4" xfId="23886"/>
    <cellStyle name="control table header 1 3 2 4 2" xfId="23887"/>
    <cellStyle name="control table header 1 3 2 5" xfId="23888"/>
    <cellStyle name="control table header 1 3 2 5 2" xfId="23889"/>
    <cellStyle name="control table header 1 3 2 6" xfId="23890"/>
    <cellStyle name="control table header 1 3 3" xfId="23891"/>
    <cellStyle name="control table header 1 3 3 2" xfId="23892"/>
    <cellStyle name="control table header 1 3 3 2 2" xfId="23893"/>
    <cellStyle name="control table header 1 3 3 3" xfId="23894"/>
    <cellStyle name="control table header 1 3 3 3 2" xfId="23895"/>
    <cellStyle name="control table header 1 3 3 4" xfId="23896"/>
    <cellStyle name="control table header 1 3 3 4 2" xfId="23897"/>
    <cellStyle name="control table header 1 3 3 5" xfId="23898"/>
    <cellStyle name="control table header 1 3 3 5 2" xfId="23899"/>
    <cellStyle name="control table header 1 3 3 6" xfId="23900"/>
    <cellStyle name="control table header 1 3 3 6 2" xfId="23901"/>
    <cellStyle name="control table header 1 3 3 7" xfId="23902"/>
    <cellStyle name="control table header 1 3 4" xfId="23903"/>
    <cellStyle name="control table header 1 3 4 2" xfId="23904"/>
    <cellStyle name="control table header 1 3 5" xfId="23905"/>
    <cellStyle name="control table header 1 4" xfId="23906"/>
    <cellStyle name="control table header 1 4 2" xfId="23907"/>
    <cellStyle name="control table header 1 4 2 2" xfId="23908"/>
    <cellStyle name="control table header 1 4 2 2 2" xfId="23909"/>
    <cellStyle name="control table header 1 4 2 3" xfId="23910"/>
    <cellStyle name="control table header 1 4 2 3 2" xfId="23911"/>
    <cellStyle name="control table header 1 4 2 4" xfId="23912"/>
    <cellStyle name="control table header 1 4 2 4 2" xfId="23913"/>
    <cellStyle name="control table header 1 4 2 5" xfId="23914"/>
    <cellStyle name="control table header 1 4 2 5 2" xfId="23915"/>
    <cellStyle name="control table header 1 4 2 6" xfId="23916"/>
    <cellStyle name="control table header 1 4 2 6 2" xfId="23917"/>
    <cellStyle name="control table header 1 4 2 7" xfId="23918"/>
    <cellStyle name="control table header 1 4 3" xfId="23919"/>
    <cellStyle name="control table header 1 4 3 2" xfId="23920"/>
    <cellStyle name="control table header 1 4 3 2 2" xfId="23921"/>
    <cellStyle name="control table header 1 4 3 3" xfId="23922"/>
    <cellStyle name="control table header 1 4 3 3 2" xfId="23923"/>
    <cellStyle name="control table header 1 4 3 4" xfId="23924"/>
    <cellStyle name="control table header 1 4 3 4 2" xfId="23925"/>
    <cellStyle name="control table header 1 4 3 5" xfId="23926"/>
    <cellStyle name="control table header 1 4 3 5 2" xfId="23927"/>
    <cellStyle name="control table header 1 4 3 6" xfId="23928"/>
    <cellStyle name="control table header 1 4 3 6 2" xfId="23929"/>
    <cellStyle name="control table header 1 4 4" xfId="23930"/>
    <cellStyle name="control table header 1 4 4 2" xfId="23931"/>
    <cellStyle name="control table header 1 4 4 2 2" xfId="23932"/>
    <cellStyle name="control table header 1 4 4 3" xfId="23933"/>
    <cellStyle name="control table header 1 4 4 3 2" xfId="23934"/>
    <cellStyle name="control table header 1 4 4 4" xfId="23935"/>
    <cellStyle name="control table header 1 4 4 4 2" xfId="23936"/>
    <cellStyle name="control table header 1 4 4 5" xfId="23937"/>
    <cellStyle name="control table header 1 4 4 5 2" xfId="23938"/>
    <cellStyle name="control table header 1 4 4 6" xfId="23939"/>
    <cellStyle name="control table header 1 4 4 6 2" xfId="23940"/>
    <cellStyle name="control table header 1 4 4 7" xfId="23941"/>
    <cellStyle name="control table header 1 4 5" xfId="23942"/>
    <cellStyle name="control table header 1 4 5 2" xfId="23943"/>
    <cellStyle name="control table header 1 5" xfId="23944"/>
    <cellStyle name="control table header 1 5 2" xfId="23945"/>
    <cellStyle name="control table header 1 5 2 2" xfId="23946"/>
    <cellStyle name="control table header 1 5 3" xfId="23947"/>
    <cellStyle name="control table header 1 5 3 2" xfId="23948"/>
    <cellStyle name="control table header 1 5 4" xfId="23949"/>
    <cellStyle name="control table header 1 5 4 2" xfId="23950"/>
    <cellStyle name="control table header 1 5 5" xfId="23951"/>
    <cellStyle name="control table header 1 5 5 2" xfId="23952"/>
    <cellStyle name="control table header 1 5 6" xfId="23953"/>
    <cellStyle name="control table header 1 5 6 2" xfId="23954"/>
    <cellStyle name="control table header 1 5 7" xfId="23955"/>
    <cellStyle name="control table header 1 6" xfId="23956"/>
    <cellStyle name="control table header 1 6 2" xfId="23957"/>
    <cellStyle name="control table header 1 6 2 2" xfId="23958"/>
    <cellStyle name="control table header 1 6 3" xfId="23959"/>
    <cellStyle name="control table header 1 6 3 2" xfId="23960"/>
    <cellStyle name="control table header 1 6 4" xfId="23961"/>
    <cellStyle name="control table header 1 6 4 2" xfId="23962"/>
    <cellStyle name="control table header 1 6 5" xfId="23963"/>
    <cellStyle name="control table header 1 6 5 2" xfId="23964"/>
    <cellStyle name="control table header 1 6 6" xfId="23965"/>
    <cellStyle name="control table header 1 6 6 2" xfId="23966"/>
    <cellStyle name="control table header 1 6 7" xfId="23967"/>
    <cellStyle name="control table header 1 7" xfId="23968"/>
    <cellStyle name="control table header 1 7 2" xfId="23969"/>
    <cellStyle name="control table header 1 7 2 2" xfId="23970"/>
    <cellStyle name="control table header 1 7 3" xfId="23971"/>
    <cellStyle name="control table header 1 7 3 2" xfId="23972"/>
    <cellStyle name="control table header 1 7 4" xfId="23973"/>
    <cellStyle name="control table header 1 7 4 2" xfId="23974"/>
    <cellStyle name="control table header 1 7 5" xfId="23975"/>
    <cellStyle name="control table header 1 7 5 2" xfId="23976"/>
    <cellStyle name="control table header 1 7 6" xfId="23977"/>
    <cellStyle name="control table header 1 7 6 2" xfId="23978"/>
    <cellStyle name="Copied" xfId="23979"/>
    <cellStyle name="Copied 2" xfId="23980"/>
    <cellStyle name="Cover" xfId="23981"/>
    <cellStyle name="Cover Date" xfId="23982"/>
    <cellStyle name="Cover Subtitle" xfId="23983"/>
    <cellStyle name="Cover Title" xfId="23984"/>
    <cellStyle name="Cur" xfId="23985"/>
    <cellStyle name="Curren - Style1" xfId="23986"/>
    <cellStyle name="Curren - Style4" xfId="23987"/>
    <cellStyle name="Currency $" xfId="23988"/>
    <cellStyle name="Currency [$0]" xfId="23989"/>
    <cellStyle name="Currency [$0] 2" xfId="23990"/>
    <cellStyle name="Currency [£0]" xfId="23991"/>
    <cellStyle name="Currency [00]" xfId="23992"/>
    <cellStyle name="Currency [00] 2" xfId="23993"/>
    <cellStyle name="Currency [2]" xfId="23994"/>
    <cellStyle name="Currency [2] 10" xfId="23995"/>
    <cellStyle name="Currency [2] 10 2" xfId="23996"/>
    <cellStyle name="Currency [2] 10 2 2" xfId="23997"/>
    <cellStyle name="Currency [2] 10 3" xfId="23998"/>
    <cellStyle name="Currency [2] 10 3 2" xfId="23999"/>
    <cellStyle name="Currency [2] 10 4" xfId="24000"/>
    <cellStyle name="Currency [2] 10 4 2" xfId="24001"/>
    <cellStyle name="Currency [2] 10 5" xfId="24002"/>
    <cellStyle name="Currency [2] 10 5 2" xfId="24003"/>
    <cellStyle name="Currency [2] 10 6" xfId="24004"/>
    <cellStyle name="Currency [2] 11" xfId="24005"/>
    <cellStyle name="Currency [2] 11 2" xfId="24006"/>
    <cellStyle name="Currency [2] 11 2 2" xfId="24007"/>
    <cellStyle name="Currency [2] 11 3" xfId="24008"/>
    <cellStyle name="Currency [2] 11 3 2" xfId="24009"/>
    <cellStyle name="Currency [2] 11 4" xfId="24010"/>
    <cellStyle name="Currency [2] 11 4 2" xfId="24011"/>
    <cellStyle name="Currency [2] 11 5" xfId="24012"/>
    <cellStyle name="Currency [2] 11 5 2" xfId="24013"/>
    <cellStyle name="Currency [2] 11 6" xfId="24014"/>
    <cellStyle name="Currency [2] 11 6 2" xfId="24015"/>
    <cellStyle name="Currency [2] 11 7" xfId="24016"/>
    <cellStyle name="Currency [2] 12" xfId="24017"/>
    <cellStyle name="Currency [2] 12 2" xfId="24018"/>
    <cellStyle name="Currency [2] 13" xfId="24019"/>
    <cellStyle name="Currency [2] 13 2" xfId="24020"/>
    <cellStyle name="Currency [2] 14" xfId="24021"/>
    <cellStyle name="Currency [2] 14 2" xfId="24022"/>
    <cellStyle name="Currency [2] 15" xfId="24023"/>
    <cellStyle name="Currency [2] 15 2" xfId="24024"/>
    <cellStyle name="Currency [2] 16" xfId="24025"/>
    <cellStyle name="Currency [2] 16 2" xfId="24026"/>
    <cellStyle name="Currency [2] 17" xfId="24027"/>
    <cellStyle name="Currency [2] 2" xfId="24028"/>
    <cellStyle name="Currency [2] 2 10" xfId="24029"/>
    <cellStyle name="Currency [2] 2 10 2" xfId="24030"/>
    <cellStyle name="Currency [2] 2 11" xfId="24031"/>
    <cellStyle name="Currency [2] 2 11 2" xfId="24032"/>
    <cellStyle name="Currency [2] 2 12" xfId="24033"/>
    <cellStyle name="Currency [2] 2 2" xfId="24034"/>
    <cellStyle name="Currency [2] 2 2 2" xfId="24035"/>
    <cellStyle name="Currency [2] 2 2 2 2" xfId="24036"/>
    <cellStyle name="Currency [2] 2 2 2 2 2" xfId="24037"/>
    <cellStyle name="Currency [2] 2 2 2 3" xfId="24038"/>
    <cellStyle name="Currency [2] 2 2 2 3 2" xfId="24039"/>
    <cellStyle name="Currency [2] 2 2 2 4" xfId="24040"/>
    <cellStyle name="Currency [2] 2 2 2 4 2" xfId="24041"/>
    <cellStyle name="Currency [2] 2 2 2 5" xfId="24042"/>
    <cellStyle name="Currency [2] 2 2 2 5 2" xfId="24043"/>
    <cellStyle name="Currency [2] 2 2 2 6" xfId="24044"/>
    <cellStyle name="Currency [2] 2 2 3" xfId="24045"/>
    <cellStyle name="Currency [2] 2 2 3 2" xfId="24046"/>
    <cellStyle name="Currency [2] 2 2 3 2 2" xfId="24047"/>
    <cellStyle name="Currency [2] 2 2 3 3" xfId="24048"/>
    <cellStyle name="Currency [2] 2 2 3 3 2" xfId="24049"/>
    <cellStyle name="Currency [2] 2 2 3 4" xfId="24050"/>
    <cellStyle name="Currency [2] 2 2 3 4 2" xfId="24051"/>
    <cellStyle name="Currency [2] 2 2 3 5" xfId="24052"/>
    <cellStyle name="Currency [2] 2 2 3 5 2" xfId="24053"/>
    <cellStyle name="Currency [2] 2 2 3 6" xfId="24054"/>
    <cellStyle name="Currency [2] 2 2 3 6 2" xfId="24055"/>
    <cellStyle name="Currency [2] 2 2 3 7" xfId="24056"/>
    <cellStyle name="Currency [2] 2 2 4" xfId="24057"/>
    <cellStyle name="Currency [2] 2 2 4 2" xfId="24058"/>
    <cellStyle name="Currency [2] 2 2 5" xfId="24059"/>
    <cellStyle name="Currency [2] 2 2 5 2" xfId="24060"/>
    <cellStyle name="Currency [2] 2 2 6" xfId="24061"/>
    <cellStyle name="Currency [2] 2 2 6 2" xfId="24062"/>
    <cellStyle name="Currency [2] 2 2 7" xfId="24063"/>
    <cellStyle name="Currency [2] 2 2 7 2" xfId="24064"/>
    <cellStyle name="Currency [2] 2 2 8" xfId="24065"/>
    <cellStyle name="Currency [2] 2 2 8 2" xfId="24066"/>
    <cellStyle name="Currency [2] 2 2 9" xfId="24067"/>
    <cellStyle name="Currency [2] 2 3" xfId="24068"/>
    <cellStyle name="Currency [2] 2 3 2" xfId="24069"/>
    <cellStyle name="Currency [2] 2 3 2 2" xfId="24070"/>
    <cellStyle name="Currency [2] 2 3 2 2 2" xfId="24071"/>
    <cellStyle name="Currency [2] 2 3 2 3" xfId="24072"/>
    <cellStyle name="Currency [2] 2 3 2 3 2" xfId="24073"/>
    <cellStyle name="Currency [2] 2 3 2 4" xfId="24074"/>
    <cellStyle name="Currency [2] 2 3 2 4 2" xfId="24075"/>
    <cellStyle name="Currency [2] 2 3 2 5" xfId="24076"/>
    <cellStyle name="Currency [2] 2 3 2 5 2" xfId="24077"/>
    <cellStyle name="Currency [2] 2 3 2 6" xfId="24078"/>
    <cellStyle name="Currency [2] 2 3 3" xfId="24079"/>
    <cellStyle name="Currency [2] 2 3 3 2" xfId="24080"/>
    <cellStyle name="Currency [2] 2 3 3 2 2" xfId="24081"/>
    <cellStyle name="Currency [2] 2 3 3 3" xfId="24082"/>
    <cellStyle name="Currency [2] 2 3 3 3 2" xfId="24083"/>
    <cellStyle name="Currency [2] 2 3 3 4" xfId="24084"/>
    <cellStyle name="Currency [2] 2 3 3 4 2" xfId="24085"/>
    <cellStyle name="Currency [2] 2 3 3 5" xfId="24086"/>
    <cellStyle name="Currency [2] 2 3 3 5 2" xfId="24087"/>
    <cellStyle name="Currency [2] 2 3 3 6" xfId="24088"/>
    <cellStyle name="Currency [2] 2 3 3 6 2" xfId="24089"/>
    <cellStyle name="Currency [2] 2 3 3 7" xfId="24090"/>
    <cellStyle name="Currency [2] 2 3 4" xfId="24091"/>
    <cellStyle name="Currency [2] 2 3 4 2" xfId="24092"/>
    <cellStyle name="Currency [2] 2 3 5" xfId="24093"/>
    <cellStyle name="Currency [2] 2 3 5 2" xfId="24094"/>
    <cellStyle name="Currency [2] 2 3 6" xfId="24095"/>
    <cellStyle name="Currency [2] 2 3 6 2" xfId="24096"/>
    <cellStyle name="Currency [2] 2 3 7" xfId="24097"/>
    <cellStyle name="Currency [2] 2 3 7 2" xfId="24098"/>
    <cellStyle name="Currency [2] 2 3 8" xfId="24099"/>
    <cellStyle name="Currency [2] 2 3 8 2" xfId="24100"/>
    <cellStyle name="Currency [2] 2 3 9" xfId="24101"/>
    <cellStyle name="Currency [2] 2 4" xfId="24102"/>
    <cellStyle name="Currency [2] 2 4 2" xfId="24103"/>
    <cellStyle name="Currency [2] 2 4 2 2" xfId="24104"/>
    <cellStyle name="Currency [2] 2 4 2 2 2" xfId="24105"/>
    <cellStyle name="Currency [2] 2 4 2 3" xfId="24106"/>
    <cellStyle name="Currency [2] 2 4 2 3 2" xfId="24107"/>
    <cellStyle name="Currency [2] 2 4 2 4" xfId="24108"/>
    <cellStyle name="Currency [2] 2 4 2 4 2" xfId="24109"/>
    <cellStyle name="Currency [2] 2 4 2 5" xfId="24110"/>
    <cellStyle name="Currency [2] 2 4 2 5 2" xfId="24111"/>
    <cellStyle name="Currency [2] 2 4 2 6" xfId="24112"/>
    <cellStyle name="Currency [2] 2 4 3" xfId="24113"/>
    <cellStyle name="Currency [2] 2 4 3 2" xfId="24114"/>
    <cellStyle name="Currency [2] 2 4 3 2 2" xfId="24115"/>
    <cellStyle name="Currency [2] 2 4 3 3" xfId="24116"/>
    <cellStyle name="Currency [2] 2 4 3 3 2" xfId="24117"/>
    <cellStyle name="Currency [2] 2 4 3 4" xfId="24118"/>
    <cellStyle name="Currency [2] 2 4 3 4 2" xfId="24119"/>
    <cellStyle name="Currency [2] 2 4 3 5" xfId="24120"/>
    <cellStyle name="Currency [2] 2 4 3 5 2" xfId="24121"/>
    <cellStyle name="Currency [2] 2 4 3 6" xfId="24122"/>
    <cellStyle name="Currency [2] 2 4 3 6 2" xfId="24123"/>
    <cellStyle name="Currency [2] 2 4 3 7" xfId="24124"/>
    <cellStyle name="Currency [2] 2 4 4" xfId="24125"/>
    <cellStyle name="Currency [2] 2 4 4 2" xfId="24126"/>
    <cellStyle name="Currency [2] 2 4 5" xfId="24127"/>
    <cellStyle name="Currency [2] 2 4 5 2" xfId="24128"/>
    <cellStyle name="Currency [2] 2 4 6" xfId="24129"/>
    <cellStyle name="Currency [2] 2 4 6 2" xfId="24130"/>
    <cellStyle name="Currency [2] 2 4 7" xfId="24131"/>
    <cellStyle name="Currency [2] 2 4 7 2" xfId="24132"/>
    <cellStyle name="Currency [2] 2 4 8" xfId="24133"/>
    <cellStyle name="Currency [2] 2 4 8 2" xfId="24134"/>
    <cellStyle name="Currency [2] 2 4 9" xfId="24135"/>
    <cellStyle name="Currency [2] 2 5" xfId="24136"/>
    <cellStyle name="Currency [2] 2 5 2" xfId="24137"/>
    <cellStyle name="Currency [2] 2 5 2 2" xfId="24138"/>
    <cellStyle name="Currency [2] 2 5 3" xfId="24139"/>
    <cellStyle name="Currency [2] 2 5 3 2" xfId="24140"/>
    <cellStyle name="Currency [2] 2 5 4" xfId="24141"/>
    <cellStyle name="Currency [2] 2 5 4 2" xfId="24142"/>
    <cellStyle name="Currency [2] 2 5 5" xfId="24143"/>
    <cellStyle name="Currency [2] 2 5 5 2" xfId="24144"/>
    <cellStyle name="Currency [2] 2 5 6" xfId="24145"/>
    <cellStyle name="Currency [2] 2 6" xfId="24146"/>
    <cellStyle name="Currency [2] 2 6 2" xfId="24147"/>
    <cellStyle name="Currency [2] 2 6 2 2" xfId="24148"/>
    <cellStyle name="Currency [2] 2 6 3" xfId="24149"/>
    <cellStyle name="Currency [2] 2 6 3 2" xfId="24150"/>
    <cellStyle name="Currency [2] 2 6 4" xfId="24151"/>
    <cellStyle name="Currency [2] 2 6 4 2" xfId="24152"/>
    <cellStyle name="Currency [2] 2 6 5" xfId="24153"/>
    <cellStyle name="Currency [2] 2 6 5 2" xfId="24154"/>
    <cellStyle name="Currency [2] 2 6 6" xfId="24155"/>
    <cellStyle name="Currency [2] 2 6 6 2" xfId="24156"/>
    <cellStyle name="Currency [2] 2 6 7" xfId="24157"/>
    <cellStyle name="Currency [2] 2 7" xfId="24158"/>
    <cellStyle name="Currency [2] 2 7 2" xfId="24159"/>
    <cellStyle name="Currency [2] 2 8" xfId="24160"/>
    <cellStyle name="Currency [2] 2 8 2" xfId="24161"/>
    <cellStyle name="Currency [2] 2 9" xfId="24162"/>
    <cellStyle name="Currency [2] 2 9 2" xfId="24163"/>
    <cellStyle name="Currency [2] 3" xfId="24164"/>
    <cellStyle name="Currency [2] 3 10" xfId="24165"/>
    <cellStyle name="Currency [2] 3 10 2" xfId="24166"/>
    <cellStyle name="Currency [2] 3 11" xfId="24167"/>
    <cellStyle name="Currency [2] 3 11 2" xfId="24168"/>
    <cellStyle name="Currency [2] 3 12" xfId="24169"/>
    <cellStyle name="Currency [2] 3 2" xfId="24170"/>
    <cellStyle name="Currency [2] 3 2 2" xfId="24171"/>
    <cellStyle name="Currency [2] 3 2 2 2" xfId="24172"/>
    <cellStyle name="Currency [2] 3 2 2 2 2" xfId="24173"/>
    <cellStyle name="Currency [2] 3 2 2 3" xfId="24174"/>
    <cellStyle name="Currency [2] 3 2 2 3 2" xfId="24175"/>
    <cellStyle name="Currency [2] 3 2 2 4" xfId="24176"/>
    <cellStyle name="Currency [2] 3 2 2 4 2" xfId="24177"/>
    <cellStyle name="Currency [2] 3 2 2 5" xfId="24178"/>
    <cellStyle name="Currency [2] 3 2 2 5 2" xfId="24179"/>
    <cellStyle name="Currency [2] 3 2 2 6" xfId="24180"/>
    <cellStyle name="Currency [2] 3 2 3" xfId="24181"/>
    <cellStyle name="Currency [2] 3 2 3 2" xfId="24182"/>
    <cellStyle name="Currency [2] 3 2 3 2 2" xfId="24183"/>
    <cellStyle name="Currency [2] 3 2 3 3" xfId="24184"/>
    <cellStyle name="Currency [2] 3 2 3 3 2" xfId="24185"/>
    <cellStyle name="Currency [2] 3 2 3 4" xfId="24186"/>
    <cellStyle name="Currency [2] 3 2 3 4 2" xfId="24187"/>
    <cellStyle name="Currency [2] 3 2 3 5" xfId="24188"/>
    <cellStyle name="Currency [2] 3 2 3 5 2" xfId="24189"/>
    <cellStyle name="Currency [2] 3 2 3 6" xfId="24190"/>
    <cellStyle name="Currency [2] 3 2 3 6 2" xfId="24191"/>
    <cellStyle name="Currency [2] 3 2 3 7" xfId="24192"/>
    <cellStyle name="Currency [2] 3 2 4" xfId="24193"/>
    <cellStyle name="Currency [2] 3 2 4 2" xfId="24194"/>
    <cellStyle name="Currency [2] 3 2 5" xfId="24195"/>
    <cellStyle name="Currency [2] 3 2 5 2" xfId="24196"/>
    <cellStyle name="Currency [2] 3 2 6" xfId="24197"/>
    <cellStyle name="Currency [2] 3 2 6 2" xfId="24198"/>
    <cellStyle name="Currency [2] 3 2 7" xfId="24199"/>
    <cellStyle name="Currency [2] 3 2 7 2" xfId="24200"/>
    <cellStyle name="Currency [2] 3 2 8" xfId="24201"/>
    <cellStyle name="Currency [2] 3 2 8 2" xfId="24202"/>
    <cellStyle name="Currency [2] 3 2 9" xfId="24203"/>
    <cellStyle name="Currency [2] 3 3" xfId="24204"/>
    <cellStyle name="Currency [2] 3 3 2" xfId="24205"/>
    <cellStyle name="Currency [2] 3 3 2 2" xfId="24206"/>
    <cellStyle name="Currency [2] 3 3 2 2 2" xfId="24207"/>
    <cellStyle name="Currency [2] 3 3 2 3" xfId="24208"/>
    <cellStyle name="Currency [2] 3 3 2 3 2" xfId="24209"/>
    <cellStyle name="Currency [2] 3 3 2 4" xfId="24210"/>
    <cellStyle name="Currency [2] 3 3 2 4 2" xfId="24211"/>
    <cellStyle name="Currency [2] 3 3 2 5" xfId="24212"/>
    <cellStyle name="Currency [2] 3 3 2 5 2" xfId="24213"/>
    <cellStyle name="Currency [2] 3 3 2 6" xfId="24214"/>
    <cellStyle name="Currency [2] 3 3 3" xfId="24215"/>
    <cellStyle name="Currency [2] 3 3 3 2" xfId="24216"/>
    <cellStyle name="Currency [2] 3 3 3 2 2" xfId="24217"/>
    <cellStyle name="Currency [2] 3 3 3 3" xfId="24218"/>
    <cellStyle name="Currency [2] 3 3 3 3 2" xfId="24219"/>
    <cellStyle name="Currency [2] 3 3 3 4" xfId="24220"/>
    <cellStyle name="Currency [2] 3 3 3 4 2" xfId="24221"/>
    <cellStyle name="Currency [2] 3 3 3 5" xfId="24222"/>
    <cellStyle name="Currency [2] 3 3 3 5 2" xfId="24223"/>
    <cellStyle name="Currency [2] 3 3 3 6" xfId="24224"/>
    <cellStyle name="Currency [2] 3 3 3 6 2" xfId="24225"/>
    <cellStyle name="Currency [2] 3 3 3 7" xfId="24226"/>
    <cellStyle name="Currency [2] 3 3 4" xfId="24227"/>
    <cellStyle name="Currency [2] 3 3 4 2" xfId="24228"/>
    <cellStyle name="Currency [2] 3 3 5" xfId="24229"/>
    <cellStyle name="Currency [2] 3 3 5 2" xfId="24230"/>
    <cellStyle name="Currency [2] 3 3 6" xfId="24231"/>
    <cellStyle name="Currency [2] 3 3 6 2" xfId="24232"/>
    <cellStyle name="Currency [2] 3 3 7" xfId="24233"/>
    <cellStyle name="Currency [2] 3 3 7 2" xfId="24234"/>
    <cellStyle name="Currency [2] 3 3 8" xfId="24235"/>
    <cellStyle name="Currency [2] 3 3 8 2" xfId="24236"/>
    <cellStyle name="Currency [2] 3 3 9" xfId="24237"/>
    <cellStyle name="Currency [2] 3 4" xfId="24238"/>
    <cellStyle name="Currency [2] 3 4 2" xfId="24239"/>
    <cellStyle name="Currency [2] 3 4 2 2" xfId="24240"/>
    <cellStyle name="Currency [2] 3 4 2 2 2" xfId="24241"/>
    <cellStyle name="Currency [2] 3 4 2 3" xfId="24242"/>
    <cellStyle name="Currency [2] 3 4 2 3 2" xfId="24243"/>
    <cellStyle name="Currency [2] 3 4 2 4" xfId="24244"/>
    <cellStyle name="Currency [2] 3 4 2 4 2" xfId="24245"/>
    <cellStyle name="Currency [2] 3 4 2 5" xfId="24246"/>
    <cellStyle name="Currency [2] 3 4 2 5 2" xfId="24247"/>
    <cellStyle name="Currency [2] 3 4 2 6" xfId="24248"/>
    <cellStyle name="Currency [2] 3 4 3" xfId="24249"/>
    <cellStyle name="Currency [2] 3 4 3 2" xfId="24250"/>
    <cellStyle name="Currency [2] 3 4 3 2 2" xfId="24251"/>
    <cellStyle name="Currency [2] 3 4 3 3" xfId="24252"/>
    <cellStyle name="Currency [2] 3 4 3 3 2" xfId="24253"/>
    <cellStyle name="Currency [2] 3 4 3 4" xfId="24254"/>
    <cellStyle name="Currency [2] 3 4 3 4 2" xfId="24255"/>
    <cellStyle name="Currency [2] 3 4 3 5" xfId="24256"/>
    <cellStyle name="Currency [2] 3 4 3 5 2" xfId="24257"/>
    <cellStyle name="Currency [2] 3 4 3 6" xfId="24258"/>
    <cellStyle name="Currency [2] 3 4 3 6 2" xfId="24259"/>
    <cellStyle name="Currency [2] 3 4 3 7" xfId="24260"/>
    <cellStyle name="Currency [2] 3 4 4" xfId="24261"/>
    <cellStyle name="Currency [2] 3 4 4 2" xfId="24262"/>
    <cellStyle name="Currency [2] 3 4 5" xfId="24263"/>
    <cellStyle name="Currency [2] 3 4 5 2" xfId="24264"/>
    <cellStyle name="Currency [2] 3 4 6" xfId="24265"/>
    <cellStyle name="Currency [2] 3 4 6 2" xfId="24266"/>
    <cellStyle name="Currency [2] 3 4 7" xfId="24267"/>
    <cellStyle name="Currency [2] 3 4 7 2" xfId="24268"/>
    <cellStyle name="Currency [2] 3 4 8" xfId="24269"/>
    <cellStyle name="Currency [2] 3 4 8 2" xfId="24270"/>
    <cellStyle name="Currency [2] 3 4 9" xfId="24271"/>
    <cellStyle name="Currency [2] 3 5" xfId="24272"/>
    <cellStyle name="Currency [2] 3 5 2" xfId="24273"/>
    <cellStyle name="Currency [2] 3 5 2 2" xfId="24274"/>
    <cellStyle name="Currency [2] 3 5 3" xfId="24275"/>
    <cellStyle name="Currency [2] 3 5 3 2" xfId="24276"/>
    <cellStyle name="Currency [2] 3 5 4" xfId="24277"/>
    <cellStyle name="Currency [2] 3 5 4 2" xfId="24278"/>
    <cellStyle name="Currency [2] 3 5 5" xfId="24279"/>
    <cellStyle name="Currency [2] 3 5 5 2" xfId="24280"/>
    <cellStyle name="Currency [2] 3 5 6" xfId="24281"/>
    <cellStyle name="Currency [2] 3 6" xfId="24282"/>
    <cellStyle name="Currency [2] 3 6 2" xfId="24283"/>
    <cellStyle name="Currency [2] 3 6 2 2" xfId="24284"/>
    <cellStyle name="Currency [2] 3 6 3" xfId="24285"/>
    <cellStyle name="Currency [2] 3 6 3 2" xfId="24286"/>
    <cellStyle name="Currency [2] 3 6 4" xfId="24287"/>
    <cellStyle name="Currency [2] 3 6 4 2" xfId="24288"/>
    <cellStyle name="Currency [2] 3 6 5" xfId="24289"/>
    <cellStyle name="Currency [2] 3 6 5 2" xfId="24290"/>
    <cellStyle name="Currency [2] 3 6 6" xfId="24291"/>
    <cellStyle name="Currency [2] 3 6 6 2" xfId="24292"/>
    <cellStyle name="Currency [2] 3 6 7" xfId="24293"/>
    <cellStyle name="Currency [2] 3 7" xfId="24294"/>
    <cellStyle name="Currency [2] 3 7 2" xfId="24295"/>
    <cellStyle name="Currency [2] 3 8" xfId="24296"/>
    <cellStyle name="Currency [2] 3 8 2" xfId="24297"/>
    <cellStyle name="Currency [2] 3 9" xfId="24298"/>
    <cellStyle name="Currency [2] 3 9 2" xfId="24299"/>
    <cellStyle name="Currency [2] 4" xfId="24300"/>
    <cellStyle name="Currency [2] 4 10" xfId="24301"/>
    <cellStyle name="Currency [2] 4 10 2" xfId="24302"/>
    <cellStyle name="Currency [2] 4 11" xfId="24303"/>
    <cellStyle name="Currency [2] 4 11 2" xfId="24304"/>
    <cellStyle name="Currency [2] 4 12" xfId="24305"/>
    <cellStyle name="Currency [2] 4 2" xfId="24306"/>
    <cellStyle name="Currency [2] 4 2 2" xfId="24307"/>
    <cellStyle name="Currency [2] 4 2 2 2" xfId="24308"/>
    <cellStyle name="Currency [2] 4 2 2 2 2" xfId="24309"/>
    <cellStyle name="Currency [2] 4 2 2 3" xfId="24310"/>
    <cellStyle name="Currency [2] 4 2 2 3 2" xfId="24311"/>
    <cellStyle name="Currency [2] 4 2 2 4" xfId="24312"/>
    <cellStyle name="Currency [2] 4 2 2 4 2" xfId="24313"/>
    <cellStyle name="Currency [2] 4 2 2 5" xfId="24314"/>
    <cellStyle name="Currency [2] 4 2 2 5 2" xfId="24315"/>
    <cellStyle name="Currency [2] 4 2 2 6" xfId="24316"/>
    <cellStyle name="Currency [2] 4 2 3" xfId="24317"/>
    <cellStyle name="Currency [2] 4 2 3 2" xfId="24318"/>
    <cellStyle name="Currency [2] 4 2 3 2 2" xfId="24319"/>
    <cellStyle name="Currency [2] 4 2 3 3" xfId="24320"/>
    <cellStyle name="Currency [2] 4 2 3 3 2" xfId="24321"/>
    <cellStyle name="Currency [2] 4 2 3 4" xfId="24322"/>
    <cellStyle name="Currency [2] 4 2 3 4 2" xfId="24323"/>
    <cellStyle name="Currency [2] 4 2 3 5" xfId="24324"/>
    <cellStyle name="Currency [2] 4 2 3 5 2" xfId="24325"/>
    <cellStyle name="Currency [2] 4 2 3 6" xfId="24326"/>
    <cellStyle name="Currency [2] 4 2 3 6 2" xfId="24327"/>
    <cellStyle name="Currency [2] 4 2 3 7" xfId="24328"/>
    <cellStyle name="Currency [2] 4 2 4" xfId="24329"/>
    <cellStyle name="Currency [2] 4 2 4 2" xfId="24330"/>
    <cellStyle name="Currency [2] 4 2 5" xfId="24331"/>
    <cellStyle name="Currency [2] 4 2 5 2" xfId="24332"/>
    <cellStyle name="Currency [2] 4 2 6" xfId="24333"/>
    <cellStyle name="Currency [2] 4 2 6 2" xfId="24334"/>
    <cellStyle name="Currency [2] 4 2 7" xfId="24335"/>
    <cellStyle name="Currency [2] 4 2 7 2" xfId="24336"/>
    <cellStyle name="Currency [2] 4 2 8" xfId="24337"/>
    <cellStyle name="Currency [2] 4 2 8 2" xfId="24338"/>
    <cellStyle name="Currency [2] 4 2 9" xfId="24339"/>
    <cellStyle name="Currency [2] 4 3" xfId="24340"/>
    <cellStyle name="Currency [2] 4 3 2" xfId="24341"/>
    <cellStyle name="Currency [2] 4 3 2 2" xfId="24342"/>
    <cellStyle name="Currency [2] 4 3 2 2 2" xfId="24343"/>
    <cellStyle name="Currency [2] 4 3 2 3" xfId="24344"/>
    <cellStyle name="Currency [2] 4 3 2 3 2" xfId="24345"/>
    <cellStyle name="Currency [2] 4 3 2 4" xfId="24346"/>
    <cellStyle name="Currency [2] 4 3 2 4 2" xfId="24347"/>
    <cellStyle name="Currency [2] 4 3 2 5" xfId="24348"/>
    <cellStyle name="Currency [2] 4 3 2 5 2" xfId="24349"/>
    <cellStyle name="Currency [2] 4 3 2 6" xfId="24350"/>
    <cellStyle name="Currency [2] 4 3 3" xfId="24351"/>
    <cellStyle name="Currency [2] 4 3 3 2" xfId="24352"/>
    <cellStyle name="Currency [2] 4 3 3 2 2" xfId="24353"/>
    <cellStyle name="Currency [2] 4 3 3 3" xfId="24354"/>
    <cellStyle name="Currency [2] 4 3 3 3 2" xfId="24355"/>
    <cellStyle name="Currency [2] 4 3 3 4" xfId="24356"/>
    <cellStyle name="Currency [2] 4 3 3 4 2" xfId="24357"/>
    <cellStyle name="Currency [2] 4 3 3 5" xfId="24358"/>
    <cellStyle name="Currency [2] 4 3 3 5 2" xfId="24359"/>
    <cellStyle name="Currency [2] 4 3 3 6" xfId="24360"/>
    <cellStyle name="Currency [2] 4 3 3 6 2" xfId="24361"/>
    <cellStyle name="Currency [2] 4 3 3 7" xfId="24362"/>
    <cellStyle name="Currency [2] 4 3 4" xfId="24363"/>
    <cellStyle name="Currency [2] 4 3 4 2" xfId="24364"/>
    <cellStyle name="Currency [2] 4 3 5" xfId="24365"/>
    <cellStyle name="Currency [2] 4 3 5 2" xfId="24366"/>
    <cellStyle name="Currency [2] 4 3 6" xfId="24367"/>
    <cellStyle name="Currency [2] 4 3 6 2" xfId="24368"/>
    <cellStyle name="Currency [2] 4 3 7" xfId="24369"/>
    <cellStyle name="Currency [2] 4 3 7 2" xfId="24370"/>
    <cellStyle name="Currency [2] 4 3 8" xfId="24371"/>
    <cellStyle name="Currency [2] 4 3 8 2" xfId="24372"/>
    <cellStyle name="Currency [2] 4 3 9" xfId="24373"/>
    <cellStyle name="Currency [2] 4 4" xfId="24374"/>
    <cellStyle name="Currency [2] 4 4 2" xfId="24375"/>
    <cellStyle name="Currency [2] 4 4 2 2" xfId="24376"/>
    <cellStyle name="Currency [2] 4 4 2 2 2" xfId="24377"/>
    <cellStyle name="Currency [2] 4 4 2 3" xfId="24378"/>
    <cellStyle name="Currency [2] 4 4 2 3 2" xfId="24379"/>
    <cellStyle name="Currency [2] 4 4 2 4" xfId="24380"/>
    <cellStyle name="Currency [2] 4 4 2 4 2" xfId="24381"/>
    <cellStyle name="Currency [2] 4 4 2 5" xfId="24382"/>
    <cellStyle name="Currency [2] 4 4 2 5 2" xfId="24383"/>
    <cellStyle name="Currency [2] 4 4 2 6" xfId="24384"/>
    <cellStyle name="Currency [2] 4 4 3" xfId="24385"/>
    <cellStyle name="Currency [2] 4 4 3 2" xfId="24386"/>
    <cellStyle name="Currency [2] 4 4 3 2 2" xfId="24387"/>
    <cellStyle name="Currency [2] 4 4 3 3" xfId="24388"/>
    <cellStyle name="Currency [2] 4 4 3 3 2" xfId="24389"/>
    <cellStyle name="Currency [2] 4 4 3 4" xfId="24390"/>
    <cellStyle name="Currency [2] 4 4 3 4 2" xfId="24391"/>
    <cellStyle name="Currency [2] 4 4 3 5" xfId="24392"/>
    <cellStyle name="Currency [2] 4 4 3 5 2" xfId="24393"/>
    <cellStyle name="Currency [2] 4 4 3 6" xfId="24394"/>
    <cellStyle name="Currency [2] 4 4 3 6 2" xfId="24395"/>
    <cellStyle name="Currency [2] 4 4 3 7" xfId="24396"/>
    <cellStyle name="Currency [2] 4 4 4" xfId="24397"/>
    <cellStyle name="Currency [2] 4 4 4 2" xfId="24398"/>
    <cellStyle name="Currency [2] 4 4 5" xfId="24399"/>
    <cellStyle name="Currency [2] 4 4 5 2" xfId="24400"/>
    <cellStyle name="Currency [2] 4 4 6" xfId="24401"/>
    <cellStyle name="Currency [2] 4 4 6 2" xfId="24402"/>
    <cellStyle name="Currency [2] 4 4 7" xfId="24403"/>
    <cellStyle name="Currency [2] 4 4 7 2" xfId="24404"/>
    <cellStyle name="Currency [2] 4 4 8" xfId="24405"/>
    <cellStyle name="Currency [2] 4 4 8 2" xfId="24406"/>
    <cellStyle name="Currency [2] 4 4 9" xfId="24407"/>
    <cellStyle name="Currency [2] 4 5" xfId="24408"/>
    <cellStyle name="Currency [2] 4 5 2" xfId="24409"/>
    <cellStyle name="Currency [2] 4 5 2 2" xfId="24410"/>
    <cellStyle name="Currency [2] 4 5 3" xfId="24411"/>
    <cellStyle name="Currency [2] 4 5 3 2" xfId="24412"/>
    <cellStyle name="Currency [2] 4 5 4" xfId="24413"/>
    <cellStyle name="Currency [2] 4 5 4 2" xfId="24414"/>
    <cellStyle name="Currency [2] 4 5 5" xfId="24415"/>
    <cellStyle name="Currency [2] 4 5 5 2" xfId="24416"/>
    <cellStyle name="Currency [2] 4 5 6" xfId="24417"/>
    <cellStyle name="Currency [2] 4 6" xfId="24418"/>
    <cellStyle name="Currency [2] 4 6 2" xfId="24419"/>
    <cellStyle name="Currency [2] 4 6 2 2" xfId="24420"/>
    <cellStyle name="Currency [2] 4 6 3" xfId="24421"/>
    <cellStyle name="Currency [2] 4 6 3 2" xfId="24422"/>
    <cellStyle name="Currency [2] 4 6 4" xfId="24423"/>
    <cellStyle name="Currency [2] 4 6 4 2" xfId="24424"/>
    <cellStyle name="Currency [2] 4 6 5" xfId="24425"/>
    <cellStyle name="Currency [2] 4 6 5 2" xfId="24426"/>
    <cellStyle name="Currency [2] 4 6 6" xfId="24427"/>
    <cellStyle name="Currency [2] 4 6 6 2" xfId="24428"/>
    <cellStyle name="Currency [2] 4 6 7" xfId="24429"/>
    <cellStyle name="Currency [2] 4 7" xfId="24430"/>
    <cellStyle name="Currency [2] 4 7 2" xfId="24431"/>
    <cellStyle name="Currency [2] 4 8" xfId="24432"/>
    <cellStyle name="Currency [2] 4 8 2" xfId="24433"/>
    <cellStyle name="Currency [2] 4 9" xfId="24434"/>
    <cellStyle name="Currency [2] 4 9 2" xfId="24435"/>
    <cellStyle name="Currency [2] 5" xfId="24436"/>
    <cellStyle name="Currency [2] 5 10" xfId="24437"/>
    <cellStyle name="Currency [2] 5 10 2" xfId="24438"/>
    <cellStyle name="Currency [2] 5 11" xfId="24439"/>
    <cellStyle name="Currency [2] 5 11 2" xfId="24440"/>
    <cellStyle name="Currency [2] 5 12" xfId="24441"/>
    <cellStyle name="Currency [2] 5 2" xfId="24442"/>
    <cellStyle name="Currency [2] 5 2 2" xfId="24443"/>
    <cellStyle name="Currency [2] 5 2 2 2" xfId="24444"/>
    <cellStyle name="Currency [2] 5 2 2 2 2" xfId="24445"/>
    <cellStyle name="Currency [2] 5 2 2 3" xfId="24446"/>
    <cellStyle name="Currency [2] 5 2 2 3 2" xfId="24447"/>
    <cellStyle name="Currency [2] 5 2 2 4" xfId="24448"/>
    <cellStyle name="Currency [2] 5 2 2 4 2" xfId="24449"/>
    <cellStyle name="Currency [2] 5 2 2 5" xfId="24450"/>
    <cellStyle name="Currency [2] 5 2 2 5 2" xfId="24451"/>
    <cellStyle name="Currency [2] 5 2 2 6" xfId="24452"/>
    <cellStyle name="Currency [2] 5 2 3" xfId="24453"/>
    <cellStyle name="Currency [2] 5 2 3 2" xfId="24454"/>
    <cellStyle name="Currency [2] 5 2 3 2 2" xfId="24455"/>
    <cellStyle name="Currency [2] 5 2 3 3" xfId="24456"/>
    <cellStyle name="Currency [2] 5 2 3 3 2" xfId="24457"/>
    <cellStyle name="Currency [2] 5 2 3 4" xfId="24458"/>
    <cellStyle name="Currency [2] 5 2 3 4 2" xfId="24459"/>
    <cellStyle name="Currency [2] 5 2 3 5" xfId="24460"/>
    <cellStyle name="Currency [2] 5 2 3 5 2" xfId="24461"/>
    <cellStyle name="Currency [2] 5 2 3 6" xfId="24462"/>
    <cellStyle name="Currency [2] 5 2 3 6 2" xfId="24463"/>
    <cellStyle name="Currency [2] 5 2 3 7" xfId="24464"/>
    <cellStyle name="Currency [2] 5 2 4" xfId="24465"/>
    <cellStyle name="Currency [2] 5 2 4 2" xfId="24466"/>
    <cellStyle name="Currency [2] 5 2 5" xfId="24467"/>
    <cellStyle name="Currency [2] 5 2 5 2" xfId="24468"/>
    <cellStyle name="Currency [2] 5 2 6" xfId="24469"/>
    <cellStyle name="Currency [2] 5 2 6 2" xfId="24470"/>
    <cellStyle name="Currency [2] 5 2 7" xfId="24471"/>
    <cellStyle name="Currency [2] 5 2 7 2" xfId="24472"/>
    <cellStyle name="Currency [2] 5 2 8" xfId="24473"/>
    <cellStyle name="Currency [2] 5 2 8 2" xfId="24474"/>
    <cellStyle name="Currency [2] 5 2 9" xfId="24475"/>
    <cellStyle name="Currency [2] 5 3" xfId="24476"/>
    <cellStyle name="Currency [2] 5 3 2" xfId="24477"/>
    <cellStyle name="Currency [2] 5 3 2 2" xfId="24478"/>
    <cellStyle name="Currency [2] 5 3 2 2 2" xfId="24479"/>
    <cellStyle name="Currency [2] 5 3 2 3" xfId="24480"/>
    <cellStyle name="Currency [2] 5 3 2 3 2" xfId="24481"/>
    <cellStyle name="Currency [2] 5 3 2 4" xfId="24482"/>
    <cellStyle name="Currency [2] 5 3 2 4 2" xfId="24483"/>
    <cellStyle name="Currency [2] 5 3 2 5" xfId="24484"/>
    <cellStyle name="Currency [2] 5 3 2 5 2" xfId="24485"/>
    <cellStyle name="Currency [2] 5 3 2 6" xfId="24486"/>
    <cellStyle name="Currency [2] 5 3 3" xfId="24487"/>
    <cellStyle name="Currency [2] 5 3 3 2" xfId="24488"/>
    <cellStyle name="Currency [2] 5 3 3 2 2" xfId="24489"/>
    <cellStyle name="Currency [2] 5 3 3 3" xfId="24490"/>
    <cellStyle name="Currency [2] 5 3 3 3 2" xfId="24491"/>
    <cellStyle name="Currency [2] 5 3 3 4" xfId="24492"/>
    <cellStyle name="Currency [2] 5 3 3 4 2" xfId="24493"/>
    <cellStyle name="Currency [2] 5 3 3 5" xfId="24494"/>
    <cellStyle name="Currency [2] 5 3 3 5 2" xfId="24495"/>
    <cellStyle name="Currency [2] 5 3 3 6" xfId="24496"/>
    <cellStyle name="Currency [2] 5 3 3 6 2" xfId="24497"/>
    <cellStyle name="Currency [2] 5 3 3 7" xfId="24498"/>
    <cellStyle name="Currency [2] 5 3 4" xfId="24499"/>
    <cellStyle name="Currency [2] 5 3 4 2" xfId="24500"/>
    <cellStyle name="Currency [2] 5 3 5" xfId="24501"/>
    <cellStyle name="Currency [2] 5 3 5 2" xfId="24502"/>
    <cellStyle name="Currency [2] 5 3 6" xfId="24503"/>
    <cellStyle name="Currency [2] 5 3 6 2" xfId="24504"/>
    <cellStyle name="Currency [2] 5 3 7" xfId="24505"/>
    <cellStyle name="Currency [2] 5 3 7 2" xfId="24506"/>
    <cellStyle name="Currency [2] 5 3 8" xfId="24507"/>
    <cellStyle name="Currency [2] 5 3 8 2" xfId="24508"/>
    <cellStyle name="Currency [2] 5 3 9" xfId="24509"/>
    <cellStyle name="Currency [2] 5 4" xfId="24510"/>
    <cellStyle name="Currency [2] 5 4 2" xfId="24511"/>
    <cellStyle name="Currency [2] 5 4 2 2" xfId="24512"/>
    <cellStyle name="Currency [2] 5 4 2 2 2" xfId="24513"/>
    <cellStyle name="Currency [2] 5 4 2 3" xfId="24514"/>
    <cellStyle name="Currency [2] 5 4 2 3 2" xfId="24515"/>
    <cellStyle name="Currency [2] 5 4 2 4" xfId="24516"/>
    <cellStyle name="Currency [2] 5 4 2 4 2" xfId="24517"/>
    <cellStyle name="Currency [2] 5 4 2 5" xfId="24518"/>
    <cellStyle name="Currency [2] 5 4 2 5 2" xfId="24519"/>
    <cellStyle name="Currency [2] 5 4 2 6" xfId="24520"/>
    <cellStyle name="Currency [2] 5 4 3" xfId="24521"/>
    <cellStyle name="Currency [2] 5 4 3 2" xfId="24522"/>
    <cellStyle name="Currency [2] 5 4 3 2 2" xfId="24523"/>
    <cellStyle name="Currency [2] 5 4 3 3" xfId="24524"/>
    <cellStyle name="Currency [2] 5 4 3 3 2" xfId="24525"/>
    <cellStyle name="Currency [2] 5 4 3 4" xfId="24526"/>
    <cellStyle name="Currency [2] 5 4 3 4 2" xfId="24527"/>
    <cellStyle name="Currency [2] 5 4 3 5" xfId="24528"/>
    <cellStyle name="Currency [2] 5 4 3 5 2" xfId="24529"/>
    <cellStyle name="Currency [2] 5 4 3 6" xfId="24530"/>
    <cellStyle name="Currency [2] 5 4 3 6 2" xfId="24531"/>
    <cellStyle name="Currency [2] 5 4 3 7" xfId="24532"/>
    <cellStyle name="Currency [2] 5 4 4" xfId="24533"/>
    <cellStyle name="Currency [2] 5 4 4 2" xfId="24534"/>
    <cellStyle name="Currency [2] 5 4 5" xfId="24535"/>
    <cellStyle name="Currency [2] 5 4 5 2" xfId="24536"/>
    <cellStyle name="Currency [2] 5 4 6" xfId="24537"/>
    <cellStyle name="Currency [2] 5 4 6 2" xfId="24538"/>
    <cellStyle name="Currency [2] 5 4 7" xfId="24539"/>
    <cellStyle name="Currency [2] 5 4 7 2" xfId="24540"/>
    <cellStyle name="Currency [2] 5 4 8" xfId="24541"/>
    <cellStyle name="Currency [2] 5 4 8 2" xfId="24542"/>
    <cellStyle name="Currency [2] 5 4 9" xfId="24543"/>
    <cellStyle name="Currency [2] 5 5" xfId="24544"/>
    <cellStyle name="Currency [2] 5 5 2" xfId="24545"/>
    <cellStyle name="Currency [2] 5 5 2 2" xfId="24546"/>
    <cellStyle name="Currency [2] 5 5 3" xfId="24547"/>
    <cellStyle name="Currency [2] 5 5 3 2" xfId="24548"/>
    <cellStyle name="Currency [2] 5 5 4" xfId="24549"/>
    <cellStyle name="Currency [2] 5 5 4 2" xfId="24550"/>
    <cellStyle name="Currency [2] 5 5 5" xfId="24551"/>
    <cellStyle name="Currency [2] 5 5 5 2" xfId="24552"/>
    <cellStyle name="Currency [2] 5 5 6" xfId="24553"/>
    <cellStyle name="Currency [2] 5 6" xfId="24554"/>
    <cellStyle name="Currency [2] 5 6 2" xfId="24555"/>
    <cellStyle name="Currency [2] 5 6 2 2" xfId="24556"/>
    <cellStyle name="Currency [2] 5 6 3" xfId="24557"/>
    <cellStyle name="Currency [2] 5 6 3 2" xfId="24558"/>
    <cellStyle name="Currency [2] 5 6 4" xfId="24559"/>
    <cellStyle name="Currency [2] 5 6 4 2" xfId="24560"/>
    <cellStyle name="Currency [2] 5 6 5" xfId="24561"/>
    <cellStyle name="Currency [2] 5 6 5 2" xfId="24562"/>
    <cellStyle name="Currency [2] 5 6 6" xfId="24563"/>
    <cellStyle name="Currency [2] 5 6 6 2" xfId="24564"/>
    <cellStyle name="Currency [2] 5 6 7" xfId="24565"/>
    <cellStyle name="Currency [2] 5 7" xfId="24566"/>
    <cellStyle name="Currency [2] 5 7 2" xfId="24567"/>
    <cellStyle name="Currency [2] 5 8" xfId="24568"/>
    <cellStyle name="Currency [2] 5 8 2" xfId="24569"/>
    <cellStyle name="Currency [2] 5 9" xfId="24570"/>
    <cellStyle name="Currency [2] 5 9 2" xfId="24571"/>
    <cellStyle name="Currency [2] 6" xfId="24572"/>
    <cellStyle name="Currency [2] 6 10" xfId="24573"/>
    <cellStyle name="Currency [2] 6 10 2" xfId="24574"/>
    <cellStyle name="Currency [2] 6 11" xfId="24575"/>
    <cellStyle name="Currency [2] 6 11 2" xfId="24576"/>
    <cellStyle name="Currency [2] 6 12" xfId="24577"/>
    <cellStyle name="Currency [2] 6 2" xfId="24578"/>
    <cellStyle name="Currency [2] 6 2 2" xfId="24579"/>
    <cellStyle name="Currency [2] 6 2 2 2" xfId="24580"/>
    <cellStyle name="Currency [2] 6 2 2 2 2" xfId="24581"/>
    <cellStyle name="Currency [2] 6 2 2 3" xfId="24582"/>
    <cellStyle name="Currency [2] 6 2 2 3 2" xfId="24583"/>
    <cellStyle name="Currency [2] 6 2 2 4" xfId="24584"/>
    <cellStyle name="Currency [2] 6 2 2 4 2" xfId="24585"/>
    <cellStyle name="Currency [2] 6 2 2 5" xfId="24586"/>
    <cellStyle name="Currency [2] 6 2 2 5 2" xfId="24587"/>
    <cellStyle name="Currency [2] 6 2 2 6" xfId="24588"/>
    <cellStyle name="Currency [2] 6 2 3" xfId="24589"/>
    <cellStyle name="Currency [2] 6 2 3 2" xfId="24590"/>
    <cellStyle name="Currency [2] 6 2 3 2 2" xfId="24591"/>
    <cellStyle name="Currency [2] 6 2 3 3" xfId="24592"/>
    <cellStyle name="Currency [2] 6 2 3 3 2" xfId="24593"/>
    <cellStyle name="Currency [2] 6 2 3 4" xfId="24594"/>
    <cellStyle name="Currency [2] 6 2 3 4 2" xfId="24595"/>
    <cellStyle name="Currency [2] 6 2 3 5" xfId="24596"/>
    <cellStyle name="Currency [2] 6 2 3 5 2" xfId="24597"/>
    <cellStyle name="Currency [2] 6 2 3 6" xfId="24598"/>
    <cellStyle name="Currency [2] 6 2 3 6 2" xfId="24599"/>
    <cellStyle name="Currency [2] 6 2 3 7" xfId="24600"/>
    <cellStyle name="Currency [2] 6 2 4" xfId="24601"/>
    <cellStyle name="Currency [2] 6 2 4 2" xfId="24602"/>
    <cellStyle name="Currency [2] 6 2 5" xfId="24603"/>
    <cellStyle name="Currency [2] 6 2 5 2" xfId="24604"/>
    <cellStyle name="Currency [2] 6 2 6" xfId="24605"/>
    <cellStyle name="Currency [2] 6 2 6 2" xfId="24606"/>
    <cellStyle name="Currency [2] 6 2 7" xfId="24607"/>
    <cellStyle name="Currency [2] 6 2 7 2" xfId="24608"/>
    <cellStyle name="Currency [2] 6 2 8" xfId="24609"/>
    <cellStyle name="Currency [2] 6 2 8 2" xfId="24610"/>
    <cellStyle name="Currency [2] 6 2 9" xfId="24611"/>
    <cellStyle name="Currency [2] 6 3" xfId="24612"/>
    <cellStyle name="Currency [2] 6 3 2" xfId="24613"/>
    <cellStyle name="Currency [2] 6 3 2 2" xfId="24614"/>
    <cellStyle name="Currency [2] 6 3 2 2 2" xfId="24615"/>
    <cellStyle name="Currency [2] 6 3 2 3" xfId="24616"/>
    <cellStyle name="Currency [2] 6 3 2 3 2" xfId="24617"/>
    <cellStyle name="Currency [2] 6 3 2 4" xfId="24618"/>
    <cellStyle name="Currency [2] 6 3 2 4 2" xfId="24619"/>
    <cellStyle name="Currency [2] 6 3 2 5" xfId="24620"/>
    <cellStyle name="Currency [2] 6 3 2 5 2" xfId="24621"/>
    <cellStyle name="Currency [2] 6 3 2 6" xfId="24622"/>
    <cellStyle name="Currency [2] 6 3 3" xfId="24623"/>
    <cellStyle name="Currency [2] 6 3 3 2" xfId="24624"/>
    <cellStyle name="Currency [2] 6 3 3 2 2" xfId="24625"/>
    <cellStyle name="Currency [2] 6 3 3 3" xfId="24626"/>
    <cellStyle name="Currency [2] 6 3 3 3 2" xfId="24627"/>
    <cellStyle name="Currency [2] 6 3 3 4" xfId="24628"/>
    <cellStyle name="Currency [2] 6 3 3 4 2" xfId="24629"/>
    <cellStyle name="Currency [2] 6 3 3 5" xfId="24630"/>
    <cellStyle name="Currency [2] 6 3 3 5 2" xfId="24631"/>
    <cellStyle name="Currency [2] 6 3 3 6" xfId="24632"/>
    <cellStyle name="Currency [2] 6 3 3 6 2" xfId="24633"/>
    <cellStyle name="Currency [2] 6 3 3 7" xfId="24634"/>
    <cellStyle name="Currency [2] 6 3 4" xfId="24635"/>
    <cellStyle name="Currency [2] 6 3 4 2" xfId="24636"/>
    <cellStyle name="Currency [2] 6 3 5" xfId="24637"/>
    <cellStyle name="Currency [2] 6 3 5 2" xfId="24638"/>
    <cellStyle name="Currency [2] 6 3 6" xfId="24639"/>
    <cellStyle name="Currency [2] 6 3 6 2" xfId="24640"/>
    <cellStyle name="Currency [2] 6 3 7" xfId="24641"/>
    <cellStyle name="Currency [2] 6 3 7 2" xfId="24642"/>
    <cellStyle name="Currency [2] 6 3 8" xfId="24643"/>
    <cellStyle name="Currency [2] 6 3 8 2" xfId="24644"/>
    <cellStyle name="Currency [2] 6 3 9" xfId="24645"/>
    <cellStyle name="Currency [2] 6 4" xfId="24646"/>
    <cellStyle name="Currency [2] 6 4 2" xfId="24647"/>
    <cellStyle name="Currency [2] 6 4 2 2" xfId="24648"/>
    <cellStyle name="Currency [2] 6 4 2 2 2" xfId="24649"/>
    <cellStyle name="Currency [2] 6 4 2 3" xfId="24650"/>
    <cellStyle name="Currency [2] 6 4 2 3 2" xfId="24651"/>
    <cellStyle name="Currency [2] 6 4 2 4" xfId="24652"/>
    <cellStyle name="Currency [2] 6 4 2 4 2" xfId="24653"/>
    <cellStyle name="Currency [2] 6 4 2 5" xfId="24654"/>
    <cellStyle name="Currency [2] 6 4 2 5 2" xfId="24655"/>
    <cellStyle name="Currency [2] 6 4 2 6" xfId="24656"/>
    <cellStyle name="Currency [2] 6 4 3" xfId="24657"/>
    <cellStyle name="Currency [2] 6 4 3 2" xfId="24658"/>
    <cellStyle name="Currency [2] 6 4 3 2 2" xfId="24659"/>
    <cellStyle name="Currency [2] 6 4 3 3" xfId="24660"/>
    <cellStyle name="Currency [2] 6 4 3 3 2" xfId="24661"/>
    <cellStyle name="Currency [2] 6 4 3 4" xfId="24662"/>
    <cellStyle name="Currency [2] 6 4 3 4 2" xfId="24663"/>
    <cellStyle name="Currency [2] 6 4 3 5" xfId="24664"/>
    <cellStyle name="Currency [2] 6 4 3 5 2" xfId="24665"/>
    <cellStyle name="Currency [2] 6 4 3 6" xfId="24666"/>
    <cellStyle name="Currency [2] 6 4 3 6 2" xfId="24667"/>
    <cellStyle name="Currency [2] 6 4 3 7" xfId="24668"/>
    <cellStyle name="Currency [2] 6 4 4" xfId="24669"/>
    <cellStyle name="Currency [2] 6 4 4 2" xfId="24670"/>
    <cellStyle name="Currency [2] 6 4 5" xfId="24671"/>
    <cellStyle name="Currency [2] 6 4 5 2" xfId="24672"/>
    <cellStyle name="Currency [2] 6 4 6" xfId="24673"/>
    <cellStyle name="Currency [2] 6 4 6 2" xfId="24674"/>
    <cellStyle name="Currency [2] 6 4 7" xfId="24675"/>
    <cellStyle name="Currency [2] 6 4 7 2" xfId="24676"/>
    <cellStyle name="Currency [2] 6 4 8" xfId="24677"/>
    <cellStyle name="Currency [2] 6 4 8 2" xfId="24678"/>
    <cellStyle name="Currency [2] 6 4 9" xfId="24679"/>
    <cellStyle name="Currency [2] 6 5" xfId="24680"/>
    <cellStyle name="Currency [2] 6 5 2" xfId="24681"/>
    <cellStyle name="Currency [2] 6 5 2 2" xfId="24682"/>
    <cellStyle name="Currency [2] 6 5 3" xfId="24683"/>
    <cellStyle name="Currency [2] 6 5 3 2" xfId="24684"/>
    <cellStyle name="Currency [2] 6 5 4" xfId="24685"/>
    <cellStyle name="Currency [2] 6 5 4 2" xfId="24686"/>
    <cellStyle name="Currency [2] 6 5 5" xfId="24687"/>
    <cellStyle name="Currency [2] 6 5 5 2" xfId="24688"/>
    <cellStyle name="Currency [2] 6 5 6" xfId="24689"/>
    <cellStyle name="Currency [2] 6 6" xfId="24690"/>
    <cellStyle name="Currency [2] 6 6 2" xfId="24691"/>
    <cellStyle name="Currency [2] 6 6 2 2" xfId="24692"/>
    <cellStyle name="Currency [2] 6 6 3" xfId="24693"/>
    <cellStyle name="Currency [2] 6 6 3 2" xfId="24694"/>
    <cellStyle name="Currency [2] 6 6 4" xfId="24695"/>
    <cellStyle name="Currency [2] 6 6 4 2" xfId="24696"/>
    <cellStyle name="Currency [2] 6 6 5" xfId="24697"/>
    <cellStyle name="Currency [2] 6 6 5 2" xfId="24698"/>
    <cellStyle name="Currency [2] 6 6 6" xfId="24699"/>
    <cellStyle name="Currency [2] 6 6 6 2" xfId="24700"/>
    <cellStyle name="Currency [2] 6 6 7" xfId="24701"/>
    <cellStyle name="Currency [2] 6 7" xfId="24702"/>
    <cellStyle name="Currency [2] 6 7 2" xfId="24703"/>
    <cellStyle name="Currency [2] 6 8" xfId="24704"/>
    <cellStyle name="Currency [2] 6 8 2" xfId="24705"/>
    <cellStyle name="Currency [2] 6 9" xfId="24706"/>
    <cellStyle name="Currency [2] 6 9 2" xfId="24707"/>
    <cellStyle name="Currency [2] 7" xfId="24708"/>
    <cellStyle name="Currency [2] 7 2" xfId="24709"/>
    <cellStyle name="Currency [2] 7 2 2" xfId="24710"/>
    <cellStyle name="Currency [2] 7 2 2 2" xfId="24711"/>
    <cellStyle name="Currency [2] 7 2 3" xfId="24712"/>
    <cellStyle name="Currency [2] 7 2 3 2" xfId="24713"/>
    <cellStyle name="Currency [2] 7 2 4" xfId="24714"/>
    <cellStyle name="Currency [2] 7 2 4 2" xfId="24715"/>
    <cellStyle name="Currency [2] 7 2 5" xfId="24716"/>
    <cellStyle name="Currency [2] 7 2 5 2" xfId="24717"/>
    <cellStyle name="Currency [2] 7 2 6" xfId="24718"/>
    <cellStyle name="Currency [2] 7 3" xfId="24719"/>
    <cellStyle name="Currency [2] 7 3 2" xfId="24720"/>
    <cellStyle name="Currency [2] 7 3 2 2" xfId="24721"/>
    <cellStyle name="Currency [2] 7 3 3" xfId="24722"/>
    <cellStyle name="Currency [2] 7 3 3 2" xfId="24723"/>
    <cellStyle name="Currency [2] 7 3 4" xfId="24724"/>
    <cellStyle name="Currency [2] 7 3 4 2" xfId="24725"/>
    <cellStyle name="Currency [2] 7 3 5" xfId="24726"/>
    <cellStyle name="Currency [2] 7 3 5 2" xfId="24727"/>
    <cellStyle name="Currency [2] 7 3 6" xfId="24728"/>
    <cellStyle name="Currency [2] 7 3 6 2" xfId="24729"/>
    <cellStyle name="Currency [2] 7 3 7" xfId="24730"/>
    <cellStyle name="Currency [2] 7 4" xfId="24731"/>
    <cellStyle name="Currency [2] 7 4 2" xfId="24732"/>
    <cellStyle name="Currency [2] 7 5" xfId="24733"/>
    <cellStyle name="Currency [2] 7 5 2" xfId="24734"/>
    <cellStyle name="Currency [2] 7 6" xfId="24735"/>
    <cellStyle name="Currency [2] 7 6 2" xfId="24736"/>
    <cellStyle name="Currency [2] 7 7" xfId="24737"/>
    <cellStyle name="Currency [2] 7 7 2" xfId="24738"/>
    <cellStyle name="Currency [2] 7 8" xfId="24739"/>
    <cellStyle name="Currency [2] 7 8 2" xfId="24740"/>
    <cellStyle name="Currency [2] 7 9" xfId="24741"/>
    <cellStyle name="Currency [2] 8" xfId="24742"/>
    <cellStyle name="Currency [2] 8 2" xfId="24743"/>
    <cellStyle name="Currency [2] 8 2 2" xfId="24744"/>
    <cellStyle name="Currency [2] 8 2 2 2" xfId="24745"/>
    <cellStyle name="Currency [2] 8 2 3" xfId="24746"/>
    <cellStyle name="Currency [2] 8 2 3 2" xfId="24747"/>
    <cellStyle name="Currency [2] 8 2 4" xfId="24748"/>
    <cellStyle name="Currency [2] 8 2 4 2" xfId="24749"/>
    <cellStyle name="Currency [2] 8 2 5" xfId="24750"/>
    <cellStyle name="Currency [2] 8 2 5 2" xfId="24751"/>
    <cellStyle name="Currency [2] 8 2 6" xfId="24752"/>
    <cellStyle name="Currency [2] 8 3" xfId="24753"/>
    <cellStyle name="Currency [2] 8 3 2" xfId="24754"/>
    <cellStyle name="Currency [2] 8 3 2 2" xfId="24755"/>
    <cellStyle name="Currency [2] 8 3 3" xfId="24756"/>
    <cellStyle name="Currency [2] 8 3 3 2" xfId="24757"/>
    <cellStyle name="Currency [2] 8 3 4" xfId="24758"/>
    <cellStyle name="Currency [2] 8 3 4 2" xfId="24759"/>
    <cellStyle name="Currency [2] 8 3 5" xfId="24760"/>
    <cellStyle name="Currency [2] 8 3 5 2" xfId="24761"/>
    <cellStyle name="Currency [2] 8 3 6" xfId="24762"/>
    <cellStyle name="Currency [2] 8 3 6 2" xfId="24763"/>
    <cellStyle name="Currency [2] 8 3 7" xfId="24764"/>
    <cellStyle name="Currency [2] 8 4" xfId="24765"/>
    <cellStyle name="Currency [2] 8 4 2" xfId="24766"/>
    <cellStyle name="Currency [2] 8 5" xfId="24767"/>
    <cellStyle name="Currency [2] 8 5 2" xfId="24768"/>
    <cellStyle name="Currency [2] 8 6" xfId="24769"/>
    <cellStyle name="Currency [2] 8 6 2" xfId="24770"/>
    <cellStyle name="Currency [2] 8 7" xfId="24771"/>
    <cellStyle name="Currency [2] 8 7 2" xfId="24772"/>
    <cellStyle name="Currency [2] 8 8" xfId="24773"/>
    <cellStyle name="Currency [2] 8 8 2" xfId="24774"/>
    <cellStyle name="Currency [2] 8 9" xfId="24775"/>
    <cellStyle name="Currency [2] 9" xfId="24776"/>
    <cellStyle name="Currency [2] 9 2" xfId="24777"/>
    <cellStyle name="Currency [2] 9 2 2" xfId="24778"/>
    <cellStyle name="Currency [2] 9 2 2 2" xfId="24779"/>
    <cellStyle name="Currency [2] 9 2 3" xfId="24780"/>
    <cellStyle name="Currency [2] 9 2 3 2" xfId="24781"/>
    <cellStyle name="Currency [2] 9 2 4" xfId="24782"/>
    <cellStyle name="Currency [2] 9 2 4 2" xfId="24783"/>
    <cellStyle name="Currency [2] 9 2 5" xfId="24784"/>
    <cellStyle name="Currency [2] 9 2 5 2" xfId="24785"/>
    <cellStyle name="Currency [2] 9 2 6" xfId="24786"/>
    <cellStyle name="Currency [2] 9 3" xfId="24787"/>
    <cellStyle name="Currency [2] 9 3 2" xfId="24788"/>
    <cellStyle name="Currency [2] 9 3 2 2" xfId="24789"/>
    <cellStyle name="Currency [2] 9 3 3" xfId="24790"/>
    <cellStyle name="Currency [2] 9 3 3 2" xfId="24791"/>
    <cellStyle name="Currency [2] 9 3 4" xfId="24792"/>
    <cellStyle name="Currency [2] 9 3 4 2" xfId="24793"/>
    <cellStyle name="Currency [2] 9 3 5" xfId="24794"/>
    <cellStyle name="Currency [2] 9 3 5 2" xfId="24795"/>
    <cellStyle name="Currency [2] 9 3 6" xfId="24796"/>
    <cellStyle name="Currency [2] 9 3 6 2" xfId="24797"/>
    <cellStyle name="Currency [2] 9 3 7" xfId="24798"/>
    <cellStyle name="Currency [2] 9 4" xfId="24799"/>
    <cellStyle name="Currency [2] 9 4 2" xfId="24800"/>
    <cellStyle name="Currency [2] 9 5" xfId="24801"/>
    <cellStyle name="Currency [2] 9 5 2" xfId="24802"/>
    <cellStyle name="Currency [2] 9 6" xfId="24803"/>
    <cellStyle name="Currency [2] 9 6 2" xfId="24804"/>
    <cellStyle name="Currency [2] 9 7" xfId="24805"/>
    <cellStyle name="Currency [2] 9 7 2" xfId="24806"/>
    <cellStyle name="Currency [2] 9 8" xfId="24807"/>
    <cellStyle name="Currency [2] 9 8 2" xfId="24808"/>
    <cellStyle name="Currency [2] 9 9" xfId="24809"/>
    <cellStyle name="Currency 0" xfId="24810"/>
    <cellStyle name="Currency 0 2" xfId="24811"/>
    <cellStyle name="Currency 2" xfId="24812"/>
    <cellStyle name="Currency 2 2" xfId="24813"/>
    <cellStyle name="Currency 2*" xfId="24814"/>
    <cellStyle name="Currency 2_tlk0001qpq" xfId="24815"/>
    <cellStyle name="Currency 3" xfId="24816"/>
    <cellStyle name="Currency 3*" xfId="24817"/>
    <cellStyle name="Currency Comma Comma" xfId="24818"/>
    <cellStyle name="Currency Comma Comma 2" xfId="24819"/>
    <cellStyle name="Currency Comma Comma 2 2" xfId="24820"/>
    <cellStyle name="Currency Comma Comma 2 2 2" xfId="24821"/>
    <cellStyle name="Currency Euro" xfId="24822"/>
    <cellStyle name="Currency Euro 2" xfId="24823"/>
    <cellStyle name="Currency Pound" xfId="24824"/>
    <cellStyle name="Currency Pound 2" xfId="24825"/>
    <cellStyle name="Currency*" xfId="24826"/>
    <cellStyle name="Currency0" xfId="24827"/>
    <cellStyle name="Currency2" xfId="24828"/>
    <cellStyle name="Currsmall" xfId="24829"/>
    <cellStyle name="d mmm yy" xfId="24830"/>
    <cellStyle name="Dash" xfId="24831"/>
    <cellStyle name="Data" xfId="24832"/>
    <cellStyle name="DATA Amount" xfId="24833"/>
    <cellStyle name="DATA Amount [1]" xfId="24834"/>
    <cellStyle name="DATA Amount [1] 2" xfId="24835"/>
    <cellStyle name="DATA Amount [1] 2 2" xfId="24836"/>
    <cellStyle name="DATA Amount [1] 3" xfId="24837"/>
    <cellStyle name="DATA Amount [1] 3 2" xfId="24838"/>
    <cellStyle name="DATA Amount [1] 4" xfId="24839"/>
    <cellStyle name="DATA Amount [1] 4 2" xfId="24840"/>
    <cellStyle name="DATA Amount [1] 5" xfId="24841"/>
    <cellStyle name="DATA Amount [1] 5 2" xfId="24842"/>
    <cellStyle name="DATA Amount [1] 6" xfId="24843"/>
    <cellStyle name="DATA Amount [1] 6 2" xfId="24844"/>
    <cellStyle name="DATA Amount [1] 7" xfId="24845"/>
    <cellStyle name="DATA Amount [1] 7 2" xfId="24846"/>
    <cellStyle name="DATA Amount [1] 8" xfId="24847"/>
    <cellStyle name="DATA Amount [1] 8 2" xfId="24848"/>
    <cellStyle name="DATA Amount [1] 9" xfId="24849"/>
    <cellStyle name="DATA Amount [1] 9 2" xfId="24850"/>
    <cellStyle name="DATA Amount [2]" xfId="24851"/>
    <cellStyle name="DATA Amount [2] 2" xfId="24852"/>
    <cellStyle name="DATA Amount [2] 2 2" xfId="24853"/>
    <cellStyle name="DATA Amount [2] 3" xfId="24854"/>
    <cellStyle name="DATA Amount [2] 3 2" xfId="24855"/>
    <cellStyle name="DATA Amount [2] 4" xfId="24856"/>
    <cellStyle name="DATA Amount [2] 4 2" xfId="24857"/>
    <cellStyle name="DATA Amount [2] 5" xfId="24858"/>
    <cellStyle name="DATA Amount [2] 5 2" xfId="24859"/>
    <cellStyle name="DATA Amount [2] 6" xfId="24860"/>
    <cellStyle name="DATA Amount [2] 6 2" xfId="24861"/>
    <cellStyle name="DATA Amount [2] 7" xfId="24862"/>
    <cellStyle name="DATA Amount [2] 7 2" xfId="24863"/>
    <cellStyle name="DATA Amount [2] 8" xfId="24864"/>
    <cellStyle name="DATA Amount [2] 8 2" xfId="24865"/>
    <cellStyle name="DATA Amount [2] 9" xfId="24866"/>
    <cellStyle name="DATA Amount [2] 9 2" xfId="24867"/>
    <cellStyle name="DATA Amount 10" xfId="24868"/>
    <cellStyle name="DATA Amount 10 2" xfId="24869"/>
    <cellStyle name="DATA Amount 11" xfId="24870"/>
    <cellStyle name="DATA Amount 11 2" xfId="24871"/>
    <cellStyle name="DATA Amount 12" xfId="24872"/>
    <cellStyle name="DATA Amount 12 2" xfId="24873"/>
    <cellStyle name="DATA Amount 13" xfId="24874"/>
    <cellStyle name="DATA Amount 13 2" xfId="24875"/>
    <cellStyle name="DATA Amount 14" xfId="24876"/>
    <cellStyle name="DATA Amount 14 2" xfId="24877"/>
    <cellStyle name="DATA Amount 15" xfId="24878"/>
    <cellStyle name="DATA Amount 15 2" xfId="24879"/>
    <cellStyle name="DATA Amount 16" xfId="24880"/>
    <cellStyle name="DATA Amount 16 2" xfId="24881"/>
    <cellStyle name="DATA Amount 17" xfId="24882"/>
    <cellStyle name="DATA Amount 17 2" xfId="24883"/>
    <cellStyle name="DATA Amount 18" xfId="24884"/>
    <cellStyle name="DATA Amount 18 2" xfId="24885"/>
    <cellStyle name="DATA Amount 19" xfId="24886"/>
    <cellStyle name="DATA Amount 19 2" xfId="24887"/>
    <cellStyle name="DATA Amount 2" xfId="24888"/>
    <cellStyle name="DATA Amount 2 2" xfId="24889"/>
    <cellStyle name="DATA Amount 20" xfId="24890"/>
    <cellStyle name="DATA Amount 3" xfId="24891"/>
    <cellStyle name="DATA Amount 3 2" xfId="24892"/>
    <cellStyle name="DATA Amount 4" xfId="24893"/>
    <cellStyle name="DATA Amount 4 2" xfId="24894"/>
    <cellStyle name="DATA Amount 5" xfId="24895"/>
    <cellStyle name="DATA Amount 5 2" xfId="24896"/>
    <cellStyle name="DATA Amount 6" xfId="24897"/>
    <cellStyle name="DATA Amount 6 2" xfId="24898"/>
    <cellStyle name="DATA Amount 7" xfId="24899"/>
    <cellStyle name="DATA Amount 7 2" xfId="24900"/>
    <cellStyle name="DATA Amount 8" xfId="24901"/>
    <cellStyle name="DATA Amount 8 2" xfId="24902"/>
    <cellStyle name="DATA Amount 9" xfId="24903"/>
    <cellStyle name="DATA Amount 9 2" xfId="24904"/>
    <cellStyle name="DATA Currency" xfId="24905"/>
    <cellStyle name="DATA Currency [1]" xfId="24906"/>
    <cellStyle name="DATA Currency [1] 2" xfId="24907"/>
    <cellStyle name="DATA Currency [1] 2 2" xfId="24908"/>
    <cellStyle name="DATA Currency [1] 3" xfId="24909"/>
    <cellStyle name="DATA Currency [1] 3 2" xfId="24910"/>
    <cellStyle name="DATA Currency [1] 4" xfId="24911"/>
    <cellStyle name="DATA Currency [1] 4 2" xfId="24912"/>
    <cellStyle name="DATA Currency [1] 5" xfId="24913"/>
    <cellStyle name="DATA Currency [1] 5 2" xfId="24914"/>
    <cellStyle name="DATA Currency [1] 6" xfId="24915"/>
    <cellStyle name="DATA Currency [1] 6 2" xfId="24916"/>
    <cellStyle name="DATA Currency [1] 7" xfId="24917"/>
    <cellStyle name="DATA Currency [1] 7 2" xfId="24918"/>
    <cellStyle name="DATA Currency [1] 8" xfId="24919"/>
    <cellStyle name="DATA Currency [1] 8 2" xfId="24920"/>
    <cellStyle name="DATA Currency [1] 9" xfId="24921"/>
    <cellStyle name="DATA Currency [1] 9 2" xfId="24922"/>
    <cellStyle name="DATA Currency [2]" xfId="24923"/>
    <cellStyle name="DATA Currency [2] 2" xfId="24924"/>
    <cellStyle name="DATA Currency [2] 2 2" xfId="24925"/>
    <cellStyle name="DATA Currency [2] 3" xfId="24926"/>
    <cellStyle name="DATA Currency [2] 3 2" xfId="24927"/>
    <cellStyle name="DATA Currency [2] 4" xfId="24928"/>
    <cellStyle name="DATA Currency [2] 4 2" xfId="24929"/>
    <cellStyle name="DATA Currency [2] 5" xfId="24930"/>
    <cellStyle name="DATA Currency [2] 5 2" xfId="24931"/>
    <cellStyle name="DATA Currency [2] 6" xfId="24932"/>
    <cellStyle name="DATA Currency [2] 6 2" xfId="24933"/>
    <cellStyle name="DATA Currency [2] 7" xfId="24934"/>
    <cellStyle name="DATA Currency [2] 7 2" xfId="24935"/>
    <cellStyle name="DATA Currency [2] 8" xfId="24936"/>
    <cellStyle name="DATA Currency [2] 8 2" xfId="24937"/>
    <cellStyle name="DATA Currency [2] 9" xfId="24938"/>
    <cellStyle name="DATA Currency [2] 9 2" xfId="24939"/>
    <cellStyle name="DATA Currency 10" xfId="24940"/>
    <cellStyle name="DATA Currency 10 2" xfId="24941"/>
    <cellStyle name="DATA Currency 11" xfId="24942"/>
    <cellStyle name="DATA Currency 11 2" xfId="24943"/>
    <cellStyle name="DATA Currency 12" xfId="24944"/>
    <cellStyle name="DATA Currency 12 2" xfId="24945"/>
    <cellStyle name="DATA Currency 13" xfId="24946"/>
    <cellStyle name="DATA Currency 13 2" xfId="24947"/>
    <cellStyle name="DATA Currency 14" xfId="24948"/>
    <cellStyle name="DATA Currency 14 2" xfId="24949"/>
    <cellStyle name="DATA Currency 15" xfId="24950"/>
    <cellStyle name="DATA Currency 15 2" xfId="24951"/>
    <cellStyle name="DATA Currency 16" xfId="24952"/>
    <cellStyle name="DATA Currency 16 2" xfId="24953"/>
    <cellStyle name="DATA Currency 17" xfId="24954"/>
    <cellStyle name="DATA Currency 17 2" xfId="24955"/>
    <cellStyle name="DATA Currency 18" xfId="24956"/>
    <cellStyle name="DATA Currency 18 2" xfId="24957"/>
    <cellStyle name="DATA Currency 19" xfId="24958"/>
    <cellStyle name="DATA Currency 19 2" xfId="24959"/>
    <cellStyle name="DATA Currency 2" xfId="24960"/>
    <cellStyle name="DATA Currency 2 2" xfId="24961"/>
    <cellStyle name="DATA Currency 20" xfId="24962"/>
    <cellStyle name="DATA Currency 3" xfId="24963"/>
    <cellStyle name="DATA Currency 3 2" xfId="24964"/>
    <cellStyle name="DATA Currency 4" xfId="24965"/>
    <cellStyle name="DATA Currency 4 2" xfId="24966"/>
    <cellStyle name="DATA Currency 5" xfId="24967"/>
    <cellStyle name="DATA Currency 5 2" xfId="24968"/>
    <cellStyle name="DATA Currency 6" xfId="24969"/>
    <cellStyle name="DATA Currency 6 2" xfId="24970"/>
    <cellStyle name="DATA Currency 7" xfId="24971"/>
    <cellStyle name="DATA Currency 7 2" xfId="24972"/>
    <cellStyle name="DATA Currency 8" xfId="24973"/>
    <cellStyle name="DATA Currency 8 2" xfId="24974"/>
    <cellStyle name="DATA Currency 9" xfId="24975"/>
    <cellStyle name="DATA Currency 9 2" xfId="24976"/>
    <cellStyle name="DATA Date Long" xfId="24977"/>
    <cellStyle name="DATA Date Long 2" xfId="24978"/>
    <cellStyle name="DATA Date Long 2 2" xfId="24979"/>
    <cellStyle name="DATA Date Long 3" xfId="24980"/>
    <cellStyle name="DATA Date Long 3 2" xfId="24981"/>
    <cellStyle name="DATA Date Long 4" xfId="24982"/>
    <cellStyle name="DATA Date Long 4 2" xfId="24983"/>
    <cellStyle name="DATA Date Long 5" xfId="24984"/>
    <cellStyle name="DATA Date Long 5 2" xfId="24985"/>
    <cellStyle name="DATA Date Long 6" xfId="24986"/>
    <cellStyle name="DATA Date Long 6 2" xfId="24987"/>
    <cellStyle name="DATA Date Long 7" xfId="24988"/>
    <cellStyle name="DATA Date Long 7 2" xfId="24989"/>
    <cellStyle name="DATA Date Long 8" xfId="24990"/>
    <cellStyle name="DATA Date Long 8 2" xfId="24991"/>
    <cellStyle name="DATA Date Long 9" xfId="24992"/>
    <cellStyle name="DATA Date Long 9 2" xfId="24993"/>
    <cellStyle name="DATA Date Short" xfId="24994"/>
    <cellStyle name="DATA Date Short 2" xfId="24995"/>
    <cellStyle name="DATA Date Short 2 2" xfId="24996"/>
    <cellStyle name="DATA Date Short 3" xfId="24997"/>
    <cellStyle name="DATA Date Short 3 2" xfId="24998"/>
    <cellStyle name="DATA Date Short 4" xfId="24999"/>
    <cellStyle name="DATA Date Short 4 2" xfId="25000"/>
    <cellStyle name="DATA Date Short 5" xfId="25001"/>
    <cellStyle name="DATA Date Short 5 2" xfId="25002"/>
    <cellStyle name="DATA Date Short 6" xfId="25003"/>
    <cellStyle name="DATA Date Short 6 2" xfId="25004"/>
    <cellStyle name="DATA Date Short 7" xfId="25005"/>
    <cellStyle name="DATA Date Short 7 2" xfId="25006"/>
    <cellStyle name="DATA Date Short 8" xfId="25007"/>
    <cellStyle name="DATA Date Short 8 2" xfId="25008"/>
    <cellStyle name="DATA Date Short 9" xfId="25009"/>
    <cellStyle name="DATA Date Short 9 2" xfId="25010"/>
    <cellStyle name="Data Input" xfId="25011"/>
    <cellStyle name="Data Input 2" xfId="25012"/>
    <cellStyle name="Data Input 2 2" xfId="25013"/>
    <cellStyle name="Data Input 2 2 2" xfId="25014"/>
    <cellStyle name="Data Input 2 2 2 2" xfId="25015"/>
    <cellStyle name="Data Input 2 2 3" xfId="25016"/>
    <cellStyle name="Data Input 2 2 3 2" xfId="25017"/>
    <cellStyle name="Data Input 2 2 4" xfId="25018"/>
    <cellStyle name="Data Input 2 2 4 2" xfId="25019"/>
    <cellStyle name="Data Input 2 2 5" xfId="25020"/>
    <cellStyle name="Data Input 2 2 5 2" xfId="25021"/>
    <cellStyle name="Data Input 2 2 6" xfId="25022"/>
    <cellStyle name="Data Input 2 3" xfId="25023"/>
    <cellStyle name="Data Input 2 3 2" xfId="25024"/>
    <cellStyle name="Data Input 2 3 2 2" xfId="25025"/>
    <cellStyle name="Data Input 2 3 3" xfId="25026"/>
    <cellStyle name="Data Input 2 3 3 2" xfId="25027"/>
    <cellStyle name="Data Input 2 3 4" xfId="25028"/>
    <cellStyle name="Data Input 2 3 4 2" xfId="25029"/>
    <cellStyle name="Data Input 2 3 5" xfId="25030"/>
    <cellStyle name="Data Input 2 3 5 2" xfId="25031"/>
    <cellStyle name="Data Input 2 3 6" xfId="25032"/>
    <cellStyle name="Data Input 2 3 6 2" xfId="25033"/>
    <cellStyle name="Data Input 2 3 7" xfId="25034"/>
    <cellStyle name="Data Input 2 4" xfId="25035"/>
    <cellStyle name="Data Input 2 4 2" xfId="25036"/>
    <cellStyle name="Data Input 2 5" xfId="25037"/>
    <cellStyle name="Data Input 3" xfId="25038"/>
    <cellStyle name="Data Input 3 2" xfId="25039"/>
    <cellStyle name="Data Input 3 2 2" xfId="25040"/>
    <cellStyle name="Data Input 3 2 2 2" xfId="25041"/>
    <cellStyle name="Data Input 3 2 3" xfId="25042"/>
    <cellStyle name="Data Input 3 2 3 2" xfId="25043"/>
    <cellStyle name="Data Input 3 2 4" xfId="25044"/>
    <cellStyle name="Data Input 3 2 4 2" xfId="25045"/>
    <cellStyle name="Data Input 3 2 5" xfId="25046"/>
    <cellStyle name="Data Input 3 2 5 2" xfId="25047"/>
    <cellStyle name="Data Input 3 2 6" xfId="25048"/>
    <cellStyle name="Data Input 3 3" xfId="25049"/>
    <cellStyle name="Data Input 3 3 2" xfId="25050"/>
    <cellStyle name="Data Input 3 3 2 2" xfId="25051"/>
    <cellStyle name="Data Input 3 3 3" xfId="25052"/>
    <cellStyle name="Data Input 3 3 3 2" xfId="25053"/>
    <cellStyle name="Data Input 3 3 4" xfId="25054"/>
    <cellStyle name="Data Input 3 3 4 2" xfId="25055"/>
    <cellStyle name="Data Input 3 3 5" xfId="25056"/>
    <cellStyle name="Data Input 3 3 5 2" xfId="25057"/>
    <cellStyle name="Data Input 3 3 6" xfId="25058"/>
    <cellStyle name="Data Input 3 3 6 2" xfId="25059"/>
    <cellStyle name="Data Input 3 3 7" xfId="25060"/>
    <cellStyle name="Data Input 3 4" xfId="25061"/>
    <cellStyle name="Data Input 3 4 2" xfId="25062"/>
    <cellStyle name="Data Input 3 5" xfId="25063"/>
    <cellStyle name="Data Input 4" xfId="25064"/>
    <cellStyle name="Data Input 4 2" xfId="25065"/>
    <cellStyle name="Data Input 4 2 2" xfId="25066"/>
    <cellStyle name="Data Input 4 2 2 2" xfId="25067"/>
    <cellStyle name="Data Input 4 2 3" xfId="25068"/>
    <cellStyle name="Data Input 4 2 3 2" xfId="25069"/>
    <cellStyle name="Data Input 4 2 4" xfId="25070"/>
    <cellStyle name="Data Input 4 2 4 2" xfId="25071"/>
    <cellStyle name="Data Input 4 2 5" xfId="25072"/>
    <cellStyle name="Data Input 4 2 5 2" xfId="25073"/>
    <cellStyle name="Data Input 4 2 6" xfId="25074"/>
    <cellStyle name="Data Input 4 3" xfId="25075"/>
    <cellStyle name="Data Input 4 3 2" xfId="25076"/>
    <cellStyle name="Data Input 4 3 2 2" xfId="25077"/>
    <cellStyle name="Data Input 4 3 3" xfId="25078"/>
    <cellStyle name="Data Input 4 3 3 2" xfId="25079"/>
    <cellStyle name="Data Input 4 3 4" xfId="25080"/>
    <cellStyle name="Data Input 4 3 4 2" xfId="25081"/>
    <cellStyle name="Data Input 4 3 5" xfId="25082"/>
    <cellStyle name="Data Input 4 3 5 2" xfId="25083"/>
    <cellStyle name="Data Input 4 3 6" xfId="25084"/>
    <cellStyle name="Data Input 4 3 6 2" xfId="25085"/>
    <cellStyle name="Data Input 4 3 7" xfId="25086"/>
    <cellStyle name="Data Input 4 4" xfId="25087"/>
    <cellStyle name="Data Input 4 4 2" xfId="25088"/>
    <cellStyle name="Data Input 4 5" xfId="25089"/>
    <cellStyle name="Data Input 5" xfId="25090"/>
    <cellStyle name="Data Input 5 2" xfId="25091"/>
    <cellStyle name="Data Input 5 2 2" xfId="25092"/>
    <cellStyle name="Data Input 5 2 2 2" xfId="25093"/>
    <cellStyle name="Data Input 5 2 3" xfId="25094"/>
    <cellStyle name="Data Input 5 2 3 2" xfId="25095"/>
    <cellStyle name="Data Input 5 2 4" xfId="25096"/>
    <cellStyle name="Data Input 5 2 4 2" xfId="25097"/>
    <cellStyle name="Data Input 5 2 5" xfId="25098"/>
    <cellStyle name="Data Input 5 2 5 2" xfId="25099"/>
    <cellStyle name="Data Input 5 2 6" xfId="25100"/>
    <cellStyle name="Data Input 5 3" xfId="25101"/>
    <cellStyle name="Data Input 5 3 2" xfId="25102"/>
    <cellStyle name="Data Input 5 3 2 2" xfId="25103"/>
    <cellStyle name="Data Input 5 3 3" xfId="25104"/>
    <cellStyle name="Data Input 5 3 3 2" xfId="25105"/>
    <cellStyle name="Data Input 5 3 4" xfId="25106"/>
    <cellStyle name="Data Input 5 3 4 2" xfId="25107"/>
    <cellStyle name="Data Input 5 3 5" xfId="25108"/>
    <cellStyle name="Data Input 5 3 5 2" xfId="25109"/>
    <cellStyle name="Data Input 5 3 6" xfId="25110"/>
    <cellStyle name="Data Input 5 3 6 2" xfId="25111"/>
    <cellStyle name="Data Input 5 3 7" xfId="25112"/>
    <cellStyle name="Data Input 5 4" xfId="25113"/>
    <cellStyle name="Data Input 5 4 2" xfId="25114"/>
    <cellStyle name="Data Input 5 5" xfId="25115"/>
    <cellStyle name="Data Input 6" xfId="25116"/>
    <cellStyle name="Data Input 6 2" xfId="25117"/>
    <cellStyle name="Data Input 6 2 2" xfId="25118"/>
    <cellStyle name="Data Input 6 3" xfId="25119"/>
    <cellStyle name="Data Input 6 3 2" xfId="25120"/>
    <cellStyle name="Data Input 6 4" xfId="25121"/>
    <cellStyle name="Data Input 6 4 2" xfId="25122"/>
    <cellStyle name="Data Input 6 5" xfId="25123"/>
    <cellStyle name="Data Input 6 5 2" xfId="25124"/>
    <cellStyle name="Data Input 6 6" xfId="25125"/>
    <cellStyle name="Data Input 7" xfId="25126"/>
    <cellStyle name="Data Input 7 2" xfId="25127"/>
    <cellStyle name="Data Input 7 2 2" xfId="25128"/>
    <cellStyle name="Data Input 7 3" xfId="25129"/>
    <cellStyle name="Data Input 7 3 2" xfId="25130"/>
    <cellStyle name="Data Input 7 4" xfId="25131"/>
    <cellStyle name="Data Input 7 4 2" xfId="25132"/>
    <cellStyle name="Data Input 7 5" xfId="25133"/>
    <cellStyle name="Data Input 7 5 2" xfId="25134"/>
    <cellStyle name="Data Input 7 6" xfId="25135"/>
    <cellStyle name="Data Input 7 6 2" xfId="25136"/>
    <cellStyle name="Data Input 7 7" xfId="25137"/>
    <cellStyle name="Data Input 8" xfId="25138"/>
    <cellStyle name="Data Input 8 2" xfId="25139"/>
    <cellStyle name="Data Input 9" xfId="25140"/>
    <cellStyle name="DATA List" xfId="25141"/>
    <cellStyle name="DATA List 2" xfId="25142"/>
    <cellStyle name="DATA List 2 2" xfId="25143"/>
    <cellStyle name="DATA List 3" xfId="25144"/>
    <cellStyle name="DATA List 3 2" xfId="25145"/>
    <cellStyle name="DATA List 4" xfId="25146"/>
    <cellStyle name="DATA List 4 2" xfId="25147"/>
    <cellStyle name="DATA List 5" xfId="25148"/>
    <cellStyle name="DATA List 5 2" xfId="25149"/>
    <cellStyle name="DATA List 6" xfId="25150"/>
    <cellStyle name="DATA List 6 2" xfId="25151"/>
    <cellStyle name="DATA List 7" xfId="25152"/>
    <cellStyle name="DATA List 7 2" xfId="25153"/>
    <cellStyle name="DATA List 8" xfId="25154"/>
    <cellStyle name="DATA List 8 2" xfId="25155"/>
    <cellStyle name="DATA List 9" xfId="25156"/>
    <cellStyle name="DATA List 9 2" xfId="25157"/>
    <cellStyle name="DATA Memo" xfId="25158"/>
    <cellStyle name="DATA Memo 2" xfId="25159"/>
    <cellStyle name="DATA Memo 2 2" xfId="25160"/>
    <cellStyle name="DATA Memo 3" xfId="25161"/>
    <cellStyle name="DATA Memo 3 2" xfId="25162"/>
    <cellStyle name="DATA Memo 4" xfId="25163"/>
    <cellStyle name="DATA Memo 4 2" xfId="25164"/>
    <cellStyle name="DATA Memo 5" xfId="25165"/>
    <cellStyle name="DATA Memo 5 2" xfId="25166"/>
    <cellStyle name="DATA Memo 6" xfId="25167"/>
    <cellStyle name="DATA Memo 6 2" xfId="25168"/>
    <cellStyle name="DATA Memo 7" xfId="25169"/>
    <cellStyle name="DATA Memo 7 2" xfId="25170"/>
    <cellStyle name="DATA Memo 8" xfId="25171"/>
    <cellStyle name="DATA Memo 8 2" xfId="25172"/>
    <cellStyle name="DATA Memo 9" xfId="25173"/>
    <cellStyle name="DATA Memo 9 2" xfId="25174"/>
    <cellStyle name="DATA Percent" xfId="25175"/>
    <cellStyle name="DATA Percent [1]" xfId="25176"/>
    <cellStyle name="DATA Percent [1] 2" xfId="25177"/>
    <cellStyle name="DATA Percent [1] 2 2" xfId="25178"/>
    <cellStyle name="DATA Percent [1] 3" xfId="25179"/>
    <cellStyle name="DATA Percent [1] 3 2" xfId="25180"/>
    <cellStyle name="DATA Percent [1] 4" xfId="25181"/>
    <cellStyle name="DATA Percent [1] 4 2" xfId="25182"/>
    <cellStyle name="DATA Percent [1] 5" xfId="25183"/>
    <cellStyle name="DATA Percent [1] 5 2" xfId="25184"/>
    <cellStyle name="DATA Percent [1] 6" xfId="25185"/>
    <cellStyle name="DATA Percent [1] 6 2" xfId="25186"/>
    <cellStyle name="DATA Percent [1] 7" xfId="25187"/>
    <cellStyle name="DATA Percent [1] 7 2" xfId="25188"/>
    <cellStyle name="DATA Percent [1] 8" xfId="25189"/>
    <cellStyle name="DATA Percent [1] 8 2" xfId="25190"/>
    <cellStyle name="DATA Percent [1] 9" xfId="25191"/>
    <cellStyle name="DATA Percent [1] 9 2" xfId="25192"/>
    <cellStyle name="DATA Percent [2]" xfId="25193"/>
    <cellStyle name="DATA Percent [2] 2" xfId="25194"/>
    <cellStyle name="DATA Percent [2] 2 2" xfId="25195"/>
    <cellStyle name="DATA Percent [2] 3" xfId="25196"/>
    <cellStyle name="DATA Percent [2] 3 2" xfId="25197"/>
    <cellStyle name="DATA Percent [2] 4" xfId="25198"/>
    <cellStyle name="DATA Percent [2] 4 2" xfId="25199"/>
    <cellStyle name="DATA Percent [2] 5" xfId="25200"/>
    <cellStyle name="DATA Percent [2] 5 2" xfId="25201"/>
    <cellStyle name="DATA Percent [2] 6" xfId="25202"/>
    <cellStyle name="DATA Percent [2] 6 2" xfId="25203"/>
    <cellStyle name="DATA Percent [2] 7" xfId="25204"/>
    <cellStyle name="DATA Percent [2] 7 2" xfId="25205"/>
    <cellStyle name="DATA Percent [2] 8" xfId="25206"/>
    <cellStyle name="DATA Percent [2] 8 2" xfId="25207"/>
    <cellStyle name="DATA Percent [2] 9" xfId="25208"/>
    <cellStyle name="DATA Percent [2] 9 2" xfId="25209"/>
    <cellStyle name="DATA Percent 10" xfId="25210"/>
    <cellStyle name="DATA Percent 10 2" xfId="25211"/>
    <cellStyle name="DATA Percent 11" xfId="25212"/>
    <cellStyle name="DATA Percent 11 2" xfId="25213"/>
    <cellStyle name="DATA Percent 12" xfId="25214"/>
    <cellStyle name="DATA Percent 12 2" xfId="25215"/>
    <cellStyle name="DATA Percent 13" xfId="25216"/>
    <cellStyle name="DATA Percent 13 2" xfId="25217"/>
    <cellStyle name="DATA Percent 14" xfId="25218"/>
    <cellStyle name="DATA Percent 14 2" xfId="25219"/>
    <cellStyle name="DATA Percent 15" xfId="25220"/>
    <cellStyle name="DATA Percent 15 2" xfId="25221"/>
    <cellStyle name="DATA Percent 16" xfId="25222"/>
    <cellStyle name="DATA Percent 16 2" xfId="25223"/>
    <cellStyle name="DATA Percent 17" xfId="25224"/>
    <cellStyle name="DATA Percent 17 2" xfId="25225"/>
    <cellStyle name="DATA Percent 18" xfId="25226"/>
    <cellStyle name="DATA Percent 18 2" xfId="25227"/>
    <cellStyle name="DATA Percent 19" xfId="25228"/>
    <cellStyle name="DATA Percent 19 2" xfId="25229"/>
    <cellStyle name="DATA Percent 2" xfId="25230"/>
    <cellStyle name="DATA Percent 2 2" xfId="25231"/>
    <cellStyle name="DATA Percent 20" xfId="25232"/>
    <cellStyle name="DATA Percent 3" xfId="25233"/>
    <cellStyle name="DATA Percent 3 2" xfId="25234"/>
    <cellStyle name="DATA Percent 4" xfId="25235"/>
    <cellStyle name="DATA Percent 4 2" xfId="25236"/>
    <cellStyle name="DATA Percent 5" xfId="25237"/>
    <cellStyle name="DATA Percent 5 2" xfId="25238"/>
    <cellStyle name="DATA Percent 6" xfId="25239"/>
    <cellStyle name="DATA Percent 6 2" xfId="25240"/>
    <cellStyle name="DATA Percent 7" xfId="25241"/>
    <cellStyle name="DATA Percent 7 2" xfId="25242"/>
    <cellStyle name="DATA Percent 8" xfId="25243"/>
    <cellStyle name="DATA Percent 8 2" xfId="25244"/>
    <cellStyle name="DATA Percent 9" xfId="25245"/>
    <cellStyle name="DATA Percent 9 2" xfId="25246"/>
    <cellStyle name="Data Section Heading" xfId="25247"/>
    <cellStyle name="DATA Text" xfId="25248"/>
    <cellStyle name="DATA Text 2" xfId="25249"/>
    <cellStyle name="DATA Text 2 2" xfId="25250"/>
    <cellStyle name="DATA Text 3" xfId="25251"/>
    <cellStyle name="DATA Text 3 2" xfId="25252"/>
    <cellStyle name="DATA Text 4" xfId="25253"/>
    <cellStyle name="DATA Text 4 2" xfId="25254"/>
    <cellStyle name="DATA Text 5" xfId="25255"/>
    <cellStyle name="DATA Text 5 2" xfId="25256"/>
    <cellStyle name="DATA Text 6" xfId="25257"/>
    <cellStyle name="DATA Text 6 2" xfId="25258"/>
    <cellStyle name="DATA Text 7" xfId="25259"/>
    <cellStyle name="DATA Text 7 2" xfId="25260"/>
    <cellStyle name="DATA Text 8" xfId="25261"/>
    <cellStyle name="DATA Text 8 2" xfId="25262"/>
    <cellStyle name="DATA Text 9" xfId="25263"/>
    <cellStyle name="DATA Text 9 2" xfId="25264"/>
    <cellStyle name="DATA Version" xfId="25265"/>
    <cellStyle name="DATA Version 2" xfId="25266"/>
    <cellStyle name="DATA Version 2 2" xfId="25267"/>
    <cellStyle name="DATA Version 3" xfId="25268"/>
    <cellStyle name="DATA Version 3 2" xfId="25269"/>
    <cellStyle name="DATA Version 4" xfId="25270"/>
    <cellStyle name="DATA Version 4 2" xfId="25271"/>
    <cellStyle name="DATA Version 5" xfId="25272"/>
    <cellStyle name="DATA Version 5 2" xfId="25273"/>
    <cellStyle name="DATA Version 6" xfId="25274"/>
    <cellStyle name="DATA Version 6 2" xfId="25275"/>
    <cellStyle name="DATA Version 7" xfId="25276"/>
    <cellStyle name="DATA Version 7 2" xfId="25277"/>
    <cellStyle name="DATA Version 8" xfId="25278"/>
    <cellStyle name="DATA Version 8 2" xfId="25279"/>
    <cellStyle name="DATA Version 9" xfId="25280"/>
    <cellStyle name="DATA Version 9 2" xfId="25281"/>
    <cellStyle name="DATA_Amount" xfId="25282"/>
    <cellStyle name="Date" xfId="25283"/>
    <cellStyle name="Date 2" xfId="25284"/>
    <cellStyle name="Date 2 2" xfId="25285"/>
    <cellStyle name="Date 3" xfId="25286"/>
    <cellStyle name="Date Aligned" xfId="25287"/>
    <cellStyle name="Date Aligned 2" xfId="25288"/>
    <cellStyle name="Date Aligned*" xfId="25289"/>
    <cellStyle name="Date Aligned_tlk0001qpq" xfId="25290"/>
    <cellStyle name="Date Short" xfId="25291"/>
    <cellStyle name="Date_20070719 PDP MVS Model v2" xfId="25292"/>
    <cellStyle name="DATI" xfId="25293"/>
    <cellStyle name="Datum" xfId="25294"/>
    <cellStyle name="Decimal (2)" xfId="25295"/>
    <cellStyle name="Decimal (3)" xfId="25296"/>
    <cellStyle name="Derive" xfId="25297"/>
    <cellStyle name="Deviant" xfId="25298"/>
    <cellStyle name="Deviant 2" xfId="25299"/>
    <cellStyle name="Deviant 3" xfId="25300"/>
    <cellStyle name="Dezimal (0.0)" xfId="25301"/>
    <cellStyle name="Dezimal [0]_Check" xfId="25302"/>
    <cellStyle name="Dezimal_2004_03_01 MA-Musterdatei Deutsch_V1.2_20Jahre" xfId="25303"/>
    <cellStyle name="DMY" xfId="25304"/>
    <cellStyle name="dobComma" xfId="25305"/>
    <cellStyle name="Dollar" xfId="25306"/>
    <cellStyle name="Dollar 2" xfId="25307"/>
    <cellStyle name="Dotted Line" xfId="25308"/>
    <cellStyle name="Dotted Line 2" xfId="25309"/>
    <cellStyle name="Double Accounting" xfId="25310"/>
    <cellStyle name="Doubletop" xfId="25311"/>
    <cellStyle name="Doubletop 10" xfId="25312"/>
    <cellStyle name="Doubletop 10 2" xfId="25313"/>
    <cellStyle name="Doubletop 10 2 2" xfId="25314"/>
    <cellStyle name="Doubletop 10 3" xfId="25315"/>
    <cellStyle name="Doubletop 10 3 2" xfId="25316"/>
    <cellStyle name="Doubletop 10 4" xfId="25317"/>
    <cellStyle name="Doubletop 10 4 2" xfId="25318"/>
    <cellStyle name="Doubletop 10 5" xfId="25319"/>
    <cellStyle name="Doubletop 10 5 2" xfId="25320"/>
    <cellStyle name="Doubletop 10 6" xfId="25321"/>
    <cellStyle name="Doubletop 10 6 2" xfId="25322"/>
    <cellStyle name="Doubletop 10 7" xfId="25323"/>
    <cellStyle name="Doubletop 10 7 2" xfId="25324"/>
    <cellStyle name="Doubletop 10 8" xfId="25325"/>
    <cellStyle name="Doubletop 10 8 2" xfId="25326"/>
    <cellStyle name="Doubletop 10 9" xfId="25327"/>
    <cellStyle name="Doubletop 11" xfId="25328"/>
    <cellStyle name="Doubletop 11 2" xfId="25329"/>
    <cellStyle name="Doubletop 12" xfId="25330"/>
    <cellStyle name="Doubletop 12 2" xfId="25331"/>
    <cellStyle name="Doubletop 13" xfId="25332"/>
    <cellStyle name="Doubletop 13 2" xfId="25333"/>
    <cellStyle name="Doubletop 14" xfId="25334"/>
    <cellStyle name="Doubletop 14 2" xfId="25335"/>
    <cellStyle name="Doubletop 15" xfId="25336"/>
    <cellStyle name="Doubletop 2" xfId="25337"/>
    <cellStyle name="Doubletop 2 10" xfId="25338"/>
    <cellStyle name="Doubletop 2 10 2" xfId="25339"/>
    <cellStyle name="Doubletop 2 11" xfId="25340"/>
    <cellStyle name="Doubletop 2 11 2" xfId="25341"/>
    <cellStyle name="Doubletop 2 12" xfId="25342"/>
    <cellStyle name="Doubletop 2 12 2" xfId="25343"/>
    <cellStyle name="Doubletop 2 13" xfId="25344"/>
    <cellStyle name="Doubletop 2 13 2" xfId="25345"/>
    <cellStyle name="Doubletop 2 14" xfId="25346"/>
    <cellStyle name="Doubletop 2 14 2" xfId="25347"/>
    <cellStyle name="Doubletop 2 15" xfId="25348"/>
    <cellStyle name="Doubletop 2 15 2" xfId="25349"/>
    <cellStyle name="Doubletop 2 16" xfId="25350"/>
    <cellStyle name="Doubletop 2 16 2" xfId="25351"/>
    <cellStyle name="Doubletop 2 17" xfId="25352"/>
    <cellStyle name="Doubletop 2 17 2" xfId="25353"/>
    <cellStyle name="Doubletop 2 18" xfId="25354"/>
    <cellStyle name="Doubletop 2 2" xfId="25355"/>
    <cellStyle name="Doubletop 2 2 10" xfId="25356"/>
    <cellStyle name="Doubletop 2 2 10 2" xfId="25357"/>
    <cellStyle name="Doubletop 2 2 11" xfId="25358"/>
    <cellStyle name="Doubletop 2 2 11 2" xfId="25359"/>
    <cellStyle name="Doubletop 2 2 12" xfId="25360"/>
    <cellStyle name="Doubletop 2 2 12 2" xfId="25361"/>
    <cellStyle name="Doubletop 2 2 13" xfId="25362"/>
    <cellStyle name="Doubletop 2 2 13 2" xfId="25363"/>
    <cellStyle name="Doubletop 2 2 14" xfId="25364"/>
    <cellStyle name="Doubletop 2 2 14 2" xfId="25365"/>
    <cellStyle name="Doubletop 2 2 15" xfId="25366"/>
    <cellStyle name="Doubletop 2 2 15 2" xfId="25367"/>
    <cellStyle name="Doubletop 2 2 16" xfId="25368"/>
    <cellStyle name="Doubletop 2 2 2" xfId="25369"/>
    <cellStyle name="Doubletop 2 2 2 10" xfId="25370"/>
    <cellStyle name="Doubletop 2 2 2 10 2" xfId="25371"/>
    <cellStyle name="Doubletop 2 2 2 11" xfId="25372"/>
    <cellStyle name="Doubletop 2 2 2 11 2" xfId="25373"/>
    <cellStyle name="Doubletop 2 2 2 12" xfId="25374"/>
    <cellStyle name="Doubletop 2 2 2 12 2" xfId="25375"/>
    <cellStyle name="Doubletop 2 2 2 13" xfId="25376"/>
    <cellStyle name="Doubletop 2 2 2 13 2" xfId="25377"/>
    <cellStyle name="Doubletop 2 2 2 14" xfId="25378"/>
    <cellStyle name="Doubletop 2 2 2 2" xfId="25379"/>
    <cellStyle name="Doubletop 2 2 2 2 10" xfId="25380"/>
    <cellStyle name="Doubletop 2 2 2 2 10 2" xfId="25381"/>
    <cellStyle name="Doubletop 2 2 2 2 11" xfId="25382"/>
    <cellStyle name="Doubletop 2 2 2 2 11 2" xfId="25383"/>
    <cellStyle name="Doubletop 2 2 2 2 12" xfId="25384"/>
    <cellStyle name="Doubletop 2 2 2 2 12 2" xfId="25385"/>
    <cellStyle name="Doubletop 2 2 2 2 13" xfId="25386"/>
    <cellStyle name="Doubletop 2 2 2 2 2" xfId="25387"/>
    <cellStyle name="Doubletop 2 2 2 2 2 2" xfId="25388"/>
    <cellStyle name="Doubletop 2 2 2 2 2 2 2" xfId="25389"/>
    <cellStyle name="Doubletop 2 2 2 2 2 3" xfId="25390"/>
    <cellStyle name="Doubletop 2 2 2 2 2 3 2" xfId="25391"/>
    <cellStyle name="Doubletop 2 2 2 2 2 4" xfId="25392"/>
    <cellStyle name="Doubletop 2 2 2 2 2 4 2" xfId="25393"/>
    <cellStyle name="Doubletop 2 2 2 2 2 5" xfId="25394"/>
    <cellStyle name="Doubletop 2 2 2 2 2 5 2" xfId="25395"/>
    <cellStyle name="Doubletop 2 2 2 2 2 6" xfId="25396"/>
    <cellStyle name="Doubletop 2 2 2 2 2 6 2" xfId="25397"/>
    <cellStyle name="Doubletop 2 2 2 2 2 7" xfId="25398"/>
    <cellStyle name="Doubletop 2 2 2 2 2 7 2" xfId="25399"/>
    <cellStyle name="Doubletop 2 2 2 2 2 8" xfId="25400"/>
    <cellStyle name="Doubletop 2 2 2 2 2 8 2" xfId="25401"/>
    <cellStyle name="Doubletop 2 2 2 2 2 9" xfId="25402"/>
    <cellStyle name="Doubletop 2 2 2 2 3" xfId="25403"/>
    <cellStyle name="Doubletop 2 2 2 2 3 2" xfId="25404"/>
    <cellStyle name="Doubletop 2 2 2 2 3 2 2" xfId="25405"/>
    <cellStyle name="Doubletop 2 2 2 2 3 3" xfId="25406"/>
    <cellStyle name="Doubletop 2 2 2 2 3 3 2" xfId="25407"/>
    <cellStyle name="Doubletop 2 2 2 2 3 4" xfId="25408"/>
    <cellStyle name="Doubletop 2 2 2 2 3 4 2" xfId="25409"/>
    <cellStyle name="Doubletop 2 2 2 2 3 5" xfId="25410"/>
    <cellStyle name="Doubletop 2 2 2 2 3 5 2" xfId="25411"/>
    <cellStyle name="Doubletop 2 2 2 2 3 6" xfId="25412"/>
    <cellStyle name="Doubletop 2 2 2 2 3 6 2" xfId="25413"/>
    <cellStyle name="Doubletop 2 2 2 2 3 7" xfId="25414"/>
    <cellStyle name="Doubletop 2 2 2 2 3 7 2" xfId="25415"/>
    <cellStyle name="Doubletop 2 2 2 2 3 8" xfId="25416"/>
    <cellStyle name="Doubletop 2 2 2 2 3 8 2" xfId="25417"/>
    <cellStyle name="Doubletop 2 2 2 2 3 9" xfId="25418"/>
    <cellStyle name="Doubletop 2 2 2 2 4" xfId="25419"/>
    <cellStyle name="Doubletop 2 2 2 2 4 2" xfId="25420"/>
    <cellStyle name="Doubletop 2 2 2 2 4 2 2" xfId="25421"/>
    <cellStyle name="Doubletop 2 2 2 2 4 3" xfId="25422"/>
    <cellStyle name="Doubletop 2 2 2 2 4 3 2" xfId="25423"/>
    <cellStyle name="Doubletop 2 2 2 2 4 4" xfId="25424"/>
    <cellStyle name="Doubletop 2 2 2 2 4 4 2" xfId="25425"/>
    <cellStyle name="Doubletop 2 2 2 2 4 5" xfId="25426"/>
    <cellStyle name="Doubletop 2 2 2 2 4 5 2" xfId="25427"/>
    <cellStyle name="Doubletop 2 2 2 2 4 6" xfId="25428"/>
    <cellStyle name="Doubletop 2 2 2 2 4 6 2" xfId="25429"/>
    <cellStyle name="Doubletop 2 2 2 2 4 7" xfId="25430"/>
    <cellStyle name="Doubletop 2 2 2 2 4 7 2" xfId="25431"/>
    <cellStyle name="Doubletop 2 2 2 2 4 8" xfId="25432"/>
    <cellStyle name="Doubletop 2 2 2 2 4 8 2" xfId="25433"/>
    <cellStyle name="Doubletop 2 2 2 2 4 9" xfId="25434"/>
    <cellStyle name="Doubletop 2 2 2 2 5" xfId="25435"/>
    <cellStyle name="Doubletop 2 2 2 2 5 2" xfId="25436"/>
    <cellStyle name="Doubletop 2 2 2 2 6" xfId="25437"/>
    <cellStyle name="Doubletop 2 2 2 2 6 2" xfId="25438"/>
    <cellStyle name="Doubletop 2 2 2 2 7" xfId="25439"/>
    <cellStyle name="Doubletop 2 2 2 2 7 2" xfId="25440"/>
    <cellStyle name="Doubletop 2 2 2 2 8" xfId="25441"/>
    <cellStyle name="Doubletop 2 2 2 2 8 2" xfId="25442"/>
    <cellStyle name="Doubletop 2 2 2 2 9" xfId="25443"/>
    <cellStyle name="Doubletop 2 2 2 2 9 2" xfId="25444"/>
    <cellStyle name="Doubletop 2 2 2 3" xfId="25445"/>
    <cellStyle name="Doubletop 2 2 2 3 2" xfId="25446"/>
    <cellStyle name="Doubletop 2 2 2 3 2 2" xfId="25447"/>
    <cellStyle name="Doubletop 2 2 2 3 3" xfId="25448"/>
    <cellStyle name="Doubletop 2 2 2 3 3 2" xfId="25449"/>
    <cellStyle name="Doubletop 2 2 2 3 4" xfId="25450"/>
    <cellStyle name="Doubletop 2 2 2 3 4 2" xfId="25451"/>
    <cellStyle name="Doubletop 2 2 2 3 5" xfId="25452"/>
    <cellStyle name="Doubletop 2 2 2 3 5 2" xfId="25453"/>
    <cellStyle name="Doubletop 2 2 2 3 6" xfId="25454"/>
    <cellStyle name="Doubletop 2 2 2 3 6 2" xfId="25455"/>
    <cellStyle name="Doubletop 2 2 2 3 7" xfId="25456"/>
    <cellStyle name="Doubletop 2 2 2 3 7 2" xfId="25457"/>
    <cellStyle name="Doubletop 2 2 2 3 8" xfId="25458"/>
    <cellStyle name="Doubletop 2 2 2 3 8 2" xfId="25459"/>
    <cellStyle name="Doubletop 2 2 2 3 9" xfId="25460"/>
    <cellStyle name="Doubletop 2 2 2 4" xfId="25461"/>
    <cellStyle name="Doubletop 2 2 2 4 2" xfId="25462"/>
    <cellStyle name="Doubletop 2 2 2 4 2 2" xfId="25463"/>
    <cellStyle name="Doubletop 2 2 2 4 3" xfId="25464"/>
    <cellStyle name="Doubletop 2 2 2 4 3 2" xfId="25465"/>
    <cellStyle name="Doubletop 2 2 2 4 4" xfId="25466"/>
    <cellStyle name="Doubletop 2 2 2 4 4 2" xfId="25467"/>
    <cellStyle name="Doubletop 2 2 2 4 5" xfId="25468"/>
    <cellStyle name="Doubletop 2 2 2 4 5 2" xfId="25469"/>
    <cellStyle name="Doubletop 2 2 2 4 6" xfId="25470"/>
    <cellStyle name="Doubletop 2 2 2 4 6 2" xfId="25471"/>
    <cellStyle name="Doubletop 2 2 2 4 7" xfId="25472"/>
    <cellStyle name="Doubletop 2 2 2 4 7 2" xfId="25473"/>
    <cellStyle name="Doubletop 2 2 2 4 8" xfId="25474"/>
    <cellStyle name="Doubletop 2 2 2 4 8 2" xfId="25475"/>
    <cellStyle name="Doubletop 2 2 2 4 9" xfId="25476"/>
    <cellStyle name="Doubletop 2 2 2 5" xfId="25477"/>
    <cellStyle name="Doubletop 2 2 2 5 2" xfId="25478"/>
    <cellStyle name="Doubletop 2 2 2 5 2 2" xfId="25479"/>
    <cellStyle name="Doubletop 2 2 2 5 3" xfId="25480"/>
    <cellStyle name="Doubletop 2 2 2 5 3 2" xfId="25481"/>
    <cellStyle name="Doubletop 2 2 2 5 4" xfId="25482"/>
    <cellStyle name="Doubletop 2 2 2 5 4 2" xfId="25483"/>
    <cellStyle name="Doubletop 2 2 2 5 5" xfId="25484"/>
    <cellStyle name="Doubletop 2 2 2 5 5 2" xfId="25485"/>
    <cellStyle name="Doubletop 2 2 2 5 6" xfId="25486"/>
    <cellStyle name="Doubletop 2 2 2 5 6 2" xfId="25487"/>
    <cellStyle name="Doubletop 2 2 2 5 7" xfId="25488"/>
    <cellStyle name="Doubletop 2 2 2 5 7 2" xfId="25489"/>
    <cellStyle name="Doubletop 2 2 2 5 8" xfId="25490"/>
    <cellStyle name="Doubletop 2 2 2 5 8 2" xfId="25491"/>
    <cellStyle name="Doubletop 2 2 2 5 9" xfId="25492"/>
    <cellStyle name="Doubletop 2 2 2 6" xfId="25493"/>
    <cellStyle name="Doubletop 2 2 2 6 2" xfId="25494"/>
    <cellStyle name="Doubletop 2 2 2 7" xfId="25495"/>
    <cellStyle name="Doubletop 2 2 2 7 2" xfId="25496"/>
    <cellStyle name="Doubletop 2 2 2 8" xfId="25497"/>
    <cellStyle name="Doubletop 2 2 2 8 2" xfId="25498"/>
    <cellStyle name="Doubletop 2 2 2 9" xfId="25499"/>
    <cellStyle name="Doubletop 2 2 2 9 2" xfId="25500"/>
    <cellStyle name="Doubletop 2 2 3" xfId="25501"/>
    <cellStyle name="Doubletop 2 2 3 10" xfId="25502"/>
    <cellStyle name="Doubletop 2 2 3 10 2" xfId="25503"/>
    <cellStyle name="Doubletop 2 2 3 11" xfId="25504"/>
    <cellStyle name="Doubletop 2 2 3 11 2" xfId="25505"/>
    <cellStyle name="Doubletop 2 2 3 12" xfId="25506"/>
    <cellStyle name="Doubletop 2 2 3 12 2" xfId="25507"/>
    <cellStyle name="Doubletop 2 2 3 13" xfId="25508"/>
    <cellStyle name="Doubletop 2 2 3 2" xfId="25509"/>
    <cellStyle name="Doubletop 2 2 3 2 2" xfId="25510"/>
    <cellStyle name="Doubletop 2 2 3 2 2 2" xfId="25511"/>
    <cellStyle name="Doubletop 2 2 3 2 3" xfId="25512"/>
    <cellStyle name="Doubletop 2 2 3 2 3 2" xfId="25513"/>
    <cellStyle name="Doubletop 2 2 3 2 4" xfId="25514"/>
    <cellStyle name="Doubletop 2 2 3 2 4 2" xfId="25515"/>
    <cellStyle name="Doubletop 2 2 3 2 5" xfId="25516"/>
    <cellStyle name="Doubletop 2 2 3 2 5 2" xfId="25517"/>
    <cellStyle name="Doubletop 2 2 3 2 6" xfId="25518"/>
    <cellStyle name="Doubletop 2 2 3 2 6 2" xfId="25519"/>
    <cellStyle name="Doubletop 2 2 3 2 7" xfId="25520"/>
    <cellStyle name="Doubletop 2 2 3 2 7 2" xfId="25521"/>
    <cellStyle name="Doubletop 2 2 3 2 8" xfId="25522"/>
    <cellStyle name="Doubletop 2 2 3 2 8 2" xfId="25523"/>
    <cellStyle name="Doubletop 2 2 3 2 9" xfId="25524"/>
    <cellStyle name="Doubletop 2 2 3 3" xfId="25525"/>
    <cellStyle name="Doubletop 2 2 3 3 2" xfId="25526"/>
    <cellStyle name="Doubletop 2 2 3 3 2 2" xfId="25527"/>
    <cellStyle name="Doubletop 2 2 3 3 3" xfId="25528"/>
    <cellStyle name="Doubletop 2 2 3 3 3 2" xfId="25529"/>
    <cellStyle name="Doubletop 2 2 3 3 4" xfId="25530"/>
    <cellStyle name="Doubletop 2 2 3 3 4 2" xfId="25531"/>
    <cellStyle name="Doubletop 2 2 3 3 5" xfId="25532"/>
    <cellStyle name="Doubletop 2 2 3 3 5 2" xfId="25533"/>
    <cellStyle name="Doubletop 2 2 3 3 6" xfId="25534"/>
    <cellStyle name="Doubletop 2 2 3 3 6 2" xfId="25535"/>
    <cellStyle name="Doubletop 2 2 3 3 7" xfId="25536"/>
    <cellStyle name="Doubletop 2 2 3 3 7 2" xfId="25537"/>
    <cellStyle name="Doubletop 2 2 3 3 8" xfId="25538"/>
    <cellStyle name="Doubletop 2 2 3 3 8 2" xfId="25539"/>
    <cellStyle name="Doubletop 2 2 3 3 9" xfId="25540"/>
    <cellStyle name="Doubletop 2 2 3 4" xfId="25541"/>
    <cellStyle name="Doubletop 2 2 3 4 2" xfId="25542"/>
    <cellStyle name="Doubletop 2 2 3 4 2 2" xfId="25543"/>
    <cellStyle name="Doubletop 2 2 3 4 3" xfId="25544"/>
    <cellStyle name="Doubletop 2 2 3 4 3 2" xfId="25545"/>
    <cellStyle name="Doubletop 2 2 3 4 4" xfId="25546"/>
    <cellStyle name="Doubletop 2 2 3 4 4 2" xfId="25547"/>
    <cellStyle name="Doubletop 2 2 3 4 5" xfId="25548"/>
    <cellStyle name="Doubletop 2 2 3 4 5 2" xfId="25549"/>
    <cellStyle name="Doubletop 2 2 3 4 6" xfId="25550"/>
    <cellStyle name="Doubletop 2 2 3 4 6 2" xfId="25551"/>
    <cellStyle name="Doubletop 2 2 3 4 7" xfId="25552"/>
    <cellStyle name="Doubletop 2 2 3 4 7 2" xfId="25553"/>
    <cellStyle name="Doubletop 2 2 3 4 8" xfId="25554"/>
    <cellStyle name="Doubletop 2 2 3 4 8 2" xfId="25555"/>
    <cellStyle name="Doubletop 2 2 3 4 9" xfId="25556"/>
    <cellStyle name="Doubletop 2 2 3 5" xfId="25557"/>
    <cellStyle name="Doubletop 2 2 3 5 2" xfId="25558"/>
    <cellStyle name="Doubletop 2 2 3 6" xfId="25559"/>
    <cellStyle name="Doubletop 2 2 3 6 2" xfId="25560"/>
    <cellStyle name="Doubletop 2 2 3 7" xfId="25561"/>
    <cellStyle name="Doubletop 2 2 3 7 2" xfId="25562"/>
    <cellStyle name="Doubletop 2 2 3 8" xfId="25563"/>
    <cellStyle name="Doubletop 2 2 3 8 2" xfId="25564"/>
    <cellStyle name="Doubletop 2 2 3 9" xfId="25565"/>
    <cellStyle name="Doubletop 2 2 3 9 2" xfId="25566"/>
    <cellStyle name="Doubletop 2 2 4" xfId="25567"/>
    <cellStyle name="Doubletop 2 2 4 10" xfId="25568"/>
    <cellStyle name="Doubletop 2 2 4 10 2" xfId="25569"/>
    <cellStyle name="Doubletop 2 2 4 11" xfId="25570"/>
    <cellStyle name="Doubletop 2 2 4 11 2" xfId="25571"/>
    <cellStyle name="Doubletop 2 2 4 12" xfId="25572"/>
    <cellStyle name="Doubletop 2 2 4 12 2" xfId="25573"/>
    <cellStyle name="Doubletop 2 2 4 13" xfId="25574"/>
    <cellStyle name="Doubletop 2 2 4 2" xfId="25575"/>
    <cellStyle name="Doubletop 2 2 4 2 2" xfId="25576"/>
    <cellStyle name="Doubletop 2 2 4 2 2 2" xfId="25577"/>
    <cellStyle name="Doubletop 2 2 4 2 3" xfId="25578"/>
    <cellStyle name="Doubletop 2 2 4 2 3 2" xfId="25579"/>
    <cellStyle name="Doubletop 2 2 4 2 4" xfId="25580"/>
    <cellStyle name="Doubletop 2 2 4 2 4 2" xfId="25581"/>
    <cellStyle name="Doubletop 2 2 4 2 5" xfId="25582"/>
    <cellStyle name="Doubletop 2 2 4 2 5 2" xfId="25583"/>
    <cellStyle name="Doubletop 2 2 4 2 6" xfId="25584"/>
    <cellStyle name="Doubletop 2 2 4 2 6 2" xfId="25585"/>
    <cellStyle name="Doubletop 2 2 4 2 7" xfId="25586"/>
    <cellStyle name="Doubletop 2 2 4 2 7 2" xfId="25587"/>
    <cellStyle name="Doubletop 2 2 4 2 8" xfId="25588"/>
    <cellStyle name="Doubletop 2 2 4 2 8 2" xfId="25589"/>
    <cellStyle name="Doubletop 2 2 4 2 9" xfId="25590"/>
    <cellStyle name="Doubletop 2 2 4 3" xfId="25591"/>
    <cellStyle name="Doubletop 2 2 4 3 2" xfId="25592"/>
    <cellStyle name="Doubletop 2 2 4 3 2 2" xfId="25593"/>
    <cellStyle name="Doubletop 2 2 4 3 3" xfId="25594"/>
    <cellStyle name="Doubletop 2 2 4 3 3 2" xfId="25595"/>
    <cellStyle name="Doubletop 2 2 4 3 4" xfId="25596"/>
    <cellStyle name="Doubletop 2 2 4 3 4 2" xfId="25597"/>
    <cellStyle name="Doubletop 2 2 4 3 5" xfId="25598"/>
    <cellStyle name="Doubletop 2 2 4 3 5 2" xfId="25599"/>
    <cellStyle name="Doubletop 2 2 4 3 6" xfId="25600"/>
    <cellStyle name="Doubletop 2 2 4 3 6 2" xfId="25601"/>
    <cellStyle name="Doubletop 2 2 4 3 7" xfId="25602"/>
    <cellStyle name="Doubletop 2 2 4 3 7 2" xfId="25603"/>
    <cellStyle name="Doubletop 2 2 4 3 8" xfId="25604"/>
    <cellStyle name="Doubletop 2 2 4 3 8 2" xfId="25605"/>
    <cellStyle name="Doubletop 2 2 4 3 9" xfId="25606"/>
    <cellStyle name="Doubletop 2 2 4 4" xfId="25607"/>
    <cellStyle name="Doubletop 2 2 4 4 2" xfId="25608"/>
    <cellStyle name="Doubletop 2 2 4 4 2 2" xfId="25609"/>
    <cellStyle name="Doubletop 2 2 4 4 3" xfId="25610"/>
    <cellStyle name="Doubletop 2 2 4 4 3 2" xfId="25611"/>
    <cellStyle name="Doubletop 2 2 4 4 4" xfId="25612"/>
    <cellStyle name="Doubletop 2 2 4 4 4 2" xfId="25613"/>
    <cellStyle name="Doubletop 2 2 4 4 5" xfId="25614"/>
    <cellStyle name="Doubletop 2 2 4 4 5 2" xfId="25615"/>
    <cellStyle name="Doubletop 2 2 4 4 6" xfId="25616"/>
    <cellStyle name="Doubletop 2 2 4 4 6 2" xfId="25617"/>
    <cellStyle name="Doubletop 2 2 4 4 7" xfId="25618"/>
    <cellStyle name="Doubletop 2 2 4 4 7 2" xfId="25619"/>
    <cellStyle name="Doubletop 2 2 4 4 8" xfId="25620"/>
    <cellStyle name="Doubletop 2 2 4 4 8 2" xfId="25621"/>
    <cellStyle name="Doubletop 2 2 4 4 9" xfId="25622"/>
    <cellStyle name="Doubletop 2 2 4 5" xfId="25623"/>
    <cellStyle name="Doubletop 2 2 4 5 2" xfId="25624"/>
    <cellStyle name="Doubletop 2 2 4 6" xfId="25625"/>
    <cellStyle name="Doubletop 2 2 4 6 2" xfId="25626"/>
    <cellStyle name="Doubletop 2 2 4 7" xfId="25627"/>
    <cellStyle name="Doubletop 2 2 4 7 2" xfId="25628"/>
    <cellStyle name="Doubletop 2 2 4 8" xfId="25629"/>
    <cellStyle name="Doubletop 2 2 4 8 2" xfId="25630"/>
    <cellStyle name="Doubletop 2 2 4 9" xfId="25631"/>
    <cellStyle name="Doubletop 2 2 4 9 2" xfId="25632"/>
    <cellStyle name="Doubletop 2 2 5" xfId="25633"/>
    <cellStyle name="Doubletop 2 2 5 2" xfId="25634"/>
    <cellStyle name="Doubletop 2 2 5 2 2" xfId="25635"/>
    <cellStyle name="Doubletop 2 2 5 3" xfId="25636"/>
    <cellStyle name="Doubletop 2 2 5 3 2" xfId="25637"/>
    <cellStyle name="Doubletop 2 2 5 4" xfId="25638"/>
    <cellStyle name="Doubletop 2 2 5 4 2" xfId="25639"/>
    <cellStyle name="Doubletop 2 2 5 5" xfId="25640"/>
    <cellStyle name="Doubletop 2 2 5 5 2" xfId="25641"/>
    <cellStyle name="Doubletop 2 2 5 6" xfId="25642"/>
    <cellStyle name="Doubletop 2 2 5 6 2" xfId="25643"/>
    <cellStyle name="Doubletop 2 2 5 7" xfId="25644"/>
    <cellStyle name="Doubletop 2 2 5 7 2" xfId="25645"/>
    <cellStyle name="Doubletop 2 2 5 8" xfId="25646"/>
    <cellStyle name="Doubletop 2 2 5 8 2" xfId="25647"/>
    <cellStyle name="Doubletop 2 2 5 9" xfId="25648"/>
    <cellStyle name="Doubletop 2 2 6" xfId="25649"/>
    <cellStyle name="Doubletop 2 2 6 2" xfId="25650"/>
    <cellStyle name="Doubletop 2 2 6 2 2" xfId="25651"/>
    <cellStyle name="Doubletop 2 2 6 3" xfId="25652"/>
    <cellStyle name="Doubletop 2 2 6 3 2" xfId="25653"/>
    <cellStyle name="Doubletop 2 2 6 4" xfId="25654"/>
    <cellStyle name="Doubletop 2 2 6 4 2" xfId="25655"/>
    <cellStyle name="Doubletop 2 2 6 5" xfId="25656"/>
    <cellStyle name="Doubletop 2 2 6 5 2" xfId="25657"/>
    <cellStyle name="Doubletop 2 2 6 6" xfId="25658"/>
    <cellStyle name="Doubletop 2 2 6 6 2" xfId="25659"/>
    <cellStyle name="Doubletop 2 2 6 7" xfId="25660"/>
    <cellStyle name="Doubletop 2 2 6 7 2" xfId="25661"/>
    <cellStyle name="Doubletop 2 2 6 8" xfId="25662"/>
    <cellStyle name="Doubletop 2 2 6 8 2" xfId="25663"/>
    <cellStyle name="Doubletop 2 2 6 9" xfId="25664"/>
    <cellStyle name="Doubletop 2 2 7" xfId="25665"/>
    <cellStyle name="Doubletop 2 2 7 2" xfId="25666"/>
    <cellStyle name="Doubletop 2 2 7 2 2" xfId="25667"/>
    <cellStyle name="Doubletop 2 2 7 3" xfId="25668"/>
    <cellStyle name="Doubletop 2 2 7 3 2" xfId="25669"/>
    <cellStyle name="Doubletop 2 2 7 4" xfId="25670"/>
    <cellStyle name="Doubletop 2 2 7 4 2" xfId="25671"/>
    <cellStyle name="Doubletop 2 2 7 5" xfId="25672"/>
    <cellStyle name="Doubletop 2 2 7 5 2" xfId="25673"/>
    <cellStyle name="Doubletop 2 2 7 6" xfId="25674"/>
    <cellStyle name="Doubletop 2 2 7 6 2" xfId="25675"/>
    <cellStyle name="Doubletop 2 2 7 7" xfId="25676"/>
    <cellStyle name="Doubletop 2 2 7 7 2" xfId="25677"/>
    <cellStyle name="Doubletop 2 2 7 8" xfId="25678"/>
    <cellStyle name="Doubletop 2 2 7 8 2" xfId="25679"/>
    <cellStyle name="Doubletop 2 2 7 9" xfId="25680"/>
    <cellStyle name="Doubletop 2 2 8" xfId="25681"/>
    <cellStyle name="Doubletop 2 2 8 2" xfId="25682"/>
    <cellStyle name="Doubletop 2 2 9" xfId="25683"/>
    <cellStyle name="Doubletop 2 2 9 2" xfId="25684"/>
    <cellStyle name="Doubletop 2 3" xfId="25685"/>
    <cellStyle name="Doubletop 2 3 10" xfId="25686"/>
    <cellStyle name="Doubletop 2 3 10 2" xfId="25687"/>
    <cellStyle name="Doubletop 2 3 11" xfId="25688"/>
    <cellStyle name="Doubletop 2 3 11 2" xfId="25689"/>
    <cellStyle name="Doubletop 2 3 12" xfId="25690"/>
    <cellStyle name="Doubletop 2 3 12 2" xfId="25691"/>
    <cellStyle name="Doubletop 2 3 13" xfId="25692"/>
    <cellStyle name="Doubletop 2 3 13 2" xfId="25693"/>
    <cellStyle name="Doubletop 2 3 14" xfId="25694"/>
    <cellStyle name="Doubletop 2 3 14 2" xfId="25695"/>
    <cellStyle name="Doubletop 2 3 15" xfId="25696"/>
    <cellStyle name="Doubletop 2 3 2" xfId="25697"/>
    <cellStyle name="Doubletop 2 3 2 10" xfId="25698"/>
    <cellStyle name="Doubletop 2 3 2 10 2" xfId="25699"/>
    <cellStyle name="Doubletop 2 3 2 11" xfId="25700"/>
    <cellStyle name="Doubletop 2 3 2 11 2" xfId="25701"/>
    <cellStyle name="Doubletop 2 3 2 12" xfId="25702"/>
    <cellStyle name="Doubletop 2 3 2 12 2" xfId="25703"/>
    <cellStyle name="Doubletop 2 3 2 13" xfId="25704"/>
    <cellStyle name="Doubletop 2 3 2 2" xfId="25705"/>
    <cellStyle name="Doubletop 2 3 2 2 2" xfId="25706"/>
    <cellStyle name="Doubletop 2 3 2 2 2 2" xfId="25707"/>
    <cellStyle name="Doubletop 2 3 2 2 3" xfId="25708"/>
    <cellStyle name="Doubletop 2 3 2 2 3 2" xfId="25709"/>
    <cellStyle name="Doubletop 2 3 2 2 4" xfId="25710"/>
    <cellStyle name="Doubletop 2 3 2 2 4 2" xfId="25711"/>
    <cellStyle name="Doubletop 2 3 2 2 5" xfId="25712"/>
    <cellStyle name="Doubletop 2 3 2 2 5 2" xfId="25713"/>
    <cellStyle name="Doubletop 2 3 2 2 6" xfId="25714"/>
    <cellStyle name="Doubletop 2 3 2 2 6 2" xfId="25715"/>
    <cellStyle name="Doubletop 2 3 2 2 7" xfId="25716"/>
    <cellStyle name="Doubletop 2 3 2 2 7 2" xfId="25717"/>
    <cellStyle name="Doubletop 2 3 2 2 8" xfId="25718"/>
    <cellStyle name="Doubletop 2 3 2 2 8 2" xfId="25719"/>
    <cellStyle name="Doubletop 2 3 2 2 9" xfId="25720"/>
    <cellStyle name="Doubletop 2 3 2 3" xfId="25721"/>
    <cellStyle name="Doubletop 2 3 2 3 2" xfId="25722"/>
    <cellStyle name="Doubletop 2 3 2 3 2 2" xfId="25723"/>
    <cellStyle name="Doubletop 2 3 2 3 3" xfId="25724"/>
    <cellStyle name="Doubletop 2 3 2 3 3 2" xfId="25725"/>
    <cellStyle name="Doubletop 2 3 2 3 4" xfId="25726"/>
    <cellStyle name="Doubletop 2 3 2 3 4 2" xfId="25727"/>
    <cellStyle name="Doubletop 2 3 2 3 5" xfId="25728"/>
    <cellStyle name="Doubletop 2 3 2 3 5 2" xfId="25729"/>
    <cellStyle name="Doubletop 2 3 2 3 6" xfId="25730"/>
    <cellStyle name="Doubletop 2 3 2 3 6 2" xfId="25731"/>
    <cellStyle name="Doubletop 2 3 2 3 7" xfId="25732"/>
    <cellStyle name="Doubletop 2 3 2 3 7 2" xfId="25733"/>
    <cellStyle name="Doubletop 2 3 2 3 8" xfId="25734"/>
    <cellStyle name="Doubletop 2 3 2 3 8 2" xfId="25735"/>
    <cellStyle name="Doubletop 2 3 2 3 9" xfId="25736"/>
    <cellStyle name="Doubletop 2 3 2 4" xfId="25737"/>
    <cellStyle name="Doubletop 2 3 2 4 2" xfId="25738"/>
    <cellStyle name="Doubletop 2 3 2 4 2 2" xfId="25739"/>
    <cellStyle name="Doubletop 2 3 2 4 3" xfId="25740"/>
    <cellStyle name="Doubletop 2 3 2 4 3 2" xfId="25741"/>
    <cellStyle name="Doubletop 2 3 2 4 4" xfId="25742"/>
    <cellStyle name="Doubletop 2 3 2 4 4 2" xfId="25743"/>
    <cellStyle name="Doubletop 2 3 2 4 5" xfId="25744"/>
    <cellStyle name="Doubletop 2 3 2 4 5 2" xfId="25745"/>
    <cellStyle name="Doubletop 2 3 2 4 6" xfId="25746"/>
    <cellStyle name="Doubletop 2 3 2 4 6 2" xfId="25747"/>
    <cellStyle name="Doubletop 2 3 2 4 7" xfId="25748"/>
    <cellStyle name="Doubletop 2 3 2 4 7 2" xfId="25749"/>
    <cellStyle name="Doubletop 2 3 2 4 8" xfId="25750"/>
    <cellStyle name="Doubletop 2 3 2 4 8 2" xfId="25751"/>
    <cellStyle name="Doubletop 2 3 2 4 9" xfId="25752"/>
    <cellStyle name="Doubletop 2 3 2 5" xfId="25753"/>
    <cellStyle name="Doubletop 2 3 2 5 2" xfId="25754"/>
    <cellStyle name="Doubletop 2 3 2 6" xfId="25755"/>
    <cellStyle name="Doubletop 2 3 2 6 2" xfId="25756"/>
    <cellStyle name="Doubletop 2 3 2 7" xfId="25757"/>
    <cellStyle name="Doubletop 2 3 2 7 2" xfId="25758"/>
    <cellStyle name="Doubletop 2 3 2 8" xfId="25759"/>
    <cellStyle name="Doubletop 2 3 2 8 2" xfId="25760"/>
    <cellStyle name="Doubletop 2 3 2 9" xfId="25761"/>
    <cellStyle name="Doubletop 2 3 2 9 2" xfId="25762"/>
    <cellStyle name="Doubletop 2 3 3" xfId="25763"/>
    <cellStyle name="Doubletop 2 3 3 10" xfId="25764"/>
    <cellStyle name="Doubletop 2 3 3 10 2" xfId="25765"/>
    <cellStyle name="Doubletop 2 3 3 11" xfId="25766"/>
    <cellStyle name="Doubletop 2 3 3 11 2" xfId="25767"/>
    <cellStyle name="Doubletop 2 3 3 12" xfId="25768"/>
    <cellStyle name="Doubletop 2 3 3 12 2" xfId="25769"/>
    <cellStyle name="Doubletop 2 3 3 13" xfId="25770"/>
    <cellStyle name="Doubletop 2 3 3 2" xfId="25771"/>
    <cellStyle name="Doubletop 2 3 3 2 2" xfId="25772"/>
    <cellStyle name="Doubletop 2 3 3 2 2 2" xfId="25773"/>
    <cellStyle name="Doubletop 2 3 3 2 3" xfId="25774"/>
    <cellStyle name="Doubletop 2 3 3 2 3 2" xfId="25775"/>
    <cellStyle name="Doubletop 2 3 3 2 4" xfId="25776"/>
    <cellStyle name="Doubletop 2 3 3 2 4 2" xfId="25777"/>
    <cellStyle name="Doubletop 2 3 3 2 5" xfId="25778"/>
    <cellStyle name="Doubletop 2 3 3 2 5 2" xfId="25779"/>
    <cellStyle name="Doubletop 2 3 3 2 6" xfId="25780"/>
    <cellStyle name="Doubletop 2 3 3 2 6 2" xfId="25781"/>
    <cellStyle name="Doubletop 2 3 3 2 7" xfId="25782"/>
    <cellStyle name="Doubletop 2 3 3 2 7 2" xfId="25783"/>
    <cellStyle name="Doubletop 2 3 3 2 8" xfId="25784"/>
    <cellStyle name="Doubletop 2 3 3 2 8 2" xfId="25785"/>
    <cellStyle name="Doubletop 2 3 3 2 9" xfId="25786"/>
    <cellStyle name="Doubletop 2 3 3 3" xfId="25787"/>
    <cellStyle name="Doubletop 2 3 3 3 2" xfId="25788"/>
    <cellStyle name="Doubletop 2 3 3 3 2 2" xfId="25789"/>
    <cellStyle name="Doubletop 2 3 3 3 3" xfId="25790"/>
    <cellStyle name="Doubletop 2 3 3 3 3 2" xfId="25791"/>
    <cellStyle name="Doubletop 2 3 3 3 4" xfId="25792"/>
    <cellStyle name="Doubletop 2 3 3 3 4 2" xfId="25793"/>
    <cellStyle name="Doubletop 2 3 3 3 5" xfId="25794"/>
    <cellStyle name="Doubletop 2 3 3 3 5 2" xfId="25795"/>
    <cellStyle name="Doubletop 2 3 3 3 6" xfId="25796"/>
    <cellStyle name="Doubletop 2 3 3 3 6 2" xfId="25797"/>
    <cellStyle name="Doubletop 2 3 3 3 7" xfId="25798"/>
    <cellStyle name="Doubletop 2 3 3 3 7 2" xfId="25799"/>
    <cellStyle name="Doubletop 2 3 3 3 8" xfId="25800"/>
    <cellStyle name="Doubletop 2 3 3 3 8 2" xfId="25801"/>
    <cellStyle name="Doubletop 2 3 3 3 9" xfId="25802"/>
    <cellStyle name="Doubletop 2 3 3 4" xfId="25803"/>
    <cellStyle name="Doubletop 2 3 3 4 2" xfId="25804"/>
    <cellStyle name="Doubletop 2 3 3 4 2 2" xfId="25805"/>
    <cellStyle name="Doubletop 2 3 3 4 3" xfId="25806"/>
    <cellStyle name="Doubletop 2 3 3 4 3 2" xfId="25807"/>
    <cellStyle name="Doubletop 2 3 3 4 4" xfId="25808"/>
    <cellStyle name="Doubletop 2 3 3 4 4 2" xfId="25809"/>
    <cellStyle name="Doubletop 2 3 3 4 5" xfId="25810"/>
    <cellStyle name="Doubletop 2 3 3 4 5 2" xfId="25811"/>
    <cellStyle name="Doubletop 2 3 3 4 6" xfId="25812"/>
    <cellStyle name="Doubletop 2 3 3 4 6 2" xfId="25813"/>
    <cellStyle name="Doubletop 2 3 3 4 7" xfId="25814"/>
    <cellStyle name="Doubletop 2 3 3 4 7 2" xfId="25815"/>
    <cellStyle name="Doubletop 2 3 3 4 8" xfId="25816"/>
    <cellStyle name="Doubletop 2 3 3 4 8 2" xfId="25817"/>
    <cellStyle name="Doubletop 2 3 3 4 9" xfId="25818"/>
    <cellStyle name="Doubletop 2 3 3 5" xfId="25819"/>
    <cellStyle name="Doubletop 2 3 3 5 2" xfId="25820"/>
    <cellStyle name="Doubletop 2 3 3 6" xfId="25821"/>
    <cellStyle name="Doubletop 2 3 3 6 2" xfId="25822"/>
    <cellStyle name="Doubletop 2 3 3 7" xfId="25823"/>
    <cellStyle name="Doubletop 2 3 3 7 2" xfId="25824"/>
    <cellStyle name="Doubletop 2 3 3 8" xfId="25825"/>
    <cellStyle name="Doubletop 2 3 3 8 2" xfId="25826"/>
    <cellStyle name="Doubletop 2 3 3 9" xfId="25827"/>
    <cellStyle name="Doubletop 2 3 3 9 2" xfId="25828"/>
    <cellStyle name="Doubletop 2 3 4" xfId="25829"/>
    <cellStyle name="Doubletop 2 3 4 2" xfId="25830"/>
    <cellStyle name="Doubletop 2 3 4 2 2" xfId="25831"/>
    <cellStyle name="Doubletop 2 3 4 3" xfId="25832"/>
    <cellStyle name="Doubletop 2 3 4 3 2" xfId="25833"/>
    <cellStyle name="Doubletop 2 3 4 4" xfId="25834"/>
    <cellStyle name="Doubletop 2 3 4 4 2" xfId="25835"/>
    <cellStyle name="Doubletop 2 3 4 5" xfId="25836"/>
    <cellStyle name="Doubletop 2 3 4 5 2" xfId="25837"/>
    <cellStyle name="Doubletop 2 3 4 6" xfId="25838"/>
    <cellStyle name="Doubletop 2 3 4 6 2" xfId="25839"/>
    <cellStyle name="Doubletop 2 3 4 7" xfId="25840"/>
    <cellStyle name="Doubletop 2 3 4 7 2" xfId="25841"/>
    <cellStyle name="Doubletop 2 3 4 8" xfId="25842"/>
    <cellStyle name="Doubletop 2 3 4 8 2" xfId="25843"/>
    <cellStyle name="Doubletop 2 3 4 9" xfId="25844"/>
    <cellStyle name="Doubletop 2 3 5" xfId="25845"/>
    <cellStyle name="Doubletop 2 3 5 2" xfId="25846"/>
    <cellStyle name="Doubletop 2 3 5 2 2" xfId="25847"/>
    <cellStyle name="Doubletop 2 3 5 3" xfId="25848"/>
    <cellStyle name="Doubletop 2 3 5 3 2" xfId="25849"/>
    <cellStyle name="Doubletop 2 3 5 4" xfId="25850"/>
    <cellStyle name="Doubletop 2 3 5 4 2" xfId="25851"/>
    <cellStyle name="Doubletop 2 3 5 5" xfId="25852"/>
    <cellStyle name="Doubletop 2 3 5 5 2" xfId="25853"/>
    <cellStyle name="Doubletop 2 3 5 6" xfId="25854"/>
    <cellStyle name="Doubletop 2 3 5 6 2" xfId="25855"/>
    <cellStyle name="Doubletop 2 3 5 7" xfId="25856"/>
    <cellStyle name="Doubletop 2 3 5 7 2" xfId="25857"/>
    <cellStyle name="Doubletop 2 3 5 8" xfId="25858"/>
    <cellStyle name="Doubletop 2 3 5 8 2" xfId="25859"/>
    <cellStyle name="Doubletop 2 3 5 9" xfId="25860"/>
    <cellStyle name="Doubletop 2 3 6" xfId="25861"/>
    <cellStyle name="Doubletop 2 3 6 2" xfId="25862"/>
    <cellStyle name="Doubletop 2 3 6 2 2" xfId="25863"/>
    <cellStyle name="Doubletop 2 3 6 3" xfId="25864"/>
    <cellStyle name="Doubletop 2 3 6 3 2" xfId="25865"/>
    <cellStyle name="Doubletop 2 3 6 4" xfId="25866"/>
    <cellStyle name="Doubletop 2 3 6 4 2" xfId="25867"/>
    <cellStyle name="Doubletop 2 3 6 5" xfId="25868"/>
    <cellStyle name="Doubletop 2 3 6 5 2" xfId="25869"/>
    <cellStyle name="Doubletop 2 3 6 6" xfId="25870"/>
    <cellStyle name="Doubletop 2 3 6 6 2" xfId="25871"/>
    <cellStyle name="Doubletop 2 3 6 7" xfId="25872"/>
    <cellStyle name="Doubletop 2 3 6 7 2" xfId="25873"/>
    <cellStyle name="Doubletop 2 3 6 8" xfId="25874"/>
    <cellStyle name="Doubletop 2 3 6 8 2" xfId="25875"/>
    <cellStyle name="Doubletop 2 3 6 9" xfId="25876"/>
    <cellStyle name="Doubletop 2 3 7" xfId="25877"/>
    <cellStyle name="Doubletop 2 3 7 2" xfId="25878"/>
    <cellStyle name="Doubletop 2 3 8" xfId="25879"/>
    <cellStyle name="Doubletop 2 3 8 2" xfId="25880"/>
    <cellStyle name="Doubletop 2 3 9" xfId="25881"/>
    <cellStyle name="Doubletop 2 3 9 2" xfId="25882"/>
    <cellStyle name="Doubletop 2 4" xfId="25883"/>
    <cellStyle name="Doubletop 2 4 10" xfId="25884"/>
    <cellStyle name="Doubletop 2 4 10 2" xfId="25885"/>
    <cellStyle name="Doubletop 2 4 11" xfId="25886"/>
    <cellStyle name="Doubletop 2 4 11 2" xfId="25887"/>
    <cellStyle name="Doubletop 2 4 12" xfId="25888"/>
    <cellStyle name="Doubletop 2 4 12 2" xfId="25889"/>
    <cellStyle name="Doubletop 2 4 13" xfId="25890"/>
    <cellStyle name="Doubletop 2 4 13 2" xfId="25891"/>
    <cellStyle name="Doubletop 2 4 14" xfId="25892"/>
    <cellStyle name="Doubletop 2 4 2" xfId="25893"/>
    <cellStyle name="Doubletop 2 4 2 10" xfId="25894"/>
    <cellStyle name="Doubletop 2 4 2 10 2" xfId="25895"/>
    <cellStyle name="Doubletop 2 4 2 11" xfId="25896"/>
    <cellStyle name="Doubletop 2 4 2 11 2" xfId="25897"/>
    <cellStyle name="Doubletop 2 4 2 12" xfId="25898"/>
    <cellStyle name="Doubletop 2 4 2 12 2" xfId="25899"/>
    <cellStyle name="Doubletop 2 4 2 13" xfId="25900"/>
    <cellStyle name="Doubletop 2 4 2 2" xfId="25901"/>
    <cellStyle name="Doubletop 2 4 2 2 2" xfId="25902"/>
    <cellStyle name="Doubletop 2 4 2 2 2 2" xfId="25903"/>
    <cellStyle name="Doubletop 2 4 2 2 3" xfId="25904"/>
    <cellStyle name="Doubletop 2 4 2 2 3 2" xfId="25905"/>
    <cellStyle name="Doubletop 2 4 2 2 4" xfId="25906"/>
    <cellStyle name="Doubletop 2 4 2 2 4 2" xfId="25907"/>
    <cellStyle name="Doubletop 2 4 2 2 5" xfId="25908"/>
    <cellStyle name="Doubletop 2 4 2 2 5 2" xfId="25909"/>
    <cellStyle name="Doubletop 2 4 2 2 6" xfId="25910"/>
    <cellStyle name="Doubletop 2 4 2 2 6 2" xfId="25911"/>
    <cellStyle name="Doubletop 2 4 2 2 7" xfId="25912"/>
    <cellStyle name="Doubletop 2 4 2 2 7 2" xfId="25913"/>
    <cellStyle name="Doubletop 2 4 2 2 8" xfId="25914"/>
    <cellStyle name="Doubletop 2 4 2 2 8 2" xfId="25915"/>
    <cellStyle name="Doubletop 2 4 2 2 9" xfId="25916"/>
    <cellStyle name="Doubletop 2 4 2 3" xfId="25917"/>
    <cellStyle name="Doubletop 2 4 2 3 2" xfId="25918"/>
    <cellStyle name="Doubletop 2 4 2 3 2 2" xfId="25919"/>
    <cellStyle name="Doubletop 2 4 2 3 3" xfId="25920"/>
    <cellStyle name="Doubletop 2 4 2 3 3 2" xfId="25921"/>
    <cellStyle name="Doubletop 2 4 2 3 4" xfId="25922"/>
    <cellStyle name="Doubletop 2 4 2 3 4 2" xfId="25923"/>
    <cellStyle name="Doubletop 2 4 2 3 5" xfId="25924"/>
    <cellStyle name="Doubletop 2 4 2 3 5 2" xfId="25925"/>
    <cellStyle name="Doubletop 2 4 2 3 6" xfId="25926"/>
    <cellStyle name="Doubletop 2 4 2 3 6 2" xfId="25927"/>
    <cellStyle name="Doubletop 2 4 2 3 7" xfId="25928"/>
    <cellStyle name="Doubletop 2 4 2 3 7 2" xfId="25929"/>
    <cellStyle name="Doubletop 2 4 2 3 8" xfId="25930"/>
    <cellStyle name="Doubletop 2 4 2 3 8 2" xfId="25931"/>
    <cellStyle name="Doubletop 2 4 2 3 9" xfId="25932"/>
    <cellStyle name="Doubletop 2 4 2 4" xfId="25933"/>
    <cellStyle name="Doubletop 2 4 2 4 2" xfId="25934"/>
    <cellStyle name="Doubletop 2 4 2 4 2 2" xfId="25935"/>
    <cellStyle name="Doubletop 2 4 2 4 3" xfId="25936"/>
    <cellStyle name="Doubletop 2 4 2 4 3 2" xfId="25937"/>
    <cellStyle name="Doubletop 2 4 2 4 4" xfId="25938"/>
    <cellStyle name="Doubletop 2 4 2 4 4 2" xfId="25939"/>
    <cellStyle name="Doubletop 2 4 2 4 5" xfId="25940"/>
    <cellStyle name="Doubletop 2 4 2 4 5 2" xfId="25941"/>
    <cellStyle name="Doubletop 2 4 2 4 6" xfId="25942"/>
    <cellStyle name="Doubletop 2 4 2 4 6 2" xfId="25943"/>
    <cellStyle name="Doubletop 2 4 2 4 7" xfId="25944"/>
    <cellStyle name="Doubletop 2 4 2 4 7 2" xfId="25945"/>
    <cellStyle name="Doubletop 2 4 2 4 8" xfId="25946"/>
    <cellStyle name="Doubletop 2 4 2 4 8 2" xfId="25947"/>
    <cellStyle name="Doubletop 2 4 2 4 9" xfId="25948"/>
    <cellStyle name="Doubletop 2 4 2 5" xfId="25949"/>
    <cellStyle name="Doubletop 2 4 2 5 2" xfId="25950"/>
    <cellStyle name="Doubletop 2 4 2 6" xfId="25951"/>
    <cellStyle name="Doubletop 2 4 2 6 2" xfId="25952"/>
    <cellStyle name="Doubletop 2 4 2 7" xfId="25953"/>
    <cellStyle name="Doubletop 2 4 2 7 2" xfId="25954"/>
    <cellStyle name="Doubletop 2 4 2 8" xfId="25955"/>
    <cellStyle name="Doubletop 2 4 2 8 2" xfId="25956"/>
    <cellStyle name="Doubletop 2 4 2 9" xfId="25957"/>
    <cellStyle name="Doubletop 2 4 2 9 2" xfId="25958"/>
    <cellStyle name="Doubletop 2 4 3" xfId="25959"/>
    <cellStyle name="Doubletop 2 4 3 2" xfId="25960"/>
    <cellStyle name="Doubletop 2 4 3 2 2" xfId="25961"/>
    <cellStyle name="Doubletop 2 4 3 3" xfId="25962"/>
    <cellStyle name="Doubletop 2 4 3 3 2" xfId="25963"/>
    <cellStyle name="Doubletop 2 4 3 4" xfId="25964"/>
    <cellStyle name="Doubletop 2 4 3 4 2" xfId="25965"/>
    <cellStyle name="Doubletop 2 4 3 5" xfId="25966"/>
    <cellStyle name="Doubletop 2 4 3 5 2" xfId="25967"/>
    <cellStyle name="Doubletop 2 4 3 6" xfId="25968"/>
    <cellStyle name="Doubletop 2 4 3 6 2" xfId="25969"/>
    <cellStyle name="Doubletop 2 4 3 7" xfId="25970"/>
    <cellStyle name="Doubletop 2 4 3 7 2" xfId="25971"/>
    <cellStyle name="Doubletop 2 4 3 8" xfId="25972"/>
    <cellStyle name="Doubletop 2 4 3 8 2" xfId="25973"/>
    <cellStyle name="Doubletop 2 4 3 9" xfId="25974"/>
    <cellStyle name="Doubletop 2 4 4" xfId="25975"/>
    <cellStyle name="Doubletop 2 4 4 2" xfId="25976"/>
    <cellStyle name="Doubletop 2 4 4 2 2" xfId="25977"/>
    <cellStyle name="Doubletop 2 4 4 3" xfId="25978"/>
    <cellStyle name="Doubletop 2 4 4 3 2" xfId="25979"/>
    <cellStyle name="Doubletop 2 4 4 4" xfId="25980"/>
    <cellStyle name="Doubletop 2 4 4 4 2" xfId="25981"/>
    <cellStyle name="Doubletop 2 4 4 5" xfId="25982"/>
    <cellStyle name="Doubletop 2 4 4 5 2" xfId="25983"/>
    <cellStyle name="Doubletop 2 4 4 6" xfId="25984"/>
    <cellStyle name="Doubletop 2 4 4 6 2" xfId="25985"/>
    <cellStyle name="Doubletop 2 4 4 7" xfId="25986"/>
    <cellStyle name="Doubletop 2 4 4 7 2" xfId="25987"/>
    <cellStyle name="Doubletop 2 4 4 8" xfId="25988"/>
    <cellStyle name="Doubletop 2 4 4 8 2" xfId="25989"/>
    <cellStyle name="Doubletop 2 4 4 9" xfId="25990"/>
    <cellStyle name="Doubletop 2 4 5" xfId="25991"/>
    <cellStyle name="Doubletop 2 4 5 2" xfId="25992"/>
    <cellStyle name="Doubletop 2 4 5 2 2" xfId="25993"/>
    <cellStyle name="Doubletop 2 4 5 3" xfId="25994"/>
    <cellStyle name="Doubletop 2 4 5 3 2" xfId="25995"/>
    <cellStyle name="Doubletop 2 4 5 4" xfId="25996"/>
    <cellStyle name="Doubletop 2 4 5 4 2" xfId="25997"/>
    <cellStyle name="Doubletop 2 4 5 5" xfId="25998"/>
    <cellStyle name="Doubletop 2 4 5 5 2" xfId="25999"/>
    <cellStyle name="Doubletop 2 4 5 6" xfId="26000"/>
    <cellStyle name="Doubletop 2 4 5 6 2" xfId="26001"/>
    <cellStyle name="Doubletop 2 4 5 7" xfId="26002"/>
    <cellStyle name="Doubletop 2 4 5 7 2" xfId="26003"/>
    <cellStyle name="Doubletop 2 4 5 8" xfId="26004"/>
    <cellStyle name="Doubletop 2 4 5 8 2" xfId="26005"/>
    <cellStyle name="Doubletop 2 4 5 9" xfId="26006"/>
    <cellStyle name="Doubletop 2 4 6" xfId="26007"/>
    <cellStyle name="Doubletop 2 4 6 2" xfId="26008"/>
    <cellStyle name="Doubletop 2 4 7" xfId="26009"/>
    <cellStyle name="Doubletop 2 4 7 2" xfId="26010"/>
    <cellStyle name="Doubletop 2 4 8" xfId="26011"/>
    <cellStyle name="Doubletop 2 4 8 2" xfId="26012"/>
    <cellStyle name="Doubletop 2 4 9" xfId="26013"/>
    <cellStyle name="Doubletop 2 4 9 2" xfId="26014"/>
    <cellStyle name="Doubletop 2 5" xfId="26015"/>
    <cellStyle name="Doubletop 2 5 10" xfId="26016"/>
    <cellStyle name="Doubletop 2 5 10 2" xfId="26017"/>
    <cellStyle name="Doubletop 2 5 11" xfId="26018"/>
    <cellStyle name="Doubletop 2 5 11 2" xfId="26019"/>
    <cellStyle name="Doubletop 2 5 12" xfId="26020"/>
    <cellStyle name="Doubletop 2 5 12 2" xfId="26021"/>
    <cellStyle name="Doubletop 2 5 13" xfId="26022"/>
    <cellStyle name="Doubletop 2 5 2" xfId="26023"/>
    <cellStyle name="Doubletop 2 5 2 2" xfId="26024"/>
    <cellStyle name="Doubletop 2 5 2 2 2" xfId="26025"/>
    <cellStyle name="Doubletop 2 5 2 3" xfId="26026"/>
    <cellStyle name="Doubletop 2 5 2 3 2" xfId="26027"/>
    <cellStyle name="Doubletop 2 5 2 4" xfId="26028"/>
    <cellStyle name="Doubletop 2 5 2 4 2" xfId="26029"/>
    <cellStyle name="Doubletop 2 5 2 5" xfId="26030"/>
    <cellStyle name="Doubletop 2 5 2 5 2" xfId="26031"/>
    <cellStyle name="Doubletop 2 5 2 6" xfId="26032"/>
    <cellStyle name="Doubletop 2 5 2 6 2" xfId="26033"/>
    <cellStyle name="Doubletop 2 5 2 7" xfId="26034"/>
    <cellStyle name="Doubletop 2 5 2 7 2" xfId="26035"/>
    <cellStyle name="Doubletop 2 5 2 8" xfId="26036"/>
    <cellStyle name="Doubletop 2 5 2 8 2" xfId="26037"/>
    <cellStyle name="Doubletop 2 5 2 9" xfId="26038"/>
    <cellStyle name="Doubletop 2 5 3" xfId="26039"/>
    <cellStyle name="Doubletop 2 5 3 2" xfId="26040"/>
    <cellStyle name="Doubletop 2 5 3 2 2" xfId="26041"/>
    <cellStyle name="Doubletop 2 5 3 3" xfId="26042"/>
    <cellStyle name="Doubletop 2 5 3 3 2" xfId="26043"/>
    <cellStyle name="Doubletop 2 5 3 4" xfId="26044"/>
    <cellStyle name="Doubletop 2 5 3 4 2" xfId="26045"/>
    <cellStyle name="Doubletop 2 5 3 5" xfId="26046"/>
    <cellStyle name="Doubletop 2 5 3 5 2" xfId="26047"/>
    <cellStyle name="Doubletop 2 5 3 6" xfId="26048"/>
    <cellStyle name="Doubletop 2 5 3 6 2" xfId="26049"/>
    <cellStyle name="Doubletop 2 5 3 7" xfId="26050"/>
    <cellStyle name="Doubletop 2 5 3 7 2" xfId="26051"/>
    <cellStyle name="Doubletop 2 5 3 8" xfId="26052"/>
    <cellStyle name="Doubletop 2 5 3 8 2" xfId="26053"/>
    <cellStyle name="Doubletop 2 5 3 9" xfId="26054"/>
    <cellStyle name="Doubletop 2 5 4" xfId="26055"/>
    <cellStyle name="Doubletop 2 5 4 2" xfId="26056"/>
    <cellStyle name="Doubletop 2 5 4 2 2" xfId="26057"/>
    <cellStyle name="Doubletop 2 5 4 3" xfId="26058"/>
    <cellStyle name="Doubletop 2 5 4 3 2" xfId="26059"/>
    <cellStyle name="Doubletop 2 5 4 4" xfId="26060"/>
    <cellStyle name="Doubletop 2 5 4 4 2" xfId="26061"/>
    <cellStyle name="Doubletop 2 5 4 5" xfId="26062"/>
    <cellStyle name="Doubletop 2 5 4 5 2" xfId="26063"/>
    <cellStyle name="Doubletop 2 5 4 6" xfId="26064"/>
    <cellStyle name="Doubletop 2 5 4 6 2" xfId="26065"/>
    <cellStyle name="Doubletop 2 5 4 7" xfId="26066"/>
    <cellStyle name="Doubletop 2 5 4 7 2" xfId="26067"/>
    <cellStyle name="Doubletop 2 5 4 8" xfId="26068"/>
    <cellStyle name="Doubletop 2 5 4 8 2" xfId="26069"/>
    <cellStyle name="Doubletop 2 5 4 9" xfId="26070"/>
    <cellStyle name="Doubletop 2 5 5" xfId="26071"/>
    <cellStyle name="Doubletop 2 5 5 2" xfId="26072"/>
    <cellStyle name="Doubletop 2 5 6" xfId="26073"/>
    <cellStyle name="Doubletop 2 5 6 2" xfId="26074"/>
    <cellStyle name="Doubletop 2 5 7" xfId="26075"/>
    <cellStyle name="Doubletop 2 5 7 2" xfId="26076"/>
    <cellStyle name="Doubletop 2 5 8" xfId="26077"/>
    <cellStyle name="Doubletop 2 5 8 2" xfId="26078"/>
    <cellStyle name="Doubletop 2 5 9" xfId="26079"/>
    <cellStyle name="Doubletop 2 5 9 2" xfId="26080"/>
    <cellStyle name="Doubletop 2 6" xfId="26081"/>
    <cellStyle name="Doubletop 2 6 10" xfId="26082"/>
    <cellStyle name="Doubletop 2 6 10 2" xfId="26083"/>
    <cellStyle name="Doubletop 2 6 11" xfId="26084"/>
    <cellStyle name="Doubletop 2 6 11 2" xfId="26085"/>
    <cellStyle name="Doubletop 2 6 12" xfId="26086"/>
    <cellStyle name="Doubletop 2 6 12 2" xfId="26087"/>
    <cellStyle name="Doubletop 2 6 13" xfId="26088"/>
    <cellStyle name="Doubletop 2 6 2" xfId="26089"/>
    <cellStyle name="Doubletop 2 6 2 2" xfId="26090"/>
    <cellStyle name="Doubletop 2 6 2 2 2" xfId="26091"/>
    <cellStyle name="Doubletop 2 6 2 3" xfId="26092"/>
    <cellStyle name="Doubletop 2 6 2 3 2" xfId="26093"/>
    <cellStyle name="Doubletop 2 6 2 4" xfId="26094"/>
    <cellStyle name="Doubletop 2 6 2 4 2" xfId="26095"/>
    <cellStyle name="Doubletop 2 6 2 5" xfId="26096"/>
    <cellStyle name="Doubletop 2 6 2 5 2" xfId="26097"/>
    <cellStyle name="Doubletop 2 6 2 6" xfId="26098"/>
    <cellStyle name="Doubletop 2 6 2 6 2" xfId="26099"/>
    <cellStyle name="Doubletop 2 6 2 7" xfId="26100"/>
    <cellStyle name="Doubletop 2 6 2 7 2" xfId="26101"/>
    <cellStyle name="Doubletop 2 6 2 8" xfId="26102"/>
    <cellStyle name="Doubletop 2 6 2 8 2" xfId="26103"/>
    <cellStyle name="Doubletop 2 6 2 9" xfId="26104"/>
    <cellStyle name="Doubletop 2 6 3" xfId="26105"/>
    <cellStyle name="Doubletop 2 6 3 2" xfId="26106"/>
    <cellStyle name="Doubletop 2 6 3 2 2" xfId="26107"/>
    <cellStyle name="Doubletop 2 6 3 3" xfId="26108"/>
    <cellStyle name="Doubletop 2 6 3 3 2" xfId="26109"/>
    <cellStyle name="Doubletop 2 6 3 4" xfId="26110"/>
    <cellStyle name="Doubletop 2 6 3 4 2" xfId="26111"/>
    <cellStyle name="Doubletop 2 6 3 5" xfId="26112"/>
    <cellStyle name="Doubletop 2 6 3 5 2" xfId="26113"/>
    <cellStyle name="Doubletop 2 6 3 6" xfId="26114"/>
    <cellStyle name="Doubletop 2 6 3 6 2" xfId="26115"/>
    <cellStyle name="Doubletop 2 6 3 7" xfId="26116"/>
    <cellStyle name="Doubletop 2 6 3 7 2" xfId="26117"/>
    <cellStyle name="Doubletop 2 6 3 8" xfId="26118"/>
    <cellStyle name="Doubletop 2 6 3 8 2" xfId="26119"/>
    <cellStyle name="Doubletop 2 6 3 9" xfId="26120"/>
    <cellStyle name="Doubletop 2 6 4" xfId="26121"/>
    <cellStyle name="Doubletop 2 6 4 2" xfId="26122"/>
    <cellStyle name="Doubletop 2 6 4 2 2" xfId="26123"/>
    <cellStyle name="Doubletop 2 6 4 3" xfId="26124"/>
    <cellStyle name="Doubletop 2 6 4 3 2" xfId="26125"/>
    <cellStyle name="Doubletop 2 6 4 4" xfId="26126"/>
    <cellStyle name="Doubletop 2 6 4 4 2" xfId="26127"/>
    <cellStyle name="Doubletop 2 6 4 5" xfId="26128"/>
    <cellStyle name="Doubletop 2 6 4 5 2" xfId="26129"/>
    <cellStyle name="Doubletop 2 6 4 6" xfId="26130"/>
    <cellStyle name="Doubletop 2 6 4 6 2" xfId="26131"/>
    <cellStyle name="Doubletop 2 6 4 7" xfId="26132"/>
    <cellStyle name="Doubletop 2 6 4 7 2" xfId="26133"/>
    <cellStyle name="Doubletop 2 6 4 8" xfId="26134"/>
    <cellStyle name="Doubletop 2 6 4 8 2" xfId="26135"/>
    <cellStyle name="Doubletop 2 6 4 9" xfId="26136"/>
    <cellStyle name="Doubletop 2 6 5" xfId="26137"/>
    <cellStyle name="Doubletop 2 6 5 2" xfId="26138"/>
    <cellStyle name="Doubletop 2 6 6" xfId="26139"/>
    <cellStyle name="Doubletop 2 6 6 2" xfId="26140"/>
    <cellStyle name="Doubletop 2 6 7" xfId="26141"/>
    <cellStyle name="Doubletop 2 6 7 2" xfId="26142"/>
    <cellStyle name="Doubletop 2 6 8" xfId="26143"/>
    <cellStyle name="Doubletop 2 6 8 2" xfId="26144"/>
    <cellStyle name="Doubletop 2 6 9" xfId="26145"/>
    <cellStyle name="Doubletop 2 6 9 2" xfId="26146"/>
    <cellStyle name="Doubletop 2 7" xfId="26147"/>
    <cellStyle name="Doubletop 2 7 2" xfId="26148"/>
    <cellStyle name="Doubletop 2 7 2 2" xfId="26149"/>
    <cellStyle name="Doubletop 2 7 3" xfId="26150"/>
    <cellStyle name="Doubletop 2 7 3 2" xfId="26151"/>
    <cellStyle name="Doubletop 2 7 4" xfId="26152"/>
    <cellStyle name="Doubletop 2 7 4 2" xfId="26153"/>
    <cellStyle name="Doubletop 2 7 5" xfId="26154"/>
    <cellStyle name="Doubletop 2 7 5 2" xfId="26155"/>
    <cellStyle name="Doubletop 2 7 6" xfId="26156"/>
    <cellStyle name="Doubletop 2 7 6 2" xfId="26157"/>
    <cellStyle name="Doubletop 2 7 7" xfId="26158"/>
    <cellStyle name="Doubletop 2 7 7 2" xfId="26159"/>
    <cellStyle name="Doubletop 2 7 8" xfId="26160"/>
    <cellStyle name="Doubletop 2 7 8 2" xfId="26161"/>
    <cellStyle name="Doubletop 2 7 9" xfId="26162"/>
    <cellStyle name="Doubletop 2 8" xfId="26163"/>
    <cellStyle name="Doubletop 2 8 2" xfId="26164"/>
    <cellStyle name="Doubletop 2 8 2 2" xfId="26165"/>
    <cellStyle name="Doubletop 2 8 3" xfId="26166"/>
    <cellStyle name="Doubletop 2 8 3 2" xfId="26167"/>
    <cellStyle name="Doubletop 2 8 4" xfId="26168"/>
    <cellStyle name="Doubletop 2 8 4 2" xfId="26169"/>
    <cellStyle name="Doubletop 2 8 5" xfId="26170"/>
    <cellStyle name="Doubletop 2 8 5 2" xfId="26171"/>
    <cellStyle name="Doubletop 2 8 6" xfId="26172"/>
    <cellStyle name="Doubletop 2 8 6 2" xfId="26173"/>
    <cellStyle name="Doubletop 2 8 7" xfId="26174"/>
    <cellStyle name="Doubletop 2 8 7 2" xfId="26175"/>
    <cellStyle name="Doubletop 2 8 8" xfId="26176"/>
    <cellStyle name="Doubletop 2 8 8 2" xfId="26177"/>
    <cellStyle name="Doubletop 2 8 9" xfId="26178"/>
    <cellStyle name="Doubletop 2 9" xfId="26179"/>
    <cellStyle name="Doubletop 2 9 2" xfId="26180"/>
    <cellStyle name="Doubletop 2 9 2 2" xfId="26181"/>
    <cellStyle name="Doubletop 2 9 3" xfId="26182"/>
    <cellStyle name="Doubletop 2 9 3 2" xfId="26183"/>
    <cellStyle name="Doubletop 2 9 4" xfId="26184"/>
    <cellStyle name="Doubletop 2 9 4 2" xfId="26185"/>
    <cellStyle name="Doubletop 2 9 5" xfId="26186"/>
    <cellStyle name="Doubletop 2 9 5 2" xfId="26187"/>
    <cellStyle name="Doubletop 2 9 6" xfId="26188"/>
    <cellStyle name="Doubletop 2 9 6 2" xfId="26189"/>
    <cellStyle name="Doubletop 2 9 7" xfId="26190"/>
    <cellStyle name="Doubletop 2 9 7 2" xfId="26191"/>
    <cellStyle name="Doubletop 2 9 8" xfId="26192"/>
    <cellStyle name="Doubletop 2 9 8 2" xfId="26193"/>
    <cellStyle name="Doubletop 2 9 9" xfId="26194"/>
    <cellStyle name="Doubletop 3" xfId="26195"/>
    <cellStyle name="Doubletop 3 10" xfId="26196"/>
    <cellStyle name="Doubletop 3 10 2" xfId="26197"/>
    <cellStyle name="Doubletop 3 11" xfId="26198"/>
    <cellStyle name="Doubletop 3 11 2" xfId="26199"/>
    <cellStyle name="Doubletop 3 12" xfId="26200"/>
    <cellStyle name="Doubletop 3 12 2" xfId="26201"/>
    <cellStyle name="Doubletop 3 13" xfId="26202"/>
    <cellStyle name="Doubletop 3 13 2" xfId="26203"/>
    <cellStyle name="Doubletop 3 14" xfId="26204"/>
    <cellStyle name="Doubletop 3 14 2" xfId="26205"/>
    <cellStyle name="Doubletop 3 15" xfId="26206"/>
    <cellStyle name="Doubletop 3 15 2" xfId="26207"/>
    <cellStyle name="Doubletop 3 16" xfId="26208"/>
    <cellStyle name="Doubletop 3 2" xfId="26209"/>
    <cellStyle name="Doubletop 3 2 10" xfId="26210"/>
    <cellStyle name="Doubletop 3 2 10 2" xfId="26211"/>
    <cellStyle name="Doubletop 3 2 11" xfId="26212"/>
    <cellStyle name="Doubletop 3 2 11 2" xfId="26213"/>
    <cellStyle name="Doubletop 3 2 12" xfId="26214"/>
    <cellStyle name="Doubletop 3 2 12 2" xfId="26215"/>
    <cellStyle name="Doubletop 3 2 13" xfId="26216"/>
    <cellStyle name="Doubletop 3 2 13 2" xfId="26217"/>
    <cellStyle name="Doubletop 3 2 14" xfId="26218"/>
    <cellStyle name="Doubletop 3 2 2" xfId="26219"/>
    <cellStyle name="Doubletop 3 2 2 10" xfId="26220"/>
    <cellStyle name="Doubletop 3 2 2 10 2" xfId="26221"/>
    <cellStyle name="Doubletop 3 2 2 11" xfId="26222"/>
    <cellStyle name="Doubletop 3 2 2 11 2" xfId="26223"/>
    <cellStyle name="Doubletop 3 2 2 12" xfId="26224"/>
    <cellStyle name="Doubletop 3 2 2 12 2" xfId="26225"/>
    <cellStyle name="Doubletop 3 2 2 13" xfId="26226"/>
    <cellStyle name="Doubletop 3 2 2 2" xfId="26227"/>
    <cellStyle name="Doubletop 3 2 2 2 2" xfId="26228"/>
    <cellStyle name="Doubletop 3 2 2 2 2 2" xfId="26229"/>
    <cellStyle name="Doubletop 3 2 2 2 3" xfId="26230"/>
    <cellStyle name="Doubletop 3 2 2 2 3 2" xfId="26231"/>
    <cellStyle name="Doubletop 3 2 2 2 4" xfId="26232"/>
    <cellStyle name="Doubletop 3 2 2 2 4 2" xfId="26233"/>
    <cellStyle name="Doubletop 3 2 2 2 5" xfId="26234"/>
    <cellStyle name="Doubletop 3 2 2 2 5 2" xfId="26235"/>
    <cellStyle name="Doubletop 3 2 2 2 6" xfId="26236"/>
    <cellStyle name="Doubletop 3 2 2 2 6 2" xfId="26237"/>
    <cellStyle name="Doubletop 3 2 2 2 7" xfId="26238"/>
    <cellStyle name="Doubletop 3 2 2 2 7 2" xfId="26239"/>
    <cellStyle name="Doubletop 3 2 2 2 8" xfId="26240"/>
    <cellStyle name="Doubletop 3 2 2 2 8 2" xfId="26241"/>
    <cellStyle name="Doubletop 3 2 2 2 9" xfId="26242"/>
    <cellStyle name="Doubletop 3 2 2 3" xfId="26243"/>
    <cellStyle name="Doubletop 3 2 2 3 2" xfId="26244"/>
    <cellStyle name="Doubletop 3 2 2 3 2 2" xfId="26245"/>
    <cellStyle name="Doubletop 3 2 2 3 3" xfId="26246"/>
    <cellStyle name="Doubletop 3 2 2 3 3 2" xfId="26247"/>
    <cellStyle name="Doubletop 3 2 2 3 4" xfId="26248"/>
    <cellStyle name="Doubletop 3 2 2 3 4 2" xfId="26249"/>
    <cellStyle name="Doubletop 3 2 2 3 5" xfId="26250"/>
    <cellStyle name="Doubletop 3 2 2 3 5 2" xfId="26251"/>
    <cellStyle name="Doubletop 3 2 2 3 6" xfId="26252"/>
    <cellStyle name="Doubletop 3 2 2 3 6 2" xfId="26253"/>
    <cellStyle name="Doubletop 3 2 2 3 7" xfId="26254"/>
    <cellStyle name="Doubletop 3 2 2 3 7 2" xfId="26255"/>
    <cellStyle name="Doubletop 3 2 2 3 8" xfId="26256"/>
    <cellStyle name="Doubletop 3 2 2 3 8 2" xfId="26257"/>
    <cellStyle name="Doubletop 3 2 2 3 9" xfId="26258"/>
    <cellStyle name="Doubletop 3 2 2 4" xfId="26259"/>
    <cellStyle name="Doubletop 3 2 2 4 2" xfId="26260"/>
    <cellStyle name="Doubletop 3 2 2 4 2 2" xfId="26261"/>
    <cellStyle name="Doubletop 3 2 2 4 3" xfId="26262"/>
    <cellStyle name="Doubletop 3 2 2 4 3 2" xfId="26263"/>
    <cellStyle name="Doubletop 3 2 2 4 4" xfId="26264"/>
    <cellStyle name="Doubletop 3 2 2 4 4 2" xfId="26265"/>
    <cellStyle name="Doubletop 3 2 2 4 5" xfId="26266"/>
    <cellStyle name="Doubletop 3 2 2 4 5 2" xfId="26267"/>
    <cellStyle name="Doubletop 3 2 2 4 6" xfId="26268"/>
    <cellStyle name="Doubletop 3 2 2 4 6 2" xfId="26269"/>
    <cellStyle name="Doubletop 3 2 2 4 7" xfId="26270"/>
    <cellStyle name="Doubletop 3 2 2 4 7 2" xfId="26271"/>
    <cellStyle name="Doubletop 3 2 2 4 8" xfId="26272"/>
    <cellStyle name="Doubletop 3 2 2 4 8 2" xfId="26273"/>
    <cellStyle name="Doubletop 3 2 2 4 9" xfId="26274"/>
    <cellStyle name="Doubletop 3 2 2 5" xfId="26275"/>
    <cellStyle name="Doubletop 3 2 2 5 2" xfId="26276"/>
    <cellStyle name="Doubletop 3 2 2 6" xfId="26277"/>
    <cellStyle name="Doubletop 3 2 2 6 2" xfId="26278"/>
    <cellStyle name="Doubletop 3 2 2 7" xfId="26279"/>
    <cellStyle name="Doubletop 3 2 2 7 2" xfId="26280"/>
    <cellStyle name="Doubletop 3 2 2 8" xfId="26281"/>
    <cellStyle name="Doubletop 3 2 2 8 2" xfId="26282"/>
    <cellStyle name="Doubletop 3 2 2 9" xfId="26283"/>
    <cellStyle name="Doubletop 3 2 2 9 2" xfId="26284"/>
    <cellStyle name="Doubletop 3 2 3" xfId="26285"/>
    <cellStyle name="Doubletop 3 2 3 2" xfId="26286"/>
    <cellStyle name="Doubletop 3 2 3 2 2" xfId="26287"/>
    <cellStyle name="Doubletop 3 2 3 3" xfId="26288"/>
    <cellStyle name="Doubletop 3 2 3 3 2" xfId="26289"/>
    <cellStyle name="Doubletop 3 2 3 4" xfId="26290"/>
    <cellStyle name="Doubletop 3 2 3 4 2" xfId="26291"/>
    <cellStyle name="Doubletop 3 2 3 5" xfId="26292"/>
    <cellStyle name="Doubletop 3 2 3 5 2" xfId="26293"/>
    <cellStyle name="Doubletop 3 2 3 6" xfId="26294"/>
    <cellStyle name="Doubletop 3 2 3 6 2" xfId="26295"/>
    <cellStyle name="Doubletop 3 2 3 7" xfId="26296"/>
    <cellStyle name="Doubletop 3 2 3 7 2" xfId="26297"/>
    <cellStyle name="Doubletop 3 2 3 8" xfId="26298"/>
    <cellStyle name="Doubletop 3 2 3 8 2" xfId="26299"/>
    <cellStyle name="Doubletop 3 2 3 9" xfId="26300"/>
    <cellStyle name="Doubletop 3 2 4" xfId="26301"/>
    <cellStyle name="Doubletop 3 2 4 2" xfId="26302"/>
    <cellStyle name="Doubletop 3 2 4 2 2" xfId="26303"/>
    <cellStyle name="Doubletop 3 2 4 3" xfId="26304"/>
    <cellStyle name="Doubletop 3 2 4 3 2" xfId="26305"/>
    <cellStyle name="Doubletop 3 2 4 4" xfId="26306"/>
    <cellStyle name="Doubletop 3 2 4 4 2" xfId="26307"/>
    <cellStyle name="Doubletop 3 2 4 5" xfId="26308"/>
    <cellStyle name="Doubletop 3 2 4 5 2" xfId="26309"/>
    <cellStyle name="Doubletop 3 2 4 6" xfId="26310"/>
    <cellStyle name="Doubletop 3 2 4 6 2" xfId="26311"/>
    <cellStyle name="Doubletop 3 2 4 7" xfId="26312"/>
    <cellStyle name="Doubletop 3 2 4 7 2" xfId="26313"/>
    <cellStyle name="Doubletop 3 2 4 8" xfId="26314"/>
    <cellStyle name="Doubletop 3 2 4 8 2" xfId="26315"/>
    <cellStyle name="Doubletop 3 2 4 9" xfId="26316"/>
    <cellStyle name="Doubletop 3 2 5" xfId="26317"/>
    <cellStyle name="Doubletop 3 2 5 2" xfId="26318"/>
    <cellStyle name="Doubletop 3 2 5 2 2" xfId="26319"/>
    <cellStyle name="Doubletop 3 2 5 3" xfId="26320"/>
    <cellStyle name="Doubletop 3 2 5 3 2" xfId="26321"/>
    <cellStyle name="Doubletop 3 2 5 4" xfId="26322"/>
    <cellStyle name="Doubletop 3 2 5 4 2" xfId="26323"/>
    <cellStyle name="Doubletop 3 2 5 5" xfId="26324"/>
    <cellStyle name="Doubletop 3 2 5 5 2" xfId="26325"/>
    <cellStyle name="Doubletop 3 2 5 6" xfId="26326"/>
    <cellStyle name="Doubletop 3 2 5 6 2" xfId="26327"/>
    <cellStyle name="Doubletop 3 2 5 7" xfId="26328"/>
    <cellStyle name="Doubletop 3 2 5 7 2" xfId="26329"/>
    <cellStyle name="Doubletop 3 2 5 8" xfId="26330"/>
    <cellStyle name="Doubletop 3 2 5 8 2" xfId="26331"/>
    <cellStyle name="Doubletop 3 2 5 9" xfId="26332"/>
    <cellStyle name="Doubletop 3 2 6" xfId="26333"/>
    <cellStyle name="Doubletop 3 2 6 2" xfId="26334"/>
    <cellStyle name="Doubletop 3 2 7" xfId="26335"/>
    <cellStyle name="Doubletop 3 2 7 2" xfId="26336"/>
    <cellStyle name="Doubletop 3 2 8" xfId="26337"/>
    <cellStyle name="Doubletop 3 2 8 2" xfId="26338"/>
    <cellStyle name="Doubletop 3 2 9" xfId="26339"/>
    <cellStyle name="Doubletop 3 2 9 2" xfId="26340"/>
    <cellStyle name="Doubletop 3 3" xfId="26341"/>
    <cellStyle name="Doubletop 3 3 10" xfId="26342"/>
    <cellStyle name="Doubletop 3 3 10 2" xfId="26343"/>
    <cellStyle name="Doubletop 3 3 11" xfId="26344"/>
    <cellStyle name="Doubletop 3 3 11 2" xfId="26345"/>
    <cellStyle name="Doubletop 3 3 12" xfId="26346"/>
    <cellStyle name="Doubletop 3 3 12 2" xfId="26347"/>
    <cellStyle name="Doubletop 3 3 13" xfId="26348"/>
    <cellStyle name="Doubletop 3 3 2" xfId="26349"/>
    <cellStyle name="Doubletop 3 3 2 2" xfId="26350"/>
    <cellStyle name="Doubletop 3 3 2 2 2" xfId="26351"/>
    <cellStyle name="Doubletop 3 3 2 3" xfId="26352"/>
    <cellStyle name="Doubletop 3 3 2 3 2" xfId="26353"/>
    <cellStyle name="Doubletop 3 3 2 4" xfId="26354"/>
    <cellStyle name="Doubletop 3 3 2 4 2" xfId="26355"/>
    <cellStyle name="Doubletop 3 3 2 5" xfId="26356"/>
    <cellStyle name="Doubletop 3 3 2 5 2" xfId="26357"/>
    <cellStyle name="Doubletop 3 3 2 6" xfId="26358"/>
    <cellStyle name="Doubletop 3 3 2 6 2" xfId="26359"/>
    <cellStyle name="Doubletop 3 3 2 7" xfId="26360"/>
    <cellStyle name="Doubletop 3 3 2 7 2" xfId="26361"/>
    <cellStyle name="Doubletop 3 3 2 8" xfId="26362"/>
    <cellStyle name="Doubletop 3 3 2 8 2" xfId="26363"/>
    <cellStyle name="Doubletop 3 3 2 9" xfId="26364"/>
    <cellStyle name="Doubletop 3 3 3" xfId="26365"/>
    <cellStyle name="Doubletop 3 3 3 2" xfId="26366"/>
    <cellStyle name="Doubletop 3 3 3 2 2" xfId="26367"/>
    <cellStyle name="Doubletop 3 3 3 3" xfId="26368"/>
    <cellStyle name="Doubletop 3 3 3 3 2" xfId="26369"/>
    <cellStyle name="Doubletop 3 3 3 4" xfId="26370"/>
    <cellStyle name="Doubletop 3 3 3 4 2" xfId="26371"/>
    <cellStyle name="Doubletop 3 3 3 5" xfId="26372"/>
    <cellStyle name="Doubletop 3 3 3 5 2" xfId="26373"/>
    <cellStyle name="Doubletop 3 3 3 6" xfId="26374"/>
    <cellStyle name="Doubletop 3 3 3 6 2" xfId="26375"/>
    <cellStyle name="Doubletop 3 3 3 7" xfId="26376"/>
    <cellStyle name="Doubletop 3 3 3 7 2" xfId="26377"/>
    <cellStyle name="Doubletop 3 3 3 8" xfId="26378"/>
    <cellStyle name="Doubletop 3 3 3 8 2" xfId="26379"/>
    <cellStyle name="Doubletop 3 3 3 9" xfId="26380"/>
    <cellStyle name="Doubletop 3 3 4" xfId="26381"/>
    <cellStyle name="Doubletop 3 3 4 2" xfId="26382"/>
    <cellStyle name="Doubletop 3 3 4 2 2" xfId="26383"/>
    <cellStyle name="Doubletop 3 3 4 3" xfId="26384"/>
    <cellStyle name="Doubletop 3 3 4 3 2" xfId="26385"/>
    <cellStyle name="Doubletop 3 3 4 4" xfId="26386"/>
    <cellStyle name="Doubletop 3 3 4 4 2" xfId="26387"/>
    <cellStyle name="Doubletop 3 3 4 5" xfId="26388"/>
    <cellStyle name="Doubletop 3 3 4 5 2" xfId="26389"/>
    <cellStyle name="Doubletop 3 3 4 6" xfId="26390"/>
    <cellStyle name="Doubletop 3 3 4 6 2" xfId="26391"/>
    <cellStyle name="Doubletop 3 3 4 7" xfId="26392"/>
    <cellStyle name="Doubletop 3 3 4 7 2" xfId="26393"/>
    <cellStyle name="Doubletop 3 3 4 8" xfId="26394"/>
    <cellStyle name="Doubletop 3 3 4 8 2" xfId="26395"/>
    <cellStyle name="Doubletop 3 3 4 9" xfId="26396"/>
    <cellStyle name="Doubletop 3 3 5" xfId="26397"/>
    <cellStyle name="Doubletop 3 3 5 2" xfId="26398"/>
    <cellStyle name="Doubletop 3 3 6" xfId="26399"/>
    <cellStyle name="Doubletop 3 3 6 2" xfId="26400"/>
    <cellStyle name="Doubletop 3 3 7" xfId="26401"/>
    <cellStyle name="Doubletop 3 3 7 2" xfId="26402"/>
    <cellStyle name="Doubletop 3 3 8" xfId="26403"/>
    <cellStyle name="Doubletop 3 3 8 2" xfId="26404"/>
    <cellStyle name="Doubletop 3 3 9" xfId="26405"/>
    <cellStyle name="Doubletop 3 3 9 2" xfId="26406"/>
    <cellStyle name="Doubletop 3 4" xfId="26407"/>
    <cellStyle name="Doubletop 3 4 10" xfId="26408"/>
    <cellStyle name="Doubletop 3 4 10 2" xfId="26409"/>
    <cellStyle name="Doubletop 3 4 11" xfId="26410"/>
    <cellStyle name="Doubletop 3 4 11 2" xfId="26411"/>
    <cellStyle name="Doubletop 3 4 12" xfId="26412"/>
    <cellStyle name="Doubletop 3 4 12 2" xfId="26413"/>
    <cellStyle name="Doubletop 3 4 13" xfId="26414"/>
    <cellStyle name="Doubletop 3 4 2" xfId="26415"/>
    <cellStyle name="Doubletop 3 4 2 2" xfId="26416"/>
    <cellStyle name="Doubletop 3 4 2 2 2" xfId="26417"/>
    <cellStyle name="Doubletop 3 4 2 3" xfId="26418"/>
    <cellStyle name="Doubletop 3 4 2 3 2" xfId="26419"/>
    <cellStyle name="Doubletop 3 4 2 4" xfId="26420"/>
    <cellStyle name="Doubletop 3 4 2 4 2" xfId="26421"/>
    <cellStyle name="Doubletop 3 4 2 5" xfId="26422"/>
    <cellStyle name="Doubletop 3 4 2 5 2" xfId="26423"/>
    <cellStyle name="Doubletop 3 4 2 6" xfId="26424"/>
    <cellStyle name="Doubletop 3 4 2 6 2" xfId="26425"/>
    <cellStyle name="Doubletop 3 4 2 7" xfId="26426"/>
    <cellStyle name="Doubletop 3 4 2 7 2" xfId="26427"/>
    <cellStyle name="Doubletop 3 4 2 8" xfId="26428"/>
    <cellStyle name="Doubletop 3 4 2 8 2" xfId="26429"/>
    <cellStyle name="Doubletop 3 4 2 9" xfId="26430"/>
    <cellStyle name="Doubletop 3 4 3" xfId="26431"/>
    <cellStyle name="Doubletop 3 4 3 2" xfId="26432"/>
    <cellStyle name="Doubletop 3 4 3 2 2" xfId="26433"/>
    <cellStyle name="Doubletop 3 4 3 3" xfId="26434"/>
    <cellStyle name="Doubletop 3 4 3 3 2" xfId="26435"/>
    <cellStyle name="Doubletop 3 4 3 4" xfId="26436"/>
    <cellStyle name="Doubletop 3 4 3 4 2" xfId="26437"/>
    <cellStyle name="Doubletop 3 4 3 5" xfId="26438"/>
    <cellStyle name="Doubletop 3 4 3 5 2" xfId="26439"/>
    <cellStyle name="Doubletop 3 4 3 6" xfId="26440"/>
    <cellStyle name="Doubletop 3 4 3 6 2" xfId="26441"/>
    <cellStyle name="Doubletop 3 4 3 7" xfId="26442"/>
    <cellStyle name="Doubletop 3 4 3 7 2" xfId="26443"/>
    <cellStyle name="Doubletop 3 4 3 8" xfId="26444"/>
    <cellStyle name="Doubletop 3 4 3 8 2" xfId="26445"/>
    <cellStyle name="Doubletop 3 4 3 9" xfId="26446"/>
    <cellStyle name="Doubletop 3 4 4" xfId="26447"/>
    <cellStyle name="Doubletop 3 4 4 2" xfId="26448"/>
    <cellStyle name="Doubletop 3 4 4 2 2" xfId="26449"/>
    <cellStyle name="Doubletop 3 4 4 3" xfId="26450"/>
    <cellStyle name="Doubletop 3 4 4 3 2" xfId="26451"/>
    <cellStyle name="Doubletop 3 4 4 4" xfId="26452"/>
    <cellStyle name="Doubletop 3 4 4 4 2" xfId="26453"/>
    <cellStyle name="Doubletop 3 4 4 5" xfId="26454"/>
    <cellStyle name="Doubletop 3 4 4 5 2" xfId="26455"/>
    <cellStyle name="Doubletop 3 4 4 6" xfId="26456"/>
    <cellStyle name="Doubletop 3 4 4 6 2" xfId="26457"/>
    <cellStyle name="Doubletop 3 4 4 7" xfId="26458"/>
    <cellStyle name="Doubletop 3 4 4 7 2" xfId="26459"/>
    <cellStyle name="Doubletop 3 4 4 8" xfId="26460"/>
    <cellStyle name="Doubletop 3 4 4 8 2" xfId="26461"/>
    <cellStyle name="Doubletop 3 4 4 9" xfId="26462"/>
    <cellStyle name="Doubletop 3 4 5" xfId="26463"/>
    <cellStyle name="Doubletop 3 4 5 2" xfId="26464"/>
    <cellStyle name="Doubletop 3 4 6" xfId="26465"/>
    <cellStyle name="Doubletop 3 4 6 2" xfId="26466"/>
    <cellStyle name="Doubletop 3 4 7" xfId="26467"/>
    <cellStyle name="Doubletop 3 4 7 2" xfId="26468"/>
    <cellStyle name="Doubletop 3 4 8" xfId="26469"/>
    <cellStyle name="Doubletop 3 4 8 2" xfId="26470"/>
    <cellStyle name="Doubletop 3 4 9" xfId="26471"/>
    <cellStyle name="Doubletop 3 4 9 2" xfId="26472"/>
    <cellStyle name="Doubletop 3 5" xfId="26473"/>
    <cellStyle name="Doubletop 3 5 2" xfId="26474"/>
    <cellStyle name="Doubletop 3 5 2 2" xfId="26475"/>
    <cellStyle name="Doubletop 3 5 3" xfId="26476"/>
    <cellStyle name="Doubletop 3 5 3 2" xfId="26477"/>
    <cellStyle name="Doubletop 3 5 4" xfId="26478"/>
    <cellStyle name="Doubletop 3 5 4 2" xfId="26479"/>
    <cellStyle name="Doubletop 3 5 5" xfId="26480"/>
    <cellStyle name="Doubletop 3 5 5 2" xfId="26481"/>
    <cellStyle name="Doubletop 3 5 6" xfId="26482"/>
    <cellStyle name="Doubletop 3 5 6 2" xfId="26483"/>
    <cellStyle name="Doubletop 3 5 7" xfId="26484"/>
    <cellStyle name="Doubletop 3 5 7 2" xfId="26485"/>
    <cellStyle name="Doubletop 3 5 8" xfId="26486"/>
    <cellStyle name="Doubletop 3 5 8 2" xfId="26487"/>
    <cellStyle name="Doubletop 3 5 9" xfId="26488"/>
    <cellStyle name="Doubletop 3 6" xfId="26489"/>
    <cellStyle name="Doubletop 3 6 2" xfId="26490"/>
    <cellStyle name="Doubletop 3 6 2 2" xfId="26491"/>
    <cellStyle name="Doubletop 3 6 3" xfId="26492"/>
    <cellStyle name="Doubletop 3 6 3 2" xfId="26493"/>
    <cellStyle name="Doubletop 3 6 4" xfId="26494"/>
    <cellStyle name="Doubletop 3 6 4 2" xfId="26495"/>
    <cellStyle name="Doubletop 3 6 5" xfId="26496"/>
    <cellStyle name="Doubletop 3 6 5 2" xfId="26497"/>
    <cellStyle name="Doubletop 3 6 6" xfId="26498"/>
    <cellStyle name="Doubletop 3 6 6 2" xfId="26499"/>
    <cellStyle name="Doubletop 3 6 7" xfId="26500"/>
    <cellStyle name="Doubletop 3 6 7 2" xfId="26501"/>
    <cellStyle name="Doubletop 3 6 8" xfId="26502"/>
    <cellStyle name="Doubletop 3 6 8 2" xfId="26503"/>
    <cellStyle name="Doubletop 3 6 9" xfId="26504"/>
    <cellStyle name="Doubletop 3 7" xfId="26505"/>
    <cellStyle name="Doubletop 3 7 2" xfId="26506"/>
    <cellStyle name="Doubletop 3 7 2 2" xfId="26507"/>
    <cellStyle name="Doubletop 3 7 3" xfId="26508"/>
    <cellStyle name="Doubletop 3 7 3 2" xfId="26509"/>
    <cellStyle name="Doubletop 3 7 4" xfId="26510"/>
    <cellStyle name="Doubletop 3 7 4 2" xfId="26511"/>
    <cellStyle name="Doubletop 3 7 5" xfId="26512"/>
    <cellStyle name="Doubletop 3 7 5 2" xfId="26513"/>
    <cellStyle name="Doubletop 3 7 6" xfId="26514"/>
    <cellStyle name="Doubletop 3 7 6 2" xfId="26515"/>
    <cellStyle name="Doubletop 3 7 7" xfId="26516"/>
    <cellStyle name="Doubletop 3 7 7 2" xfId="26517"/>
    <cellStyle name="Doubletop 3 7 8" xfId="26518"/>
    <cellStyle name="Doubletop 3 7 8 2" xfId="26519"/>
    <cellStyle name="Doubletop 3 7 9" xfId="26520"/>
    <cellStyle name="Doubletop 3 8" xfId="26521"/>
    <cellStyle name="Doubletop 3 8 2" xfId="26522"/>
    <cellStyle name="Doubletop 3 9" xfId="26523"/>
    <cellStyle name="Doubletop 3 9 2" xfId="26524"/>
    <cellStyle name="Doubletop 4" xfId="26525"/>
    <cellStyle name="Doubletop 4 10" xfId="26526"/>
    <cellStyle name="Doubletop 4 10 2" xfId="26527"/>
    <cellStyle name="Doubletop 4 11" xfId="26528"/>
    <cellStyle name="Doubletop 4 11 2" xfId="26529"/>
    <cellStyle name="Doubletop 4 12" xfId="26530"/>
    <cellStyle name="Doubletop 4 12 2" xfId="26531"/>
    <cellStyle name="Doubletop 4 13" xfId="26532"/>
    <cellStyle name="Doubletop 4 13 2" xfId="26533"/>
    <cellStyle name="Doubletop 4 14" xfId="26534"/>
    <cellStyle name="Doubletop 4 14 2" xfId="26535"/>
    <cellStyle name="Doubletop 4 15" xfId="26536"/>
    <cellStyle name="Doubletop 4 2" xfId="26537"/>
    <cellStyle name="Doubletop 4 2 10" xfId="26538"/>
    <cellStyle name="Doubletop 4 2 10 2" xfId="26539"/>
    <cellStyle name="Doubletop 4 2 11" xfId="26540"/>
    <cellStyle name="Doubletop 4 2 11 2" xfId="26541"/>
    <cellStyle name="Doubletop 4 2 12" xfId="26542"/>
    <cellStyle name="Doubletop 4 2 12 2" xfId="26543"/>
    <cellStyle name="Doubletop 4 2 13" xfId="26544"/>
    <cellStyle name="Doubletop 4 2 2" xfId="26545"/>
    <cellStyle name="Doubletop 4 2 2 2" xfId="26546"/>
    <cellStyle name="Doubletop 4 2 2 2 2" xfId="26547"/>
    <cellStyle name="Doubletop 4 2 2 3" xfId="26548"/>
    <cellStyle name="Doubletop 4 2 2 3 2" xfId="26549"/>
    <cellStyle name="Doubletop 4 2 2 4" xfId="26550"/>
    <cellStyle name="Doubletop 4 2 2 4 2" xfId="26551"/>
    <cellStyle name="Doubletop 4 2 2 5" xfId="26552"/>
    <cellStyle name="Doubletop 4 2 2 5 2" xfId="26553"/>
    <cellStyle name="Doubletop 4 2 2 6" xfId="26554"/>
    <cellStyle name="Doubletop 4 2 2 6 2" xfId="26555"/>
    <cellStyle name="Doubletop 4 2 2 7" xfId="26556"/>
    <cellStyle name="Doubletop 4 2 2 7 2" xfId="26557"/>
    <cellStyle name="Doubletop 4 2 2 8" xfId="26558"/>
    <cellStyle name="Doubletop 4 2 2 8 2" xfId="26559"/>
    <cellStyle name="Doubletop 4 2 2 9" xfId="26560"/>
    <cellStyle name="Doubletop 4 2 3" xfId="26561"/>
    <cellStyle name="Doubletop 4 2 3 2" xfId="26562"/>
    <cellStyle name="Doubletop 4 2 3 2 2" xfId="26563"/>
    <cellStyle name="Doubletop 4 2 3 3" xfId="26564"/>
    <cellStyle name="Doubletop 4 2 3 3 2" xfId="26565"/>
    <cellStyle name="Doubletop 4 2 3 4" xfId="26566"/>
    <cellStyle name="Doubletop 4 2 3 4 2" xfId="26567"/>
    <cellStyle name="Doubletop 4 2 3 5" xfId="26568"/>
    <cellStyle name="Doubletop 4 2 3 5 2" xfId="26569"/>
    <cellStyle name="Doubletop 4 2 3 6" xfId="26570"/>
    <cellStyle name="Doubletop 4 2 3 6 2" xfId="26571"/>
    <cellStyle name="Doubletop 4 2 3 7" xfId="26572"/>
    <cellStyle name="Doubletop 4 2 3 7 2" xfId="26573"/>
    <cellStyle name="Doubletop 4 2 3 8" xfId="26574"/>
    <cellStyle name="Doubletop 4 2 3 8 2" xfId="26575"/>
    <cellStyle name="Doubletop 4 2 3 9" xfId="26576"/>
    <cellStyle name="Doubletop 4 2 4" xfId="26577"/>
    <cellStyle name="Doubletop 4 2 4 2" xfId="26578"/>
    <cellStyle name="Doubletop 4 2 4 2 2" xfId="26579"/>
    <cellStyle name="Doubletop 4 2 4 3" xfId="26580"/>
    <cellStyle name="Doubletop 4 2 4 3 2" xfId="26581"/>
    <cellStyle name="Doubletop 4 2 4 4" xfId="26582"/>
    <cellStyle name="Doubletop 4 2 4 4 2" xfId="26583"/>
    <cellStyle name="Doubletop 4 2 4 5" xfId="26584"/>
    <cellStyle name="Doubletop 4 2 4 5 2" xfId="26585"/>
    <cellStyle name="Doubletop 4 2 4 6" xfId="26586"/>
    <cellStyle name="Doubletop 4 2 4 6 2" xfId="26587"/>
    <cellStyle name="Doubletop 4 2 4 7" xfId="26588"/>
    <cellStyle name="Doubletop 4 2 4 7 2" xfId="26589"/>
    <cellStyle name="Doubletop 4 2 4 8" xfId="26590"/>
    <cellStyle name="Doubletop 4 2 4 8 2" xfId="26591"/>
    <cellStyle name="Doubletop 4 2 4 9" xfId="26592"/>
    <cellStyle name="Doubletop 4 2 5" xfId="26593"/>
    <cellStyle name="Doubletop 4 2 5 2" xfId="26594"/>
    <cellStyle name="Doubletop 4 2 6" xfId="26595"/>
    <cellStyle name="Doubletop 4 2 6 2" xfId="26596"/>
    <cellStyle name="Doubletop 4 2 7" xfId="26597"/>
    <cellStyle name="Doubletop 4 2 7 2" xfId="26598"/>
    <cellStyle name="Doubletop 4 2 8" xfId="26599"/>
    <cellStyle name="Doubletop 4 2 8 2" xfId="26600"/>
    <cellStyle name="Doubletop 4 2 9" xfId="26601"/>
    <cellStyle name="Doubletop 4 2 9 2" xfId="26602"/>
    <cellStyle name="Doubletop 4 3" xfId="26603"/>
    <cellStyle name="Doubletop 4 3 10" xfId="26604"/>
    <cellStyle name="Doubletop 4 3 10 2" xfId="26605"/>
    <cellStyle name="Doubletop 4 3 11" xfId="26606"/>
    <cellStyle name="Doubletop 4 3 11 2" xfId="26607"/>
    <cellStyle name="Doubletop 4 3 12" xfId="26608"/>
    <cellStyle name="Doubletop 4 3 12 2" xfId="26609"/>
    <cellStyle name="Doubletop 4 3 13" xfId="26610"/>
    <cellStyle name="Doubletop 4 3 2" xfId="26611"/>
    <cellStyle name="Doubletop 4 3 2 2" xfId="26612"/>
    <cellStyle name="Doubletop 4 3 2 2 2" xfId="26613"/>
    <cellStyle name="Doubletop 4 3 2 3" xfId="26614"/>
    <cellStyle name="Doubletop 4 3 2 3 2" xfId="26615"/>
    <cellStyle name="Doubletop 4 3 2 4" xfId="26616"/>
    <cellStyle name="Doubletop 4 3 2 4 2" xfId="26617"/>
    <cellStyle name="Doubletop 4 3 2 5" xfId="26618"/>
    <cellStyle name="Doubletop 4 3 2 5 2" xfId="26619"/>
    <cellStyle name="Doubletop 4 3 2 6" xfId="26620"/>
    <cellStyle name="Doubletop 4 3 2 6 2" xfId="26621"/>
    <cellStyle name="Doubletop 4 3 2 7" xfId="26622"/>
    <cellStyle name="Doubletop 4 3 2 7 2" xfId="26623"/>
    <cellStyle name="Doubletop 4 3 2 8" xfId="26624"/>
    <cellStyle name="Doubletop 4 3 2 8 2" xfId="26625"/>
    <cellStyle name="Doubletop 4 3 2 9" xfId="26626"/>
    <cellStyle name="Doubletop 4 3 3" xfId="26627"/>
    <cellStyle name="Doubletop 4 3 3 2" xfId="26628"/>
    <cellStyle name="Doubletop 4 3 3 2 2" xfId="26629"/>
    <cellStyle name="Doubletop 4 3 3 3" xfId="26630"/>
    <cellStyle name="Doubletop 4 3 3 3 2" xfId="26631"/>
    <cellStyle name="Doubletop 4 3 3 4" xfId="26632"/>
    <cellStyle name="Doubletop 4 3 3 4 2" xfId="26633"/>
    <cellStyle name="Doubletop 4 3 3 5" xfId="26634"/>
    <cellStyle name="Doubletop 4 3 3 5 2" xfId="26635"/>
    <cellStyle name="Doubletop 4 3 3 6" xfId="26636"/>
    <cellStyle name="Doubletop 4 3 3 6 2" xfId="26637"/>
    <cellStyle name="Doubletop 4 3 3 7" xfId="26638"/>
    <cellStyle name="Doubletop 4 3 3 7 2" xfId="26639"/>
    <cellStyle name="Doubletop 4 3 3 8" xfId="26640"/>
    <cellStyle name="Doubletop 4 3 3 8 2" xfId="26641"/>
    <cellStyle name="Doubletop 4 3 3 9" xfId="26642"/>
    <cellStyle name="Doubletop 4 3 4" xfId="26643"/>
    <cellStyle name="Doubletop 4 3 4 2" xfId="26644"/>
    <cellStyle name="Doubletop 4 3 4 2 2" xfId="26645"/>
    <cellStyle name="Doubletop 4 3 4 3" xfId="26646"/>
    <cellStyle name="Doubletop 4 3 4 3 2" xfId="26647"/>
    <cellStyle name="Doubletop 4 3 4 4" xfId="26648"/>
    <cellStyle name="Doubletop 4 3 4 4 2" xfId="26649"/>
    <cellStyle name="Doubletop 4 3 4 5" xfId="26650"/>
    <cellStyle name="Doubletop 4 3 4 5 2" xfId="26651"/>
    <cellStyle name="Doubletop 4 3 4 6" xfId="26652"/>
    <cellStyle name="Doubletop 4 3 4 6 2" xfId="26653"/>
    <cellStyle name="Doubletop 4 3 4 7" xfId="26654"/>
    <cellStyle name="Doubletop 4 3 4 7 2" xfId="26655"/>
    <cellStyle name="Doubletop 4 3 4 8" xfId="26656"/>
    <cellStyle name="Doubletop 4 3 4 8 2" xfId="26657"/>
    <cellStyle name="Doubletop 4 3 4 9" xfId="26658"/>
    <cellStyle name="Doubletop 4 3 5" xfId="26659"/>
    <cellStyle name="Doubletop 4 3 5 2" xfId="26660"/>
    <cellStyle name="Doubletop 4 3 6" xfId="26661"/>
    <cellStyle name="Doubletop 4 3 6 2" xfId="26662"/>
    <cellStyle name="Doubletop 4 3 7" xfId="26663"/>
    <cellStyle name="Doubletop 4 3 7 2" xfId="26664"/>
    <cellStyle name="Doubletop 4 3 8" xfId="26665"/>
    <cellStyle name="Doubletop 4 3 8 2" xfId="26666"/>
    <cellStyle name="Doubletop 4 3 9" xfId="26667"/>
    <cellStyle name="Doubletop 4 3 9 2" xfId="26668"/>
    <cellStyle name="Doubletop 4 4" xfId="26669"/>
    <cellStyle name="Doubletop 4 4 2" xfId="26670"/>
    <cellStyle name="Doubletop 4 4 2 2" xfId="26671"/>
    <cellStyle name="Doubletop 4 4 3" xfId="26672"/>
    <cellStyle name="Doubletop 4 4 3 2" xfId="26673"/>
    <cellStyle name="Doubletop 4 4 4" xfId="26674"/>
    <cellStyle name="Doubletop 4 4 4 2" xfId="26675"/>
    <cellStyle name="Doubletop 4 4 5" xfId="26676"/>
    <cellStyle name="Doubletop 4 4 5 2" xfId="26677"/>
    <cellStyle name="Doubletop 4 4 6" xfId="26678"/>
    <cellStyle name="Doubletop 4 4 6 2" xfId="26679"/>
    <cellStyle name="Doubletop 4 4 7" xfId="26680"/>
    <cellStyle name="Doubletop 4 4 7 2" xfId="26681"/>
    <cellStyle name="Doubletop 4 4 8" xfId="26682"/>
    <cellStyle name="Doubletop 4 4 8 2" xfId="26683"/>
    <cellStyle name="Doubletop 4 4 9" xfId="26684"/>
    <cellStyle name="Doubletop 4 5" xfId="26685"/>
    <cellStyle name="Doubletop 4 5 2" xfId="26686"/>
    <cellStyle name="Doubletop 4 5 2 2" xfId="26687"/>
    <cellStyle name="Doubletop 4 5 3" xfId="26688"/>
    <cellStyle name="Doubletop 4 5 3 2" xfId="26689"/>
    <cellStyle name="Doubletop 4 5 4" xfId="26690"/>
    <cellStyle name="Doubletop 4 5 4 2" xfId="26691"/>
    <cellStyle name="Doubletop 4 5 5" xfId="26692"/>
    <cellStyle name="Doubletop 4 5 5 2" xfId="26693"/>
    <cellStyle name="Doubletop 4 5 6" xfId="26694"/>
    <cellStyle name="Doubletop 4 5 6 2" xfId="26695"/>
    <cellStyle name="Doubletop 4 5 7" xfId="26696"/>
    <cellStyle name="Doubletop 4 5 7 2" xfId="26697"/>
    <cellStyle name="Doubletop 4 5 8" xfId="26698"/>
    <cellStyle name="Doubletop 4 5 8 2" xfId="26699"/>
    <cellStyle name="Doubletop 4 5 9" xfId="26700"/>
    <cellStyle name="Doubletop 4 6" xfId="26701"/>
    <cellStyle name="Doubletop 4 6 2" xfId="26702"/>
    <cellStyle name="Doubletop 4 6 2 2" xfId="26703"/>
    <cellStyle name="Doubletop 4 6 3" xfId="26704"/>
    <cellStyle name="Doubletop 4 6 3 2" xfId="26705"/>
    <cellStyle name="Doubletop 4 6 4" xfId="26706"/>
    <cellStyle name="Doubletop 4 6 4 2" xfId="26707"/>
    <cellStyle name="Doubletop 4 6 5" xfId="26708"/>
    <cellStyle name="Doubletop 4 6 5 2" xfId="26709"/>
    <cellStyle name="Doubletop 4 6 6" xfId="26710"/>
    <cellStyle name="Doubletop 4 6 6 2" xfId="26711"/>
    <cellStyle name="Doubletop 4 6 7" xfId="26712"/>
    <cellStyle name="Doubletop 4 6 7 2" xfId="26713"/>
    <cellStyle name="Doubletop 4 6 8" xfId="26714"/>
    <cellStyle name="Doubletop 4 6 8 2" xfId="26715"/>
    <cellStyle name="Doubletop 4 6 9" xfId="26716"/>
    <cellStyle name="Doubletop 4 7" xfId="26717"/>
    <cellStyle name="Doubletop 4 7 2" xfId="26718"/>
    <cellStyle name="Doubletop 4 8" xfId="26719"/>
    <cellStyle name="Doubletop 4 8 2" xfId="26720"/>
    <cellStyle name="Doubletop 4 9" xfId="26721"/>
    <cellStyle name="Doubletop 4 9 2" xfId="26722"/>
    <cellStyle name="Doubletop 5" xfId="26723"/>
    <cellStyle name="Doubletop 5 10" xfId="26724"/>
    <cellStyle name="Doubletop 5 10 2" xfId="26725"/>
    <cellStyle name="Doubletop 5 11" xfId="26726"/>
    <cellStyle name="Doubletop 5 11 2" xfId="26727"/>
    <cellStyle name="Doubletop 5 12" xfId="26728"/>
    <cellStyle name="Doubletop 5 12 2" xfId="26729"/>
    <cellStyle name="Doubletop 5 13" xfId="26730"/>
    <cellStyle name="Doubletop 5 13 2" xfId="26731"/>
    <cellStyle name="Doubletop 5 14" xfId="26732"/>
    <cellStyle name="Doubletop 5 2" xfId="26733"/>
    <cellStyle name="Doubletop 5 2 10" xfId="26734"/>
    <cellStyle name="Doubletop 5 2 10 2" xfId="26735"/>
    <cellStyle name="Doubletop 5 2 11" xfId="26736"/>
    <cellStyle name="Doubletop 5 2 11 2" xfId="26737"/>
    <cellStyle name="Doubletop 5 2 12" xfId="26738"/>
    <cellStyle name="Doubletop 5 2 12 2" xfId="26739"/>
    <cellStyle name="Doubletop 5 2 13" xfId="26740"/>
    <cellStyle name="Doubletop 5 2 2" xfId="26741"/>
    <cellStyle name="Doubletop 5 2 2 2" xfId="26742"/>
    <cellStyle name="Doubletop 5 2 2 2 2" xfId="26743"/>
    <cellStyle name="Doubletop 5 2 2 3" xfId="26744"/>
    <cellStyle name="Doubletop 5 2 2 3 2" xfId="26745"/>
    <cellStyle name="Doubletop 5 2 2 4" xfId="26746"/>
    <cellStyle name="Doubletop 5 2 2 4 2" xfId="26747"/>
    <cellStyle name="Doubletop 5 2 2 5" xfId="26748"/>
    <cellStyle name="Doubletop 5 2 2 5 2" xfId="26749"/>
    <cellStyle name="Doubletop 5 2 2 6" xfId="26750"/>
    <cellStyle name="Doubletop 5 2 2 6 2" xfId="26751"/>
    <cellStyle name="Doubletop 5 2 2 7" xfId="26752"/>
    <cellStyle name="Doubletop 5 2 2 7 2" xfId="26753"/>
    <cellStyle name="Doubletop 5 2 2 8" xfId="26754"/>
    <cellStyle name="Doubletop 5 2 2 8 2" xfId="26755"/>
    <cellStyle name="Doubletop 5 2 2 9" xfId="26756"/>
    <cellStyle name="Doubletop 5 2 3" xfId="26757"/>
    <cellStyle name="Doubletop 5 2 3 2" xfId="26758"/>
    <cellStyle name="Doubletop 5 2 3 2 2" xfId="26759"/>
    <cellStyle name="Doubletop 5 2 3 3" xfId="26760"/>
    <cellStyle name="Doubletop 5 2 3 3 2" xfId="26761"/>
    <cellStyle name="Doubletop 5 2 3 4" xfId="26762"/>
    <cellStyle name="Doubletop 5 2 3 4 2" xfId="26763"/>
    <cellStyle name="Doubletop 5 2 3 5" xfId="26764"/>
    <cellStyle name="Doubletop 5 2 3 5 2" xfId="26765"/>
    <cellStyle name="Doubletop 5 2 3 6" xfId="26766"/>
    <cellStyle name="Doubletop 5 2 3 6 2" xfId="26767"/>
    <cellStyle name="Doubletop 5 2 3 7" xfId="26768"/>
    <cellStyle name="Doubletop 5 2 3 7 2" xfId="26769"/>
    <cellStyle name="Doubletop 5 2 3 8" xfId="26770"/>
    <cellStyle name="Doubletop 5 2 3 8 2" xfId="26771"/>
    <cellStyle name="Doubletop 5 2 3 9" xfId="26772"/>
    <cellStyle name="Doubletop 5 2 4" xfId="26773"/>
    <cellStyle name="Doubletop 5 2 4 2" xfId="26774"/>
    <cellStyle name="Doubletop 5 2 4 2 2" xfId="26775"/>
    <cellStyle name="Doubletop 5 2 4 3" xfId="26776"/>
    <cellStyle name="Doubletop 5 2 4 3 2" xfId="26777"/>
    <cellStyle name="Doubletop 5 2 4 4" xfId="26778"/>
    <cellStyle name="Doubletop 5 2 4 4 2" xfId="26779"/>
    <cellStyle name="Doubletop 5 2 4 5" xfId="26780"/>
    <cellStyle name="Doubletop 5 2 4 5 2" xfId="26781"/>
    <cellStyle name="Doubletop 5 2 4 6" xfId="26782"/>
    <cellStyle name="Doubletop 5 2 4 6 2" xfId="26783"/>
    <cellStyle name="Doubletop 5 2 4 7" xfId="26784"/>
    <cellStyle name="Doubletop 5 2 4 7 2" xfId="26785"/>
    <cellStyle name="Doubletop 5 2 4 8" xfId="26786"/>
    <cellStyle name="Doubletop 5 2 4 8 2" xfId="26787"/>
    <cellStyle name="Doubletop 5 2 4 9" xfId="26788"/>
    <cellStyle name="Doubletop 5 2 5" xfId="26789"/>
    <cellStyle name="Doubletop 5 2 5 2" xfId="26790"/>
    <cellStyle name="Doubletop 5 2 6" xfId="26791"/>
    <cellStyle name="Doubletop 5 2 6 2" xfId="26792"/>
    <cellStyle name="Doubletop 5 2 7" xfId="26793"/>
    <cellStyle name="Doubletop 5 2 7 2" xfId="26794"/>
    <cellStyle name="Doubletop 5 2 8" xfId="26795"/>
    <cellStyle name="Doubletop 5 2 8 2" xfId="26796"/>
    <cellStyle name="Doubletop 5 2 9" xfId="26797"/>
    <cellStyle name="Doubletop 5 2 9 2" xfId="26798"/>
    <cellStyle name="Doubletop 5 3" xfId="26799"/>
    <cellStyle name="Doubletop 5 3 2" xfId="26800"/>
    <cellStyle name="Doubletop 5 3 2 2" xfId="26801"/>
    <cellStyle name="Doubletop 5 3 3" xfId="26802"/>
    <cellStyle name="Doubletop 5 3 3 2" xfId="26803"/>
    <cellStyle name="Doubletop 5 3 4" xfId="26804"/>
    <cellStyle name="Doubletop 5 3 4 2" xfId="26805"/>
    <cellStyle name="Doubletop 5 3 5" xfId="26806"/>
    <cellStyle name="Doubletop 5 3 5 2" xfId="26807"/>
    <cellStyle name="Doubletop 5 3 6" xfId="26808"/>
    <cellStyle name="Doubletop 5 3 6 2" xfId="26809"/>
    <cellStyle name="Doubletop 5 3 7" xfId="26810"/>
    <cellStyle name="Doubletop 5 3 7 2" xfId="26811"/>
    <cellStyle name="Doubletop 5 3 8" xfId="26812"/>
    <cellStyle name="Doubletop 5 3 8 2" xfId="26813"/>
    <cellStyle name="Doubletop 5 3 9" xfId="26814"/>
    <cellStyle name="Doubletop 5 4" xfId="26815"/>
    <cellStyle name="Doubletop 5 4 2" xfId="26816"/>
    <cellStyle name="Doubletop 5 4 2 2" xfId="26817"/>
    <cellStyle name="Doubletop 5 4 3" xfId="26818"/>
    <cellStyle name="Doubletop 5 4 3 2" xfId="26819"/>
    <cellStyle name="Doubletop 5 4 4" xfId="26820"/>
    <cellStyle name="Doubletop 5 4 4 2" xfId="26821"/>
    <cellStyle name="Doubletop 5 4 5" xfId="26822"/>
    <cellStyle name="Doubletop 5 4 5 2" xfId="26823"/>
    <cellStyle name="Doubletop 5 4 6" xfId="26824"/>
    <cellStyle name="Doubletop 5 4 6 2" xfId="26825"/>
    <cellStyle name="Doubletop 5 4 7" xfId="26826"/>
    <cellStyle name="Doubletop 5 4 7 2" xfId="26827"/>
    <cellStyle name="Doubletop 5 4 8" xfId="26828"/>
    <cellStyle name="Doubletop 5 4 8 2" xfId="26829"/>
    <cellStyle name="Doubletop 5 4 9" xfId="26830"/>
    <cellStyle name="Doubletop 5 5" xfId="26831"/>
    <cellStyle name="Doubletop 5 5 2" xfId="26832"/>
    <cellStyle name="Doubletop 5 5 2 2" xfId="26833"/>
    <cellStyle name="Doubletop 5 5 3" xfId="26834"/>
    <cellStyle name="Doubletop 5 5 3 2" xfId="26835"/>
    <cellStyle name="Doubletop 5 5 4" xfId="26836"/>
    <cellStyle name="Doubletop 5 5 4 2" xfId="26837"/>
    <cellStyle name="Doubletop 5 5 5" xfId="26838"/>
    <cellStyle name="Doubletop 5 5 5 2" xfId="26839"/>
    <cellStyle name="Doubletop 5 5 6" xfId="26840"/>
    <cellStyle name="Doubletop 5 5 6 2" xfId="26841"/>
    <cellStyle name="Doubletop 5 5 7" xfId="26842"/>
    <cellStyle name="Doubletop 5 5 7 2" xfId="26843"/>
    <cellStyle name="Doubletop 5 5 8" xfId="26844"/>
    <cellStyle name="Doubletop 5 5 8 2" xfId="26845"/>
    <cellStyle name="Doubletop 5 5 9" xfId="26846"/>
    <cellStyle name="Doubletop 5 6" xfId="26847"/>
    <cellStyle name="Doubletop 5 6 2" xfId="26848"/>
    <cellStyle name="Doubletop 5 7" xfId="26849"/>
    <cellStyle name="Doubletop 5 7 2" xfId="26850"/>
    <cellStyle name="Doubletop 5 8" xfId="26851"/>
    <cellStyle name="Doubletop 5 8 2" xfId="26852"/>
    <cellStyle name="Doubletop 5 9" xfId="26853"/>
    <cellStyle name="Doubletop 5 9 2" xfId="26854"/>
    <cellStyle name="Doubletop 6" xfId="26855"/>
    <cellStyle name="Doubletop 6 10" xfId="26856"/>
    <cellStyle name="Doubletop 6 10 2" xfId="26857"/>
    <cellStyle name="Doubletop 6 11" xfId="26858"/>
    <cellStyle name="Doubletop 6 11 2" xfId="26859"/>
    <cellStyle name="Doubletop 6 12" xfId="26860"/>
    <cellStyle name="Doubletop 6 12 2" xfId="26861"/>
    <cellStyle name="Doubletop 6 13" xfId="26862"/>
    <cellStyle name="Doubletop 6 2" xfId="26863"/>
    <cellStyle name="Doubletop 6 2 2" xfId="26864"/>
    <cellStyle name="Doubletop 6 2 2 2" xfId="26865"/>
    <cellStyle name="Doubletop 6 2 3" xfId="26866"/>
    <cellStyle name="Doubletop 6 2 3 2" xfId="26867"/>
    <cellStyle name="Doubletop 6 2 4" xfId="26868"/>
    <cellStyle name="Doubletop 6 2 4 2" xfId="26869"/>
    <cellStyle name="Doubletop 6 2 5" xfId="26870"/>
    <cellStyle name="Doubletop 6 2 5 2" xfId="26871"/>
    <cellStyle name="Doubletop 6 2 6" xfId="26872"/>
    <cellStyle name="Doubletop 6 2 6 2" xfId="26873"/>
    <cellStyle name="Doubletop 6 2 7" xfId="26874"/>
    <cellStyle name="Doubletop 6 2 7 2" xfId="26875"/>
    <cellStyle name="Doubletop 6 2 8" xfId="26876"/>
    <cellStyle name="Doubletop 6 2 8 2" xfId="26877"/>
    <cellStyle name="Doubletop 6 2 9" xfId="26878"/>
    <cellStyle name="Doubletop 6 3" xfId="26879"/>
    <cellStyle name="Doubletop 6 3 2" xfId="26880"/>
    <cellStyle name="Doubletop 6 3 2 2" xfId="26881"/>
    <cellStyle name="Doubletop 6 3 3" xfId="26882"/>
    <cellStyle name="Doubletop 6 3 3 2" xfId="26883"/>
    <cellStyle name="Doubletop 6 3 4" xfId="26884"/>
    <cellStyle name="Doubletop 6 3 4 2" xfId="26885"/>
    <cellStyle name="Doubletop 6 3 5" xfId="26886"/>
    <cellStyle name="Doubletop 6 3 5 2" xfId="26887"/>
    <cellStyle name="Doubletop 6 3 6" xfId="26888"/>
    <cellStyle name="Doubletop 6 3 6 2" xfId="26889"/>
    <cellStyle name="Doubletop 6 3 7" xfId="26890"/>
    <cellStyle name="Doubletop 6 3 7 2" xfId="26891"/>
    <cellStyle name="Doubletop 6 3 8" xfId="26892"/>
    <cellStyle name="Doubletop 6 3 8 2" xfId="26893"/>
    <cellStyle name="Doubletop 6 3 9" xfId="26894"/>
    <cellStyle name="Doubletop 6 4" xfId="26895"/>
    <cellStyle name="Doubletop 6 4 2" xfId="26896"/>
    <cellStyle name="Doubletop 6 4 2 2" xfId="26897"/>
    <cellStyle name="Doubletop 6 4 3" xfId="26898"/>
    <cellStyle name="Doubletop 6 4 3 2" xfId="26899"/>
    <cellStyle name="Doubletop 6 4 4" xfId="26900"/>
    <cellStyle name="Doubletop 6 4 4 2" xfId="26901"/>
    <cellStyle name="Doubletop 6 4 5" xfId="26902"/>
    <cellStyle name="Doubletop 6 4 5 2" xfId="26903"/>
    <cellStyle name="Doubletop 6 4 6" xfId="26904"/>
    <cellStyle name="Doubletop 6 4 6 2" xfId="26905"/>
    <cellStyle name="Doubletop 6 4 7" xfId="26906"/>
    <cellStyle name="Doubletop 6 4 7 2" xfId="26907"/>
    <cellStyle name="Doubletop 6 4 8" xfId="26908"/>
    <cellStyle name="Doubletop 6 4 8 2" xfId="26909"/>
    <cellStyle name="Doubletop 6 4 9" xfId="26910"/>
    <cellStyle name="Doubletop 6 5" xfId="26911"/>
    <cellStyle name="Doubletop 6 5 2" xfId="26912"/>
    <cellStyle name="Doubletop 6 6" xfId="26913"/>
    <cellStyle name="Doubletop 6 6 2" xfId="26914"/>
    <cellStyle name="Doubletop 6 7" xfId="26915"/>
    <cellStyle name="Doubletop 6 7 2" xfId="26916"/>
    <cellStyle name="Doubletop 6 8" xfId="26917"/>
    <cellStyle name="Doubletop 6 8 2" xfId="26918"/>
    <cellStyle name="Doubletop 6 9" xfId="26919"/>
    <cellStyle name="Doubletop 6 9 2" xfId="26920"/>
    <cellStyle name="Doubletop 7" xfId="26921"/>
    <cellStyle name="Doubletop 7 10" xfId="26922"/>
    <cellStyle name="Doubletop 7 10 2" xfId="26923"/>
    <cellStyle name="Doubletop 7 11" xfId="26924"/>
    <cellStyle name="Doubletop 7 11 2" xfId="26925"/>
    <cellStyle name="Doubletop 7 12" xfId="26926"/>
    <cellStyle name="Doubletop 7 12 2" xfId="26927"/>
    <cellStyle name="Doubletop 7 13" xfId="26928"/>
    <cellStyle name="Doubletop 7 2" xfId="26929"/>
    <cellStyle name="Doubletop 7 2 2" xfId="26930"/>
    <cellStyle name="Doubletop 7 2 2 2" xfId="26931"/>
    <cellStyle name="Doubletop 7 2 3" xfId="26932"/>
    <cellStyle name="Doubletop 7 2 3 2" xfId="26933"/>
    <cellStyle name="Doubletop 7 2 4" xfId="26934"/>
    <cellStyle name="Doubletop 7 2 4 2" xfId="26935"/>
    <cellStyle name="Doubletop 7 2 5" xfId="26936"/>
    <cellStyle name="Doubletop 7 2 5 2" xfId="26937"/>
    <cellStyle name="Doubletop 7 2 6" xfId="26938"/>
    <cellStyle name="Doubletop 7 2 6 2" xfId="26939"/>
    <cellStyle name="Doubletop 7 2 7" xfId="26940"/>
    <cellStyle name="Doubletop 7 2 7 2" xfId="26941"/>
    <cellStyle name="Doubletop 7 2 8" xfId="26942"/>
    <cellStyle name="Doubletop 7 2 8 2" xfId="26943"/>
    <cellStyle name="Doubletop 7 2 9" xfId="26944"/>
    <cellStyle name="Doubletop 7 3" xfId="26945"/>
    <cellStyle name="Doubletop 7 3 2" xfId="26946"/>
    <cellStyle name="Doubletop 7 3 2 2" xfId="26947"/>
    <cellStyle name="Doubletop 7 3 3" xfId="26948"/>
    <cellStyle name="Doubletop 7 3 3 2" xfId="26949"/>
    <cellStyle name="Doubletop 7 3 4" xfId="26950"/>
    <cellStyle name="Doubletop 7 3 4 2" xfId="26951"/>
    <cellStyle name="Doubletop 7 3 5" xfId="26952"/>
    <cellStyle name="Doubletop 7 3 5 2" xfId="26953"/>
    <cellStyle name="Doubletop 7 3 6" xfId="26954"/>
    <cellStyle name="Doubletop 7 3 6 2" xfId="26955"/>
    <cellStyle name="Doubletop 7 3 7" xfId="26956"/>
    <cellStyle name="Doubletop 7 3 7 2" xfId="26957"/>
    <cellStyle name="Doubletop 7 3 8" xfId="26958"/>
    <cellStyle name="Doubletop 7 3 8 2" xfId="26959"/>
    <cellStyle name="Doubletop 7 3 9" xfId="26960"/>
    <cellStyle name="Doubletop 7 4" xfId="26961"/>
    <cellStyle name="Doubletop 7 4 2" xfId="26962"/>
    <cellStyle name="Doubletop 7 4 2 2" xfId="26963"/>
    <cellStyle name="Doubletop 7 4 3" xfId="26964"/>
    <cellStyle name="Doubletop 7 4 3 2" xfId="26965"/>
    <cellStyle name="Doubletop 7 4 4" xfId="26966"/>
    <cellStyle name="Doubletop 7 4 4 2" xfId="26967"/>
    <cellStyle name="Doubletop 7 4 5" xfId="26968"/>
    <cellStyle name="Doubletop 7 4 5 2" xfId="26969"/>
    <cellStyle name="Doubletop 7 4 6" xfId="26970"/>
    <cellStyle name="Doubletop 7 4 6 2" xfId="26971"/>
    <cellStyle name="Doubletop 7 4 7" xfId="26972"/>
    <cellStyle name="Doubletop 7 4 7 2" xfId="26973"/>
    <cellStyle name="Doubletop 7 4 8" xfId="26974"/>
    <cellStyle name="Doubletop 7 4 8 2" xfId="26975"/>
    <cellStyle name="Doubletop 7 4 9" xfId="26976"/>
    <cellStyle name="Doubletop 7 5" xfId="26977"/>
    <cellStyle name="Doubletop 7 5 2" xfId="26978"/>
    <cellStyle name="Doubletop 7 6" xfId="26979"/>
    <cellStyle name="Doubletop 7 6 2" xfId="26980"/>
    <cellStyle name="Doubletop 7 7" xfId="26981"/>
    <cellStyle name="Doubletop 7 7 2" xfId="26982"/>
    <cellStyle name="Doubletop 7 8" xfId="26983"/>
    <cellStyle name="Doubletop 7 8 2" xfId="26984"/>
    <cellStyle name="Doubletop 7 9" xfId="26985"/>
    <cellStyle name="Doubletop 7 9 2" xfId="26986"/>
    <cellStyle name="Doubletop 8" xfId="26987"/>
    <cellStyle name="Doubletop 8 2" xfId="26988"/>
    <cellStyle name="Doubletop 8 2 2" xfId="26989"/>
    <cellStyle name="Doubletop 8 3" xfId="26990"/>
    <cellStyle name="Doubletop 8 3 2" xfId="26991"/>
    <cellStyle name="Doubletop 8 4" xfId="26992"/>
    <cellStyle name="Doubletop 8 4 2" xfId="26993"/>
    <cellStyle name="Doubletop 8 5" xfId="26994"/>
    <cellStyle name="Doubletop 8 5 2" xfId="26995"/>
    <cellStyle name="Doubletop 8 6" xfId="26996"/>
    <cellStyle name="Doubletop 8 6 2" xfId="26997"/>
    <cellStyle name="Doubletop 8 7" xfId="26998"/>
    <cellStyle name="Doubletop 8 7 2" xfId="26999"/>
    <cellStyle name="Doubletop 8 8" xfId="27000"/>
    <cellStyle name="Doubletop 8 8 2" xfId="27001"/>
    <cellStyle name="Doubletop 8 9" xfId="27002"/>
    <cellStyle name="Doubletop 9" xfId="27003"/>
    <cellStyle name="Doubletop 9 2" xfId="27004"/>
    <cellStyle name="Doubletop 9 2 2" xfId="27005"/>
    <cellStyle name="Doubletop 9 3" xfId="27006"/>
    <cellStyle name="Doubletop 9 3 2" xfId="27007"/>
    <cellStyle name="Doubletop 9 4" xfId="27008"/>
    <cellStyle name="Doubletop 9 4 2" xfId="27009"/>
    <cellStyle name="Doubletop 9 5" xfId="27010"/>
    <cellStyle name="Doubletop 9 5 2" xfId="27011"/>
    <cellStyle name="Doubletop 9 6" xfId="27012"/>
    <cellStyle name="Doubletop 9 6 2" xfId="27013"/>
    <cellStyle name="Doubletop 9 7" xfId="27014"/>
    <cellStyle name="Doubletop 9 7 2" xfId="27015"/>
    <cellStyle name="Doubletop 9 8" xfId="27016"/>
    <cellStyle name="Doubletop 9 8 2" xfId="27017"/>
    <cellStyle name="Doubletop 9 9" xfId="27018"/>
    <cellStyle name="Driver" xfId="27019"/>
    <cellStyle name="Driver 2" xfId="27020"/>
    <cellStyle name="Driver 2 2" xfId="27021"/>
    <cellStyle name="Driver 2 2 2" xfId="27022"/>
    <cellStyle name="Driver 2 2 2 2" xfId="27023"/>
    <cellStyle name="Driver 2 2 3" xfId="27024"/>
    <cellStyle name="Driver 2 2 3 2" xfId="27025"/>
    <cellStyle name="Driver 2 2 4" xfId="27026"/>
    <cellStyle name="Driver 2 2 4 2" xfId="27027"/>
    <cellStyle name="Driver 2 2 5" xfId="27028"/>
    <cellStyle name="Driver 2 2 5 2" xfId="27029"/>
    <cellStyle name="Driver 2 2 6" xfId="27030"/>
    <cellStyle name="Driver 2 3" xfId="27031"/>
    <cellStyle name="Driver 2 3 2" xfId="27032"/>
    <cellStyle name="Driver 2 3 2 2" xfId="27033"/>
    <cellStyle name="Driver 2 3 3" xfId="27034"/>
    <cellStyle name="Driver 2 3 3 2" xfId="27035"/>
    <cellStyle name="Driver 2 3 4" xfId="27036"/>
    <cellStyle name="Driver 2 3 4 2" xfId="27037"/>
    <cellStyle name="Driver 2 3 5" xfId="27038"/>
    <cellStyle name="Driver 2 3 5 2" xfId="27039"/>
    <cellStyle name="Driver 2 3 6" xfId="27040"/>
    <cellStyle name="Driver 2 3 6 2" xfId="27041"/>
    <cellStyle name="Driver 2 3 7" xfId="27042"/>
    <cellStyle name="Driver 2 4" xfId="27043"/>
    <cellStyle name="Driver 2 4 2" xfId="27044"/>
    <cellStyle name="Driver 2 5" xfId="27045"/>
    <cellStyle name="Driver 3" xfId="27046"/>
    <cellStyle name="Driver 3 2" xfId="27047"/>
    <cellStyle name="Driver 3 2 2" xfId="27048"/>
    <cellStyle name="Driver 3 2 2 2" xfId="27049"/>
    <cellStyle name="Driver 3 2 3" xfId="27050"/>
    <cellStyle name="Driver 3 2 3 2" xfId="27051"/>
    <cellStyle name="Driver 3 2 4" xfId="27052"/>
    <cellStyle name="Driver 3 2 4 2" xfId="27053"/>
    <cellStyle name="Driver 3 2 5" xfId="27054"/>
    <cellStyle name="Driver 3 2 5 2" xfId="27055"/>
    <cellStyle name="Driver 3 2 6" xfId="27056"/>
    <cellStyle name="Driver 3 3" xfId="27057"/>
    <cellStyle name="Driver 3 3 2" xfId="27058"/>
    <cellStyle name="Driver 3 3 2 2" xfId="27059"/>
    <cellStyle name="Driver 3 3 3" xfId="27060"/>
    <cellStyle name="Driver 3 3 3 2" xfId="27061"/>
    <cellStyle name="Driver 3 3 4" xfId="27062"/>
    <cellStyle name="Driver 3 3 4 2" xfId="27063"/>
    <cellStyle name="Driver 3 3 5" xfId="27064"/>
    <cellStyle name="Driver 3 3 5 2" xfId="27065"/>
    <cellStyle name="Driver 3 3 6" xfId="27066"/>
    <cellStyle name="Driver 3 3 6 2" xfId="27067"/>
    <cellStyle name="Driver 3 3 7" xfId="27068"/>
    <cellStyle name="Driver 3 4" xfId="27069"/>
    <cellStyle name="Driver 3 4 2" xfId="27070"/>
    <cellStyle name="Driver 3 5" xfId="27071"/>
    <cellStyle name="Driver 4" xfId="27072"/>
    <cellStyle name="Driver 4 2" xfId="27073"/>
    <cellStyle name="Driver 4 2 2" xfId="27074"/>
    <cellStyle name="Driver 4 2 2 2" xfId="27075"/>
    <cellStyle name="Driver 4 2 3" xfId="27076"/>
    <cellStyle name="Driver 4 2 3 2" xfId="27077"/>
    <cellStyle name="Driver 4 2 4" xfId="27078"/>
    <cellStyle name="Driver 4 2 4 2" xfId="27079"/>
    <cellStyle name="Driver 4 2 5" xfId="27080"/>
    <cellStyle name="Driver 4 2 5 2" xfId="27081"/>
    <cellStyle name="Driver 4 2 6" xfId="27082"/>
    <cellStyle name="Driver 4 3" xfId="27083"/>
    <cellStyle name="Driver 4 3 2" xfId="27084"/>
    <cellStyle name="Driver 4 3 2 2" xfId="27085"/>
    <cellStyle name="Driver 4 3 3" xfId="27086"/>
    <cellStyle name="Driver 4 3 3 2" xfId="27087"/>
    <cellStyle name="Driver 4 3 4" xfId="27088"/>
    <cellStyle name="Driver 4 3 4 2" xfId="27089"/>
    <cellStyle name="Driver 4 3 5" xfId="27090"/>
    <cellStyle name="Driver 4 3 5 2" xfId="27091"/>
    <cellStyle name="Driver 4 3 6" xfId="27092"/>
    <cellStyle name="Driver 4 3 6 2" xfId="27093"/>
    <cellStyle name="Driver 4 3 7" xfId="27094"/>
    <cellStyle name="Driver 4 4" xfId="27095"/>
    <cellStyle name="Driver 4 4 2" xfId="27096"/>
    <cellStyle name="Driver 4 5" xfId="27097"/>
    <cellStyle name="Driver 5" xfId="27098"/>
    <cellStyle name="Driver 5 2" xfId="27099"/>
    <cellStyle name="Driver 5 2 2" xfId="27100"/>
    <cellStyle name="Driver 5 2 2 2" xfId="27101"/>
    <cellStyle name="Driver 5 2 3" xfId="27102"/>
    <cellStyle name="Driver 5 2 3 2" xfId="27103"/>
    <cellStyle name="Driver 5 2 4" xfId="27104"/>
    <cellStyle name="Driver 5 2 4 2" xfId="27105"/>
    <cellStyle name="Driver 5 2 5" xfId="27106"/>
    <cellStyle name="Driver 5 2 5 2" xfId="27107"/>
    <cellStyle name="Driver 5 2 6" xfId="27108"/>
    <cellStyle name="Driver 5 3" xfId="27109"/>
    <cellStyle name="Driver 5 3 2" xfId="27110"/>
    <cellStyle name="Driver 5 3 2 2" xfId="27111"/>
    <cellStyle name="Driver 5 3 3" xfId="27112"/>
    <cellStyle name="Driver 5 3 3 2" xfId="27113"/>
    <cellStyle name="Driver 5 3 4" xfId="27114"/>
    <cellStyle name="Driver 5 3 4 2" xfId="27115"/>
    <cellStyle name="Driver 5 3 5" xfId="27116"/>
    <cellStyle name="Driver 5 3 5 2" xfId="27117"/>
    <cellStyle name="Driver 5 3 6" xfId="27118"/>
    <cellStyle name="Driver 5 3 6 2" xfId="27119"/>
    <cellStyle name="Driver 5 3 7" xfId="27120"/>
    <cellStyle name="Driver 5 4" xfId="27121"/>
    <cellStyle name="Driver 5 4 2" xfId="27122"/>
    <cellStyle name="Driver 5 5" xfId="27123"/>
    <cellStyle name="Driver 6" xfId="27124"/>
    <cellStyle name="Driver 6 2" xfId="27125"/>
    <cellStyle name="Driver 6 2 2" xfId="27126"/>
    <cellStyle name="Driver 6 3" xfId="27127"/>
    <cellStyle name="Driver 6 3 2" xfId="27128"/>
    <cellStyle name="Driver 6 4" xfId="27129"/>
    <cellStyle name="Driver 6 4 2" xfId="27130"/>
    <cellStyle name="Driver 6 5" xfId="27131"/>
    <cellStyle name="Driver 6 5 2" xfId="27132"/>
    <cellStyle name="Driver 6 6" xfId="27133"/>
    <cellStyle name="Driver 7" xfId="27134"/>
    <cellStyle name="Driver 7 2" xfId="27135"/>
    <cellStyle name="Driver 7 2 2" xfId="27136"/>
    <cellStyle name="Driver 7 3" xfId="27137"/>
    <cellStyle name="Driver 7 3 2" xfId="27138"/>
    <cellStyle name="Driver 7 4" xfId="27139"/>
    <cellStyle name="Driver 7 4 2" xfId="27140"/>
    <cellStyle name="Driver 7 5" xfId="27141"/>
    <cellStyle name="Driver 7 5 2" xfId="27142"/>
    <cellStyle name="Driver 7 6" xfId="27143"/>
    <cellStyle name="Driver 7 6 2" xfId="27144"/>
    <cellStyle name="Driver 7 7" xfId="27145"/>
    <cellStyle name="Driver 8" xfId="27146"/>
    <cellStyle name="Driver 8 2" xfId="27147"/>
    <cellStyle name="Driver 9" xfId="27148"/>
    <cellStyle name="DWF1.5-3.0split" xfId="27149"/>
    <cellStyle name="DWFsplit0-1.5" xfId="27150"/>
    <cellStyle name="DWFsplit0-1.5 10" xfId="27151"/>
    <cellStyle name="DWFsplit0-1.5 10 2" xfId="27152"/>
    <cellStyle name="DWFsplit0-1.5 11" xfId="27153"/>
    <cellStyle name="DWFsplit0-1.5 11 2" xfId="27154"/>
    <cellStyle name="DWFsplit0-1.5 12" xfId="27155"/>
    <cellStyle name="DWFsplit0-1.5 12 2" xfId="27156"/>
    <cellStyle name="DWFsplit0-1.5 2" xfId="27157"/>
    <cellStyle name="DWFsplit0-1.5 2 2" xfId="27158"/>
    <cellStyle name="DWFsplit0-1.5 2 2 2" xfId="27159"/>
    <cellStyle name="DWFsplit0-1.5 2 2 2 2" xfId="27160"/>
    <cellStyle name="DWFsplit0-1.5 2 2 3" xfId="27161"/>
    <cellStyle name="DWFsplit0-1.5 2 2 3 2" xfId="27162"/>
    <cellStyle name="DWFsplit0-1.5 2 2 4" xfId="27163"/>
    <cellStyle name="DWFsplit0-1.5 2 2 4 2" xfId="27164"/>
    <cellStyle name="DWFsplit0-1.5 2 2 5" xfId="27165"/>
    <cellStyle name="DWFsplit0-1.5 2 2 5 2" xfId="27166"/>
    <cellStyle name="DWFsplit0-1.5 2 2 6" xfId="27167"/>
    <cellStyle name="DWFsplit0-1.5 2 3" xfId="27168"/>
    <cellStyle name="DWFsplit0-1.5 2 3 2" xfId="27169"/>
    <cellStyle name="DWFsplit0-1.5 2 3 2 2" xfId="27170"/>
    <cellStyle name="DWFsplit0-1.5 2 3 3" xfId="27171"/>
    <cellStyle name="DWFsplit0-1.5 2 3 3 2" xfId="27172"/>
    <cellStyle name="DWFsplit0-1.5 2 3 4" xfId="27173"/>
    <cellStyle name="DWFsplit0-1.5 2 3 4 2" xfId="27174"/>
    <cellStyle name="DWFsplit0-1.5 2 3 5" xfId="27175"/>
    <cellStyle name="DWFsplit0-1.5 2 3 5 2" xfId="27176"/>
    <cellStyle name="DWFsplit0-1.5 2 3 6" xfId="27177"/>
    <cellStyle name="DWFsplit0-1.5 2 3 6 2" xfId="27178"/>
    <cellStyle name="DWFsplit0-1.5 2 4" xfId="27179"/>
    <cellStyle name="DWFsplit0-1.5 2 4 2" xfId="27180"/>
    <cellStyle name="DWFsplit0-1.5 2 5" xfId="27181"/>
    <cellStyle name="DWFsplit0-1.5 2 5 2" xfId="27182"/>
    <cellStyle name="DWFsplit0-1.5 2 6" xfId="27183"/>
    <cellStyle name="DWFsplit0-1.5 2 6 2" xfId="27184"/>
    <cellStyle name="DWFsplit0-1.5 2 7" xfId="27185"/>
    <cellStyle name="DWFsplit0-1.5 2 7 2" xfId="27186"/>
    <cellStyle name="DWFsplit0-1.5 2 8" xfId="27187"/>
    <cellStyle name="DWFsplit0-1.5 2 8 2" xfId="27188"/>
    <cellStyle name="DWFsplit0-1.5 3" xfId="27189"/>
    <cellStyle name="DWFsplit0-1.5 3 2" xfId="27190"/>
    <cellStyle name="DWFsplit0-1.5 3 2 2" xfId="27191"/>
    <cellStyle name="DWFsplit0-1.5 3 2 2 2" xfId="27192"/>
    <cellStyle name="DWFsplit0-1.5 3 2 3" xfId="27193"/>
    <cellStyle name="DWFsplit0-1.5 3 2 3 2" xfId="27194"/>
    <cellStyle name="DWFsplit0-1.5 3 2 4" xfId="27195"/>
    <cellStyle name="DWFsplit0-1.5 3 2 4 2" xfId="27196"/>
    <cellStyle name="DWFsplit0-1.5 3 2 5" xfId="27197"/>
    <cellStyle name="DWFsplit0-1.5 3 2 5 2" xfId="27198"/>
    <cellStyle name="DWFsplit0-1.5 3 2 6" xfId="27199"/>
    <cellStyle name="DWFsplit0-1.5 3 3" xfId="27200"/>
    <cellStyle name="DWFsplit0-1.5 3 3 2" xfId="27201"/>
    <cellStyle name="DWFsplit0-1.5 3 3 2 2" xfId="27202"/>
    <cellStyle name="DWFsplit0-1.5 3 3 3" xfId="27203"/>
    <cellStyle name="DWFsplit0-1.5 3 3 3 2" xfId="27204"/>
    <cellStyle name="DWFsplit0-1.5 3 3 4" xfId="27205"/>
    <cellStyle name="DWFsplit0-1.5 3 3 4 2" xfId="27206"/>
    <cellStyle name="DWFsplit0-1.5 3 3 5" xfId="27207"/>
    <cellStyle name="DWFsplit0-1.5 3 3 5 2" xfId="27208"/>
    <cellStyle name="DWFsplit0-1.5 3 3 6" xfId="27209"/>
    <cellStyle name="DWFsplit0-1.5 3 3 6 2" xfId="27210"/>
    <cellStyle name="DWFsplit0-1.5 3 4" xfId="27211"/>
    <cellStyle name="DWFsplit0-1.5 3 4 2" xfId="27212"/>
    <cellStyle name="DWFsplit0-1.5 3 5" xfId="27213"/>
    <cellStyle name="DWFsplit0-1.5 3 5 2" xfId="27214"/>
    <cellStyle name="DWFsplit0-1.5 3 6" xfId="27215"/>
    <cellStyle name="DWFsplit0-1.5 3 6 2" xfId="27216"/>
    <cellStyle name="DWFsplit0-1.5 3 7" xfId="27217"/>
    <cellStyle name="DWFsplit0-1.5 3 7 2" xfId="27218"/>
    <cellStyle name="DWFsplit0-1.5 3 8" xfId="27219"/>
    <cellStyle name="DWFsplit0-1.5 3 8 2" xfId="27220"/>
    <cellStyle name="DWFsplit0-1.5 4" xfId="27221"/>
    <cellStyle name="DWFsplit0-1.5 4 2" xfId="27222"/>
    <cellStyle name="DWFsplit0-1.5 4 2 2" xfId="27223"/>
    <cellStyle name="DWFsplit0-1.5 4 2 2 2" xfId="27224"/>
    <cellStyle name="DWFsplit0-1.5 4 2 3" xfId="27225"/>
    <cellStyle name="DWFsplit0-1.5 4 2 3 2" xfId="27226"/>
    <cellStyle name="DWFsplit0-1.5 4 2 4" xfId="27227"/>
    <cellStyle name="DWFsplit0-1.5 4 2 4 2" xfId="27228"/>
    <cellStyle name="DWFsplit0-1.5 4 2 5" xfId="27229"/>
    <cellStyle name="DWFsplit0-1.5 4 2 5 2" xfId="27230"/>
    <cellStyle name="DWFsplit0-1.5 4 2 6" xfId="27231"/>
    <cellStyle name="DWFsplit0-1.5 4 3" xfId="27232"/>
    <cellStyle name="DWFsplit0-1.5 4 3 2" xfId="27233"/>
    <cellStyle name="DWFsplit0-1.5 4 3 2 2" xfId="27234"/>
    <cellStyle name="DWFsplit0-1.5 4 3 3" xfId="27235"/>
    <cellStyle name="DWFsplit0-1.5 4 3 3 2" xfId="27236"/>
    <cellStyle name="DWFsplit0-1.5 4 3 4" xfId="27237"/>
    <cellStyle name="DWFsplit0-1.5 4 3 4 2" xfId="27238"/>
    <cellStyle name="DWFsplit0-1.5 4 3 5" xfId="27239"/>
    <cellStyle name="DWFsplit0-1.5 4 3 5 2" xfId="27240"/>
    <cellStyle name="DWFsplit0-1.5 4 3 6" xfId="27241"/>
    <cellStyle name="DWFsplit0-1.5 4 3 6 2" xfId="27242"/>
    <cellStyle name="DWFsplit0-1.5 4 4" xfId="27243"/>
    <cellStyle name="DWFsplit0-1.5 4 4 2" xfId="27244"/>
    <cellStyle name="DWFsplit0-1.5 4 5" xfId="27245"/>
    <cellStyle name="DWFsplit0-1.5 4 5 2" xfId="27246"/>
    <cellStyle name="DWFsplit0-1.5 4 6" xfId="27247"/>
    <cellStyle name="DWFsplit0-1.5 4 6 2" xfId="27248"/>
    <cellStyle name="DWFsplit0-1.5 4 7" xfId="27249"/>
    <cellStyle name="DWFsplit0-1.5 4 7 2" xfId="27250"/>
    <cellStyle name="DWFsplit0-1.5 4 8" xfId="27251"/>
    <cellStyle name="DWFsplit0-1.5 4 8 2" xfId="27252"/>
    <cellStyle name="DWFsplit0-1.5 5" xfId="27253"/>
    <cellStyle name="DWFsplit0-1.5 5 2" xfId="27254"/>
    <cellStyle name="DWFsplit0-1.5 5 2 2" xfId="27255"/>
    <cellStyle name="DWFsplit0-1.5 5 2 2 2" xfId="27256"/>
    <cellStyle name="DWFsplit0-1.5 5 2 3" xfId="27257"/>
    <cellStyle name="DWFsplit0-1.5 5 2 3 2" xfId="27258"/>
    <cellStyle name="DWFsplit0-1.5 5 2 4" xfId="27259"/>
    <cellStyle name="DWFsplit0-1.5 5 2 4 2" xfId="27260"/>
    <cellStyle name="DWFsplit0-1.5 5 2 5" xfId="27261"/>
    <cellStyle name="DWFsplit0-1.5 5 2 5 2" xfId="27262"/>
    <cellStyle name="DWFsplit0-1.5 5 2 6" xfId="27263"/>
    <cellStyle name="DWFsplit0-1.5 5 3" xfId="27264"/>
    <cellStyle name="DWFsplit0-1.5 5 3 2" xfId="27265"/>
    <cellStyle name="DWFsplit0-1.5 5 3 2 2" xfId="27266"/>
    <cellStyle name="DWFsplit0-1.5 5 3 3" xfId="27267"/>
    <cellStyle name="DWFsplit0-1.5 5 3 3 2" xfId="27268"/>
    <cellStyle name="DWFsplit0-1.5 5 3 4" xfId="27269"/>
    <cellStyle name="DWFsplit0-1.5 5 3 4 2" xfId="27270"/>
    <cellStyle name="DWFsplit0-1.5 5 3 5" xfId="27271"/>
    <cellStyle name="DWFsplit0-1.5 5 3 5 2" xfId="27272"/>
    <cellStyle name="DWFsplit0-1.5 5 3 6" xfId="27273"/>
    <cellStyle name="DWFsplit0-1.5 5 3 6 2" xfId="27274"/>
    <cellStyle name="DWFsplit0-1.5 5 4" xfId="27275"/>
    <cellStyle name="DWFsplit0-1.5 5 4 2" xfId="27276"/>
    <cellStyle name="DWFsplit0-1.5 5 5" xfId="27277"/>
    <cellStyle name="DWFsplit0-1.5 5 5 2" xfId="27278"/>
    <cellStyle name="DWFsplit0-1.5 5 6" xfId="27279"/>
    <cellStyle name="DWFsplit0-1.5 5 6 2" xfId="27280"/>
    <cellStyle name="DWFsplit0-1.5 5 7" xfId="27281"/>
    <cellStyle name="DWFsplit0-1.5 5 7 2" xfId="27282"/>
    <cellStyle name="DWFsplit0-1.5 5 8" xfId="27283"/>
    <cellStyle name="DWFsplit0-1.5 5 8 2" xfId="27284"/>
    <cellStyle name="DWFsplit0-1.5 6" xfId="27285"/>
    <cellStyle name="DWFsplit0-1.5 6 2" xfId="27286"/>
    <cellStyle name="DWFsplit0-1.5 6 2 2" xfId="27287"/>
    <cellStyle name="DWFsplit0-1.5 6 3" xfId="27288"/>
    <cellStyle name="DWFsplit0-1.5 6 3 2" xfId="27289"/>
    <cellStyle name="DWFsplit0-1.5 6 4" xfId="27290"/>
    <cellStyle name="DWFsplit0-1.5 6 4 2" xfId="27291"/>
    <cellStyle name="DWFsplit0-1.5 6 5" xfId="27292"/>
    <cellStyle name="DWFsplit0-1.5 6 5 2" xfId="27293"/>
    <cellStyle name="DWFsplit0-1.5 6 6" xfId="27294"/>
    <cellStyle name="DWFsplit0-1.5 7" xfId="27295"/>
    <cellStyle name="DWFsplit0-1.5 7 2" xfId="27296"/>
    <cellStyle name="DWFsplit0-1.5 7 2 2" xfId="27297"/>
    <cellStyle name="DWFsplit0-1.5 7 3" xfId="27298"/>
    <cellStyle name="DWFsplit0-1.5 7 3 2" xfId="27299"/>
    <cellStyle name="DWFsplit0-1.5 7 4" xfId="27300"/>
    <cellStyle name="DWFsplit0-1.5 7 4 2" xfId="27301"/>
    <cellStyle name="DWFsplit0-1.5 7 5" xfId="27302"/>
    <cellStyle name="DWFsplit0-1.5 7 5 2" xfId="27303"/>
    <cellStyle name="DWFsplit0-1.5 7 6" xfId="27304"/>
    <cellStyle name="DWFsplit0-1.5 7 6 2" xfId="27305"/>
    <cellStyle name="DWFsplit0-1.5 8" xfId="27306"/>
    <cellStyle name="DWFsplit0-1.5 8 2" xfId="27307"/>
    <cellStyle name="DWFsplit0-1.5 9" xfId="27308"/>
    <cellStyle name="DWFsplit0-1.5 9 2" xfId="27309"/>
    <cellStyle name="Effect Symbol" xfId="27310"/>
    <cellStyle name="Eingabe" xfId="27311"/>
    <cellStyle name="Eingabe 2" xfId="27312"/>
    <cellStyle name="Eingabe 2 2" xfId="27313"/>
    <cellStyle name="Eingabe 2 2 2" xfId="27314"/>
    <cellStyle name="Eingabe 2 2 2 2" xfId="27315"/>
    <cellStyle name="Eingabe 2 2 2 2 2" xfId="27316"/>
    <cellStyle name="Eingabe 2 2 2 3" xfId="27317"/>
    <cellStyle name="Eingabe 2 2 2 3 2" xfId="27318"/>
    <cellStyle name="Eingabe 2 2 2 4" xfId="27319"/>
    <cellStyle name="Eingabe 2 2 2 4 2" xfId="27320"/>
    <cellStyle name="Eingabe 2 2 2 5" xfId="27321"/>
    <cellStyle name="Eingabe 2 2 2 5 2" xfId="27322"/>
    <cellStyle name="Eingabe 2 2 2 6" xfId="27323"/>
    <cellStyle name="Eingabe 2 2 3" xfId="27324"/>
    <cellStyle name="Eingabe 2 3" xfId="27325"/>
    <cellStyle name="Eingabe 2 3 2" xfId="27326"/>
    <cellStyle name="Eingabe 2 3 2 2" xfId="27327"/>
    <cellStyle name="Eingabe 2 3 3" xfId="27328"/>
    <cellStyle name="Eingabe 2 3 3 2" xfId="27329"/>
    <cellStyle name="Eingabe 2 3 4" xfId="27330"/>
    <cellStyle name="Eingabe 2 3 4 2" xfId="27331"/>
    <cellStyle name="Eingabe 2 3 5" xfId="27332"/>
    <cellStyle name="Eingabe 2 3 5 2" xfId="27333"/>
    <cellStyle name="Eingabe 2 3 6" xfId="27334"/>
    <cellStyle name="Eingabe 2 4" xfId="27335"/>
    <cellStyle name="Eingabe 3" xfId="27336"/>
    <cellStyle name="Eingabe 3 2" xfId="27337"/>
    <cellStyle name="Eingabe 3 2 2" xfId="27338"/>
    <cellStyle name="Eingabe 3 2 2 2" xfId="27339"/>
    <cellStyle name="Eingabe 3 2 2 2 2" xfId="27340"/>
    <cellStyle name="Eingabe 3 2 2 3" xfId="27341"/>
    <cellStyle name="Eingabe 3 2 2 3 2" xfId="27342"/>
    <cellStyle name="Eingabe 3 2 2 4" xfId="27343"/>
    <cellStyle name="Eingabe 3 2 2 4 2" xfId="27344"/>
    <cellStyle name="Eingabe 3 2 2 5" xfId="27345"/>
    <cellStyle name="Eingabe 3 2 2 5 2" xfId="27346"/>
    <cellStyle name="Eingabe 3 2 2 6" xfId="27347"/>
    <cellStyle name="Eingabe 3 2 3" xfId="27348"/>
    <cellStyle name="Eingabe 3 3" xfId="27349"/>
    <cellStyle name="Eingabe 3 3 2" xfId="27350"/>
    <cellStyle name="Eingabe 3 3 2 2" xfId="27351"/>
    <cellStyle name="Eingabe 3 3 3" xfId="27352"/>
    <cellStyle name="Eingabe 3 3 3 2" xfId="27353"/>
    <cellStyle name="Eingabe 3 3 4" xfId="27354"/>
    <cellStyle name="Eingabe 3 3 4 2" xfId="27355"/>
    <cellStyle name="Eingabe 3 3 5" xfId="27356"/>
    <cellStyle name="Eingabe 3 3 5 2" xfId="27357"/>
    <cellStyle name="Eingabe 3 3 6" xfId="27358"/>
    <cellStyle name="Eingabe 3 4" xfId="27359"/>
    <cellStyle name="Eingabe 4" xfId="27360"/>
    <cellStyle name="Eingabe 4 2" xfId="27361"/>
    <cellStyle name="Eingabe 4 2 2" xfId="27362"/>
    <cellStyle name="Eingabe 4 2 2 2" xfId="27363"/>
    <cellStyle name="Eingabe 4 2 2 2 2" xfId="27364"/>
    <cellStyle name="Eingabe 4 2 2 3" xfId="27365"/>
    <cellStyle name="Eingabe 4 2 2 3 2" xfId="27366"/>
    <cellStyle name="Eingabe 4 2 2 4" xfId="27367"/>
    <cellStyle name="Eingabe 4 2 2 4 2" xfId="27368"/>
    <cellStyle name="Eingabe 4 2 2 5" xfId="27369"/>
    <cellStyle name="Eingabe 4 2 2 5 2" xfId="27370"/>
    <cellStyle name="Eingabe 4 2 2 6" xfId="27371"/>
    <cellStyle name="Eingabe 4 2 3" xfId="27372"/>
    <cellStyle name="Eingabe 4 3" xfId="27373"/>
    <cellStyle name="Eingabe 4 3 2" xfId="27374"/>
    <cellStyle name="Eingabe 4 3 2 2" xfId="27375"/>
    <cellStyle name="Eingabe 4 3 3" xfId="27376"/>
    <cellStyle name="Eingabe 4 3 3 2" xfId="27377"/>
    <cellStyle name="Eingabe 4 3 4" xfId="27378"/>
    <cellStyle name="Eingabe 4 3 4 2" xfId="27379"/>
    <cellStyle name="Eingabe 4 3 5" xfId="27380"/>
    <cellStyle name="Eingabe 4 3 5 2" xfId="27381"/>
    <cellStyle name="Eingabe 4 3 6" xfId="27382"/>
    <cellStyle name="Eingabe 4 4" xfId="27383"/>
    <cellStyle name="Eingabe 5" xfId="27384"/>
    <cellStyle name="Eingabe 5 2" xfId="27385"/>
    <cellStyle name="Eingabe 5 2 2" xfId="27386"/>
    <cellStyle name="Eingabe 5 2 2 2" xfId="27387"/>
    <cellStyle name="Eingabe 5 2 2 2 2" xfId="27388"/>
    <cellStyle name="Eingabe 5 2 2 3" xfId="27389"/>
    <cellStyle name="Eingabe 5 2 2 3 2" xfId="27390"/>
    <cellStyle name="Eingabe 5 2 2 4" xfId="27391"/>
    <cellStyle name="Eingabe 5 2 2 4 2" xfId="27392"/>
    <cellStyle name="Eingabe 5 2 2 5" xfId="27393"/>
    <cellStyle name="Eingabe 5 2 2 5 2" xfId="27394"/>
    <cellStyle name="Eingabe 5 2 2 6" xfId="27395"/>
    <cellStyle name="Eingabe 5 2 3" xfId="27396"/>
    <cellStyle name="Eingabe 5 3" xfId="27397"/>
    <cellStyle name="Eingabe 5 3 2" xfId="27398"/>
    <cellStyle name="Eingabe 5 3 2 2" xfId="27399"/>
    <cellStyle name="Eingabe 5 3 3" xfId="27400"/>
    <cellStyle name="Eingabe 5 3 3 2" xfId="27401"/>
    <cellStyle name="Eingabe 5 3 4" xfId="27402"/>
    <cellStyle name="Eingabe 5 3 4 2" xfId="27403"/>
    <cellStyle name="Eingabe 5 3 5" xfId="27404"/>
    <cellStyle name="Eingabe 5 3 5 2" xfId="27405"/>
    <cellStyle name="Eingabe 5 3 6" xfId="27406"/>
    <cellStyle name="Eingabe 5 4" xfId="27407"/>
    <cellStyle name="Eingabe 6" xfId="27408"/>
    <cellStyle name="Eingabe 6 2" xfId="27409"/>
    <cellStyle name="Eingabe 6 2 2" xfId="27410"/>
    <cellStyle name="Eingabe 6 2 2 2" xfId="27411"/>
    <cellStyle name="Eingabe 6 2 3" xfId="27412"/>
    <cellStyle name="Eingabe 6 2 3 2" xfId="27413"/>
    <cellStyle name="Eingabe 6 2 4" xfId="27414"/>
    <cellStyle name="Eingabe 6 2 4 2" xfId="27415"/>
    <cellStyle name="Eingabe 6 2 5" xfId="27416"/>
    <cellStyle name="Eingabe 6 2 5 2" xfId="27417"/>
    <cellStyle name="Eingabe 6 2 6" xfId="27418"/>
    <cellStyle name="Eingabe 6 3" xfId="27419"/>
    <cellStyle name="Eingabe 7" xfId="27420"/>
    <cellStyle name="Eingabe 7 2" xfId="27421"/>
    <cellStyle name="Eingabe 7 2 2" xfId="27422"/>
    <cellStyle name="Eingabe 7 3" xfId="27423"/>
    <cellStyle name="Eingabe 7 3 2" xfId="27424"/>
    <cellStyle name="Eingabe 7 4" xfId="27425"/>
    <cellStyle name="Eingabe 7 4 2" xfId="27426"/>
    <cellStyle name="Eingabe 7 5" xfId="27427"/>
    <cellStyle name="Eingabe 7 5 2" xfId="27428"/>
    <cellStyle name="Eingabe 7 6" xfId="27429"/>
    <cellStyle name="Eingabe 8" xfId="27430"/>
    <cellStyle name="Emphasis 1" xfId="27431"/>
    <cellStyle name="Emphasis 2" xfId="27432"/>
    <cellStyle name="Emphasis 3" xfId="27433"/>
    <cellStyle name="Encabezado 1" xfId="27434"/>
    <cellStyle name="Encabezado 2" xfId="27435"/>
    <cellStyle name="Encabezado 4" xfId="27436"/>
    <cellStyle name="Énfasis1" xfId="27437"/>
    <cellStyle name="Énfasis2" xfId="27438"/>
    <cellStyle name="Énfasis3" xfId="27439"/>
    <cellStyle name="Énfasis4" xfId="27440"/>
    <cellStyle name="Énfasis5" xfId="27441"/>
    <cellStyle name="Énfasis6" xfId="27442"/>
    <cellStyle name="Enter Currency (0)" xfId="27443"/>
    <cellStyle name="Enter Currency (0) 2" xfId="27444"/>
    <cellStyle name="Enter Currency (2)" xfId="27445"/>
    <cellStyle name="Enter Currency (2) 2" xfId="27446"/>
    <cellStyle name="Enter Units (0)" xfId="27447"/>
    <cellStyle name="Enter Units (0) 2" xfId="27448"/>
    <cellStyle name="Enter Units (1)" xfId="27449"/>
    <cellStyle name="Enter Units (1) 2" xfId="27450"/>
    <cellStyle name="Enter Units (2)" xfId="27451"/>
    <cellStyle name="Enter Units (2) 2" xfId="27452"/>
    <cellStyle name="Entered" xfId="27453"/>
    <cellStyle name="Entered 2" xfId="27454"/>
    <cellStyle name="Entrada" xfId="27455"/>
    <cellStyle name="Entrada 2" xfId="27456"/>
    <cellStyle name="Entrada 2 2" xfId="27457"/>
    <cellStyle name="Entrada 2 2 2" xfId="27458"/>
    <cellStyle name="Entrada 2 2 2 2" xfId="27459"/>
    <cellStyle name="Entrada 2 2 2 2 2" xfId="27460"/>
    <cellStyle name="Entrada 2 2 2 3" xfId="27461"/>
    <cellStyle name="Entrada 2 2 2 3 2" xfId="27462"/>
    <cellStyle name="Entrada 2 2 2 4" xfId="27463"/>
    <cellStyle name="Entrada 2 2 2 4 2" xfId="27464"/>
    <cellStyle name="Entrada 2 2 2 5" xfId="27465"/>
    <cellStyle name="Entrada 2 2 2 5 2" xfId="27466"/>
    <cellStyle name="Entrada 2 2 2 6" xfId="27467"/>
    <cellStyle name="Entrada 2 2 3" xfId="27468"/>
    <cellStyle name="Entrada 2 3" xfId="27469"/>
    <cellStyle name="Entrada 2 3 2" xfId="27470"/>
    <cellStyle name="Entrada 2 3 2 2" xfId="27471"/>
    <cellStyle name="Entrada 2 3 3" xfId="27472"/>
    <cellStyle name="Entrada 2 3 3 2" xfId="27473"/>
    <cellStyle name="Entrada 2 3 4" xfId="27474"/>
    <cellStyle name="Entrada 2 3 4 2" xfId="27475"/>
    <cellStyle name="Entrada 2 3 5" xfId="27476"/>
    <cellStyle name="Entrada 2 3 5 2" xfId="27477"/>
    <cellStyle name="Entrada 2 3 6" xfId="27478"/>
    <cellStyle name="Entrada 2 4" xfId="27479"/>
    <cellStyle name="Entrada 3" xfId="27480"/>
    <cellStyle name="Entrada 3 2" xfId="27481"/>
    <cellStyle name="Entrada 3 2 2" xfId="27482"/>
    <cellStyle name="Entrada 3 2 2 2" xfId="27483"/>
    <cellStyle name="Entrada 3 2 2 2 2" xfId="27484"/>
    <cellStyle name="Entrada 3 2 2 3" xfId="27485"/>
    <cellStyle name="Entrada 3 2 2 3 2" xfId="27486"/>
    <cellStyle name="Entrada 3 2 2 4" xfId="27487"/>
    <cellStyle name="Entrada 3 2 2 4 2" xfId="27488"/>
    <cellStyle name="Entrada 3 2 2 5" xfId="27489"/>
    <cellStyle name="Entrada 3 2 2 5 2" xfId="27490"/>
    <cellStyle name="Entrada 3 2 2 6" xfId="27491"/>
    <cellStyle name="Entrada 3 2 3" xfId="27492"/>
    <cellStyle name="Entrada 3 3" xfId="27493"/>
    <cellStyle name="Entrada 3 3 2" xfId="27494"/>
    <cellStyle name="Entrada 3 3 2 2" xfId="27495"/>
    <cellStyle name="Entrada 3 3 3" xfId="27496"/>
    <cellStyle name="Entrada 3 3 3 2" xfId="27497"/>
    <cellStyle name="Entrada 3 3 4" xfId="27498"/>
    <cellStyle name="Entrada 3 3 4 2" xfId="27499"/>
    <cellStyle name="Entrada 3 3 5" xfId="27500"/>
    <cellStyle name="Entrada 3 3 5 2" xfId="27501"/>
    <cellStyle name="Entrada 3 3 6" xfId="27502"/>
    <cellStyle name="Entrada 3 4" xfId="27503"/>
    <cellStyle name="Entrada 4" xfId="27504"/>
    <cellStyle name="Entrada 4 2" xfId="27505"/>
    <cellStyle name="Entrada 4 2 2" xfId="27506"/>
    <cellStyle name="Entrada 4 2 2 2" xfId="27507"/>
    <cellStyle name="Entrada 4 2 2 2 2" xfId="27508"/>
    <cellStyle name="Entrada 4 2 2 3" xfId="27509"/>
    <cellStyle name="Entrada 4 2 2 3 2" xfId="27510"/>
    <cellStyle name="Entrada 4 2 2 4" xfId="27511"/>
    <cellStyle name="Entrada 4 2 2 4 2" xfId="27512"/>
    <cellStyle name="Entrada 4 2 2 5" xfId="27513"/>
    <cellStyle name="Entrada 4 2 2 5 2" xfId="27514"/>
    <cellStyle name="Entrada 4 2 2 6" xfId="27515"/>
    <cellStyle name="Entrada 4 2 3" xfId="27516"/>
    <cellStyle name="Entrada 4 3" xfId="27517"/>
    <cellStyle name="Entrada 4 3 2" xfId="27518"/>
    <cellStyle name="Entrada 4 3 2 2" xfId="27519"/>
    <cellStyle name="Entrada 4 3 3" xfId="27520"/>
    <cellStyle name="Entrada 4 3 3 2" xfId="27521"/>
    <cellStyle name="Entrada 4 3 4" xfId="27522"/>
    <cellStyle name="Entrada 4 3 4 2" xfId="27523"/>
    <cellStyle name="Entrada 4 3 5" xfId="27524"/>
    <cellStyle name="Entrada 4 3 5 2" xfId="27525"/>
    <cellStyle name="Entrada 4 3 6" xfId="27526"/>
    <cellStyle name="Entrada 4 4" xfId="27527"/>
    <cellStyle name="Entrada 5" xfId="27528"/>
    <cellStyle name="Entrada 5 2" xfId="27529"/>
    <cellStyle name="Entrada 5 2 2" xfId="27530"/>
    <cellStyle name="Entrada 5 2 2 2" xfId="27531"/>
    <cellStyle name="Entrada 5 2 2 2 2" xfId="27532"/>
    <cellStyle name="Entrada 5 2 2 3" xfId="27533"/>
    <cellStyle name="Entrada 5 2 2 3 2" xfId="27534"/>
    <cellStyle name="Entrada 5 2 2 4" xfId="27535"/>
    <cellStyle name="Entrada 5 2 2 4 2" xfId="27536"/>
    <cellStyle name="Entrada 5 2 2 5" xfId="27537"/>
    <cellStyle name="Entrada 5 2 2 5 2" xfId="27538"/>
    <cellStyle name="Entrada 5 2 2 6" xfId="27539"/>
    <cellStyle name="Entrada 5 2 3" xfId="27540"/>
    <cellStyle name="Entrada 5 3" xfId="27541"/>
    <cellStyle name="Entrada 5 3 2" xfId="27542"/>
    <cellStyle name="Entrada 5 3 2 2" xfId="27543"/>
    <cellStyle name="Entrada 5 3 3" xfId="27544"/>
    <cellStyle name="Entrada 5 3 3 2" xfId="27545"/>
    <cellStyle name="Entrada 5 3 4" xfId="27546"/>
    <cellStyle name="Entrada 5 3 4 2" xfId="27547"/>
    <cellStyle name="Entrada 5 3 5" xfId="27548"/>
    <cellStyle name="Entrada 5 3 5 2" xfId="27549"/>
    <cellStyle name="Entrada 5 3 6" xfId="27550"/>
    <cellStyle name="Entrada 5 4" xfId="27551"/>
    <cellStyle name="Entrada 6" xfId="27552"/>
    <cellStyle name="Entrada 6 2" xfId="27553"/>
    <cellStyle name="Entrada 6 2 2" xfId="27554"/>
    <cellStyle name="Entrada 6 2 2 2" xfId="27555"/>
    <cellStyle name="Entrada 6 2 3" xfId="27556"/>
    <cellStyle name="Entrada 6 2 3 2" xfId="27557"/>
    <cellStyle name="Entrada 6 2 4" xfId="27558"/>
    <cellStyle name="Entrada 6 2 4 2" xfId="27559"/>
    <cellStyle name="Entrada 6 2 5" xfId="27560"/>
    <cellStyle name="Entrada 6 2 5 2" xfId="27561"/>
    <cellStyle name="Entrada 6 2 6" xfId="27562"/>
    <cellStyle name="Entrada 6 3" xfId="27563"/>
    <cellStyle name="Entrada 7" xfId="27564"/>
    <cellStyle name="Entrada 7 2" xfId="27565"/>
    <cellStyle name="Entrada 7 2 2" xfId="27566"/>
    <cellStyle name="Entrada 7 3" xfId="27567"/>
    <cellStyle name="Entrada 7 3 2" xfId="27568"/>
    <cellStyle name="Entrada 7 4" xfId="27569"/>
    <cellStyle name="Entrada 7 4 2" xfId="27570"/>
    <cellStyle name="Entrada 7 5" xfId="27571"/>
    <cellStyle name="Entrada 7 5 2" xfId="27572"/>
    <cellStyle name="Entrada 7 6" xfId="27573"/>
    <cellStyle name="Entrada 8" xfId="27574"/>
    <cellStyle name="Ergebnis" xfId="27575"/>
    <cellStyle name="Ergebnis 2" xfId="27576"/>
    <cellStyle name="Ergebnis 2 2" xfId="27577"/>
    <cellStyle name="Ergebnis 2 2 2" xfId="27578"/>
    <cellStyle name="Ergebnis 2 2 2 2" xfId="27579"/>
    <cellStyle name="Ergebnis 2 2 2 2 2" xfId="27580"/>
    <cellStyle name="Ergebnis 2 2 2 3" xfId="27581"/>
    <cellStyle name="Ergebnis 2 2 2 3 2" xfId="27582"/>
    <cellStyle name="Ergebnis 2 2 2 4" xfId="27583"/>
    <cellStyle name="Ergebnis 2 2 2 4 2" xfId="27584"/>
    <cellStyle name="Ergebnis 2 2 2 5" xfId="27585"/>
    <cellStyle name="Ergebnis 2 2 2 5 2" xfId="27586"/>
    <cellStyle name="Ergebnis 2 2 2 6" xfId="27587"/>
    <cellStyle name="Ergebnis 2 2 3" xfId="27588"/>
    <cellStyle name="Ergebnis 2 3" xfId="27589"/>
    <cellStyle name="Ergebnis 2 3 2" xfId="27590"/>
    <cellStyle name="Ergebnis 2 3 2 2" xfId="27591"/>
    <cellStyle name="Ergebnis 2 3 3" xfId="27592"/>
    <cellStyle name="Ergebnis 2 3 3 2" xfId="27593"/>
    <cellStyle name="Ergebnis 2 3 4" xfId="27594"/>
    <cellStyle name="Ergebnis 2 3 4 2" xfId="27595"/>
    <cellStyle name="Ergebnis 2 3 5" xfId="27596"/>
    <cellStyle name="Ergebnis 2 3 5 2" xfId="27597"/>
    <cellStyle name="Ergebnis 2 3 6" xfId="27598"/>
    <cellStyle name="Ergebnis 2 4" xfId="27599"/>
    <cellStyle name="Ergebnis 3" xfId="27600"/>
    <cellStyle name="Ergebnis 3 2" xfId="27601"/>
    <cellStyle name="Ergebnis 3 2 2" xfId="27602"/>
    <cellStyle name="Ergebnis 3 2 2 2" xfId="27603"/>
    <cellStyle name="Ergebnis 3 2 2 2 2" xfId="27604"/>
    <cellStyle name="Ergebnis 3 2 2 3" xfId="27605"/>
    <cellStyle name="Ergebnis 3 2 2 3 2" xfId="27606"/>
    <cellStyle name="Ergebnis 3 2 2 4" xfId="27607"/>
    <cellStyle name="Ergebnis 3 2 2 4 2" xfId="27608"/>
    <cellStyle name="Ergebnis 3 2 2 5" xfId="27609"/>
    <cellStyle name="Ergebnis 3 2 2 5 2" xfId="27610"/>
    <cellStyle name="Ergebnis 3 2 2 6" xfId="27611"/>
    <cellStyle name="Ergebnis 3 2 3" xfId="27612"/>
    <cellStyle name="Ergebnis 3 3" xfId="27613"/>
    <cellStyle name="Ergebnis 3 3 2" xfId="27614"/>
    <cellStyle name="Ergebnis 3 3 2 2" xfId="27615"/>
    <cellStyle name="Ergebnis 3 3 3" xfId="27616"/>
    <cellStyle name="Ergebnis 3 3 3 2" xfId="27617"/>
    <cellStyle name="Ergebnis 3 3 4" xfId="27618"/>
    <cellStyle name="Ergebnis 3 3 4 2" xfId="27619"/>
    <cellStyle name="Ergebnis 3 3 5" xfId="27620"/>
    <cellStyle name="Ergebnis 3 3 5 2" xfId="27621"/>
    <cellStyle name="Ergebnis 3 3 6" xfId="27622"/>
    <cellStyle name="Ergebnis 3 4" xfId="27623"/>
    <cellStyle name="Ergebnis 4" xfId="27624"/>
    <cellStyle name="Ergebnis 4 2" xfId="27625"/>
    <cellStyle name="Ergebnis 4 2 2" xfId="27626"/>
    <cellStyle name="Ergebnis 4 2 2 2" xfId="27627"/>
    <cellStyle name="Ergebnis 4 2 2 2 2" xfId="27628"/>
    <cellStyle name="Ergebnis 4 2 2 3" xfId="27629"/>
    <cellStyle name="Ergebnis 4 2 2 3 2" xfId="27630"/>
    <cellStyle name="Ergebnis 4 2 2 4" xfId="27631"/>
    <cellStyle name="Ergebnis 4 2 2 4 2" xfId="27632"/>
    <cellStyle name="Ergebnis 4 2 2 5" xfId="27633"/>
    <cellStyle name="Ergebnis 4 2 2 5 2" xfId="27634"/>
    <cellStyle name="Ergebnis 4 2 2 6" xfId="27635"/>
    <cellStyle name="Ergebnis 4 2 3" xfId="27636"/>
    <cellStyle name="Ergebnis 4 3" xfId="27637"/>
    <cellStyle name="Ergebnis 4 3 2" xfId="27638"/>
    <cellStyle name="Ergebnis 4 3 2 2" xfId="27639"/>
    <cellStyle name="Ergebnis 4 3 3" xfId="27640"/>
    <cellStyle name="Ergebnis 4 3 3 2" xfId="27641"/>
    <cellStyle name="Ergebnis 4 3 4" xfId="27642"/>
    <cellStyle name="Ergebnis 4 3 4 2" xfId="27643"/>
    <cellStyle name="Ergebnis 4 3 5" xfId="27644"/>
    <cellStyle name="Ergebnis 4 3 5 2" xfId="27645"/>
    <cellStyle name="Ergebnis 4 3 6" xfId="27646"/>
    <cellStyle name="Ergebnis 4 4" xfId="27647"/>
    <cellStyle name="Ergebnis 5" xfId="27648"/>
    <cellStyle name="Ergebnis 5 2" xfId="27649"/>
    <cellStyle name="Ergebnis 5 2 2" xfId="27650"/>
    <cellStyle name="Ergebnis 5 2 2 2" xfId="27651"/>
    <cellStyle name="Ergebnis 5 2 2 2 2" xfId="27652"/>
    <cellStyle name="Ergebnis 5 2 2 3" xfId="27653"/>
    <cellStyle name="Ergebnis 5 2 2 3 2" xfId="27654"/>
    <cellStyle name="Ergebnis 5 2 2 4" xfId="27655"/>
    <cellStyle name="Ergebnis 5 2 2 4 2" xfId="27656"/>
    <cellStyle name="Ergebnis 5 2 2 5" xfId="27657"/>
    <cellStyle name="Ergebnis 5 2 2 5 2" xfId="27658"/>
    <cellStyle name="Ergebnis 5 2 2 6" xfId="27659"/>
    <cellStyle name="Ergebnis 5 2 3" xfId="27660"/>
    <cellStyle name="Ergebnis 5 3" xfId="27661"/>
    <cellStyle name="Ergebnis 5 3 2" xfId="27662"/>
    <cellStyle name="Ergebnis 5 3 2 2" xfId="27663"/>
    <cellStyle name="Ergebnis 5 3 3" xfId="27664"/>
    <cellStyle name="Ergebnis 5 3 3 2" xfId="27665"/>
    <cellStyle name="Ergebnis 5 3 4" xfId="27666"/>
    <cellStyle name="Ergebnis 5 3 4 2" xfId="27667"/>
    <cellStyle name="Ergebnis 5 3 5" xfId="27668"/>
    <cellStyle name="Ergebnis 5 3 5 2" xfId="27669"/>
    <cellStyle name="Ergebnis 5 3 6" xfId="27670"/>
    <cellStyle name="Ergebnis 5 4" xfId="27671"/>
    <cellStyle name="Ergebnis 6" xfId="27672"/>
    <cellStyle name="Ergebnis 6 2" xfId="27673"/>
    <cellStyle name="Ergebnis 6 2 2" xfId="27674"/>
    <cellStyle name="Ergebnis 6 2 2 2" xfId="27675"/>
    <cellStyle name="Ergebnis 6 2 3" xfId="27676"/>
    <cellStyle name="Ergebnis 6 2 3 2" xfId="27677"/>
    <cellStyle name="Ergebnis 6 2 4" xfId="27678"/>
    <cellStyle name="Ergebnis 6 2 4 2" xfId="27679"/>
    <cellStyle name="Ergebnis 6 2 5" xfId="27680"/>
    <cellStyle name="Ergebnis 6 2 5 2" xfId="27681"/>
    <cellStyle name="Ergebnis 6 2 6" xfId="27682"/>
    <cellStyle name="Ergebnis 6 3" xfId="27683"/>
    <cellStyle name="Ergebnis 7" xfId="27684"/>
    <cellStyle name="Ergebnis 7 2" xfId="27685"/>
    <cellStyle name="Ergebnis 7 2 2" xfId="27686"/>
    <cellStyle name="Ergebnis 7 3" xfId="27687"/>
    <cellStyle name="Ergebnis 7 3 2" xfId="27688"/>
    <cellStyle name="Ergebnis 7 4" xfId="27689"/>
    <cellStyle name="Ergebnis 7 4 2" xfId="27690"/>
    <cellStyle name="Ergebnis 7 5" xfId="27691"/>
    <cellStyle name="Ergebnis 7 5 2" xfId="27692"/>
    <cellStyle name="Ergebnis 7 6" xfId="27693"/>
    <cellStyle name="Ergebnis 8" xfId="27694"/>
    <cellStyle name="Erklärender Text" xfId="27695"/>
    <cellStyle name="Estilo 1" xfId="27696"/>
    <cellStyle name="Estimate" xfId="27697"/>
    <cellStyle name="Euro" xfId="27698"/>
    <cellStyle name="Euro 2" xfId="27699"/>
    <cellStyle name="Euro 2 2" xfId="27700"/>
    <cellStyle name="Euro 3" xfId="27701"/>
    <cellStyle name="Euro 4" xfId="27702"/>
    <cellStyle name="Euro 5" xfId="27703"/>
    <cellStyle name="Exception" xfId="27704"/>
    <cellStyle name="Exception 2" xfId="27705"/>
    <cellStyle name="Exception 3" xfId="27706"/>
    <cellStyle name="Explanatory Text 2" xfId="27707"/>
    <cellStyle name="External Links" xfId="27708"/>
    <cellStyle name="External Links 2" xfId="27709"/>
    <cellStyle name="External Links 3" xfId="27710"/>
    <cellStyle name="Extra Large" xfId="27711"/>
    <cellStyle name="EY House" xfId="27712"/>
    <cellStyle name="EY Narrative text" xfId="27713"/>
    <cellStyle name="EY%colcalc" xfId="27714"/>
    <cellStyle name="EY%input" xfId="27715"/>
    <cellStyle name="EY%rowcalc" xfId="27716"/>
    <cellStyle name="EY0dp" xfId="27717"/>
    <cellStyle name="EY1dp" xfId="27718"/>
    <cellStyle name="EY2dp" xfId="27719"/>
    <cellStyle name="EY3dp" xfId="27720"/>
    <cellStyle name="EY3dp 2" xfId="27721"/>
    <cellStyle name="EYBlocked" xfId="27722"/>
    <cellStyle name="EYCallUp" xfId="27723"/>
    <cellStyle name="EYChartTitle" xfId="27724"/>
    <cellStyle name="EYCheck" xfId="27725"/>
    <cellStyle name="EYColumnHeading" xfId="27726"/>
    <cellStyle name="EYColumnHeading 2" xfId="27727"/>
    <cellStyle name="EYColumnHeading 2 10" xfId="27728"/>
    <cellStyle name="EYColumnHeading 2 10 2" xfId="27729"/>
    <cellStyle name="EYColumnHeading 2 11" xfId="27730"/>
    <cellStyle name="EYColumnHeading 2 11 2" xfId="27731"/>
    <cellStyle name="EYColumnHeading 2 12" xfId="27732"/>
    <cellStyle name="EYColumnHeading 2 12 2" xfId="27733"/>
    <cellStyle name="EYColumnHeading 2 13" xfId="27734"/>
    <cellStyle name="EYColumnHeading 2 13 2" xfId="27735"/>
    <cellStyle name="EYColumnHeading 2 14" xfId="27736"/>
    <cellStyle name="EYColumnHeading 2 2" xfId="27737"/>
    <cellStyle name="EYColumnHeading 2 2 10" xfId="27738"/>
    <cellStyle name="EYColumnHeading 2 2 10 2" xfId="27739"/>
    <cellStyle name="EYColumnHeading 2 2 11" xfId="27740"/>
    <cellStyle name="EYColumnHeading 2 2 11 2" xfId="27741"/>
    <cellStyle name="EYColumnHeading 2 2 12" xfId="27742"/>
    <cellStyle name="EYColumnHeading 2 2 12 2" xfId="27743"/>
    <cellStyle name="EYColumnHeading 2 2 13" xfId="27744"/>
    <cellStyle name="EYColumnHeading 2 2 2" xfId="27745"/>
    <cellStyle name="EYColumnHeading 2 2 2 2" xfId="27746"/>
    <cellStyle name="EYColumnHeading 2 2 2 2 2" xfId="27747"/>
    <cellStyle name="EYColumnHeading 2 2 2 2 2 2" xfId="27748"/>
    <cellStyle name="EYColumnHeading 2 2 2 2 3" xfId="27749"/>
    <cellStyle name="EYColumnHeading 2 2 2 2 3 2" xfId="27750"/>
    <cellStyle name="EYColumnHeading 2 2 2 2 4" xfId="27751"/>
    <cellStyle name="EYColumnHeading 2 2 2 2 4 2" xfId="27752"/>
    <cellStyle name="EYColumnHeading 2 2 2 2 5" xfId="27753"/>
    <cellStyle name="EYColumnHeading 2 2 2 2 5 2" xfId="27754"/>
    <cellStyle name="EYColumnHeading 2 2 2 2 6" xfId="27755"/>
    <cellStyle name="EYColumnHeading 2 2 2 3" xfId="27756"/>
    <cellStyle name="EYColumnHeading 2 2 2 3 2" xfId="27757"/>
    <cellStyle name="EYColumnHeading 2 2 2 3 2 2" xfId="27758"/>
    <cellStyle name="EYColumnHeading 2 2 2 3 3" xfId="27759"/>
    <cellStyle name="EYColumnHeading 2 2 2 3 3 2" xfId="27760"/>
    <cellStyle name="EYColumnHeading 2 2 2 3 4" xfId="27761"/>
    <cellStyle name="EYColumnHeading 2 2 2 3 4 2" xfId="27762"/>
    <cellStyle name="EYColumnHeading 2 2 2 3 5" xfId="27763"/>
    <cellStyle name="EYColumnHeading 2 2 2 3 5 2" xfId="27764"/>
    <cellStyle name="EYColumnHeading 2 2 2 3 6" xfId="27765"/>
    <cellStyle name="EYColumnHeading 2 2 2 3 6 2" xfId="27766"/>
    <cellStyle name="EYColumnHeading 2 2 2 3 7" xfId="27767"/>
    <cellStyle name="EYColumnHeading 2 2 2 4" xfId="27768"/>
    <cellStyle name="EYColumnHeading 2 2 2 4 2" xfId="27769"/>
    <cellStyle name="EYColumnHeading 2 2 2 5" xfId="27770"/>
    <cellStyle name="EYColumnHeading 2 2 2 5 2" xfId="27771"/>
    <cellStyle name="EYColumnHeading 2 2 2 6" xfId="27772"/>
    <cellStyle name="EYColumnHeading 2 2 2 6 2" xfId="27773"/>
    <cellStyle name="EYColumnHeading 2 2 2 7" xfId="27774"/>
    <cellStyle name="EYColumnHeading 2 2 2 7 2" xfId="27775"/>
    <cellStyle name="EYColumnHeading 2 2 2 8" xfId="27776"/>
    <cellStyle name="EYColumnHeading 2 2 2 8 2" xfId="27777"/>
    <cellStyle name="EYColumnHeading 2 2 2 9" xfId="27778"/>
    <cellStyle name="EYColumnHeading 2 2 3" xfId="27779"/>
    <cellStyle name="EYColumnHeading 2 2 3 2" xfId="27780"/>
    <cellStyle name="EYColumnHeading 2 2 3 2 2" xfId="27781"/>
    <cellStyle name="EYColumnHeading 2 2 3 2 2 2" xfId="27782"/>
    <cellStyle name="EYColumnHeading 2 2 3 2 3" xfId="27783"/>
    <cellStyle name="EYColumnHeading 2 2 3 2 3 2" xfId="27784"/>
    <cellStyle name="EYColumnHeading 2 2 3 2 4" xfId="27785"/>
    <cellStyle name="EYColumnHeading 2 2 3 2 4 2" xfId="27786"/>
    <cellStyle name="EYColumnHeading 2 2 3 2 5" xfId="27787"/>
    <cellStyle name="EYColumnHeading 2 2 3 2 5 2" xfId="27788"/>
    <cellStyle name="EYColumnHeading 2 2 3 2 6" xfId="27789"/>
    <cellStyle name="EYColumnHeading 2 2 3 3" xfId="27790"/>
    <cellStyle name="EYColumnHeading 2 2 3 3 2" xfId="27791"/>
    <cellStyle name="EYColumnHeading 2 2 3 3 2 2" xfId="27792"/>
    <cellStyle name="EYColumnHeading 2 2 3 3 3" xfId="27793"/>
    <cellStyle name="EYColumnHeading 2 2 3 3 3 2" xfId="27794"/>
    <cellStyle name="EYColumnHeading 2 2 3 3 4" xfId="27795"/>
    <cellStyle name="EYColumnHeading 2 2 3 3 4 2" xfId="27796"/>
    <cellStyle name="EYColumnHeading 2 2 3 3 5" xfId="27797"/>
    <cellStyle name="EYColumnHeading 2 2 3 3 5 2" xfId="27798"/>
    <cellStyle name="EYColumnHeading 2 2 3 3 6" xfId="27799"/>
    <cellStyle name="EYColumnHeading 2 2 3 3 6 2" xfId="27800"/>
    <cellStyle name="EYColumnHeading 2 2 3 3 7" xfId="27801"/>
    <cellStyle name="EYColumnHeading 2 2 3 4" xfId="27802"/>
    <cellStyle name="EYColumnHeading 2 2 3 4 2" xfId="27803"/>
    <cellStyle name="EYColumnHeading 2 2 3 5" xfId="27804"/>
    <cellStyle name="EYColumnHeading 2 2 3 5 2" xfId="27805"/>
    <cellStyle name="EYColumnHeading 2 2 3 6" xfId="27806"/>
    <cellStyle name="EYColumnHeading 2 2 3 6 2" xfId="27807"/>
    <cellStyle name="EYColumnHeading 2 2 3 7" xfId="27808"/>
    <cellStyle name="EYColumnHeading 2 2 3 7 2" xfId="27809"/>
    <cellStyle name="EYColumnHeading 2 2 3 8" xfId="27810"/>
    <cellStyle name="EYColumnHeading 2 2 3 8 2" xfId="27811"/>
    <cellStyle name="EYColumnHeading 2 2 3 9" xfId="27812"/>
    <cellStyle name="EYColumnHeading 2 2 4" xfId="27813"/>
    <cellStyle name="EYColumnHeading 2 2 4 2" xfId="27814"/>
    <cellStyle name="EYColumnHeading 2 2 4 2 2" xfId="27815"/>
    <cellStyle name="EYColumnHeading 2 2 4 2 2 2" xfId="27816"/>
    <cellStyle name="EYColumnHeading 2 2 4 2 3" xfId="27817"/>
    <cellStyle name="EYColumnHeading 2 2 4 2 3 2" xfId="27818"/>
    <cellStyle name="EYColumnHeading 2 2 4 2 4" xfId="27819"/>
    <cellStyle name="EYColumnHeading 2 2 4 2 4 2" xfId="27820"/>
    <cellStyle name="EYColumnHeading 2 2 4 2 5" xfId="27821"/>
    <cellStyle name="EYColumnHeading 2 2 4 2 5 2" xfId="27822"/>
    <cellStyle name="EYColumnHeading 2 2 4 2 6" xfId="27823"/>
    <cellStyle name="EYColumnHeading 2 2 4 3" xfId="27824"/>
    <cellStyle name="EYColumnHeading 2 2 4 3 2" xfId="27825"/>
    <cellStyle name="EYColumnHeading 2 2 4 3 2 2" xfId="27826"/>
    <cellStyle name="EYColumnHeading 2 2 4 3 3" xfId="27827"/>
    <cellStyle name="EYColumnHeading 2 2 4 3 3 2" xfId="27828"/>
    <cellStyle name="EYColumnHeading 2 2 4 3 4" xfId="27829"/>
    <cellStyle name="EYColumnHeading 2 2 4 3 4 2" xfId="27830"/>
    <cellStyle name="EYColumnHeading 2 2 4 3 5" xfId="27831"/>
    <cellStyle name="EYColumnHeading 2 2 4 3 5 2" xfId="27832"/>
    <cellStyle name="EYColumnHeading 2 2 4 3 6" xfId="27833"/>
    <cellStyle name="EYColumnHeading 2 2 4 3 6 2" xfId="27834"/>
    <cellStyle name="EYColumnHeading 2 2 4 3 7" xfId="27835"/>
    <cellStyle name="EYColumnHeading 2 2 4 4" xfId="27836"/>
    <cellStyle name="EYColumnHeading 2 2 4 4 2" xfId="27837"/>
    <cellStyle name="EYColumnHeading 2 2 4 5" xfId="27838"/>
    <cellStyle name="EYColumnHeading 2 2 4 5 2" xfId="27839"/>
    <cellStyle name="EYColumnHeading 2 2 4 6" xfId="27840"/>
    <cellStyle name="EYColumnHeading 2 2 4 6 2" xfId="27841"/>
    <cellStyle name="EYColumnHeading 2 2 4 7" xfId="27842"/>
    <cellStyle name="EYColumnHeading 2 2 4 7 2" xfId="27843"/>
    <cellStyle name="EYColumnHeading 2 2 4 8" xfId="27844"/>
    <cellStyle name="EYColumnHeading 2 2 4 8 2" xfId="27845"/>
    <cellStyle name="EYColumnHeading 2 2 4 9" xfId="27846"/>
    <cellStyle name="EYColumnHeading 2 2 5" xfId="27847"/>
    <cellStyle name="EYColumnHeading 2 2 5 2" xfId="27848"/>
    <cellStyle name="EYColumnHeading 2 2 5 2 2" xfId="27849"/>
    <cellStyle name="EYColumnHeading 2 2 5 2 2 2" xfId="27850"/>
    <cellStyle name="EYColumnHeading 2 2 5 2 3" xfId="27851"/>
    <cellStyle name="EYColumnHeading 2 2 5 2 3 2" xfId="27852"/>
    <cellStyle name="EYColumnHeading 2 2 5 2 4" xfId="27853"/>
    <cellStyle name="EYColumnHeading 2 2 5 2 4 2" xfId="27854"/>
    <cellStyle name="EYColumnHeading 2 2 5 2 5" xfId="27855"/>
    <cellStyle name="EYColumnHeading 2 2 5 2 5 2" xfId="27856"/>
    <cellStyle name="EYColumnHeading 2 2 5 2 6" xfId="27857"/>
    <cellStyle name="EYColumnHeading 2 2 5 3" xfId="27858"/>
    <cellStyle name="EYColumnHeading 2 2 5 3 2" xfId="27859"/>
    <cellStyle name="EYColumnHeading 2 2 5 3 2 2" xfId="27860"/>
    <cellStyle name="EYColumnHeading 2 2 5 3 3" xfId="27861"/>
    <cellStyle name="EYColumnHeading 2 2 5 3 3 2" xfId="27862"/>
    <cellStyle name="EYColumnHeading 2 2 5 3 4" xfId="27863"/>
    <cellStyle name="EYColumnHeading 2 2 5 3 4 2" xfId="27864"/>
    <cellStyle name="EYColumnHeading 2 2 5 3 5" xfId="27865"/>
    <cellStyle name="EYColumnHeading 2 2 5 3 5 2" xfId="27866"/>
    <cellStyle name="EYColumnHeading 2 2 5 3 6" xfId="27867"/>
    <cellStyle name="EYColumnHeading 2 2 5 3 6 2" xfId="27868"/>
    <cellStyle name="EYColumnHeading 2 2 5 3 7" xfId="27869"/>
    <cellStyle name="EYColumnHeading 2 2 5 4" xfId="27870"/>
    <cellStyle name="EYColumnHeading 2 2 5 4 2" xfId="27871"/>
    <cellStyle name="EYColumnHeading 2 2 5 5" xfId="27872"/>
    <cellStyle name="EYColumnHeading 2 2 5 5 2" xfId="27873"/>
    <cellStyle name="EYColumnHeading 2 2 5 6" xfId="27874"/>
    <cellStyle name="EYColumnHeading 2 2 5 6 2" xfId="27875"/>
    <cellStyle name="EYColumnHeading 2 2 5 7" xfId="27876"/>
    <cellStyle name="EYColumnHeading 2 2 5 7 2" xfId="27877"/>
    <cellStyle name="EYColumnHeading 2 2 5 8" xfId="27878"/>
    <cellStyle name="EYColumnHeading 2 2 5 8 2" xfId="27879"/>
    <cellStyle name="EYColumnHeading 2 2 5 9" xfId="27880"/>
    <cellStyle name="EYColumnHeading 2 2 6" xfId="27881"/>
    <cellStyle name="EYColumnHeading 2 2 6 2" xfId="27882"/>
    <cellStyle name="EYColumnHeading 2 2 6 2 2" xfId="27883"/>
    <cellStyle name="EYColumnHeading 2 2 6 3" xfId="27884"/>
    <cellStyle name="EYColumnHeading 2 2 6 3 2" xfId="27885"/>
    <cellStyle name="EYColumnHeading 2 2 6 4" xfId="27886"/>
    <cellStyle name="EYColumnHeading 2 2 6 4 2" xfId="27887"/>
    <cellStyle name="EYColumnHeading 2 2 6 5" xfId="27888"/>
    <cellStyle name="EYColumnHeading 2 2 6 5 2" xfId="27889"/>
    <cellStyle name="EYColumnHeading 2 2 6 6" xfId="27890"/>
    <cellStyle name="EYColumnHeading 2 2 7" xfId="27891"/>
    <cellStyle name="EYColumnHeading 2 2 7 2" xfId="27892"/>
    <cellStyle name="EYColumnHeading 2 2 7 2 2" xfId="27893"/>
    <cellStyle name="EYColumnHeading 2 2 7 3" xfId="27894"/>
    <cellStyle name="EYColumnHeading 2 2 7 3 2" xfId="27895"/>
    <cellStyle name="EYColumnHeading 2 2 7 4" xfId="27896"/>
    <cellStyle name="EYColumnHeading 2 2 7 4 2" xfId="27897"/>
    <cellStyle name="EYColumnHeading 2 2 7 5" xfId="27898"/>
    <cellStyle name="EYColumnHeading 2 2 7 5 2" xfId="27899"/>
    <cellStyle name="EYColumnHeading 2 2 7 6" xfId="27900"/>
    <cellStyle name="EYColumnHeading 2 2 7 6 2" xfId="27901"/>
    <cellStyle name="EYColumnHeading 2 2 7 7" xfId="27902"/>
    <cellStyle name="EYColumnHeading 2 2 8" xfId="27903"/>
    <cellStyle name="EYColumnHeading 2 2 8 2" xfId="27904"/>
    <cellStyle name="EYColumnHeading 2 2 9" xfId="27905"/>
    <cellStyle name="EYColumnHeading 2 2 9 2" xfId="27906"/>
    <cellStyle name="EYColumnHeading 2 3" xfId="27907"/>
    <cellStyle name="EYColumnHeading 2 3 2" xfId="27908"/>
    <cellStyle name="EYColumnHeading 2 3 2 2" xfId="27909"/>
    <cellStyle name="EYColumnHeading 2 3 2 2 2" xfId="27910"/>
    <cellStyle name="EYColumnHeading 2 3 2 3" xfId="27911"/>
    <cellStyle name="EYColumnHeading 2 3 2 3 2" xfId="27912"/>
    <cellStyle name="EYColumnHeading 2 3 2 4" xfId="27913"/>
    <cellStyle name="EYColumnHeading 2 3 2 4 2" xfId="27914"/>
    <cellStyle name="EYColumnHeading 2 3 2 5" xfId="27915"/>
    <cellStyle name="EYColumnHeading 2 3 2 5 2" xfId="27916"/>
    <cellStyle name="EYColumnHeading 2 3 2 6" xfId="27917"/>
    <cellStyle name="EYColumnHeading 2 3 3" xfId="27918"/>
    <cellStyle name="EYColumnHeading 2 3 3 2" xfId="27919"/>
    <cellStyle name="EYColumnHeading 2 3 3 2 2" xfId="27920"/>
    <cellStyle name="EYColumnHeading 2 3 3 3" xfId="27921"/>
    <cellStyle name="EYColumnHeading 2 3 3 3 2" xfId="27922"/>
    <cellStyle name="EYColumnHeading 2 3 3 4" xfId="27923"/>
    <cellStyle name="EYColumnHeading 2 3 3 4 2" xfId="27924"/>
    <cellStyle name="EYColumnHeading 2 3 3 5" xfId="27925"/>
    <cellStyle name="EYColumnHeading 2 3 3 5 2" xfId="27926"/>
    <cellStyle name="EYColumnHeading 2 3 3 6" xfId="27927"/>
    <cellStyle name="EYColumnHeading 2 3 3 6 2" xfId="27928"/>
    <cellStyle name="EYColumnHeading 2 3 3 7" xfId="27929"/>
    <cellStyle name="EYColumnHeading 2 3 4" xfId="27930"/>
    <cellStyle name="EYColumnHeading 2 3 4 2" xfId="27931"/>
    <cellStyle name="EYColumnHeading 2 3 5" xfId="27932"/>
    <cellStyle name="EYColumnHeading 2 3 5 2" xfId="27933"/>
    <cellStyle name="EYColumnHeading 2 3 6" xfId="27934"/>
    <cellStyle name="EYColumnHeading 2 3 6 2" xfId="27935"/>
    <cellStyle name="EYColumnHeading 2 3 7" xfId="27936"/>
    <cellStyle name="EYColumnHeading 2 3 7 2" xfId="27937"/>
    <cellStyle name="EYColumnHeading 2 3 8" xfId="27938"/>
    <cellStyle name="EYColumnHeading 2 3 8 2" xfId="27939"/>
    <cellStyle name="EYColumnHeading 2 3 9" xfId="27940"/>
    <cellStyle name="EYColumnHeading 2 4" xfId="27941"/>
    <cellStyle name="EYColumnHeading 2 4 2" xfId="27942"/>
    <cellStyle name="EYColumnHeading 2 4 2 2" xfId="27943"/>
    <cellStyle name="EYColumnHeading 2 4 2 2 2" xfId="27944"/>
    <cellStyle name="EYColumnHeading 2 4 2 3" xfId="27945"/>
    <cellStyle name="EYColumnHeading 2 4 2 3 2" xfId="27946"/>
    <cellStyle name="EYColumnHeading 2 4 2 4" xfId="27947"/>
    <cellStyle name="EYColumnHeading 2 4 2 4 2" xfId="27948"/>
    <cellStyle name="EYColumnHeading 2 4 2 5" xfId="27949"/>
    <cellStyle name="EYColumnHeading 2 4 2 5 2" xfId="27950"/>
    <cellStyle name="EYColumnHeading 2 4 2 6" xfId="27951"/>
    <cellStyle name="EYColumnHeading 2 4 3" xfId="27952"/>
    <cellStyle name="EYColumnHeading 2 4 3 2" xfId="27953"/>
    <cellStyle name="EYColumnHeading 2 4 3 2 2" xfId="27954"/>
    <cellStyle name="EYColumnHeading 2 4 3 3" xfId="27955"/>
    <cellStyle name="EYColumnHeading 2 4 3 3 2" xfId="27956"/>
    <cellStyle name="EYColumnHeading 2 4 3 4" xfId="27957"/>
    <cellStyle name="EYColumnHeading 2 4 3 4 2" xfId="27958"/>
    <cellStyle name="EYColumnHeading 2 4 3 5" xfId="27959"/>
    <cellStyle name="EYColumnHeading 2 4 3 5 2" xfId="27960"/>
    <cellStyle name="EYColumnHeading 2 4 3 6" xfId="27961"/>
    <cellStyle name="EYColumnHeading 2 4 3 6 2" xfId="27962"/>
    <cellStyle name="EYColumnHeading 2 4 3 7" xfId="27963"/>
    <cellStyle name="EYColumnHeading 2 4 4" xfId="27964"/>
    <cellStyle name="EYColumnHeading 2 4 4 2" xfId="27965"/>
    <cellStyle name="EYColumnHeading 2 4 5" xfId="27966"/>
    <cellStyle name="EYColumnHeading 2 4 5 2" xfId="27967"/>
    <cellStyle name="EYColumnHeading 2 4 6" xfId="27968"/>
    <cellStyle name="EYColumnHeading 2 4 6 2" xfId="27969"/>
    <cellStyle name="EYColumnHeading 2 4 7" xfId="27970"/>
    <cellStyle name="EYColumnHeading 2 4 7 2" xfId="27971"/>
    <cellStyle name="EYColumnHeading 2 4 8" xfId="27972"/>
    <cellStyle name="EYColumnHeading 2 4 8 2" xfId="27973"/>
    <cellStyle name="EYColumnHeading 2 4 9" xfId="27974"/>
    <cellStyle name="EYColumnHeading 2 5" xfId="27975"/>
    <cellStyle name="EYColumnHeading 2 5 2" xfId="27976"/>
    <cellStyle name="EYColumnHeading 2 5 2 2" xfId="27977"/>
    <cellStyle name="EYColumnHeading 2 5 2 2 2" xfId="27978"/>
    <cellStyle name="EYColumnHeading 2 5 2 3" xfId="27979"/>
    <cellStyle name="EYColumnHeading 2 5 2 3 2" xfId="27980"/>
    <cellStyle name="EYColumnHeading 2 5 2 4" xfId="27981"/>
    <cellStyle name="EYColumnHeading 2 5 2 4 2" xfId="27982"/>
    <cellStyle name="EYColumnHeading 2 5 2 5" xfId="27983"/>
    <cellStyle name="EYColumnHeading 2 5 2 5 2" xfId="27984"/>
    <cellStyle name="EYColumnHeading 2 5 2 6" xfId="27985"/>
    <cellStyle name="EYColumnHeading 2 5 3" xfId="27986"/>
    <cellStyle name="EYColumnHeading 2 5 3 2" xfId="27987"/>
    <cellStyle name="EYColumnHeading 2 5 3 2 2" xfId="27988"/>
    <cellStyle name="EYColumnHeading 2 5 3 3" xfId="27989"/>
    <cellStyle name="EYColumnHeading 2 5 3 3 2" xfId="27990"/>
    <cellStyle name="EYColumnHeading 2 5 3 4" xfId="27991"/>
    <cellStyle name="EYColumnHeading 2 5 3 4 2" xfId="27992"/>
    <cellStyle name="EYColumnHeading 2 5 3 5" xfId="27993"/>
    <cellStyle name="EYColumnHeading 2 5 3 5 2" xfId="27994"/>
    <cellStyle name="EYColumnHeading 2 5 3 6" xfId="27995"/>
    <cellStyle name="EYColumnHeading 2 5 3 6 2" xfId="27996"/>
    <cellStyle name="EYColumnHeading 2 5 3 7" xfId="27997"/>
    <cellStyle name="EYColumnHeading 2 5 4" xfId="27998"/>
    <cellStyle name="EYColumnHeading 2 5 4 2" xfId="27999"/>
    <cellStyle name="EYColumnHeading 2 5 5" xfId="28000"/>
    <cellStyle name="EYColumnHeading 2 5 5 2" xfId="28001"/>
    <cellStyle name="EYColumnHeading 2 5 6" xfId="28002"/>
    <cellStyle name="EYColumnHeading 2 5 6 2" xfId="28003"/>
    <cellStyle name="EYColumnHeading 2 5 7" xfId="28004"/>
    <cellStyle name="EYColumnHeading 2 5 7 2" xfId="28005"/>
    <cellStyle name="EYColumnHeading 2 5 8" xfId="28006"/>
    <cellStyle name="EYColumnHeading 2 5 8 2" xfId="28007"/>
    <cellStyle name="EYColumnHeading 2 5 9" xfId="28008"/>
    <cellStyle name="EYColumnHeading 2 6" xfId="28009"/>
    <cellStyle name="EYColumnHeading 2 6 2" xfId="28010"/>
    <cellStyle name="EYColumnHeading 2 6 2 2" xfId="28011"/>
    <cellStyle name="EYColumnHeading 2 6 2 2 2" xfId="28012"/>
    <cellStyle name="EYColumnHeading 2 6 2 3" xfId="28013"/>
    <cellStyle name="EYColumnHeading 2 6 2 3 2" xfId="28014"/>
    <cellStyle name="EYColumnHeading 2 6 2 4" xfId="28015"/>
    <cellStyle name="EYColumnHeading 2 6 2 4 2" xfId="28016"/>
    <cellStyle name="EYColumnHeading 2 6 2 5" xfId="28017"/>
    <cellStyle name="EYColumnHeading 2 6 2 5 2" xfId="28018"/>
    <cellStyle name="EYColumnHeading 2 6 2 6" xfId="28019"/>
    <cellStyle name="EYColumnHeading 2 6 3" xfId="28020"/>
    <cellStyle name="EYColumnHeading 2 6 3 2" xfId="28021"/>
    <cellStyle name="EYColumnHeading 2 6 3 2 2" xfId="28022"/>
    <cellStyle name="EYColumnHeading 2 6 3 3" xfId="28023"/>
    <cellStyle name="EYColumnHeading 2 6 3 3 2" xfId="28024"/>
    <cellStyle name="EYColumnHeading 2 6 3 4" xfId="28025"/>
    <cellStyle name="EYColumnHeading 2 6 3 4 2" xfId="28026"/>
    <cellStyle name="EYColumnHeading 2 6 3 5" xfId="28027"/>
    <cellStyle name="EYColumnHeading 2 6 3 5 2" xfId="28028"/>
    <cellStyle name="EYColumnHeading 2 6 3 6" xfId="28029"/>
    <cellStyle name="EYColumnHeading 2 6 3 6 2" xfId="28030"/>
    <cellStyle name="EYColumnHeading 2 6 3 7" xfId="28031"/>
    <cellStyle name="EYColumnHeading 2 6 4" xfId="28032"/>
    <cellStyle name="EYColumnHeading 2 6 4 2" xfId="28033"/>
    <cellStyle name="EYColumnHeading 2 6 5" xfId="28034"/>
    <cellStyle name="EYColumnHeading 2 6 5 2" xfId="28035"/>
    <cellStyle name="EYColumnHeading 2 6 6" xfId="28036"/>
    <cellStyle name="EYColumnHeading 2 6 6 2" xfId="28037"/>
    <cellStyle name="EYColumnHeading 2 6 7" xfId="28038"/>
    <cellStyle name="EYColumnHeading 2 6 7 2" xfId="28039"/>
    <cellStyle name="EYColumnHeading 2 6 8" xfId="28040"/>
    <cellStyle name="EYColumnHeading 2 6 8 2" xfId="28041"/>
    <cellStyle name="EYColumnHeading 2 6 9" xfId="28042"/>
    <cellStyle name="EYColumnHeading 2 7" xfId="28043"/>
    <cellStyle name="EYColumnHeading 2 7 2" xfId="28044"/>
    <cellStyle name="EYColumnHeading 2 7 2 2" xfId="28045"/>
    <cellStyle name="EYColumnHeading 2 7 3" xfId="28046"/>
    <cellStyle name="EYColumnHeading 2 7 3 2" xfId="28047"/>
    <cellStyle name="EYColumnHeading 2 7 4" xfId="28048"/>
    <cellStyle name="EYColumnHeading 2 7 4 2" xfId="28049"/>
    <cellStyle name="EYColumnHeading 2 7 5" xfId="28050"/>
    <cellStyle name="EYColumnHeading 2 7 5 2" xfId="28051"/>
    <cellStyle name="EYColumnHeading 2 7 6" xfId="28052"/>
    <cellStyle name="EYColumnHeading 2 8" xfId="28053"/>
    <cellStyle name="EYColumnHeading 2 8 2" xfId="28054"/>
    <cellStyle name="EYColumnHeading 2 8 2 2" xfId="28055"/>
    <cellStyle name="EYColumnHeading 2 8 3" xfId="28056"/>
    <cellStyle name="EYColumnHeading 2 8 3 2" xfId="28057"/>
    <cellStyle name="EYColumnHeading 2 8 4" xfId="28058"/>
    <cellStyle name="EYColumnHeading 2 8 4 2" xfId="28059"/>
    <cellStyle name="EYColumnHeading 2 8 5" xfId="28060"/>
    <cellStyle name="EYColumnHeading 2 8 5 2" xfId="28061"/>
    <cellStyle name="EYColumnHeading 2 8 6" xfId="28062"/>
    <cellStyle name="EYColumnHeading 2 8 6 2" xfId="28063"/>
    <cellStyle name="EYColumnHeading 2 8 7" xfId="28064"/>
    <cellStyle name="EYColumnHeading 2 9" xfId="28065"/>
    <cellStyle name="EYColumnHeading 2 9 2" xfId="28066"/>
    <cellStyle name="EYColumnHeading 3" xfId="28067"/>
    <cellStyle name="EYColumnHeading 3 10" xfId="28068"/>
    <cellStyle name="EYColumnHeading 3 10 2" xfId="28069"/>
    <cellStyle name="EYColumnHeading 3 11" xfId="28070"/>
    <cellStyle name="EYColumnHeading 3 11 2" xfId="28071"/>
    <cellStyle name="EYColumnHeading 3 12" xfId="28072"/>
    <cellStyle name="EYColumnHeading 3 12 2" xfId="28073"/>
    <cellStyle name="EYColumnHeading 3 13" xfId="28074"/>
    <cellStyle name="EYColumnHeading 3 13 2" xfId="28075"/>
    <cellStyle name="EYColumnHeading 3 14" xfId="28076"/>
    <cellStyle name="EYColumnHeading 3 2" xfId="28077"/>
    <cellStyle name="EYColumnHeading 3 2 10" xfId="28078"/>
    <cellStyle name="EYColumnHeading 3 2 10 2" xfId="28079"/>
    <cellStyle name="EYColumnHeading 3 2 11" xfId="28080"/>
    <cellStyle name="EYColumnHeading 3 2 11 2" xfId="28081"/>
    <cellStyle name="EYColumnHeading 3 2 12" xfId="28082"/>
    <cellStyle name="EYColumnHeading 3 2 12 2" xfId="28083"/>
    <cellStyle name="EYColumnHeading 3 2 13" xfId="28084"/>
    <cellStyle name="EYColumnHeading 3 2 2" xfId="28085"/>
    <cellStyle name="EYColumnHeading 3 2 2 2" xfId="28086"/>
    <cellStyle name="EYColumnHeading 3 2 2 2 2" xfId="28087"/>
    <cellStyle name="EYColumnHeading 3 2 2 2 2 2" xfId="28088"/>
    <cellStyle name="EYColumnHeading 3 2 2 2 3" xfId="28089"/>
    <cellStyle name="EYColumnHeading 3 2 2 2 3 2" xfId="28090"/>
    <cellStyle name="EYColumnHeading 3 2 2 2 4" xfId="28091"/>
    <cellStyle name="EYColumnHeading 3 2 2 2 4 2" xfId="28092"/>
    <cellStyle name="EYColumnHeading 3 2 2 2 5" xfId="28093"/>
    <cellStyle name="EYColumnHeading 3 2 2 2 5 2" xfId="28094"/>
    <cellStyle name="EYColumnHeading 3 2 2 2 6" xfId="28095"/>
    <cellStyle name="EYColumnHeading 3 2 2 3" xfId="28096"/>
    <cellStyle name="EYColumnHeading 3 2 2 3 2" xfId="28097"/>
    <cellStyle name="EYColumnHeading 3 2 2 3 2 2" xfId="28098"/>
    <cellStyle name="EYColumnHeading 3 2 2 3 3" xfId="28099"/>
    <cellStyle name="EYColumnHeading 3 2 2 3 3 2" xfId="28100"/>
    <cellStyle name="EYColumnHeading 3 2 2 3 4" xfId="28101"/>
    <cellStyle name="EYColumnHeading 3 2 2 3 4 2" xfId="28102"/>
    <cellStyle name="EYColumnHeading 3 2 2 3 5" xfId="28103"/>
    <cellStyle name="EYColumnHeading 3 2 2 3 5 2" xfId="28104"/>
    <cellStyle name="EYColumnHeading 3 2 2 3 6" xfId="28105"/>
    <cellStyle name="EYColumnHeading 3 2 2 3 6 2" xfId="28106"/>
    <cellStyle name="EYColumnHeading 3 2 2 3 7" xfId="28107"/>
    <cellStyle name="EYColumnHeading 3 2 2 4" xfId="28108"/>
    <cellStyle name="EYColumnHeading 3 2 2 4 2" xfId="28109"/>
    <cellStyle name="EYColumnHeading 3 2 2 5" xfId="28110"/>
    <cellStyle name="EYColumnHeading 3 2 2 5 2" xfId="28111"/>
    <cellStyle name="EYColumnHeading 3 2 2 6" xfId="28112"/>
    <cellStyle name="EYColumnHeading 3 2 2 6 2" xfId="28113"/>
    <cellStyle name="EYColumnHeading 3 2 2 7" xfId="28114"/>
    <cellStyle name="EYColumnHeading 3 2 2 7 2" xfId="28115"/>
    <cellStyle name="EYColumnHeading 3 2 2 8" xfId="28116"/>
    <cellStyle name="EYColumnHeading 3 2 2 8 2" xfId="28117"/>
    <cellStyle name="EYColumnHeading 3 2 2 9" xfId="28118"/>
    <cellStyle name="EYColumnHeading 3 2 3" xfId="28119"/>
    <cellStyle name="EYColumnHeading 3 2 3 2" xfId="28120"/>
    <cellStyle name="EYColumnHeading 3 2 3 2 2" xfId="28121"/>
    <cellStyle name="EYColumnHeading 3 2 3 2 2 2" xfId="28122"/>
    <cellStyle name="EYColumnHeading 3 2 3 2 3" xfId="28123"/>
    <cellStyle name="EYColumnHeading 3 2 3 2 3 2" xfId="28124"/>
    <cellStyle name="EYColumnHeading 3 2 3 2 4" xfId="28125"/>
    <cellStyle name="EYColumnHeading 3 2 3 2 4 2" xfId="28126"/>
    <cellStyle name="EYColumnHeading 3 2 3 2 5" xfId="28127"/>
    <cellStyle name="EYColumnHeading 3 2 3 2 5 2" xfId="28128"/>
    <cellStyle name="EYColumnHeading 3 2 3 2 6" xfId="28129"/>
    <cellStyle name="EYColumnHeading 3 2 3 3" xfId="28130"/>
    <cellStyle name="EYColumnHeading 3 2 3 3 2" xfId="28131"/>
    <cellStyle name="EYColumnHeading 3 2 3 3 2 2" xfId="28132"/>
    <cellStyle name="EYColumnHeading 3 2 3 3 3" xfId="28133"/>
    <cellStyle name="EYColumnHeading 3 2 3 3 3 2" xfId="28134"/>
    <cellStyle name="EYColumnHeading 3 2 3 3 4" xfId="28135"/>
    <cellStyle name="EYColumnHeading 3 2 3 3 4 2" xfId="28136"/>
    <cellStyle name="EYColumnHeading 3 2 3 3 5" xfId="28137"/>
    <cellStyle name="EYColumnHeading 3 2 3 3 5 2" xfId="28138"/>
    <cellStyle name="EYColumnHeading 3 2 3 3 6" xfId="28139"/>
    <cellStyle name="EYColumnHeading 3 2 3 3 6 2" xfId="28140"/>
    <cellStyle name="EYColumnHeading 3 2 3 3 7" xfId="28141"/>
    <cellStyle name="EYColumnHeading 3 2 3 4" xfId="28142"/>
    <cellStyle name="EYColumnHeading 3 2 3 4 2" xfId="28143"/>
    <cellStyle name="EYColumnHeading 3 2 3 5" xfId="28144"/>
    <cellStyle name="EYColumnHeading 3 2 3 5 2" xfId="28145"/>
    <cellStyle name="EYColumnHeading 3 2 3 6" xfId="28146"/>
    <cellStyle name="EYColumnHeading 3 2 3 6 2" xfId="28147"/>
    <cellStyle name="EYColumnHeading 3 2 3 7" xfId="28148"/>
    <cellStyle name="EYColumnHeading 3 2 3 7 2" xfId="28149"/>
    <cellStyle name="EYColumnHeading 3 2 3 8" xfId="28150"/>
    <cellStyle name="EYColumnHeading 3 2 3 8 2" xfId="28151"/>
    <cellStyle name="EYColumnHeading 3 2 3 9" xfId="28152"/>
    <cellStyle name="EYColumnHeading 3 2 4" xfId="28153"/>
    <cellStyle name="EYColumnHeading 3 2 4 2" xfId="28154"/>
    <cellStyle name="EYColumnHeading 3 2 4 2 2" xfId="28155"/>
    <cellStyle name="EYColumnHeading 3 2 4 2 2 2" xfId="28156"/>
    <cellStyle name="EYColumnHeading 3 2 4 2 3" xfId="28157"/>
    <cellStyle name="EYColumnHeading 3 2 4 2 3 2" xfId="28158"/>
    <cellStyle name="EYColumnHeading 3 2 4 2 4" xfId="28159"/>
    <cellStyle name="EYColumnHeading 3 2 4 2 4 2" xfId="28160"/>
    <cellStyle name="EYColumnHeading 3 2 4 2 5" xfId="28161"/>
    <cellStyle name="EYColumnHeading 3 2 4 2 5 2" xfId="28162"/>
    <cellStyle name="EYColumnHeading 3 2 4 2 6" xfId="28163"/>
    <cellStyle name="EYColumnHeading 3 2 4 3" xfId="28164"/>
    <cellStyle name="EYColumnHeading 3 2 4 3 2" xfId="28165"/>
    <cellStyle name="EYColumnHeading 3 2 4 3 2 2" xfId="28166"/>
    <cellStyle name="EYColumnHeading 3 2 4 3 3" xfId="28167"/>
    <cellStyle name="EYColumnHeading 3 2 4 3 3 2" xfId="28168"/>
    <cellStyle name="EYColumnHeading 3 2 4 3 4" xfId="28169"/>
    <cellStyle name="EYColumnHeading 3 2 4 3 4 2" xfId="28170"/>
    <cellStyle name="EYColumnHeading 3 2 4 3 5" xfId="28171"/>
    <cellStyle name="EYColumnHeading 3 2 4 3 5 2" xfId="28172"/>
    <cellStyle name="EYColumnHeading 3 2 4 3 6" xfId="28173"/>
    <cellStyle name="EYColumnHeading 3 2 4 3 6 2" xfId="28174"/>
    <cellStyle name="EYColumnHeading 3 2 4 3 7" xfId="28175"/>
    <cellStyle name="EYColumnHeading 3 2 4 4" xfId="28176"/>
    <cellStyle name="EYColumnHeading 3 2 4 4 2" xfId="28177"/>
    <cellStyle name="EYColumnHeading 3 2 4 5" xfId="28178"/>
    <cellStyle name="EYColumnHeading 3 2 4 5 2" xfId="28179"/>
    <cellStyle name="EYColumnHeading 3 2 4 6" xfId="28180"/>
    <cellStyle name="EYColumnHeading 3 2 4 6 2" xfId="28181"/>
    <cellStyle name="EYColumnHeading 3 2 4 7" xfId="28182"/>
    <cellStyle name="EYColumnHeading 3 2 4 7 2" xfId="28183"/>
    <cellStyle name="EYColumnHeading 3 2 4 8" xfId="28184"/>
    <cellStyle name="EYColumnHeading 3 2 4 8 2" xfId="28185"/>
    <cellStyle name="EYColumnHeading 3 2 4 9" xfId="28186"/>
    <cellStyle name="EYColumnHeading 3 2 5" xfId="28187"/>
    <cellStyle name="EYColumnHeading 3 2 5 2" xfId="28188"/>
    <cellStyle name="EYColumnHeading 3 2 5 2 2" xfId="28189"/>
    <cellStyle name="EYColumnHeading 3 2 5 2 2 2" xfId="28190"/>
    <cellStyle name="EYColumnHeading 3 2 5 2 3" xfId="28191"/>
    <cellStyle name="EYColumnHeading 3 2 5 2 3 2" xfId="28192"/>
    <cellStyle name="EYColumnHeading 3 2 5 2 4" xfId="28193"/>
    <cellStyle name="EYColumnHeading 3 2 5 2 4 2" xfId="28194"/>
    <cellStyle name="EYColumnHeading 3 2 5 2 5" xfId="28195"/>
    <cellStyle name="EYColumnHeading 3 2 5 2 5 2" xfId="28196"/>
    <cellStyle name="EYColumnHeading 3 2 5 2 6" xfId="28197"/>
    <cellStyle name="EYColumnHeading 3 2 5 3" xfId="28198"/>
    <cellStyle name="EYColumnHeading 3 2 5 3 2" xfId="28199"/>
    <cellStyle name="EYColumnHeading 3 2 5 3 2 2" xfId="28200"/>
    <cellStyle name="EYColumnHeading 3 2 5 3 3" xfId="28201"/>
    <cellStyle name="EYColumnHeading 3 2 5 3 3 2" xfId="28202"/>
    <cellStyle name="EYColumnHeading 3 2 5 3 4" xfId="28203"/>
    <cellStyle name="EYColumnHeading 3 2 5 3 4 2" xfId="28204"/>
    <cellStyle name="EYColumnHeading 3 2 5 3 5" xfId="28205"/>
    <cellStyle name="EYColumnHeading 3 2 5 3 5 2" xfId="28206"/>
    <cellStyle name="EYColumnHeading 3 2 5 3 6" xfId="28207"/>
    <cellStyle name="EYColumnHeading 3 2 5 3 6 2" xfId="28208"/>
    <cellStyle name="EYColumnHeading 3 2 5 3 7" xfId="28209"/>
    <cellStyle name="EYColumnHeading 3 2 5 4" xfId="28210"/>
    <cellStyle name="EYColumnHeading 3 2 5 4 2" xfId="28211"/>
    <cellStyle name="EYColumnHeading 3 2 5 5" xfId="28212"/>
    <cellStyle name="EYColumnHeading 3 2 5 5 2" xfId="28213"/>
    <cellStyle name="EYColumnHeading 3 2 5 6" xfId="28214"/>
    <cellStyle name="EYColumnHeading 3 2 5 6 2" xfId="28215"/>
    <cellStyle name="EYColumnHeading 3 2 5 7" xfId="28216"/>
    <cellStyle name="EYColumnHeading 3 2 5 7 2" xfId="28217"/>
    <cellStyle name="EYColumnHeading 3 2 5 8" xfId="28218"/>
    <cellStyle name="EYColumnHeading 3 2 5 8 2" xfId="28219"/>
    <cellStyle name="EYColumnHeading 3 2 5 9" xfId="28220"/>
    <cellStyle name="EYColumnHeading 3 2 6" xfId="28221"/>
    <cellStyle name="EYColumnHeading 3 2 6 2" xfId="28222"/>
    <cellStyle name="EYColumnHeading 3 2 6 2 2" xfId="28223"/>
    <cellStyle name="EYColumnHeading 3 2 6 3" xfId="28224"/>
    <cellStyle name="EYColumnHeading 3 2 6 3 2" xfId="28225"/>
    <cellStyle name="EYColumnHeading 3 2 6 4" xfId="28226"/>
    <cellStyle name="EYColumnHeading 3 2 6 4 2" xfId="28227"/>
    <cellStyle name="EYColumnHeading 3 2 6 5" xfId="28228"/>
    <cellStyle name="EYColumnHeading 3 2 6 5 2" xfId="28229"/>
    <cellStyle name="EYColumnHeading 3 2 6 6" xfId="28230"/>
    <cellStyle name="EYColumnHeading 3 2 7" xfId="28231"/>
    <cellStyle name="EYColumnHeading 3 2 7 2" xfId="28232"/>
    <cellStyle name="EYColumnHeading 3 2 7 2 2" xfId="28233"/>
    <cellStyle name="EYColumnHeading 3 2 7 3" xfId="28234"/>
    <cellStyle name="EYColumnHeading 3 2 7 3 2" xfId="28235"/>
    <cellStyle name="EYColumnHeading 3 2 7 4" xfId="28236"/>
    <cellStyle name="EYColumnHeading 3 2 7 4 2" xfId="28237"/>
    <cellStyle name="EYColumnHeading 3 2 7 5" xfId="28238"/>
    <cellStyle name="EYColumnHeading 3 2 7 5 2" xfId="28239"/>
    <cellStyle name="EYColumnHeading 3 2 7 6" xfId="28240"/>
    <cellStyle name="EYColumnHeading 3 2 7 6 2" xfId="28241"/>
    <cellStyle name="EYColumnHeading 3 2 7 7" xfId="28242"/>
    <cellStyle name="EYColumnHeading 3 2 8" xfId="28243"/>
    <cellStyle name="EYColumnHeading 3 2 8 2" xfId="28244"/>
    <cellStyle name="EYColumnHeading 3 2 9" xfId="28245"/>
    <cellStyle name="EYColumnHeading 3 2 9 2" xfId="28246"/>
    <cellStyle name="EYColumnHeading 3 3" xfId="28247"/>
    <cellStyle name="EYColumnHeading 3 3 2" xfId="28248"/>
    <cellStyle name="EYColumnHeading 3 3 2 2" xfId="28249"/>
    <cellStyle name="EYColumnHeading 3 3 2 2 2" xfId="28250"/>
    <cellStyle name="EYColumnHeading 3 3 2 3" xfId="28251"/>
    <cellStyle name="EYColumnHeading 3 3 2 3 2" xfId="28252"/>
    <cellStyle name="EYColumnHeading 3 3 2 4" xfId="28253"/>
    <cellStyle name="EYColumnHeading 3 3 2 4 2" xfId="28254"/>
    <cellStyle name="EYColumnHeading 3 3 2 5" xfId="28255"/>
    <cellStyle name="EYColumnHeading 3 3 2 5 2" xfId="28256"/>
    <cellStyle name="EYColumnHeading 3 3 2 6" xfId="28257"/>
    <cellStyle name="EYColumnHeading 3 3 3" xfId="28258"/>
    <cellStyle name="EYColumnHeading 3 3 3 2" xfId="28259"/>
    <cellStyle name="EYColumnHeading 3 3 3 2 2" xfId="28260"/>
    <cellStyle name="EYColumnHeading 3 3 3 3" xfId="28261"/>
    <cellStyle name="EYColumnHeading 3 3 3 3 2" xfId="28262"/>
    <cellStyle name="EYColumnHeading 3 3 3 4" xfId="28263"/>
    <cellStyle name="EYColumnHeading 3 3 3 4 2" xfId="28264"/>
    <cellStyle name="EYColumnHeading 3 3 3 5" xfId="28265"/>
    <cellStyle name="EYColumnHeading 3 3 3 5 2" xfId="28266"/>
    <cellStyle name="EYColumnHeading 3 3 3 6" xfId="28267"/>
    <cellStyle name="EYColumnHeading 3 3 3 6 2" xfId="28268"/>
    <cellStyle name="EYColumnHeading 3 3 3 7" xfId="28269"/>
    <cellStyle name="EYColumnHeading 3 3 4" xfId="28270"/>
    <cellStyle name="EYColumnHeading 3 3 4 2" xfId="28271"/>
    <cellStyle name="EYColumnHeading 3 3 5" xfId="28272"/>
    <cellStyle name="EYColumnHeading 3 3 5 2" xfId="28273"/>
    <cellStyle name="EYColumnHeading 3 3 6" xfId="28274"/>
    <cellStyle name="EYColumnHeading 3 3 6 2" xfId="28275"/>
    <cellStyle name="EYColumnHeading 3 3 7" xfId="28276"/>
    <cellStyle name="EYColumnHeading 3 3 7 2" xfId="28277"/>
    <cellStyle name="EYColumnHeading 3 3 8" xfId="28278"/>
    <cellStyle name="EYColumnHeading 3 3 8 2" xfId="28279"/>
    <cellStyle name="EYColumnHeading 3 3 9" xfId="28280"/>
    <cellStyle name="EYColumnHeading 3 4" xfId="28281"/>
    <cellStyle name="EYColumnHeading 3 4 2" xfId="28282"/>
    <cellStyle name="EYColumnHeading 3 4 2 2" xfId="28283"/>
    <cellStyle name="EYColumnHeading 3 4 2 2 2" xfId="28284"/>
    <cellStyle name="EYColumnHeading 3 4 2 3" xfId="28285"/>
    <cellStyle name="EYColumnHeading 3 4 2 3 2" xfId="28286"/>
    <cellStyle name="EYColumnHeading 3 4 2 4" xfId="28287"/>
    <cellStyle name="EYColumnHeading 3 4 2 4 2" xfId="28288"/>
    <cellStyle name="EYColumnHeading 3 4 2 5" xfId="28289"/>
    <cellStyle name="EYColumnHeading 3 4 2 5 2" xfId="28290"/>
    <cellStyle name="EYColumnHeading 3 4 2 6" xfId="28291"/>
    <cellStyle name="EYColumnHeading 3 4 3" xfId="28292"/>
    <cellStyle name="EYColumnHeading 3 4 3 2" xfId="28293"/>
    <cellStyle name="EYColumnHeading 3 4 3 2 2" xfId="28294"/>
    <cellStyle name="EYColumnHeading 3 4 3 3" xfId="28295"/>
    <cellStyle name="EYColumnHeading 3 4 3 3 2" xfId="28296"/>
    <cellStyle name="EYColumnHeading 3 4 3 4" xfId="28297"/>
    <cellStyle name="EYColumnHeading 3 4 3 4 2" xfId="28298"/>
    <cellStyle name="EYColumnHeading 3 4 3 5" xfId="28299"/>
    <cellStyle name="EYColumnHeading 3 4 3 5 2" xfId="28300"/>
    <cellStyle name="EYColumnHeading 3 4 3 6" xfId="28301"/>
    <cellStyle name="EYColumnHeading 3 4 3 6 2" xfId="28302"/>
    <cellStyle name="EYColumnHeading 3 4 3 7" xfId="28303"/>
    <cellStyle name="EYColumnHeading 3 4 4" xfId="28304"/>
    <cellStyle name="EYColumnHeading 3 4 4 2" xfId="28305"/>
    <cellStyle name="EYColumnHeading 3 4 5" xfId="28306"/>
    <cellStyle name="EYColumnHeading 3 4 5 2" xfId="28307"/>
    <cellStyle name="EYColumnHeading 3 4 6" xfId="28308"/>
    <cellStyle name="EYColumnHeading 3 4 6 2" xfId="28309"/>
    <cellStyle name="EYColumnHeading 3 4 7" xfId="28310"/>
    <cellStyle name="EYColumnHeading 3 4 7 2" xfId="28311"/>
    <cellStyle name="EYColumnHeading 3 4 8" xfId="28312"/>
    <cellStyle name="EYColumnHeading 3 4 8 2" xfId="28313"/>
    <cellStyle name="EYColumnHeading 3 4 9" xfId="28314"/>
    <cellStyle name="EYColumnHeading 3 5" xfId="28315"/>
    <cellStyle name="EYColumnHeading 3 5 2" xfId="28316"/>
    <cellStyle name="EYColumnHeading 3 5 2 2" xfId="28317"/>
    <cellStyle name="EYColumnHeading 3 5 2 2 2" xfId="28318"/>
    <cellStyle name="EYColumnHeading 3 5 2 3" xfId="28319"/>
    <cellStyle name="EYColumnHeading 3 5 2 3 2" xfId="28320"/>
    <cellStyle name="EYColumnHeading 3 5 2 4" xfId="28321"/>
    <cellStyle name="EYColumnHeading 3 5 2 4 2" xfId="28322"/>
    <cellStyle name="EYColumnHeading 3 5 2 5" xfId="28323"/>
    <cellStyle name="EYColumnHeading 3 5 2 5 2" xfId="28324"/>
    <cellStyle name="EYColumnHeading 3 5 2 6" xfId="28325"/>
    <cellStyle name="EYColumnHeading 3 5 3" xfId="28326"/>
    <cellStyle name="EYColumnHeading 3 5 3 2" xfId="28327"/>
    <cellStyle name="EYColumnHeading 3 5 3 2 2" xfId="28328"/>
    <cellStyle name="EYColumnHeading 3 5 3 3" xfId="28329"/>
    <cellStyle name="EYColumnHeading 3 5 3 3 2" xfId="28330"/>
    <cellStyle name="EYColumnHeading 3 5 3 4" xfId="28331"/>
    <cellStyle name="EYColumnHeading 3 5 3 4 2" xfId="28332"/>
    <cellStyle name="EYColumnHeading 3 5 3 5" xfId="28333"/>
    <cellStyle name="EYColumnHeading 3 5 3 5 2" xfId="28334"/>
    <cellStyle name="EYColumnHeading 3 5 3 6" xfId="28335"/>
    <cellStyle name="EYColumnHeading 3 5 3 6 2" xfId="28336"/>
    <cellStyle name="EYColumnHeading 3 5 3 7" xfId="28337"/>
    <cellStyle name="EYColumnHeading 3 5 4" xfId="28338"/>
    <cellStyle name="EYColumnHeading 3 5 4 2" xfId="28339"/>
    <cellStyle name="EYColumnHeading 3 5 5" xfId="28340"/>
    <cellStyle name="EYColumnHeading 3 5 5 2" xfId="28341"/>
    <cellStyle name="EYColumnHeading 3 5 6" xfId="28342"/>
    <cellStyle name="EYColumnHeading 3 5 6 2" xfId="28343"/>
    <cellStyle name="EYColumnHeading 3 5 7" xfId="28344"/>
    <cellStyle name="EYColumnHeading 3 5 7 2" xfId="28345"/>
    <cellStyle name="EYColumnHeading 3 5 8" xfId="28346"/>
    <cellStyle name="EYColumnHeading 3 5 8 2" xfId="28347"/>
    <cellStyle name="EYColumnHeading 3 5 9" xfId="28348"/>
    <cellStyle name="EYColumnHeading 3 6" xfId="28349"/>
    <cellStyle name="EYColumnHeading 3 6 2" xfId="28350"/>
    <cellStyle name="EYColumnHeading 3 6 2 2" xfId="28351"/>
    <cellStyle name="EYColumnHeading 3 6 2 2 2" xfId="28352"/>
    <cellStyle name="EYColumnHeading 3 6 2 3" xfId="28353"/>
    <cellStyle name="EYColumnHeading 3 6 2 3 2" xfId="28354"/>
    <cellStyle name="EYColumnHeading 3 6 2 4" xfId="28355"/>
    <cellStyle name="EYColumnHeading 3 6 2 4 2" xfId="28356"/>
    <cellStyle name="EYColumnHeading 3 6 2 5" xfId="28357"/>
    <cellStyle name="EYColumnHeading 3 6 2 5 2" xfId="28358"/>
    <cellStyle name="EYColumnHeading 3 6 2 6" xfId="28359"/>
    <cellStyle name="EYColumnHeading 3 6 3" xfId="28360"/>
    <cellStyle name="EYColumnHeading 3 6 3 2" xfId="28361"/>
    <cellStyle name="EYColumnHeading 3 6 3 2 2" xfId="28362"/>
    <cellStyle name="EYColumnHeading 3 6 3 3" xfId="28363"/>
    <cellStyle name="EYColumnHeading 3 6 3 3 2" xfId="28364"/>
    <cellStyle name="EYColumnHeading 3 6 3 4" xfId="28365"/>
    <cellStyle name="EYColumnHeading 3 6 3 4 2" xfId="28366"/>
    <cellStyle name="EYColumnHeading 3 6 3 5" xfId="28367"/>
    <cellStyle name="EYColumnHeading 3 6 3 5 2" xfId="28368"/>
    <cellStyle name="EYColumnHeading 3 6 3 6" xfId="28369"/>
    <cellStyle name="EYColumnHeading 3 6 3 6 2" xfId="28370"/>
    <cellStyle name="EYColumnHeading 3 6 3 7" xfId="28371"/>
    <cellStyle name="EYColumnHeading 3 6 4" xfId="28372"/>
    <cellStyle name="EYColumnHeading 3 6 4 2" xfId="28373"/>
    <cellStyle name="EYColumnHeading 3 6 5" xfId="28374"/>
    <cellStyle name="EYColumnHeading 3 6 5 2" xfId="28375"/>
    <cellStyle name="EYColumnHeading 3 6 6" xfId="28376"/>
    <cellStyle name="EYColumnHeading 3 6 6 2" xfId="28377"/>
    <cellStyle name="EYColumnHeading 3 6 7" xfId="28378"/>
    <cellStyle name="EYColumnHeading 3 6 7 2" xfId="28379"/>
    <cellStyle name="EYColumnHeading 3 6 8" xfId="28380"/>
    <cellStyle name="EYColumnHeading 3 6 8 2" xfId="28381"/>
    <cellStyle name="EYColumnHeading 3 6 9" xfId="28382"/>
    <cellStyle name="EYColumnHeading 3 7" xfId="28383"/>
    <cellStyle name="EYColumnHeading 3 7 2" xfId="28384"/>
    <cellStyle name="EYColumnHeading 3 7 2 2" xfId="28385"/>
    <cellStyle name="EYColumnHeading 3 7 3" xfId="28386"/>
    <cellStyle name="EYColumnHeading 3 7 3 2" xfId="28387"/>
    <cellStyle name="EYColumnHeading 3 7 4" xfId="28388"/>
    <cellStyle name="EYColumnHeading 3 7 4 2" xfId="28389"/>
    <cellStyle name="EYColumnHeading 3 7 5" xfId="28390"/>
    <cellStyle name="EYColumnHeading 3 7 5 2" xfId="28391"/>
    <cellStyle name="EYColumnHeading 3 7 6" xfId="28392"/>
    <cellStyle name="EYColumnHeading 3 8" xfId="28393"/>
    <cellStyle name="EYColumnHeading 3 8 2" xfId="28394"/>
    <cellStyle name="EYColumnHeading 3 8 2 2" xfId="28395"/>
    <cellStyle name="EYColumnHeading 3 8 3" xfId="28396"/>
    <cellStyle name="EYColumnHeading 3 8 3 2" xfId="28397"/>
    <cellStyle name="EYColumnHeading 3 8 4" xfId="28398"/>
    <cellStyle name="EYColumnHeading 3 8 4 2" xfId="28399"/>
    <cellStyle name="EYColumnHeading 3 8 5" xfId="28400"/>
    <cellStyle name="EYColumnHeading 3 8 5 2" xfId="28401"/>
    <cellStyle name="EYColumnHeading 3 8 6" xfId="28402"/>
    <cellStyle name="EYColumnHeading 3 8 6 2" xfId="28403"/>
    <cellStyle name="EYColumnHeading 3 8 7" xfId="28404"/>
    <cellStyle name="EYColumnHeading 3 9" xfId="28405"/>
    <cellStyle name="EYColumnHeading 3 9 2" xfId="28406"/>
    <cellStyle name="EYColumnHeading 4" xfId="28407"/>
    <cellStyle name="EYColumnHeading 4 10" xfId="28408"/>
    <cellStyle name="EYColumnHeading 4 10 2" xfId="28409"/>
    <cellStyle name="EYColumnHeading 4 11" xfId="28410"/>
    <cellStyle name="EYColumnHeading 4 11 2" xfId="28411"/>
    <cellStyle name="EYColumnHeading 4 12" xfId="28412"/>
    <cellStyle name="EYColumnHeading 4 12 2" xfId="28413"/>
    <cellStyle name="EYColumnHeading 4 13" xfId="28414"/>
    <cellStyle name="EYColumnHeading 4 2" xfId="28415"/>
    <cellStyle name="EYColumnHeading 4 2 2" xfId="28416"/>
    <cellStyle name="EYColumnHeading 4 2 2 2" xfId="28417"/>
    <cellStyle name="EYColumnHeading 4 2 2 2 2" xfId="28418"/>
    <cellStyle name="EYColumnHeading 4 2 2 3" xfId="28419"/>
    <cellStyle name="EYColumnHeading 4 2 2 3 2" xfId="28420"/>
    <cellStyle name="EYColumnHeading 4 2 2 4" xfId="28421"/>
    <cellStyle name="EYColumnHeading 4 2 2 4 2" xfId="28422"/>
    <cellStyle name="EYColumnHeading 4 2 2 5" xfId="28423"/>
    <cellStyle name="EYColumnHeading 4 2 2 5 2" xfId="28424"/>
    <cellStyle name="EYColumnHeading 4 2 2 6" xfId="28425"/>
    <cellStyle name="EYColumnHeading 4 2 3" xfId="28426"/>
    <cellStyle name="EYColumnHeading 4 2 3 2" xfId="28427"/>
    <cellStyle name="EYColumnHeading 4 2 3 2 2" xfId="28428"/>
    <cellStyle name="EYColumnHeading 4 2 3 3" xfId="28429"/>
    <cellStyle name="EYColumnHeading 4 2 3 3 2" xfId="28430"/>
    <cellStyle name="EYColumnHeading 4 2 3 4" xfId="28431"/>
    <cellStyle name="EYColumnHeading 4 2 3 4 2" xfId="28432"/>
    <cellStyle name="EYColumnHeading 4 2 3 5" xfId="28433"/>
    <cellStyle name="EYColumnHeading 4 2 3 5 2" xfId="28434"/>
    <cellStyle name="EYColumnHeading 4 2 3 6" xfId="28435"/>
    <cellStyle name="EYColumnHeading 4 2 3 6 2" xfId="28436"/>
    <cellStyle name="EYColumnHeading 4 2 3 7" xfId="28437"/>
    <cellStyle name="EYColumnHeading 4 2 4" xfId="28438"/>
    <cellStyle name="EYColumnHeading 4 2 4 2" xfId="28439"/>
    <cellStyle name="EYColumnHeading 4 2 5" xfId="28440"/>
    <cellStyle name="EYColumnHeading 4 2 5 2" xfId="28441"/>
    <cellStyle name="EYColumnHeading 4 2 6" xfId="28442"/>
    <cellStyle name="EYColumnHeading 4 2 6 2" xfId="28443"/>
    <cellStyle name="EYColumnHeading 4 2 7" xfId="28444"/>
    <cellStyle name="EYColumnHeading 4 2 7 2" xfId="28445"/>
    <cellStyle name="EYColumnHeading 4 2 8" xfId="28446"/>
    <cellStyle name="EYColumnHeading 4 2 8 2" xfId="28447"/>
    <cellStyle name="EYColumnHeading 4 2 9" xfId="28448"/>
    <cellStyle name="EYColumnHeading 4 3" xfId="28449"/>
    <cellStyle name="EYColumnHeading 4 3 2" xfId="28450"/>
    <cellStyle name="EYColumnHeading 4 3 2 2" xfId="28451"/>
    <cellStyle name="EYColumnHeading 4 3 2 2 2" xfId="28452"/>
    <cellStyle name="EYColumnHeading 4 3 2 3" xfId="28453"/>
    <cellStyle name="EYColumnHeading 4 3 2 3 2" xfId="28454"/>
    <cellStyle name="EYColumnHeading 4 3 2 4" xfId="28455"/>
    <cellStyle name="EYColumnHeading 4 3 2 4 2" xfId="28456"/>
    <cellStyle name="EYColumnHeading 4 3 2 5" xfId="28457"/>
    <cellStyle name="EYColumnHeading 4 3 2 5 2" xfId="28458"/>
    <cellStyle name="EYColumnHeading 4 3 2 6" xfId="28459"/>
    <cellStyle name="EYColumnHeading 4 3 3" xfId="28460"/>
    <cellStyle name="EYColumnHeading 4 3 3 2" xfId="28461"/>
    <cellStyle name="EYColumnHeading 4 3 3 2 2" xfId="28462"/>
    <cellStyle name="EYColumnHeading 4 3 3 3" xfId="28463"/>
    <cellStyle name="EYColumnHeading 4 3 3 3 2" xfId="28464"/>
    <cellStyle name="EYColumnHeading 4 3 3 4" xfId="28465"/>
    <cellStyle name="EYColumnHeading 4 3 3 4 2" xfId="28466"/>
    <cellStyle name="EYColumnHeading 4 3 3 5" xfId="28467"/>
    <cellStyle name="EYColumnHeading 4 3 3 5 2" xfId="28468"/>
    <cellStyle name="EYColumnHeading 4 3 3 6" xfId="28469"/>
    <cellStyle name="EYColumnHeading 4 3 3 6 2" xfId="28470"/>
    <cellStyle name="EYColumnHeading 4 3 3 7" xfId="28471"/>
    <cellStyle name="EYColumnHeading 4 3 4" xfId="28472"/>
    <cellStyle name="EYColumnHeading 4 3 4 2" xfId="28473"/>
    <cellStyle name="EYColumnHeading 4 3 5" xfId="28474"/>
    <cellStyle name="EYColumnHeading 4 3 5 2" xfId="28475"/>
    <cellStyle name="EYColumnHeading 4 3 6" xfId="28476"/>
    <cellStyle name="EYColumnHeading 4 3 6 2" xfId="28477"/>
    <cellStyle name="EYColumnHeading 4 3 7" xfId="28478"/>
    <cellStyle name="EYColumnHeading 4 3 7 2" xfId="28479"/>
    <cellStyle name="EYColumnHeading 4 3 8" xfId="28480"/>
    <cellStyle name="EYColumnHeading 4 3 8 2" xfId="28481"/>
    <cellStyle name="EYColumnHeading 4 3 9" xfId="28482"/>
    <cellStyle name="EYColumnHeading 4 4" xfId="28483"/>
    <cellStyle name="EYColumnHeading 4 4 2" xfId="28484"/>
    <cellStyle name="EYColumnHeading 4 4 2 2" xfId="28485"/>
    <cellStyle name="EYColumnHeading 4 4 2 2 2" xfId="28486"/>
    <cellStyle name="EYColumnHeading 4 4 2 3" xfId="28487"/>
    <cellStyle name="EYColumnHeading 4 4 2 3 2" xfId="28488"/>
    <cellStyle name="EYColumnHeading 4 4 2 4" xfId="28489"/>
    <cellStyle name="EYColumnHeading 4 4 2 4 2" xfId="28490"/>
    <cellStyle name="EYColumnHeading 4 4 2 5" xfId="28491"/>
    <cellStyle name="EYColumnHeading 4 4 2 5 2" xfId="28492"/>
    <cellStyle name="EYColumnHeading 4 4 2 6" xfId="28493"/>
    <cellStyle name="EYColumnHeading 4 4 3" xfId="28494"/>
    <cellStyle name="EYColumnHeading 4 4 3 2" xfId="28495"/>
    <cellStyle name="EYColumnHeading 4 4 3 2 2" xfId="28496"/>
    <cellStyle name="EYColumnHeading 4 4 3 3" xfId="28497"/>
    <cellStyle name="EYColumnHeading 4 4 3 3 2" xfId="28498"/>
    <cellStyle name="EYColumnHeading 4 4 3 4" xfId="28499"/>
    <cellStyle name="EYColumnHeading 4 4 3 4 2" xfId="28500"/>
    <cellStyle name="EYColumnHeading 4 4 3 5" xfId="28501"/>
    <cellStyle name="EYColumnHeading 4 4 3 5 2" xfId="28502"/>
    <cellStyle name="EYColumnHeading 4 4 3 6" xfId="28503"/>
    <cellStyle name="EYColumnHeading 4 4 3 6 2" xfId="28504"/>
    <cellStyle name="EYColumnHeading 4 4 3 7" xfId="28505"/>
    <cellStyle name="EYColumnHeading 4 4 4" xfId="28506"/>
    <cellStyle name="EYColumnHeading 4 4 4 2" xfId="28507"/>
    <cellStyle name="EYColumnHeading 4 4 5" xfId="28508"/>
    <cellStyle name="EYColumnHeading 4 4 5 2" xfId="28509"/>
    <cellStyle name="EYColumnHeading 4 4 6" xfId="28510"/>
    <cellStyle name="EYColumnHeading 4 4 6 2" xfId="28511"/>
    <cellStyle name="EYColumnHeading 4 4 7" xfId="28512"/>
    <cellStyle name="EYColumnHeading 4 4 7 2" xfId="28513"/>
    <cellStyle name="EYColumnHeading 4 4 8" xfId="28514"/>
    <cellStyle name="EYColumnHeading 4 4 8 2" xfId="28515"/>
    <cellStyle name="EYColumnHeading 4 4 9" xfId="28516"/>
    <cellStyle name="EYColumnHeading 4 5" xfId="28517"/>
    <cellStyle name="EYColumnHeading 4 5 2" xfId="28518"/>
    <cellStyle name="EYColumnHeading 4 5 2 2" xfId="28519"/>
    <cellStyle name="EYColumnHeading 4 5 2 2 2" xfId="28520"/>
    <cellStyle name="EYColumnHeading 4 5 2 3" xfId="28521"/>
    <cellStyle name="EYColumnHeading 4 5 2 3 2" xfId="28522"/>
    <cellStyle name="EYColumnHeading 4 5 2 4" xfId="28523"/>
    <cellStyle name="EYColumnHeading 4 5 2 4 2" xfId="28524"/>
    <cellStyle name="EYColumnHeading 4 5 2 5" xfId="28525"/>
    <cellStyle name="EYColumnHeading 4 5 2 5 2" xfId="28526"/>
    <cellStyle name="EYColumnHeading 4 5 2 6" xfId="28527"/>
    <cellStyle name="EYColumnHeading 4 5 3" xfId="28528"/>
    <cellStyle name="EYColumnHeading 4 5 3 2" xfId="28529"/>
    <cellStyle name="EYColumnHeading 4 5 3 2 2" xfId="28530"/>
    <cellStyle name="EYColumnHeading 4 5 3 3" xfId="28531"/>
    <cellStyle name="EYColumnHeading 4 5 3 3 2" xfId="28532"/>
    <cellStyle name="EYColumnHeading 4 5 3 4" xfId="28533"/>
    <cellStyle name="EYColumnHeading 4 5 3 4 2" xfId="28534"/>
    <cellStyle name="EYColumnHeading 4 5 3 5" xfId="28535"/>
    <cellStyle name="EYColumnHeading 4 5 3 5 2" xfId="28536"/>
    <cellStyle name="EYColumnHeading 4 5 3 6" xfId="28537"/>
    <cellStyle name="EYColumnHeading 4 5 3 6 2" xfId="28538"/>
    <cellStyle name="EYColumnHeading 4 5 3 7" xfId="28539"/>
    <cellStyle name="EYColumnHeading 4 5 4" xfId="28540"/>
    <cellStyle name="EYColumnHeading 4 5 4 2" xfId="28541"/>
    <cellStyle name="EYColumnHeading 4 5 5" xfId="28542"/>
    <cellStyle name="EYColumnHeading 4 5 5 2" xfId="28543"/>
    <cellStyle name="EYColumnHeading 4 5 6" xfId="28544"/>
    <cellStyle name="EYColumnHeading 4 5 6 2" xfId="28545"/>
    <cellStyle name="EYColumnHeading 4 5 7" xfId="28546"/>
    <cellStyle name="EYColumnHeading 4 5 7 2" xfId="28547"/>
    <cellStyle name="EYColumnHeading 4 5 8" xfId="28548"/>
    <cellStyle name="EYColumnHeading 4 5 8 2" xfId="28549"/>
    <cellStyle name="EYColumnHeading 4 5 9" xfId="28550"/>
    <cellStyle name="EYColumnHeading 4 6" xfId="28551"/>
    <cellStyle name="EYColumnHeading 4 6 2" xfId="28552"/>
    <cellStyle name="EYColumnHeading 4 6 2 2" xfId="28553"/>
    <cellStyle name="EYColumnHeading 4 6 3" xfId="28554"/>
    <cellStyle name="EYColumnHeading 4 6 3 2" xfId="28555"/>
    <cellStyle name="EYColumnHeading 4 6 4" xfId="28556"/>
    <cellStyle name="EYColumnHeading 4 6 4 2" xfId="28557"/>
    <cellStyle name="EYColumnHeading 4 6 5" xfId="28558"/>
    <cellStyle name="EYColumnHeading 4 6 5 2" xfId="28559"/>
    <cellStyle name="EYColumnHeading 4 6 6" xfId="28560"/>
    <cellStyle name="EYColumnHeading 4 7" xfId="28561"/>
    <cellStyle name="EYColumnHeading 4 7 2" xfId="28562"/>
    <cellStyle name="EYColumnHeading 4 7 2 2" xfId="28563"/>
    <cellStyle name="EYColumnHeading 4 7 3" xfId="28564"/>
    <cellStyle name="EYColumnHeading 4 7 3 2" xfId="28565"/>
    <cellStyle name="EYColumnHeading 4 7 4" xfId="28566"/>
    <cellStyle name="EYColumnHeading 4 7 4 2" xfId="28567"/>
    <cellStyle name="EYColumnHeading 4 7 5" xfId="28568"/>
    <cellStyle name="EYColumnHeading 4 7 5 2" xfId="28569"/>
    <cellStyle name="EYColumnHeading 4 7 6" xfId="28570"/>
    <cellStyle name="EYColumnHeading 4 7 6 2" xfId="28571"/>
    <cellStyle name="EYColumnHeading 4 7 7" xfId="28572"/>
    <cellStyle name="EYColumnHeading 4 8" xfId="28573"/>
    <cellStyle name="EYColumnHeading 4 8 2" xfId="28574"/>
    <cellStyle name="EYColumnHeading 4 9" xfId="28575"/>
    <cellStyle name="EYColumnHeading 4 9 2" xfId="28576"/>
    <cellStyle name="EYColumnHeading_EBITDA Bridge Template2" xfId="28577"/>
    <cellStyle name="EYColumnHeadingItalic" xfId="28578"/>
    <cellStyle name="EYColumnHeadingItalic 10" xfId="28579"/>
    <cellStyle name="EYColumnHeadingItalic 10 2" xfId="28580"/>
    <cellStyle name="EYColumnHeadingItalic 11" xfId="28581"/>
    <cellStyle name="EYColumnHeadingItalic 11 2" xfId="28582"/>
    <cellStyle name="EYColumnHeadingItalic 12" xfId="28583"/>
    <cellStyle name="EYColumnHeadingItalic 12 2" xfId="28584"/>
    <cellStyle name="EYColumnHeadingItalic 13" xfId="28585"/>
    <cellStyle name="EYColumnHeadingItalic 2" xfId="28586"/>
    <cellStyle name="EYColumnHeadingItalic 2 2" xfId="28587"/>
    <cellStyle name="EYColumnHeadingItalic 2 2 2" xfId="28588"/>
    <cellStyle name="EYColumnHeadingItalic 2 2 2 2" xfId="28589"/>
    <cellStyle name="EYColumnHeadingItalic 2 2 3" xfId="28590"/>
    <cellStyle name="EYColumnHeadingItalic 2 2 3 2" xfId="28591"/>
    <cellStyle name="EYColumnHeadingItalic 2 2 4" xfId="28592"/>
    <cellStyle name="EYColumnHeadingItalic 2 2 4 2" xfId="28593"/>
    <cellStyle name="EYColumnHeadingItalic 2 2 5" xfId="28594"/>
    <cellStyle name="EYColumnHeadingItalic 2 2 5 2" xfId="28595"/>
    <cellStyle name="EYColumnHeadingItalic 2 2 6" xfId="28596"/>
    <cellStyle name="EYColumnHeadingItalic 2 3" xfId="28597"/>
    <cellStyle name="EYColumnHeadingItalic 2 3 2" xfId="28598"/>
    <cellStyle name="EYColumnHeadingItalic 2 3 2 2" xfId="28599"/>
    <cellStyle name="EYColumnHeadingItalic 2 3 3" xfId="28600"/>
    <cellStyle name="EYColumnHeadingItalic 2 3 3 2" xfId="28601"/>
    <cellStyle name="EYColumnHeadingItalic 2 3 4" xfId="28602"/>
    <cellStyle name="EYColumnHeadingItalic 2 3 4 2" xfId="28603"/>
    <cellStyle name="EYColumnHeadingItalic 2 3 5" xfId="28604"/>
    <cellStyle name="EYColumnHeadingItalic 2 3 5 2" xfId="28605"/>
    <cellStyle name="EYColumnHeadingItalic 2 3 6" xfId="28606"/>
    <cellStyle name="EYColumnHeadingItalic 2 3 6 2" xfId="28607"/>
    <cellStyle name="EYColumnHeadingItalic 2 3 7" xfId="28608"/>
    <cellStyle name="EYColumnHeadingItalic 2 4" xfId="28609"/>
    <cellStyle name="EYColumnHeadingItalic 2 4 2" xfId="28610"/>
    <cellStyle name="EYColumnHeadingItalic 2 5" xfId="28611"/>
    <cellStyle name="EYColumnHeadingItalic 2 5 2" xfId="28612"/>
    <cellStyle name="EYColumnHeadingItalic 2 6" xfId="28613"/>
    <cellStyle name="EYColumnHeadingItalic 2 6 2" xfId="28614"/>
    <cellStyle name="EYColumnHeadingItalic 2 7" xfId="28615"/>
    <cellStyle name="EYColumnHeadingItalic 2 7 2" xfId="28616"/>
    <cellStyle name="EYColumnHeadingItalic 2 8" xfId="28617"/>
    <cellStyle name="EYColumnHeadingItalic 2 8 2" xfId="28618"/>
    <cellStyle name="EYColumnHeadingItalic 2 9" xfId="28619"/>
    <cellStyle name="EYColumnHeadingItalic 3" xfId="28620"/>
    <cellStyle name="EYColumnHeadingItalic 3 2" xfId="28621"/>
    <cellStyle name="EYColumnHeadingItalic 3 2 2" xfId="28622"/>
    <cellStyle name="EYColumnHeadingItalic 3 2 2 2" xfId="28623"/>
    <cellStyle name="EYColumnHeadingItalic 3 2 3" xfId="28624"/>
    <cellStyle name="EYColumnHeadingItalic 3 2 3 2" xfId="28625"/>
    <cellStyle name="EYColumnHeadingItalic 3 2 4" xfId="28626"/>
    <cellStyle name="EYColumnHeadingItalic 3 2 4 2" xfId="28627"/>
    <cellStyle name="EYColumnHeadingItalic 3 2 5" xfId="28628"/>
    <cellStyle name="EYColumnHeadingItalic 3 2 5 2" xfId="28629"/>
    <cellStyle name="EYColumnHeadingItalic 3 2 6" xfId="28630"/>
    <cellStyle name="EYColumnHeadingItalic 3 3" xfId="28631"/>
    <cellStyle name="EYColumnHeadingItalic 3 3 2" xfId="28632"/>
    <cellStyle name="EYColumnHeadingItalic 3 3 2 2" xfId="28633"/>
    <cellStyle name="EYColumnHeadingItalic 3 3 3" xfId="28634"/>
    <cellStyle name="EYColumnHeadingItalic 3 3 3 2" xfId="28635"/>
    <cellStyle name="EYColumnHeadingItalic 3 3 4" xfId="28636"/>
    <cellStyle name="EYColumnHeadingItalic 3 3 4 2" xfId="28637"/>
    <cellStyle name="EYColumnHeadingItalic 3 3 5" xfId="28638"/>
    <cellStyle name="EYColumnHeadingItalic 3 3 5 2" xfId="28639"/>
    <cellStyle name="EYColumnHeadingItalic 3 3 6" xfId="28640"/>
    <cellStyle name="EYColumnHeadingItalic 3 3 6 2" xfId="28641"/>
    <cellStyle name="EYColumnHeadingItalic 3 3 7" xfId="28642"/>
    <cellStyle name="EYColumnHeadingItalic 3 4" xfId="28643"/>
    <cellStyle name="EYColumnHeadingItalic 3 4 2" xfId="28644"/>
    <cellStyle name="EYColumnHeadingItalic 3 5" xfId="28645"/>
    <cellStyle name="EYColumnHeadingItalic 3 5 2" xfId="28646"/>
    <cellStyle name="EYColumnHeadingItalic 3 6" xfId="28647"/>
    <cellStyle name="EYColumnHeadingItalic 3 6 2" xfId="28648"/>
    <cellStyle name="EYColumnHeadingItalic 3 7" xfId="28649"/>
    <cellStyle name="EYColumnHeadingItalic 3 7 2" xfId="28650"/>
    <cellStyle name="EYColumnHeadingItalic 3 8" xfId="28651"/>
    <cellStyle name="EYColumnHeadingItalic 3 8 2" xfId="28652"/>
    <cellStyle name="EYColumnHeadingItalic 3 9" xfId="28653"/>
    <cellStyle name="EYColumnHeadingItalic 4" xfId="28654"/>
    <cellStyle name="EYColumnHeadingItalic 4 2" xfId="28655"/>
    <cellStyle name="EYColumnHeadingItalic 4 2 2" xfId="28656"/>
    <cellStyle name="EYColumnHeadingItalic 4 2 2 2" xfId="28657"/>
    <cellStyle name="EYColumnHeadingItalic 4 2 3" xfId="28658"/>
    <cellStyle name="EYColumnHeadingItalic 4 2 3 2" xfId="28659"/>
    <cellStyle name="EYColumnHeadingItalic 4 2 4" xfId="28660"/>
    <cellStyle name="EYColumnHeadingItalic 4 2 4 2" xfId="28661"/>
    <cellStyle name="EYColumnHeadingItalic 4 2 5" xfId="28662"/>
    <cellStyle name="EYColumnHeadingItalic 4 2 5 2" xfId="28663"/>
    <cellStyle name="EYColumnHeadingItalic 4 2 6" xfId="28664"/>
    <cellStyle name="EYColumnHeadingItalic 4 3" xfId="28665"/>
    <cellStyle name="EYColumnHeadingItalic 4 3 2" xfId="28666"/>
    <cellStyle name="EYColumnHeadingItalic 4 3 2 2" xfId="28667"/>
    <cellStyle name="EYColumnHeadingItalic 4 3 3" xfId="28668"/>
    <cellStyle name="EYColumnHeadingItalic 4 3 3 2" xfId="28669"/>
    <cellStyle name="EYColumnHeadingItalic 4 3 4" xfId="28670"/>
    <cellStyle name="EYColumnHeadingItalic 4 3 4 2" xfId="28671"/>
    <cellStyle name="EYColumnHeadingItalic 4 3 5" xfId="28672"/>
    <cellStyle name="EYColumnHeadingItalic 4 3 5 2" xfId="28673"/>
    <cellStyle name="EYColumnHeadingItalic 4 3 6" xfId="28674"/>
    <cellStyle name="EYColumnHeadingItalic 4 3 6 2" xfId="28675"/>
    <cellStyle name="EYColumnHeadingItalic 4 3 7" xfId="28676"/>
    <cellStyle name="EYColumnHeadingItalic 4 4" xfId="28677"/>
    <cellStyle name="EYColumnHeadingItalic 4 4 2" xfId="28678"/>
    <cellStyle name="EYColumnHeadingItalic 4 5" xfId="28679"/>
    <cellStyle name="EYColumnHeadingItalic 4 5 2" xfId="28680"/>
    <cellStyle name="EYColumnHeadingItalic 4 6" xfId="28681"/>
    <cellStyle name="EYColumnHeadingItalic 4 6 2" xfId="28682"/>
    <cellStyle name="EYColumnHeadingItalic 4 7" xfId="28683"/>
    <cellStyle name="EYColumnHeadingItalic 4 7 2" xfId="28684"/>
    <cellStyle name="EYColumnHeadingItalic 4 8" xfId="28685"/>
    <cellStyle name="EYColumnHeadingItalic 4 8 2" xfId="28686"/>
    <cellStyle name="EYColumnHeadingItalic 4 9" xfId="28687"/>
    <cellStyle name="EYColumnHeadingItalic 5" xfId="28688"/>
    <cellStyle name="EYColumnHeadingItalic 5 2" xfId="28689"/>
    <cellStyle name="EYColumnHeadingItalic 5 2 2" xfId="28690"/>
    <cellStyle name="EYColumnHeadingItalic 5 2 2 2" xfId="28691"/>
    <cellStyle name="EYColumnHeadingItalic 5 2 3" xfId="28692"/>
    <cellStyle name="EYColumnHeadingItalic 5 2 3 2" xfId="28693"/>
    <cellStyle name="EYColumnHeadingItalic 5 2 4" xfId="28694"/>
    <cellStyle name="EYColumnHeadingItalic 5 2 4 2" xfId="28695"/>
    <cellStyle name="EYColumnHeadingItalic 5 2 5" xfId="28696"/>
    <cellStyle name="EYColumnHeadingItalic 5 2 5 2" xfId="28697"/>
    <cellStyle name="EYColumnHeadingItalic 5 2 6" xfId="28698"/>
    <cellStyle name="EYColumnHeadingItalic 5 3" xfId="28699"/>
    <cellStyle name="EYColumnHeadingItalic 5 3 2" xfId="28700"/>
    <cellStyle name="EYColumnHeadingItalic 5 3 2 2" xfId="28701"/>
    <cellStyle name="EYColumnHeadingItalic 5 3 3" xfId="28702"/>
    <cellStyle name="EYColumnHeadingItalic 5 3 3 2" xfId="28703"/>
    <cellStyle name="EYColumnHeadingItalic 5 3 4" xfId="28704"/>
    <cellStyle name="EYColumnHeadingItalic 5 3 4 2" xfId="28705"/>
    <cellStyle name="EYColumnHeadingItalic 5 3 5" xfId="28706"/>
    <cellStyle name="EYColumnHeadingItalic 5 3 5 2" xfId="28707"/>
    <cellStyle name="EYColumnHeadingItalic 5 3 6" xfId="28708"/>
    <cellStyle name="EYColumnHeadingItalic 5 3 6 2" xfId="28709"/>
    <cellStyle name="EYColumnHeadingItalic 5 3 7" xfId="28710"/>
    <cellStyle name="EYColumnHeadingItalic 5 4" xfId="28711"/>
    <cellStyle name="EYColumnHeadingItalic 5 4 2" xfId="28712"/>
    <cellStyle name="EYColumnHeadingItalic 5 5" xfId="28713"/>
    <cellStyle name="EYColumnHeadingItalic 5 5 2" xfId="28714"/>
    <cellStyle name="EYColumnHeadingItalic 5 6" xfId="28715"/>
    <cellStyle name="EYColumnHeadingItalic 5 6 2" xfId="28716"/>
    <cellStyle name="EYColumnHeadingItalic 5 7" xfId="28717"/>
    <cellStyle name="EYColumnHeadingItalic 5 7 2" xfId="28718"/>
    <cellStyle name="EYColumnHeadingItalic 5 8" xfId="28719"/>
    <cellStyle name="EYColumnHeadingItalic 5 8 2" xfId="28720"/>
    <cellStyle name="EYColumnHeadingItalic 5 9" xfId="28721"/>
    <cellStyle name="EYColumnHeadingItalic 6" xfId="28722"/>
    <cellStyle name="EYColumnHeadingItalic 6 2" xfId="28723"/>
    <cellStyle name="EYColumnHeadingItalic 6 2 2" xfId="28724"/>
    <cellStyle name="EYColumnHeadingItalic 6 3" xfId="28725"/>
    <cellStyle name="EYColumnHeadingItalic 6 3 2" xfId="28726"/>
    <cellStyle name="EYColumnHeadingItalic 6 4" xfId="28727"/>
    <cellStyle name="EYColumnHeadingItalic 6 4 2" xfId="28728"/>
    <cellStyle name="EYColumnHeadingItalic 6 5" xfId="28729"/>
    <cellStyle name="EYColumnHeadingItalic 6 5 2" xfId="28730"/>
    <cellStyle name="EYColumnHeadingItalic 6 6" xfId="28731"/>
    <cellStyle name="EYColumnHeadingItalic 7" xfId="28732"/>
    <cellStyle name="EYColumnHeadingItalic 7 2" xfId="28733"/>
    <cellStyle name="EYColumnHeadingItalic 7 2 2" xfId="28734"/>
    <cellStyle name="EYColumnHeadingItalic 7 3" xfId="28735"/>
    <cellStyle name="EYColumnHeadingItalic 7 3 2" xfId="28736"/>
    <cellStyle name="EYColumnHeadingItalic 7 4" xfId="28737"/>
    <cellStyle name="EYColumnHeadingItalic 7 4 2" xfId="28738"/>
    <cellStyle name="EYColumnHeadingItalic 7 5" xfId="28739"/>
    <cellStyle name="EYColumnHeadingItalic 7 5 2" xfId="28740"/>
    <cellStyle name="EYColumnHeadingItalic 7 6" xfId="28741"/>
    <cellStyle name="EYColumnHeadingItalic 7 6 2" xfId="28742"/>
    <cellStyle name="EYColumnHeadingItalic 7 7" xfId="28743"/>
    <cellStyle name="EYColumnHeadingItalic 8" xfId="28744"/>
    <cellStyle name="EYColumnHeadingItalic 8 2" xfId="28745"/>
    <cellStyle name="EYColumnHeadingItalic 9" xfId="28746"/>
    <cellStyle name="EYColumnHeadingItalic 9 2" xfId="28747"/>
    <cellStyle name="EYCoverDatabookName" xfId="28748"/>
    <cellStyle name="EYCoverDate" xfId="28749"/>
    <cellStyle name="EYCoverDraft" xfId="28750"/>
    <cellStyle name="EYCoverProjectName" xfId="28751"/>
    <cellStyle name="EYCurrency" xfId="28752"/>
    <cellStyle name="EYCurrency 10" xfId="28753"/>
    <cellStyle name="EYCurrency 10 2" xfId="28754"/>
    <cellStyle name="EYCurrency 11" xfId="28755"/>
    <cellStyle name="EYCurrency 11 2" xfId="28756"/>
    <cellStyle name="EYCurrency 12" xfId="28757"/>
    <cellStyle name="EYCurrency 12 2" xfId="28758"/>
    <cellStyle name="EYCurrency 13" xfId="28759"/>
    <cellStyle name="EYCurrency 13 2" xfId="28760"/>
    <cellStyle name="EYCurrency 14" xfId="28761"/>
    <cellStyle name="EYCurrency 14 2" xfId="28762"/>
    <cellStyle name="EYCurrency 15" xfId="28763"/>
    <cellStyle name="EYCurrency 2" xfId="28764"/>
    <cellStyle name="EYCurrency 2 10" xfId="28765"/>
    <cellStyle name="EYCurrency 2 10 2" xfId="28766"/>
    <cellStyle name="EYCurrency 2 11" xfId="28767"/>
    <cellStyle name="EYCurrency 2 11 2" xfId="28768"/>
    <cellStyle name="EYCurrency 2 12" xfId="28769"/>
    <cellStyle name="EYCurrency 2 12 2" xfId="28770"/>
    <cellStyle name="EYCurrency 2 13" xfId="28771"/>
    <cellStyle name="EYCurrency 2 2" xfId="28772"/>
    <cellStyle name="EYCurrency 2 2 2" xfId="28773"/>
    <cellStyle name="EYCurrency 2 2 2 2" xfId="28774"/>
    <cellStyle name="EYCurrency 2 2 2 2 2" xfId="28775"/>
    <cellStyle name="EYCurrency 2 2 2 3" xfId="28776"/>
    <cellStyle name="EYCurrency 2 2 2 3 2" xfId="28777"/>
    <cellStyle name="EYCurrency 2 2 2 4" xfId="28778"/>
    <cellStyle name="EYCurrency 2 2 2 4 2" xfId="28779"/>
    <cellStyle name="EYCurrency 2 2 2 5" xfId="28780"/>
    <cellStyle name="EYCurrency 2 2 2 5 2" xfId="28781"/>
    <cellStyle name="EYCurrency 2 2 2 6" xfId="28782"/>
    <cellStyle name="EYCurrency 2 2 3" xfId="28783"/>
    <cellStyle name="EYCurrency 2 2 3 2" xfId="28784"/>
    <cellStyle name="EYCurrency 2 2 3 2 2" xfId="28785"/>
    <cellStyle name="EYCurrency 2 2 3 3" xfId="28786"/>
    <cellStyle name="EYCurrency 2 2 3 3 2" xfId="28787"/>
    <cellStyle name="EYCurrency 2 2 3 4" xfId="28788"/>
    <cellStyle name="EYCurrency 2 2 3 4 2" xfId="28789"/>
    <cellStyle name="EYCurrency 2 2 3 5" xfId="28790"/>
    <cellStyle name="EYCurrency 2 2 3 5 2" xfId="28791"/>
    <cellStyle name="EYCurrency 2 2 3 6" xfId="28792"/>
    <cellStyle name="EYCurrency 2 2 3 6 2" xfId="28793"/>
    <cellStyle name="EYCurrency 2 2 3 7" xfId="28794"/>
    <cellStyle name="EYCurrency 2 2 4" xfId="28795"/>
    <cellStyle name="EYCurrency 2 2 4 2" xfId="28796"/>
    <cellStyle name="EYCurrency 2 2 5" xfId="28797"/>
    <cellStyle name="EYCurrency 2 2 5 2" xfId="28798"/>
    <cellStyle name="EYCurrency 2 2 6" xfId="28799"/>
    <cellStyle name="EYCurrency 2 2 6 2" xfId="28800"/>
    <cellStyle name="EYCurrency 2 2 7" xfId="28801"/>
    <cellStyle name="EYCurrency 2 2 7 2" xfId="28802"/>
    <cellStyle name="EYCurrency 2 2 8" xfId="28803"/>
    <cellStyle name="EYCurrency 2 2 8 2" xfId="28804"/>
    <cellStyle name="EYCurrency 2 2 9" xfId="28805"/>
    <cellStyle name="EYCurrency 2 3" xfId="28806"/>
    <cellStyle name="EYCurrency 2 3 2" xfId="28807"/>
    <cellStyle name="EYCurrency 2 3 2 2" xfId="28808"/>
    <cellStyle name="EYCurrency 2 3 2 2 2" xfId="28809"/>
    <cellStyle name="EYCurrency 2 3 2 3" xfId="28810"/>
    <cellStyle name="EYCurrency 2 3 2 3 2" xfId="28811"/>
    <cellStyle name="EYCurrency 2 3 2 4" xfId="28812"/>
    <cellStyle name="EYCurrency 2 3 2 4 2" xfId="28813"/>
    <cellStyle name="EYCurrency 2 3 2 5" xfId="28814"/>
    <cellStyle name="EYCurrency 2 3 2 5 2" xfId="28815"/>
    <cellStyle name="EYCurrency 2 3 2 6" xfId="28816"/>
    <cellStyle name="EYCurrency 2 3 3" xfId="28817"/>
    <cellStyle name="EYCurrency 2 3 3 2" xfId="28818"/>
    <cellStyle name="EYCurrency 2 3 3 2 2" xfId="28819"/>
    <cellStyle name="EYCurrency 2 3 3 3" xfId="28820"/>
    <cellStyle name="EYCurrency 2 3 3 3 2" xfId="28821"/>
    <cellStyle name="EYCurrency 2 3 3 4" xfId="28822"/>
    <cellStyle name="EYCurrency 2 3 3 4 2" xfId="28823"/>
    <cellStyle name="EYCurrency 2 3 3 5" xfId="28824"/>
    <cellStyle name="EYCurrency 2 3 3 5 2" xfId="28825"/>
    <cellStyle name="EYCurrency 2 3 3 6" xfId="28826"/>
    <cellStyle name="EYCurrency 2 3 3 6 2" xfId="28827"/>
    <cellStyle name="EYCurrency 2 3 3 7" xfId="28828"/>
    <cellStyle name="EYCurrency 2 3 4" xfId="28829"/>
    <cellStyle name="EYCurrency 2 3 4 2" xfId="28830"/>
    <cellStyle name="EYCurrency 2 3 5" xfId="28831"/>
    <cellStyle name="EYCurrency 2 3 5 2" xfId="28832"/>
    <cellStyle name="EYCurrency 2 3 6" xfId="28833"/>
    <cellStyle name="EYCurrency 2 3 6 2" xfId="28834"/>
    <cellStyle name="EYCurrency 2 3 7" xfId="28835"/>
    <cellStyle name="EYCurrency 2 3 7 2" xfId="28836"/>
    <cellStyle name="EYCurrency 2 3 8" xfId="28837"/>
    <cellStyle name="EYCurrency 2 3 8 2" xfId="28838"/>
    <cellStyle name="EYCurrency 2 3 9" xfId="28839"/>
    <cellStyle name="EYCurrency 2 4" xfId="28840"/>
    <cellStyle name="EYCurrency 2 4 2" xfId="28841"/>
    <cellStyle name="EYCurrency 2 4 2 2" xfId="28842"/>
    <cellStyle name="EYCurrency 2 4 2 2 2" xfId="28843"/>
    <cellStyle name="EYCurrency 2 4 2 3" xfId="28844"/>
    <cellStyle name="EYCurrency 2 4 2 3 2" xfId="28845"/>
    <cellStyle name="EYCurrency 2 4 2 4" xfId="28846"/>
    <cellStyle name="EYCurrency 2 4 2 4 2" xfId="28847"/>
    <cellStyle name="EYCurrency 2 4 2 5" xfId="28848"/>
    <cellStyle name="EYCurrency 2 4 2 5 2" xfId="28849"/>
    <cellStyle name="EYCurrency 2 4 2 6" xfId="28850"/>
    <cellStyle name="EYCurrency 2 4 3" xfId="28851"/>
    <cellStyle name="EYCurrency 2 4 3 2" xfId="28852"/>
    <cellStyle name="EYCurrency 2 4 3 2 2" xfId="28853"/>
    <cellStyle name="EYCurrency 2 4 3 3" xfId="28854"/>
    <cellStyle name="EYCurrency 2 4 3 3 2" xfId="28855"/>
    <cellStyle name="EYCurrency 2 4 3 4" xfId="28856"/>
    <cellStyle name="EYCurrency 2 4 3 4 2" xfId="28857"/>
    <cellStyle name="EYCurrency 2 4 3 5" xfId="28858"/>
    <cellStyle name="EYCurrency 2 4 3 5 2" xfId="28859"/>
    <cellStyle name="EYCurrency 2 4 3 6" xfId="28860"/>
    <cellStyle name="EYCurrency 2 4 3 6 2" xfId="28861"/>
    <cellStyle name="EYCurrency 2 4 3 7" xfId="28862"/>
    <cellStyle name="EYCurrency 2 4 4" xfId="28863"/>
    <cellStyle name="EYCurrency 2 4 4 2" xfId="28864"/>
    <cellStyle name="EYCurrency 2 4 5" xfId="28865"/>
    <cellStyle name="EYCurrency 2 4 5 2" xfId="28866"/>
    <cellStyle name="EYCurrency 2 4 6" xfId="28867"/>
    <cellStyle name="EYCurrency 2 4 6 2" xfId="28868"/>
    <cellStyle name="EYCurrency 2 4 7" xfId="28869"/>
    <cellStyle name="EYCurrency 2 4 7 2" xfId="28870"/>
    <cellStyle name="EYCurrency 2 4 8" xfId="28871"/>
    <cellStyle name="EYCurrency 2 4 8 2" xfId="28872"/>
    <cellStyle name="EYCurrency 2 4 9" xfId="28873"/>
    <cellStyle name="EYCurrency 2 5" xfId="28874"/>
    <cellStyle name="EYCurrency 2 5 2" xfId="28875"/>
    <cellStyle name="EYCurrency 2 5 2 2" xfId="28876"/>
    <cellStyle name="EYCurrency 2 5 2 2 2" xfId="28877"/>
    <cellStyle name="EYCurrency 2 5 2 3" xfId="28878"/>
    <cellStyle name="EYCurrency 2 5 2 3 2" xfId="28879"/>
    <cellStyle name="EYCurrency 2 5 2 4" xfId="28880"/>
    <cellStyle name="EYCurrency 2 5 2 4 2" xfId="28881"/>
    <cellStyle name="EYCurrency 2 5 2 5" xfId="28882"/>
    <cellStyle name="EYCurrency 2 5 2 5 2" xfId="28883"/>
    <cellStyle name="EYCurrency 2 5 2 6" xfId="28884"/>
    <cellStyle name="EYCurrency 2 5 3" xfId="28885"/>
    <cellStyle name="EYCurrency 2 5 3 2" xfId="28886"/>
    <cellStyle name="EYCurrency 2 5 3 2 2" xfId="28887"/>
    <cellStyle name="EYCurrency 2 5 3 3" xfId="28888"/>
    <cellStyle name="EYCurrency 2 5 3 3 2" xfId="28889"/>
    <cellStyle name="EYCurrency 2 5 3 4" xfId="28890"/>
    <cellStyle name="EYCurrency 2 5 3 4 2" xfId="28891"/>
    <cellStyle name="EYCurrency 2 5 3 5" xfId="28892"/>
    <cellStyle name="EYCurrency 2 5 3 5 2" xfId="28893"/>
    <cellStyle name="EYCurrency 2 5 3 6" xfId="28894"/>
    <cellStyle name="EYCurrency 2 5 3 6 2" xfId="28895"/>
    <cellStyle name="EYCurrency 2 5 3 7" xfId="28896"/>
    <cellStyle name="EYCurrency 2 5 4" xfId="28897"/>
    <cellStyle name="EYCurrency 2 5 4 2" xfId="28898"/>
    <cellStyle name="EYCurrency 2 5 5" xfId="28899"/>
    <cellStyle name="EYCurrency 2 5 5 2" xfId="28900"/>
    <cellStyle name="EYCurrency 2 5 6" xfId="28901"/>
    <cellStyle name="EYCurrency 2 5 6 2" xfId="28902"/>
    <cellStyle name="EYCurrency 2 5 7" xfId="28903"/>
    <cellStyle name="EYCurrency 2 5 7 2" xfId="28904"/>
    <cellStyle name="EYCurrency 2 5 8" xfId="28905"/>
    <cellStyle name="EYCurrency 2 5 8 2" xfId="28906"/>
    <cellStyle name="EYCurrency 2 5 9" xfId="28907"/>
    <cellStyle name="EYCurrency 2 6" xfId="28908"/>
    <cellStyle name="EYCurrency 2 6 2" xfId="28909"/>
    <cellStyle name="EYCurrency 2 6 2 2" xfId="28910"/>
    <cellStyle name="EYCurrency 2 6 3" xfId="28911"/>
    <cellStyle name="EYCurrency 2 6 3 2" xfId="28912"/>
    <cellStyle name="EYCurrency 2 6 4" xfId="28913"/>
    <cellStyle name="EYCurrency 2 6 4 2" xfId="28914"/>
    <cellStyle name="EYCurrency 2 6 5" xfId="28915"/>
    <cellStyle name="EYCurrency 2 6 5 2" xfId="28916"/>
    <cellStyle name="EYCurrency 2 6 6" xfId="28917"/>
    <cellStyle name="EYCurrency 2 7" xfId="28918"/>
    <cellStyle name="EYCurrency 2 7 2" xfId="28919"/>
    <cellStyle name="EYCurrency 2 7 2 2" xfId="28920"/>
    <cellStyle name="EYCurrency 2 7 3" xfId="28921"/>
    <cellStyle name="EYCurrency 2 7 3 2" xfId="28922"/>
    <cellStyle name="EYCurrency 2 7 4" xfId="28923"/>
    <cellStyle name="EYCurrency 2 7 4 2" xfId="28924"/>
    <cellStyle name="EYCurrency 2 7 5" xfId="28925"/>
    <cellStyle name="EYCurrency 2 7 5 2" xfId="28926"/>
    <cellStyle name="EYCurrency 2 7 6" xfId="28927"/>
    <cellStyle name="EYCurrency 2 7 6 2" xfId="28928"/>
    <cellStyle name="EYCurrency 2 7 7" xfId="28929"/>
    <cellStyle name="EYCurrency 2 8" xfId="28930"/>
    <cellStyle name="EYCurrency 2 8 2" xfId="28931"/>
    <cellStyle name="EYCurrency 2 9" xfId="28932"/>
    <cellStyle name="EYCurrency 2 9 2" xfId="28933"/>
    <cellStyle name="EYCurrency 3" xfId="28934"/>
    <cellStyle name="EYCurrency 3 10" xfId="28935"/>
    <cellStyle name="EYCurrency 3 10 2" xfId="28936"/>
    <cellStyle name="EYCurrency 3 11" xfId="28937"/>
    <cellStyle name="EYCurrency 3 11 2" xfId="28938"/>
    <cellStyle name="EYCurrency 3 12" xfId="28939"/>
    <cellStyle name="EYCurrency 3 12 2" xfId="28940"/>
    <cellStyle name="EYCurrency 3 13" xfId="28941"/>
    <cellStyle name="EYCurrency 3 2" xfId="28942"/>
    <cellStyle name="EYCurrency 3 2 2" xfId="28943"/>
    <cellStyle name="EYCurrency 3 2 2 2" xfId="28944"/>
    <cellStyle name="EYCurrency 3 2 2 2 2" xfId="28945"/>
    <cellStyle name="EYCurrency 3 2 2 3" xfId="28946"/>
    <cellStyle name="EYCurrency 3 2 2 3 2" xfId="28947"/>
    <cellStyle name="EYCurrency 3 2 2 4" xfId="28948"/>
    <cellStyle name="EYCurrency 3 2 2 4 2" xfId="28949"/>
    <cellStyle name="EYCurrency 3 2 2 5" xfId="28950"/>
    <cellStyle name="EYCurrency 3 2 2 5 2" xfId="28951"/>
    <cellStyle name="EYCurrency 3 2 2 6" xfId="28952"/>
    <cellStyle name="EYCurrency 3 2 3" xfId="28953"/>
    <cellStyle name="EYCurrency 3 2 3 2" xfId="28954"/>
    <cellStyle name="EYCurrency 3 2 3 2 2" xfId="28955"/>
    <cellStyle name="EYCurrency 3 2 3 3" xfId="28956"/>
    <cellStyle name="EYCurrency 3 2 3 3 2" xfId="28957"/>
    <cellStyle name="EYCurrency 3 2 3 4" xfId="28958"/>
    <cellStyle name="EYCurrency 3 2 3 4 2" xfId="28959"/>
    <cellStyle name="EYCurrency 3 2 3 5" xfId="28960"/>
    <cellStyle name="EYCurrency 3 2 3 5 2" xfId="28961"/>
    <cellStyle name="EYCurrency 3 2 3 6" xfId="28962"/>
    <cellStyle name="EYCurrency 3 2 3 6 2" xfId="28963"/>
    <cellStyle name="EYCurrency 3 2 3 7" xfId="28964"/>
    <cellStyle name="EYCurrency 3 2 4" xfId="28965"/>
    <cellStyle name="EYCurrency 3 2 4 2" xfId="28966"/>
    <cellStyle name="EYCurrency 3 2 5" xfId="28967"/>
    <cellStyle name="EYCurrency 3 2 5 2" xfId="28968"/>
    <cellStyle name="EYCurrency 3 2 6" xfId="28969"/>
    <cellStyle name="EYCurrency 3 2 6 2" xfId="28970"/>
    <cellStyle name="EYCurrency 3 2 7" xfId="28971"/>
    <cellStyle name="EYCurrency 3 2 7 2" xfId="28972"/>
    <cellStyle name="EYCurrency 3 2 8" xfId="28973"/>
    <cellStyle name="EYCurrency 3 2 8 2" xfId="28974"/>
    <cellStyle name="EYCurrency 3 2 9" xfId="28975"/>
    <cellStyle name="EYCurrency 3 3" xfId="28976"/>
    <cellStyle name="EYCurrency 3 3 2" xfId="28977"/>
    <cellStyle name="EYCurrency 3 3 2 2" xfId="28978"/>
    <cellStyle name="EYCurrency 3 3 2 2 2" xfId="28979"/>
    <cellStyle name="EYCurrency 3 3 2 3" xfId="28980"/>
    <cellStyle name="EYCurrency 3 3 2 3 2" xfId="28981"/>
    <cellStyle name="EYCurrency 3 3 2 4" xfId="28982"/>
    <cellStyle name="EYCurrency 3 3 2 4 2" xfId="28983"/>
    <cellStyle name="EYCurrency 3 3 2 5" xfId="28984"/>
    <cellStyle name="EYCurrency 3 3 2 5 2" xfId="28985"/>
    <cellStyle name="EYCurrency 3 3 2 6" xfId="28986"/>
    <cellStyle name="EYCurrency 3 3 3" xfId="28987"/>
    <cellStyle name="EYCurrency 3 3 3 2" xfId="28988"/>
    <cellStyle name="EYCurrency 3 3 3 2 2" xfId="28989"/>
    <cellStyle name="EYCurrency 3 3 3 3" xfId="28990"/>
    <cellStyle name="EYCurrency 3 3 3 3 2" xfId="28991"/>
    <cellStyle name="EYCurrency 3 3 3 4" xfId="28992"/>
    <cellStyle name="EYCurrency 3 3 3 4 2" xfId="28993"/>
    <cellStyle name="EYCurrency 3 3 3 5" xfId="28994"/>
    <cellStyle name="EYCurrency 3 3 3 5 2" xfId="28995"/>
    <cellStyle name="EYCurrency 3 3 3 6" xfId="28996"/>
    <cellStyle name="EYCurrency 3 3 3 6 2" xfId="28997"/>
    <cellStyle name="EYCurrency 3 3 3 7" xfId="28998"/>
    <cellStyle name="EYCurrency 3 3 4" xfId="28999"/>
    <cellStyle name="EYCurrency 3 3 4 2" xfId="29000"/>
    <cellStyle name="EYCurrency 3 3 5" xfId="29001"/>
    <cellStyle name="EYCurrency 3 3 5 2" xfId="29002"/>
    <cellStyle name="EYCurrency 3 3 6" xfId="29003"/>
    <cellStyle name="EYCurrency 3 3 6 2" xfId="29004"/>
    <cellStyle name="EYCurrency 3 3 7" xfId="29005"/>
    <cellStyle name="EYCurrency 3 3 7 2" xfId="29006"/>
    <cellStyle name="EYCurrency 3 3 8" xfId="29007"/>
    <cellStyle name="EYCurrency 3 3 8 2" xfId="29008"/>
    <cellStyle name="EYCurrency 3 3 9" xfId="29009"/>
    <cellStyle name="EYCurrency 3 4" xfId="29010"/>
    <cellStyle name="EYCurrency 3 4 2" xfId="29011"/>
    <cellStyle name="EYCurrency 3 4 2 2" xfId="29012"/>
    <cellStyle name="EYCurrency 3 4 2 2 2" xfId="29013"/>
    <cellStyle name="EYCurrency 3 4 2 3" xfId="29014"/>
    <cellStyle name="EYCurrency 3 4 2 3 2" xfId="29015"/>
    <cellStyle name="EYCurrency 3 4 2 4" xfId="29016"/>
    <cellStyle name="EYCurrency 3 4 2 4 2" xfId="29017"/>
    <cellStyle name="EYCurrency 3 4 2 5" xfId="29018"/>
    <cellStyle name="EYCurrency 3 4 2 5 2" xfId="29019"/>
    <cellStyle name="EYCurrency 3 4 2 6" xfId="29020"/>
    <cellStyle name="EYCurrency 3 4 3" xfId="29021"/>
    <cellStyle name="EYCurrency 3 4 3 2" xfId="29022"/>
    <cellStyle name="EYCurrency 3 4 3 2 2" xfId="29023"/>
    <cellStyle name="EYCurrency 3 4 3 3" xfId="29024"/>
    <cellStyle name="EYCurrency 3 4 3 3 2" xfId="29025"/>
    <cellStyle name="EYCurrency 3 4 3 4" xfId="29026"/>
    <cellStyle name="EYCurrency 3 4 3 4 2" xfId="29027"/>
    <cellStyle name="EYCurrency 3 4 3 5" xfId="29028"/>
    <cellStyle name="EYCurrency 3 4 3 5 2" xfId="29029"/>
    <cellStyle name="EYCurrency 3 4 3 6" xfId="29030"/>
    <cellStyle name="EYCurrency 3 4 3 6 2" xfId="29031"/>
    <cellStyle name="EYCurrency 3 4 3 7" xfId="29032"/>
    <cellStyle name="EYCurrency 3 4 4" xfId="29033"/>
    <cellStyle name="EYCurrency 3 4 4 2" xfId="29034"/>
    <cellStyle name="EYCurrency 3 4 5" xfId="29035"/>
    <cellStyle name="EYCurrency 3 4 5 2" xfId="29036"/>
    <cellStyle name="EYCurrency 3 4 6" xfId="29037"/>
    <cellStyle name="EYCurrency 3 4 6 2" xfId="29038"/>
    <cellStyle name="EYCurrency 3 4 7" xfId="29039"/>
    <cellStyle name="EYCurrency 3 4 7 2" xfId="29040"/>
    <cellStyle name="EYCurrency 3 4 8" xfId="29041"/>
    <cellStyle name="EYCurrency 3 4 8 2" xfId="29042"/>
    <cellStyle name="EYCurrency 3 4 9" xfId="29043"/>
    <cellStyle name="EYCurrency 3 5" xfId="29044"/>
    <cellStyle name="EYCurrency 3 5 2" xfId="29045"/>
    <cellStyle name="EYCurrency 3 5 2 2" xfId="29046"/>
    <cellStyle name="EYCurrency 3 5 2 2 2" xfId="29047"/>
    <cellStyle name="EYCurrency 3 5 2 3" xfId="29048"/>
    <cellStyle name="EYCurrency 3 5 2 3 2" xfId="29049"/>
    <cellStyle name="EYCurrency 3 5 2 4" xfId="29050"/>
    <cellStyle name="EYCurrency 3 5 2 4 2" xfId="29051"/>
    <cellStyle name="EYCurrency 3 5 2 5" xfId="29052"/>
    <cellStyle name="EYCurrency 3 5 2 5 2" xfId="29053"/>
    <cellStyle name="EYCurrency 3 5 2 6" xfId="29054"/>
    <cellStyle name="EYCurrency 3 5 3" xfId="29055"/>
    <cellStyle name="EYCurrency 3 5 3 2" xfId="29056"/>
    <cellStyle name="EYCurrency 3 5 3 2 2" xfId="29057"/>
    <cellStyle name="EYCurrency 3 5 3 3" xfId="29058"/>
    <cellStyle name="EYCurrency 3 5 3 3 2" xfId="29059"/>
    <cellStyle name="EYCurrency 3 5 3 4" xfId="29060"/>
    <cellStyle name="EYCurrency 3 5 3 4 2" xfId="29061"/>
    <cellStyle name="EYCurrency 3 5 3 5" xfId="29062"/>
    <cellStyle name="EYCurrency 3 5 3 5 2" xfId="29063"/>
    <cellStyle name="EYCurrency 3 5 3 6" xfId="29064"/>
    <cellStyle name="EYCurrency 3 5 3 6 2" xfId="29065"/>
    <cellStyle name="EYCurrency 3 5 3 7" xfId="29066"/>
    <cellStyle name="EYCurrency 3 5 4" xfId="29067"/>
    <cellStyle name="EYCurrency 3 5 4 2" xfId="29068"/>
    <cellStyle name="EYCurrency 3 5 5" xfId="29069"/>
    <cellStyle name="EYCurrency 3 5 5 2" xfId="29070"/>
    <cellStyle name="EYCurrency 3 5 6" xfId="29071"/>
    <cellStyle name="EYCurrency 3 5 6 2" xfId="29072"/>
    <cellStyle name="EYCurrency 3 5 7" xfId="29073"/>
    <cellStyle name="EYCurrency 3 5 7 2" xfId="29074"/>
    <cellStyle name="EYCurrency 3 5 8" xfId="29075"/>
    <cellStyle name="EYCurrency 3 5 8 2" xfId="29076"/>
    <cellStyle name="EYCurrency 3 5 9" xfId="29077"/>
    <cellStyle name="EYCurrency 3 6" xfId="29078"/>
    <cellStyle name="EYCurrency 3 6 2" xfId="29079"/>
    <cellStyle name="EYCurrency 3 6 2 2" xfId="29080"/>
    <cellStyle name="EYCurrency 3 6 3" xfId="29081"/>
    <cellStyle name="EYCurrency 3 6 3 2" xfId="29082"/>
    <cellStyle name="EYCurrency 3 6 4" xfId="29083"/>
    <cellStyle name="EYCurrency 3 6 4 2" xfId="29084"/>
    <cellStyle name="EYCurrency 3 6 5" xfId="29085"/>
    <cellStyle name="EYCurrency 3 6 5 2" xfId="29086"/>
    <cellStyle name="EYCurrency 3 6 6" xfId="29087"/>
    <cellStyle name="EYCurrency 3 7" xfId="29088"/>
    <cellStyle name="EYCurrency 3 7 2" xfId="29089"/>
    <cellStyle name="EYCurrency 3 7 2 2" xfId="29090"/>
    <cellStyle name="EYCurrency 3 7 3" xfId="29091"/>
    <cellStyle name="EYCurrency 3 7 3 2" xfId="29092"/>
    <cellStyle name="EYCurrency 3 7 4" xfId="29093"/>
    <cellStyle name="EYCurrency 3 7 4 2" xfId="29094"/>
    <cellStyle name="EYCurrency 3 7 5" xfId="29095"/>
    <cellStyle name="EYCurrency 3 7 5 2" xfId="29096"/>
    <cellStyle name="EYCurrency 3 7 6" xfId="29097"/>
    <cellStyle name="EYCurrency 3 7 6 2" xfId="29098"/>
    <cellStyle name="EYCurrency 3 7 7" xfId="29099"/>
    <cellStyle name="EYCurrency 3 8" xfId="29100"/>
    <cellStyle name="EYCurrency 3 8 2" xfId="29101"/>
    <cellStyle name="EYCurrency 3 9" xfId="29102"/>
    <cellStyle name="EYCurrency 3 9 2" xfId="29103"/>
    <cellStyle name="EYCurrency 4" xfId="29104"/>
    <cellStyle name="EYCurrency 4 2" xfId="29105"/>
    <cellStyle name="EYCurrency 4 2 2" xfId="29106"/>
    <cellStyle name="EYCurrency 4 2 2 2" xfId="29107"/>
    <cellStyle name="EYCurrency 4 2 3" xfId="29108"/>
    <cellStyle name="EYCurrency 4 2 3 2" xfId="29109"/>
    <cellStyle name="EYCurrency 4 2 4" xfId="29110"/>
    <cellStyle name="EYCurrency 4 2 4 2" xfId="29111"/>
    <cellStyle name="EYCurrency 4 2 5" xfId="29112"/>
    <cellStyle name="EYCurrency 4 2 5 2" xfId="29113"/>
    <cellStyle name="EYCurrency 4 2 6" xfId="29114"/>
    <cellStyle name="EYCurrency 4 3" xfId="29115"/>
    <cellStyle name="EYCurrency 4 3 2" xfId="29116"/>
    <cellStyle name="EYCurrency 4 3 2 2" xfId="29117"/>
    <cellStyle name="EYCurrency 4 3 3" xfId="29118"/>
    <cellStyle name="EYCurrency 4 3 3 2" xfId="29119"/>
    <cellStyle name="EYCurrency 4 3 4" xfId="29120"/>
    <cellStyle name="EYCurrency 4 3 4 2" xfId="29121"/>
    <cellStyle name="EYCurrency 4 3 5" xfId="29122"/>
    <cellStyle name="EYCurrency 4 3 5 2" xfId="29123"/>
    <cellStyle name="EYCurrency 4 3 6" xfId="29124"/>
    <cellStyle name="EYCurrency 4 3 6 2" xfId="29125"/>
    <cellStyle name="EYCurrency 4 3 7" xfId="29126"/>
    <cellStyle name="EYCurrency 4 4" xfId="29127"/>
    <cellStyle name="EYCurrency 4 4 2" xfId="29128"/>
    <cellStyle name="EYCurrency 4 5" xfId="29129"/>
    <cellStyle name="EYCurrency 4 5 2" xfId="29130"/>
    <cellStyle name="EYCurrency 4 6" xfId="29131"/>
    <cellStyle name="EYCurrency 4 6 2" xfId="29132"/>
    <cellStyle name="EYCurrency 4 7" xfId="29133"/>
    <cellStyle name="EYCurrency 4 7 2" xfId="29134"/>
    <cellStyle name="EYCurrency 4 8" xfId="29135"/>
    <cellStyle name="EYCurrency 4 8 2" xfId="29136"/>
    <cellStyle name="EYCurrency 4 9" xfId="29137"/>
    <cellStyle name="EYCurrency 5" xfId="29138"/>
    <cellStyle name="EYCurrency 5 2" xfId="29139"/>
    <cellStyle name="EYCurrency 5 2 2" xfId="29140"/>
    <cellStyle name="EYCurrency 5 2 2 2" xfId="29141"/>
    <cellStyle name="EYCurrency 5 2 3" xfId="29142"/>
    <cellStyle name="EYCurrency 5 2 3 2" xfId="29143"/>
    <cellStyle name="EYCurrency 5 2 4" xfId="29144"/>
    <cellStyle name="EYCurrency 5 2 4 2" xfId="29145"/>
    <cellStyle name="EYCurrency 5 2 5" xfId="29146"/>
    <cellStyle name="EYCurrency 5 2 5 2" xfId="29147"/>
    <cellStyle name="EYCurrency 5 2 6" xfId="29148"/>
    <cellStyle name="EYCurrency 5 3" xfId="29149"/>
    <cellStyle name="EYCurrency 5 3 2" xfId="29150"/>
    <cellStyle name="EYCurrency 5 3 2 2" xfId="29151"/>
    <cellStyle name="EYCurrency 5 3 3" xfId="29152"/>
    <cellStyle name="EYCurrency 5 3 3 2" xfId="29153"/>
    <cellStyle name="EYCurrency 5 3 4" xfId="29154"/>
    <cellStyle name="EYCurrency 5 3 4 2" xfId="29155"/>
    <cellStyle name="EYCurrency 5 3 5" xfId="29156"/>
    <cellStyle name="EYCurrency 5 3 5 2" xfId="29157"/>
    <cellStyle name="EYCurrency 5 3 6" xfId="29158"/>
    <cellStyle name="EYCurrency 5 3 6 2" xfId="29159"/>
    <cellStyle name="EYCurrency 5 3 7" xfId="29160"/>
    <cellStyle name="EYCurrency 5 4" xfId="29161"/>
    <cellStyle name="EYCurrency 5 4 2" xfId="29162"/>
    <cellStyle name="EYCurrency 5 5" xfId="29163"/>
    <cellStyle name="EYCurrency 5 5 2" xfId="29164"/>
    <cellStyle name="EYCurrency 5 6" xfId="29165"/>
    <cellStyle name="EYCurrency 5 6 2" xfId="29166"/>
    <cellStyle name="EYCurrency 5 7" xfId="29167"/>
    <cellStyle name="EYCurrency 5 7 2" xfId="29168"/>
    <cellStyle name="EYCurrency 5 8" xfId="29169"/>
    <cellStyle name="EYCurrency 5 8 2" xfId="29170"/>
    <cellStyle name="EYCurrency 5 9" xfId="29171"/>
    <cellStyle name="EYCurrency 6" xfId="29172"/>
    <cellStyle name="EYCurrency 6 2" xfId="29173"/>
    <cellStyle name="EYCurrency 6 2 2" xfId="29174"/>
    <cellStyle name="EYCurrency 6 2 2 2" xfId="29175"/>
    <cellStyle name="EYCurrency 6 2 3" xfId="29176"/>
    <cellStyle name="EYCurrency 6 2 3 2" xfId="29177"/>
    <cellStyle name="EYCurrency 6 2 4" xfId="29178"/>
    <cellStyle name="EYCurrency 6 2 4 2" xfId="29179"/>
    <cellStyle name="EYCurrency 6 2 5" xfId="29180"/>
    <cellStyle name="EYCurrency 6 2 5 2" xfId="29181"/>
    <cellStyle name="EYCurrency 6 2 6" xfId="29182"/>
    <cellStyle name="EYCurrency 6 3" xfId="29183"/>
    <cellStyle name="EYCurrency 6 3 2" xfId="29184"/>
    <cellStyle name="EYCurrency 6 3 2 2" xfId="29185"/>
    <cellStyle name="EYCurrency 6 3 3" xfId="29186"/>
    <cellStyle name="EYCurrency 6 3 3 2" xfId="29187"/>
    <cellStyle name="EYCurrency 6 3 4" xfId="29188"/>
    <cellStyle name="EYCurrency 6 3 4 2" xfId="29189"/>
    <cellStyle name="EYCurrency 6 3 5" xfId="29190"/>
    <cellStyle name="EYCurrency 6 3 5 2" xfId="29191"/>
    <cellStyle name="EYCurrency 6 3 6" xfId="29192"/>
    <cellStyle name="EYCurrency 6 3 6 2" xfId="29193"/>
    <cellStyle name="EYCurrency 6 3 7" xfId="29194"/>
    <cellStyle name="EYCurrency 6 4" xfId="29195"/>
    <cellStyle name="EYCurrency 6 4 2" xfId="29196"/>
    <cellStyle name="EYCurrency 6 5" xfId="29197"/>
    <cellStyle name="EYCurrency 6 5 2" xfId="29198"/>
    <cellStyle name="EYCurrency 6 6" xfId="29199"/>
    <cellStyle name="EYCurrency 6 6 2" xfId="29200"/>
    <cellStyle name="EYCurrency 6 7" xfId="29201"/>
    <cellStyle name="EYCurrency 6 7 2" xfId="29202"/>
    <cellStyle name="EYCurrency 6 8" xfId="29203"/>
    <cellStyle name="EYCurrency 6 8 2" xfId="29204"/>
    <cellStyle name="EYCurrency 6 9" xfId="29205"/>
    <cellStyle name="EYCurrency 7" xfId="29206"/>
    <cellStyle name="EYCurrency 7 2" xfId="29207"/>
    <cellStyle name="EYCurrency 7 2 2" xfId="29208"/>
    <cellStyle name="EYCurrency 7 2 2 2" xfId="29209"/>
    <cellStyle name="EYCurrency 7 2 3" xfId="29210"/>
    <cellStyle name="EYCurrency 7 2 3 2" xfId="29211"/>
    <cellStyle name="EYCurrency 7 2 4" xfId="29212"/>
    <cellStyle name="EYCurrency 7 2 4 2" xfId="29213"/>
    <cellStyle name="EYCurrency 7 2 5" xfId="29214"/>
    <cellStyle name="EYCurrency 7 2 5 2" xfId="29215"/>
    <cellStyle name="EYCurrency 7 2 6" xfId="29216"/>
    <cellStyle name="EYCurrency 7 3" xfId="29217"/>
    <cellStyle name="EYCurrency 7 3 2" xfId="29218"/>
    <cellStyle name="EYCurrency 7 3 2 2" xfId="29219"/>
    <cellStyle name="EYCurrency 7 3 3" xfId="29220"/>
    <cellStyle name="EYCurrency 7 3 3 2" xfId="29221"/>
    <cellStyle name="EYCurrency 7 3 4" xfId="29222"/>
    <cellStyle name="EYCurrency 7 3 4 2" xfId="29223"/>
    <cellStyle name="EYCurrency 7 3 5" xfId="29224"/>
    <cellStyle name="EYCurrency 7 3 5 2" xfId="29225"/>
    <cellStyle name="EYCurrency 7 3 6" xfId="29226"/>
    <cellStyle name="EYCurrency 7 3 6 2" xfId="29227"/>
    <cellStyle name="EYCurrency 7 3 7" xfId="29228"/>
    <cellStyle name="EYCurrency 7 4" xfId="29229"/>
    <cellStyle name="EYCurrency 7 4 2" xfId="29230"/>
    <cellStyle name="EYCurrency 7 5" xfId="29231"/>
    <cellStyle name="EYCurrency 7 5 2" xfId="29232"/>
    <cellStyle name="EYCurrency 7 6" xfId="29233"/>
    <cellStyle name="EYCurrency 7 6 2" xfId="29234"/>
    <cellStyle name="EYCurrency 7 7" xfId="29235"/>
    <cellStyle name="EYCurrency 7 7 2" xfId="29236"/>
    <cellStyle name="EYCurrency 7 8" xfId="29237"/>
    <cellStyle name="EYCurrency 7 8 2" xfId="29238"/>
    <cellStyle name="EYCurrency 7 9" xfId="29239"/>
    <cellStyle name="EYCurrency 8" xfId="29240"/>
    <cellStyle name="EYCurrency 8 2" xfId="29241"/>
    <cellStyle name="EYCurrency 8 2 2" xfId="29242"/>
    <cellStyle name="EYCurrency 8 3" xfId="29243"/>
    <cellStyle name="EYCurrency 8 3 2" xfId="29244"/>
    <cellStyle name="EYCurrency 8 4" xfId="29245"/>
    <cellStyle name="EYCurrency 8 4 2" xfId="29246"/>
    <cellStyle name="EYCurrency 8 5" xfId="29247"/>
    <cellStyle name="EYCurrency 8 5 2" xfId="29248"/>
    <cellStyle name="EYCurrency 8 6" xfId="29249"/>
    <cellStyle name="EYCurrency 9" xfId="29250"/>
    <cellStyle name="EYCurrency 9 2" xfId="29251"/>
    <cellStyle name="EYCurrency 9 2 2" xfId="29252"/>
    <cellStyle name="EYCurrency 9 3" xfId="29253"/>
    <cellStyle name="EYCurrency 9 3 2" xfId="29254"/>
    <cellStyle name="EYCurrency 9 4" xfId="29255"/>
    <cellStyle name="EYCurrency 9 4 2" xfId="29256"/>
    <cellStyle name="EYCurrency 9 5" xfId="29257"/>
    <cellStyle name="EYCurrency 9 5 2" xfId="29258"/>
    <cellStyle name="EYCurrency 9 6" xfId="29259"/>
    <cellStyle name="EYCurrency 9 6 2" xfId="29260"/>
    <cellStyle name="EYCurrency 9 7" xfId="29261"/>
    <cellStyle name="EYDate" xfId="29262"/>
    <cellStyle name="EYDeviant" xfId="29263"/>
    <cellStyle name="EYHeader1" xfId="29264"/>
    <cellStyle name="EYHeader1 2" xfId="29265"/>
    <cellStyle name="EYHeader1 2 2" xfId="29266"/>
    <cellStyle name="EYHeader1 2 2 2" xfId="29267"/>
    <cellStyle name="EYHeader1 2 2 2 2" xfId="29268"/>
    <cellStyle name="EYHeader1 2 2 3" xfId="29269"/>
    <cellStyle name="EYHeader1 2 2 3 2" xfId="29270"/>
    <cellStyle name="EYHeader1 2 2 4" xfId="29271"/>
    <cellStyle name="EYHeader1 2 2 4 2" xfId="29272"/>
    <cellStyle name="EYHeader1 2 2 5" xfId="29273"/>
    <cellStyle name="EYHeader1 2 2 5 2" xfId="29274"/>
    <cellStyle name="EYHeader1 2 2 6" xfId="29275"/>
    <cellStyle name="EYHeader1 2 2 6 2" xfId="29276"/>
    <cellStyle name="EYHeader1 2 2 7" xfId="29277"/>
    <cellStyle name="EYHeader1 2 3" xfId="29278"/>
    <cellStyle name="EYHeader1 2 3 2" xfId="29279"/>
    <cellStyle name="EYHeader1 2 3 2 2" xfId="29280"/>
    <cellStyle name="EYHeader1 2 3 3" xfId="29281"/>
    <cellStyle name="EYHeader1 2 3 3 2" xfId="29282"/>
    <cellStyle name="EYHeader1 2 3 4" xfId="29283"/>
    <cellStyle name="EYHeader1 2 3 4 2" xfId="29284"/>
    <cellStyle name="EYHeader1 2 3 5" xfId="29285"/>
    <cellStyle name="EYHeader1 2 3 5 2" xfId="29286"/>
    <cellStyle name="EYHeader1 2 3 6" xfId="29287"/>
    <cellStyle name="EYHeader1 2 3 6 2" xfId="29288"/>
    <cellStyle name="EYHeader1 2 3 7" xfId="29289"/>
    <cellStyle name="EYHeader1 2 4" xfId="29290"/>
    <cellStyle name="EYHeader1 3" xfId="29291"/>
    <cellStyle name="EYHeader1 3 2" xfId="29292"/>
    <cellStyle name="EYHeader1 3 2 2" xfId="29293"/>
    <cellStyle name="EYHeader1 3 2 2 2" xfId="29294"/>
    <cellStyle name="EYHeader1 3 2 3" xfId="29295"/>
    <cellStyle name="EYHeader1 3 2 3 2" xfId="29296"/>
    <cellStyle name="EYHeader1 3 2 4" xfId="29297"/>
    <cellStyle name="EYHeader1 3 2 4 2" xfId="29298"/>
    <cellStyle name="EYHeader1 3 2 5" xfId="29299"/>
    <cellStyle name="EYHeader1 3 2 5 2" xfId="29300"/>
    <cellStyle name="EYHeader1 3 2 6" xfId="29301"/>
    <cellStyle name="EYHeader1 3 2 6 2" xfId="29302"/>
    <cellStyle name="EYHeader1 3 2 7" xfId="29303"/>
    <cellStyle name="EYHeader1 3 3" xfId="29304"/>
    <cellStyle name="EYHeader1 3 3 2" xfId="29305"/>
    <cellStyle name="EYHeader1 3 3 2 2" xfId="29306"/>
    <cellStyle name="EYHeader1 3 3 3" xfId="29307"/>
    <cellStyle name="EYHeader1 3 3 3 2" xfId="29308"/>
    <cellStyle name="EYHeader1 3 3 4" xfId="29309"/>
    <cellStyle name="EYHeader1 3 3 4 2" xfId="29310"/>
    <cellStyle name="EYHeader1 3 3 5" xfId="29311"/>
    <cellStyle name="EYHeader1 3 3 5 2" xfId="29312"/>
    <cellStyle name="EYHeader1 3 3 6" xfId="29313"/>
    <cellStyle name="EYHeader1 3 3 6 2" xfId="29314"/>
    <cellStyle name="EYHeader1 3 3 7" xfId="29315"/>
    <cellStyle name="EYHeader1 3 4" xfId="29316"/>
    <cellStyle name="EYHeader1 4" xfId="29317"/>
    <cellStyle name="EYHeader1 4 2" xfId="29318"/>
    <cellStyle name="EYHeader1 4 2 2" xfId="29319"/>
    <cellStyle name="EYHeader1 4 2 2 2" xfId="29320"/>
    <cellStyle name="EYHeader1 4 2 3" xfId="29321"/>
    <cellStyle name="EYHeader1 4 2 3 2" xfId="29322"/>
    <cellStyle name="EYHeader1 4 2 4" xfId="29323"/>
    <cellStyle name="EYHeader1 4 2 4 2" xfId="29324"/>
    <cellStyle name="EYHeader1 4 2 5" xfId="29325"/>
    <cellStyle name="EYHeader1 4 2 5 2" xfId="29326"/>
    <cellStyle name="EYHeader1 4 2 6" xfId="29327"/>
    <cellStyle name="EYHeader1 4 2 6 2" xfId="29328"/>
    <cellStyle name="EYHeader1 4 2 7" xfId="29329"/>
    <cellStyle name="EYHeader1 4 3" xfId="29330"/>
    <cellStyle name="EYHeader1 4 3 2" xfId="29331"/>
    <cellStyle name="EYHeader1 4 3 2 2" xfId="29332"/>
    <cellStyle name="EYHeader1 4 3 3" xfId="29333"/>
    <cellStyle name="EYHeader1 4 3 3 2" xfId="29334"/>
    <cellStyle name="EYHeader1 4 3 4" xfId="29335"/>
    <cellStyle name="EYHeader1 4 3 4 2" xfId="29336"/>
    <cellStyle name="EYHeader1 4 3 5" xfId="29337"/>
    <cellStyle name="EYHeader1 4 3 5 2" xfId="29338"/>
    <cellStyle name="EYHeader1 4 3 6" xfId="29339"/>
    <cellStyle name="EYHeader1 4 3 6 2" xfId="29340"/>
    <cellStyle name="EYHeader1 4 3 7" xfId="29341"/>
    <cellStyle name="EYHeader1 4 4" xfId="29342"/>
    <cellStyle name="EYHeader1 5" xfId="29343"/>
    <cellStyle name="EYHeader1 5 2" xfId="29344"/>
    <cellStyle name="EYHeader1 5 2 2" xfId="29345"/>
    <cellStyle name="EYHeader1 5 2 2 2" xfId="29346"/>
    <cellStyle name="EYHeader1 5 2 3" xfId="29347"/>
    <cellStyle name="EYHeader1 5 2 3 2" xfId="29348"/>
    <cellStyle name="EYHeader1 5 2 4" xfId="29349"/>
    <cellStyle name="EYHeader1 5 2 4 2" xfId="29350"/>
    <cellStyle name="EYHeader1 5 2 5" xfId="29351"/>
    <cellStyle name="EYHeader1 5 2 5 2" xfId="29352"/>
    <cellStyle name="EYHeader1 5 2 6" xfId="29353"/>
    <cellStyle name="EYHeader1 5 2 6 2" xfId="29354"/>
    <cellStyle name="EYHeader1 5 2 7" xfId="29355"/>
    <cellStyle name="EYHeader1 5 3" xfId="29356"/>
    <cellStyle name="EYHeader1 5 3 2" xfId="29357"/>
    <cellStyle name="EYHeader1 5 3 2 2" xfId="29358"/>
    <cellStyle name="EYHeader1 5 3 3" xfId="29359"/>
    <cellStyle name="EYHeader1 5 3 3 2" xfId="29360"/>
    <cellStyle name="EYHeader1 5 3 4" xfId="29361"/>
    <cellStyle name="EYHeader1 5 3 4 2" xfId="29362"/>
    <cellStyle name="EYHeader1 5 3 5" xfId="29363"/>
    <cellStyle name="EYHeader1 5 3 5 2" xfId="29364"/>
    <cellStyle name="EYHeader1 5 3 6" xfId="29365"/>
    <cellStyle name="EYHeader1 5 3 6 2" xfId="29366"/>
    <cellStyle name="EYHeader1 5 3 7" xfId="29367"/>
    <cellStyle name="EYHeader1 5 4" xfId="29368"/>
    <cellStyle name="EYHeader1 6" xfId="29369"/>
    <cellStyle name="EYHeader1 6 2" xfId="29370"/>
    <cellStyle name="EYHeader1 6 2 2" xfId="29371"/>
    <cellStyle name="EYHeader1 6 3" xfId="29372"/>
    <cellStyle name="EYHeader1 6 3 2" xfId="29373"/>
    <cellStyle name="EYHeader1 6 4" xfId="29374"/>
    <cellStyle name="EYHeader1 6 4 2" xfId="29375"/>
    <cellStyle name="EYHeader1 6 5" xfId="29376"/>
    <cellStyle name="EYHeader1 6 5 2" xfId="29377"/>
    <cellStyle name="EYHeader1 6 6" xfId="29378"/>
    <cellStyle name="EYHeader1 6 6 2" xfId="29379"/>
    <cellStyle name="EYHeader1 6 7" xfId="29380"/>
    <cellStyle name="EYHeader1 7" xfId="29381"/>
    <cellStyle name="EYHeader1 7 2" xfId="29382"/>
    <cellStyle name="EYHeader1 7 2 2" xfId="29383"/>
    <cellStyle name="EYHeader1 7 3" xfId="29384"/>
    <cellStyle name="EYHeader1 7 3 2" xfId="29385"/>
    <cellStyle name="EYHeader1 7 4" xfId="29386"/>
    <cellStyle name="EYHeader1 7 4 2" xfId="29387"/>
    <cellStyle name="EYHeader1 7 5" xfId="29388"/>
    <cellStyle name="EYHeader1 7 5 2" xfId="29389"/>
    <cellStyle name="EYHeader1 7 6" xfId="29390"/>
    <cellStyle name="EYHeader1 7 6 2" xfId="29391"/>
    <cellStyle name="EYHeader1 7 7" xfId="29392"/>
    <cellStyle name="EYHeader1 8" xfId="29393"/>
    <cellStyle name="EYHeader2" xfId="29394"/>
    <cellStyle name="EYHeader3" xfId="29395"/>
    <cellStyle name="EYHeading1" xfId="29396"/>
    <cellStyle name="EYheading2" xfId="29397"/>
    <cellStyle name="EYheading3" xfId="29398"/>
    <cellStyle name="EYInputDate" xfId="29399"/>
    <cellStyle name="EYInputDate 2" xfId="29400"/>
    <cellStyle name="EYInputDate 2 2" xfId="29401"/>
    <cellStyle name="EYInputDate 3" xfId="29402"/>
    <cellStyle name="EYInputDate 3 2" xfId="29403"/>
    <cellStyle name="EYInputDate 4" xfId="29404"/>
    <cellStyle name="EYInputDate 4 2" xfId="29405"/>
    <cellStyle name="EYInputDate 5" xfId="29406"/>
    <cellStyle name="EYInputDate 5 2" xfId="29407"/>
    <cellStyle name="EYInputDate 6" xfId="29408"/>
    <cellStyle name="EYInputDate 6 2" xfId="29409"/>
    <cellStyle name="EYInputDate 7" xfId="29410"/>
    <cellStyle name="EYInputDate 7 2" xfId="29411"/>
    <cellStyle name="EYInputDate 8" xfId="29412"/>
    <cellStyle name="EYInputDate 8 2" xfId="29413"/>
    <cellStyle name="EYInputDate 9" xfId="29414"/>
    <cellStyle name="EYInputDate 9 2" xfId="29415"/>
    <cellStyle name="EYInputPercent" xfId="29416"/>
    <cellStyle name="EYInputPercent 2" xfId="29417"/>
    <cellStyle name="EYInputPercent 2 2" xfId="29418"/>
    <cellStyle name="EYInputPercent 3" xfId="29419"/>
    <cellStyle name="EYInputPercent 3 2" xfId="29420"/>
    <cellStyle name="EYInputPercent 4" xfId="29421"/>
    <cellStyle name="EYInputPercent 4 2" xfId="29422"/>
    <cellStyle name="EYInputPercent 5" xfId="29423"/>
    <cellStyle name="EYInputPercent 5 2" xfId="29424"/>
    <cellStyle name="EYInputPercent 6" xfId="29425"/>
    <cellStyle name="EYInputPercent 6 2" xfId="29426"/>
    <cellStyle name="EYInputPercent 7" xfId="29427"/>
    <cellStyle name="EYInputPercent 7 2" xfId="29428"/>
    <cellStyle name="EYInputPercent 8" xfId="29429"/>
    <cellStyle name="EYInputPercent 8 2" xfId="29430"/>
    <cellStyle name="EYInputPercent 9" xfId="29431"/>
    <cellStyle name="EYInputPercent 9 2" xfId="29432"/>
    <cellStyle name="EYInputValue" xfId="29433"/>
    <cellStyle name="EYInputValue 2" xfId="29434"/>
    <cellStyle name="EYInputValue 2 2" xfId="29435"/>
    <cellStyle name="EYInputValue 3" xfId="29436"/>
    <cellStyle name="EYInputValue 3 2" xfId="29437"/>
    <cellStyle name="EYInputValue 4" xfId="29438"/>
    <cellStyle name="EYInputValue 4 2" xfId="29439"/>
    <cellStyle name="EYInputValue 5" xfId="29440"/>
    <cellStyle name="EYInputValue 5 2" xfId="29441"/>
    <cellStyle name="EYInputValue 6" xfId="29442"/>
    <cellStyle name="EYInputValue 6 2" xfId="29443"/>
    <cellStyle name="EYInputValue 7" xfId="29444"/>
    <cellStyle name="EYInputValue 7 2" xfId="29445"/>
    <cellStyle name="EYInputValue 8" xfId="29446"/>
    <cellStyle name="EYInputValue 8 2" xfId="29447"/>
    <cellStyle name="EYInputValue 9" xfId="29448"/>
    <cellStyle name="EYInputValue 9 2" xfId="29449"/>
    <cellStyle name="EYNormal" xfId="29450"/>
    <cellStyle name="EYNotes" xfId="29451"/>
    <cellStyle name="EYNotesHeading" xfId="29452"/>
    <cellStyle name="EYNotesHeading 10" xfId="29453"/>
    <cellStyle name="EYNotesHeading 10 2" xfId="29454"/>
    <cellStyle name="EYNotesHeading 11" xfId="29455"/>
    <cellStyle name="EYNotesHeading 11 2" xfId="29456"/>
    <cellStyle name="EYNotesHeading 12" xfId="29457"/>
    <cellStyle name="EYNotesHeading 12 2" xfId="29458"/>
    <cellStyle name="EYNotesHeading 13" xfId="29459"/>
    <cellStyle name="EYNotesHeading 13 2" xfId="29460"/>
    <cellStyle name="EYNotesHeading 14" xfId="29461"/>
    <cellStyle name="EYNotesHeading 14 2" xfId="29462"/>
    <cellStyle name="EYNotesHeading 15" xfId="29463"/>
    <cellStyle name="EYNotesHeading 2" xfId="29464"/>
    <cellStyle name="EYNotesHeading 2 10" xfId="29465"/>
    <cellStyle name="EYNotesHeading 2 10 2" xfId="29466"/>
    <cellStyle name="EYNotesHeading 2 11" xfId="29467"/>
    <cellStyle name="EYNotesHeading 2 11 2" xfId="29468"/>
    <cellStyle name="EYNotesHeading 2 12" xfId="29469"/>
    <cellStyle name="EYNotesHeading 2 12 2" xfId="29470"/>
    <cellStyle name="EYNotesHeading 2 13" xfId="29471"/>
    <cellStyle name="EYNotesHeading 2 2" xfId="29472"/>
    <cellStyle name="EYNotesHeading 2 2 2" xfId="29473"/>
    <cellStyle name="EYNotesHeading 2 2 2 2" xfId="29474"/>
    <cellStyle name="EYNotesHeading 2 2 2 2 2" xfId="29475"/>
    <cellStyle name="EYNotesHeading 2 2 2 3" xfId="29476"/>
    <cellStyle name="EYNotesHeading 2 2 2 3 2" xfId="29477"/>
    <cellStyle name="EYNotesHeading 2 2 2 4" xfId="29478"/>
    <cellStyle name="EYNotesHeading 2 2 2 4 2" xfId="29479"/>
    <cellStyle name="EYNotesHeading 2 2 2 5" xfId="29480"/>
    <cellStyle name="EYNotesHeading 2 2 2 5 2" xfId="29481"/>
    <cellStyle name="EYNotesHeading 2 2 2 6" xfId="29482"/>
    <cellStyle name="EYNotesHeading 2 2 3" xfId="29483"/>
    <cellStyle name="EYNotesHeading 2 2 3 2" xfId="29484"/>
    <cellStyle name="EYNotesHeading 2 2 3 2 2" xfId="29485"/>
    <cellStyle name="EYNotesHeading 2 2 3 3" xfId="29486"/>
    <cellStyle name="EYNotesHeading 2 2 3 3 2" xfId="29487"/>
    <cellStyle name="EYNotesHeading 2 2 3 4" xfId="29488"/>
    <cellStyle name="EYNotesHeading 2 2 3 4 2" xfId="29489"/>
    <cellStyle name="EYNotesHeading 2 2 3 5" xfId="29490"/>
    <cellStyle name="EYNotesHeading 2 2 3 5 2" xfId="29491"/>
    <cellStyle name="EYNotesHeading 2 2 3 6" xfId="29492"/>
    <cellStyle name="EYNotesHeading 2 2 3 6 2" xfId="29493"/>
    <cellStyle name="EYNotesHeading 2 2 3 7" xfId="29494"/>
    <cellStyle name="EYNotesHeading 2 2 4" xfId="29495"/>
    <cellStyle name="EYNotesHeading 2 2 4 2" xfId="29496"/>
    <cellStyle name="EYNotesHeading 2 2 5" xfId="29497"/>
    <cellStyle name="EYNotesHeading 2 2 5 2" xfId="29498"/>
    <cellStyle name="EYNotesHeading 2 2 6" xfId="29499"/>
    <cellStyle name="EYNotesHeading 2 2 6 2" xfId="29500"/>
    <cellStyle name="EYNotesHeading 2 2 7" xfId="29501"/>
    <cellStyle name="EYNotesHeading 2 2 7 2" xfId="29502"/>
    <cellStyle name="EYNotesHeading 2 2 8" xfId="29503"/>
    <cellStyle name="EYNotesHeading 2 2 8 2" xfId="29504"/>
    <cellStyle name="EYNotesHeading 2 2 9" xfId="29505"/>
    <cellStyle name="EYNotesHeading 2 3" xfId="29506"/>
    <cellStyle name="EYNotesHeading 2 3 2" xfId="29507"/>
    <cellStyle name="EYNotesHeading 2 3 2 2" xfId="29508"/>
    <cellStyle name="EYNotesHeading 2 3 2 2 2" xfId="29509"/>
    <cellStyle name="EYNotesHeading 2 3 2 3" xfId="29510"/>
    <cellStyle name="EYNotesHeading 2 3 2 3 2" xfId="29511"/>
    <cellStyle name="EYNotesHeading 2 3 2 4" xfId="29512"/>
    <cellStyle name="EYNotesHeading 2 3 2 4 2" xfId="29513"/>
    <cellStyle name="EYNotesHeading 2 3 2 5" xfId="29514"/>
    <cellStyle name="EYNotesHeading 2 3 2 5 2" xfId="29515"/>
    <cellStyle name="EYNotesHeading 2 3 2 6" xfId="29516"/>
    <cellStyle name="EYNotesHeading 2 3 3" xfId="29517"/>
    <cellStyle name="EYNotesHeading 2 3 3 2" xfId="29518"/>
    <cellStyle name="EYNotesHeading 2 3 3 2 2" xfId="29519"/>
    <cellStyle name="EYNotesHeading 2 3 3 3" xfId="29520"/>
    <cellStyle name="EYNotesHeading 2 3 3 3 2" xfId="29521"/>
    <cellStyle name="EYNotesHeading 2 3 3 4" xfId="29522"/>
    <cellStyle name="EYNotesHeading 2 3 3 4 2" xfId="29523"/>
    <cellStyle name="EYNotesHeading 2 3 3 5" xfId="29524"/>
    <cellStyle name="EYNotesHeading 2 3 3 5 2" xfId="29525"/>
    <cellStyle name="EYNotesHeading 2 3 3 6" xfId="29526"/>
    <cellStyle name="EYNotesHeading 2 3 3 6 2" xfId="29527"/>
    <cellStyle name="EYNotesHeading 2 3 3 7" xfId="29528"/>
    <cellStyle name="EYNotesHeading 2 3 4" xfId="29529"/>
    <cellStyle name="EYNotesHeading 2 3 4 2" xfId="29530"/>
    <cellStyle name="EYNotesHeading 2 3 5" xfId="29531"/>
    <cellStyle name="EYNotesHeading 2 3 5 2" xfId="29532"/>
    <cellStyle name="EYNotesHeading 2 3 6" xfId="29533"/>
    <cellStyle name="EYNotesHeading 2 3 6 2" xfId="29534"/>
    <cellStyle name="EYNotesHeading 2 3 7" xfId="29535"/>
    <cellStyle name="EYNotesHeading 2 3 7 2" xfId="29536"/>
    <cellStyle name="EYNotesHeading 2 3 8" xfId="29537"/>
    <cellStyle name="EYNotesHeading 2 3 8 2" xfId="29538"/>
    <cellStyle name="EYNotesHeading 2 3 9" xfId="29539"/>
    <cellStyle name="EYNotesHeading 2 4" xfId="29540"/>
    <cellStyle name="EYNotesHeading 2 4 2" xfId="29541"/>
    <cellStyle name="EYNotesHeading 2 4 2 2" xfId="29542"/>
    <cellStyle name="EYNotesHeading 2 4 2 2 2" xfId="29543"/>
    <cellStyle name="EYNotesHeading 2 4 2 3" xfId="29544"/>
    <cellStyle name="EYNotesHeading 2 4 2 3 2" xfId="29545"/>
    <cellStyle name="EYNotesHeading 2 4 2 4" xfId="29546"/>
    <cellStyle name="EYNotesHeading 2 4 2 4 2" xfId="29547"/>
    <cellStyle name="EYNotesHeading 2 4 2 5" xfId="29548"/>
    <cellStyle name="EYNotesHeading 2 4 2 5 2" xfId="29549"/>
    <cellStyle name="EYNotesHeading 2 4 2 6" xfId="29550"/>
    <cellStyle name="EYNotesHeading 2 4 3" xfId="29551"/>
    <cellStyle name="EYNotesHeading 2 4 3 2" xfId="29552"/>
    <cellStyle name="EYNotesHeading 2 4 3 2 2" xfId="29553"/>
    <cellStyle name="EYNotesHeading 2 4 3 3" xfId="29554"/>
    <cellStyle name="EYNotesHeading 2 4 3 3 2" xfId="29555"/>
    <cellStyle name="EYNotesHeading 2 4 3 4" xfId="29556"/>
    <cellStyle name="EYNotesHeading 2 4 3 4 2" xfId="29557"/>
    <cellStyle name="EYNotesHeading 2 4 3 5" xfId="29558"/>
    <cellStyle name="EYNotesHeading 2 4 3 5 2" xfId="29559"/>
    <cellStyle name="EYNotesHeading 2 4 3 6" xfId="29560"/>
    <cellStyle name="EYNotesHeading 2 4 3 6 2" xfId="29561"/>
    <cellStyle name="EYNotesHeading 2 4 3 7" xfId="29562"/>
    <cellStyle name="EYNotesHeading 2 4 4" xfId="29563"/>
    <cellStyle name="EYNotesHeading 2 4 4 2" xfId="29564"/>
    <cellStyle name="EYNotesHeading 2 4 5" xfId="29565"/>
    <cellStyle name="EYNotesHeading 2 4 5 2" xfId="29566"/>
    <cellStyle name="EYNotesHeading 2 4 6" xfId="29567"/>
    <cellStyle name="EYNotesHeading 2 4 6 2" xfId="29568"/>
    <cellStyle name="EYNotesHeading 2 4 7" xfId="29569"/>
    <cellStyle name="EYNotesHeading 2 4 7 2" xfId="29570"/>
    <cellStyle name="EYNotesHeading 2 4 8" xfId="29571"/>
    <cellStyle name="EYNotesHeading 2 4 8 2" xfId="29572"/>
    <cellStyle name="EYNotesHeading 2 4 9" xfId="29573"/>
    <cellStyle name="EYNotesHeading 2 5" xfId="29574"/>
    <cellStyle name="EYNotesHeading 2 5 2" xfId="29575"/>
    <cellStyle name="EYNotesHeading 2 5 2 2" xfId="29576"/>
    <cellStyle name="EYNotesHeading 2 5 2 2 2" xfId="29577"/>
    <cellStyle name="EYNotesHeading 2 5 2 3" xfId="29578"/>
    <cellStyle name="EYNotesHeading 2 5 2 3 2" xfId="29579"/>
    <cellStyle name="EYNotesHeading 2 5 2 4" xfId="29580"/>
    <cellStyle name="EYNotesHeading 2 5 2 4 2" xfId="29581"/>
    <cellStyle name="EYNotesHeading 2 5 2 5" xfId="29582"/>
    <cellStyle name="EYNotesHeading 2 5 2 5 2" xfId="29583"/>
    <cellStyle name="EYNotesHeading 2 5 2 6" xfId="29584"/>
    <cellStyle name="EYNotesHeading 2 5 3" xfId="29585"/>
    <cellStyle name="EYNotesHeading 2 5 3 2" xfId="29586"/>
    <cellStyle name="EYNotesHeading 2 5 3 2 2" xfId="29587"/>
    <cellStyle name="EYNotesHeading 2 5 3 3" xfId="29588"/>
    <cellStyle name="EYNotesHeading 2 5 3 3 2" xfId="29589"/>
    <cellStyle name="EYNotesHeading 2 5 3 4" xfId="29590"/>
    <cellStyle name="EYNotesHeading 2 5 3 4 2" xfId="29591"/>
    <cellStyle name="EYNotesHeading 2 5 3 5" xfId="29592"/>
    <cellStyle name="EYNotesHeading 2 5 3 5 2" xfId="29593"/>
    <cellStyle name="EYNotesHeading 2 5 3 6" xfId="29594"/>
    <cellStyle name="EYNotesHeading 2 5 3 6 2" xfId="29595"/>
    <cellStyle name="EYNotesHeading 2 5 3 7" xfId="29596"/>
    <cellStyle name="EYNotesHeading 2 5 4" xfId="29597"/>
    <cellStyle name="EYNotesHeading 2 5 4 2" xfId="29598"/>
    <cellStyle name="EYNotesHeading 2 5 5" xfId="29599"/>
    <cellStyle name="EYNotesHeading 2 5 5 2" xfId="29600"/>
    <cellStyle name="EYNotesHeading 2 5 6" xfId="29601"/>
    <cellStyle name="EYNotesHeading 2 5 6 2" xfId="29602"/>
    <cellStyle name="EYNotesHeading 2 5 7" xfId="29603"/>
    <cellStyle name="EYNotesHeading 2 5 7 2" xfId="29604"/>
    <cellStyle name="EYNotesHeading 2 5 8" xfId="29605"/>
    <cellStyle name="EYNotesHeading 2 5 8 2" xfId="29606"/>
    <cellStyle name="EYNotesHeading 2 5 9" xfId="29607"/>
    <cellStyle name="EYNotesHeading 2 6" xfId="29608"/>
    <cellStyle name="EYNotesHeading 2 6 2" xfId="29609"/>
    <cellStyle name="EYNotesHeading 2 6 2 2" xfId="29610"/>
    <cellStyle name="EYNotesHeading 2 6 3" xfId="29611"/>
    <cellStyle name="EYNotesHeading 2 6 3 2" xfId="29612"/>
    <cellStyle name="EYNotesHeading 2 6 4" xfId="29613"/>
    <cellStyle name="EYNotesHeading 2 6 4 2" xfId="29614"/>
    <cellStyle name="EYNotesHeading 2 6 5" xfId="29615"/>
    <cellStyle name="EYNotesHeading 2 6 5 2" xfId="29616"/>
    <cellStyle name="EYNotesHeading 2 6 6" xfId="29617"/>
    <cellStyle name="EYNotesHeading 2 7" xfId="29618"/>
    <cellStyle name="EYNotesHeading 2 7 2" xfId="29619"/>
    <cellStyle name="EYNotesHeading 2 7 2 2" xfId="29620"/>
    <cellStyle name="EYNotesHeading 2 7 3" xfId="29621"/>
    <cellStyle name="EYNotesHeading 2 7 3 2" xfId="29622"/>
    <cellStyle name="EYNotesHeading 2 7 4" xfId="29623"/>
    <cellStyle name="EYNotesHeading 2 7 4 2" xfId="29624"/>
    <cellStyle name="EYNotesHeading 2 7 5" xfId="29625"/>
    <cellStyle name="EYNotesHeading 2 7 5 2" xfId="29626"/>
    <cellStyle name="EYNotesHeading 2 7 6" xfId="29627"/>
    <cellStyle name="EYNotesHeading 2 7 6 2" xfId="29628"/>
    <cellStyle name="EYNotesHeading 2 7 7" xfId="29629"/>
    <cellStyle name="EYNotesHeading 2 8" xfId="29630"/>
    <cellStyle name="EYNotesHeading 2 8 2" xfId="29631"/>
    <cellStyle name="EYNotesHeading 2 9" xfId="29632"/>
    <cellStyle name="EYNotesHeading 2 9 2" xfId="29633"/>
    <cellStyle name="EYNotesHeading 3" xfId="29634"/>
    <cellStyle name="EYNotesHeading 3 10" xfId="29635"/>
    <cellStyle name="EYNotesHeading 3 10 2" xfId="29636"/>
    <cellStyle name="EYNotesHeading 3 11" xfId="29637"/>
    <cellStyle name="EYNotesHeading 3 11 2" xfId="29638"/>
    <cellStyle name="EYNotesHeading 3 12" xfId="29639"/>
    <cellStyle name="EYNotesHeading 3 12 2" xfId="29640"/>
    <cellStyle name="EYNotesHeading 3 13" xfId="29641"/>
    <cellStyle name="EYNotesHeading 3 2" xfId="29642"/>
    <cellStyle name="EYNotesHeading 3 2 2" xfId="29643"/>
    <cellStyle name="EYNotesHeading 3 2 2 2" xfId="29644"/>
    <cellStyle name="EYNotesHeading 3 2 2 2 2" xfId="29645"/>
    <cellStyle name="EYNotesHeading 3 2 2 3" xfId="29646"/>
    <cellStyle name="EYNotesHeading 3 2 2 3 2" xfId="29647"/>
    <cellStyle name="EYNotesHeading 3 2 2 4" xfId="29648"/>
    <cellStyle name="EYNotesHeading 3 2 2 4 2" xfId="29649"/>
    <cellStyle name="EYNotesHeading 3 2 2 5" xfId="29650"/>
    <cellStyle name="EYNotesHeading 3 2 2 5 2" xfId="29651"/>
    <cellStyle name="EYNotesHeading 3 2 2 6" xfId="29652"/>
    <cellStyle name="EYNotesHeading 3 2 3" xfId="29653"/>
    <cellStyle name="EYNotesHeading 3 2 3 2" xfId="29654"/>
    <cellStyle name="EYNotesHeading 3 2 3 2 2" xfId="29655"/>
    <cellStyle name="EYNotesHeading 3 2 3 3" xfId="29656"/>
    <cellStyle name="EYNotesHeading 3 2 3 3 2" xfId="29657"/>
    <cellStyle name="EYNotesHeading 3 2 3 4" xfId="29658"/>
    <cellStyle name="EYNotesHeading 3 2 3 4 2" xfId="29659"/>
    <cellStyle name="EYNotesHeading 3 2 3 5" xfId="29660"/>
    <cellStyle name="EYNotesHeading 3 2 3 5 2" xfId="29661"/>
    <cellStyle name="EYNotesHeading 3 2 3 6" xfId="29662"/>
    <cellStyle name="EYNotesHeading 3 2 3 6 2" xfId="29663"/>
    <cellStyle name="EYNotesHeading 3 2 3 7" xfId="29664"/>
    <cellStyle name="EYNotesHeading 3 2 4" xfId="29665"/>
    <cellStyle name="EYNotesHeading 3 2 4 2" xfId="29666"/>
    <cellStyle name="EYNotesHeading 3 2 5" xfId="29667"/>
    <cellStyle name="EYNotesHeading 3 2 5 2" xfId="29668"/>
    <cellStyle name="EYNotesHeading 3 2 6" xfId="29669"/>
    <cellStyle name="EYNotesHeading 3 2 6 2" xfId="29670"/>
    <cellStyle name="EYNotesHeading 3 2 7" xfId="29671"/>
    <cellStyle name="EYNotesHeading 3 2 7 2" xfId="29672"/>
    <cellStyle name="EYNotesHeading 3 2 8" xfId="29673"/>
    <cellStyle name="EYNotesHeading 3 2 8 2" xfId="29674"/>
    <cellStyle name="EYNotesHeading 3 2 9" xfId="29675"/>
    <cellStyle name="EYNotesHeading 3 3" xfId="29676"/>
    <cellStyle name="EYNotesHeading 3 3 2" xfId="29677"/>
    <cellStyle name="EYNotesHeading 3 3 2 2" xfId="29678"/>
    <cellStyle name="EYNotesHeading 3 3 2 2 2" xfId="29679"/>
    <cellStyle name="EYNotesHeading 3 3 2 3" xfId="29680"/>
    <cellStyle name="EYNotesHeading 3 3 2 3 2" xfId="29681"/>
    <cellStyle name="EYNotesHeading 3 3 2 4" xfId="29682"/>
    <cellStyle name="EYNotesHeading 3 3 2 4 2" xfId="29683"/>
    <cellStyle name="EYNotesHeading 3 3 2 5" xfId="29684"/>
    <cellStyle name="EYNotesHeading 3 3 2 5 2" xfId="29685"/>
    <cellStyle name="EYNotesHeading 3 3 2 6" xfId="29686"/>
    <cellStyle name="EYNotesHeading 3 3 3" xfId="29687"/>
    <cellStyle name="EYNotesHeading 3 3 3 2" xfId="29688"/>
    <cellStyle name="EYNotesHeading 3 3 3 2 2" xfId="29689"/>
    <cellStyle name="EYNotesHeading 3 3 3 3" xfId="29690"/>
    <cellStyle name="EYNotesHeading 3 3 3 3 2" xfId="29691"/>
    <cellStyle name="EYNotesHeading 3 3 3 4" xfId="29692"/>
    <cellStyle name="EYNotesHeading 3 3 3 4 2" xfId="29693"/>
    <cellStyle name="EYNotesHeading 3 3 3 5" xfId="29694"/>
    <cellStyle name="EYNotesHeading 3 3 3 5 2" xfId="29695"/>
    <cellStyle name="EYNotesHeading 3 3 3 6" xfId="29696"/>
    <cellStyle name="EYNotesHeading 3 3 3 6 2" xfId="29697"/>
    <cellStyle name="EYNotesHeading 3 3 3 7" xfId="29698"/>
    <cellStyle name="EYNotesHeading 3 3 4" xfId="29699"/>
    <cellStyle name="EYNotesHeading 3 3 4 2" xfId="29700"/>
    <cellStyle name="EYNotesHeading 3 3 5" xfId="29701"/>
    <cellStyle name="EYNotesHeading 3 3 5 2" xfId="29702"/>
    <cellStyle name="EYNotesHeading 3 3 6" xfId="29703"/>
    <cellStyle name="EYNotesHeading 3 3 6 2" xfId="29704"/>
    <cellStyle name="EYNotesHeading 3 3 7" xfId="29705"/>
    <cellStyle name="EYNotesHeading 3 3 7 2" xfId="29706"/>
    <cellStyle name="EYNotesHeading 3 3 8" xfId="29707"/>
    <cellStyle name="EYNotesHeading 3 3 8 2" xfId="29708"/>
    <cellStyle name="EYNotesHeading 3 3 9" xfId="29709"/>
    <cellStyle name="EYNotesHeading 3 4" xfId="29710"/>
    <cellStyle name="EYNotesHeading 3 4 2" xfId="29711"/>
    <cellStyle name="EYNotesHeading 3 4 2 2" xfId="29712"/>
    <cellStyle name="EYNotesHeading 3 4 2 2 2" xfId="29713"/>
    <cellStyle name="EYNotesHeading 3 4 2 3" xfId="29714"/>
    <cellStyle name="EYNotesHeading 3 4 2 3 2" xfId="29715"/>
    <cellStyle name="EYNotesHeading 3 4 2 4" xfId="29716"/>
    <cellStyle name="EYNotesHeading 3 4 2 4 2" xfId="29717"/>
    <cellStyle name="EYNotesHeading 3 4 2 5" xfId="29718"/>
    <cellStyle name="EYNotesHeading 3 4 2 5 2" xfId="29719"/>
    <cellStyle name="EYNotesHeading 3 4 2 6" xfId="29720"/>
    <cellStyle name="EYNotesHeading 3 4 3" xfId="29721"/>
    <cellStyle name="EYNotesHeading 3 4 3 2" xfId="29722"/>
    <cellStyle name="EYNotesHeading 3 4 3 2 2" xfId="29723"/>
    <cellStyle name="EYNotesHeading 3 4 3 3" xfId="29724"/>
    <cellStyle name="EYNotesHeading 3 4 3 3 2" xfId="29725"/>
    <cellStyle name="EYNotesHeading 3 4 3 4" xfId="29726"/>
    <cellStyle name="EYNotesHeading 3 4 3 4 2" xfId="29727"/>
    <cellStyle name="EYNotesHeading 3 4 3 5" xfId="29728"/>
    <cellStyle name="EYNotesHeading 3 4 3 5 2" xfId="29729"/>
    <cellStyle name="EYNotesHeading 3 4 3 6" xfId="29730"/>
    <cellStyle name="EYNotesHeading 3 4 3 6 2" xfId="29731"/>
    <cellStyle name="EYNotesHeading 3 4 3 7" xfId="29732"/>
    <cellStyle name="EYNotesHeading 3 4 4" xfId="29733"/>
    <cellStyle name="EYNotesHeading 3 4 4 2" xfId="29734"/>
    <cellStyle name="EYNotesHeading 3 4 5" xfId="29735"/>
    <cellStyle name="EYNotesHeading 3 4 5 2" xfId="29736"/>
    <cellStyle name="EYNotesHeading 3 4 6" xfId="29737"/>
    <cellStyle name="EYNotesHeading 3 4 6 2" xfId="29738"/>
    <cellStyle name="EYNotesHeading 3 4 7" xfId="29739"/>
    <cellStyle name="EYNotesHeading 3 4 7 2" xfId="29740"/>
    <cellStyle name="EYNotesHeading 3 4 8" xfId="29741"/>
    <cellStyle name="EYNotesHeading 3 4 8 2" xfId="29742"/>
    <cellStyle name="EYNotesHeading 3 4 9" xfId="29743"/>
    <cellStyle name="EYNotesHeading 3 5" xfId="29744"/>
    <cellStyle name="EYNotesHeading 3 5 2" xfId="29745"/>
    <cellStyle name="EYNotesHeading 3 5 2 2" xfId="29746"/>
    <cellStyle name="EYNotesHeading 3 5 2 2 2" xfId="29747"/>
    <cellStyle name="EYNotesHeading 3 5 2 3" xfId="29748"/>
    <cellStyle name="EYNotesHeading 3 5 2 3 2" xfId="29749"/>
    <cellStyle name="EYNotesHeading 3 5 2 4" xfId="29750"/>
    <cellStyle name="EYNotesHeading 3 5 2 4 2" xfId="29751"/>
    <cellStyle name="EYNotesHeading 3 5 2 5" xfId="29752"/>
    <cellStyle name="EYNotesHeading 3 5 2 5 2" xfId="29753"/>
    <cellStyle name="EYNotesHeading 3 5 2 6" xfId="29754"/>
    <cellStyle name="EYNotesHeading 3 5 3" xfId="29755"/>
    <cellStyle name="EYNotesHeading 3 5 3 2" xfId="29756"/>
    <cellStyle name="EYNotesHeading 3 5 3 2 2" xfId="29757"/>
    <cellStyle name="EYNotesHeading 3 5 3 3" xfId="29758"/>
    <cellStyle name="EYNotesHeading 3 5 3 3 2" xfId="29759"/>
    <cellStyle name="EYNotesHeading 3 5 3 4" xfId="29760"/>
    <cellStyle name="EYNotesHeading 3 5 3 4 2" xfId="29761"/>
    <cellStyle name="EYNotesHeading 3 5 3 5" xfId="29762"/>
    <cellStyle name="EYNotesHeading 3 5 3 5 2" xfId="29763"/>
    <cellStyle name="EYNotesHeading 3 5 3 6" xfId="29764"/>
    <cellStyle name="EYNotesHeading 3 5 3 6 2" xfId="29765"/>
    <cellStyle name="EYNotesHeading 3 5 3 7" xfId="29766"/>
    <cellStyle name="EYNotesHeading 3 5 4" xfId="29767"/>
    <cellStyle name="EYNotesHeading 3 5 4 2" xfId="29768"/>
    <cellStyle name="EYNotesHeading 3 5 5" xfId="29769"/>
    <cellStyle name="EYNotesHeading 3 5 5 2" xfId="29770"/>
    <cellStyle name="EYNotesHeading 3 5 6" xfId="29771"/>
    <cellStyle name="EYNotesHeading 3 5 6 2" xfId="29772"/>
    <cellStyle name="EYNotesHeading 3 5 7" xfId="29773"/>
    <cellStyle name="EYNotesHeading 3 5 7 2" xfId="29774"/>
    <cellStyle name="EYNotesHeading 3 5 8" xfId="29775"/>
    <cellStyle name="EYNotesHeading 3 5 8 2" xfId="29776"/>
    <cellStyle name="EYNotesHeading 3 5 9" xfId="29777"/>
    <cellStyle name="EYNotesHeading 3 6" xfId="29778"/>
    <cellStyle name="EYNotesHeading 3 6 2" xfId="29779"/>
    <cellStyle name="EYNotesHeading 3 6 2 2" xfId="29780"/>
    <cellStyle name="EYNotesHeading 3 6 3" xfId="29781"/>
    <cellStyle name="EYNotesHeading 3 6 3 2" xfId="29782"/>
    <cellStyle name="EYNotesHeading 3 6 4" xfId="29783"/>
    <cellStyle name="EYNotesHeading 3 6 4 2" xfId="29784"/>
    <cellStyle name="EYNotesHeading 3 6 5" xfId="29785"/>
    <cellStyle name="EYNotesHeading 3 6 5 2" xfId="29786"/>
    <cellStyle name="EYNotesHeading 3 6 6" xfId="29787"/>
    <cellStyle name="EYNotesHeading 3 7" xfId="29788"/>
    <cellStyle name="EYNotesHeading 3 7 2" xfId="29789"/>
    <cellStyle name="EYNotesHeading 3 7 2 2" xfId="29790"/>
    <cellStyle name="EYNotesHeading 3 7 3" xfId="29791"/>
    <cellStyle name="EYNotesHeading 3 7 3 2" xfId="29792"/>
    <cellStyle name="EYNotesHeading 3 7 4" xfId="29793"/>
    <cellStyle name="EYNotesHeading 3 7 4 2" xfId="29794"/>
    <cellStyle name="EYNotesHeading 3 7 5" xfId="29795"/>
    <cellStyle name="EYNotesHeading 3 7 5 2" xfId="29796"/>
    <cellStyle name="EYNotesHeading 3 7 6" xfId="29797"/>
    <cellStyle name="EYNotesHeading 3 7 6 2" xfId="29798"/>
    <cellStyle name="EYNotesHeading 3 7 7" xfId="29799"/>
    <cellStyle name="EYNotesHeading 3 8" xfId="29800"/>
    <cellStyle name="EYNotesHeading 3 8 2" xfId="29801"/>
    <cellStyle name="EYNotesHeading 3 9" xfId="29802"/>
    <cellStyle name="EYNotesHeading 3 9 2" xfId="29803"/>
    <cellStyle name="EYNotesHeading 4" xfId="29804"/>
    <cellStyle name="EYNotesHeading 4 2" xfId="29805"/>
    <cellStyle name="EYNotesHeading 4 2 2" xfId="29806"/>
    <cellStyle name="EYNotesHeading 4 2 2 2" xfId="29807"/>
    <cellStyle name="EYNotesHeading 4 2 3" xfId="29808"/>
    <cellStyle name="EYNotesHeading 4 2 3 2" xfId="29809"/>
    <cellStyle name="EYNotesHeading 4 2 4" xfId="29810"/>
    <cellStyle name="EYNotesHeading 4 2 4 2" xfId="29811"/>
    <cellStyle name="EYNotesHeading 4 2 5" xfId="29812"/>
    <cellStyle name="EYNotesHeading 4 2 5 2" xfId="29813"/>
    <cellStyle name="EYNotesHeading 4 2 6" xfId="29814"/>
    <cellStyle name="EYNotesHeading 4 3" xfId="29815"/>
    <cellStyle name="EYNotesHeading 4 3 2" xfId="29816"/>
    <cellStyle name="EYNotesHeading 4 3 2 2" xfId="29817"/>
    <cellStyle name="EYNotesHeading 4 3 3" xfId="29818"/>
    <cellStyle name="EYNotesHeading 4 3 3 2" xfId="29819"/>
    <cellStyle name="EYNotesHeading 4 3 4" xfId="29820"/>
    <cellStyle name="EYNotesHeading 4 3 4 2" xfId="29821"/>
    <cellStyle name="EYNotesHeading 4 3 5" xfId="29822"/>
    <cellStyle name="EYNotesHeading 4 3 5 2" xfId="29823"/>
    <cellStyle name="EYNotesHeading 4 3 6" xfId="29824"/>
    <cellStyle name="EYNotesHeading 4 3 6 2" xfId="29825"/>
    <cellStyle name="EYNotesHeading 4 3 7" xfId="29826"/>
    <cellStyle name="EYNotesHeading 4 4" xfId="29827"/>
    <cellStyle name="EYNotesHeading 4 4 2" xfId="29828"/>
    <cellStyle name="EYNotesHeading 4 5" xfId="29829"/>
    <cellStyle name="EYNotesHeading 4 5 2" xfId="29830"/>
    <cellStyle name="EYNotesHeading 4 6" xfId="29831"/>
    <cellStyle name="EYNotesHeading 4 6 2" xfId="29832"/>
    <cellStyle name="EYNotesHeading 4 7" xfId="29833"/>
    <cellStyle name="EYNotesHeading 4 7 2" xfId="29834"/>
    <cellStyle name="EYNotesHeading 4 8" xfId="29835"/>
    <cellStyle name="EYNotesHeading 4 8 2" xfId="29836"/>
    <cellStyle name="EYNotesHeading 4 9" xfId="29837"/>
    <cellStyle name="EYNotesHeading 5" xfId="29838"/>
    <cellStyle name="EYNotesHeading 5 2" xfId="29839"/>
    <cellStyle name="EYNotesHeading 5 2 2" xfId="29840"/>
    <cellStyle name="EYNotesHeading 5 2 2 2" xfId="29841"/>
    <cellStyle name="EYNotesHeading 5 2 3" xfId="29842"/>
    <cellStyle name="EYNotesHeading 5 2 3 2" xfId="29843"/>
    <cellStyle name="EYNotesHeading 5 2 4" xfId="29844"/>
    <cellStyle name="EYNotesHeading 5 2 4 2" xfId="29845"/>
    <cellStyle name="EYNotesHeading 5 2 5" xfId="29846"/>
    <cellStyle name="EYNotesHeading 5 2 5 2" xfId="29847"/>
    <cellStyle name="EYNotesHeading 5 2 6" xfId="29848"/>
    <cellStyle name="EYNotesHeading 5 3" xfId="29849"/>
    <cellStyle name="EYNotesHeading 5 3 2" xfId="29850"/>
    <cellStyle name="EYNotesHeading 5 3 2 2" xfId="29851"/>
    <cellStyle name="EYNotesHeading 5 3 3" xfId="29852"/>
    <cellStyle name="EYNotesHeading 5 3 3 2" xfId="29853"/>
    <cellStyle name="EYNotesHeading 5 3 4" xfId="29854"/>
    <cellStyle name="EYNotesHeading 5 3 4 2" xfId="29855"/>
    <cellStyle name="EYNotesHeading 5 3 5" xfId="29856"/>
    <cellStyle name="EYNotesHeading 5 3 5 2" xfId="29857"/>
    <cellStyle name="EYNotesHeading 5 3 6" xfId="29858"/>
    <cellStyle name="EYNotesHeading 5 3 6 2" xfId="29859"/>
    <cellStyle name="EYNotesHeading 5 3 7" xfId="29860"/>
    <cellStyle name="EYNotesHeading 5 4" xfId="29861"/>
    <cellStyle name="EYNotesHeading 5 4 2" xfId="29862"/>
    <cellStyle name="EYNotesHeading 5 5" xfId="29863"/>
    <cellStyle name="EYNotesHeading 5 5 2" xfId="29864"/>
    <cellStyle name="EYNotesHeading 5 6" xfId="29865"/>
    <cellStyle name="EYNotesHeading 5 6 2" xfId="29866"/>
    <cellStyle name="EYNotesHeading 5 7" xfId="29867"/>
    <cellStyle name="EYNotesHeading 5 7 2" xfId="29868"/>
    <cellStyle name="EYNotesHeading 5 8" xfId="29869"/>
    <cellStyle name="EYNotesHeading 5 8 2" xfId="29870"/>
    <cellStyle name="EYNotesHeading 5 9" xfId="29871"/>
    <cellStyle name="EYNotesHeading 6" xfId="29872"/>
    <cellStyle name="EYNotesHeading 6 2" xfId="29873"/>
    <cellStyle name="EYNotesHeading 6 2 2" xfId="29874"/>
    <cellStyle name="EYNotesHeading 6 2 2 2" xfId="29875"/>
    <cellStyle name="EYNotesHeading 6 2 3" xfId="29876"/>
    <cellStyle name="EYNotesHeading 6 2 3 2" xfId="29877"/>
    <cellStyle name="EYNotesHeading 6 2 4" xfId="29878"/>
    <cellStyle name="EYNotesHeading 6 2 4 2" xfId="29879"/>
    <cellStyle name="EYNotesHeading 6 2 5" xfId="29880"/>
    <cellStyle name="EYNotesHeading 6 2 5 2" xfId="29881"/>
    <cellStyle name="EYNotesHeading 6 2 6" xfId="29882"/>
    <cellStyle name="EYNotesHeading 6 3" xfId="29883"/>
    <cellStyle name="EYNotesHeading 6 3 2" xfId="29884"/>
    <cellStyle name="EYNotesHeading 6 3 2 2" xfId="29885"/>
    <cellStyle name="EYNotesHeading 6 3 3" xfId="29886"/>
    <cellStyle name="EYNotesHeading 6 3 3 2" xfId="29887"/>
    <cellStyle name="EYNotesHeading 6 3 4" xfId="29888"/>
    <cellStyle name="EYNotesHeading 6 3 4 2" xfId="29889"/>
    <cellStyle name="EYNotesHeading 6 3 5" xfId="29890"/>
    <cellStyle name="EYNotesHeading 6 3 5 2" xfId="29891"/>
    <cellStyle name="EYNotesHeading 6 3 6" xfId="29892"/>
    <cellStyle name="EYNotesHeading 6 3 6 2" xfId="29893"/>
    <cellStyle name="EYNotesHeading 6 3 7" xfId="29894"/>
    <cellStyle name="EYNotesHeading 6 4" xfId="29895"/>
    <cellStyle name="EYNotesHeading 6 4 2" xfId="29896"/>
    <cellStyle name="EYNotesHeading 6 5" xfId="29897"/>
    <cellStyle name="EYNotesHeading 6 5 2" xfId="29898"/>
    <cellStyle name="EYNotesHeading 6 6" xfId="29899"/>
    <cellStyle name="EYNotesHeading 6 6 2" xfId="29900"/>
    <cellStyle name="EYNotesHeading 6 7" xfId="29901"/>
    <cellStyle name="EYNotesHeading 6 7 2" xfId="29902"/>
    <cellStyle name="EYNotesHeading 6 8" xfId="29903"/>
    <cellStyle name="EYNotesHeading 6 8 2" xfId="29904"/>
    <cellStyle name="EYNotesHeading 6 9" xfId="29905"/>
    <cellStyle name="EYNotesHeading 7" xfId="29906"/>
    <cellStyle name="EYNotesHeading 7 2" xfId="29907"/>
    <cellStyle name="EYNotesHeading 7 2 2" xfId="29908"/>
    <cellStyle name="EYNotesHeading 7 2 2 2" xfId="29909"/>
    <cellStyle name="EYNotesHeading 7 2 3" xfId="29910"/>
    <cellStyle name="EYNotesHeading 7 2 3 2" xfId="29911"/>
    <cellStyle name="EYNotesHeading 7 2 4" xfId="29912"/>
    <cellStyle name="EYNotesHeading 7 2 4 2" xfId="29913"/>
    <cellStyle name="EYNotesHeading 7 2 5" xfId="29914"/>
    <cellStyle name="EYNotesHeading 7 2 5 2" xfId="29915"/>
    <cellStyle name="EYNotesHeading 7 2 6" xfId="29916"/>
    <cellStyle name="EYNotesHeading 7 3" xfId="29917"/>
    <cellStyle name="EYNotesHeading 7 3 2" xfId="29918"/>
    <cellStyle name="EYNotesHeading 7 3 2 2" xfId="29919"/>
    <cellStyle name="EYNotesHeading 7 3 3" xfId="29920"/>
    <cellStyle name="EYNotesHeading 7 3 3 2" xfId="29921"/>
    <cellStyle name="EYNotesHeading 7 3 4" xfId="29922"/>
    <cellStyle name="EYNotesHeading 7 3 4 2" xfId="29923"/>
    <cellStyle name="EYNotesHeading 7 3 5" xfId="29924"/>
    <cellStyle name="EYNotesHeading 7 3 5 2" xfId="29925"/>
    <cellStyle name="EYNotesHeading 7 3 6" xfId="29926"/>
    <cellStyle name="EYNotesHeading 7 3 6 2" xfId="29927"/>
    <cellStyle name="EYNotesHeading 7 3 7" xfId="29928"/>
    <cellStyle name="EYNotesHeading 7 4" xfId="29929"/>
    <cellStyle name="EYNotesHeading 7 4 2" xfId="29930"/>
    <cellStyle name="EYNotesHeading 7 5" xfId="29931"/>
    <cellStyle name="EYNotesHeading 7 5 2" xfId="29932"/>
    <cellStyle name="EYNotesHeading 7 6" xfId="29933"/>
    <cellStyle name="EYNotesHeading 7 6 2" xfId="29934"/>
    <cellStyle name="EYNotesHeading 7 7" xfId="29935"/>
    <cellStyle name="EYNotesHeading 7 7 2" xfId="29936"/>
    <cellStyle name="EYNotesHeading 7 8" xfId="29937"/>
    <cellStyle name="EYNotesHeading 7 8 2" xfId="29938"/>
    <cellStyle name="EYNotesHeading 7 9" xfId="29939"/>
    <cellStyle name="EYNotesHeading 8" xfId="29940"/>
    <cellStyle name="EYNotesHeading 8 2" xfId="29941"/>
    <cellStyle name="EYNotesHeading 8 2 2" xfId="29942"/>
    <cellStyle name="EYNotesHeading 8 3" xfId="29943"/>
    <cellStyle name="EYNotesHeading 8 3 2" xfId="29944"/>
    <cellStyle name="EYNotesHeading 8 4" xfId="29945"/>
    <cellStyle name="EYNotesHeading 8 4 2" xfId="29946"/>
    <cellStyle name="EYNotesHeading 8 5" xfId="29947"/>
    <cellStyle name="EYNotesHeading 8 5 2" xfId="29948"/>
    <cellStyle name="EYNotesHeading 8 6" xfId="29949"/>
    <cellStyle name="EYNotesHeading 9" xfId="29950"/>
    <cellStyle name="EYNotesHeading 9 2" xfId="29951"/>
    <cellStyle name="EYNotesHeading 9 2 2" xfId="29952"/>
    <cellStyle name="EYNotesHeading 9 3" xfId="29953"/>
    <cellStyle name="EYNotesHeading 9 3 2" xfId="29954"/>
    <cellStyle name="EYNotesHeading 9 4" xfId="29955"/>
    <cellStyle name="EYNotesHeading 9 4 2" xfId="29956"/>
    <cellStyle name="EYNotesHeading 9 5" xfId="29957"/>
    <cellStyle name="EYNotesHeading 9 5 2" xfId="29958"/>
    <cellStyle name="EYNotesHeading 9 6" xfId="29959"/>
    <cellStyle name="EYNotesHeading 9 6 2" xfId="29960"/>
    <cellStyle name="EYNotesHeading 9 7" xfId="29961"/>
    <cellStyle name="EYnumber" xfId="29962"/>
    <cellStyle name="EYnumber 2" xfId="29963"/>
    <cellStyle name="EYnumber 2 10" xfId="29964"/>
    <cellStyle name="EYnumber 2 10 2" xfId="29965"/>
    <cellStyle name="EYnumber 2 11" xfId="29966"/>
    <cellStyle name="EYnumber 2 11 2" xfId="29967"/>
    <cellStyle name="EYnumber 2 12" xfId="29968"/>
    <cellStyle name="EYnumber 2 12 2" xfId="29969"/>
    <cellStyle name="EYnumber 2 13" xfId="29970"/>
    <cellStyle name="EYnumber 2 2" xfId="29971"/>
    <cellStyle name="EYnumber 2 2 2" xfId="29972"/>
    <cellStyle name="EYnumber 2 2 2 2" xfId="29973"/>
    <cellStyle name="EYnumber 2 2 2 2 2" xfId="29974"/>
    <cellStyle name="EYnumber 2 2 2 3" xfId="29975"/>
    <cellStyle name="EYnumber 2 2 2 3 2" xfId="29976"/>
    <cellStyle name="EYnumber 2 2 2 4" xfId="29977"/>
    <cellStyle name="EYnumber 2 2 2 4 2" xfId="29978"/>
    <cellStyle name="EYnumber 2 2 2 5" xfId="29979"/>
    <cellStyle name="EYnumber 2 2 2 5 2" xfId="29980"/>
    <cellStyle name="EYnumber 2 2 2 6" xfId="29981"/>
    <cellStyle name="EYnumber 2 2 3" xfId="29982"/>
    <cellStyle name="EYnumber 2 2 3 2" xfId="29983"/>
    <cellStyle name="EYnumber 2 2 3 2 2" xfId="29984"/>
    <cellStyle name="EYnumber 2 2 3 3" xfId="29985"/>
    <cellStyle name="EYnumber 2 2 3 3 2" xfId="29986"/>
    <cellStyle name="EYnumber 2 2 3 4" xfId="29987"/>
    <cellStyle name="EYnumber 2 2 3 4 2" xfId="29988"/>
    <cellStyle name="EYnumber 2 2 3 5" xfId="29989"/>
    <cellStyle name="EYnumber 2 2 3 5 2" xfId="29990"/>
    <cellStyle name="EYnumber 2 2 3 6" xfId="29991"/>
    <cellStyle name="EYnumber 2 2 3 6 2" xfId="29992"/>
    <cellStyle name="EYnumber 2 2 3 7" xfId="29993"/>
    <cellStyle name="EYnumber 2 2 4" xfId="29994"/>
    <cellStyle name="EYnumber 2 2 4 2" xfId="29995"/>
    <cellStyle name="EYnumber 2 2 5" xfId="29996"/>
    <cellStyle name="EYnumber 2 2 5 2" xfId="29997"/>
    <cellStyle name="EYnumber 2 2 6" xfId="29998"/>
    <cellStyle name="EYnumber 2 2 6 2" xfId="29999"/>
    <cellStyle name="EYnumber 2 2 7" xfId="30000"/>
    <cellStyle name="EYnumber 2 2 7 2" xfId="30001"/>
    <cellStyle name="EYnumber 2 2 8" xfId="30002"/>
    <cellStyle name="EYnumber 2 2 8 2" xfId="30003"/>
    <cellStyle name="EYnumber 2 2 9" xfId="30004"/>
    <cellStyle name="EYnumber 2 3" xfId="30005"/>
    <cellStyle name="EYnumber 2 3 2" xfId="30006"/>
    <cellStyle name="EYnumber 2 3 2 2" xfId="30007"/>
    <cellStyle name="EYnumber 2 3 2 2 2" xfId="30008"/>
    <cellStyle name="EYnumber 2 3 2 3" xfId="30009"/>
    <cellStyle name="EYnumber 2 3 2 3 2" xfId="30010"/>
    <cellStyle name="EYnumber 2 3 2 4" xfId="30011"/>
    <cellStyle name="EYnumber 2 3 2 4 2" xfId="30012"/>
    <cellStyle name="EYnumber 2 3 2 5" xfId="30013"/>
    <cellStyle name="EYnumber 2 3 2 5 2" xfId="30014"/>
    <cellStyle name="EYnumber 2 3 2 6" xfId="30015"/>
    <cellStyle name="EYnumber 2 3 3" xfId="30016"/>
    <cellStyle name="EYnumber 2 3 3 2" xfId="30017"/>
    <cellStyle name="EYnumber 2 3 3 2 2" xfId="30018"/>
    <cellStyle name="EYnumber 2 3 3 3" xfId="30019"/>
    <cellStyle name="EYnumber 2 3 3 3 2" xfId="30020"/>
    <cellStyle name="EYnumber 2 3 3 4" xfId="30021"/>
    <cellStyle name="EYnumber 2 3 3 4 2" xfId="30022"/>
    <cellStyle name="EYnumber 2 3 3 5" xfId="30023"/>
    <cellStyle name="EYnumber 2 3 3 5 2" xfId="30024"/>
    <cellStyle name="EYnumber 2 3 3 6" xfId="30025"/>
    <cellStyle name="EYnumber 2 3 3 6 2" xfId="30026"/>
    <cellStyle name="EYnumber 2 3 3 7" xfId="30027"/>
    <cellStyle name="EYnumber 2 3 4" xfId="30028"/>
    <cellStyle name="EYnumber 2 3 4 2" xfId="30029"/>
    <cellStyle name="EYnumber 2 3 5" xfId="30030"/>
    <cellStyle name="EYnumber 2 3 5 2" xfId="30031"/>
    <cellStyle name="EYnumber 2 3 6" xfId="30032"/>
    <cellStyle name="EYnumber 2 3 6 2" xfId="30033"/>
    <cellStyle name="EYnumber 2 3 7" xfId="30034"/>
    <cellStyle name="EYnumber 2 3 7 2" xfId="30035"/>
    <cellStyle name="EYnumber 2 3 8" xfId="30036"/>
    <cellStyle name="EYnumber 2 3 8 2" xfId="30037"/>
    <cellStyle name="EYnumber 2 3 9" xfId="30038"/>
    <cellStyle name="EYnumber 2 4" xfId="30039"/>
    <cellStyle name="EYnumber 2 4 2" xfId="30040"/>
    <cellStyle name="EYnumber 2 4 2 2" xfId="30041"/>
    <cellStyle name="EYnumber 2 4 2 2 2" xfId="30042"/>
    <cellStyle name="EYnumber 2 4 2 3" xfId="30043"/>
    <cellStyle name="EYnumber 2 4 2 3 2" xfId="30044"/>
    <cellStyle name="EYnumber 2 4 2 4" xfId="30045"/>
    <cellStyle name="EYnumber 2 4 2 4 2" xfId="30046"/>
    <cellStyle name="EYnumber 2 4 2 5" xfId="30047"/>
    <cellStyle name="EYnumber 2 4 2 5 2" xfId="30048"/>
    <cellStyle name="EYnumber 2 4 2 6" xfId="30049"/>
    <cellStyle name="EYnumber 2 4 3" xfId="30050"/>
    <cellStyle name="EYnumber 2 4 3 2" xfId="30051"/>
    <cellStyle name="EYnumber 2 4 3 2 2" xfId="30052"/>
    <cellStyle name="EYnumber 2 4 3 3" xfId="30053"/>
    <cellStyle name="EYnumber 2 4 3 3 2" xfId="30054"/>
    <cellStyle name="EYnumber 2 4 3 4" xfId="30055"/>
    <cellStyle name="EYnumber 2 4 3 4 2" xfId="30056"/>
    <cellStyle name="EYnumber 2 4 3 5" xfId="30057"/>
    <cellStyle name="EYnumber 2 4 3 5 2" xfId="30058"/>
    <cellStyle name="EYnumber 2 4 3 6" xfId="30059"/>
    <cellStyle name="EYnumber 2 4 3 6 2" xfId="30060"/>
    <cellStyle name="EYnumber 2 4 3 7" xfId="30061"/>
    <cellStyle name="EYnumber 2 4 4" xfId="30062"/>
    <cellStyle name="EYnumber 2 4 4 2" xfId="30063"/>
    <cellStyle name="EYnumber 2 4 5" xfId="30064"/>
    <cellStyle name="EYnumber 2 4 5 2" xfId="30065"/>
    <cellStyle name="EYnumber 2 4 6" xfId="30066"/>
    <cellStyle name="EYnumber 2 4 6 2" xfId="30067"/>
    <cellStyle name="EYnumber 2 4 7" xfId="30068"/>
    <cellStyle name="EYnumber 2 4 7 2" xfId="30069"/>
    <cellStyle name="EYnumber 2 4 8" xfId="30070"/>
    <cellStyle name="EYnumber 2 4 8 2" xfId="30071"/>
    <cellStyle name="EYnumber 2 4 9" xfId="30072"/>
    <cellStyle name="EYnumber 2 5" xfId="30073"/>
    <cellStyle name="EYnumber 2 5 2" xfId="30074"/>
    <cellStyle name="EYnumber 2 5 2 2" xfId="30075"/>
    <cellStyle name="EYnumber 2 5 2 2 2" xfId="30076"/>
    <cellStyle name="EYnumber 2 5 2 3" xfId="30077"/>
    <cellStyle name="EYnumber 2 5 2 3 2" xfId="30078"/>
    <cellStyle name="EYnumber 2 5 2 4" xfId="30079"/>
    <cellStyle name="EYnumber 2 5 2 4 2" xfId="30080"/>
    <cellStyle name="EYnumber 2 5 2 5" xfId="30081"/>
    <cellStyle name="EYnumber 2 5 2 5 2" xfId="30082"/>
    <cellStyle name="EYnumber 2 5 2 6" xfId="30083"/>
    <cellStyle name="EYnumber 2 5 3" xfId="30084"/>
    <cellStyle name="EYnumber 2 5 3 2" xfId="30085"/>
    <cellStyle name="EYnumber 2 5 3 2 2" xfId="30086"/>
    <cellStyle name="EYnumber 2 5 3 3" xfId="30087"/>
    <cellStyle name="EYnumber 2 5 3 3 2" xfId="30088"/>
    <cellStyle name="EYnumber 2 5 3 4" xfId="30089"/>
    <cellStyle name="EYnumber 2 5 3 4 2" xfId="30090"/>
    <cellStyle name="EYnumber 2 5 3 5" xfId="30091"/>
    <cellStyle name="EYnumber 2 5 3 5 2" xfId="30092"/>
    <cellStyle name="EYnumber 2 5 3 6" xfId="30093"/>
    <cellStyle name="EYnumber 2 5 3 6 2" xfId="30094"/>
    <cellStyle name="EYnumber 2 5 3 7" xfId="30095"/>
    <cellStyle name="EYnumber 2 5 4" xfId="30096"/>
    <cellStyle name="EYnumber 2 5 4 2" xfId="30097"/>
    <cellStyle name="EYnumber 2 5 5" xfId="30098"/>
    <cellStyle name="EYnumber 2 5 5 2" xfId="30099"/>
    <cellStyle name="EYnumber 2 5 6" xfId="30100"/>
    <cellStyle name="EYnumber 2 5 6 2" xfId="30101"/>
    <cellStyle name="EYnumber 2 5 7" xfId="30102"/>
    <cellStyle name="EYnumber 2 5 7 2" xfId="30103"/>
    <cellStyle name="EYnumber 2 5 8" xfId="30104"/>
    <cellStyle name="EYnumber 2 5 8 2" xfId="30105"/>
    <cellStyle name="EYnumber 2 5 9" xfId="30106"/>
    <cellStyle name="EYnumber 2 6" xfId="30107"/>
    <cellStyle name="EYnumber 2 6 2" xfId="30108"/>
    <cellStyle name="EYnumber 2 6 2 2" xfId="30109"/>
    <cellStyle name="EYnumber 2 6 3" xfId="30110"/>
    <cellStyle name="EYnumber 2 6 3 2" xfId="30111"/>
    <cellStyle name="EYnumber 2 6 4" xfId="30112"/>
    <cellStyle name="EYnumber 2 6 4 2" xfId="30113"/>
    <cellStyle name="EYnumber 2 6 5" xfId="30114"/>
    <cellStyle name="EYnumber 2 6 5 2" xfId="30115"/>
    <cellStyle name="EYnumber 2 6 6" xfId="30116"/>
    <cellStyle name="EYnumber 2 7" xfId="30117"/>
    <cellStyle name="EYnumber 2 7 2" xfId="30118"/>
    <cellStyle name="EYnumber 2 7 2 2" xfId="30119"/>
    <cellStyle name="EYnumber 2 7 3" xfId="30120"/>
    <cellStyle name="EYnumber 2 7 3 2" xfId="30121"/>
    <cellStyle name="EYnumber 2 7 4" xfId="30122"/>
    <cellStyle name="EYnumber 2 7 4 2" xfId="30123"/>
    <cellStyle name="EYnumber 2 7 5" xfId="30124"/>
    <cellStyle name="EYnumber 2 7 5 2" xfId="30125"/>
    <cellStyle name="EYnumber 2 7 6" xfId="30126"/>
    <cellStyle name="EYnumber 2 7 6 2" xfId="30127"/>
    <cellStyle name="EYnumber 2 7 7" xfId="30128"/>
    <cellStyle name="EYnumber 2 8" xfId="30129"/>
    <cellStyle name="EYnumber 2 8 2" xfId="30130"/>
    <cellStyle name="EYnumber 2 9" xfId="30131"/>
    <cellStyle name="EYnumber 2 9 2" xfId="30132"/>
    <cellStyle name="EYnumber 3" xfId="30133"/>
    <cellStyle name="EYnumber 3 10" xfId="30134"/>
    <cellStyle name="EYnumber 3 10 2" xfId="30135"/>
    <cellStyle name="EYnumber 3 11" xfId="30136"/>
    <cellStyle name="EYnumber 3 11 2" xfId="30137"/>
    <cellStyle name="EYnumber 3 12" xfId="30138"/>
    <cellStyle name="EYnumber 3 12 2" xfId="30139"/>
    <cellStyle name="EYnumber 3 13" xfId="30140"/>
    <cellStyle name="EYnumber 3 2" xfId="30141"/>
    <cellStyle name="EYnumber 3 2 2" xfId="30142"/>
    <cellStyle name="EYnumber 3 2 2 2" xfId="30143"/>
    <cellStyle name="EYnumber 3 2 2 2 2" xfId="30144"/>
    <cellStyle name="EYnumber 3 2 2 3" xfId="30145"/>
    <cellStyle name="EYnumber 3 2 2 3 2" xfId="30146"/>
    <cellStyle name="EYnumber 3 2 2 4" xfId="30147"/>
    <cellStyle name="EYnumber 3 2 2 4 2" xfId="30148"/>
    <cellStyle name="EYnumber 3 2 2 5" xfId="30149"/>
    <cellStyle name="EYnumber 3 2 2 5 2" xfId="30150"/>
    <cellStyle name="EYnumber 3 2 2 6" xfId="30151"/>
    <cellStyle name="EYnumber 3 2 3" xfId="30152"/>
    <cellStyle name="EYnumber 3 2 3 2" xfId="30153"/>
    <cellStyle name="EYnumber 3 2 3 2 2" xfId="30154"/>
    <cellStyle name="EYnumber 3 2 3 3" xfId="30155"/>
    <cellStyle name="EYnumber 3 2 3 3 2" xfId="30156"/>
    <cellStyle name="EYnumber 3 2 3 4" xfId="30157"/>
    <cellStyle name="EYnumber 3 2 3 4 2" xfId="30158"/>
    <cellStyle name="EYnumber 3 2 3 5" xfId="30159"/>
    <cellStyle name="EYnumber 3 2 3 5 2" xfId="30160"/>
    <cellStyle name="EYnumber 3 2 3 6" xfId="30161"/>
    <cellStyle name="EYnumber 3 2 3 6 2" xfId="30162"/>
    <cellStyle name="EYnumber 3 2 3 7" xfId="30163"/>
    <cellStyle name="EYnumber 3 2 4" xfId="30164"/>
    <cellStyle name="EYnumber 3 2 4 2" xfId="30165"/>
    <cellStyle name="EYnumber 3 2 5" xfId="30166"/>
    <cellStyle name="EYnumber 3 2 5 2" xfId="30167"/>
    <cellStyle name="EYnumber 3 2 6" xfId="30168"/>
    <cellStyle name="EYnumber 3 2 6 2" xfId="30169"/>
    <cellStyle name="EYnumber 3 2 7" xfId="30170"/>
    <cellStyle name="EYnumber 3 2 7 2" xfId="30171"/>
    <cellStyle name="EYnumber 3 2 8" xfId="30172"/>
    <cellStyle name="EYnumber 3 2 8 2" xfId="30173"/>
    <cellStyle name="EYnumber 3 2 9" xfId="30174"/>
    <cellStyle name="EYnumber 3 3" xfId="30175"/>
    <cellStyle name="EYnumber 3 3 2" xfId="30176"/>
    <cellStyle name="EYnumber 3 3 2 2" xfId="30177"/>
    <cellStyle name="EYnumber 3 3 2 2 2" xfId="30178"/>
    <cellStyle name="EYnumber 3 3 2 3" xfId="30179"/>
    <cellStyle name="EYnumber 3 3 2 3 2" xfId="30180"/>
    <cellStyle name="EYnumber 3 3 2 4" xfId="30181"/>
    <cellStyle name="EYnumber 3 3 2 4 2" xfId="30182"/>
    <cellStyle name="EYnumber 3 3 2 5" xfId="30183"/>
    <cellStyle name="EYnumber 3 3 2 5 2" xfId="30184"/>
    <cellStyle name="EYnumber 3 3 2 6" xfId="30185"/>
    <cellStyle name="EYnumber 3 3 3" xfId="30186"/>
    <cellStyle name="EYnumber 3 3 3 2" xfId="30187"/>
    <cellStyle name="EYnumber 3 3 3 2 2" xfId="30188"/>
    <cellStyle name="EYnumber 3 3 3 3" xfId="30189"/>
    <cellStyle name="EYnumber 3 3 3 3 2" xfId="30190"/>
    <cellStyle name="EYnumber 3 3 3 4" xfId="30191"/>
    <cellStyle name="EYnumber 3 3 3 4 2" xfId="30192"/>
    <cellStyle name="EYnumber 3 3 3 5" xfId="30193"/>
    <cellStyle name="EYnumber 3 3 3 5 2" xfId="30194"/>
    <cellStyle name="EYnumber 3 3 3 6" xfId="30195"/>
    <cellStyle name="EYnumber 3 3 3 6 2" xfId="30196"/>
    <cellStyle name="EYnumber 3 3 3 7" xfId="30197"/>
    <cellStyle name="EYnumber 3 3 4" xfId="30198"/>
    <cellStyle name="EYnumber 3 3 4 2" xfId="30199"/>
    <cellStyle name="EYnumber 3 3 5" xfId="30200"/>
    <cellStyle name="EYnumber 3 3 5 2" xfId="30201"/>
    <cellStyle name="EYnumber 3 3 6" xfId="30202"/>
    <cellStyle name="EYnumber 3 3 6 2" xfId="30203"/>
    <cellStyle name="EYnumber 3 3 7" xfId="30204"/>
    <cellStyle name="EYnumber 3 3 7 2" xfId="30205"/>
    <cellStyle name="EYnumber 3 3 8" xfId="30206"/>
    <cellStyle name="EYnumber 3 3 8 2" xfId="30207"/>
    <cellStyle name="EYnumber 3 3 9" xfId="30208"/>
    <cellStyle name="EYnumber 3 4" xfId="30209"/>
    <cellStyle name="EYnumber 3 4 2" xfId="30210"/>
    <cellStyle name="EYnumber 3 4 2 2" xfId="30211"/>
    <cellStyle name="EYnumber 3 4 2 2 2" xfId="30212"/>
    <cellStyle name="EYnumber 3 4 2 3" xfId="30213"/>
    <cellStyle name="EYnumber 3 4 2 3 2" xfId="30214"/>
    <cellStyle name="EYnumber 3 4 2 4" xfId="30215"/>
    <cellStyle name="EYnumber 3 4 2 4 2" xfId="30216"/>
    <cellStyle name="EYnumber 3 4 2 5" xfId="30217"/>
    <cellStyle name="EYnumber 3 4 2 5 2" xfId="30218"/>
    <cellStyle name="EYnumber 3 4 2 6" xfId="30219"/>
    <cellStyle name="EYnumber 3 4 3" xfId="30220"/>
    <cellStyle name="EYnumber 3 4 3 2" xfId="30221"/>
    <cellStyle name="EYnumber 3 4 3 2 2" xfId="30222"/>
    <cellStyle name="EYnumber 3 4 3 3" xfId="30223"/>
    <cellStyle name="EYnumber 3 4 3 3 2" xfId="30224"/>
    <cellStyle name="EYnumber 3 4 3 4" xfId="30225"/>
    <cellStyle name="EYnumber 3 4 3 4 2" xfId="30226"/>
    <cellStyle name="EYnumber 3 4 3 5" xfId="30227"/>
    <cellStyle name="EYnumber 3 4 3 5 2" xfId="30228"/>
    <cellStyle name="EYnumber 3 4 3 6" xfId="30229"/>
    <cellStyle name="EYnumber 3 4 3 6 2" xfId="30230"/>
    <cellStyle name="EYnumber 3 4 3 7" xfId="30231"/>
    <cellStyle name="EYnumber 3 4 4" xfId="30232"/>
    <cellStyle name="EYnumber 3 4 4 2" xfId="30233"/>
    <cellStyle name="EYnumber 3 4 5" xfId="30234"/>
    <cellStyle name="EYnumber 3 4 5 2" xfId="30235"/>
    <cellStyle name="EYnumber 3 4 6" xfId="30236"/>
    <cellStyle name="EYnumber 3 4 6 2" xfId="30237"/>
    <cellStyle name="EYnumber 3 4 7" xfId="30238"/>
    <cellStyle name="EYnumber 3 4 7 2" xfId="30239"/>
    <cellStyle name="EYnumber 3 4 8" xfId="30240"/>
    <cellStyle name="EYnumber 3 4 8 2" xfId="30241"/>
    <cellStyle name="EYnumber 3 4 9" xfId="30242"/>
    <cellStyle name="EYnumber 3 5" xfId="30243"/>
    <cellStyle name="EYnumber 3 5 2" xfId="30244"/>
    <cellStyle name="EYnumber 3 5 2 2" xfId="30245"/>
    <cellStyle name="EYnumber 3 5 2 2 2" xfId="30246"/>
    <cellStyle name="EYnumber 3 5 2 3" xfId="30247"/>
    <cellStyle name="EYnumber 3 5 2 3 2" xfId="30248"/>
    <cellStyle name="EYnumber 3 5 2 4" xfId="30249"/>
    <cellStyle name="EYnumber 3 5 2 4 2" xfId="30250"/>
    <cellStyle name="EYnumber 3 5 2 5" xfId="30251"/>
    <cellStyle name="EYnumber 3 5 2 5 2" xfId="30252"/>
    <cellStyle name="EYnumber 3 5 2 6" xfId="30253"/>
    <cellStyle name="EYnumber 3 5 3" xfId="30254"/>
    <cellStyle name="EYnumber 3 5 3 2" xfId="30255"/>
    <cellStyle name="EYnumber 3 5 3 2 2" xfId="30256"/>
    <cellStyle name="EYnumber 3 5 3 3" xfId="30257"/>
    <cellStyle name="EYnumber 3 5 3 3 2" xfId="30258"/>
    <cellStyle name="EYnumber 3 5 3 4" xfId="30259"/>
    <cellStyle name="EYnumber 3 5 3 4 2" xfId="30260"/>
    <cellStyle name="EYnumber 3 5 3 5" xfId="30261"/>
    <cellStyle name="EYnumber 3 5 3 5 2" xfId="30262"/>
    <cellStyle name="EYnumber 3 5 3 6" xfId="30263"/>
    <cellStyle name="EYnumber 3 5 3 6 2" xfId="30264"/>
    <cellStyle name="EYnumber 3 5 3 7" xfId="30265"/>
    <cellStyle name="EYnumber 3 5 4" xfId="30266"/>
    <cellStyle name="EYnumber 3 5 4 2" xfId="30267"/>
    <cellStyle name="EYnumber 3 5 5" xfId="30268"/>
    <cellStyle name="EYnumber 3 5 5 2" xfId="30269"/>
    <cellStyle name="EYnumber 3 5 6" xfId="30270"/>
    <cellStyle name="EYnumber 3 5 6 2" xfId="30271"/>
    <cellStyle name="EYnumber 3 5 7" xfId="30272"/>
    <cellStyle name="EYnumber 3 5 7 2" xfId="30273"/>
    <cellStyle name="EYnumber 3 5 8" xfId="30274"/>
    <cellStyle name="EYnumber 3 5 8 2" xfId="30275"/>
    <cellStyle name="EYnumber 3 5 9" xfId="30276"/>
    <cellStyle name="EYnumber 3 6" xfId="30277"/>
    <cellStyle name="EYnumber 3 6 2" xfId="30278"/>
    <cellStyle name="EYnumber 3 6 2 2" xfId="30279"/>
    <cellStyle name="EYnumber 3 6 3" xfId="30280"/>
    <cellStyle name="EYnumber 3 6 3 2" xfId="30281"/>
    <cellStyle name="EYnumber 3 6 4" xfId="30282"/>
    <cellStyle name="EYnumber 3 6 4 2" xfId="30283"/>
    <cellStyle name="EYnumber 3 6 5" xfId="30284"/>
    <cellStyle name="EYnumber 3 6 5 2" xfId="30285"/>
    <cellStyle name="EYnumber 3 6 6" xfId="30286"/>
    <cellStyle name="EYnumber 3 7" xfId="30287"/>
    <cellStyle name="EYnumber 3 7 2" xfId="30288"/>
    <cellStyle name="EYnumber 3 7 2 2" xfId="30289"/>
    <cellStyle name="EYnumber 3 7 3" xfId="30290"/>
    <cellStyle name="EYnumber 3 7 3 2" xfId="30291"/>
    <cellStyle name="EYnumber 3 7 4" xfId="30292"/>
    <cellStyle name="EYnumber 3 7 4 2" xfId="30293"/>
    <cellStyle name="EYnumber 3 7 5" xfId="30294"/>
    <cellStyle name="EYnumber 3 7 5 2" xfId="30295"/>
    <cellStyle name="EYnumber 3 7 6" xfId="30296"/>
    <cellStyle name="EYnumber 3 7 6 2" xfId="30297"/>
    <cellStyle name="EYnumber 3 7 7" xfId="30298"/>
    <cellStyle name="EYnumber 3 8" xfId="30299"/>
    <cellStyle name="EYnumber 3 8 2" xfId="30300"/>
    <cellStyle name="EYnumber 3 9" xfId="30301"/>
    <cellStyle name="EYnumber 3 9 2" xfId="30302"/>
    <cellStyle name="EYnumber 4" xfId="30303"/>
    <cellStyle name="EYnumber 4 10" xfId="30304"/>
    <cellStyle name="EYnumber 4 10 2" xfId="30305"/>
    <cellStyle name="EYnumber 4 11" xfId="30306"/>
    <cellStyle name="EYnumber 4 11 2" xfId="30307"/>
    <cellStyle name="EYnumber 4 12" xfId="30308"/>
    <cellStyle name="EYnumber 4 12 2" xfId="30309"/>
    <cellStyle name="EYnumber 4 13" xfId="30310"/>
    <cellStyle name="EYnumber 4 2" xfId="30311"/>
    <cellStyle name="EYnumber 4 2 2" xfId="30312"/>
    <cellStyle name="EYnumber 4 2 2 2" xfId="30313"/>
    <cellStyle name="EYnumber 4 2 2 2 2" xfId="30314"/>
    <cellStyle name="EYnumber 4 2 2 3" xfId="30315"/>
    <cellStyle name="EYnumber 4 2 2 3 2" xfId="30316"/>
    <cellStyle name="EYnumber 4 2 2 4" xfId="30317"/>
    <cellStyle name="EYnumber 4 2 2 4 2" xfId="30318"/>
    <cellStyle name="EYnumber 4 2 2 5" xfId="30319"/>
    <cellStyle name="EYnumber 4 2 2 5 2" xfId="30320"/>
    <cellStyle name="EYnumber 4 2 2 6" xfId="30321"/>
    <cellStyle name="EYnumber 4 2 3" xfId="30322"/>
    <cellStyle name="EYnumber 4 2 3 2" xfId="30323"/>
    <cellStyle name="EYnumber 4 2 3 2 2" xfId="30324"/>
    <cellStyle name="EYnumber 4 2 3 3" xfId="30325"/>
    <cellStyle name="EYnumber 4 2 3 3 2" xfId="30326"/>
    <cellStyle name="EYnumber 4 2 3 4" xfId="30327"/>
    <cellStyle name="EYnumber 4 2 3 4 2" xfId="30328"/>
    <cellStyle name="EYnumber 4 2 3 5" xfId="30329"/>
    <cellStyle name="EYnumber 4 2 3 5 2" xfId="30330"/>
    <cellStyle name="EYnumber 4 2 3 6" xfId="30331"/>
    <cellStyle name="EYnumber 4 2 3 6 2" xfId="30332"/>
    <cellStyle name="EYnumber 4 2 3 7" xfId="30333"/>
    <cellStyle name="EYnumber 4 2 4" xfId="30334"/>
    <cellStyle name="EYnumber 4 2 4 2" xfId="30335"/>
    <cellStyle name="EYnumber 4 2 5" xfId="30336"/>
    <cellStyle name="EYnumber 4 2 5 2" xfId="30337"/>
    <cellStyle name="EYnumber 4 2 6" xfId="30338"/>
    <cellStyle name="EYnumber 4 2 6 2" xfId="30339"/>
    <cellStyle name="EYnumber 4 2 7" xfId="30340"/>
    <cellStyle name="EYnumber 4 2 7 2" xfId="30341"/>
    <cellStyle name="EYnumber 4 2 8" xfId="30342"/>
    <cellStyle name="EYnumber 4 2 8 2" xfId="30343"/>
    <cellStyle name="EYnumber 4 2 9" xfId="30344"/>
    <cellStyle name="EYnumber 4 3" xfId="30345"/>
    <cellStyle name="EYnumber 4 3 2" xfId="30346"/>
    <cellStyle name="EYnumber 4 3 2 2" xfId="30347"/>
    <cellStyle name="EYnumber 4 3 2 2 2" xfId="30348"/>
    <cellStyle name="EYnumber 4 3 2 3" xfId="30349"/>
    <cellStyle name="EYnumber 4 3 2 3 2" xfId="30350"/>
    <cellStyle name="EYnumber 4 3 2 4" xfId="30351"/>
    <cellStyle name="EYnumber 4 3 2 4 2" xfId="30352"/>
    <cellStyle name="EYnumber 4 3 2 5" xfId="30353"/>
    <cellStyle name="EYnumber 4 3 2 5 2" xfId="30354"/>
    <cellStyle name="EYnumber 4 3 2 6" xfId="30355"/>
    <cellStyle name="EYnumber 4 3 3" xfId="30356"/>
    <cellStyle name="EYnumber 4 3 3 2" xfId="30357"/>
    <cellStyle name="EYnumber 4 3 3 2 2" xfId="30358"/>
    <cellStyle name="EYnumber 4 3 3 3" xfId="30359"/>
    <cellStyle name="EYnumber 4 3 3 3 2" xfId="30360"/>
    <cellStyle name="EYnumber 4 3 3 4" xfId="30361"/>
    <cellStyle name="EYnumber 4 3 3 4 2" xfId="30362"/>
    <cellStyle name="EYnumber 4 3 3 5" xfId="30363"/>
    <cellStyle name="EYnumber 4 3 3 5 2" xfId="30364"/>
    <cellStyle name="EYnumber 4 3 3 6" xfId="30365"/>
    <cellStyle name="EYnumber 4 3 3 6 2" xfId="30366"/>
    <cellStyle name="EYnumber 4 3 3 7" xfId="30367"/>
    <cellStyle name="EYnumber 4 3 4" xfId="30368"/>
    <cellStyle name="EYnumber 4 3 4 2" xfId="30369"/>
    <cellStyle name="EYnumber 4 3 5" xfId="30370"/>
    <cellStyle name="EYnumber 4 3 5 2" xfId="30371"/>
    <cellStyle name="EYnumber 4 3 6" xfId="30372"/>
    <cellStyle name="EYnumber 4 3 6 2" xfId="30373"/>
    <cellStyle name="EYnumber 4 3 7" xfId="30374"/>
    <cellStyle name="EYnumber 4 3 7 2" xfId="30375"/>
    <cellStyle name="EYnumber 4 3 8" xfId="30376"/>
    <cellStyle name="EYnumber 4 3 8 2" xfId="30377"/>
    <cellStyle name="EYnumber 4 3 9" xfId="30378"/>
    <cellStyle name="EYnumber 4 4" xfId="30379"/>
    <cellStyle name="EYnumber 4 4 2" xfId="30380"/>
    <cellStyle name="EYnumber 4 4 2 2" xfId="30381"/>
    <cellStyle name="EYnumber 4 4 2 2 2" xfId="30382"/>
    <cellStyle name="EYnumber 4 4 2 3" xfId="30383"/>
    <cellStyle name="EYnumber 4 4 2 3 2" xfId="30384"/>
    <cellStyle name="EYnumber 4 4 2 4" xfId="30385"/>
    <cellStyle name="EYnumber 4 4 2 4 2" xfId="30386"/>
    <cellStyle name="EYnumber 4 4 2 5" xfId="30387"/>
    <cellStyle name="EYnumber 4 4 2 5 2" xfId="30388"/>
    <cellStyle name="EYnumber 4 4 2 6" xfId="30389"/>
    <cellStyle name="EYnumber 4 4 3" xfId="30390"/>
    <cellStyle name="EYnumber 4 4 3 2" xfId="30391"/>
    <cellStyle name="EYnumber 4 4 3 2 2" xfId="30392"/>
    <cellStyle name="EYnumber 4 4 3 3" xfId="30393"/>
    <cellStyle name="EYnumber 4 4 3 3 2" xfId="30394"/>
    <cellStyle name="EYnumber 4 4 3 4" xfId="30395"/>
    <cellStyle name="EYnumber 4 4 3 4 2" xfId="30396"/>
    <cellStyle name="EYnumber 4 4 3 5" xfId="30397"/>
    <cellStyle name="EYnumber 4 4 3 5 2" xfId="30398"/>
    <cellStyle name="EYnumber 4 4 3 6" xfId="30399"/>
    <cellStyle name="EYnumber 4 4 3 6 2" xfId="30400"/>
    <cellStyle name="EYnumber 4 4 3 7" xfId="30401"/>
    <cellStyle name="EYnumber 4 4 4" xfId="30402"/>
    <cellStyle name="EYnumber 4 4 4 2" xfId="30403"/>
    <cellStyle name="EYnumber 4 4 5" xfId="30404"/>
    <cellStyle name="EYnumber 4 4 5 2" xfId="30405"/>
    <cellStyle name="EYnumber 4 4 6" xfId="30406"/>
    <cellStyle name="EYnumber 4 4 6 2" xfId="30407"/>
    <cellStyle name="EYnumber 4 4 7" xfId="30408"/>
    <cellStyle name="EYnumber 4 4 7 2" xfId="30409"/>
    <cellStyle name="EYnumber 4 4 8" xfId="30410"/>
    <cellStyle name="EYnumber 4 4 8 2" xfId="30411"/>
    <cellStyle name="EYnumber 4 4 9" xfId="30412"/>
    <cellStyle name="EYnumber 4 5" xfId="30413"/>
    <cellStyle name="EYnumber 4 5 2" xfId="30414"/>
    <cellStyle name="EYnumber 4 5 2 2" xfId="30415"/>
    <cellStyle name="EYnumber 4 5 2 2 2" xfId="30416"/>
    <cellStyle name="EYnumber 4 5 2 3" xfId="30417"/>
    <cellStyle name="EYnumber 4 5 2 3 2" xfId="30418"/>
    <cellStyle name="EYnumber 4 5 2 4" xfId="30419"/>
    <cellStyle name="EYnumber 4 5 2 4 2" xfId="30420"/>
    <cellStyle name="EYnumber 4 5 2 5" xfId="30421"/>
    <cellStyle name="EYnumber 4 5 2 5 2" xfId="30422"/>
    <cellStyle name="EYnumber 4 5 2 6" xfId="30423"/>
    <cellStyle name="EYnumber 4 5 3" xfId="30424"/>
    <cellStyle name="EYnumber 4 5 3 2" xfId="30425"/>
    <cellStyle name="EYnumber 4 5 3 2 2" xfId="30426"/>
    <cellStyle name="EYnumber 4 5 3 3" xfId="30427"/>
    <cellStyle name="EYnumber 4 5 3 3 2" xfId="30428"/>
    <cellStyle name="EYnumber 4 5 3 4" xfId="30429"/>
    <cellStyle name="EYnumber 4 5 3 4 2" xfId="30430"/>
    <cellStyle name="EYnumber 4 5 3 5" xfId="30431"/>
    <cellStyle name="EYnumber 4 5 3 5 2" xfId="30432"/>
    <cellStyle name="EYnumber 4 5 3 6" xfId="30433"/>
    <cellStyle name="EYnumber 4 5 3 6 2" xfId="30434"/>
    <cellStyle name="EYnumber 4 5 3 7" xfId="30435"/>
    <cellStyle name="EYnumber 4 5 4" xfId="30436"/>
    <cellStyle name="EYnumber 4 5 4 2" xfId="30437"/>
    <cellStyle name="EYnumber 4 5 5" xfId="30438"/>
    <cellStyle name="EYnumber 4 5 5 2" xfId="30439"/>
    <cellStyle name="EYnumber 4 5 6" xfId="30440"/>
    <cellStyle name="EYnumber 4 5 6 2" xfId="30441"/>
    <cellStyle name="EYnumber 4 5 7" xfId="30442"/>
    <cellStyle name="EYnumber 4 5 7 2" xfId="30443"/>
    <cellStyle name="EYnumber 4 5 8" xfId="30444"/>
    <cellStyle name="EYnumber 4 5 8 2" xfId="30445"/>
    <cellStyle name="EYnumber 4 5 9" xfId="30446"/>
    <cellStyle name="EYnumber 4 6" xfId="30447"/>
    <cellStyle name="EYnumber 4 6 2" xfId="30448"/>
    <cellStyle name="EYnumber 4 6 2 2" xfId="30449"/>
    <cellStyle name="EYnumber 4 6 3" xfId="30450"/>
    <cellStyle name="EYnumber 4 6 3 2" xfId="30451"/>
    <cellStyle name="EYnumber 4 6 4" xfId="30452"/>
    <cellStyle name="EYnumber 4 6 4 2" xfId="30453"/>
    <cellStyle name="EYnumber 4 6 5" xfId="30454"/>
    <cellStyle name="EYnumber 4 6 5 2" xfId="30455"/>
    <cellStyle name="EYnumber 4 6 6" xfId="30456"/>
    <cellStyle name="EYnumber 4 7" xfId="30457"/>
    <cellStyle name="EYnumber 4 7 2" xfId="30458"/>
    <cellStyle name="EYnumber 4 7 2 2" xfId="30459"/>
    <cellStyle name="EYnumber 4 7 3" xfId="30460"/>
    <cellStyle name="EYnumber 4 7 3 2" xfId="30461"/>
    <cellStyle name="EYnumber 4 7 4" xfId="30462"/>
    <cellStyle name="EYnumber 4 7 4 2" xfId="30463"/>
    <cellStyle name="EYnumber 4 7 5" xfId="30464"/>
    <cellStyle name="EYnumber 4 7 5 2" xfId="30465"/>
    <cellStyle name="EYnumber 4 7 6" xfId="30466"/>
    <cellStyle name="EYnumber 4 7 6 2" xfId="30467"/>
    <cellStyle name="EYnumber 4 7 7" xfId="30468"/>
    <cellStyle name="EYnumber 4 8" xfId="30469"/>
    <cellStyle name="EYnumber 4 8 2" xfId="30470"/>
    <cellStyle name="EYnumber 4 9" xfId="30471"/>
    <cellStyle name="EYnumber 4 9 2" xfId="30472"/>
    <cellStyle name="EYnumber_EBITDA Bridge Template2" xfId="30473"/>
    <cellStyle name="EYPercent" xfId="30474"/>
    <cellStyle name="EYPercentCapped" xfId="30475"/>
    <cellStyle name="EYRelianceRestricted" xfId="30476"/>
    <cellStyle name="EYSectionHeading" xfId="30477"/>
    <cellStyle name="EYSheetHeader1" xfId="30478"/>
    <cellStyle name="EYSheetHeading" xfId="30479"/>
    <cellStyle name="EYSheetHeading 2" xfId="30480"/>
    <cellStyle name="EYsmallheading" xfId="30481"/>
    <cellStyle name="EYSource" xfId="30482"/>
    <cellStyle name="EYSource 2" xfId="30483"/>
    <cellStyle name="EYSubTotal" xfId="30484"/>
    <cellStyle name="EYSubTotal 10" xfId="30485"/>
    <cellStyle name="EYSubTotal 10 2" xfId="30486"/>
    <cellStyle name="EYSubTotal 11" xfId="30487"/>
    <cellStyle name="EYSubTotal 11 2" xfId="30488"/>
    <cellStyle name="EYSubTotal 12" xfId="30489"/>
    <cellStyle name="EYSubTotal 12 2" xfId="30490"/>
    <cellStyle name="EYSubTotal 13" xfId="30491"/>
    <cellStyle name="EYSubTotal 2" xfId="30492"/>
    <cellStyle name="EYSubTotal 2 2" xfId="30493"/>
    <cellStyle name="EYSubTotal 2 2 2" xfId="30494"/>
    <cellStyle name="EYSubTotal 2 2 2 2" xfId="30495"/>
    <cellStyle name="EYSubTotal 2 2 3" xfId="30496"/>
    <cellStyle name="EYSubTotal 2 2 3 2" xfId="30497"/>
    <cellStyle name="EYSubTotal 2 2 4" xfId="30498"/>
    <cellStyle name="EYSubTotal 2 2 4 2" xfId="30499"/>
    <cellStyle name="EYSubTotal 2 2 5" xfId="30500"/>
    <cellStyle name="EYSubTotal 2 2 5 2" xfId="30501"/>
    <cellStyle name="EYSubTotal 2 2 6" xfId="30502"/>
    <cellStyle name="EYSubTotal 2 3" xfId="30503"/>
    <cellStyle name="EYSubTotal 2 3 2" xfId="30504"/>
    <cellStyle name="EYSubTotal 2 3 2 2" xfId="30505"/>
    <cellStyle name="EYSubTotal 2 3 3" xfId="30506"/>
    <cellStyle name="EYSubTotal 2 3 3 2" xfId="30507"/>
    <cellStyle name="EYSubTotal 2 3 4" xfId="30508"/>
    <cellStyle name="EYSubTotal 2 3 4 2" xfId="30509"/>
    <cellStyle name="EYSubTotal 2 3 5" xfId="30510"/>
    <cellStyle name="EYSubTotal 2 3 5 2" xfId="30511"/>
    <cellStyle name="EYSubTotal 2 3 6" xfId="30512"/>
    <cellStyle name="EYSubTotal 2 3 6 2" xfId="30513"/>
    <cellStyle name="EYSubTotal 2 3 7" xfId="30514"/>
    <cellStyle name="EYSubTotal 2 4" xfId="30515"/>
    <cellStyle name="EYSubTotal 2 4 2" xfId="30516"/>
    <cellStyle name="EYSubTotal 2 5" xfId="30517"/>
    <cellStyle name="EYSubTotal 2 5 2" xfId="30518"/>
    <cellStyle name="EYSubTotal 2 6" xfId="30519"/>
    <cellStyle name="EYSubTotal 2 6 2" xfId="30520"/>
    <cellStyle name="EYSubTotal 2 7" xfId="30521"/>
    <cellStyle name="EYSubTotal 2 7 2" xfId="30522"/>
    <cellStyle name="EYSubTotal 2 8" xfId="30523"/>
    <cellStyle name="EYSubTotal 2 8 2" xfId="30524"/>
    <cellStyle name="EYSubTotal 2 9" xfId="30525"/>
    <cellStyle name="EYSubTotal 3" xfId="30526"/>
    <cellStyle name="EYSubTotal 3 2" xfId="30527"/>
    <cellStyle name="EYSubTotal 3 2 2" xfId="30528"/>
    <cellStyle name="EYSubTotal 3 2 2 2" xfId="30529"/>
    <cellStyle name="EYSubTotal 3 2 3" xfId="30530"/>
    <cellStyle name="EYSubTotal 3 2 3 2" xfId="30531"/>
    <cellStyle name="EYSubTotal 3 2 4" xfId="30532"/>
    <cellStyle name="EYSubTotal 3 2 4 2" xfId="30533"/>
    <cellStyle name="EYSubTotal 3 2 5" xfId="30534"/>
    <cellStyle name="EYSubTotal 3 2 5 2" xfId="30535"/>
    <cellStyle name="EYSubTotal 3 2 6" xfId="30536"/>
    <cellStyle name="EYSubTotal 3 3" xfId="30537"/>
    <cellStyle name="EYSubTotal 3 3 2" xfId="30538"/>
    <cellStyle name="EYSubTotal 3 3 2 2" xfId="30539"/>
    <cellStyle name="EYSubTotal 3 3 3" xfId="30540"/>
    <cellStyle name="EYSubTotal 3 3 3 2" xfId="30541"/>
    <cellStyle name="EYSubTotal 3 3 4" xfId="30542"/>
    <cellStyle name="EYSubTotal 3 3 4 2" xfId="30543"/>
    <cellStyle name="EYSubTotal 3 3 5" xfId="30544"/>
    <cellStyle name="EYSubTotal 3 3 5 2" xfId="30545"/>
    <cellStyle name="EYSubTotal 3 3 6" xfId="30546"/>
    <cellStyle name="EYSubTotal 3 3 6 2" xfId="30547"/>
    <cellStyle name="EYSubTotal 3 3 7" xfId="30548"/>
    <cellStyle name="EYSubTotal 3 4" xfId="30549"/>
    <cellStyle name="EYSubTotal 3 4 2" xfId="30550"/>
    <cellStyle name="EYSubTotal 3 5" xfId="30551"/>
    <cellStyle name="EYSubTotal 3 5 2" xfId="30552"/>
    <cellStyle name="EYSubTotal 3 6" xfId="30553"/>
    <cellStyle name="EYSubTotal 3 6 2" xfId="30554"/>
    <cellStyle name="EYSubTotal 3 7" xfId="30555"/>
    <cellStyle name="EYSubTotal 3 7 2" xfId="30556"/>
    <cellStyle name="EYSubTotal 3 8" xfId="30557"/>
    <cellStyle name="EYSubTotal 3 8 2" xfId="30558"/>
    <cellStyle name="EYSubTotal 3 9" xfId="30559"/>
    <cellStyle name="EYSubTotal 4" xfId="30560"/>
    <cellStyle name="EYSubTotal 4 2" xfId="30561"/>
    <cellStyle name="EYSubTotal 4 2 2" xfId="30562"/>
    <cellStyle name="EYSubTotal 4 2 2 2" xfId="30563"/>
    <cellStyle name="EYSubTotal 4 2 3" xfId="30564"/>
    <cellStyle name="EYSubTotal 4 2 3 2" xfId="30565"/>
    <cellStyle name="EYSubTotal 4 2 4" xfId="30566"/>
    <cellStyle name="EYSubTotal 4 2 4 2" xfId="30567"/>
    <cellStyle name="EYSubTotal 4 2 5" xfId="30568"/>
    <cellStyle name="EYSubTotal 4 2 5 2" xfId="30569"/>
    <cellStyle name="EYSubTotal 4 2 6" xfId="30570"/>
    <cellStyle name="EYSubTotal 4 3" xfId="30571"/>
    <cellStyle name="EYSubTotal 4 3 2" xfId="30572"/>
    <cellStyle name="EYSubTotal 4 3 2 2" xfId="30573"/>
    <cellStyle name="EYSubTotal 4 3 3" xfId="30574"/>
    <cellStyle name="EYSubTotal 4 3 3 2" xfId="30575"/>
    <cellStyle name="EYSubTotal 4 3 4" xfId="30576"/>
    <cellStyle name="EYSubTotal 4 3 4 2" xfId="30577"/>
    <cellStyle name="EYSubTotal 4 3 5" xfId="30578"/>
    <cellStyle name="EYSubTotal 4 3 5 2" xfId="30579"/>
    <cellStyle name="EYSubTotal 4 3 6" xfId="30580"/>
    <cellStyle name="EYSubTotal 4 3 6 2" xfId="30581"/>
    <cellStyle name="EYSubTotal 4 3 7" xfId="30582"/>
    <cellStyle name="EYSubTotal 4 4" xfId="30583"/>
    <cellStyle name="EYSubTotal 4 4 2" xfId="30584"/>
    <cellStyle name="EYSubTotal 4 5" xfId="30585"/>
    <cellStyle name="EYSubTotal 4 5 2" xfId="30586"/>
    <cellStyle name="EYSubTotal 4 6" xfId="30587"/>
    <cellStyle name="EYSubTotal 4 6 2" xfId="30588"/>
    <cellStyle name="EYSubTotal 4 7" xfId="30589"/>
    <cellStyle name="EYSubTotal 4 7 2" xfId="30590"/>
    <cellStyle name="EYSubTotal 4 8" xfId="30591"/>
    <cellStyle name="EYSubTotal 4 8 2" xfId="30592"/>
    <cellStyle name="EYSubTotal 4 9" xfId="30593"/>
    <cellStyle name="EYSubTotal 5" xfId="30594"/>
    <cellStyle name="EYSubTotal 5 2" xfId="30595"/>
    <cellStyle name="EYSubTotal 5 2 2" xfId="30596"/>
    <cellStyle name="EYSubTotal 5 2 2 2" xfId="30597"/>
    <cellStyle name="EYSubTotal 5 2 3" xfId="30598"/>
    <cellStyle name="EYSubTotal 5 2 3 2" xfId="30599"/>
    <cellStyle name="EYSubTotal 5 2 4" xfId="30600"/>
    <cellStyle name="EYSubTotal 5 2 4 2" xfId="30601"/>
    <cellStyle name="EYSubTotal 5 2 5" xfId="30602"/>
    <cellStyle name="EYSubTotal 5 2 5 2" xfId="30603"/>
    <cellStyle name="EYSubTotal 5 2 6" xfId="30604"/>
    <cellStyle name="EYSubTotal 5 3" xfId="30605"/>
    <cellStyle name="EYSubTotal 5 3 2" xfId="30606"/>
    <cellStyle name="EYSubTotal 5 3 2 2" xfId="30607"/>
    <cellStyle name="EYSubTotal 5 3 3" xfId="30608"/>
    <cellStyle name="EYSubTotal 5 3 3 2" xfId="30609"/>
    <cellStyle name="EYSubTotal 5 3 4" xfId="30610"/>
    <cellStyle name="EYSubTotal 5 3 4 2" xfId="30611"/>
    <cellStyle name="EYSubTotal 5 3 5" xfId="30612"/>
    <cellStyle name="EYSubTotal 5 3 5 2" xfId="30613"/>
    <cellStyle name="EYSubTotal 5 3 6" xfId="30614"/>
    <cellStyle name="EYSubTotal 5 3 6 2" xfId="30615"/>
    <cellStyle name="EYSubTotal 5 3 7" xfId="30616"/>
    <cellStyle name="EYSubTotal 5 4" xfId="30617"/>
    <cellStyle name="EYSubTotal 5 4 2" xfId="30618"/>
    <cellStyle name="EYSubTotal 5 5" xfId="30619"/>
    <cellStyle name="EYSubTotal 5 5 2" xfId="30620"/>
    <cellStyle name="EYSubTotal 5 6" xfId="30621"/>
    <cellStyle name="EYSubTotal 5 6 2" xfId="30622"/>
    <cellStyle name="EYSubTotal 5 7" xfId="30623"/>
    <cellStyle name="EYSubTotal 5 7 2" xfId="30624"/>
    <cellStyle name="EYSubTotal 5 8" xfId="30625"/>
    <cellStyle name="EYSubTotal 5 8 2" xfId="30626"/>
    <cellStyle name="EYSubTotal 5 9" xfId="30627"/>
    <cellStyle name="EYSubTotal 6" xfId="30628"/>
    <cellStyle name="EYSubTotal 6 2" xfId="30629"/>
    <cellStyle name="EYSubTotal 6 2 2" xfId="30630"/>
    <cellStyle name="EYSubTotal 6 3" xfId="30631"/>
    <cellStyle name="EYSubTotal 6 3 2" xfId="30632"/>
    <cellStyle name="EYSubTotal 6 4" xfId="30633"/>
    <cellStyle name="EYSubTotal 6 4 2" xfId="30634"/>
    <cellStyle name="EYSubTotal 6 5" xfId="30635"/>
    <cellStyle name="EYSubTotal 6 5 2" xfId="30636"/>
    <cellStyle name="EYSubTotal 6 6" xfId="30637"/>
    <cellStyle name="EYSubTotal 7" xfId="30638"/>
    <cellStyle name="EYSubTotal 7 2" xfId="30639"/>
    <cellStyle name="EYSubTotal 7 2 2" xfId="30640"/>
    <cellStyle name="EYSubTotal 7 3" xfId="30641"/>
    <cellStyle name="EYSubTotal 7 3 2" xfId="30642"/>
    <cellStyle name="EYSubTotal 7 4" xfId="30643"/>
    <cellStyle name="EYSubTotal 7 4 2" xfId="30644"/>
    <cellStyle name="EYSubTotal 7 5" xfId="30645"/>
    <cellStyle name="EYSubTotal 7 5 2" xfId="30646"/>
    <cellStyle name="EYSubTotal 7 6" xfId="30647"/>
    <cellStyle name="EYSubTotal 7 6 2" xfId="30648"/>
    <cellStyle name="EYSubTotal 7 7" xfId="30649"/>
    <cellStyle name="EYSubTotal 8" xfId="30650"/>
    <cellStyle name="EYSubTotal 8 2" xfId="30651"/>
    <cellStyle name="EYSubTotal 9" xfId="30652"/>
    <cellStyle name="EYSubTotal 9 2" xfId="30653"/>
    <cellStyle name="EYtext" xfId="30654"/>
    <cellStyle name="EYtext 2" xfId="30655"/>
    <cellStyle name="EYtext_EBITDA Bridge Template2" xfId="30656"/>
    <cellStyle name="EYtextbold" xfId="30657"/>
    <cellStyle name="EYtextbolditalic" xfId="30658"/>
    <cellStyle name="EYtextitalic" xfId="30659"/>
    <cellStyle name="EYTotal" xfId="30660"/>
    <cellStyle name="EYTotal 10" xfId="30661"/>
    <cellStyle name="EYTotal 10 2" xfId="30662"/>
    <cellStyle name="EYTotal 11" xfId="30663"/>
    <cellStyle name="EYTotal 11 2" xfId="30664"/>
    <cellStyle name="EYTotal 12" xfId="30665"/>
    <cellStyle name="EYTotal 12 2" xfId="30666"/>
    <cellStyle name="EYTotal 13" xfId="30667"/>
    <cellStyle name="EYTotal 2" xfId="30668"/>
    <cellStyle name="EYTotal 2 2" xfId="30669"/>
    <cellStyle name="EYTotal 2 2 2" xfId="30670"/>
    <cellStyle name="EYTotal 2 2 2 2" xfId="30671"/>
    <cellStyle name="EYTotal 2 2 3" xfId="30672"/>
    <cellStyle name="EYTotal 2 2 3 2" xfId="30673"/>
    <cellStyle name="EYTotal 2 2 4" xfId="30674"/>
    <cellStyle name="EYTotal 2 2 4 2" xfId="30675"/>
    <cellStyle name="EYTotal 2 2 5" xfId="30676"/>
    <cellStyle name="EYTotal 2 2 5 2" xfId="30677"/>
    <cellStyle name="EYTotal 2 2 6" xfId="30678"/>
    <cellStyle name="EYTotal 2 3" xfId="30679"/>
    <cellStyle name="EYTotal 2 3 2" xfId="30680"/>
    <cellStyle name="EYTotal 2 3 2 2" xfId="30681"/>
    <cellStyle name="EYTotal 2 3 3" xfId="30682"/>
    <cellStyle name="EYTotal 2 3 3 2" xfId="30683"/>
    <cellStyle name="EYTotal 2 3 4" xfId="30684"/>
    <cellStyle name="EYTotal 2 3 4 2" xfId="30685"/>
    <cellStyle name="EYTotal 2 3 5" xfId="30686"/>
    <cellStyle name="EYTotal 2 3 5 2" xfId="30687"/>
    <cellStyle name="EYTotal 2 3 6" xfId="30688"/>
    <cellStyle name="EYTotal 2 3 6 2" xfId="30689"/>
    <cellStyle name="EYTotal 2 3 7" xfId="30690"/>
    <cellStyle name="EYTotal 2 4" xfId="30691"/>
    <cellStyle name="EYTotal 2 4 2" xfId="30692"/>
    <cellStyle name="EYTotal 2 5" xfId="30693"/>
    <cellStyle name="EYTotal 2 5 2" xfId="30694"/>
    <cellStyle name="EYTotal 2 6" xfId="30695"/>
    <cellStyle name="EYTotal 2 6 2" xfId="30696"/>
    <cellStyle name="EYTotal 2 7" xfId="30697"/>
    <cellStyle name="EYTotal 2 7 2" xfId="30698"/>
    <cellStyle name="EYTotal 2 8" xfId="30699"/>
    <cellStyle name="EYTotal 2 8 2" xfId="30700"/>
    <cellStyle name="EYTotal 2 9" xfId="30701"/>
    <cellStyle name="EYTotal 3" xfId="30702"/>
    <cellStyle name="EYTotal 3 2" xfId="30703"/>
    <cellStyle name="EYTotal 3 2 2" xfId="30704"/>
    <cellStyle name="EYTotal 3 2 2 2" xfId="30705"/>
    <cellStyle name="EYTotal 3 2 3" xfId="30706"/>
    <cellStyle name="EYTotal 3 2 3 2" xfId="30707"/>
    <cellStyle name="EYTotal 3 2 4" xfId="30708"/>
    <cellStyle name="EYTotal 3 2 4 2" xfId="30709"/>
    <cellStyle name="EYTotal 3 2 5" xfId="30710"/>
    <cellStyle name="EYTotal 3 2 5 2" xfId="30711"/>
    <cellStyle name="EYTotal 3 2 6" xfId="30712"/>
    <cellStyle name="EYTotal 3 3" xfId="30713"/>
    <cellStyle name="EYTotal 3 3 2" xfId="30714"/>
    <cellStyle name="EYTotal 3 3 2 2" xfId="30715"/>
    <cellStyle name="EYTotal 3 3 3" xfId="30716"/>
    <cellStyle name="EYTotal 3 3 3 2" xfId="30717"/>
    <cellStyle name="EYTotal 3 3 4" xfId="30718"/>
    <cellStyle name="EYTotal 3 3 4 2" xfId="30719"/>
    <cellStyle name="EYTotal 3 3 5" xfId="30720"/>
    <cellStyle name="EYTotal 3 3 5 2" xfId="30721"/>
    <cellStyle name="EYTotal 3 3 6" xfId="30722"/>
    <cellStyle name="EYTotal 3 3 6 2" xfId="30723"/>
    <cellStyle name="EYTotal 3 3 7" xfId="30724"/>
    <cellStyle name="EYTotal 3 4" xfId="30725"/>
    <cellStyle name="EYTotal 3 4 2" xfId="30726"/>
    <cellStyle name="EYTotal 3 5" xfId="30727"/>
    <cellStyle name="EYTotal 3 5 2" xfId="30728"/>
    <cellStyle name="EYTotal 3 6" xfId="30729"/>
    <cellStyle name="EYTotal 3 6 2" xfId="30730"/>
    <cellStyle name="EYTotal 3 7" xfId="30731"/>
    <cellStyle name="EYTotal 3 7 2" xfId="30732"/>
    <cellStyle name="EYTotal 3 8" xfId="30733"/>
    <cellStyle name="EYTotal 3 8 2" xfId="30734"/>
    <cellStyle name="EYTotal 3 9" xfId="30735"/>
    <cellStyle name="EYTotal 4" xfId="30736"/>
    <cellStyle name="EYTotal 4 2" xfId="30737"/>
    <cellStyle name="EYTotal 4 2 2" xfId="30738"/>
    <cellStyle name="EYTotal 4 2 2 2" xfId="30739"/>
    <cellStyle name="EYTotal 4 2 3" xfId="30740"/>
    <cellStyle name="EYTotal 4 2 3 2" xfId="30741"/>
    <cellStyle name="EYTotal 4 2 4" xfId="30742"/>
    <cellStyle name="EYTotal 4 2 4 2" xfId="30743"/>
    <cellStyle name="EYTotal 4 2 5" xfId="30744"/>
    <cellStyle name="EYTotal 4 2 5 2" xfId="30745"/>
    <cellStyle name="EYTotal 4 2 6" xfId="30746"/>
    <cellStyle name="EYTotal 4 3" xfId="30747"/>
    <cellStyle name="EYTotal 4 3 2" xfId="30748"/>
    <cellStyle name="EYTotal 4 3 2 2" xfId="30749"/>
    <cellStyle name="EYTotal 4 3 3" xfId="30750"/>
    <cellStyle name="EYTotal 4 3 3 2" xfId="30751"/>
    <cellStyle name="EYTotal 4 3 4" xfId="30752"/>
    <cellStyle name="EYTotal 4 3 4 2" xfId="30753"/>
    <cellStyle name="EYTotal 4 3 5" xfId="30754"/>
    <cellStyle name="EYTotal 4 3 5 2" xfId="30755"/>
    <cellStyle name="EYTotal 4 3 6" xfId="30756"/>
    <cellStyle name="EYTotal 4 3 6 2" xfId="30757"/>
    <cellStyle name="EYTotal 4 3 7" xfId="30758"/>
    <cellStyle name="EYTotal 4 4" xfId="30759"/>
    <cellStyle name="EYTotal 4 4 2" xfId="30760"/>
    <cellStyle name="EYTotal 4 5" xfId="30761"/>
    <cellStyle name="EYTotal 4 5 2" xfId="30762"/>
    <cellStyle name="EYTotal 4 6" xfId="30763"/>
    <cellStyle name="EYTotal 4 6 2" xfId="30764"/>
    <cellStyle name="EYTotal 4 7" xfId="30765"/>
    <cellStyle name="EYTotal 4 7 2" xfId="30766"/>
    <cellStyle name="EYTotal 4 8" xfId="30767"/>
    <cellStyle name="EYTotal 4 8 2" xfId="30768"/>
    <cellStyle name="EYTotal 4 9" xfId="30769"/>
    <cellStyle name="EYTotal 5" xfId="30770"/>
    <cellStyle name="EYTotal 5 2" xfId="30771"/>
    <cellStyle name="EYTotal 5 2 2" xfId="30772"/>
    <cellStyle name="EYTotal 5 2 2 2" xfId="30773"/>
    <cellStyle name="EYTotal 5 2 3" xfId="30774"/>
    <cellStyle name="EYTotal 5 2 3 2" xfId="30775"/>
    <cellStyle name="EYTotal 5 2 4" xfId="30776"/>
    <cellStyle name="EYTotal 5 2 4 2" xfId="30777"/>
    <cellStyle name="EYTotal 5 2 5" xfId="30778"/>
    <cellStyle name="EYTotal 5 2 5 2" xfId="30779"/>
    <cellStyle name="EYTotal 5 2 6" xfId="30780"/>
    <cellStyle name="EYTotal 5 3" xfId="30781"/>
    <cellStyle name="EYTotal 5 3 2" xfId="30782"/>
    <cellStyle name="EYTotal 5 3 2 2" xfId="30783"/>
    <cellStyle name="EYTotal 5 3 3" xfId="30784"/>
    <cellStyle name="EYTotal 5 3 3 2" xfId="30785"/>
    <cellStyle name="EYTotal 5 3 4" xfId="30786"/>
    <cellStyle name="EYTotal 5 3 4 2" xfId="30787"/>
    <cellStyle name="EYTotal 5 3 5" xfId="30788"/>
    <cellStyle name="EYTotal 5 3 5 2" xfId="30789"/>
    <cellStyle name="EYTotal 5 3 6" xfId="30790"/>
    <cellStyle name="EYTotal 5 3 6 2" xfId="30791"/>
    <cellStyle name="EYTotal 5 3 7" xfId="30792"/>
    <cellStyle name="EYTotal 5 4" xfId="30793"/>
    <cellStyle name="EYTotal 5 4 2" xfId="30794"/>
    <cellStyle name="EYTotal 5 5" xfId="30795"/>
    <cellStyle name="EYTotal 5 5 2" xfId="30796"/>
    <cellStyle name="EYTotal 5 6" xfId="30797"/>
    <cellStyle name="EYTotal 5 6 2" xfId="30798"/>
    <cellStyle name="EYTotal 5 7" xfId="30799"/>
    <cellStyle name="EYTotal 5 7 2" xfId="30800"/>
    <cellStyle name="EYTotal 5 8" xfId="30801"/>
    <cellStyle name="EYTotal 5 8 2" xfId="30802"/>
    <cellStyle name="EYTotal 5 9" xfId="30803"/>
    <cellStyle name="EYTotal 6" xfId="30804"/>
    <cellStyle name="EYTotal 6 2" xfId="30805"/>
    <cellStyle name="EYTotal 6 2 2" xfId="30806"/>
    <cellStyle name="EYTotal 6 3" xfId="30807"/>
    <cellStyle name="EYTotal 6 3 2" xfId="30808"/>
    <cellStyle name="EYTotal 6 4" xfId="30809"/>
    <cellStyle name="EYTotal 6 4 2" xfId="30810"/>
    <cellStyle name="EYTotal 6 5" xfId="30811"/>
    <cellStyle name="EYTotal 6 5 2" xfId="30812"/>
    <cellStyle name="EYTotal 6 6" xfId="30813"/>
    <cellStyle name="EYTotal 7" xfId="30814"/>
    <cellStyle name="EYTotal 7 2" xfId="30815"/>
    <cellStyle name="EYTotal 7 2 2" xfId="30816"/>
    <cellStyle name="EYTotal 7 3" xfId="30817"/>
    <cellStyle name="EYTotal 7 3 2" xfId="30818"/>
    <cellStyle name="EYTotal 7 4" xfId="30819"/>
    <cellStyle name="EYTotal 7 4 2" xfId="30820"/>
    <cellStyle name="EYTotal 7 5" xfId="30821"/>
    <cellStyle name="EYTotal 7 5 2" xfId="30822"/>
    <cellStyle name="EYTotal 7 6" xfId="30823"/>
    <cellStyle name="EYTotal 7 6 2" xfId="30824"/>
    <cellStyle name="EYTotal 7 7" xfId="30825"/>
    <cellStyle name="EYTotal 8" xfId="30826"/>
    <cellStyle name="EYTotal 8 2" xfId="30827"/>
    <cellStyle name="EYTotal 9" xfId="30828"/>
    <cellStyle name="EYTotal 9 2" xfId="30829"/>
    <cellStyle name="EYWIP" xfId="30830"/>
    <cellStyle name="f" xfId="30831"/>
    <cellStyle name="Factor" xfId="30832"/>
    <cellStyle name="Factor 2" xfId="30833"/>
    <cellStyle name="Factor 3" xfId="30834"/>
    <cellStyle name="Fecha" xfId="30835"/>
    <cellStyle name="Fecha4 - Estilo4" xfId="30836"/>
    <cellStyle name="Feed Label" xfId="30837"/>
    <cellStyle name="Feeder Field" xfId="30838"/>
    <cellStyle name="Feeder Field 2" xfId="30839"/>
    <cellStyle name="Feeder Field 2 2" xfId="30840"/>
    <cellStyle name="Feeder Field 2 2 2" xfId="30841"/>
    <cellStyle name="Feeder Field 2 2 2 2" xfId="30842"/>
    <cellStyle name="Feeder Field 2 2 2 2 2" xfId="30843"/>
    <cellStyle name="Feeder Field 2 2 2 2 2 2" xfId="30844"/>
    <cellStyle name="Feeder Field 2 2 2 2 3" xfId="30845"/>
    <cellStyle name="Feeder Field 2 2 2 2 3 2" xfId="30846"/>
    <cellStyle name="Feeder Field 2 2 2 2 4" xfId="30847"/>
    <cellStyle name="Feeder Field 2 2 2 2 4 2" xfId="30848"/>
    <cellStyle name="Feeder Field 2 2 2 2 5" xfId="30849"/>
    <cellStyle name="Feeder Field 2 2 2 2 5 2" xfId="30850"/>
    <cellStyle name="Feeder Field 2 2 2 2 6" xfId="30851"/>
    <cellStyle name="Feeder Field 2 2 2 3" xfId="30852"/>
    <cellStyle name="Feeder Field 2 2 3" xfId="30853"/>
    <cellStyle name="Feeder Field 2 2 3 2" xfId="30854"/>
    <cellStyle name="Feeder Field 2 2 3 2 2" xfId="30855"/>
    <cellStyle name="Feeder Field 2 2 3 3" xfId="30856"/>
    <cellStyle name="Feeder Field 2 2 3 3 2" xfId="30857"/>
    <cellStyle name="Feeder Field 2 2 3 4" xfId="30858"/>
    <cellStyle name="Feeder Field 2 2 3 4 2" xfId="30859"/>
    <cellStyle name="Feeder Field 2 2 3 5" xfId="30860"/>
    <cellStyle name="Feeder Field 2 2 3 5 2" xfId="30861"/>
    <cellStyle name="Feeder Field 2 2 3 6" xfId="30862"/>
    <cellStyle name="Feeder Field 2 2 4" xfId="30863"/>
    <cellStyle name="Feeder Field 2 3" xfId="30864"/>
    <cellStyle name="Feeder Field 2 3 2" xfId="30865"/>
    <cellStyle name="Feeder Field 2 3 2 2" xfId="30866"/>
    <cellStyle name="Feeder Field 2 3 2 2 2" xfId="30867"/>
    <cellStyle name="Feeder Field 2 3 2 2 2 2" xfId="30868"/>
    <cellStyle name="Feeder Field 2 3 2 2 3" xfId="30869"/>
    <cellStyle name="Feeder Field 2 3 2 2 3 2" xfId="30870"/>
    <cellStyle name="Feeder Field 2 3 2 2 4" xfId="30871"/>
    <cellStyle name="Feeder Field 2 3 2 2 4 2" xfId="30872"/>
    <cellStyle name="Feeder Field 2 3 2 2 5" xfId="30873"/>
    <cellStyle name="Feeder Field 2 3 2 2 5 2" xfId="30874"/>
    <cellStyle name="Feeder Field 2 3 2 2 6" xfId="30875"/>
    <cellStyle name="Feeder Field 2 3 2 3" xfId="30876"/>
    <cellStyle name="Feeder Field 2 3 3" xfId="30877"/>
    <cellStyle name="Feeder Field 2 3 3 2" xfId="30878"/>
    <cellStyle name="Feeder Field 2 3 3 2 2" xfId="30879"/>
    <cellStyle name="Feeder Field 2 3 3 3" xfId="30880"/>
    <cellStyle name="Feeder Field 2 3 3 3 2" xfId="30881"/>
    <cellStyle name="Feeder Field 2 3 3 4" xfId="30882"/>
    <cellStyle name="Feeder Field 2 3 3 4 2" xfId="30883"/>
    <cellStyle name="Feeder Field 2 3 3 5" xfId="30884"/>
    <cellStyle name="Feeder Field 2 3 3 5 2" xfId="30885"/>
    <cellStyle name="Feeder Field 2 3 3 6" xfId="30886"/>
    <cellStyle name="Feeder Field 2 3 4" xfId="30887"/>
    <cellStyle name="Feeder Field 2 4" xfId="30888"/>
    <cellStyle name="Feeder Field 2 4 2" xfId="30889"/>
    <cellStyle name="Feeder Field 2 4 2 2" xfId="30890"/>
    <cellStyle name="Feeder Field 2 4 2 2 2" xfId="30891"/>
    <cellStyle name="Feeder Field 2 4 2 2 2 2" xfId="30892"/>
    <cellStyle name="Feeder Field 2 4 2 2 3" xfId="30893"/>
    <cellStyle name="Feeder Field 2 4 2 2 3 2" xfId="30894"/>
    <cellStyle name="Feeder Field 2 4 2 2 4" xfId="30895"/>
    <cellStyle name="Feeder Field 2 4 2 2 4 2" xfId="30896"/>
    <cellStyle name="Feeder Field 2 4 2 2 5" xfId="30897"/>
    <cellStyle name="Feeder Field 2 4 2 2 5 2" xfId="30898"/>
    <cellStyle name="Feeder Field 2 4 2 2 6" xfId="30899"/>
    <cellStyle name="Feeder Field 2 4 2 3" xfId="30900"/>
    <cellStyle name="Feeder Field 2 4 3" xfId="30901"/>
    <cellStyle name="Feeder Field 2 4 3 2" xfId="30902"/>
    <cellStyle name="Feeder Field 2 4 3 2 2" xfId="30903"/>
    <cellStyle name="Feeder Field 2 4 3 3" xfId="30904"/>
    <cellStyle name="Feeder Field 2 4 3 3 2" xfId="30905"/>
    <cellStyle name="Feeder Field 2 4 3 4" xfId="30906"/>
    <cellStyle name="Feeder Field 2 4 3 4 2" xfId="30907"/>
    <cellStyle name="Feeder Field 2 4 3 5" xfId="30908"/>
    <cellStyle name="Feeder Field 2 4 3 5 2" xfId="30909"/>
    <cellStyle name="Feeder Field 2 4 3 6" xfId="30910"/>
    <cellStyle name="Feeder Field 2 4 4" xfId="30911"/>
    <cellStyle name="Feeder Field 2 5" xfId="30912"/>
    <cellStyle name="Feeder Field 2 5 2" xfId="30913"/>
    <cellStyle name="Feeder Field 2 5 2 2" xfId="30914"/>
    <cellStyle name="Feeder Field 2 5 2 2 2" xfId="30915"/>
    <cellStyle name="Feeder Field 2 5 2 3" xfId="30916"/>
    <cellStyle name="Feeder Field 2 5 2 3 2" xfId="30917"/>
    <cellStyle name="Feeder Field 2 5 2 4" xfId="30918"/>
    <cellStyle name="Feeder Field 2 5 2 4 2" xfId="30919"/>
    <cellStyle name="Feeder Field 2 5 2 5" xfId="30920"/>
    <cellStyle name="Feeder Field 2 5 2 5 2" xfId="30921"/>
    <cellStyle name="Feeder Field 2 5 2 6" xfId="30922"/>
    <cellStyle name="Feeder Field 2 5 3" xfId="30923"/>
    <cellStyle name="Feeder Field 2 6" xfId="30924"/>
    <cellStyle name="Feeder Field 2 6 2" xfId="30925"/>
    <cellStyle name="Feeder Field 2 6 2 2" xfId="30926"/>
    <cellStyle name="Feeder Field 2 6 3" xfId="30927"/>
    <cellStyle name="Feeder Field 2 6 3 2" xfId="30928"/>
    <cellStyle name="Feeder Field 2 6 4" xfId="30929"/>
    <cellStyle name="Feeder Field 2 6 4 2" xfId="30930"/>
    <cellStyle name="Feeder Field 2 6 5" xfId="30931"/>
    <cellStyle name="Feeder Field 2 6 5 2" xfId="30932"/>
    <cellStyle name="Feeder Field 2 6 6" xfId="30933"/>
    <cellStyle name="Feeder Field 2 7" xfId="30934"/>
    <cellStyle name="Feeder Field 3" xfId="30935"/>
    <cellStyle name="Feeder Field 3 2" xfId="30936"/>
    <cellStyle name="Feeder Field 3 2 2" xfId="30937"/>
    <cellStyle name="Feeder Field 3 2 2 2" xfId="30938"/>
    <cellStyle name="Feeder Field 3 2 2 2 2" xfId="30939"/>
    <cellStyle name="Feeder Field 3 2 2 2 2 2" xfId="30940"/>
    <cellStyle name="Feeder Field 3 2 2 2 3" xfId="30941"/>
    <cellStyle name="Feeder Field 3 2 2 2 3 2" xfId="30942"/>
    <cellStyle name="Feeder Field 3 2 2 2 4" xfId="30943"/>
    <cellStyle name="Feeder Field 3 2 2 2 4 2" xfId="30944"/>
    <cellStyle name="Feeder Field 3 2 2 2 5" xfId="30945"/>
    <cellStyle name="Feeder Field 3 2 2 2 5 2" xfId="30946"/>
    <cellStyle name="Feeder Field 3 2 2 2 6" xfId="30947"/>
    <cellStyle name="Feeder Field 3 2 2 3" xfId="30948"/>
    <cellStyle name="Feeder Field 3 2 3" xfId="30949"/>
    <cellStyle name="Feeder Field 3 2 3 2" xfId="30950"/>
    <cellStyle name="Feeder Field 3 2 3 2 2" xfId="30951"/>
    <cellStyle name="Feeder Field 3 2 3 3" xfId="30952"/>
    <cellStyle name="Feeder Field 3 2 3 3 2" xfId="30953"/>
    <cellStyle name="Feeder Field 3 2 3 4" xfId="30954"/>
    <cellStyle name="Feeder Field 3 2 3 4 2" xfId="30955"/>
    <cellStyle name="Feeder Field 3 2 3 5" xfId="30956"/>
    <cellStyle name="Feeder Field 3 2 3 5 2" xfId="30957"/>
    <cellStyle name="Feeder Field 3 2 3 6" xfId="30958"/>
    <cellStyle name="Feeder Field 3 2 4" xfId="30959"/>
    <cellStyle name="Feeder Field 3 3" xfId="30960"/>
    <cellStyle name="Feeder Field 3 3 2" xfId="30961"/>
    <cellStyle name="Feeder Field 3 3 2 2" xfId="30962"/>
    <cellStyle name="Feeder Field 3 3 2 2 2" xfId="30963"/>
    <cellStyle name="Feeder Field 3 3 2 2 2 2" xfId="30964"/>
    <cellStyle name="Feeder Field 3 3 2 2 3" xfId="30965"/>
    <cellStyle name="Feeder Field 3 3 2 2 3 2" xfId="30966"/>
    <cellStyle name="Feeder Field 3 3 2 2 4" xfId="30967"/>
    <cellStyle name="Feeder Field 3 3 2 2 4 2" xfId="30968"/>
    <cellStyle name="Feeder Field 3 3 2 2 5" xfId="30969"/>
    <cellStyle name="Feeder Field 3 3 2 2 5 2" xfId="30970"/>
    <cellStyle name="Feeder Field 3 3 2 2 6" xfId="30971"/>
    <cellStyle name="Feeder Field 3 3 2 3" xfId="30972"/>
    <cellStyle name="Feeder Field 3 3 3" xfId="30973"/>
    <cellStyle name="Feeder Field 3 3 3 2" xfId="30974"/>
    <cellStyle name="Feeder Field 3 3 3 2 2" xfId="30975"/>
    <cellStyle name="Feeder Field 3 3 3 3" xfId="30976"/>
    <cellStyle name="Feeder Field 3 3 3 3 2" xfId="30977"/>
    <cellStyle name="Feeder Field 3 3 3 4" xfId="30978"/>
    <cellStyle name="Feeder Field 3 3 3 4 2" xfId="30979"/>
    <cellStyle name="Feeder Field 3 3 3 5" xfId="30980"/>
    <cellStyle name="Feeder Field 3 3 3 5 2" xfId="30981"/>
    <cellStyle name="Feeder Field 3 3 3 6" xfId="30982"/>
    <cellStyle name="Feeder Field 3 3 4" xfId="30983"/>
    <cellStyle name="Feeder Field 3 4" xfId="30984"/>
    <cellStyle name="Feeder Field 3 4 2" xfId="30985"/>
    <cellStyle name="Feeder Field 3 4 2 2" xfId="30986"/>
    <cellStyle name="Feeder Field 3 4 2 2 2" xfId="30987"/>
    <cellStyle name="Feeder Field 3 4 2 2 2 2" xfId="30988"/>
    <cellStyle name="Feeder Field 3 4 2 2 3" xfId="30989"/>
    <cellStyle name="Feeder Field 3 4 2 2 3 2" xfId="30990"/>
    <cellStyle name="Feeder Field 3 4 2 2 4" xfId="30991"/>
    <cellStyle name="Feeder Field 3 4 2 2 4 2" xfId="30992"/>
    <cellStyle name="Feeder Field 3 4 2 2 5" xfId="30993"/>
    <cellStyle name="Feeder Field 3 4 2 2 5 2" xfId="30994"/>
    <cellStyle name="Feeder Field 3 4 2 2 6" xfId="30995"/>
    <cellStyle name="Feeder Field 3 4 2 3" xfId="30996"/>
    <cellStyle name="Feeder Field 3 4 3" xfId="30997"/>
    <cellStyle name="Feeder Field 3 4 3 2" xfId="30998"/>
    <cellStyle name="Feeder Field 3 4 3 2 2" xfId="30999"/>
    <cellStyle name="Feeder Field 3 4 3 3" xfId="31000"/>
    <cellStyle name="Feeder Field 3 4 3 3 2" xfId="31001"/>
    <cellStyle name="Feeder Field 3 4 3 4" xfId="31002"/>
    <cellStyle name="Feeder Field 3 4 3 4 2" xfId="31003"/>
    <cellStyle name="Feeder Field 3 4 3 5" xfId="31004"/>
    <cellStyle name="Feeder Field 3 4 3 5 2" xfId="31005"/>
    <cellStyle name="Feeder Field 3 4 3 6" xfId="31006"/>
    <cellStyle name="Feeder Field 3 4 4" xfId="31007"/>
    <cellStyle name="Feeder Field 3 5" xfId="31008"/>
    <cellStyle name="Feeder Field 3 5 2" xfId="31009"/>
    <cellStyle name="Feeder Field 3 5 2 2" xfId="31010"/>
    <cellStyle name="Feeder Field 3 5 2 2 2" xfId="31011"/>
    <cellStyle name="Feeder Field 3 5 2 2 2 2" xfId="31012"/>
    <cellStyle name="Feeder Field 3 5 2 2 3" xfId="31013"/>
    <cellStyle name="Feeder Field 3 5 2 2 3 2" xfId="31014"/>
    <cellStyle name="Feeder Field 3 5 2 2 4" xfId="31015"/>
    <cellStyle name="Feeder Field 3 5 2 2 4 2" xfId="31016"/>
    <cellStyle name="Feeder Field 3 5 2 2 5" xfId="31017"/>
    <cellStyle name="Feeder Field 3 5 2 2 5 2" xfId="31018"/>
    <cellStyle name="Feeder Field 3 5 2 2 6" xfId="31019"/>
    <cellStyle name="Feeder Field 3 5 2 3" xfId="31020"/>
    <cellStyle name="Feeder Field 3 5 3" xfId="31021"/>
    <cellStyle name="Feeder Field 3 5 3 2" xfId="31022"/>
    <cellStyle name="Feeder Field 3 5 3 2 2" xfId="31023"/>
    <cellStyle name="Feeder Field 3 5 3 3" xfId="31024"/>
    <cellStyle name="Feeder Field 3 5 3 3 2" xfId="31025"/>
    <cellStyle name="Feeder Field 3 5 3 4" xfId="31026"/>
    <cellStyle name="Feeder Field 3 5 3 4 2" xfId="31027"/>
    <cellStyle name="Feeder Field 3 5 3 5" xfId="31028"/>
    <cellStyle name="Feeder Field 3 5 3 5 2" xfId="31029"/>
    <cellStyle name="Feeder Field 3 5 3 6" xfId="31030"/>
    <cellStyle name="Feeder Field 3 5 4" xfId="31031"/>
    <cellStyle name="Feeder Field 3 6" xfId="31032"/>
    <cellStyle name="Feeder Field 3 6 2" xfId="31033"/>
    <cellStyle name="Feeder Field 3 6 2 2" xfId="31034"/>
    <cellStyle name="Feeder Field 3 6 2 2 2" xfId="31035"/>
    <cellStyle name="Feeder Field 3 6 2 3" xfId="31036"/>
    <cellStyle name="Feeder Field 3 6 2 3 2" xfId="31037"/>
    <cellStyle name="Feeder Field 3 6 2 4" xfId="31038"/>
    <cellStyle name="Feeder Field 3 6 2 4 2" xfId="31039"/>
    <cellStyle name="Feeder Field 3 6 2 5" xfId="31040"/>
    <cellStyle name="Feeder Field 3 6 2 5 2" xfId="31041"/>
    <cellStyle name="Feeder Field 3 6 2 6" xfId="31042"/>
    <cellStyle name="Feeder Field 3 6 3" xfId="31043"/>
    <cellStyle name="Feeder Field 3 7" xfId="31044"/>
    <cellStyle name="Feeder Field 3 7 2" xfId="31045"/>
    <cellStyle name="Feeder Field 3 7 2 2" xfId="31046"/>
    <cellStyle name="Feeder Field 3 7 3" xfId="31047"/>
    <cellStyle name="Feeder Field 3 7 3 2" xfId="31048"/>
    <cellStyle name="Feeder Field 3 7 4" xfId="31049"/>
    <cellStyle name="Feeder Field 3 7 4 2" xfId="31050"/>
    <cellStyle name="Feeder Field 3 7 5" xfId="31051"/>
    <cellStyle name="Feeder Field 3 7 5 2" xfId="31052"/>
    <cellStyle name="Feeder Field 3 7 6" xfId="31053"/>
    <cellStyle name="Feeder Field 3 8" xfId="31054"/>
    <cellStyle name="Feeder Field 4" xfId="31055"/>
    <cellStyle name="Feeder Field 4 2" xfId="31056"/>
    <cellStyle name="Feeder Field 4 2 2" xfId="31057"/>
    <cellStyle name="Feeder Field 4 2 2 2" xfId="31058"/>
    <cellStyle name="Feeder Field 4 2 3" xfId="31059"/>
    <cellStyle name="Feeder Field 4 2 3 2" xfId="31060"/>
    <cellStyle name="Feeder Field 4 2 4" xfId="31061"/>
    <cellStyle name="Feeder Field 4 2 4 2" xfId="31062"/>
    <cellStyle name="Feeder Field 4 2 5" xfId="31063"/>
    <cellStyle name="Feeder Field 4 2 5 2" xfId="31064"/>
    <cellStyle name="Feeder Field 4 2 6" xfId="31065"/>
    <cellStyle name="Feeder Field 4 3" xfId="31066"/>
    <cellStyle name="Feeder Field 5" xfId="31067"/>
    <cellStyle name="Feeder Field 5 2" xfId="31068"/>
    <cellStyle name="Feeder Field 5 2 2" xfId="31069"/>
    <cellStyle name="Feeder Field 5 3" xfId="31070"/>
    <cellStyle name="Feeder Field 5 3 2" xfId="31071"/>
    <cellStyle name="Feeder Field 5 4" xfId="31072"/>
    <cellStyle name="Feeder Field 5 4 2" xfId="31073"/>
    <cellStyle name="Feeder Field 5 5" xfId="31074"/>
    <cellStyle name="Feeder Field 5 5 2" xfId="31075"/>
    <cellStyle name="Feeder Field 5 6" xfId="31076"/>
    <cellStyle name="Feeder Field 6" xfId="31077"/>
    <cellStyle name="Fijo" xfId="31078"/>
    <cellStyle name="Fine" xfId="31079"/>
    <cellStyle name="First Column" xfId="31080"/>
    <cellStyle name="Fixed" xfId="31081"/>
    <cellStyle name="Fixed3 - Style3" xfId="31082"/>
    <cellStyle name="Fixlong" xfId="31083"/>
    <cellStyle name="Footer SBILogo1" xfId="31084"/>
    <cellStyle name="Footer SBILogo2" xfId="31085"/>
    <cellStyle name="Footnote" xfId="31086"/>
    <cellStyle name="Footnote 2" xfId="31087"/>
    <cellStyle name="Footnote Reference" xfId="31088"/>
    <cellStyle name="Footnote_Berlin v34" xfId="31089"/>
    <cellStyle name="Formula" xfId="31090"/>
    <cellStyle name="Formula 2" xfId="31091"/>
    <cellStyle name="Formula 2 2" xfId="31092"/>
    <cellStyle name="Formula 2 2 2" xfId="31093"/>
    <cellStyle name="Formula 2 2 2 2" xfId="31094"/>
    <cellStyle name="Formula 2 2 3" xfId="31095"/>
    <cellStyle name="Formula 2 2 3 2" xfId="31096"/>
    <cellStyle name="Formula 2 2 4" xfId="31097"/>
    <cellStyle name="Formula 2 2 4 2" xfId="31098"/>
    <cellStyle name="Formula 2 2 5" xfId="31099"/>
    <cellStyle name="Formula 2 2 5 2" xfId="31100"/>
    <cellStyle name="Formula 2 2 6" xfId="31101"/>
    <cellStyle name="Formula 2 3" xfId="31102"/>
    <cellStyle name="Formula 2 3 2" xfId="31103"/>
    <cellStyle name="Formula 2 3 2 2" xfId="31104"/>
    <cellStyle name="Formula 2 3 3" xfId="31105"/>
    <cellStyle name="Formula 2 3 3 2" xfId="31106"/>
    <cellStyle name="Formula 2 3 4" xfId="31107"/>
    <cellStyle name="Formula 2 3 4 2" xfId="31108"/>
    <cellStyle name="Formula 2 3 5" xfId="31109"/>
    <cellStyle name="Formula 2 3 5 2" xfId="31110"/>
    <cellStyle name="Formula 2 3 6" xfId="31111"/>
    <cellStyle name="Formula 2 3 6 2" xfId="31112"/>
    <cellStyle name="Formula 2 3 7" xfId="31113"/>
    <cellStyle name="Formula 2 4" xfId="31114"/>
    <cellStyle name="Formula 2 4 2" xfId="31115"/>
    <cellStyle name="Formula 2 5" xfId="31116"/>
    <cellStyle name="Formula 3" xfId="31117"/>
    <cellStyle name="Formula 3 2" xfId="31118"/>
    <cellStyle name="Formula 3 2 2" xfId="31119"/>
    <cellStyle name="Formula 3 2 2 2" xfId="31120"/>
    <cellStyle name="Formula 3 2 3" xfId="31121"/>
    <cellStyle name="Formula 3 2 3 2" xfId="31122"/>
    <cellStyle name="Formula 3 2 4" xfId="31123"/>
    <cellStyle name="Formula 3 2 4 2" xfId="31124"/>
    <cellStyle name="Formula 3 2 5" xfId="31125"/>
    <cellStyle name="Formula 3 2 5 2" xfId="31126"/>
    <cellStyle name="Formula 3 2 6" xfId="31127"/>
    <cellStyle name="Formula 3 3" xfId="31128"/>
    <cellStyle name="Formula 3 3 2" xfId="31129"/>
    <cellStyle name="Formula 3 3 2 2" xfId="31130"/>
    <cellStyle name="Formula 3 3 3" xfId="31131"/>
    <cellStyle name="Formula 3 3 3 2" xfId="31132"/>
    <cellStyle name="Formula 3 3 4" xfId="31133"/>
    <cellStyle name="Formula 3 3 4 2" xfId="31134"/>
    <cellStyle name="Formula 3 3 5" xfId="31135"/>
    <cellStyle name="Formula 3 3 5 2" xfId="31136"/>
    <cellStyle name="Formula 3 3 6" xfId="31137"/>
    <cellStyle name="Formula 3 3 6 2" xfId="31138"/>
    <cellStyle name="Formula 3 3 7" xfId="31139"/>
    <cellStyle name="Formula 3 4" xfId="31140"/>
    <cellStyle name="Formula 3 4 2" xfId="31141"/>
    <cellStyle name="Formula 3 5" xfId="31142"/>
    <cellStyle name="Formula 4" xfId="31143"/>
    <cellStyle name="Formula 4 2" xfId="31144"/>
    <cellStyle name="Formula 4 2 2" xfId="31145"/>
    <cellStyle name="Formula 4 2 2 2" xfId="31146"/>
    <cellStyle name="Formula 4 2 3" xfId="31147"/>
    <cellStyle name="Formula 4 2 3 2" xfId="31148"/>
    <cellStyle name="Formula 4 2 4" xfId="31149"/>
    <cellStyle name="Formula 4 2 4 2" xfId="31150"/>
    <cellStyle name="Formula 4 2 5" xfId="31151"/>
    <cellStyle name="Formula 4 2 5 2" xfId="31152"/>
    <cellStyle name="Formula 4 2 6" xfId="31153"/>
    <cellStyle name="Formula 4 3" xfId="31154"/>
    <cellStyle name="Formula 4 3 2" xfId="31155"/>
    <cellStyle name="Formula 4 3 2 2" xfId="31156"/>
    <cellStyle name="Formula 4 3 3" xfId="31157"/>
    <cellStyle name="Formula 4 3 3 2" xfId="31158"/>
    <cellStyle name="Formula 4 3 4" xfId="31159"/>
    <cellStyle name="Formula 4 3 4 2" xfId="31160"/>
    <cellStyle name="Formula 4 3 5" xfId="31161"/>
    <cellStyle name="Formula 4 3 5 2" xfId="31162"/>
    <cellStyle name="Formula 4 3 6" xfId="31163"/>
    <cellStyle name="Formula 4 3 6 2" xfId="31164"/>
    <cellStyle name="Formula 4 3 7" xfId="31165"/>
    <cellStyle name="Formula 4 4" xfId="31166"/>
    <cellStyle name="Formula 4 4 2" xfId="31167"/>
    <cellStyle name="Formula 4 5" xfId="31168"/>
    <cellStyle name="Formula 5" xfId="31169"/>
    <cellStyle name="Formula 5 2" xfId="31170"/>
    <cellStyle name="Formula 5 2 2" xfId="31171"/>
    <cellStyle name="Formula 5 2 2 2" xfId="31172"/>
    <cellStyle name="Formula 5 2 3" xfId="31173"/>
    <cellStyle name="Formula 5 2 3 2" xfId="31174"/>
    <cellStyle name="Formula 5 2 4" xfId="31175"/>
    <cellStyle name="Formula 5 2 4 2" xfId="31176"/>
    <cellStyle name="Formula 5 2 5" xfId="31177"/>
    <cellStyle name="Formula 5 2 5 2" xfId="31178"/>
    <cellStyle name="Formula 5 2 6" xfId="31179"/>
    <cellStyle name="Formula 5 3" xfId="31180"/>
    <cellStyle name="Formula 5 3 2" xfId="31181"/>
    <cellStyle name="Formula 5 3 2 2" xfId="31182"/>
    <cellStyle name="Formula 5 3 3" xfId="31183"/>
    <cellStyle name="Formula 5 3 3 2" xfId="31184"/>
    <cellStyle name="Formula 5 3 4" xfId="31185"/>
    <cellStyle name="Formula 5 3 4 2" xfId="31186"/>
    <cellStyle name="Formula 5 3 5" xfId="31187"/>
    <cellStyle name="Formula 5 3 5 2" xfId="31188"/>
    <cellStyle name="Formula 5 3 6" xfId="31189"/>
    <cellStyle name="Formula 5 3 6 2" xfId="31190"/>
    <cellStyle name="Formula 5 3 7" xfId="31191"/>
    <cellStyle name="Formula 5 4" xfId="31192"/>
    <cellStyle name="Formula 5 4 2" xfId="31193"/>
    <cellStyle name="Formula 5 5" xfId="31194"/>
    <cellStyle name="Formula 6" xfId="31195"/>
    <cellStyle name="Formula 6 2" xfId="31196"/>
    <cellStyle name="Formula 6 2 2" xfId="31197"/>
    <cellStyle name="Formula 6 3" xfId="31198"/>
    <cellStyle name="Formula 6 3 2" xfId="31199"/>
    <cellStyle name="Formula 6 4" xfId="31200"/>
    <cellStyle name="Formula 6 4 2" xfId="31201"/>
    <cellStyle name="Formula 6 5" xfId="31202"/>
    <cellStyle name="Formula 6 5 2" xfId="31203"/>
    <cellStyle name="Formula 6 6" xfId="31204"/>
    <cellStyle name="Formula 7" xfId="31205"/>
    <cellStyle name="Formula 7 2" xfId="31206"/>
    <cellStyle name="Formula 7 2 2" xfId="31207"/>
    <cellStyle name="Formula 7 3" xfId="31208"/>
    <cellStyle name="Formula 7 3 2" xfId="31209"/>
    <cellStyle name="Formula 7 4" xfId="31210"/>
    <cellStyle name="Formula 7 4 2" xfId="31211"/>
    <cellStyle name="Formula 7 5" xfId="31212"/>
    <cellStyle name="Formula 7 5 2" xfId="31213"/>
    <cellStyle name="Formula 7 6" xfId="31214"/>
    <cellStyle name="Formula 7 6 2" xfId="31215"/>
    <cellStyle name="Formula 7 7" xfId="31216"/>
    <cellStyle name="Formula 8" xfId="31217"/>
    <cellStyle name="Formula 8 2" xfId="31218"/>
    <cellStyle name="Formula 9" xfId="31219"/>
    <cellStyle name="FORMULE_1" xfId="31220"/>
    <cellStyle name="fourdecplace" xfId="31221"/>
    <cellStyle name="fred" xfId="31222"/>
    <cellStyle name="Fred%" xfId="31223"/>
    <cellStyle name="Fred% 2" xfId="31224"/>
    <cellStyle name="fred_AsG" xfId="31225"/>
    <cellStyle name="From" xfId="31226"/>
    <cellStyle name="FRxAmtStyle" xfId="31227"/>
    <cellStyle name="FRxCurrStyle" xfId="31228"/>
    <cellStyle name="FRxPcntStyle" xfId="31229"/>
    <cellStyle name="FS_reporting" xfId="31230"/>
    <cellStyle name="Gap" xfId="31231"/>
    <cellStyle name="General" xfId="31232"/>
    <cellStyle name="General 2" xfId="31233"/>
    <cellStyle name="General heading" xfId="31234"/>
    <cellStyle name="General heading 2" xfId="31235"/>
    <cellStyle name="Global" xfId="31236"/>
    <cellStyle name="God 8" xfId="31237"/>
    <cellStyle name="Good 2" xfId="31238"/>
    <cellStyle name="Grand Total" xfId="31239"/>
    <cellStyle name="Grand Total 10" xfId="31240"/>
    <cellStyle name="Grand Total 10 2" xfId="31241"/>
    <cellStyle name="Grand Total 10 2 2" xfId="31242"/>
    <cellStyle name="Grand Total 10 3" xfId="31243"/>
    <cellStyle name="Grand Total 10 3 2" xfId="31244"/>
    <cellStyle name="Grand Total 10 4" xfId="31245"/>
    <cellStyle name="Grand Total 10 4 2" xfId="31246"/>
    <cellStyle name="Grand Total 10 5" xfId="31247"/>
    <cellStyle name="Grand Total 10 5 2" xfId="31248"/>
    <cellStyle name="Grand Total 10 6" xfId="31249"/>
    <cellStyle name="Grand Total 10 6 2" xfId="31250"/>
    <cellStyle name="Grand Total 10 7" xfId="31251"/>
    <cellStyle name="Grand Total 10 7 2" xfId="31252"/>
    <cellStyle name="Grand Total 10 8" xfId="31253"/>
    <cellStyle name="Grand Total 10 8 2" xfId="31254"/>
    <cellStyle name="Grand Total 10 9" xfId="31255"/>
    <cellStyle name="Grand Total 11" xfId="31256"/>
    <cellStyle name="Grand Total 11 2" xfId="31257"/>
    <cellStyle name="Grand Total 12" xfId="31258"/>
    <cellStyle name="Grand Total 12 2" xfId="31259"/>
    <cellStyle name="Grand Total 13" xfId="31260"/>
    <cellStyle name="Grand Total 13 2" xfId="31261"/>
    <cellStyle name="Grand Total 14" xfId="31262"/>
    <cellStyle name="Grand Total 14 2" xfId="31263"/>
    <cellStyle name="Grand Total 15" xfId="31264"/>
    <cellStyle name="Grand Total 2" xfId="31265"/>
    <cellStyle name="Grand Total 2 10" xfId="31266"/>
    <cellStyle name="Grand Total 2 10 2" xfId="31267"/>
    <cellStyle name="Grand Total 2 11" xfId="31268"/>
    <cellStyle name="Grand Total 2 11 2" xfId="31269"/>
    <cellStyle name="Grand Total 2 12" xfId="31270"/>
    <cellStyle name="Grand Total 2 12 2" xfId="31271"/>
    <cellStyle name="Grand Total 2 13" xfId="31272"/>
    <cellStyle name="Grand Total 2 13 2" xfId="31273"/>
    <cellStyle name="Grand Total 2 14" xfId="31274"/>
    <cellStyle name="Grand Total 2 14 2" xfId="31275"/>
    <cellStyle name="Grand Total 2 15" xfId="31276"/>
    <cellStyle name="Grand Total 2 15 2" xfId="31277"/>
    <cellStyle name="Grand Total 2 16" xfId="31278"/>
    <cellStyle name="Grand Total 2 16 2" xfId="31279"/>
    <cellStyle name="Grand Total 2 17" xfId="31280"/>
    <cellStyle name="Grand Total 2 17 2" xfId="31281"/>
    <cellStyle name="Grand Total 2 18" xfId="31282"/>
    <cellStyle name="Grand Total 2 2" xfId="31283"/>
    <cellStyle name="Grand Total 2 2 10" xfId="31284"/>
    <cellStyle name="Grand Total 2 2 10 2" xfId="31285"/>
    <cellStyle name="Grand Total 2 2 11" xfId="31286"/>
    <cellStyle name="Grand Total 2 2 11 2" xfId="31287"/>
    <cellStyle name="Grand Total 2 2 12" xfId="31288"/>
    <cellStyle name="Grand Total 2 2 12 2" xfId="31289"/>
    <cellStyle name="Grand Total 2 2 13" xfId="31290"/>
    <cellStyle name="Grand Total 2 2 13 2" xfId="31291"/>
    <cellStyle name="Grand Total 2 2 14" xfId="31292"/>
    <cellStyle name="Grand Total 2 2 14 2" xfId="31293"/>
    <cellStyle name="Grand Total 2 2 15" xfId="31294"/>
    <cellStyle name="Grand Total 2 2 15 2" xfId="31295"/>
    <cellStyle name="Grand Total 2 2 16" xfId="31296"/>
    <cellStyle name="Grand Total 2 2 2" xfId="31297"/>
    <cellStyle name="Grand Total 2 2 2 10" xfId="31298"/>
    <cellStyle name="Grand Total 2 2 2 10 2" xfId="31299"/>
    <cellStyle name="Grand Total 2 2 2 11" xfId="31300"/>
    <cellStyle name="Grand Total 2 2 2 11 2" xfId="31301"/>
    <cellStyle name="Grand Total 2 2 2 12" xfId="31302"/>
    <cellStyle name="Grand Total 2 2 2 12 2" xfId="31303"/>
    <cellStyle name="Grand Total 2 2 2 13" xfId="31304"/>
    <cellStyle name="Grand Total 2 2 2 13 2" xfId="31305"/>
    <cellStyle name="Grand Total 2 2 2 14" xfId="31306"/>
    <cellStyle name="Grand Total 2 2 2 2" xfId="31307"/>
    <cellStyle name="Grand Total 2 2 2 2 10" xfId="31308"/>
    <cellStyle name="Grand Total 2 2 2 2 10 2" xfId="31309"/>
    <cellStyle name="Grand Total 2 2 2 2 11" xfId="31310"/>
    <cellStyle name="Grand Total 2 2 2 2 11 2" xfId="31311"/>
    <cellStyle name="Grand Total 2 2 2 2 12" xfId="31312"/>
    <cellStyle name="Grand Total 2 2 2 2 12 2" xfId="31313"/>
    <cellStyle name="Grand Total 2 2 2 2 13" xfId="31314"/>
    <cellStyle name="Grand Total 2 2 2 2 2" xfId="31315"/>
    <cellStyle name="Grand Total 2 2 2 2 2 2" xfId="31316"/>
    <cellStyle name="Grand Total 2 2 2 2 2 2 2" xfId="31317"/>
    <cellStyle name="Grand Total 2 2 2 2 2 3" xfId="31318"/>
    <cellStyle name="Grand Total 2 2 2 2 2 3 2" xfId="31319"/>
    <cellStyle name="Grand Total 2 2 2 2 2 4" xfId="31320"/>
    <cellStyle name="Grand Total 2 2 2 2 2 4 2" xfId="31321"/>
    <cellStyle name="Grand Total 2 2 2 2 2 5" xfId="31322"/>
    <cellStyle name="Grand Total 2 2 2 2 2 5 2" xfId="31323"/>
    <cellStyle name="Grand Total 2 2 2 2 2 6" xfId="31324"/>
    <cellStyle name="Grand Total 2 2 2 2 2 6 2" xfId="31325"/>
    <cellStyle name="Grand Total 2 2 2 2 2 7" xfId="31326"/>
    <cellStyle name="Grand Total 2 2 2 2 2 7 2" xfId="31327"/>
    <cellStyle name="Grand Total 2 2 2 2 2 8" xfId="31328"/>
    <cellStyle name="Grand Total 2 2 2 2 2 8 2" xfId="31329"/>
    <cellStyle name="Grand Total 2 2 2 2 2 9" xfId="31330"/>
    <cellStyle name="Grand Total 2 2 2 2 3" xfId="31331"/>
    <cellStyle name="Grand Total 2 2 2 2 3 2" xfId="31332"/>
    <cellStyle name="Grand Total 2 2 2 2 3 2 2" xfId="31333"/>
    <cellStyle name="Grand Total 2 2 2 2 3 3" xfId="31334"/>
    <cellStyle name="Grand Total 2 2 2 2 3 3 2" xfId="31335"/>
    <cellStyle name="Grand Total 2 2 2 2 3 4" xfId="31336"/>
    <cellStyle name="Grand Total 2 2 2 2 3 4 2" xfId="31337"/>
    <cellStyle name="Grand Total 2 2 2 2 3 5" xfId="31338"/>
    <cellStyle name="Grand Total 2 2 2 2 3 5 2" xfId="31339"/>
    <cellStyle name="Grand Total 2 2 2 2 3 6" xfId="31340"/>
    <cellStyle name="Grand Total 2 2 2 2 3 6 2" xfId="31341"/>
    <cellStyle name="Grand Total 2 2 2 2 3 7" xfId="31342"/>
    <cellStyle name="Grand Total 2 2 2 2 3 7 2" xfId="31343"/>
    <cellStyle name="Grand Total 2 2 2 2 3 8" xfId="31344"/>
    <cellStyle name="Grand Total 2 2 2 2 3 8 2" xfId="31345"/>
    <cellStyle name="Grand Total 2 2 2 2 3 9" xfId="31346"/>
    <cellStyle name="Grand Total 2 2 2 2 4" xfId="31347"/>
    <cellStyle name="Grand Total 2 2 2 2 4 2" xfId="31348"/>
    <cellStyle name="Grand Total 2 2 2 2 4 2 2" xfId="31349"/>
    <cellStyle name="Grand Total 2 2 2 2 4 3" xfId="31350"/>
    <cellStyle name="Grand Total 2 2 2 2 4 3 2" xfId="31351"/>
    <cellStyle name="Grand Total 2 2 2 2 4 4" xfId="31352"/>
    <cellStyle name="Grand Total 2 2 2 2 4 4 2" xfId="31353"/>
    <cellStyle name="Grand Total 2 2 2 2 4 5" xfId="31354"/>
    <cellStyle name="Grand Total 2 2 2 2 4 5 2" xfId="31355"/>
    <cellStyle name="Grand Total 2 2 2 2 4 6" xfId="31356"/>
    <cellStyle name="Grand Total 2 2 2 2 4 6 2" xfId="31357"/>
    <cellStyle name="Grand Total 2 2 2 2 4 7" xfId="31358"/>
    <cellStyle name="Grand Total 2 2 2 2 4 7 2" xfId="31359"/>
    <cellStyle name="Grand Total 2 2 2 2 4 8" xfId="31360"/>
    <cellStyle name="Grand Total 2 2 2 2 4 8 2" xfId="31361"/>
    <cellStyle name="Grand Total 2 2 2 2 4 9" xfId="31362"/>
    <cellStyle name="Grand Total 2 2 2 2 5" xfId="31363"/>
    <cellStyle name="Grand Total 2 2 2 2 5 2" xfId="31364"/>
    <cellStyle name="Grand Total 2 2 2 2 6" xfId="31365"/>
    <cellStyle name="Grand Total 2 2 2 2 6 2" xfId="31366"/>
    <cellStyle name="Grand Total 2 2 2 2 7" xfId="31367"/>
    <cellStyle name="Grand Total 2 2 2 2 7 2" xfId="31368"/>
    <cellStyle name="Grand Total 2 2 2 2 8" xfId="31369"/>
    <cellStyle name="Grand Total 2 2 2 2 8 2" xfId="31370"/>
    <cellStyle name="Grand Total 2 2 2 2 9" xfId="31371"/>
    <cellStyle name="Grand Total 2 2 2 2 9 2" xfId="31372"/>
    <cellStyle name="Grand Total 2 2 2 3" xfId="31373"/>
    <cellStyle name="Grand Total 2 2 2 3 2" xfId="31374"/>
    <cellStyle name="Grand Total 2 2 2 3 2 2" xfId="31375"/>
    <cellStyle name="Grand Total 2 2 2 3 3" xfId="31376"/>
    <cellStyle name="Grand Total 2 2 2 3 3 2" xfId="31377"/>
    <cellStyle name="Grand Total 2 2 2 3 4" xfId="31378"/>
    <cellStyle name="Grand Total 2 2 2 3 4 2" xfId="31379"/>
    <cellStyle name="Grand Total 2 2 2 3 5" xfId="31380"/>
    <cellStyle name="Grand Total 2 2 2 3 5 2" xfId="31381"/>
    <cellStyle name="Grand Total 2 2 2 3 6" xfId="31382"/>
    <cellStyle name="Grand Total 2 2 2 3 6 2" xfId="31383"/>
    <cellStyle name="Grand Total 2 2 2 3 7" xfId="31384"/>
    <cellStyle name="Grand Total 2 2 2 3 7 2" xfId="31385"/>
    <cellStyle name="Grand Total 2 2 2 3 8" xfId="31386"/>
    <cellStyle name="Grand Total 2 2 2 3 8 2" xfId="31387"/>
    <cellStyle name="Grand Total 2 2 2 3 9" xfId="31388"/>
    <cellStyle name="Grand Total 2 2 2 4" xfId="31389"/>
    <cellStyle name="Grand Total 2 2 2 4 2" xfId="31390"/>
    <cellStyle name="Grand Total 2 2 2 4 2 2" xfId="31391"/>
    <cellStyle name="Grand Total 2 2 2 4 3" xfId="31392"/>
    <cellStyle name="Grand Total 2 2 2 4 3 2" xfId="31393"/>
    <cellStyle name="Grand Total 2 2 2 4 4" xfId="31394"/>
    <cellStyle name="Grand Total 2 2 2 4 4 2" xfId="31395"/>
    <cellStyle name="Grand Total 2 2 2 4 5" xfId="31396"/>
    <cellStyle name="Grand Total 2 2 2 4 5 2" xfId="31397"/>
    <cellStyle name="Grand Total 2 2 2 4 6" xfId="31398"/>
    <cellStyle name="Grand Total 2 2 2 4 6 2" xfId="31399"/>
    <cellStyle name="Grand Total 2 2 2 4 7" xfId="31400"/>
    <cellStyle name="Grand Total 2 2 2 4 7 2" xfId="31401"/>
    <cellStyle name="Grand Total 2 2 2 4 8" xfId="31402"/>
    <cellStyle name="Grand Total 2 2 2 4 8 2" xfId="31403"/>
    <cellStyle name="Grand Total 2 2 2 4 9" xfId="31404"/>
    <cellStyle name="Grand Total 2 2 2 5" xfId="31405"/>
    <cellStyle name="Grand Total 2 2 2 5 2" xfId="31406"/>
    <cellStyle name="Grand Total 2 2 2 5 2 2" xfId="31407"/>
    <cellStyle name="Grand Total 2 2 2 5 3" xfId="31408"/>
    <cellStyle name="Grand Total 2 2 2 5 3 2" xfId="31409"/>
    <cellStyle name="Grand Total 2 2 2 5 4" xfId="31410"/>
    <cellStyle name="Grand Total 2 2 2 5 4 2" xfId="31411"/>
    <cellStyle name="Grand Total 2 2 2 5 5" xfId="31412"/>
    <cellStyle name="Grand Total 2 2 2 5 5 2" xfId="31413"/>
    <cellStyle name="Grand Total 2 2 2 5 6" xfId="31414"/>
    <cellStyle name="Grand Total 2 2 2 5 6 2" xfId="31415"/>
    <cellStyle name="Grand Total 2 2 2 5 7" xfId="31416"/>
    <cellStyle name="Grand Total 2 2 2 5 7 2" xfId="31417"/>
    <cellStyle name="Grand Total 2 2 2 5 8" xfId="31418"/>
    <cellStyle name="Grand Total 2 2 2 5 8 2" xfId="31419"/>
    <cellStyle name="Grand Total 2 2 2 5 9" xfId="31420"/>
    <cellStyle name="Grand Total 2 2 2 6" xfId="31421"/>
    <cellStyle name="Grand Total 2 2 2 6 2" xfId="31422"/>
    <cellStyle name="Grand Total 2 2 2 7" xfId="31423"/>
    <cellStyle name="Grand Total 2 2 2 7 2" xfId="31424"/>
    <cellStyle name="Grand Total 2 2 2 8" xfId="31425"/>
    <cellStyle name="Grand Total 2 2 2 8 2" xfId="31426"/>
    <cellStyle name="Grand Total 2 2 2 9" xfId="31427"/>
    <cellStyle name="Grand Total 2 2 2 9 2" xfId="31428"/>
    <cellStyle name="Grand Total 2 2 3" xfId="31429"/>
    <cellStyle name="Grand Total 2 2 3 10" xfId="31430"/>
    <cellStyle name="Grand Total 2 2 3 10 2" xfId="31431"/>
    <cellStyle name="Grand Total 2 2 3 11" xfId="31432"/>
    <cellStyle name="Grand Total 2 2 3 11 2" xfId="31433"/>
    <cellStyle name="Grand Total 2 2 3 12" xfId="31434"/>
    <cellStyle name="Grand Total 2 2 3 12 2" xfId="31435"/>
    <cellStyle name="Grand Total 2 2 3 13" xfId="31436"/>
    <cellStyle name="Grand Total 2 2 3 2" xfId="31437"/>
    <cellStyle name="Grand Total 2 2 3 2 2" xfId="31438"/>
    <cellStyle name="Grand Total 2 2 3 2 2 2" xfId="31439"/>
    <cellStyle name="Grand Total 2 2 3 2 3" xfId="31440"/>
    <cellStyle name="Grand Total 2 2 3 2 3 2" xfId="31441"/>
    <cellStyle name="Grand Total 2 2 3 2 4" xfId="31442"/>
    <cellStyle name="Grand Total 2 2 3 2 4 2" xfId="31443"/>
    <cellStyle name="Grand Total 2 2 3 2 5" xfId="31444"/>
    <cellStyle name="Grand Total 2 2 3 2 5 2" xfId="31445"/>
    <cellStyle name="Grand Total 2 2 3 2 6" xfId="31446"/>
    <cellStyle name="Grand Total 2 2 3 2 6 2" xfId="31447"/>
    <cellStyle name="Grand Total 2 2 3 2 7" xfId="31448"/>
    <cellStyle name="Grand Total 2 2 3 2 7 2" xfId="31449"/>
    <cellStyle name="Grand Total 2 2 3 2 8" xfId="31450"/>
    <cellStyle name="Grand Total 2 2 3 2 8 2" xfId="31451"/>
    <cellStyle name="Grand Total 2 2 3 2 9" xfId="31452"/>
    <cellStyle name="Grand Total 2 2 3 3" xfId="31453"/>
    <cellStyle name="Grand Total 2 2 3 3 2" xfId="31454"/>
    <cellStyle name="Grand Total 2 2 3 3 2 2" xfId="31455"/>
    <cellStyle name="Grand Total 2 2 3 3 3" xfId="31456"/>
    <cellStyle name="Grand Total 2 2 3 3 3 2" xfId="31457"/>
    <cellStyle name="Grand Total 2 2 3 3 4" xfId="31458"/>
    <cellStyle name="Grand Total 2 2 3 3 4 2" xfId="31459"/>
    <cellStyle name="Grand Total 2 2 3 3 5" xfId="31460"/>
    <cellStyle name="Grand Total 2 2 3 3 5 2" xfId="31461"/>
    <cellStyle name="Grand Total 2 2 3 3 6" xfId="31462"/>
    <cellStyle name="Grand Total 2 2 3 3 6 2" xfId="31463"/>
    <cellStyle name="Grand Total 2 2 3 3 7" xfId="31464"/>
    <cellStyle name="Grand Total 2 2 3 3 7 2" xfId="31465"/>
    <cellStyle name="Grand Total 2 2 3 3 8" xfId="31466"/>
    <cellStyle name="Grand Total 2 2 3 3 8 2" xfId="31467"/>
    <cellStyle name="Grand Total 2 2 3 3 9" xfId="31468"/>
    <cellStyle name="Grand Total 2 2 3 4" xfId="31469"/>
    <cellStyle name="Grand Total 2 2 3 4 2" xfId="31470"/>
    <cellStyle name="Grand Total 2 2 3 4 2 2" xfId="31471"/>
    <cellStyle name="Grand Total 2 2 3 4 3" xfId="31472"/>
    <cellStyle name="Grand Total 2 2 3 4 3 2" xfId="31473"/>
    <cellStyle name="Grand Total 2 2 3 4 4" xfId="31474"/>
    <cellStyle name="Grand Total 2 2 3 4 4 2" xfId="31475"/>
    <cellStyle name="Grand Total 2 2 3 4 5" xfId="31476"/>
    <cellStyle name="Grand Total 2 2 3 4 5 2" xfId="31477"/>
    <cellStyle name="Grand Total 2 2 3 4 6" xfId="31478"/>
    <cellStyle name="Grand Total 2 2 3 4 6 2" xfId="31479"/>
    <cellStyle name="Grand Total 2 2 3 4 7" xfId="31480"/>
    <cellStyle name="Grand Total 2 2 3 4 7 2" xfId="31481"/>
    <cellStyle name="Grand Total 2 2 3 4 8" xfId="31482"/>
    <cellStyle name="Grand Total 2 2 3 4 8 2" xfId="31483"/>
    <cellStyle name="Grand Total 2 2 3 4 9" xfId="31484"/>
    <cellStyle name="Grand Total 2 2 3 5" xfId="31485"/>
    <cellStyle name="Grand Total 2 2 3 5 2" xfId="31486"/>
    <cellStyle name="Grand Total 2 2 3 6" xfId="31487"/>
    <cellStyle name="Grand Total 2 2 3 6 2" xfId="31488"/>
    <cellStyle name="Grand Total 2 2 3 7" xfId="31489"/>
    <cellStyle name="Grand Total 2 2 3 7 2" xfId="31490"/>
    <cellStyle name="Grand Total 2 2 3 8" xfId="31491"/>
    <cellStyle name="Grand Total 2 2 3 8 2" xfId="31492"/>
    <cellStyle name="Grand Total 2 2 3 9" xfId="31493"/>
    <cellStyle name="Grand Total 2 2 3 9 2" xfId="31494"/>
    <cellStyle name="Grand Total 2 2 4" xfId="31495"/>
    <cellStyle name="Grand Total 2 2 4 10" xfId="31496"/>
    <cellStyle name="Grand Total 2 2 4 10 2" xfId="31497"/>
    <cellStyle name="Grand Total 2 2 4 11" xfId="31498"/>
    <cellStyle name="Grand Total 2 2 4 11 2" xfId="31499"/>
    <cellStyle name="Grand Total 2 2 4 12" xfId="31500"/>
    <cellStyle name="Grand Total 2 2 4 12 2" xfId="31501"/>
    <cellStyle name="Grand Total 2 2 4 13" xfId="31502"/>
    <cellStyle name="Grand Total 2 2 4 2" xfId="31503"/>
    <cellStyle name="Grand Total 2 2 4 2 2" xfId="31504"/>
    <cellStyle name="Grand Total 2 2 4 2 2 2" xfId="31505"/>
    <cellStyle name="Grand Total 2 2 4 2 3" xfId="31506"/>
    <cellStyle name="Grand Total 2 2 4 2 3 2" xfId="31507"/>
    <cellStyle name="Grand Total 2 2 4 2 4" xfId="31508"/>
    <cellStyle name="Grand Total 2 2 4 2 4 2" xfId="31509"/>
    <cellStyle name="Grand Total 2 2 4 2 5" xfId="31510"/>
    <cellStyle name="Grand Total 2 2 4 2 5 2" xfId="31511"/>
    <cellStyle name="Grand Total 2 2 4 2 6" xfId="31512"/>
    <cellStyle name="Grand Total 2 2 4 2 6 2" xfId="31513"/>
    <cellStyle name="Grand Total 2 2 4 2 7" xfId="31514"/>
    <cellStyle name="Grand Total 2 2 4 2 7 2" xfId="31515"/>
    <cellStyle name="Grand Total 2 2 4 2 8" xfId="31516"/>
    <cellStyle name="Grand Total 2 2 4 2 8 2" xfId="31517"/>
    <cellStyle name="Grand Total 2 2 4 2 9" xfId="31518"/>
    <cellStyle name="Grand Total 2 2 4 3" xfId="31519"/>
    <cellStyle name="Grand Total 2 2 4 3 2" xfId="31520"/>
    <cellStyle name="Grand Total 2 2 4 3 2 2" xfId="31521"/>
    <cellStyle name="Grand Total 2 2 4 3 3" xfId="31522"/>
    <cellStyle name="Grand Total 2 2 4 3 3 2" xfId="31523"/>
    <cellStyle name="Grand Total 2 2 4 3 4" xfId="31524"/>
    <cellStyle name="Grand Total 2 2 4 3 4 2" xfId="31525"/>
    <cellStyle name="Grand Total 2 2 4 3 5" xfId="31526"/>
    <cellStyle name="Grand Total 2 2 4 3 5 2" xfId="31527"/>
    <cellStyle name="Grand Total 2 2 4 3 6" xfId="31528"/>
    <cellStyle name="Grand Total 2 2 4 3 6 2" xfId="31529"/>
    <cellStyle name="Grand Total 2 2 4 3 7" xfId="31530"/>
    <cellStyle name="Grand Total 2 2 4 3 7 2" xfId="31531"/>
    <cellStyle name="Grand Total 2 2 4 3 8" xfId="31532"/>
    <cellStyle name="Grand Total 2 2 4 3 8 2" xfId="31533"/>
    <cellStyle name="Grand Total 2 2 4 3 9" xfId="31534"/>
    <cellStyle name="Grand Total 2 2 4 4" xfId="31535"/>
    <cellStyle name="Grand Total 2 2 4 4 2" xfId="31536"/>
    <cellStyle name="Grand Total 2 2 4 4 2 2" xfId="31537"/>
    <cellStyle name="Grand Total 2 2 4 4 3" xfId="31538"/>
    <cellStyle name="Grand Total 2 2 4 4 3 2" xfId="31539"/>
    <cellStyle name="Grand Total 2 2 4 4 4" xfId="31540"/>
    <cellStyle name="Grand Total 2 2 4 4 4 2" xfId="31541"/>
    <cellStyle name="Grand Total 2 2 4 4 5" xfId="31542"/>
    <cellStyle name="Grand Total 2 2 4 4 5 2" xfId="31543"/>
    <cellStyle name="Grand Total 2 2 4 4 6" xfId="31544"/>
    <cellStyle name="Grand Total 2 2 4 4 6 2" xfId="31545"/>
    <cellStyle name="Grand Total 2 2 4 4 7" xfId="31546"/>
    <cellStyle name="Grand Total 2 2 4 4 7 2" xfId="31547"/>
    <cellStyle name="Grand Total 2 2 4 4 8" xfId="31548"/>
    <cellStyle name="Grand Total 2 2 4 4 8 2" xfId="31549"/>
    <cellStyle name="Grand Total 2 2 4 4 9" xfId="31550"/>
    <cellStyle name="Grand Total 2 2 4 5" xfId="31551"/>
    <cellStyle name="Grand Total 2 2 4 5 2" xfId="31552"/>
    <cellStyle name="Grand Total 2 2 4 6" xfId="31553"/>
    <cellStyle name="Grand Total 2 2 4 6 2" xfId="31554"/>
    <cellStyle name="Grand Total 2 2 4 7" xfId="31555"/>
    <cellStyle name="Grand Total 2 2 4 7 2" xfId="31556"/>
    <cellStyle name="Grand Total 2 2 4 8" xfId="31557"/>
    <cellStyle name="Grand Total 2 2 4 8 2" xfId="31558"/>
    <cellStyle name="Grand Total 2 2 4 9" xfId="31559"/>
    <cellStyle name="Grand Total 2 2 4 9 2" xfId="31560"/>
    <cellStyle name="Grand Total 2 2 5" xfId="31561"/>
    <cellStyle name="Grand Total 2 2 5 2" xfId="31562"/>
    <cellStyle name="Grand Total 2 2 5 2 2" xfId="31563"/>
    <cellStyle name="Grand Total 2 2 5 3" xfId="31564"/>
    <cellStyle name="Grand Total 2 2 5 3 2" xfId="31565"/>
    <cellStyle name="Grand Total 2 2 5 4" xfId="31566"/>
    <cellStyle name="Grand Total 2 2 5 4 2" xfId="31567"/>
    <cellStyle name="Grand Total 2 2 5 5" xfId="31568"/>
    <cellStyle name="Grand Total 2 2 5 5 2" xfId="31569"/>
    <cellStyle name="Grand Total 2 2 5 6" xfId="31570"/>
    <cellStyle name="Grand Total 2 2 5 6 2" xfId="31571"/>
    <cellStyle name="Grand Total 2 2 5 7" xfId="31572"/>
    <cellStyle name="Grand Total 2 2 5 7 2" xfId="31573"/>
    <cellStyle name="Grand Total 2 2 5 8" xfId="31574"/>
    <cellStyle name="Grand Total 2 2 5 8 2" xfId="31575"/>
    <cellStyle name="Grand Total 2 2 5 9" xfId="31576"/>
    <cellStyle name="Grand Total 2 2 6" xfId="31577"/>
    <cellStyle name="Grand Total 2 2 6 2" xfId="31578"/>
    <cellStyle name="Grand Total 2 2 6 2 2" xfId="31579"/>
    <cellStyle name="Grand Total 2 2 6 3" xfId="31580"/>
    <cellStyle name="Grand Total 2 2 6 3 2" xfId="31581"/>
    <cellStyle name="Grand Total 2 2 6 4" xfId="31582"/>
    <cellStyle name="Grand Total 2 2 6 4 2" xfId="31583"/>
    <cellStyle name="Grand Total 2 2 6 5" xfId="31584"/>
    <cellStyle name="Grand Total 2 2 6 5 2" xfId="31585"/>
    <cellStyle name="Grand Total 2 2 6 6" xfId="31586"/>
    <cellStyle name="Grand Total 2 2 6 6 2" xfId="31587"/>
    <cellStyle name="Grand Total 2 2 6 7" xfId="31588"/>
    <cellStyle name="Grand Total 2 2 6 7 2" xfId="31589"/>
    <cellStyle name="Grand Total 2 2 6 8" xfId="31590"/>
    <cellStyle name="Grand Total 2 2 6 8 2" xfId="31591"/>
    <cellStyle name="Grand Total 2 2 6 9" xfId="31592"/>
    <cellStyle name="Grand Total 2 2 7" xfId="31593"/>
    <cellStyle name="Grand Total 2 2 7 2" xfId="31594"/>
    <cellStyle name="Grand Total 2 2 7 2 2" xfId="31595"/>
    <cellStyle name="Grand Total 2 2 7 3" xfId="31596"/>
    <cellStyle name="Grand Total 2 2 7 3 2" xfId="31597"/>
    <cellStyle name="Grand Total 2 2 7 4" xfId="31598"/>
    <cellStyle name="Grand Total 2 2 7 4 2" xfId="31599"/>
    <cellStyle name="Grand Total 2 2 7 5" xfId="31600"/>
    <cellStyle name="Grand Total 2 2 7 5 2" xfId="31601"/>
    <cellStyle name="Grand Total 2 2 7 6" xfId="31602"/>
    <cellStyle name="Grand Total 2 2 7 6 2" xfId="31603"/>
    <cellStyle name="Grand Total 2 2 7 7" xfId="31604"/>
    <cellStyle name="Grand Total 2 2 7 7 2" xfId="31605"/>
    <cellStyle name="Grand Total 2 2 7 8" xfId="31606"/>
    <cellStyle name="Grand Total 2 2 7 8 2" xfId="31607"/>
    <cellStyle name="Grand Total 2 2 7 9" xfId="31608"/>
    <cellStyle name="Grand Total 2 2 8" xfId="31609"/>
    <cellStyle name="Grand Total 2 2 8 2" xfId="31610"/>
    <cellStyle name="Grand Total 2 2 9" xfId="31611"/>
    <cellStyle name="Grand Total 2 2 9 2" xfId="31612"/>
    <cellStyle name="Grand Total 2 3" xfId="31613"/>
    <cellStyle name="Grand Total 2 3 10" xfId="31614"/>
    <cellStyle name="Grand Total 2 3 10 2" xfId="31615"/>
    <cellStyle name="Grand Total 2 3 11" xfId="31616"/>
    <cellStyle name="Grand Total 2 3 11 2" xfId="31617"/>
    <cellStyle name="Grand Total 2 3 12" xfId="31618"/>
    <cellStyle name="Grand Total 2 3 12 2" xfId="31619"/>
    <cellStyle name="Grand Total 2 3 13" xfId="31620"/>
    <cellStyle name="Grand Total 2 3 13 2" xfId="31621"/>
    <cellStyle name="Grand Total 2 3 14" xfId="31622"/>
    <cellStyle name="Grand Total 2 3 14 2" xfId="31623"/>
    <cellStyle name="Grand Total 2 3 15" xfId="31624"/>
    <cellStyle name="Grand Total 2 3 2" xfId="31625"/>
    <cellStyle name="Grand Total 2 3 2 10" xfId="31626"/>
    <cellStyle name="Grand Total 2 3 2 10 2" xfId="31627"/>
    <cellStyle name="Grand Total 2 3 2 11" xfId="31628"/>
    <cellStyle name="Grand Total 2 3 2 11 2" xfId="31629"/>
    <cellStyle name="Grand Total 2 3 2 12" xfId="31630"/>
    <cellStyle name="Grand Total 2 3 2 12 2" xfId="31631"/>
    <cellStyle name="Grand Total 2 3 2 13" xfId="31632"/>
    <cellStyle name="Grand Total 2 3 2 2" xfId="31633"/>
    <cellStyle name="Grand Total 2 3 2 2 2" xfId="31634"/>
    <cellStyle name="Grand Total 2 3 2 2 2 2" xfId="31635"/>
    <cellStyle name="Grand Total 2 3 2 2 3" xfId="31636"/>
    <cellStyle name="Grand Total 2 3 2 2 3 2" xfId="31637"/>
    <cellStyle name="Grand Total 2 3 2 2 4" xfId="31638"/>
    <cellStyle name="Grand Total 2 3 2 2 4 2" xfId="31639"/>
    <cellStyle name="Grand Total 2 3 2 2 5" xfId="31640"/>
    <cellStyle name="Grand Total 2 3 2 2 5 2" xfId="31641"/>
    <cellStyle name="Grand Total 2 3 2 2 6" xfId="31642"/>
    <cellStyle name="Grand Total 2 3 2 2 6 2" xfId="31643"/>
    <cellStyle name="Grand Total 2 3 2 2 7" xfId="31644"/>
    <cellStyle name="Grand Total 2 3 2 2 7 2" xfId="31645"/>
    <cellStyle name="Grand Total 2 3 2 2 8" xfId="31646"/>
    <cellStyle name="Grand Total 2 3 2 2 8 2" xfId="31647"/>
    <cellStyle name="Grand Total 2 3 2 2 9" xfId="31648"/>
    <cellStyle name="Grand Total 2 3 2 3" xfId="31649"/>
    <cellStyle name="Grand Total 2 3 2 3 2" xfId="31650"/>
    <cellStyle name="Grand Total 2 3 2 3 2 2" xfId="31651"/>
    <cellStyle name="Grand Total 2 3 2 3 3" xfId="31652"/>
    <cellStyle name="Grand Total 2 3 2 3 3 2" xfId="31653"/>
    <cellStyle name="Grand Total 2 3 2 3 4" xfId="31654"/>
    <cellStyle name="Grand Total 2 3 2 3 4 2" xfId="31655"/>
    <cellStyle name="Grand Total 2 3 2 3 5" xfId="31656"/>
    <cellStyle name="Grand Total 2 3 2 3 5 2" xfId="31657"/>
    <cellStyle name="Grand Total 2 3 2 3 6" xfId="31658"/>
    <cellStyle name="Grand Total 2 3 2 3 6 2" xfId="31659"/>
    <cellStyle name="Grand Total 2 3 2 3 7" xfId="31660"/>
    <cellStyle name="Grand Total 2 3 2 3 7 2" xfId="31661"/>
    <cellStyle name="Grand Total 2 3 2 3 8" xfId="31662"/>
    <cellStyle name="Grand Total 2 3 2 3 8 2" xfId="31663"/>
    <cellStyle name="Grand Total 2 3 2 3 9" xfId="31664"/>
    <cellStyle name="Grand Total 2 3 2 4" xfId="31665"/>
    <cellStyle name="Grand Total 2 3 2 4 2" xfId="31666"/>
    <cellStyle name="Grand Total 2 3 2 4 2 2" xfId="31667"/>
    <cellStyle name="Grand Total 2 3 2 4 3" xfId="31668"/>
    <cellStyle name="Grand Total 2 3 2 4 3 2" xfId="31669"/>
    <cellStyle name="Grand Total 2 3 2 4 4" xfId="31670"/>
    <cellStyle name="Grand Total 2 3 2 4 4 2" xfId="31671"/>
    <cellStyle name="Grand Total 2 3 2 4 5" xfId="31672"/>
    <cellStyle name="Grand Total 2 3 2 4 5 2" xfId="31673"/>
    <cellStyle name="Grand Total 2 3 2 4 6" xfId="31674"/>
    <cellStyle name="Grand Total 2 3 2 4 6 2" xfId="31675"/>
    <cellStyle name="Grand Total 2 3 2 4 7" xfId="31676"/>
    <cellStyle name="Grand Total 2 3 2 4 7 2" xfId="31677"/>
    <cellStyle name="Grand Total 2 3 2 4 8" xfId="31678"/>
    <cellStyle name="Grand Total 2 3 2 4 8 2" xfId="31679"/>
    <cellStyle name="Grand Total 2 3 2 4 9" xfId="31680"/>
    <cellStyle name="Grand Total 2 3 2 5" xfId="31681"/>
    <cellStyle name="Grand Total 2 3 2 5 2" xfId="31682"/>
    <cellStyle name="Grand Total 2 3 2 6" xfId="31683"/>
    <cellStyle name="Grand Total 2 3 2 6 2" xfId="31684"/>
    <cellStyle name="Grand Total 2 3 2 7" xfId="31685"/>
    <cellStyle name="Grand Total 2 3 2 7 2" xfId="31686"/>
    <cellStyle name="Grand Total 2 3 2 8" xfId="31687"/>
    <cellStyle name="Grand Total 2 3 2 8 2" xfId="31688"/>
    <cellStyle name="Grand Total 2 3 2 9" xfId="31689"/>
    <cellStyle name="Grand Total 2 3 2 9 2" xfId="31690"/>
    <cellStyle name="Grand Total 2 3 3" xfId="31691"/>
    <cellStyle name="Grand Total 2 3 3 10" xfId="31692"/>
    <cellStyle name="Grand Total 2 3 3 10 2" xfId="31693"/>
    <cellStyle name="Grand Total 2 3 3 11" xfId="31694"/>
    <cellStyle name="Grand Total 2 3 3 11 2" xfId="31695"/>
    <cellStyle name="Grand Total 2 3 3 12" xfId="31696"/>
    <cellStyle name="Grand Total 2 3 3 12 2" xfId="31697"/>
    <cellStyle name="Grand Total 2 3 3 13" xfId="31698"/>
    <cellStyle name="Grand Total 2 3 3 2" xfId="31699"/>
    <cellStyle name="Grand Total 2 3 3 2 2" xfId="31700"/>
    <cellStyle name="Grand Total 2 3 3 2 2 2" xfId="31701"/>
    <cellStyle name="Grand Total 2 3 3 2 3" xfId="31702"/>
    <cellStyle name="Grand Total 2 3 3 2 3 2" xfId="31703"/>
    <cellStyle name="Grand Total 2 3 3 2 4" xfId="31704"/>
    <cellStyle name="Grand Total 2 3 3 2 4 2" xfId="31705"/>
    <cellStyle name="Grand Total 2 3 3 2 5" xfId="31706"/>
    <cellStyle name="Grand Total 2 3 3 2 5 2" xfId="31707"/>
    <cellStyle name="Grand Total 2 3 3 2 6" xfId="31708"/>
    <cellStyle name="Grand Total 2 3 3 2 6 2" xfId="31709"/>
    <cellStyle name="Grand Total 2 3 3 2 7" xfId="31710"/>
    <cellStyle name="Grand Total 2 3 3 2 7 2" xfId="31711"/>
    <cellStyle name="Grand Total 2 3 3 2 8" xfId="31712"/>
    <cellStyle name="Grand Total 2 3 3 2 8 2" xfId="31713"/>
    <cellStyle name="Grand Total 2 3 3 2 9" xfId="31714"/>
    <cellStyle name="Grand Total 2 3 3 3" xfId="31715"/>
    <cellStyle name="Grand Total 2 3 3 3 2" xfId="31716"/>
    <cellStyle name="Grand Total 2 3 3 3 2 2" xfId="31717"/>
    <cellStyle name="Grand Total 2 3 3 3 3" xfId="31718"/>
    <cellStyle name="Grand Total 2 3 3 3 3 2" xfId="31719"/>
    <cellStyle name="Grand Total 2 3 3 3 4" xfId="31720"/>
    <cellStyle name="Grand Total 2 3 3 3 4 2" xfId="31721"/>
    <cellStyle name="Grand Total 2 3 3 3 5" xfId="31722"/>
    <cellStyle name="Grand Total 2 3 3 3 5 2" xfId="31723"/>
    <cellStyle name="Grand Total 2 3 3 3 6" xfId="31724"/>
    <cellStyle name="Grand Total 2 3 3 3 6 2" xfId="31725"/>
    <cellStyle name="Grand Total 2 3 3 3 7" xfId="31726"/>
    <cellStyle name="Grand Total 2 3 3 3 7 2" xfId="31727"/>
    <cellStyle name="Grand Total 2 3 3 3 8" xfId="31728"/>
    <cellStyle name="Grand Total 2 3 3 3 8 2" xfId="31729"/>
    <cellStyle name="Grand Total 2 3 3 3 9" xfId="31730"/>
    <cellStyle name="Grand Total 2 3 3 4" xfId="31731"/>
    <cellStyle name="Grand Total 2 3 3 4 2" xfId="31732"/>
    <cellStyle name="Grand Total 2 3 3 4 2 2" xfId="31733"/>
    <cellStyle name="Grand Total 2 3 3 4 3" xfId="31734"/>
    <cellStyle name="Grand Total 2 3 3 4 3 2" xfId="31735"/>
    <cellStyle name="Grand Total 2 3 3 4 4" xfId="31736"/>
    <cellStyle name="Grand Total 2 3 3 4 4 2" xfId="31737"/>
    <cellStyle name="Grand Total 2 3 3 4 5" xfId="31738"/>
    <cellStyle name="Grand Total 2 3 3 4 5 2" xfId="31739"/>
    <cellStyle name="Grand Total 2 3 3 4 6" xfId="31740"/>
    <cellStyle name="Grand Total 2 3 3 4 6 2" xfId="31741"/>
    <cellStyle name="Grand Total 2 3 3 4 7" xfId="31742"/>
    <cellStyle name="Grand Total 2 3 3 4 7 2" xfId="31743"/>
    <cellStyle name="Grand Total 2 3 3 4 8" xfId="31744"/>
    <cellStyle name="Grand Total 2 3 3 4 8 2" xfId="31745"/>
    <cellStyle name="Grand Total 2 3 3 4 9" xfId="31746"/>
    <cellStyle name="Grand Total 2 3 3 5" xfId="31747"/>
    <cellStyle name="Grand Total 2 3 3 5 2" xfId="31748"/>
    <cellStyle name="Grand Total 2 3 3 6" xfId="31749"/>
    <cellStyle name="Grand Total 2 3 3 6 2" xfId="31750"/>
    <cellStyle name="Grand Total 2 3 3 7" xfId="31751"/>
    <cellStyle name="Grand Total 2 3 3 7 2" xfId="31752"/>
    <cellStyle name="Grand Total 2 3 3 8" xfId="31753"/>
    <cellStyle name="Grand Total 2 3 3 8 2" xfId="31754"/>
    <cellStyle name="Grand Total 2 3 3 9" xfId="31755"/>
    <cellStyle name="Grand Total 2 3 3 9 2" xfId="31756"/>
    <cellStyle name="Grand Total 2 3 4" xfId="31757"/>
    <cellStyle name="Grand Total 2 3 4 2" xfId="31758"/>
    <cellStyle name="Grand Total 2 3 4 2 2" xfId="31759"/>
    <cellStyle name="Grand Total 2 3 4 3" xfId="31760"/>
    <cellStyle name="Grand Total 2 3 4 3 2" xfId="31761"/>
    <cellStyle name="Grand Total 2 3 4 4" xfId="31762"/>
    <cellStyle name="Grand Total 2 3 4 4 2" xfId="31763"/>
    <cellStyle name="Grand Total 2 3 4 5" xfId="31764"/>
    <cellStyle name="Grand Total 2 3 4 5 2" xfId="31765"/>
    <cellStyle name="Grand Total 2 3 4 6" xfId="31766"/>
    <cellStyle name="Grand Total 2 3 4 6 2" xfId="31767"/>
    <cellStyle name="Grand Total 2 3 4 7" xfId="31768"/>
    <cellStyle name="Grand Total 2 3 4 7 2" xfId="31769"/>
    <cellStyle name="Grand Total 2 3 4 8" xfId="31770"/>
    <cellStyle name="Grand Total 2 3 4 8 2" xfId="31771"/>
    <cellStyle name="Grand Total 2 3 4 9" xfId="31772"/>
    <cellStyle name="Grand Total 2 3 5" xfId="31773"/>
    <cellStyle name="Grand Total 2 3 5 2" xfId="31774"/>
    <cellStyle name="Grand Total 2 3 5 2 2" xfId="31775"/>
    <cellStyle name="Grand Total 2 3 5 3" xfId="31776"/>
    <cellStyle name="Grand Total 2 3 5 3 2" xfId="31777"/>
    <cellStyle name="Grand Total 2 3 5 4" xfId="31778"/>
    <cellStyle name="Grand Total 2 3 5 4 2" xfId="31779"/>
    <cellStyle name="Grand Total 2 3 5 5" xfId="31780"/>
    <cellStyle name="Grand Total 2 3 5 5 2" xfId="31781"/>
    <cellStyle name="Grand Total 2 3 5 6" xfId="31782"/>
    <cellStyle name="Grand Total 2 3 5 6 2" xfId="31783"/>
    <cellStyle name="Grand Total 2 3 5 7" xfId="31784"/>
    <cellStyle name="Grand Total 2 3 5 7 2" xfId="31785"/>
    <cellStyle name="Grand Total 2 3 5 8" xfId="31786"/>
    <cellStyle name="Grand Total 2 3 5 8 2" xfId="31787"/>
    <cellStyle name="Grand Total 2 3 5 9" xfId="31788"/>
    <cellStyle name="Grand Total 2 3 6" xfId="31789"/>
    <cellStyle name="Grand Total 2 3 6 2" xfId="31790"/>
    <cellStyle name="Grand Total 2 3 6 2 2" xfId="31791"/>
    <cellStyle name="Grand Total 2 3 6 3" xfId="31792"/>
    <cellStyle name="Grand Total 2 3 6 3 2" xfId="31793"/>
    <cellStyle name="Grand Total 2 3 6 4" xfId="31794"/>
    <cellStyle name="Grand Total 2 3 6 4 2" xfId="31795"/>
    <cellStyle name="Grand Total 2 3 6 5" xfId="31796"/>
    <cellStyle name="Grand Total 2 3 6 5 2" xfId="31797"/>
    <cellStyle name="Grand Total 2 3 6 6" xfId="31798"/>
    <cellStyle name="Grand Total 2 3 6 6 2" xfId="31799"/>
    <cellStyle name="Grand Total 2 3 6 7" xfId="31800"/>
    <cellStyle name="Grand Total 2 3 6 7 2" xfId="31801"/>
    <cellStyle name="Grand Total 2 3 6 8" xfId="31802"/>
    <cellStyle name="Grand Total 2 3 6 8 2" xfId="31803"/>
    <cellStyle name="Grand Total 2 3 6 9" xfId="31804"/>
    <cellStyle name="Grand Total 2 3 7" xfId="31805"/>
    <cellStyle name="Grand Total 2 3 7 2" xfId="31806"/>
    <cellStyle name="Grand Total 2 3 8" xfId="31807"/>
    <cellStyle name="Grand Total 2 3 8 2" xfId="31808"/>
    <cellStyle name="Grand Total 2 3 9" xfId="31809"/>
    <cellStyle name="Grand Total 2 3 9 2" xfId="31810"/>
    <cellStyle name="Grand Total 2 4" xfId="31811"/>
    <cellStyle name="Grand Total 2 4 10" xfId="31812"/>
    <cellStyle name="Grand Total 2 4 10 2" xfId="31813"/>
    <cellStyle name="Grand Total 2 4 11" xfId="31814"/>
    <cellStyle name="Grand Total 2 4 11 2" xfId="31815"/>
    <cellStyle name="Grand Total 2 4 12" xfId="31816"/>
    <cellStyle name="Grand Total 2 4 12 2" xfId="31817"/>
    <cellStyle name="Grand Total 2 4 13" xfId="31818"/>
    <cellStyle name="Grand Total 2 4 13 2" xfId="31819"/>
    <cellStyle name="Grand Total 2 4 14" xfId="31820"/>
    <cellStyle name="Grand Total 2 4 2" xfId="31821"/>
    <cellStyle name="Grand Total 2 4 2 10" xfId="31822"/>
    <cellStyle name="Grand Total 2 4 2 10 2" xfId="31823"/>
    <cellStyle name="Grand Total 2 4 2 11" xfId="31824"/>
    <cellStyle name="Grand Total 2 4 2 11 2" xfId="31825"/>
    <cellStyle name="Grand Total 2 4 2 12" xfId="31826"/>
    <cellStyle name="Grand Total 2 4 2 12 2" xfId="31827"/>
    <cellStyle name="Grand Total 2 4 2 13" xfId="31828"/>
    <cellStyle name="Grand Total 2 4 2 2" xfId="31829"/>
    <cellStyle name="Grand Total 2 4 2 2 2" xfId="31830"/>
    <cellStyle name="Grand Total 2 4 2 2 2 2" xfId="31831"/>
    <cellStyle name="Grand Total 2 4 2 2 3" xfId="31832"/>
    <cellStyle name="Grand Total 2 4 2 2 3 2" xfId="31833"/>
    <cellStyle name="Grand Total 2 4 2 2 4" xfId="31834"/>
    <cellStyle name="Grand Total 2 4 2 2 4 2" xfId="31835"/>
    <cellStyle name="Grand Total 2 4 2 2 5" xfId="31836"/>
    <cellStyle name="Grand Total 2 4 2 2 5 2" xfId="31837"/>
    <cellStyle name="Grand Total 2 4 2 2 6" xfId="31838"/>
    <cellStyle name="Grand Total 2 4 2 2 6 2" xfId="31839"/>
    <cellStyle name="Grand Total 2 4 2 2 7" xfId="31840"/>
    <cellStyle name="Grand Total 2 4 2 2 7 2" xfId="31841"/>
    <cellStyle name="Grand Total 2 4 2 2 8" xfId="31842"/>
    <cellStyle name="Grand Total 2 4 2 2 8 2" xfId="31843"/>
    <cellStyle name="Grand Total 2 4 2 2 9" xfId="31844"/>
    <cellStyle name="Grand Total 2 4 2 3" xfId="31845"/>
    <cellStyle name="Grand Total 2 4 2 3 2" xfId="31846"/>
    <cellStyle name="Grand Total 2 4 2 3 2 2" xfId="31847"/>
    <cellStyle name="Grand Total 2 4 2 3 3" xfId="31848"/>
    <cellStyle name="Grand Total 2 4 2 3 3 2" xfId="31849"/>
    <cellStyle name="Grand Total 2 4 2 3 4" xfId="31850"/>
    <cellStyle name="Grand Total 2 4 2 3 4 2" xfId="31851"/>
    <cellStyle name="Grand Total 2 4 2 3 5" xfId="31852"/>
    <cellStyle name="Grand Total 2 4 2 3 5 2" xfId="31853"/>
    <cellStyle name="Grand Total 2 4 2 3 6" xfId="31854"/>
    <cellStyle name="Grand Total 2 4 2 3 6 2" xfId="31855"/>
    <cellStyle name="Grand Total 2 4 2 3 7" xfId="31856"/>
    <cellStyle name="Grand Total 2 4 2 3 7 2" xfId="31857"/>
    <cellStyle name="Grand Total 2 4 2 3 8" xfId="31858"/>
    <cellStyle name="Grand Total 2 4 2 3 8 2" xfId="31859"/>
    <cellStyle name="Grand Total 2 4 2 3 9" xfId="31860"/>
    <cellStyle name="Grand Total 2 4 2 4" xfId="31861"/>
    <cellStyle name="Grand Total 2 4 2 4 2" xfId="31862"/>
    <cellStyle name="Grand Total 2 4 2 4 2 2" xfId="31863"/>
    <cellStyle name="Grand Total 2 4 2 4 3" xfId="31864"/>
    <cellStyle name="Grand Total 2 4 2 4 3 2" xfId="31865"/>
    <cellStyle name="Grand Total 2 4 2 4 4" xfId="31866"/>
    <cellStyle name="Grand Total 2 4 2 4 4 2" xfId="31867"/>
    <cellStyle name="Grand Total 2 4 2 4 5" xfId="31868"/>
    <cellStyle name="Grand Total 2 4 2 4 5 2" xfId="31869"/>
    <cellStyle name="Grand Total 2 4 2 4 6" xfId="31870"/>
    <cellStyle name="Grand Total 2 4 2 4 6 2" xfId="31871"/>
    <cellStyle name="Grand Total 2 4 2 4 7" xfId="31872"/>
    <cellStyle name="Grand Total 2 4 2 4 7 2" xfId="31873"/>
    <cellStyle name="Grand Total 2 4 2 4 8" xfId="31874"/>
    <cellStyle name="Grand Total 2 4 2 4 8 2" xfId="31875"/>
    <cellStyle name="Grand Total 2 4 2 4 9" xfId="31876"/>
    <cellStyle name="Grand Total 2 4 2 5" xfId="31877"/>
    <cellStyle name="Grand Total 2 4 2 5 2" xfId="31878"/>
    <cellStyle name="Grand Total 2 4 2 6" xfId="31879"/>
    <cellStyle name="Grand Total 2 4 2 6 2" xfId="31880"/>
    <cellStyle name="Grand Total 2 4 2 7" xfId="31881"/>
    <cellStyle name="Grand Total 2 4 2 7 2" xfId="31882"/>
    <cellStyle name="Grand Total 2 4 2 8" xfId="31883"/>
    <cellStyle name="Grand Total 2 4 2 8 2" xfId="31884"/>
    <cellStyle name="Grand Total 2 4 2 9" xfId="31885"/>
    <cellStyle name="Grand Total 2 4 2 9 2" xfId="31886"/>
    <cellStyle name="Grand Total 2 4 3" xfId="31887"/>
    <cellStyle name="Grand Total 2 4 3 2" xfId="31888"/>
    <cellStyle name="Grand Total 2 4 3 2 2" xfId="31889"/>
    <cellStyle name="Grand Total 2 4 3 3" xfId="31890"/>
    <cellStyle name="Grand Total 2 4 3 3 2" xfId="31891"/>
    <cellStyle name="Grand Total 2 4 3 4" xfId="31892"/>
    <cellStyle name="Grand Total 2 4 3 4 2" xfId="31893"/>
    <cellStyle name="Grand Total 2 4 3 5" xfId="31894"/>
    <cellStyle name="Grand Total 2 4 3 5 2" xfId="31895"/>
    <cellStyle name="Grand Total 2 4 3 6" xfId="31896"/>
    <cellStyle name="Grand Total 2 4 3 6 2" xfId="31897"/>
    <cellStyle name="Grand Total 2 4 3 7" xfId="31898"/>
    <cellStyle name="Grand Total 2 4 3 7 2" xfId="31899"/>
    <cellStyle name="Grand Total 2 4 3 8" xfId="31900"/>
    <cellStyle name="Grand Total 2 4 3 8 2" xfId="31901"/>
    <cellStyle name="Grand Total 2 4 3 9" xfId="31902"/>
    <cellStyle name="Grand Total 2 4 4" xfId="31903"/>
    <cellStyle name="Grand Total 2 4 4 2" xfId="31904"/>
    <cellStyle name="Grand Total 2 4 4 2 2" xfId="31905"/>
    <cellStyle name="Grand Total 2 4 4 3" xfId="31906"/>
    <cellStyle name="Grand Total 2 4 4 3 2" xfId="31907"/>
    <cellStyle name="Grand Total 2 4 4 4" xfId="31908"/>
    <cellStyle name="Grand Total 2 4 4 4 2" xfId="31909"/>
    <cellStyle name="Grand Total 2 4 4 5" xfId="31910"/>
    <cellStyle name="Grand Total 2 4 4 5 2" xfId="31911"/>
    <cellStyle name="Grand Total 2 4 4 6" xfId="31912"/>
    <cellStyle name="Grand Total 2 4 4 6 2" xfId="31913"/>
    <cellStyle name="Grand Total 2 4 4 7" xfId="31914"/>
    <cellStyle name="Grand Total 2 4 4 7 2" xfId="31915"/>
    <cellStyle name="Grand Total 2 4 4 8" xfId="31916"/>
    <cellStyle name="Grand Total 2 4 4 8 2" xfId="31917"/>
    <cellStyle name="Grand Total 2 4 4 9" xfId="31918"/>
    <cellStyle name="Grand Total 2 4 5" xfId="31919"/>
    <cellStyle name="Grand Total 2 4 5 2" xfId="31920"/>
    <cellStyle name="Grand Total 2 4 5 2 2" xfId="31921"/>
    <cellStyle name="Grand Total 2 4 5 3" xfId="31922"/>
    <cellStyle name="Grand Total 2 4 5 3 2" xfId="31923"/>
    <cellStyle name="Grand Total 2 4 5 4" xfId="31924"/>
    <cellStyle name="Grand Total 2 4 5 4 2" xfId="31925"/>
    <cellStyle name="Grand Total 2 4 5 5" xfId="31926"/>
    <cellStyle name="Grand Total 2 4 5 5 2" xfId="31927"/>
    <cellStyle name="Grand Total 2 4 5 6" xfId="31928"/>
    <cellStyle name="Grand Total 2 4 5 6 2" xfId="31929"/>
    <cellStyle name="Grand Total 2 4 5 7" xfId="31930"/>
    <cellStyle name="Grand Total 2 4 5 7 2" xfId="31931"/>
    <cellStyle name="Grand Total 2 4 5 8" xfId="31932"/>
    <cellStyle name="Grand Total 2 4 5 8 2" xfId="31933"/>
    <cellStyle name="Grand Total 2 4 5 9" xfId="31934"/>
    <cellStyle name="Grand Total 2 4 6" xfId="31935"/>
    <cellStyle name="Grand Total 2 4 6 2" xfId="31936"/>
    <cellStyle name="Grand Total 2 4 7" xfId="31937"/>
    <cellStyle name="Grand Total 2 4 7 2" xfId="31938"/>
    <cellStyle name="Grand Total 2 4 8" xfId="31939"/>
    <cellStyle name="Grand Total 2 4 8 2" xfId="31940"/>
    <cellStyle name="Grand Total 2 4 9" xfId="31941"/>
    <cellStyle name="Grand Total 2 4 9 2" xfId="31942"/>
    <cellStyle name="Grand Total 2 5" xfId="31943"/>
    <cellStyle name="Grand Total 2 5 10" xfId="31944"/>
    <cellStyle name="Grand Total 2 5 10 2" xfId="31945"/>
    <cellStyle name="Grand Total 2 5 11" xfId="31946"/>
    <cellStyle name="Grand Total 2 5 11 2" xfId="31947"/>
    <cellStyle name="Grand Total 2 5 12" xfId="31948"/>
    <cellStyle name="Grand Total 2 5 12 2" xfId="31949"/>
    <cellStyle name="Grand Total 2 5 13" xfId="31950"/>
    <cellStyle name="Grand Total 2 5 2" xfId="31951"/>
    <cellStyle name="Grand Total 2 5 2 2" xfId="31952"/>
    <cellStyle name="Grand Total 2 5 2 2 2" xfId="31953"/>
    <cellStyle name="Grand Total 2 5 2 3" xfId="31954"/>
    <cellStyle name="Grand Total 2 5 2 3 2" xfId="31955"/>
    <cellStyle name="Grand Total 2 5 2 4" xfId="31956"/>
    <cellStyle name="Grand Total 2 5 2 4 2" xfId="31957"/>
    <cellStyle name="Grand Total 2 5 2 5" xfId="31958"/>
    <cellStyle name="Grand Total 2 5 2 5 2" xfId="31959"/>
    <cellStyle name="Grand Total 2 5 2 6" xfId="31960"/>
    <cellStyle name="Grand Total 2 5 2 6 2" xfId="31961"/>
    <cellStyle name="Grand Total 2 5 2 7" xfId="31962"/>
    <cellStyle name="Grand Total 2 5 2 7 2" xfId="31963"/>
    <cellStyle name="Grand Total 2 5 2 8" xfId="31964"/>
    <cellStyle name="Grand Total 2 5 2 8 2" xfId="31965"/>
    <cellStyle name="Grand Total 2 5 2 9" xfId="31966"/>
    <cellStyle name="Grand Total 2 5 3" xfId="31967"/>
    <cellStyle name="Grand Total 2 5 3 2" xfId="31968"/>
    <cellStyle name="Grand Total 2 5 3 2 2" xfId="31969"/>
    <cellStyle name="Grand Total 2 5 3 3" xfId="31970"/>
    <cellStyle name="Grand Total 2 5 3 3 2" xfId="31971"/>
    <cellStyle name="Grand Total 2 5 3 4" xfId="31972"/>
    <cellStyle name="Grand Total 2 5 3 4 2" xfId="31973"/>
    <cellStyle name="Grand Total 2 5 3 5" xfId="31974"/>
    <cellStyle name="Grand Total 2 5 3 5 2" xfId="31975"/>
    <cellStyle name="Grand Total 2 5 3 6" xfId="31976"/>
    <cellStyle name="Grand Total 2 5 3 6 2" xfId="31977"/>
    <cellStyle name="Grand Total 2 5 3 7" xfId="31978"/>
    <cellStyle name="Grand Total 2 5 3 7 2" xfId="31979"/>
    <cellStyle name="Grand Total 2 5 3 8" xfId="31980"/>
    <cellStyle name="Grand Total 2 5 3 8 2" xfId="31981"/>
    <cellStyle name="Grand Total 2 5 3 9" xfId="31982"/>
    <cellStyle name="Grand Total 2 5 4" xfId="31983"/>
    <cellStyle name="Grand Total 2 5 4 2" xfId="31984"/>
    <cellStyle name="Grand Total 2 5 4 2 2" xfId="31985"/>
    <cellStyle name="Grand Total 2 5 4 3" xfId="31986"/>
    <cellStyle name="Grand Total 2 5 4 3 2" xfId="31987"/>
    <cellStyle name="Grand Total 2 5 4 4" xfId="31988"/>
    <cellStyle name="Grand Total 2 5 4 4 2" xfId="31989"/>
    <cellStyle name="Grand Total 2 5 4 5" xfId="31990"/>
    <cellStyle name="Grand Total 2 5 4 5 2" xfId="31991"/>
    <cellStyle name="Grand Total 2 5 4 6" xfId="31992"/>
    <cellStyle name="Grand Total 2 5 4 6 2" xfId="31993"/>
    <cellStyle name="Grand Total 2 5 4 7" xfId="31994"/>
    <cellStyle name="Grand Total 2 5 4 7 2" xfId="31995"/>
    <cellStyle name="Grand Total 2 5 4 8" xfId="31996"/>
    <cellStyle name="Grand Total 2 5 4 8 2" xfId="31997"/>
    <cellStyle name="Grand Total 2 5 4 9" xfId="31998"/>
    <cellStyle name="Grand Total 2 5 5" xfId="31999"/>
    <cellStyle name="Grand Total 2 5 5 2" xfId="32000"/>
    <cellStyle name="Grand Total 2 5 6" xfId="32001"/>
    <cellStyle name="Grand Total 2 5 6 2" xfId="32002"/>
    <cellStyle name="Grand Total 2 5 7" xfId="32003"/>
    <cellStyle name="Grand Total 2 5 7 2" xfId="32004"/>
    <cellStyle name="Grand Total 2 5 8" xfId="32005"/>
    <cellStyle name="Grand Total 2 5 8 2" xfId="32006"/>
    <cellStyle name="Grand Total 2 5 9" xfId="32007"/>
    <cellStyle name="Grand Total 2 5 9 2" xfId="32008"/>
    <cellStyle name="Grand Total 2 6" xfId="32009"/>
    <cellStyle name="Grand Total 2 6 10" xfId="32010"/>
    <cellStyle name="Grand Total 2 6 10 2" xfId="32011"/>
    <cellStyle name="Grand Total 2 6 11" xfId="32012"/>
    <cellStyle name="Grand Total 2 6 11 2" xfId="32013"/>
    <cellStyle name="Grand Total 2 6 12" xfId="32014"/>
    <cellStyle name="Grand Total 2 6 12 2" xfId="32015"/>
    <cellStyle name="Grand Total 2 6 13" xfId="32016"/>
    <cellStyle name="Grand Total 2 6 2" xfId="32017"/>
    <cellStyle name="Grand Total 2 6 2 2" xfId="32018"/>
    <cellStyle name="Grand Total 2 6 2 2 2" xfId="32019"/>
    <cellStyle name="Grand Total 2 6 2 3" xfId="32020"/>
    <cellStyle name="Grand Total 2 6 2 3 2" xfId="32021"/>
    <cellStyle name="Grand Total 2 6 2 4" xfId="32022"/>
    <cellStyle name="Grand Total 2 6 2 4 2" xfId="32023"/>
    <cellStyle name="Grand Total 2 6 2 5" xfId="32024"/>
    <cellStyle name="Grand Total 2 6 2 5 2" xfId="32025"/>
    <cellStyle name="Grand Total 2 6 2 6" xfId="32026"/>
    <cellStyle name="Grand Total 2 6 2 6 2" xfId="32027"/>
    <cellStyle name="Grand Total 2 6 2 7" xfId="32028"/>
    <cellStyle name="Grand Total 2 6 2 7 2" xfId="32029"/>
    <cellStyle name="Grand Total 2 6 2 8" xfId="32030"/>
    <cellStyle name="Grand Total 2 6 2 8 2" xfId="32031"/>
    <cellStyle name="Grand Total 2 6 2 9" xfId="32032"/>
    <cellStyle name="Grand Total 2 6 3" xfId="32033"/>
    <cellStyle name="Grand Total 2 6 3 2" xfId="32034"/>
    <cellStyle name="Grand Total 2 6 3 2 2" xfId="32035"/>
    <cellStyle name="Grand Total 2 6 3 3" xfId="32036"/>
    <cellStyle name="Grand Total 2 6 3 3 2" xfId="32037"/>
    <cellStyle name="Grand Total 2 6 3 4" xfId="32038"/>
    <cellStyle name="Grand Total 2 6 3 4 2" xfId="32039"/>
    <cellStyle name="Grand Total 2 6 3 5" xfId="32040"/>
    <cellStyle name="Grand Total 2 6 3 5 2" xfId="32041"/>
    <cellStyle name="Grand Total 2 6 3 6" xfId="32042"/>
    <cellStyle name="Grand Total 2 6 3 6 2" xfId="32043"/>
    <cellStyle name="Grand Total 2 6 3 7" xfId="32044"/>
    <cellStyle name="Grand Total 2 6 3 7 2" xfId="32045"/>
    <cellStyle name="Grand Total 2 6 3 8" xfId="32046"/>
    <cellStyle name="Grand Total 2 6 3 8 2" xfId="32047"/>
    <cellStyle name="Grand Total 2 6 3 9" xfId="32048"/>
    <cellStyle name="Grand Total 2 6 4" xfId="32049"/>
    <cellStyle name="Grand Total 2 6 4 2" xfId="32050"/>
    <cellStyle name="Grand Total 2 6 4 2 2" xfId="32051"/>
    <cellStyle name="Grand Total 2 6 4 3" xfId="32052"/>
    <cellStyle name="Grand Total 2 6 4 3 2" xfId="32053"/>
    <cellStyle name="Grand Total 2 6 4 4" xfId="32054"/>
    <cellStyle name="Grand Total 2 6 4 4 2" xfId="32055"/>
    <cellStyle name="Grand Total 2 6 4 5" xfId="32056"/>
    <cellStyle name="Grand Total 2 6 4 5 2" xfId="32057"/>
    <cellStyle name="Grand Total 2 6 4 6" xfId="32058"/>
    <cellStyle name="Grand Total 2 6 4 6 2" xfId="32059"/>
    <cellStyle name="Grand Total 2 6 4 7" xfId="32060"/>
    <cellStyle name="Grand Total 2 6 4 7 2" xfId="32061"/>
    <cellStyle name="Grand Total 2 6 4 8" xfId="32062"/>
    <cellStyle name="Grand Total 2 6 4 8 2" xfId="32063"/>
    <cellStyle name="Grand Total 2 6 4 9" xfId="32064"/>
    <cellStyle name="Grand Total 2 6 5" xfId="32065"/>
    <cellStyle name="Grand Total 2 6 5 2" xfId="32066"/>
    <cellStyle name="Grand Total 2 6 6" xfId="32067"/>
    <cellStyle name="Grand Total 2 6 6 2" xfId="32068"/>
    <cellStyle name="Grand Total 2 6 7" xfId="32069"/>
    <cellStyle name="Grand Total 2 6 7 2" xfId="32070"/>
    <cellStyle name="Grand Total 2 6 8" xfId="32071"/>
    <cellStyle name="Grand Total 2 6 8 2" xfId="32072"/>
    <cellStyle name="Grand Total 2 6 9" xfId="32073"/>
    <cellStyle name="Grand Total 2 6 9 2" xfId="32074"/>
    <cellStyle name="Grand Total 2 7" xfId="32075"/>
    <cellStyle name="Grand Total 2 7 2" xfId="32076"/>
    <cellStyle name="Grand Total 2 7 2 2" xfId="32077"/>
    <cellStyle name="Grand Total 2 7 3" xfId="32078"/>
    <cellStyle name="Grand Total 2 7 3 2" xfId="32079"/>
    <cellStyle name="Grand Total 2 7 4" xfId="32080"/>
    <cellStyle name="Grand Total 2 7 4 2" xfId="32081"/>
    <cellStyle name="Grand Total 2 7 5" xfId="32082"/>
    <cellStyle name="Grand Total 2 7 5 2" xfId="32083"/>
    <cellStyle name="Grand Total 2 7 6" xfId="32084"/>
    <cellStyle name="Grand Total 2 7 6 2" xfId="32085"/>
    <cellStyle name="Grand Total 2 7 7" xfId="32086"/>
    <cellStyle name="Grand Total 2 7 7 2" xfId="32087"/>
    <cellStyle name="Grand Total 2 7 8" xfId="32088"/>
    <cellStyle name="Grand Total 2 7 8 2" xfId="32089"/>
    <cellStyle name="Grand Total 2 7 9" xfId="32090"/>
    <cellStyle name="Grand Total 2 8" xfId="32091"/>
    <cellStyle name="Grand Total 2 8 2" xfId="32092"/>
    <cellStyle name="Grand Total 2 8 2 2" xfId="32093"/>
    <cellStyle name="Grand Total 2 8 3" xfId="32094"/>
    <cellStyle name="Grand Total 2 8 3 2" xfId="32095"/>
    <cellStyle name="Grand Total 2 8 4" xfId="32096"/>
    <cellStyle name="Grand Total 2 8 4 2" xfId="32097"/>
    <cellStyle name="Grand Total 2 8 5" xfId="32098"/>
    <cellStyle name="Grand Total 2 8 5 2" xfId="32099"/>
    <cellStyle name="Grand Total 2 8 6" xfId="32100"/>
    <cellStyle name="Grand Total 2 8 6 2" xfId="32101"/>
    <cellStyle name="Grand Total 2 8 7" xfId="32102"/>
    <cellStyle name="Grand Total 2 8 7 2" xfId="32103"/>
    <cellStyle name="Grand Total 2 8 8" xfId="32104"/>
    <cellStyle name="Grand Total 2 8 8 2" xfId="32105"/>
    <cellStyle name="Grand Total 2 8 9" xfId="32106"/>
    <cellStyle name="Grand Total 2 9" xfId="32107"/>
    <cellStyle name="Grand Total 2 9 2" xfId="32108"/>
    <cellStyle name="Grand Total 2 9 2 2" xfId="32109"/>
    <cellStyle name="Grand Total 2 9 3" xfId="32110"/>
    <cellStyle name="Grand Total 2 9 3 2" xfId="32111"/>
    <cellStyle name="Grand Total 2 9 4" xfId="32112"/>
    <cellStyle name="Grand Total 2 9 4 2" xfId="32113"/>
    <cellStyle name="Grand Total 2 9 5" xfId="32114"/>
    <cellStyle name="Grand Total 2 9 5 2" xfId="32115"/>
    <cellStyle name="Grand Total 2 9 6" xfId="32116"/>
    <cellStyle name="Grand Total 2 9 6 2" xfId="32117"/>
    <cellStyle name="Grand Total 2 9 7" xfId="32118"/>
    <cellStyle name="Grand Total 2 9 7 2" xfId="32119"/>
    <cellStyle name="Grand Total 2 9 8" xfId="32120"/>
    <cellStyle name="Grand Total 2 9 8 2" xfId="32121"/>
    <cellStyle name="Grand Total 2 9 9" xfId="32122"/>
    <cellStyle name="Grand Total 3" xfId="32123"/>
    <cellStyle name="Grand Total 3 10" xfId="32124"/>
    <cellStyle name="Grand Total 3 10 2" xfId="32125"/>
    <cellStyle name="Grand Total 3 11" xfId="32126"/>
    <cellStyle name="Grand Total 3 11 2" xfId="32127"/>
    <cellStyle name="Grand Total 3 12" xfId="32128"/>
    <cellStyle name="Grand Total 3 12 2" xfId="32129"/>
    <cellStyle name="Grand Total 3 13" xfId="32130"/>
    <cellStyle name="Grand Total 3 13 2" xfId="32131"/>
    <cellStyle name="Grand Total 3 14" xfId="32132"/>
    <cellStyle name="Grand Total 3 14 2" xfId="32133"/>
    <cellStyle name="Grand Total 3 15" xfId="32134"/>
    <cellStyle name="Grand Total 3 15 2" xfId="32135"/>
    <cellStyle name="Grand Total 3 16" xfId="32136"/>
    <cellStyle name="Grand Total 3 2" xfId="32137"/>
    <cellStyle name="Grand Total 3 2 10" xfId="32138"/>
    <cellStyle name="Grand Total 3 2 10 2" xfId="32139"/>
    <cellStyle name="Grand Total 3 2 11" xfId="32140"/>
    <cellStyle name="Grand Total 3 2 11 2" xfId="32141"/>
    <cellStyle name="Grand Total 3 2 12" xfId="32142"/>
    <cellStyle name="Grand Total 3 2 12 2" xfId="32143"/>
    <cellStyle name="Grand Total 3 2 13" xfId="32144"/>
    <cellStyle name="Grand Total 3 2 13 2" xfId="32145"/>
    <cellStyle name="Grand Total 3 2 14" xfId="32146"/>
    <cellStyle name="Grand Total 3 2 2" xfId="32147"/>
    <cellStyle name="Grand Total 3 2 2 10" xfId="32148"/>
    <cellStyle name="Grand Total 3 2 2 10 2" xfId="32149"/>
    <cellStyle name="Grand Total 3 2 2 11" xfId="32150"/>
    <cellStyle name="Grand Total 3 2 2 11 2" xfId="32151"/>
    <cellStyle name="Grand Total 3 2 2 12" xfId="32152"/>
    <cellStyle name="Grand Total 3 2 2 12 2" xfId="32153"/>
    <cellStyle name="Grand Total 3 2 2 13" xfId="32154"/>
    <cellStyle name="Grand Total 3 2 2 2" xfId="32155"/>
    <cellStyle name="Grand Total 3 2 2 2 2" xfId="32156"/>
    <cellStyle name="Grand Total 3 2 2 2 2 2" xfId="32157"/>
    <cellStyle name="Grand Total 3 2 2 2 3" xfId="32158"/>
    <cellStyle name="Grand Total 3 2 2 2 3 2" xfId="32159"/>
    <cellStyle name="Grand Total 3 2 2 2 4" xfId="32160"/>
    <cellStyle name="Grand Total 3 2 2 2 4 2" xfId="32161"/>
    <cellStyle name="Grand Total 3 2 2 2 5" xfId="32162"/>
    <cellStyle name="Grand Total 3 2 2 2 5 2" xfId="32163"/>
    <cellStyle name="Grand Total 3 2 2 2 6" xfId="32164"/>
    <cellStyle name="Grand Total 3 2 2 2 6 2" xfId="32165"/>
    <cellStyle name="Grand Total 3 2 2 2 7" xfId="32166"/>
    <cellStyle name="Grand Total 3 2 2 2 7 2" xfId="32167"/>
    <cellStyle name="Grand Total 3 2 2 2 8" xfId="32168"/>
    <cellStyle name="Grand Total 3 2 2 2 8 2" xfId="32169"/>
    <cellStyle name="Grand Total 3 2 2 2 9" xfId="32170"/>
    <cellStyle name="Grand Total 3 2 2 3" xfId="32171"/>
    <cellStyle name="Grand Total 3 2 2 3 2" xfId="32172"/>
    <cellStyle name="Grand Total 3 2 2 3 2 2" xfId="32173"/>
    <cellStyle name="Grand Total 3 2 2 3 3" xfId="32174"/>
    <cellStyle name="Grand Total 3 2 2 3 3 2" xfId="32175"/>
    <cellStyle name="Grand Total 3 2 2 3 4" xfId="32176"/>
    <cellStyle name="Grand Total 3 2 2 3 4 2" xfId="32177"/>
    <cellStyle name="Grand Total 3 2 2 3 5" xfId="32178"/>
    <cellStyle name="Grand Total 3 2 2 3 5 2" xfId="32179"/>
    <cellStyle name="Grand Total 3 2 2 3 6" xfId="32180"/>
    <cellStyle name="Grand Total 3 2 2 3 6 2" xfId="32181"/>
    <cellStyle name="Grand Total 3 2 2 3 7" xfId="32182"/>
    <cellStyle name="Grand Total 3 2 2 3 7 2" xfId="32183"/>
    <cellStyle name="Grand Total 3 2 2 3 8" xfId="32184"/>
    <cellStyle name="Grand Total 3 2 2 3 8 2" xfId="32185"/>
    <cellStyle name="Grand Total 3 2 2 3 9" xfId="32186"/>
    <cellStyle name="Grand Total 3 2 2 4" xfId="32187"/>
    <cellStyle name="Grand Total 3 2 2 4 2" xfId="32188"/>
    <cellStyle name="Grand Total 3 2 2 4 2 2" xfId="32189"/>
    <cellStyle name="Grand Total 3 2 2 4 3" xfId="32190"/>
    <cellStyle name="Grand Total 3 2 2 4 3 2" xfId="32191"/>
    <cellStyle name="Grand Total 3 2 2 4 4" xfId="32192"/>
    <cellStyle name="Grand Total 3 2 2 4 4 2" xfId="32193"/>
    <cellStyle name="Grand Total 3 2 2 4 5" xfId="32194"/>
    <cellStyle name="Grand Total 3 2 2 4 5 2" xfId="32195"/>
    <cellStyle name="Grand Total 3 2 2 4 6" xfId="32196"/>
    <cellStyle name="Grand Total 3 2 2 4 6 2" xfId="32197"/>
    <cellStyle name="Grand Total 3 2 2 4 7" xfId="32198"/>
    <cellStyle name="Grand Total 3 2 2 4 7 2" xfId="32199"/>
    <cellStyle name="Grand Total 3 2 2 4 8" xfId="32200"/>
    <cellStyle name="Grand Total 3 2 2 4 8 2" xfId="32201"/>
    <cellStyle name="Grand Total 3 2 2 4 9" xfId="32202"/>
    <cellStyle name="Grand Total 3 2 2 5" xfId="32203"/>
    <cellStyle name="Grand Total 3 2 2 5 2" xfId="32204"/>
    <cellStyle name="Grand Total 3 2 2 6" xfId="32205"/>
    <cellStyle name="Grand Total 3 2 2 6 2" xfId="32206"/>
    <cellStyle name="Grand Total 3 2 2 7" xfId="32207"/>
    <cellStyle name="Grand Total 3 2 2 7 2" xfId="32208"/>
    <cellStyle name="Grand Total 3 2 2 8" xfId="32209"/>
    <cellStyle name="Grand Total 3 2 2 8 2" xfId="32210"/>
    <cellStyle name="Grand Total 3 2 2 9" xfId="32211"/>
    <cellStyle name="Grand Total 3 2 2 9 2" xfId="32212"/>
    <cellStyle name="Grand Total 3 2 3" xfId="32213"/>
    <cellStyle name="Grand Total 3 2 3 2" xfId="32214"/>
    <cellStyle name="Grand Total 3 2 3 2 2" xfId="32215"/>
    <cellStyle name="Grand Total 3 2 3 3" xfId="32216"/>
    <cellStyle name="Grand Total 3 2 3 3 2" xfId="32217"/>
    <cellStyle name="Grand Total 3 2 3 4" xfId="32218"/>
    <cellStyle name="Grand Total 3 2 3 4 2" xfId="32219"/>
    <cellStyle name="Grand Total 3 2 3 5" xfId="32220"/>
    <cellStyle name="Grand Total 3 2 3 5 2" xfId="32221"/>
    <cellStyle name="Grand Total 3 2 3 6" xfId="32222"/>
    <cellStyle name="Grand Total 3 2 3 6 2" xfId="32223"/>
    <cellStyle name="Grand Total 3 2 3 7" xfId="32224"/>
    <cellStyle name="Grand Total 3 2 3 7 2" xfId="32225"/>
    <cellStyle name="Grand Total 3 2 3 8" xfId="32226"/>
    <cellStyle name="Grand Total 3 2 3 8 2" xfId="32227"/>
    <cellStyle name="Grand Total 3 2 3 9" xfId="32228"/>
    <cellStyle name="Grand Total 3 2 4" xfId="32229"/>
    <cellStyle name="Grand Total 3 2 4 2" xfId="32230"/>
    <cellStyle name="Grand Total 3 2 4 2 2" xfId="32231"/>
    <cellStyle name="Grand Total 3 2 4 3" xfId="32232"/>
    <cellStyle name="Grand Total 3 2 4 3 2" xfId="32233"/>
    <cellStyle name="Grand Total 3 2 4 4" xfId="32234"/>
    <cellStyle name="Grand Total 3 2 4 4 2" xfId="32235"/>
    <cellStyle name="Grand Total 3 2 4 5" xfId="32236"/>
    <cellStyle name="Grand Total 3 2 4 5 2" xfId="32237"/>
    <cellStyle name="Grand Total 3 2 4 6" xfId="32238"/>
    <cellStyle name="Grand Total 3 2 4 6 2" xfId="32239"/>
    <cellStyle name="Grand Total 3 2 4 7" xfId="32240"/>
    <cellStyle name="Grand Total 3 2 4 7 2" xfId="32241"/>
    <cellStyle name="Grand Total 3 2 4 8" xfId="32242"/>
    <cellStyle name="Grand Total 3 2 4 8 2" xfId="32243"/>
    <cellStyle name="Grand Total 3 2 4 9" xfId="32244"/>
    <cellStyle name="Grand Total 3 2 5" xfId="32245"/>
    <cellStyle name="Grand Total 3 2 5 2" xfId="32246"/>
    <cellStyle name="Grand Total 3 2 5 2 2" xfId="32247"/>
    <cellStyle name="Grand Total 3 2 5 3" xfId="32248"/>
    <cellStyle name="Grand Total 3 2 5 3 2" xfId="32249"/>
    <cellStyle name="Grand Total 3 2 5 4" xfId="32250"/>
    <cellStyle name="Grand Total 3 2 5 4 2" xfId="32251"/>
    <cellStyle name="Grand Total 3 2 5 5" xfId="32252"/>
    <cellStyle name="Grand Total 3 2 5 5 2" xfId="32253"/>
    <cellStyle name="Grand Total 3 2 5 6" xfId="32254"/>
    <cellStyle name="Grand Total 3 2 5 6 2" xfId="32255"/>
    <cellStyle name="Grand Total 3 2 5 7" xfId="32256"/>
    <cellStyle name="Grand Total 3 2 5 7 2" xfId="32257"/>
    <cellStyle name="Grand Total 3 2 5 8" xfId="32258"/>
    <cellStyle name="Grand Total 3 2 5 8 2" xfId="32259"/>
    <cellStyle name="Grand Total 3 2 5 9" xfId="32260"/>
    <cellStyle name="Grand Total 3 2 6" xfId="32261"/>
    <cellStyle name="Grand Total 3 2 6 2" xfId="32262"/>
    <cellStyle name="Grand Total 3 2 7" xfId="32263"/>
    <cellStyle name="Grand Total 3 2 7 2" xfId="32264"/>
    <cellStyle name="Grand Total 3 2 8" xfId="32265"/>
    <cellStyle name="Grand Total 3 2 8 2" xfId="32266"/>
    <cellStyle name="Grand Total 3 2 9" xfId="32267"/>
    <cellStyle name="Grand Total 3 2 9 2" xfId="32268"/>
    <cellStyle name="Grand Total 3 3" xfId="32269"/>
    <cellStyle name="Grand Total 3 3 10" xfId="32270"/>
    <cellStyle name="Grand Total 3 3 10 2" xfId="32271"/>
    <cellStyle name="Grand Total 3 3 11" xfId="32272"/>
    <cellStyle name="Grand Total 3 3 11 2" xfId="32273"/>
    <cellStyle name="Grand Total 3 3 12" xfId="32274"/>
    <cellStyle name="Grand Total 3 3 12 2" xfId="32275"/>
    <cellStyle name="Grand Total 3 3 13" xfId="32276"/>
    <cellStyle name="Grand Total 3 3 2" xfId="32277"/>
    <cellStyle name="Grand Total 3 3 2 2" xfId="32278"/>
    <cellStyle name="Grand Total 3 3 2 2 2" xfId="32279"/>
    <cellStyle name="Grand Total 3 3 2 3" xfId="32280"/>
    <cellStyle name="Grand Total 3 3 2 3 2" xfId="32281"/>
    <cellStyle name="Grand Total 3 3 2 4" xfId="32282"/>
    <cellStyle name="Grand Total 3 3 2 4 2" xfId="32283"/>
    <cellStyle name="Grand Total 3 3 2 5" xfId="32284"/>
    <cellStyle name="Grand Total 3 3 2 5 2" xfId="32285"/>
    <cellStyle name="Grand Total 3 3 2 6" xfId="32286"/>
    <cellStyle name="Grand Total 3 3 2 6 2" xfId="32287"/>
    <cellStyle name="Grand Total 3 3 2 7" xfId="32288"/>
    <cellStyle name="Grand Total 3 3 2 7 2" xfId="32289"/>
    <cellStyle name="Grand Total 3 3 2 8" xfId="32290"/>
    <cellStyle name="Grand Total 3 3 2 8 2" xfId="32291"/>
    <cellStyle name="Grand Total 3 3 2 9" xfId="32292"/>
    <cellStyle name="Grand Total 3 3 3" xfId="32293"/>
    <cellStyle name="Grand Total 3 3 3 2" xfId="32294"/>
    <cellStyle name="Grand Total 3 3 3 2 2" xfId="32295"/>
    <cellStyle name="Grand Total 3 3 3 3" xfId="32296"/>
    <cellStyle name="Grand Total 3 3 3 3 2" xfId="32297"/>
    <cellStyle name="Grand Total 3 3 3 4" xfId="32298"/>
    <cellStyle name="Grand Total 3 3 3 4 2" xfId="32299"/>
    <cellStyle name="Grand Total 3 3 3 5" xfId="32300"/>
    <cellStyle name="Grand Total 3 3 3 5 2" xfId="32301"/>
    <cellStyle name="Grand Total 3 3 3 6" xfId="32302"/>
    <cellStyle name="Grand Total 3 3 3 6 2" xfId="32303"/>
    <cellStyle name="Grand Total 3 3 3 7" xfId="32304"/>
    <cellStyle name="Grand Total 3 3 3 7 2" xfId="32305"/>
    <cellStyle name="Grand Total 3 3 3 8" xfId="32306"/>
    <cellStyle name="Grand Total 3 3 3 8 2" xfId="32307"/>
    <cellStyle name="Grand Total 3 3 3 9" xfId="32308"/>
    <cellStyle name="Grand Total 3 3 4" xfId="32309"/>
    <cellStyle name="Grand Total 3 3 4 2" xfId="32310"/>
    <cellStyle name="Grand Total 3 3 4 2 2" xfId="32311"/>
    <cellStyle name="Grand Total 3 3 4 3" xfId="32312"/>
    <cellStyle name="Grand Total 3 3 4 3 2" xfId="32313"/>
    <cellStyle name="Grand Total 3 3 4 4" xfId="32314"/>
    <cellStyle name="Grand Total 3 3 4 4 2" xfId="32315"/>
    <cellStyle name="Grand Total 3 3 4 5" xfId="32316"/>
    <cellStyle name="Grand Total 3 3 4 5 2" xfId="32317"/>
    <cellStyle name="Grand Total 3 3 4 6" xfId="32318"/>
    <cellStyle name="Grand Total 3 3 4 6 2" xfId="32319"/>
    <cellStyle name="Grand Total 3 3 4 7" xfId="32320"/>
    <cellStyle name="Grand Total 3 3 4 7 2" xfId="32321"/>
    <cellStyle name="Grand Total 3 3 4 8" xfId="32322"/>
    <cellStyle name="Grand Total 3 3 4 8 2" xfId="32323"/>
    <cellStyle name="Grand Total 3 3 4 9" xfId="32324"/>
    <cellStyle name="Grand Total 3 3 5" xfId="32325"/>
    <cellStyle name="Grand Total 3 3 5 2" xfId="32326"/>
    <cellStyle name="Grand Total 3 3 6" xfId="32327"/>
    <cellStyle name="Grand Total 3 3 6 2" xfId="32328"/>
    <cellStyle name="Grand Total 3 3 7" xfId="32329"/>
    <cellStyle name="Grand Total 3 3 7 2" xfId="32330"/>
    <cellStyle name="Grand Total 3 3 8" xfId="32331"/>
    <cellStyle name="Grand Total 3 3 8 2" xfId="32332"/>
    <cellStyle name="Grand Total 3 3 9" xfId="32333"/>
    <cellStyle name="Grand Total 3 3 9 2" xfId="32334"/>
    <cellStyle name="Grand Total 3 4" xfId="32335"/>
    <cellStyle name="Grand Total 3 4 10" xfId="32336"/>
    <cellStyle name="Grand Total 3 4 10 2" xfId="32337"/>
    <cellStyle name="Grand Total 3 4 11" xfId="32338"/>
    <cellStyle name="Grand Total 3 4 11 2" xfId="32339"/>
    <cellStyle name="Grand Total 3 4 12" xfId="32340"/>
    <cellStyle name="Grand Total 3 4 12 2" xfId="32341"/>
    <cellStyle name="Grand Total 3 4 13" xfId="32342"/>
    <cellStyle name="Grand Total 3 4 2" xfId="32343"/>
    <cellStyle name="Grand Total 3 4 2 2" xfId="32344"/>
    <cellStyle name="Grand Total 3 4 2 2 2" xfId="32345"/>
    <cellStyle name="Grand Total 3 4 2 3" xfId="32346"/>
    <cellStyle name="Grand Total 3 4 2 3 2" xfId="32347"/>
    <cellStyle name="Grand Total 3 4 2 4" xfId="32348"/>
    <cellStyle name="Grand Total 3 4 2 4 2" xfId="32349"/>
    <cellStyle name="Grand Total 3 4 2 5" xfId="32350"/>
    <cellStyle name="Grand Total 3 4 2 5 2" xfId="32351"/>
    <cellStyle name="Grand Total 3 4 2 6" xfId="32352"/>
    <cellStyle name="Grand Total 3 4 2 6 2" xfId="32353"/>
    <cellStyle name="Grand Total 3 4 2 7" xfId="32354"/>
    <cellStyle name="Grand Total 3 4 2 7 2" xfId="32355"/>
    <cellStyle name="Grand Total 3 4 2 8" xfId="32356"/>
    <cellStyle name="Grand Total 3 4 2 8 2" xfId="32357"/>
    <cellStyle name="Grand Total 3 4 2 9" xfId="32358"/>
    <cellStyle name="Grand Total 3 4 3" xfId="32359"/>
    <cellStyle name="Grand Total 3 4 3 2" xfId="32360"/>
    <cellStyle name="Grand Total 3 4 3 2 2" xfId="32361"/>
    <cellStyle name="Grand Total 3 4 3 3" xfId="32362"/>
    <cellStyle name="Grand Total 3 4 3 3 2" xfId="32363"/>
    <cellStyle name="Grand Total 3 4 3 4" xfId="32364"/>
    <cellStyle name="Grand Total 3 4 3 4 2" xfId="32365"/>
    <cellStyle name="Grand Total 3 4 3 5" xfId="32366"/>
    <cellStyle name="Grand Total 3 4 3 5 2" xfId="32367"/>
    <cellStyle name="Grand Total 3 4 3 6" xfId="32368"/>
    <cellStyle name="Grand Total 3 4 3 6 2" xfId="32369"/>
    <cellStyle name="Grand Total 3 4 3 7" xfId="32370"/>
    <cellStyle name="Grand Total 3 4 3 7 2" xfId="32371"/>
    <cellStyle name="Grand Total 3 4 3 8" xfId="32372"/>
    <cellStyle name="Grand Total 3 4 3 8 2" xfId="32373"/>
    <cellStyle name="Grand Total 3 4 3 9" xfId="32374"/>
    <cellStyle name="Grand Total 3 4 4" xfId="32375"/>
    <cellStyle name="Grand Total 3 4 4 2" xfId="32376"/>
    <cellStyle name="Grand Total 3 4 4 2 2" xfId="32377"/>
    <cellStyle name="Grand Total 3 4 4 3" xfId="32378"/>
    <cellStyle name="Grand Total 3 4 4 3 2" xfId="32379"/>
    <cellStyle name="Grand Total 3 4 4 4" xfId="32380"/>
    <cellStyle name="Grand Total 3 4 4 4 2" xfId="32381"/>
    <cellStyle name="Grand Total 3 4 4 5" xfId="32382"/>
    <cellStyle name="Grand Total 3 4 4 5 2" xfId="32383"/>
    <cellStyle name="Grand Total 3 4 4 6" xfId="32384"/>
    <cellStyle name="Grand Total 3 4 4 6 2" xfId="32385"/>
    <cellStyle name="Grand Total 3 4 4 7" xfId="32386"/>
    <cellStyle name="Grand Total 3 4 4 7 2" xfId="32387"/>
    <cellStyle name="Grand Total 3 4 4 8" xfId="32388"/>
    <cellStyle name="Grand Total 3 4 4 8 2" xfId="32389"/>
    <cellStyle name="Grand Total 3 4 4 9" xfId="32390"/>
    <cellStyle name="Grand Total 3 4 5" xfId="32391"/>
    <cellStyle name="Grand Total 3 4 5 2" xfId="32392"/>
    <cellStyle name="Grand Total 3 4 6" xfId="32393"/>
    <cellStyle name="Grand Total 3 4 6 2" xfId="32394"/>
    <cellStyle name="Grand Total 3 4 7" xfId="32395"/>
    <cellStyle name="Grand Total 3 4 7 2" xfId="32396"/>
    <cellStyle name="Grand Total 3 4 8" xfId="32397"/>
    <cellStyle name="Grand Total 3 4 8 2" xfId="32398"/>
    <cellStyle name="Grand Total 3 4 9" xfId="32399"/>
    <cellStyle name="Grand Total 3 4 9 2" xfId="32400"/>
    <cellStyle name="Grand Total 3 5" xfId="32401"/>
    <cellStyle name="Grand Total 3 5 2" xfId="32402"/>
    <cellStyle name="Grand Total 3 5 2 2" xfId="32403"/>
    <cellStyle name="Grand Total 3 5 3" xfId="32404"/>
    <cellStyle name="Grand Total 3 5 3 2" xfId="32405"/>
    <cellStyle name="Grand Total 3 5 4" xfId="32406"/>
    <cellStyle name="Grand Total 3 5 4 2" xfId="32407"/>
    <cellStyle name="Grand Total 3 5 5" xfId="32408"/>
    <cellStyle name="Grand Total 3 5 5 2" xfId="32409"/>
    <cellStyle name="Grand Total 3 5 6" xfId="32410"/>
    <cellStyle name="Grand Total 3 5 6 2" xfId="32411"/>
    <cellStyle name="Grand Total 3 5 7" xfId="32412"/>
    <cellStyle name="Grand Total 3 5 7 2" xfId="32413"/>
    <cellStyle name="Grand Total 3 5 8" xfId="32414"/>
    <cellStyle name="Grand Total 3 5 8 2" xfId="32415"/>
    <cellStyle name="Grand Total 3 5 9" xfId="32416"/>
    <cellStyle name="Grand Total 3 6" xfId="32417"/>
    <cellStyle name="Grand Total 3 6 2" xfId="32418"/>
    <cellStyle name="Grand Total 3 6 2 2" xfId="32419"/>
    <cellStyle name="Grand Total 3 6 3" xfId="32420"/>
    <cellStyle name="Grand Total 3 6 3 2" xfId="32421"/>
    <cellStyle name="Grand Total 3 6 4" xfId="32422"/>
    <cellStyle name="Grand Total 3 6 4 2" xfId="32423"/>
    <cellStyle name="Grand Total 3 6 5" xfId="32424"/>
    <cellStyle name="Grand Total 3 6 5 2" xfId="32425"/>
    <cellStyle name="Grand Total 3 6 6" xfId="32426"/>
    <cellStyle name="Grand Total 3 6 6 2" xfId="32427"/>
    <cellStyle name="Grand Total 3 6 7" xfId="32428"/>
    <cellStyle name="Grand Total 3 6 7 2" xfId="32429"/>
    <cellStyle name="Grand Total 3 6 8" xfId="32430"/>
    <cellStyle name="Grand Total 3 6 8 2" xfId="32431"/>
    <cellStyle name="Grand Total 3 6 9" xfId="32432"/>
    <cellStyle name="Grand Total 3 7" xfId="32433"/>
    <cellStyle name="Grand Total 3 7 2" xfId="32434"/>
    <cellStyle name="Grand Total 3 7 2 2" xfId="32435"/>
    <cellStyle name="Grand Total 3 7 3" xfId="32436"/>
    <cellStyle name="Grand Total 3 7 3 2" xfId="32437"/>
    <cellStyle name="Grand Total 3 7 4" xfId="32438"/>
    <cellStyle name="Grand Total 3 7 4 2" xfId="32439"/>
    <cellStyle name="Grand Total 3 7 5" xfId="32440"/>
    <cellStyle name="Grand Total 3 7 5 2" xfId="32441"/>
    <cellStyle name="Grand Total 3 7 6" xfId="32442"/>
    <cellStyle name="Grand Total 3 7 6 2" xfId="32443"/>
    <cellStyle name="Grand Total 3 7 7" xfId="32444"/>
    <cellStyle name="Grand Total 3 7 7 2" xfId="32445"/>
    <cellStyle name="Grand Total 3 7 8" xfId="32446"/>
    <cellStyle name="Grand Total 3 7 8 2" xfId="32447"/>
    <cellStyle name="Grand Total 3 7 9" xfId="32448"/>
    <cellStyle name="Grand Total 3 8" xfId="32449"/>
    <cellStyle name="Grand Total 3 8 2" xfId="32450"/>
    <cellStyle name="Grand Total 3 9" xfId="32451"/>
    <cellStyle name="Grand Total 3 9 2" xfId="32452"/>
    <cellStyle name="Grand Total 4" xfId="32453"/>
    <cellStyle name="Grand Total 4 10" xfId="32454"/>
    <cellStyle name="Grand Total 4 10 2" xfId="32455"/>
    <cellStyle name="Grand Total 4 11" xfId="32456"/>
    <cellStyle name="Grand Total 4 11 2" xfId="32457"/>
    <cellStyle name="Grand Total 4 12" xfId="32458"/>
    <cellStyle name="Grand Total 4 12 2" xfId="32459"/>
    <cellStyle name="Grand Total 4 13" xfId="32460"/>
    <cellStyle name="Grand Total 4 13 2" xfId="32461"/>
    <cellStyle name="Grand Total 4 14" xfId="32462"/>
    <cellStyle name="Grand Total 4 14 2" xfId="32463"/>
    <cellStyle name="Grand Total 4 15" xfId="32464"/>
    <cellStyle name="Grand Total 4 2" xfId="32465"/>
    <cellStyle name="Grand Total 4 2 10" xfId="32466"/>
    <cellStyle name="Grand Total 4 2 10 2" xfId="32467"/>
    <cellStyle name="Grand Total 4 2 11" xfId="32468"/>
    <cellStyle name="Grand Total 4 2 11 2" xfId="32469"/>
    <cellStyle name="Grand Total 4 2 12" xfId="32470"/>
    <cellStyle name="Grand Total 4 2 12 2" xfId="32471"/>
    <cellStyle name="Grand Total 4 2 13" xfId="32472"/>
    <cellStyle name="Grand Total 4 2 2" xfId="32473"/>
    <cellStyle name="Grand Total 4 2 2 2" xfId="32474"/>
    <cellStyle name="Grand Total 4 2 2 2 2" xfId="32475"/>
    <cellStyle name="Grand Total 4 2 2 3" xfId="32476"/>
    <cellStyle name="Grand Total 4 2 2 3 2" xfId="32477"/>
    <cellStyle name="Grand Total 4 2 2 4" xfId="32478"/>
    <cellStyle name="Grand Total 4 2 2 4 2" xfId="32479"/>
    <cellStyle name="Grand Total 4 2 2 5" xfId="32480"/>
    <cellStyle name="Grand Total 4 2 2 5 2" xfId="32481"/>
    <cellStyle name="Grand Total 4 2 2 6" xfId="32482"/>
    <cellStyle name="Grand Total 4 2 2 6 2" xfId="32483"/>
    <cellStyle name="Grand Total 4 2 2 7" xfId="32484"/>
    <cellStyle name="Grand Total 4 2 2 7 2" xfId="32485"/>
    <cellStyle name="Grand Total 4 2 2 8" xfId="32486"/>
    <cellStyle name="Grand Total 4 2 2 8 2" xfId="32487"/>
    <cellStyle name="Grand Total 4 2 2 9" xfId="32488"/>
    <cellStyle name="Grand Total 4 2 3" xfId="32489"/>
    <cellStyle name="Grand Total 4 2 3 2" xfId="32490"/>
    <cellStyle name="Grand Total 4 2 3 2 2" xfId="32491"/>
    <cellStyle name="Grand Total 4 2 3 3" xfId="32492"/>
    <cellStyle name="Grand Total 4 2 3 3 2" xfId="32493"/>
    <cellStyle name="Grand Total 4 2 3 4" xfId="32494"/>
    <cellStyle name="Grand Total 4 2 3 4 2" xfId="32495"/>
    <cellStyle name="Grand Total 4 2 3 5" xfId="32496"/>
    <cellStyle name="Grand Total 4 2 3 5 2" xfId="32497"/>
    <cellStyle name="Grand Total 4 2 3 6" xfId="32498"/>
    <cellStyle name="Grand Total 4 2 3 6 2" xfId="32499"/>
    <cellStyle name="Grand Total 4 2 3 7" xfId="32500"/>
    <cellStyle name="Grand Total 4 2 3 7 2" xfId="32501"/>
    <cellStyle name="Grand Total 4 2 3 8" xfId="32502"/>
    <cellStyle name="Grand Total 4 2 3 8 2" xfId="32503"/>
    <cellStyle name="Grand Total 4 2 3 9" xfId="32504"/>
    <cellStyle name="Grand Total 4 2 4" xfId="32505"/>
    <cellStyle name="Grand Total 4 2 4 2" xfId="32506"/>
    <cellStyle name="Grand Total 4 2 4 2 2" xfId="32507"/>
    <cellStyle name="Grand Total 4 2 4 3" xfId="32508"/>
    <cellStyle name="Grand Total 4 2 4 3 2" xfId="32509"/>
    <cellStyle name="Grand Total 4 2 4 4" xfId="32510"/>
    <cellStyle name="Grand Total 4 2 4 4 2" xfId="32511"/>
    <cellStyle name="Grand Total 4 2 4 5" xfId="32512"/>
    <cellStyle name="Grand Total 4 2 4 5 2" xfId="32513"/>
    <cellStyle name="Grand Total 4 2 4 6" xfId="32514"/>
    <cellStyle name="Grand Total 4 2 4 6 2" xfId="32515"/>
    <cellStyle name="Grand Total 4 2 4 7" xfId="32516"/>
    <cellStyle name="Grand Total 4 2 4 7 2" xfId="32517"/>
    <cellStyle name="Grand Total 4 2 4 8" xfId="32518"/>
    <cellStyle name="Grand Total 4 2 4 8 2" xfId="32519"/>
    <cellStyle name="Grand Total 4 2 4 9" xfId="32520"/>
    <cellStyle name="Grand Total 4 2 5" xfId="32521"/>
    <cellStyle name="Grand Total 4 2 5 2" xfId="32522"/>
    <cellStyle name="Grand Total 4 2 6" xfId="32523"/>
    <cellStyle name="Grand Total 4 2 6 2" xfId="32524"/>
    <cellStyle name="Grand Total 4 2 7" xfId="32525"/>
    <cellStyle name="Grand Total 4 2 7 2" xfId="32526"/>
    <cellStyle name="Grand Total 4 2 8" xfId="32527"/>
    <cellStyle name="Grand Total 4 2 8 2" xfId="32528"/>
    <cellStyle name="Grand Total 4 2 9" xfId="32529"/>
    <cellStyle name="Grand Total 4 2 9 2" xfId="32530"/>
    <cellStyle name="Grand Total 4 3" xfId="32531"/>
    <cellStyle name="Grand Total 4 3 10" xfId="32532"/>
    <cellStyle name="Grand Total 4 3 10 2" xfId="32533"/>
    <cellStyle name="Grand Total 4 3 11" xfId="32534"/>
    <cellStyle name="Grand Total 4 3 11 2" xfId="32535"/>
    <cellStyle name="Grand Total 4 3 12" xfId="32536"/>
    <cellStyle name="Grand Total 4 3 12 2" xfId="32537"/>
    <cellStyle name="Grand Total 4 3 13" xfId="32538"/>
    <cellStyle name="Grand Total 4 3 2" xfId="32539"/>
    <cellStyle name="Grand Total 4 3 2 2" xfId="32540"/>
    <cellStyle name="Grand Total 4 3 2 2 2" xfId="32541"/>
    <cellStyle name="Grand Total 4 3 2 3" xfId="32542"/>
    <cellStyle name="Grand Total 4 3 2 3 2" xfId="32543"/>
    <cellStyle name="Grand Total 4 3 2 4" xfId="32544"/>
    <cellStyle name="Grand Total 4 3 2 4 2" xfId="32545"/>
    <cellStyle name="Grand Total 4 3 2 5" xfId="32546"/>
    <cellStyle name="Grand Total 4 3 2 5 2" xfId="32547"/>
    <cellStyle name="Grand Total 4 3 2 6" xfId="32548"/>
    <cellStyle name="Grand Total 4 3 2 6 2" xfId="32549"/>
    <cellStyle name="Grand Total 4 3 2 7" xfId="32550"/>
    <cellStyle name="Grand Total 4 3 2 7 2" xfId="32551"/>
    <cellStyle name="Grand Total 4 3 2 8" xfId="32552"/>
    <cellStyle name="Grand Total 4 3 2 8 2" xfId="32553"/>
    <cellStyle name="Grand Total 4 3 2 9" xfId="32554"/>
    <cellStyle name="Grand Total 4 3 3" xfId="32555"/>
    <cellStyle name="Grand Total 4 3 3 2" xfId="32556"/>
    <cellStyle name="Grand Total 4 3 3 2 2" xfId="32557"/>
    <cellStyle name="Grand Total 4 3 3 3" xfId="32558"/>
    <cellStyle name="Grand Total 4 3 3 3 2" xfId="32559"/>
    <cellStyle name="Grand Total 4 3 3 4" xfId="32560"/>
    <cellStyle name="Grand Total 4 3 3 4 2" xfId="32561"/>
    <cellStyle name="Grand Total 4 3 3 5" xfId="32562"/>
    <cellStyle name="Grand Total 4 3 3 5 2" xfId="32563"/>
    <cellStyle name="Grand Total 4 3 3 6" xfId="32564"/>
    <cellStyle name="Grand Total 4 3 3 6 2" xfId="32565"/>
    <cellStyle name="Grand Total 4 3 3 7" xfId="32566"/>
    <cellStyle name="Grand Total 4 3 3 7 2" xfId="32567"/>
    <cellStyle name="Grand Total 4 3 3 8" xfId="32568"/>
    <cellStyle name="Grand Total 4 3 3 8 2" xfId="32569"/>
    <cellStyle name="Grand Total 4 3 3 9" xfId="32570"/>
    <cellStyle name="Grand Total 4 3 4" xfId="32571"/>
    <cellStyle name="Grand Total 4 3 4 2" xfId="32572"/>
    <cellStyle name="Grand Total 4 3 4 2 2" xfId="32573"/>
    <cellStyle name="Grand Total 4 3 4 3" xfId="32574"/>
    <cellStyle name="Grand Total 4 3 4 3 2" xfId="32575"/>
    <cellStyle name="Grand Total 4 3 4 4" xfId="32576"/>
    <cellStyle name="Grand Total 4 3 4 4 2" xfId="32577"/>
    <cellStyle name="Grand Total 4 3 4 5" xfId="32578"/>
    <cellStyle name="Grand Total 4 3 4 5 2" xfId="32579"/>
    <cellStyle name="Grand Total 4 3 4 6" xfId="32580"/>
    <cellStyle name="Grand Total 4 3 4 6 2" xfId="32581"/>
    <cellStyle name="Grand Total 4 3 4 7" xfId="32582"/>
    <cellStyle name="Grand Total 4 3 4 7 2" xfId="32583"/>
    <cellStyle name="Grand Total 4 3 4 8" xfId="32584"/>
    <cellStyle name="Grand Total 4 3 4 8 2" xfId="32585"/>
    <cellStyle name="Grand Total 4 3 4 9" xfId="32586"/>
    <cellStyle name="Grand Total 4 3 5" xfId="32587"/>
    <cellStyle name="Grand Total 4 3 5 2" xfId="32588"/>
    <cellStyle name="Grand Total 4 3 6" xfId="32589"/>
    <cellStyle name="Grand Total 4 3 6 2" xfId="32590"/>
    <cellStyle name="Grand Total 4 3 7" xfId="32591"/>
    <cellStyle name="Grand Total 4 3 7 2" xfId="32592"/>
    <cellStyle name="Grand Total 4 3 8" xfId="32593"/>
    <cellStyle name="Grand Total 4 3 8 2" xfId="32594"/>
    <cellStyle name="Grand Total 4 3 9" xfId="32595"/>
    <cellStyle name="Grand Total 4 3 9 2" xfId="32596"/>
    <cellStyle name="Grand Total 4 4" xfId="32597"/>
    <cellStyle name="Grand Total 4 4 2" xfId="32598"/>
    <cellStyle name="Grand Total 4 4 2 2" xfId="32599"/>
    <cellStyle name="Grand Total 4 4 3" xfId="32600"/>
    <cellStyle name="Grand Total 4 4 3 2" xfId="32601"/>
    <cellStyle name="Grand Total 4 4 4" xfId="32602"/>
    <cellStyle name="Grand Total 4 4 4 2" xfId="32603"/>
    <cellStyle name="Grand Total 4 4 5" xfId="32604"/>
    <cellStyle name="Grand Total 4 4 5 2" xfId="32605"/>
    <cellStyle name="Grand Total 4 4 6" xfId="32606"/>
    <cellStyle name="Grand Total 4 4 6 2" xfId="32607"/>
    <cellStyle name="Grand Total 4 4 7" xfId="32608"/>
    <cellStyle name="Grand Total 4 4 7 2" xfId="32609"/>
    <cellStyle name="Grand Total 4 4 8" xfId="32610"/>
    <cellStyle name="Grand Total 4 4 8 2" xfId="32611"/>
    <cellStyle name="Grand Total 4 4 9" xfId="32612"/>
    <cellStyle name="Grand Total 4 5" xfId="32613"/>
    <cellStyle name="Grand Total 4 5 2" xfId="32614"/>
    <cellStyle name="Grand Total 4 5 2 2" xfId="32615"/>
    <cellStyle name="Grand Total 4 5 3" xfId="32616"/>
    <cellStyle name="Grand Total 4 5 3 2" xfId="32617"/>
    <cellStyle name="Grand Total 4 5 4" xfId="32618"/>
    <cellStyle name="Grand Total 4 5 4 2" xfId="32619"/>
    <cellStyle name="Grand Total 4 5 5" xfId="32620"/>
    <cellStyle name="Grand Total 4 5 5 2" xfId="32621"/>
    <cellStyle name="Grand Total 4 5 6" xfId="32622"/>
    <cellStyle name="Grand Total 4 5 6 2" xfId="32623"/>
    <cellStyle name="Grand Total 4 5 7" xfId="32624"/>
    <cellStyle name="Grand Total 4 5 7 2" xfId="32625"/>
    <cellStyle name="Grand Total 4 5 8" xfId="32626"/>
    <cellStyle name="Grand Total 4 5 8 2" xfId="32627"/>
    <cellStyle name="Grand Total 4 5 9" xfId="32628"/>
    <cellStyle name="Grand Total 4 6" xfId="32629"/>
    <cellStyle name="Grand Total 4 6 2" xfId="32630"/>
    <cellStyle name="Grand Total 4 6 2 2" xfId="32631"/>
    <cellStyle name="Grand Total 4 6 3" xfId="32632"/>
    <cellStyle name="Grand Total 4 6 3 2" xfId="32633"/>
    <cellStyle name="Grand Total 4 6 4" xfId="32634"/>
    <cellStyle name="Grand Total 4 6 4 2" xfId="32635"/>
    <cellStyle name="Grand Total 4 6 5" xfId="32636"/>
    <cellStyle name="Grand Total 4 6 5 2" xfId="32637"/>
    <cellStyle name="Grand Total 4 6 6" xfId="32638"/>
    <cellStyle name="Grand Total 4 6 6 2" xfId="32639"/>
    <cellStyle name="Grand Total 4 6 7" xfId="32640"/>
    <cellStyle name="Grand Total 4 6 7 2" xfId="32641"/>
    <cellStyle name="Grand Total 4 6 8" xfId="32642"/>
    <cellStyle name="Grand Total 4 6 8 2" xfId="32643"/>
    <cellStyle name="Grand Total 4 6 9" xfId="32644"/>
    <cellStyle name="Grand Total 4 7" xfId="32645"/>
    <cellStyle name="Grand Total 4 7 2" xfId="32646"/>
    <cellStyle name="Grand Total 4 8" xfId="32647"/>
    <cellStyle name="Grand Total 4 8 2" xfId="32648"/>
    <cellStyle name="Grand Total 4 9" xfId="32649"/>
    <cellStyle name="Grand Total 4 9 2" xfId="32650"/>
    <cellStyle name="Grand Total 5" xfId="32651"/>
    <cellStyle name="Grand Total 5 10" xfId="32652"/>
    <cellStyle name="Grand Total 5 10 2" xfId="32653"/>
    <cellStyle name="Grand Total 5 11" xfId="32654"/>
    <cellStyle name="Grand Total 5 11 2" xfId="32655"/>
    <cellStyle name="Grand Total 5 12" xfId="32656"/>
    <cellStyle name="Grand Total 5 12 2" xfId="32657"/>
    <cellStyle name="Grand Total 5 13" xfId="32658"/>
    <cellStyle name="Grand Total 5 13 2" xfId="32659"/>
    <cellStyle name="Grand Total 5 14" xfId="32660"/>
    <cellStyle name="Grand Total 5 2" xfId="32661"/>
    <cellStyle name="Grand Total 5 2 10" xfId="32662"/>
    <cellStyle name="Grand Total 5 2 10 2" xfId="32663"/>
    <cellStyle name="Grand Total 5 2 11" xfId="32664"/>
    <cellStyle name="Grand Total 5 2 11 2" xfId="32665"/>
    <cellStyle name="Grand Total 5 2 12" xfId="32666"/>
    <cellStyle name="Grand Total 5 2 12 2" xfId="32667"/>
    <cellStyle name="Grand Total 5 2 13" xfId="32668"/>
    <cellStyle name="Grand Total 5 2 2" xfId="32669"/>
    <cellStyle name="Grand Total 5 2 2 2" xfId="32670"/>
    <cellStyle name="Grand Total 5 2 2 2 2" xfId="32671"/>
    <cellStyle name="Grand Total 5 2 2 3" xfId="32672"/>
    <cellStyle name="Grand Total 5 2 2 3 2" xfId="32673"/>
    <cellStyle name="Grand Total 5 2 2 4" xfId="32674"/>
    <cellStyle name="Grand Total 5 2 2 4 2" xfId="32675"/>
    <cellStyle name="Grand Total 5 2 2 5" xfId="32676"/>
    <cellStyle name="Grand Total 5 2 2 5 2" xfId="32677"/>
    <cellStyle name="Grand Total 5 2 2 6" xfId="32678"/>
    <cellStyle name="Grand Total 5 2 2 6 2" xfId="32679"/>
    <cellStyle name="Grand Total 5 2 2 7" xfId="32680"/>
    <cellStyle name="Grand Total 5 2 2 7 2" xfId="32681"/>
    <cellStyle name="Grand Total 5 2 2 8" xfId="32682"/>
    <cellStyle name="Grand Total 5 2 2 8 2" xfId="32683"/>
    <cellStyle name="Grand Total 5 2 2 9" xfId="32684"/>
    <cellStyle name="Grand Total 5 2 3" xfId="32685"/>
    <cellStyle name="Grand Total 5 2 3 2" xfId="32686"/>
    <cellStyle name="Grand Total 5 2 3 2 2" xfId="32687"/>
    <cellStyle name="Grand Total 5 2 3 3" xfId="32688"/>
    <cellStyle name="Grand Total 5 2 3 3 2" xfId="32689"/>
    <cellStyle name="Grand Total 5 2 3 4" xfId="32690"/>
    <cellStyle name="Grand Total 5 2 3 4 2" xfId="32691"/>
    <cellStyle name="Grand Total 5 2 3 5" xfId="32692"/>
    <cellStyle name="Grand Total 5 2 3 5 2" xfId="32693"/>
    <cellStyle name="Grand Total 5 2 3 6" xfId="32694"/>
    <cellStyle name="Grand Total 5 2 3 6 2" xfId="32695"/>
    <cellStyle name="Grand Total 5 2 3 7" xfId="32696"/>
    <cellStyle name="Grand Total 5 2 3 7 2" xfId="32697"/>
    <cellStyle name="Grand Total 5 2 3 8" xfId="32698"/>
    <cellStyle name="Grand Total 5 2 3 8 2" xfId="32699"/>
    <cellStyle name="Grand Total 5 2 3 9" xfId="32700"/>
    <cellStyle name="Grand Total 5 2 4" xfId="32701"/>
    <cellStyle name="Grand Total 5 2 4 2" xfId="32702"/>
    <cellStyle name="Grand Total 5 2 4 2 2" xfId="32703"/>
    <cellStyle name="Grand Total 5 2 4 3" xfId="32704"/>
    <cellStyle name="Grand Total 5 2 4 3 2" xfId="32705"/>
    <cellStyle name="Grand Total 5 2 4 4" xfId="32706"/>
    <cellStyle name="Grand Total 5 2 4 4 2" xfId="32707"/>
    <cellStyle name="Grand Total 5 2 4 5" xfId="32708"/>
    <cellStyle name="Grand Total 5 2 4 5 2" xfId="32709"/>
    <cellStyle name="Grand Total 5 2 4 6" xfId="32710"/>
    <cellStyle name="Grand Total 5 2 4 6 2" xfId="32711"/>
    <cellStyle name="Grand Total 5 2 4 7" xfId="32712"/>
    <cellStyle name="Grand Total 5 2 4 7 2" xfId="32713"/>
    <cellStyle name="Grand Total 5 2 4 8" xfId="32714"/>
    <cellStyle name="Grand Total 5 2 4 8 2" xfId="32715"/>
    <cellStyle name="Grand Total 5 2 4 9" xfId="32716"/>
    <cellStyle name="Grand Total 5 2 5" xfId="32717"/>
    <cellStyle name="Grand Total 5 2 5 2" xfId="32718"/>
    <cellStyle name="Grand Total 5 2 6" xfId="32719"/>
    <cellStyle name="Grand Total 5 2 6 2" xfId="32720"/>
    <cellStyle name="Grand Total 5 2 7" xfId="32721"/>
    <cellStyle name="Grand Total 5 2 7 2" xfId="32722"/>
    <cellStyle name="Grand Total 5 2 8" xfId="32723"/>
    <cellStyle name="Grand Total 5 2 8 2" xfId="32724"/>
    <cellStyle name="Grand Total 5 2 9" xfId="32725"/>
    <cellStyle name="Grand Total 5 2 9 2" xfId="32726"/>
    <cellStyle name="Grand Total 5 3" xfId="32727"/>
    <cellStyle name="Grand Total 5 3 2" xfId="32728"/>
    <cellStyle name="Grand Total 5 3 2 2" xfId="32729"/>
    <cellStyle name="Grand Total 5 3 3" xfId="32730"/>
    <cellStyle name="Grand Total 5 3 3 2" xfId="32731"/>
    <cellStyle name="Grand Total 5 3 4" xfId="32732"/>
    <cellStyle name="Grand Total 5 3 4 2" xfId="32733"/>
    <cellStyle name="Grand Total 5 3 5" xfId="32734"/>
    <cellStyle name="Grand Total 5 3 5 2" xfId="32735"/>
    <cellStyle name="Grand Total 5 3 6" xfId="32736"/>
    <cellStyle name="Grand Total 5 3 6 2" xfId="32737"/>
    <cellStyle name="Grand Total 5 3 7" xfId="32738"/>
    <cellStyle name="Grand Total 5 3 7 2" xfId="32739"/>
    <cellStyle name="Grand Total 5 3 8" xfId="32740"/>
    <cellStyle name="Grand Total 5 3 8 2" xfId="32741"/>
    <cellStyle name="Grand Total 5 3 9" xfId="32742"/>
    <cellStyle name="Grand Total 5 4" xfId="32743"/>
    <cellStyle name="Grand Total 5 4 2" xfId="32744"/>
    <cellStyle name="Grand Total 5 4 2 2" xfId="32745"/>
    <cellStyle name="Grand Total 5 4 3" xfId="32746"/>
    <cellStyle name="Grand Total 5 4 3 2" xfId="32747"/>
    <cellStyle name="Grand Total 5 4 4" xfId="32748"/>
    <cellStyle name="Grand Total 5 4 4 2" xfId="32749"/>
    <cellStyle name="Grand Total 5 4 5" xfId="32750"/>
    <cellStyle name="Grand Total 5 4 5 2" xfId="32751"/>
    <cellStyle name="Grand Total 5 4 6" xfId="32752"/>
    <cellStyle name="Grand Total 5 4 6 2" xfId="32753"/>
    <cellStyle name="Grand Total 5 4 7" xfId="32754"/>
    <cellStyle name="Grand Total 5 4 7 2" xfId="32755"/>
    <cellStyle name="Grand Total 5 4 8" xfId="32756"/>
    <cellStyle name="Grand Total 5 4 8 2" xfId="32757"/>
    <cellStyle name="Grand Total 5 4 9" xfId="32758"/>
    <cellStyle name="Grand Total 5 5" xfId="32759"/>
    <cellStyle name="Grand Total 5 5 2" xfId="32760"/>
    <cellStyle name="Grand Total 5 5 2 2" xfId="32761"/>
    <cellStyle name="Grand Total 5 5 3" xfId="32762"/>
    <cellStyle name="Grand Total 5 5 3 2" xfId="32763"/>
    <cellStyle name="Grand Total 5 5 4" xfId="32764"/>
    <cellStyle name="Grand Total 5 5 4 2" xfId="32765"/>
    <cellStyle name="Grand Total 5 5 5" xfId="32766"/>
    <cellStyle name="Grand Total 5 5 5 2" xfId="32767"/>
    <cellStyle name="Grand Total 5 5 6" xfId="32768"/>
    <cellStyle name="Grand Total 5 5 6 2" xfId="32769"/>
    <cellStyle name="Grand Total 5 5 7" xfId="32770"/>
    <cellStyle name="Grand Total 5 5 7 2" xfId="32771"/>
    <cellStyle name="Grand Total 5 5 8" xfId="32772"/>
    <cellStyle name="Grand Total 5 5 8 2" xfId="32773"/>
    <cellStyle name="Grand Total 5 5 9" xfId="32774"/>
    <cellStyle name="Grand Total 5 6" xfId="32775"/>
    <cellStyle name="Grand Total 5 6 2" xfId="32776"/>
    <cellStyle name="Grand Total 5 7" xfId="32777"/>
    <cellStyle name="Grand Total 5 7 2" xfId="32778"/>
    <cellStyle name="Grand Total 5 8" xfId="32779"/>
    <cellStyle name="Grand Total 5 8 2" xfId="32780"/>
    <cellStyle name="Grand Total 5 9" xfId="32781"/>
    <cellStyle name="Grand Total 5 9 2" xfId="32782"/>
    <cellStyle name="Grand Total 6" xfId="32783"/>
    <cellStyle name="Grand Total 6 10" xfId="32784"/>
    <cellStyle name="Grand Total 6 10 2" xfId="32785"/>
    <cellStyle name="Grand Total 6 11" xfId="32786"/>
    <cellStyle name="Grand Total 6 11 2" xfId="32787"/>
    <cellStyle name="Grand Total 6 12" xfId="32788"/>
    <cellStyle name="Grand Total 6 12 2" xfId="32789"/>
    <cellStyle name="Grand Total 6 13" xfId="32790"/>
    <cellStyle name="Grand Total 6 2" xfId="32791"/>
    <cellStyle name="Grand Total 6 2 2" xfId="32792"/>
    <cellStyle name="Grand Total 6 2 2 2" xfId="32793"/>
    <cellStyle name="Grand Total 6 2 3" xfId="32794"/>
    <cellStyle name="Grand Total 6 2 3 2" xfId="32795"/>
    <cellStyle name="Grand Total 6 2 4" xfId="32796"/>
    <cellStyle name="Grand Total 6 2 4 2" xfId="32797"/>
    <cellStyle name="Grand Total 6 2 5" xfId="32798"/>
    <cellStyle name="Grand Total 6 2 5 2" xfId="32799"/>
    <cellStyle name="Grand Total 6 2 6" xfId="32800"/>
    <cellStyle name="Grand Total 6 2 6 2" xfId="32801"/>
    <cellStyle name="Grand Total 6 2 7" xfId="32802"/>
    <cellStyle name="Grand Total 6 2 7 2" xfId="32803"/>
    <cellStyle name="Grand Total 6 2 8" xfId="32804"/>
    <cellStyle name="Grand Total 6 2 8 2" xfId="32805"/>
    <cellStyle name="Grand Total 6 2 9" xfId="32806"/>
    <cellStyle name="Grand Total 6 3" xfId="32807"/>
    <cellStyle name="Grand Total 6 3 2" xfId="32808"/>
    <cellStyle name="Grand Total 6 3 2 2" xfId="32809"/>
    <cellStyle name="Grand Total 6 3 3" xfId="32810"/>
    <cellStyle name="Grand Total 6 3 3 2" xfId="32811"/>
    <cellStyle name="Grand Total 6 3 4" xfId="32812"/>
    <cellStyle name="Grand Total 6 3 4 2" xfId="32813"/>
    <cellStyle name="Grand Total 6 3 5" xfId="32814"/>
    <cellStyle name="Grand Total 6 3 5 2" xfId="32815"/>
    <cellStyle name="Grand Total 6 3 6" xfId="32816"/>
    <cellStyle name="Grand Total 6 3 6 2" xfId="32817"/>
    <cellStyle name="Grand Total 6 3 7" xfId="32818"/>
    <cellStyle name="Grand Total 6 3 7 2" xfId="32819"/>
    <cellStyle name="Grand Total 6 3 8" xfId="32820"/>
    <cellStyle name="Grand Total 6 3 8 2" xfId="32821"/>
    <cellStyle name="Grand Total 6 3 9" xfId="32822"/>
    <cellStyle name="Grand Total 6 4" xfId="32823"/>
    <cellStyle name="Grand Total 6 4 2" xfId="32824"/>
    <cellStyle name="Grand Total 6 4 2 2" xfId="32825"/>
    <cellStyle name="Grand Total 6 4 3" xfId="32826"/>
    <cellStyle name="Grand Total 6 4 3 2" xfId="32827"/>
    <cellStyle name="Grand Total 6 4 4" xfId="32828"/>
    <cellStyle name="Grand Total 6 4 4 2" xfId="32829"/>
    <cellStyle name="Grand Total 6 4 5" xfId="32830"/>
    <cellStyle name="Grand Total 6 4 5 2" xfId="32831"/>
    <cellStyle name="Grand Total 6 4 6" xfId="32832"/>
    <cellStyle name="Grand Total 6 4 6 2" xfId="32833"/>
    <cellStyle name="Grand Total 6 4 7" xfId="32834"/>
    <cellStyle name="Grand Total 6 4 7 2" xfId="32835"/>
    <cellStyle name="Grand Total 6 4 8" xfId="32836"/>
    <cellStyle name="Grand Total 6 4 8 2" xfId="32837"/>
    <cellStyle name="Grand Total 6 4 9" xfId="32838"/>
    <cellStyle name="Grand Total 6 5" xfId="32839"/>
    <cellStyle name="Grand Total 6 5 2" xfId="32840"/>
    <cellStyle name="Grand Total 6 6" xfId="32841"/>
    <cellStyle name="Grand Total 6 6 2" xfId="32842"/>
    <cellStyle name="Grand Total 6 7" xfId="32843"/>
    <cellStyle name="Grand Total 6 7 2" xfId="32844"/>
    <cellStyle name="Grand Total 6 8" xfId="32845"/>
    <cellStyle name="Grand Total 6 8 2" xfId="32846"/>
    <cellStyle name="Grand Total 6 9" xfId="32847"/>
    <cellStyle name="Grand Total 6 9 2" xfId="32848"/>
    <cellStyle name="Grand Total 7" xfId="32849"/>
    <cellStyle name="Grand Total 7 10" xfId="32850"/>
    <cellStyle name="Grand Total 7 10 2" xfId="32851"/>
    <cellStyle name="Grand Total 7 11" xfId="32852"/>
    <cellStyle name="Grand Total 7 11 2" xfId="32853"/>
    <cellStyle name="Grand Total 7 12" xfId="32854"/>
    <cellStyle name="Grand Total 7 12 2" xfId="32855"/>
    <cellStyle name="Grand Total 7 13" xfId="32856"/>
    <cellStyle name="Grand Total 7 2" xfId="32857"/>
    <cellStyle name="Grand Total 7 2 2" xfId="32858"/>
    <cellStyle name="Grand Total 7 2 2 2" xfId="32859"/>
    <cellStyle name="Grand Total 7 2 3" xfId="32860"/>
    <cellStyle name="Grand Total 7 2 3 2" xfId="32861"/>
    <cellStyle name="Grand Total 7 2 4" xfId="32862"/>
    <cellStyle name="Grand Total 7 2 4 2" xfId="32863"/>
    <cellStyle name="Grand Total 7 2 5" xfId="32864"/>
    <cellStyle name="Grand Total 7 2 5 2" xfId="32865"/>
    <cellStyle name="Grand Total 7 2 6" xfId="32866"/>
    <cellStyle name="Grand Total 7 2 6 2" xfId="32867"/>
    <cellStyle name="Grand Total 7 2 7" xfId="32868"/>
    <cellStyle name="Grand Total 7 2 7 2" xfId="32869"/>
    <cellStyle name="Grand Total 7 2 8" xfId="32870"/>
    <cellStyle name="Grand Total 7 2 8 2" xfId="32871"/>
    <cellStyle name="Grand Total 7 2 9" xfId="32872"/>
    <cellStyle name="Grand Total 7 3" xfId="32873"/>
    <cellStyle name="Grand Total 7 3 2" xfId="32874"/>
    <cellStyle name="Grand Total 7 3 2 2" xfId="32875"/>
    <cellStyle name="Grand Total 7 3 3" xfId="32876"/>
    <cellStyle name="Grand Total 7 3 3 2" xfId="32877"/>
    <cellStyle name="Grand Total 7 3 4" xfId="32878"/>
    <cellStyle name="Grand Total 7 3 4 2" xfId="32879"/>
    <cellStyle name="Grand Total 7 3 5" xfId="32880"/>
    <cellStyle name="Grand Total 7 3 5 2" xfId="32881"/>
    <cellStyle name="Grand Total 7 3 6" xfId="32882"/>
    <cellStyle name="Grand Total 7 3 6 2" xfId="32883"/>
    <cellStyle name="Grand Total 7 3 7" xfId="32884"/>
    <cellStyle name="Grand Total 7 3 7 2" xfId="32885"/>
    <cellStyle name="Grand Total 7 3 8" xfId="32886"/>
    <cellStyle name="Grand Total 7 3 8 2" xfId="32887"/>
    <cellStyle name="Grand Total 7 3 9" xfId="32888"/>
    <cellStyle name="Grand Total 7 4" xfId="32889"/>
    <cellStyle name="Grand Total 7 4 2" xfId="32890"/>
    <cellStyle name="Grand Total 7 4 2 2" xfId="32891"/>
    <cellStyle name="Grand Total 7 4 3" xfId="32892"/>
    <cellStyle name="Grand Total 7 4 3 2" xfId="32893"/>
    <cellStyle name="Grand Total 7 4 4" xfId="32894"/>
    <cellStyle name="Grand Total 7 4 4 2" xfId="32895"/>
    <cellStyle name="Grand Total 7 4 5" xfId="32896"/>
    <cellStyle name="Grand Total 7 4 5 2" xfId="32897"/>
    <cellStyle name="Grand Total 7 4 6" xfId="32898"/>
    <cellStyle name="Grand Total 7 4 6 2" xfId="32899"/>
    <cellStyle name="Grand Total 7 4 7" xfId="32900"/>
    <cellStyle name="Grand Total 7 4 7 2" xfId="32901"/>
    <cellStyle name="Grand Total 7 4 8" xfId="32902"/>
    <cellStyle name="Grand Total 7 4 8 2" xfId="32903"/>
    <cellStyle name="Grand Total 7 4 9" xfId="32904"/>
    <cellStyle name="Grand Total 7 5" xfId="32905"/>
    <cellStyle name="Grand Total 7 5 2" xfId="32906"/>
    <cellStyle name="Grand Total 7 6" xfId="32907"/>
    <cellStyle name="Grand Total 7 6 2" xfId="32908"/>
    <cellStyle name="Grand Total 7 7" xfId="32909"/>
    <cellStyle name="Grand Total 7 7 2" xfId="32910"/>
    <cellStyle name="Grand Total 7 8" xfId="32911"/>
    <cellStyle name="Grand Total 7 8 2" xfId="32912"/>
    <cellStyle name="Grand Total 7 9" xfId="32913"/>
    <cellStyle name="Grand Total 7 9 2" xfId="32914"/>
    <cellStyle name="Grand Total 8" xfId="32915"/>
    <cellStyle name="Grand Total 8 2" xfId="32916"/>
    <cellStyle name="Grand Total 8 2 2" xfId="32917"/>
    <cellStyle name="Grand Total 8 3" xfId="32918"/>
    <cellStyle name="Grand Total 8 3 2" xfId="32919"/>
    <cellStyle name="Grand Total 8 4" xfId="32920"/>
    <cellStyle name="Grand Total 8 4 2" xfId="32921"/>
    <cellStyle name="Grand Total 8 5" xfId="32922"/>
    <cellStyle name="Grand Total 8 5 2" xfId="32923"/>
    <cellStyle name="Grand Total 8 6" xfId="32924"/>
    <cellStyle name="Grand Total 8 6 2" xfId="32925"/>
    <cellStyle name="Grand Total 8 7" xfId="32926"/>
    <cellStyle name="Grand Total 8 7 2" xfId="32927"/>
    <cellStyle name="Grand Total 8 8" xfId="32928"/>
    <cellStyle name="Grand Total 8 8 2" xfId="32929"/>
    <cellStyle name="Grand Total 8 9" xfId="32930"/>
    <cellStyle name="Grand Total 9" xfId="32931"/>
    <cellStyle name="Grand Total 9 2" xfId="32932"/>
    <cellStyle name="Grand Total 9 2 2" xfId="32933"/>
    <cellStyle name="Grand Total 9 3" xfId="32934"/>
    <cellStyle name="Grand Total 9 3 2" xfId="32935"/>
    <cellStyle name="Grand Total 9 4" xfId="32936"/>
    <cellStyle name="Grand Total 9 4 2" xfId="32937"/>
    <cellStyle name="Grand Total 9 5" xfId="32938"/>
    <cellStyle name="Grand Total 9 5 2" xfId="32939"/>
    <cellStyle name="Grand Total 9 6" xfId="32940"/>
    <cellStyle name="Grand Total 9 6 2" xfId="32941"/>
    <cellStyle name="Grand Total 9 7" xfId="32942"/>
    <cellStyle name="Grand Total 9 7 2" xfId="32943"/>
    <cellStyle name="Grand Total 9 8" xfId="32944"/>
    <cellStyle name="Grand Total 9 8 2" xfId="32945"/>
    <cellStyle name="Grand Total 9 9" xfId="32946"/>
    <cellStyle name="Grand Total Decimals" xfId="32947"/>
    <cellStyle name="Grand Total Decimals 10" xfId="32948"/>
    <cellStyle name="Grand Total Decimals 10 2" xfId="32949"/>
    <cellStyle name="Grand Total Decimals 10 2 2" xfId="32950"/>
    <cellStyle name="Grand Total Decimals 10 3" xfId="32951"/>
    <cellStyle name="Grand Total Decimals 10 3 2" xfId="32952"/>
    <cellStyle name="Grand Total Decimals 10 4" xfId="32953"/>
    <cellStyle name="Grand Total Decimals 10 4 2" xfId="32954"/>
    <cellStyle name="Grand Total Decimals 10 5" xfId="32955"/>
    <cellStyle name="Grand Total Decimals 10 5 2" xfId="32956"/>
    <cellStyle name="Grand Total Decimals 10 6" xfId="32957"/>
    <cellStyle name="Grand Total Decimals 10 6 2" xfId="32958"/>
    <cellStyle name="Grand Total Decimals 10 7" xfId="32959"/>
    <cellStyle name="Grand Total Decimals 10 7 2" xfId="32960"/>
    <cellStyle name="Grand Total Decimals 10 8" xfId="32961"/>
    <cellStyle name="Grand Total Decimals 10 8 2" xfId="32962"/>
    <cellStyle name="Grand Total Decimals 10 9" xfId="32963"/>
    <cellStyle name="Grand Total Decimals 11" xfId="32964"/>
    <cellStyle name="Grand Total Decimals 11 2" xfId="32965"/>
    <cellStyle name="Grand Total Decimals 12" xfId="32966"/>
    <cellStyle name="Grand Total Decimals 12 2" xfId="32967"/>
    <cellStyle name="Grand Total Decimals 13" xfId="32968"/>
    <cellStyle name="Grand Total Decimals 13 2" xfId="32969"/>
    <cellStyle name="Grand Total Decimals 14" xfId="32970"/>
    <cellStyle name="Grand Total Decimals 14 2" xfId="32971"/>
    <cellStyle name="Grand Total Decimals 15" xfId="32972"/>
    <cellStyle name="Grand Total Decimals 2" xfId="32973"/>
    <cellStyle name="Grand Total Decimals 2 10" xfId="32974"/>
    <cellStyle name="Grand Total Decimals 2 10 2" xfId="32975"/>
    <cellStyle name="Grand Total Decimals 2 11" xfId="32976"/>
    <cellStyle name="Grand Total Decimals 2 11 2" xfId="32977"/>
    <cellStyle name="Grand Total Decimals 2 12" xfId="32978"/>
    <cellStyle name="Grand Total Decimals 2 12 2" xfId="32979"/>
    <cellStyle name="Grand Total Decimals 2 13" xfId="32980"/>
    <cellStyle name="Grand Total Decimals 2 13 2" xfId="32981"/>
    <cellStyle name="Grand Total Decimals 2 14" xfId="32982"/>
    <cellStyle name="Grand Total Decimals 2 14 2" xfId="32983"/>
    <cellStyle name="Grand Total Decimals 2 15" xfId="32984"/>
    <cellStyle name="Grand Total Decimals 2 15 2" xfId="32985"/>
    <cellStyle name="Grand Total Decimals 2 16" xfId="32986"/>
    <cellStyle name="Grand Total Decimals 2 16 2" xfId="32987"/>
    <cellStyle name="Grand Total Decimals 2 17" xfId="32988"/>
    <cellStyle name="Grand Total Decimals 2 17 2" xfId="32989"/>
    <cellStyle name="Grand Total Decimals 2 18" xfId="32990"/>
    <cellStyle name="Grand Total Decimals 2 2" xfId="32991"/>
    <cellStyle name="Grand Total Decimals 2 2 10" xfId="32992"/>
    <cellStyle name="Grand Total Decimals 2 2 10 2" xfId="32993"/>
    <cellStyle name="Grand Total Decimals 2 2 11" xfId="32994"/>
    <cellStyle name="Grand Total Decimals 2 2 11 2" xfId="32995"/>
    <cellStyle name="Grand Total Decimals 2 2 12" xfId="32996"/>
    <cellStyle name="Grand Total Decimals 2 2 12 2" xfId="32997"/>
    <cellStyle name="Grand Total Decimals 2 2 13" xfId="32998"/>
    <cellStyle name="Grand Total Decimals 2 2 13 2" xfId="32999"/>
    <cellStyle name="Grand Total Decimals 2 2 14" xfId="33000"/>
    <cellStyle name="Grand Total Decimals 2 2 14 2" xfId="33001"/>
    <cellStyle name="Grand Total Decimals 2 2 15" xfId="33002"/>
    <cellStyle name="Grand Total Decimals 2 2 15 2" xfId="33003"/>
    <cellStyle name="Grand Total Decimals 2 2 16" xfId="33004"/>
    <cellStyle name="Grand Total Decimals 2 2 2" xfId="33005"/>
    <cellStyle name="Grand Total Decimals 2 2 2 10" xfId="33006"/>
    <cellStyle name="Grand Total Decimals 2 2 2 10 2" xfId="33007"/>
    <cellStyle name="Grand Total Decimals 2 2 2 11" xfId="33008"/>
    <cellStyle name="Grand Total Decimals 2 2 2 11 2" xfId="33009"/>
    <cellStyle name="Grand Total Decimals 2 2 2 12" xfId="33010"/>
    <cellStyle name="Grand Total Decimals 2 2 2 12 2" xfId="33011"/>
    <cellStyle name="Grand Total Decimals 2 2 2 13" xfId="33012"/>
    <cellStyle name="Grand Total Decimals 2 2 2 13 2" xfId="33013"/>
    <cellStyle name="Grand Total Decimals 2 2 2 14" xfId="33014"/>
    <cellStyle name="Grand Total Decimals 2 2 2 2" xfId="33015"/>
    <cellStyle name="Grand Total Decimals 2 2 2 2 10" xfId="33016"/>
    <cellStyle name="Grand Total Decimals 2 2 2 2 10 2" xfId="33017"/>
    <cellStyle name="Grand Total Decimals 2 2 2 2 11" xfId="33018"/>
    <cellStyle name="Grand Total Decimals 2 2 2 2 11 2" xfId="33019"/>
    <cellStyle name="Grand Total Decimals 2 2 2 2 12" xfId="33020"/>
    <cellStyle name="Grand Total Decimals 2 2 2 2 12 2" xfId="33021"/>
    <cellStyle name="Grand Total Decimals 2 2 2 2 13" xfId="33022"/>
    <cellStyle name="Grand Total Decimals 2 2 2 2 2" xfId="33023"/>
    <cellStyle name="Grand Total Decimals 2 2 2 2 2 2" xfId="33024"/>
    <cellStyle name="Grand Total Decimals 2 2 2 2 2 2 2" xfId="33025"/>
    <cellStyle name="Grand Total Decimals 2 2 2 2 2 3" xfId="33026"/>
    <cellStyle name="Grand Total Decimals 2 2 2 2 2 3 2" xfId="33027"/>
    <cellStyle name="Grand Total Decimals 2 2 2 2 2 4" xfId="33028"/>
    <cellStyle name="Grand Total Decimals 2 2 2 2 2 4 2" xfId="33029"/>
    <cellStyle name="Grand Total Decimals 2 2 2 2 2 5" xfId="33030"/>
    <cellStyle name="Grand Total Decimals 2 2 2 2 2 5 2" xfId="33031"/>
    <cellStyle name="Grand Total Decimals 2 2 2 2 2 6" xfId="33032"/>
    <cellStyle name="Grand Total Decimals 2 2 2 2 2 6 2" xfId="33033"/>
    <cellStyle name="Grand Total Decimals 2 2 2 2 2 7" xfId="33034"/>
    <cellStyle name="Grand Total Decimals 2 2 2 2 2 7 2" xfId="33035"/>
    <cellStyle name="Grand Total Decimals 2 2 2 2 2 8" xfId="33036"/>
    <cellStyle name="Grand Total Decimals 2 2 2 2 2 8 2" xfId="33037"/>
    <cellStyle name="Grand Total Decimals 2 2 2 2 2 9" xfId="33038"/>
    <cellStyle name="Grand Total Decimals 2 2 2 2 3" xfId="33039"/>
    <cellStyle name="Grand Total Decimals 2 2 2 2 3 2" xfId="33040"/>
    <cellStyle name="Grand Total Decimals 2 2 2 2 3 2 2" xfId="33041"/>
    <cellStyle name="Grand Total Decimals 2 2 2 2 3 3" xfId="33042"/>
    <cellStyle name="Grand Total Decimals 2 2 2 2 3 3 2" xfId="33043"/>
    <cellStyle name="Grand Total Decimals 2 2 2 2 3 4" xfId="33044"/>
    <cellStyle name="Grand Total Decimals 2 2 2 2 3 4 2" xfId="33045"/>
    <cellStyle name="Grand Total Decimals 2 2 2 2 3 5" xfId="33046"/>
    <cellStyle name="Grand Total Decimals 2 2 2 2 3 5 2" xfId="33047"/>
    <cellStyle name="Grand Total Decimals 2 2 2 2 3 6" xfId="33048"/>
    <cellStyle name="Grand Total Decimals 2 2 2 2 3 6 2" xfId="33049"/>
    <cellStyle name="Grand Total Decimals 2 2 2 2 3 7" xfId="33050"/>
    <cellStyle name="Grand Total Decimals 2 2 2 2 3 7 2" xfId="33051"/>
    <cellStyle name="Grand Total Decimals 2 2 2 2 3 8" xfId="33052"/>
    <cellStyle name="Grand Total Decimals 2 2 2 2 3 8 2" xfId="33053"/>
    <cellStyle name="Grand Total Decimals 2 2 2 2 3 9" xfId="33054"/>
    <cellStyle name="Grand Total Decimals 2 2 2 2 4" xfId="33055"/>
    <cellStyle name="Grand Total Decimals 2 2 2 2 4 2" xfId="33056"/>
    <cellStyle name="Grand Total Decimals 2 2 2 2 4 2 2" xfId="33057"/>
    <cellStyle name="Grand Total Decimals 2 2 2 2 4 3" xfId="33058"/>
    <cellStyle name="Grand Total Decimals 2 2 2 2 4 3 2" xfId="33059"/>
    <cellStyle name="Grand Total Decimals 2 2 2 2 4 4" xfId="33060"/>
    <cellStyle name="Grand Total Decimals 2 2 2 2 4 4 2" xfId="33061"/>
    <cellStyle name="Grand Total Decimals 2 2 2 2 4 5" xfId="33062"/>
    <cellStyle name="Grand Total Decimals 2 2 2 2 4 5 2" xfId="33063"/>
    <cellStyle name="Grand Total Decimals 2 2 2 2 4 6" xfId="33064"/>
    <cellStyle name="Grand Total Decimals 2 2 2 2 4 6 2" xfId="33065"/>
    <cellStyle name="Grand Total Decimals 2 2 2 2 4 7" xfId="33066"/>
    <cellStyle name="Grand Total Decimals 2 2 2 2 4 7 2" xfId="33067"/>
    <cellStyle name="Grand Total Decimals 2 2 2 2 4 8" xfId="33068"/>
    <cellStyle name="Grand Total Decimals 2 2 2 2 4 8 2" xfId="33069"/>
    <cellStyle name="Grand Total Decimals 2 2 2 2 4 9" xfId="33070"/>
    <cellStyle name="Grand Total Decimals 2 2 2 2 5" xfId="33071"/>
    <cellStyle name="Grand Total Decimals 2 2 2 2 5 2" xfId="33072"/>
    <cellStyle name="Grand Total Decimals 2 2 2 2 6" xfId="33073"/>
    <cellStyle name="Grand Total Decimals 2 2 2 2 6 2" xfId="33074"/>
    <cellStyle name="Grand Total Decimals 2 2 2 2 7" xfId="33075"/>
    <cellStyle name="Grand Total Decimals 2 2 2 2 7 2" xfId="33076"/>
    <cellStyle name="Grand Total Decimals 2 2 2 2 8" xfId="33077"/>
    <cellStyle name="Grand Total Decimals 2 2 2 2 8 2" xfId="33078"/>
    <cellStyle name="Grand Total Decimals 2 2 2 2 9" xfId="33079"/>
    <cellStyle name="Grand Total Decimals 2 2 2 2 9 2" xfId="33080"/>
    <cellStyle name="Grand Total Decimals 2 2 2 3" xfId="33081"/>
    <cellStyle name="Grand Total Decimals 2 2 2 3 2" xfId="33082"/>
    <cellStyle name="Grand Total Decimals 2 2 2 3 2 2" xfId="33083"/>
    <cellStyle name="Grand Total Decimals 2 2 2 3 3" xfId="33084"/>
    <cellStyle name="Grand Total Decimals 2 2 2 3 3 2" xfId="33085"/>
    <cellStyle name="Grand Total Decimals 2 2 2 3 4" xfId="33086"/>
    <cellStyle name="Grand Total Decimals 2 2 2 3 4 2" xfId="33087"/>
    <cellStyle name="Grand Total Decimals 2 2 2 3 5" xfId="33088"/>
    <cellStyle name="Grand Total Decimals 2 2 2 3 5 2" xfId="33089"/>
    <cellStyle name="Grand Total Decimals 2 2 2 3 6" xfId="33090"/>
    <cellStyle name="Grand Total Decimals 2 2 2 3 6 2" xfId="33091"/>
    <cellStyle name="Grand Total Decimals 2 2 2 3 7" xfId="33092"/>
    <cellStyle name="Grand Total Decimals 2 2 2 3 7 2" xfId="33093"/>
    <cellStyle name="Grand Total Decimals 2 2 2 3 8" xfId="33094"/>
    <cellStyle name="Grand Total Decimals 2 2 2 3 8 2" xfId="33095"/>
    <cellStyle name="Grand Total Decimals 2 2 2 3 9" xfId="33096"/>
    <cellStyle name="Grand Total Decimals 2 2 2 4" xfId="33097"/>
    <cellStyle name="Grand Total Decimals 2 2 2 4 2" xfId="33098"/>
    <cellStyle name="Grand Total Decimals 2 2 2 4 2 2" xfId="33099"/>
    <cellStyle name="Grand Total Decimals 2 2 2 4 3" xfId="33100"/>
    <cellStyle name="Grand Total Decimals 2 2 2 4 3 2" xfId="33101"/>
    <cellStyle name="Grand Total Decimals 2 2 2 4 4" xfId="33102"/>
    <cellStyle name="Grand Total Decimals 2 2 2 4 4 2" xfId="33103"/>
    <cellStyle name="Grand Total Decimals 2 2 2 4 5" xfId="33104"/>
    <cellStyle name="Grand Total Decimals 2 2 2 4 5 2" xfId="33105"/>
    <cellStyle name="Grand Total Decimals 2 2 2 4 6" xfId="33106"/>
    <cellStyle name="Grand Total Decimals 2 2 2 4 6 2" xfId="33107"/>
    <cellStyle name="Grand Total Decimals 2 2 2 4 7" xfId="33108"/>
    <cellStyle name="Grand Total Decimals 2 2 2 4 7 2" xfId="33109"/>
    <cellStyle name="Grand Total Decimals 2 2 2 4 8" xfId="33110"/>
    <cellStyle name="Grand Total Decimals 2 2 2 4 8 2" xfId="33111"/>
    <cellStyle name="Grand Total Decimals 2 2 2 4 9" xfId="33112"/>
    <cellStyle name="Grand Total Decimals 2 2 2 5" xfId="33113"/>
    <cellStyle name="Grand Total Decimals 2 2 2 5 2" xfId="33114"/>
    <cellStyle name="Grand Total Decimals 2 2 2 5 2 2" xfId="33115"/>
    <cellStyle name="Grand Total Decimals 2 2 2 5 3" xfId="33116"/>
    <cellStyle name="Grand Total Decimals 2 2 2 5 3 2" xfId="33117"/>
    <cellStyle name="Grand Total Decimals 2 2 2 5 4" xfId="33118"/>
    <cellStyle name="Grand Total Decimals 2 2 2 5 4 2" xfId="33119"/>
    <cellStyle name="Grand Total Decimals 2 2 2 5 5" xfId="33120"/>
    <cellStyle name="Grand Total Decimals 2 2 2 5 5 2" xfId="33121"/>
    <cellStyle name="Grand Total Decimals 2 2 2 5 6" xfId="33122"/>
    <cellStyle name="Grand Total Decimals 2 2 2 5 6 2" xfId="33123"/>
    <cellStyle name="Grand Total Decimals 2 2 2 5 7" xfId="33124"/>
    <cellStyle name="Grand Total Decimals 2 2 2 5 7 2" xfId="33125"/>
    <cellStyle name="Grand Total Decimals 2 2 2 5 8" xfId="33126"/>
    <cellStyle name="Grand Total Decimals 2 2 2 5 8 2" xfId="33127"/>
    <cellStyle name="Grand Total Decimals 2 2 2 5 9" xfId="33128"/>
    <cellStyle name="Grand Total Decimals 2 2 2 6" xfId="33129"/>
    <cellStyle name="Grand Total Decimals 2 2 2 6 2" xfId="33130"/>
    <cellStyle name="Grand Total Decimals 2 2 2 7" xfId="33131"/>
    <cellStyle name="Grand Total Decimals 2 2 2 7 2" xfId="33132"/>
    <cellStyle name="Grand Total Decimals 2 2 2 8" xfId="33133"/>
    <cellStyle name="Grand Total Decimals 2 2 2 8 2" xfId="33134"/>
    <cellStyle name="Grand Total Decimals 2 2 2 9" xfId="33135"/>
    <cellStyle name="Grand Total Decimals 2 2 2 9 2" xfId="33136"/>
    <cellStyle name="Grand Total Decimals 2 2 3" xfId="33137"/>
    <cellStyle name="Grand Total Decimals 2 2 3 10" xfId="33138"/>
    <cellStyle name="Grand Total Decimals 2 2 3 10 2" xfId="33139"/>
    <cellStyle name="Grand Total Decimals 2 2 3 11" xfId="33140"/>
    <cellStyle name="Grand Total Decimals 2 2 3 11 2" xfId="33141"/>
    <cellStyle name="Grand Total Decimals 2 2 3 12" xfId="33142"/>
    <cellStyle name="Grand Total Decimals 2 2 3 12 2" xfId="33143"/>
    <cellStyle name="Grand Total Decimals 2 2 3 13" xfId="33144"/>
    <cellStyle name="Grand Total Decimals 2 2 3 2" xfId="33145"/>
    <cellStyle name="Grand Total Decimals 2 2 3 2 2" xfId="33146"/>
    <cellStyle name="Grand Total Decimals 2 2 3 2 2 2" xfId="33147"/>
    <cellStyle name="Grand Total Decimals 2 2 3 2 3" xfId="33148"/>
    <cellStyle name="Grand Total Decimals 2 2 3 2 3 2" xfId="33149"/>
    <cellStyle name="Grand Total Decimals 2 2 3 2 4" xfId="33150"/>
    <cellStyle name="Grand Total Decimals 2 2 3 2 4 2" xfId="33151"/>
    <cellStyle name="Grand Total Decimals 2 2 3 2 5" xfId="33152"/>
    <cellStyle name="Grand Total Decimals 2 2 3 2 5 2" xfId="33153"/>
    <cellStyle name="Grand Total Decimals 2 2 3 2 6" xfId="33154"/>
    <cellStyle name="Grand Total Decimals 2 2 3 2 6 2" xfId="33155"/>
    <cellStyle name="Grand Total Decimals 2 2 3 2 7" xfId="33156"/>
    <cellStyle name="Grand Total Decimals 2 2 3 2 7 2" xfId="33157"/>
    <cellStyle name="Grand Total Decimals 2 2 3 2 8" xfId="33158"/>
    <cellStyle name="Grand Total Decimals 2 2 3 2 8 2" xfId="33159"/>
    <cellStyle name="Grand Total Decimals 2 2 3 2 9" xfId="33160"/>
    <cellStyle name="Grand Total Decimals 2 2 3 3" xfId="33161"/>
    <cellStyle name="Grand Total Decimals 2 2 3 3 2" xfId="33162"/>
    <cellStyle name="Grand Total Decimals 2 2 3 3 2 2" xfId="33163"/>
    <cellStyle name="Grand Total Decimals 2 2 3 3 3" xfId="33164"/>
    <cellStyle name="Grand Total Decimals 2 2 3 3 3 2" xfId="33165"/>
    <cellStyle name="Grand Total Decimals 2 2 3 3 4" xfId="33166"/>
    <cellStyle name="Grand Total Decimals 2 2 3 3 4 2" xfId="33167"/>
    <cellStyle name="Grand Total Decimals 2 2 3 3 5" xfId="33168"/>
    <cellStyle name="Grand Total Decimals 2 2 3 3 5 2" xfId="33169"/>
    <cellStyle name="Grand Total Decimals 2 2 3 3 6" xfId="33170"/>
    <cellStyle name="Grand Total Decimals 2 2 3 3 6 2" xfId="33171"/>
    <cellStyle name="Grand Total Decimals 2 2 3 3 7" xfId="33172"/>
    <cellStyle name="Grand Total Decimals 2 2 3 3 7 2" xfId="33173"/>
    <cellStyle name="Grand Total Decimals 2 2 3 3 8" xfId="33174"/>
    <cellStyle name="Grand Total Decimals 2 2 3 3 8 2" xfId="33175"/>
    <cellStyle name="Grand Total Decimals 2 2 3 3 9" xfId="33176"/>
    <cellStyle name="Grand Total Decimals 2 2 3 4" xfId="33177"/>
    <cellStyle name="Grand Total Decimals 2 2 3 4 2" xfId="33178"/>
    <cellStyle name="Grand Total Decimals 2 2 3 4 2 2" xfId="33179"/>
    <cellStyle name="Grand Total Decimals 2 2 3 4 3" xfId="33180"/>
    <cellStyle name="Grand Total Decimals 2 2 3 4 3 2" xfId="33181"/>
    <cellStyle name="Grand Total Decimals 2 2 3 4 4" xfId="33182"/>
    <cellStyle name="Grand Total Decimals 2 2 3 4 4 2" xfId="33183"/>
    <cellStyle name="Grand Total Decimals 2 2 3 4 5" xfId="33184"/>
    <cellStyle name="Grand Total Decimals 2 2 3 4 5 2" xfId="33185"/>
    <cellStyle name="Grand Total Decimals 2 2 3 4 6" xfId="33186"/>
    <cellStyle name="Grand Total Decimals 2 2 3 4 6 2" xfId="33187"/>
    <cellStyle name="Grand Total Decimals 2 2 3 4 7" xfId="33188"/>
    <cellStyle name="Grand Total Decimals 2 2 3 4 7 2" xfId="33189"/>
    <cellStyle name="Grand Total Decimals 2 2 3 4 8" xfId="33190"/>
    <cellStyle name="Grand Total Decimals 2 2 3 4 8 2" xfId="33191"/>
    <cellStyle name="Grand Total Decimals 2 2 3 4 9" xfId="33192"/>
    <cellStyle name="Grand Total Decimals 2 2 3 5" xfId="33193"/>
    <cellStyle name="Grand Total Decimals 2 2 3 5 2" xfId="33194"/>
    <cellStyle name="Grand Total Decimals 2 2 3 6" xfId="33195"/>
    <cellStyle name="Grand Total Decimals 2 2 3 6 2" xfId="33196"/>
    <cellStyle name="Grand Total Decimals 2 2 3 7" xfId="33197"/>
    <cellStyle name="Grand Total Decimals 2 2 3 7 2" xfId="33198"/>
    <cellStyle name="Grand Total Decimals 2 2 3 8" xfId="33199"/>
    <cellStyle name="Grand Total Decimals 2 2 3 8 2" xfId="33200"/>
    <cellStyle name="Grand Total Decimals 2 2 3 9" xfId="33201"/>
    <cellStyle name="Grand Total Decimals 2 2 3 9 2" xfId="33202"/>
    <cellStyle name="Grand Total Decimals 2 2 4" xfId="33203"/>
    <cellStyle name="Grand Total Decimals 2 2 4 10" xfId="33204"/>
    <cellStyle name="Grand Total Decimals 2 2 4 10 2" xfId="33205"/>
    <cellStyle name="Grand Total Decimals 2 2 4 11" xfId="33206"/>
    <cellStyle name="Grand Total Decimals 2 2 4 11 2" xfId="33207"/>
    <cellStyle name="Grand Total Decimals 2 2 4 12" xfId="33208"/>
    <cellStyle name="Grand Total Decimals 2 2 4 12 2" xfId="33209"/>
    <cellStyle name="Grand Total Decimals 2 2 4 13" xfId="33210"/>
    <cellStyle name="Grand Total Decimals 2 2 4 2" xfId="33211"/>
    <cellStyle name="Grand Total Decimals 2 2 4 2 2" xfId="33212"/>
    <cellStyle name="Grand Total Decimals 2 2 4 2 2 2" xfId="33213"/>
    <cellStyle name="Grand Total Decimals 2 2 4 2 3" xfId="33214"/>
    <cellStyle name="Grand Total Decimals 2 2 4 2 3 2" xfId="33215"/>
    <cellStyle name="Grand Total Decimals 2 2 4 2 4" xfId="33216"/>
    <cellStyle name="Grand Total Decimals 2 2 4 2 4 2" xfId="33217"/>
    <cellStyle name="Grand Total Decimals 2 2 4 2 5" xfId="33218"/>
    <cellStyle name="Grand Total Decimals 2 2 4 2 5 2" xfId="33219"/>
    <cellStyle name="Grand Total Decimals 2 2 4 2 6" xfId="33220"/>
    <cellStyle name="Grand Total Decimals 2 2 4 2 6 2" xfId="33221"/>
    <cellStyle name="Grand Total Decimals 2 2 4 2 7" xfId="33222"/>
    <cellStyle name="Grand Total Decimals 2 2 4 2 7 2" xfId="33223"/>
    <cellStyle name="Grand Total Decimals 2 2 4 2 8" xfId="33224"/>
    <cellStyle name="Grand Total Decimals 2 2 4 2 8 2" xfId="33225"/>
    <cellStyle name="Grand Total Decimals 2 2 4 2 9" xfId="33226"/>
    <cellStyle name="Grand Total Decimals 2 2 4 3" xfId="33227"/>
    <cellStyle name="Grand Total Decimals 2 2 4 3 2" xfId="33228"/>
    <cellStyle name="Grand Total Decimals 2 2 4 3 2 2" xfId="33229"/>
    <cellStyle name="Grand Total Decimals 2 2 4 3 3" xfId="33230"/>
    <cellStyle name="Grand Total Decimals 2 2 4 3 3 2" xfId="33231"/>
    <cellStyle name="Grand Total Decimals 2 2 4 3 4" xfId="33232"/>
    <cellStyle name="Grand Total Decimals 2 2 4 3 4 2" xfId="33233"/>
    <cellStyle name="Grand Total Decimals 2 2 4 3 5" xfId="33234"/>
    <cellStyle name="Grand Total Decimals 2 2 4 3 5 2" xfId="33235"/>
    <cellStyle name="Grand Total Decimals 2 2 4 3 6" xfId="33236"/>
    <cellStyle name="Grand Total Decimals 2 2 4 3 6 2" xfId="33237"/>
    <cellStyle name="Grand Total Decimals 2 2 4 3 7" xfId="33238"/>
    <cellStyle name="Grand Total Decimals 2 2 4 3 7 2" xfId="33239"/>
    <cellStyle name="Grand Total Decimals 2 2 4 3 8" xfId="33240"/>
    <cellStyle name="Grand Total Decimals 2 2 4 3 8 2" xfId="33241"/>
    <cellStyle name="Grand Total Decimals 2 2 4 3 9" xfId="33242"/>
    <cellStyle name="Grand Total Decimals 2 2 4 4" xfId="33243"/>
    <cellStyle name="Grand Total Decimals 2 2 4 4 2" xfId="33244"/>
    <cellStyle name="Grand Total Decimals 2 2 4 4 2 2" xfId="33245"/>
    <cellStyle name="Grand Total Decimals 2 2 4 4 3" xfId="33246"/>
    <cellStyle name="Grand Total Decimals 2 2 4 4 3 2" xfId="33247"/>
    <cellStyle name="Grand Total Decimals 2 2 4 4 4" xfId="33248"/>
    <cellStyle name="Grand Total Decimals 2 2 4 4 4 2" xfId="33249"/>
    <cellStyle name="Grand Total Decimals 2 2 4 4 5" xfId="33250"/>
    <cellStyle name="Grand Total Decimals 2 2 4 4 5 2" xfId="33251"/>
    <cellStyle name="Grand Total Decimals 2 2 4 4 6" xfId="33252"/>
    <cellStyle name="Grand Total Decimals 2 2 4 4 6 2" xfId="33253"/>
    <cellStyle name="Grand Total Decimals 2 2 4 4 7" xfId="33254"/>
    <cellStyle name="Grand Total Decimals 2 2 4 4 7 2" xfId="33255"/>
    <cellStyle name="Grand Total Decimals 2 2 4 4 8" xfId="33256"/>
    <cellStyle name="Grand Total Decimals 2 2 4 4 8 2" xfId="33257"/>
    <cellStyle name="Grand Total Decimals 2 2 4 4 9" xfId="33258"/>
    <cellStyle name="Grand Total Decimals 2 2 4 5" xfId="33259"/>
    <cellStyle name="Grand Total Decimals 2 2 4 5 2" xfId="33260"/>
    <cellStyle name="Grand Total Decimals 2 2 4 6" xfId="33261"/>
    <cellStyle name="Grand Total Decimals 2 2 4 6 2" xfId="33262"/>
    <cellStyle name="Grand Total Decimals 2 2 4 7" xfId="33263"/>
    <cellStyle name="Grand Total Decimals 2 2 4 7 2" xfId="33264"/>
    <cellStyle name="Grand Total Decimals 2 2 4 8" xfId="33265"/>
    <cellStyle name="Grand Total Decimals 2 2 4 8 2" xfId="33266"/>
    <cellStyle name="Grand Total Decimals 2 2 4 9" xfId="33267"/>
    <cellStyle name="Grand Total Decimals 2 2 4 9 2" xfId="33268"/>
    <cellStyle name="Grand Total Decimals 2 2 5" xfId="33269"/>
    <cellStyle name="Grand Total Decimals 2 2 5 2" xfId="33270"/>
    <cellStyle name="Grand Total Decimals 2 2 5 2 2" xfId="33271"/>
    <cellStyle name="Grand Total Decimals 2 2 5 3" xfId="33272"/>
    <cellStyle name="Grand Total Decimals 2 2 5 3 2" xfId="33273"/>
    <cellStyle name="Grand Total Decimals 2 2 5 4" xfId="33274"/>
    <cellStyle name="Grand Total Decimals 2 2 5 4 2" xfId="33275"/>
    <cellStyle name="Grand Total Decimals 2 2 5 5" xfId="33276"/>
    <cellStyle name="Grand Total Decimals 2 2 5 5 2" xfId="33277"/>
    <cellStyle name="Grand Total Decimals 2 2 5 6" xfId="33278"/>
    <cellStyle name="Grand Total Decimals 2 2 5 6 2" xfId="33279"/>
    <cellStyle name="Grand Total Decimals 2 2 5 7" xfId="33280"/>
    <cellStyle name="Grand Total Decimals 2 2 5 7 2" xfId="33281"/>
    <cellStyle name="Grand Total Decimals 2 2 5 8" xfId="33282"/>
    <cellStyle name="Grand Total Decimals 2 2 5 8 2" xfId="33283"/>
    <cellStyle name="Grand Total Decimals 2 2 5 9" xfId="33284"/>
    <cellStyle name="Grand Total Decimals 2 2 6" xfId="33285"/>
    <cellStyle name="Grand Total Decimals 2 2 6 2" xfId="33286"/>
    <cellStyle name="Grand Total Decimals 2 2 6 2 2" xfId="33287"/>
    <cellStyle name="Grand Total Decimals 2 2 6 3" xfId="33288"/>
    <cellStyle name="Grand Total Decimals 2 2 6 3 2" xfId="33289"/>
    <cellStyle name="Grand Total Decimals 2 2 6 4" xfId="33290"/>
    <cellStyle name="Grand Total Decimals 2 2 6 4 2" xfId="33291"/>
    <cellStyle name="Grand Total Decimals 2 2 6 5" xfId="33292"/>
    <cellStyle name="Grand Total Decimals 2 2 6 5 2" xfId="33293"/>
    <cellStyle name="Grand Total Decimals 2 2 6 6" xfId="33294"/>
    <cellStyle name="Grand Total Decimals 2 2 6 6 2" xfId="33295"/>
    <cellStyle name="Grand Total Decimals 2 2 6 7" xfId="33296"/>
    <cellStyle name="Grand Total Decimals 2 2 6 7 2" xfId="33297"/>
    <cellStyle name="Grand Total Decimals 2 2 6 8" xfId="33298"/>
    <cellStyle name="Grand Total Decimals 2 2 6 8 2" xfId="33299"/>
    <cellStyle name="Grand Total Decimals 2 2 6 9" xfId="33300"/>
    <cellStyle name="Grand Total Decimals 2 2 7" xfId="33301"/>
    <cellStyle name="Grand Total Decimals 2 2 7 2" xfId="33302"/>
    <cellStyle name="Grand Total Decimals 2 2 7 2 2" xfId="33303"/>
    <cellStyle name="Grand Total Decimals 2 2 7 3" xfId="33304"/>
    <cellStyle name="Grand Total Decimals 2 2 7 3 2" xfId="33305"/>
    <cellStyle name="Grand Total Decimals 2 2 7 4" xfId="33306"/>
    <cellStyle name="Grand Total Decimals 2 2 7 4 2" xfId="33307"/>
    <cellStyle name="Grand Total Decimals 2 2 7 5" xfId="33308"/>
    <cellStyle name="Grand Total Decimals 2 2 7 5 2" xfId="33309"/>
    <cellStyle name="Grand Total Decimals 2 2 7 6" xfId="33310"/>
    <cellStyle name="Grand Total Decimals 2 2 7 6 2" xfId="33311"/>
    <cellStyle name="Grand Total Decimals 2 2 7 7" xfId="33312"/>
    <cellStyle name="Grand Total Decimals 2 2 7 7 2" xfId="33313"/>
    <cellStyle name="Grand Total Decimals 2 2 7 8" xfId="33314"/>
    <cellStyle name="Grand Total Decimals 2 2 7 8 2" xfId="33315"/>
    <cellStyle name="Grand Total Decimals 2 2 7 9" xfId="33316"/>
    <cellStyle name="Grand Total Decimals 2 2 8" xfId="33317"/>
    <cellStyle name="Grand Total Decimals 2 2 8 2" xfId="33318"/>
    <cellStyle name="Grand Total Decimals 2 2 9" xfId="33319"/>
    <cellStyle name="Grand Total Decimals 2 2 9 2" xfId="33320"/>
    <cellStyle name="Grand Total Decimals 2 3" xfId="33321"/>
    <cellStyle name="Grand Total Decimals 2 3 10" xfId="33322"/>
    <cellStyle name="Grand Total Decimals 2 3 10 2" xfId="33323"/>
    <cellStyle name="Grand Total Decimals 2 3 11" xfId="33324"/>
    <cellStyle name="Grand Total Decimals 2 3 11 2" xfId="33325"/>
    <cellStyle name="Grand Total Decimals 2 3 12" xfId="33326"/>
    <cellStyle name="Grand Total Decimals 2 3 12 2" xfId="33327"/>
    <cellStyle name="Grand Total Decimals 2 3 13" xfId="33328"/>
    <cellStyle name="Grand Total Decimals 2 3 13 2" xfId="33329"/>
    <cellStyle name="Grand Total Decimals 2 3 14" xfId="33330"/>
    <cellStyle name="Grand Total Decimals 2 3 14 2" xfId="33331"/>
    <cellStyle name="Grand Total Decimals 2 3 15" xfId="33332"/>
    <cellStyle name="Grand Total Decimals 2 3 2" xfId="33333"/>
    <cellStyle name="Grand Total Decimals 2 3 2 10" xfId="33334"/>
    <cellStyle name="Grand Total Decimals 2 3 2 10 2" xfId="33335"/>
    <cellStyle name="Grand Total Decimals 2 3 2 11" xfId="33336"/>
    <cellStyle name="Grand Total Decimals 2 3 2 11 2" xfId="33337"/>
    <cellStyle name="Grand Total Decimals 2 3 2 12" xfId="33338"/>
    <cellStyle name="Grand Total Decimals 2 3 2 12 2" xfId="33339"/>
    <cellStyle name="Grand Total Decimals 2 3 2 13" xfId="33340"/>
    <cellStyle name="Grand Total Decimals 2 3 2 2" xfId="33341"/>
    <cellStyle name="Grand Total Decimals 2 3 2 2 2" xfId="33342"/>
    <cellStyle name="Grand Total Decimals 2 3 2 2 2 2" xfId="33343"/>
    <cellStyle name="Grand Total Decimals 2 3 2 2 3" xfId="33344"/>
    <cellStyle name="Grand Total Decimals 2 3 2 2 3 2" xfId="33345"/>
    <cellStyle name="Grand Total Decimals 2 3 2 2 4" xfId="33346"/>
    <cellStyle name="Grand Total Decimals 2 3 2 2 4 2" xfId="33347"/>
    <cellStyle name="Grand Total Decimals 2 3 2 2 5" xfId="33348"/>
    <cellStyle name="Grand Total Decimals 2 3 2 2 5 2" xfId="33349"/>
    <cellStyle name="Grand Total Decimals 2 3 2 2 6" xfId="33350"/>
    <cellStyle name="Grand Total Decimals 2 3 2 2 6 2" xfId="33351"/>
    <cellStyle name="Grand Total Decimals 2 3 2 2 7" xfId="33352"/>
    <cellStyle name="Grand Total Decimals 2 3 2 2 7 2" xfId="33353"/>
    <cellStyle name="Grand Total Decimals 2 3 2 2 8" xfId="33354"/>
    <cellStyle name="Grand Total Decimals 2 3 2 2 8 2" xfId="33355"/>
    <cellStyle name="Grand Total Decimals 2 3 2 2 9" xfId="33356"/>
    <cellStyle name="Grand Total Decimals 2 3 2 3" xfId="33357"/>
    <cellStyle name="Grand Total Decimals 2 3 2 3 2" xfId="33358"/>
    <cellStyle name="Grand Total Decimals 2 3 2 3 2 2" xfId="33359"/>
    <cellStyle name="Grand Total Decimals 2 3 2 3 3" xfId="33360"/>
    <cellStyle name="Grand Total Decimals 2 3 2 3 3 2" xfId="33361"/>
    <cellStyle name="Grand Total Decimals 2 3 2 3 4" xfId="33362"/>
    <cellStyle name="Grand Total Decimals 2 3 2 3 4 2" xfId="33363"/>
    <cellStyle name="Grand Total Decimals 2 3 2 3 5" xfId="33364"/>
    <cellStyle name="Grand Total Decimals 2 3 2 3 5 2" xfId="33365"/>
    <cellStyle name="Grand Total Decimals 2 3 2 3 6" xfId="33366"/>
    <cellStyle name="Grand Total Decimals 2 3 2 3 6 2" xfId="33367"/>
    <cellStyle name="Grand Total Decimals 2 3 2 3 7" xfId="33368"/>
    <cellStyle name="Grand Total Decimals 2 3 2 3 7 2" xfId="33369"/>
    <cellStyle name="Grand Total Decimals 2 3 2 3 8" xfId="33370"/>
    <cellStyle name="Grand Total Decimals 2 3 2 3 8 2" xfId="33371"/>
    <cellStyle name="Grand Total Decimals 2 3 2 3 9" xfId="33372"/>
    <cellStyle name="Grand Total Decimals 2 3 2 4" xfId="33373"/>
    <cellStyle name="Grand Total Decimals 2 3 2 4 2" xfId="33374"/>
    <cellStyle name="Grand Total Decimals 2 3 2 4 2 2" xfId="33375"/>
    <cellStyle name="Grand Total Decimals 2 3 2 4 3" xfId="33376"/>
    <cellStyle name="Grand Total Decimals 2 3 2 4 3 2" xfId="33377"/>
    <cellStyle name="Grand Total Decimals 2 3 2 4 4" xfId="33378"/>
    <cellStyle name="Grand Total Decimals 2 3 2 4 4 2" xfId="33379"/>
    <cellStyle name="Grand Total Decimals 2 3 2 4 5" xfId="33380"/>
    <cellStyle name="Grand Total Decimals 2 3 2 4 5 2" xfId="33381"/>
    <cellStyle name="Grand Total Decimals 2 3 2 4 6" xfId="33382"/>
    <cellStyle name="Grand Total Decimals 2 3 2 4 6 2" xfId="33383"/>
    <cellStyle name="Grand Total Decimals 2 3 2 4 7" xfId="33384"/>
    <cellStyle name="Grand Total Decimals 2 3 2 4 7 2" xfId="33385"/>
    <cellStyle name="Grand Total Decimals 2 3 2 4 8" xfId="33386"/>
    <cellStyle name="Grand Total Decimals 2 3 2 4 8 2" xfId="33387"/>
    <cellStyle name="Grand Total Decimals 2 3 2 4 9" xfId="33388"/>
    <cellStyle name="Grand Total Decimals 2 3 2 5" xfId="33389"/>
    <cellStyle name="Grand Total Decimals 2 3 2 5 2" xfId="33390"/>
    <cellStyle name="Grand Total Decimals 2 3 2 6" xfId="33391"/>
    <cellStyle name="Grand Total Decimals 2 3 2 6 2" xfId="33392"/>
    <cellStyle name="Grand Total Decimals 2 3 2 7" xfId="33393"/>
    <cellStyle name="Grand Total Decimals 2 3 2 7 2" xfId="33394"/>
    <cellStyle name="Grand Total Decimals 2 3 2 8" xfId="33395"/>
    <cellStyle name="Grand Total Decimals 2 3 2 8 2" xfId="33396"/>
    <cellStyle name="Grand Total Decimals 2 3 2 9" xfId="33397"/>
    <cellStyle name="Grand Total Decimals 2 3 2 9 2" xfId="33398"/>
    <cellStyle name="Grand Total Decimals 2 3 3" xfId="33399"/>
    <cellStyle name="Grand Total Decimals 2 3 3 10" xfId="33400"/>
    <cellStyle name="Grand Total Decimals 2 3 3 10 2" xfId="33401"/>
    <cellStyle name="Grand Total Decimals 2 3 3 11" xfId="33402"/>
    <cellStyle name="Grand Total Decimals 2 3 3 11 2" xfId="33403"/>
    <cellStyle name="Grand Total Decimals 2 3 3 12" xfId="33404"/>
    <cellStyle name="Grand Total Decimals 2 3 3 12 2" xfId="33405"/>
    <cellStyle name="Grand Total Decimals 2 3 3 13" xfId="33406"/>
    <cellStyle name="Grand Total Decimals 2 3 3 2" xfId="33407"/>
    <cellStyle name="Grand Total Decimals 2 3 3 2 2" xfId="33408"/>
    <cellStyle name="Grand Total Decimals 2 3 3 2 2 2" xfId="33409"/>
    <cellStyle name="Grand Total Decimals 2 3 3 2 3" xfId="33410"/>
    <cellStyle name="Grand Total Decimals 2 3 3 2 3 2" xfId="33411"/>
    <cellStyle name="Grand Total Decimals 2 3 3 2 4" xfId="33412"/>
    <cellStyle name="Grand Total Decimals 2 3 3 2 4 2" xfId="33413"/>
    <cellStyle name="Grand Total Decimals 2 3 3 2 5" xfId="33414"/>
    <cellStyle name="Grand Total Decimals 2 3 3 2 5 2" xfId="33415"/>
    <cellStyle name="Grand Total Decimals 2 3 3 2 6" xfId="33416"/>
    <cellStyle name="Grand Total Decimals 2 3 3 2 6 2" xfId="33417"/>
    <cellStyle name="Grand Total Decimals 2 3 3 2 7" xfId="33418"/>
    <cellStyle name="Grand Total Decimals 2 3 3 2 7 2" xfId="33419"/>
    <cellStyle name="Grand Total Decimals 2 3 3 2 8" xfId="33420"/>
    <cellStyle name="Grand Total Decimals 2 3 3 2 8 2" xfId="33421"/>
    <cellStyle name="Grand Total Decimals 2 3 3 2 9" xfId="33422"/>
    <cellStyle name="Grand Total Decimals 2 3 3 3" xfId="33423"/>
    <cellStyle name="Grand Total Decimals 2 3 3 3 2" xfId="33424"/>
    <cellStyle name="Grand Total Decimals 2 3 3 3 2 2" xfId="33425"/>
    <cellStyle name="Grand Total Decimals 2 3 3 3 3" xfId="33426"/>
    <cellStyle name="Grand Total Decimals 2 3 3 3 3 2" xfId="33427"/>
    <cellStyle name="Grand Total Decimals 2 3 3 3 4" xfId="33428"/>
    <cellStyle name="Grand Total Decimals 2 3 3 3 4 2" xfId="33429"/>
    <cellStyle name="Grand Total Decimals 2 3 3 3 5" xfId="33430"/>
    <cellStyle name="Grand Total Decimals 2 3 3 3 5 2" xfId="33431"/>
    <cellStyle name="Grand Total Decimals 2 3 3 3 6" xfId="33432"/>
    <cellStyle name="Grand Total Decimals 2 3 3 3 6 2" xfId="33433"/>
    <cellStyle name="Grand Total Decimals 2 3 3 3 7" xfId="33434"/>
    <cellStyle name="Grand Total Decimals 2 3 3 3 7 2" xfId="33435"/>
    <cellStyle name="Grand Total Decimals 2 3 3 3 8" xfId="33436"/>
    <cellStyle name="Grand Total Decimals 2 3 3 3 8 2" xfId="33437"/>
    <cellStyle name="Grand Total Decimals 2 3 3 3 9" xfId="33438"/>
    <cellStyle name="Grand Total Decimals 2 3 3 4" xfId="33439"/>
    <cellStyle name="Grand Total Decimals 2 3 3 4 2" xfId="33440"/>
    <cellStyle name="Grand Total Decimals 2 3 3 4 2 2" xfId="33441"/>
    <cellStyle name="Grand Total Decimals 2 3 3 4 3" xfId="33442"/>
    <cellStyle name="Grand Total Decimals 2 3 3 4 3 2" xfId="33443"/>
    <cellStyle name="Grand Total Decimals 2 3 3 4 4" xfId="33444"/>
    <cellStyle name="Grand Total Decimals 2 3 3 4 4 2" xfId="33445"/>
    <cellStyle name="Grand Total Decimals 2 3 3 4 5" xfId="33446"/>
    <cellStyle name="Grand Total Decimals 2 3 3 4 5 2" xfId="33447"/>
    <cellStyle name="Grand Total Decimals 2 3 3 4 6" xfId="33448"/>
    <cellStyle name="Grand Total Decimals 2 3 3 4 6 2" xfId="33449"/>
    <cellStyle name="Grand Total Decimals 2 3 3 4 7" xfId="33450"/>
    <cellStyle name="Grand Total Decimals 2 3 3 4 7 2" xfId="33451"/>
    <cellStyle name="Grand Total Decimals 2 3 3 4 8" xfId="33452"/>
    <cellStyle name="Grand Total Decimals 2 3 3 4 8 2" xfId="33453"/>
    <cellStyle name="Grand Total Decimals 2 3 3 4 9" xfId="33454"/>
    <cellStyle name="Grand Total Decimals 2 3 3 5" xfId="33455"/>
    <cellStyle name="Grand Total Decimals 2 3 3 5 2" xfId="33456"/>
    <cellStyle name="Grand Total Decimals 2 3 3 6" xfId="33457"/>
    <cellStyle name="Grand Total Decimals 2 3 3 6 2" xfId="33458"/>
    <cellStyle name="Grand Total Decimals 2 3 3 7" xfId="33459"/>
    <cellStyle name="Grand Total Decimals 2 3 3 7 2" xfId="33460"/>
    <cellStyle name="Grand Total Decimals 2 3 3 8" xfId="33461"/>
    <cellStyle name="Grand Total Decimals 2 3 3 8 2" xfId="33462"/>
    <cellStyle name="Grand Total Decimals 2 3 3 9" xfId="33463"/>
    <cellStyle name="Grand Total Decimals 2 3 3 9 2" xfId="33464"/>
    <cellStyle name="Grand Total Decimals 2 3 4" xfId="33465"/>
    <cellStyle name="Grand Total Decimals 2 3 4 2" xfId="33466"/>
    <cellStyle name="Grand Total Decimals 2 3 4 2 2" xfId="33467"/>
    <cellStyle name="Grand Total Decimals 2 3 4 3" xfId="33468"/>
    <cellStyle name="Grand Total Decimals 2 3 4 3 2" xfId="33469"/>
    <cellStyle name="Grand Total Decimals 2 3 4 4" xfId="33470"/>
    <cellStyle name="Grand Total Decimals 2 3 4 4 2" xfId="33471"/>
    <cellStyle name="Grand Total Decimals 2 3 4 5" xfId="33472"/>
    <cellStyle name="Grand Total Decimals 2 3 4 5 2" xfId="33473"/>
    <cellStyle name="Grand Total Decimals 2 3 4 6" xfId="33474"/>
    <cellStyle name="Grand Total Decimals 2 3 4 6 2" xfId="33475"/>
    <cellStyle name="Grand Total Decimals 2 3 4 7" xfId="33476"/>
    <cellStyle name="Grand Total Decimals 2 3 4 7 2" xfId="33477"/>
    <cellStyle name="Grand Total Decimals 2 3 4 8" xfId="33478"/>
    <cellStyle name="Grand Total Decimals 2 3 4 8 2" xfId="33479"/>
    <cellStyle name="Grand Total Decimals 2 3 4 9" xfId="33480"/>
    <cellStyle name="Grand Total Decimals 2 3 5" xfId="33481"/>
    <cellStyle name="Grand Total Decimals 2 3 5 2" xfId="33482"/>
    <cellStyle name="Grand Total Decimals 2 3 5 2 2" xfId="33483"/>
    <cellStyle name="Grand Total Decimals 2 3 5 3" xfId="33484"/>
    <cellStyle name="Grand Total Decimals 2 3 5 3 2" xfId="33485"/>
    <cellStyle name="Grand Total Decimals 2 3 5 4" xfId="33486"/>
    <cellStyle name="Grand Total Decimals 2 3 5 4 2" xfId="33487"/>
    <cellStyle name="Grand Total Decimals 2 3 5 5" xfId="33488"/>
    <cellStyle name="Grand Total Decimals 2 3 5 5 2" xfId="33489"/>
    <cellStyle name="Grand Total Decimals 2 3 5 6" xfId="33490"/>
    <cellStyle name="Grand Total Decimals 2 3 5 6 2" xfId="33491"/>
    <cellStyle name="Grand Total Decimals 2 3 5 7" xfId="33492"/>
    <cellStyle name="Grand Total Decimals 2 3 5 7 2" xfId="33493"/>
    <cellStyle name="Grand Total Decimals 2 3 5 8" xfId="33494"/>
    <cellStyle name="Grand Total Decimals 2 3 5 8 2" xfId="33495"/>
    <cellStyle name="Grand Total Decimals 2 3 5 9" xfId="33496"/>
    <cellStyle name="Grand Total Decimals 2 3 6" xfId="33497"/>
    <cellStyle name="Grand Total Decimals 2 3 6 2" xfId="33498"/>
    <cellStyle name="Grand Total Decimals 2 3 6 2 2" xfId="33499"/>
    <cellStyle name="Grand Total Decimals 2 3 6 3" xfId="33500"/>
    <cellStyle name="Grand Total Decimals 2 3 6 3 2" xfId="33501"/>
    <cellStyle name="Grand Total Decimals 2 3 6 4" xfId="33502"/>
    <cellStyle name="Grand Total Decimals 2 3 6 4 2" xfId="33503"/>
    <cellStyle name="Grand Total Decimals 2 3 6 5" xfId="33504"/>
    <cellStyle name="Grand Total Decimals 2 3 6 5 2" xfId="33505"/>
    <cellStyle name="Grand Total Decimals 2 3 6 6" xfId="33506"/>
    <cellStyle name="Grand Total Decimals 2 3 6 6 2" xfId="33507"/>
    <cellStyle name="Grand Total Decimals 2 3 6 7" xfId="33508"/>
    <cellStyle name="Grand Total Decimals 2 3 6 7 2" xfId="33509"/>
    <cellStyle name="Grand Total Decimals 2 3 6 8" xfId="33510"/>
    <cellStyle name="Grand Total Decimals 2 3 6 8 2" xfId="33511"/>
    <cellStyle name="Grand Total Decimals 2 3 6 9" xfId="33512"/>
    <cellStyle name="Grand Total Decimals 2 3 7" xfId="33513"/>
    <cellStyle name="Grand Total Decimals 2 3 7 2" xfId="33514"/>
    <cellStyle name="Grand Total Decimals 2 3 8" xfId="33515"/>
    <cellStyle name="Grand Total Decimals 2 3 8 2" xfId="33516"/>
    <cellStyle name="Grand Total Decimals 2 3 9" xfId="33517"/>
    <cellStyle name="Grand Total Decimals 2 3 9 2" xfId="33518"/>
    <cellStyle name="Grand Total Decimals 2 4" xfId="33519"/>
    <cellStyle name="Grand Total Decimals 2 4 10" xfId="33520"/>
    <cellStyle name="Grand Total Decimals 2 4 10 2" xfId="33521"/>
    <cellStyle name="Grand Total Decimals 2 4 11" xfId="33522"/>
    <cellStyle name="Grand Total Decimals 2 4 11 2" xfId="33523"/>
    <cellStyle name="Grand Total Decimals 2 4 12" xfId="33524"/>
    <cellStyle name="Grand Total Decimals 2 4 12 2" xfId="33525"/>
    <cellStyle name="Grand Total Decimals 2 4 13" xfId="33526"/>
    <cellStyle name="Grand Total Decimals 2 4 13 2" xfId="33527"/>
    <cellStyle name="Grand Total Decimals 2 4 14" xfId="33528"/>
    <cellStyle name="Grand Total Decimals 2 4 2" xfId="33529"/>
    <cellStyle name="Grand Total Decimals 2 4 2 10" xfId="33530"/>
    <cellStyle name="Grand Total Decimals 2 4 2 10 2" xfId="33531"/>
    <cellStyle name="Grand Total Decimals 2 4 2 11" xfId="33532"/>
    <cellStyle name="Grand Total Decimals 2 4 2 11 2" xfId="33533"/>
    <cellStyle name="Grand Total Decimals 2 4 2 12" xfId="33534"/>
    <cellStyle name="Grand Total Decimals 2 4 2 12 2" xfId="33535"/>
    <cellStyle name="Grand Total Decimals 2 4 2 13" xfId="33536"/>
    <cellStyle name="Grand Total Decimals 2 4 2 2" xfId="33537"/>
    <cellStyle name="Grand Total Decimals 2 4 2 2 2" xfId="33538"/>
    <cellStyle name="Grand Total Decimals 2 4 2 2 2 2" xfId="33539"/>
    <cellStyle name="Grand Total Decimals 2 4 2 2 3" xfId="33540"/>
    <cellStyle name="Grand Total Decimals 2 4 2 2 3 2" xfId="33541"/>
    <cellStyle name="Grand Total Decimals 2 4 2 2 4" xfId="33542"/>
    <cellStyle name="Grand Total Decimals 2 4 2 2 4 2" xfId="33543"/>
    <cellStyle name="Grand Total Decimals 2 4 2 2 5" xfId="33544"/>
    <cellStyle name="Grand Total Decimals 2 4 2 2 5 2" xfId="33545"/>
    <cellStyle name="Grand Total Decimals 2 4 2 2 6" xfId="33546"/>
    <cellStyle name="Grand Total Decimals 2 4 2 2 6 2" xfId="33547"/>
    <cellStyle name="Grand Total Decimals 2 4 2 2 7" xfId="33548"/>
    <cellStyle name="Grand Total Decimals 2 4 2 2 7 2" xfId="33549"/>
    <cellStyle name="Grand Total Decimals 2 4 2 2 8" xfId="33550"/>
    <cellStyle name="Grand Total Decimals 2 4 2 2 8 2" xfId="33551"/>
    <cellStyle name="Grand Total Decimals 2 4 2 2 9" xfId="33552"/>
    <cellStyle name="Grand Total Decimals 2 4 2 3" xfId="33553"/>
    <cellStyle name="Grand Total Decimals 2 4 2 3 2" xfId="33554"/>
    <cellStyle name="Grand Total Decimals 2 4 2 3 2 2" xfId="33555"/>
    <cellStyle name="Grand Total Decimals 2 4 2 3 3" xfId="33556"/>
    <cellStyle name="Grand Total Decimals 2 4 2 3 3 2" xfId="33557"/>
    <cellStyle name="Grand Total Decimals 2 4 2 3 4" xfId="33558"/>
    <cellStyle name="Grand Total Decimals 2 4 2 3 4 2" xfId="33559"/>
    <cellStyle name="Grand Total Decimals 2 4 2 3 5" xfId="33560"/>
    <cellStyle name="Grand Total Decimals 2 4 2 3 5 2" xfId="33561"/>
    <cellStyle name="Grand Total Decimals 2 4 2 3 6" xfId="33562"/>
    <cellStyle name="Grand Total Decimals 2 4 2 3 6 2" xfId="33563"/>
    <cellStyle name="Grand Total Decimals 2 4 2 3 7" xfId="33564"/>
    <cellStyle name="Grand Total Decimals 2 4 2 3 7 2" xfId="33565"/>
    <cellStyle name="Grand Total Decimals 2 4 2 3 8" xfId="33566"/>
    <cellStyle name="Grand Total Decimals 2 4 2 3 8 2" xfId="33567"/>
    <cellStyle name="Grand Total Decimals 2 4 2 3 9" xfId="33568"/>
    <cellStyle name="Grand Total Decimals 2 4 2 4" xfId="33569"/>
    <cellStyle name="Grand Total Decimals 2 4 2 4 2" xfId="33570"/>
    <cellStyle name="Grand Total Decimals 2 4 2 4 2 2" xfId="33571"/>
    <cellStyle name="Grand Total Decimals 2 4 2 4 3" xfId="33572"/>
    <cellStyle name="Grand Total Decimals 2 4 2 4 3 2" xfId="33573"/>
    <cellStyle name="Grand Total Decimals 2 4 2 4 4" xfId="33574"/>
    <cellStyle name="Grand Total Decimals 2 4 2 4 4 2" xfId="33575"/>
    <cellStyle name="Grand Total Decimals 2 4 2 4 5" xfId="33576"/>
    <cellStyle name="Grand Total Decimals 2 4 2 4 5 2" xfId="33577"/>
    <cellStyle name="Grand Total Decimals 2 4 2 4 6" xfId="33578"/>
    <cellStyle name="Grand Total Decimals 2 4 2 4 6 2" xfId="33579"/>
    <cellStyle name="Grand Total Decimals 2 4 2 4 7" xfId="33580"/>
    <cellStyle name="Grand Total Decimals 2 4 2 4 7 2" xfId="33581"/>
    <cellStyle name="Grand Total Decimals 2 4 2 4 8" xfId="33582"/>
    <cellStyle name="Grand Total Decimals 2 4 2 4 8 2" xfId="33583"/>
    <cellStyle name="Grand Total Decimals 2 4 2 4 9" xfId="33584"/>
    <cellStyle name="Grand Total Decimals 2 4 2 5" xfId="33585"/>
    <cellStyle name="Grand Total Decimals 2 4 2 5 2" xfId="33586"/>
    <cellStyle name="Grand Total Decimals 2 4 2 6" xfId="33587"/>
    <cellStyle name="Grand Total Decimals 2 4 2 6 2" xfId="33588"/>
    <cellStyle name="Grand Total Decimals 2 4 2 7" xfId="33589"/>
    <cellStyle name="Grand Total Decimals 2 4 2 7 2" xfId="33590"/>
    <cellStyle name="Grand Total Decimals 2 4 2 8" xfId="33591"/>
    <cellStyle name="Grand Total Decimals 2 4 2 8 2" xfId="33592"/>
    <cellStyle name="Grand Total Decimals 2 4 2 9" xfId="33593"/>
    <cellStyle name="Grand Total Decimals 2 4 2 9 2" xfId="33594"/>
    <cellStyle name="Grand Total Decimals 2 4 3" xfId="33595"/>
    <cellStyle name="Grand Total Decimals 2 4 3 2" xfId="33596"/>
    <cellStyle name="Grand Total Decimals 2 4 3 2 2" xfId="33597"/>
    <cellStyle name="Grand Total Decimals 2 4 3 3" xfId="33598"/>
    <cellStyle name="Grand Total Decimals 2 4 3 3 2" xfId="33599"/>
    <cellStyle name="Grand Total Decimals 2 4 3 4" xfId="33600"/>
    <cellStyle name="Grand Total Decimals 2 4 3 4 2" xfId="33601"/>
    <cellStyle name="Grand Total Decimals 2 4 3 5" xfId="33602"/>
    <cellStyle name="Grand Total Decimals 2 4 3 5 2" xfId="33603"/>
    <cellStyle name="Grand Total Decimals 2 4 3 6" xfId="33604"/>
    <cellStyle name="Grand Total Decimals 2 4 3 6 2" xfId="33605"/>
    <cellStyle name="Grand Total Decimals 2 4 3 7" xfId="33606"/>
    <cellStyle name="Grand Total Decimals 2 4 3 7 2" xfId="33607"/>
    <cellStyle name="Grand Total Decimals 2 4 3 8" xfId="33608"/>
    <cellStyle name="Grand Total Decimals 2 4 3 8 2" xfId="33609"/>
    <cellStyle name="Grand Total Decimals 2 4 3 9" xfId="33610"/>
    <cellStyle name="Grand Total Decimals 2 4 4" xfId="33611"/>
    <cellStyle name="Grand Total Decimals 2 4 4 2" xfId="33612"/>
    <cellStyle name="Grand Total Decimals 2 4 4 2 2" xfId="33613"/>
    <cellStyle name="Grand Total Decimals 2 4 4 3" xfId="33614"/>
    <cellStyle name="Grand Total Decimals 2 4 4 3 2" xfId="33615"/>
    <cellStyle name="Grand Total Decimals 2 4 4 4" xfId="33616"/>
    <cellStyle name="Grand Total Decimals 2 4 4 4 2" xfId="33617"/>
    <cellStyle name="Grand Total Decimals 2 4 4 5" xfId="33618"/>
    <cellStyle name="Grand Total Decimals 2 4 4 5 2" xfId="33619"/>
    <cellStyle name="Grand Total Decimals 2 4 4 6" xfId="33620"/>
    <cellStyle name="Grand Total Decimals 2 4 4 6 2" xfId="33621"/>
    <cellStyle name="Grand Total Decimals 2 4 4 7" xfId="33622"/>
    <cellStyle name="Grand Total Decimals 2 4 4 7 2" xfId="33623"/>
    <cellStyle name="Grand Total Decimals 2 4 4 8" xfId="33624"/>
    <cellStyle name="Grand Total Decimals 2 4 4 8 2" xfId="33625"/>
    <cellStyle name="Grand Total Decimals 2 4 4 9" xfId="33626"/>
    <cellStyle name="Grand Total Decimals 2 4 5" xfId="33627"/>
    <cellStyle name="Grand Total Decimals 2 4 5 2" xfId="33628"/>
    <cellStyle name="Grand Total Decimals 2 4 5 2 2" xfId="33629"/>
    <cellStyle name="Grand Total Decimals 2 4 5 3" xfId="33630"/>
    <cellStyle name="Grand Total Decimals 2 4 5 3 2" xfId="33631"/>
    <cellStyle name="Grand Total Decimals 2 4 5 4" xfId="33632"/>
    <cellStyle name="Grand Total Decimals 2 4 5 4 2" xfId="33633"/>
    <cellStyle name="Grand Total Decimals 2 4 5 5" xfId="33634"/>
    <cellStyle name="Grand Total Decimals 2 4 5 5 2" xfId="33635"/>
    <cellStyle name="Grand Total Decimals 2 4 5 6" xfId="33636"/>
    <cellStyle name="Grand Total Decimals 2 4 5 6 2" xfId="33637"/>
    <cellStyle name="Grand Total Decimals 2 4 5 7" xfId="33638"/>
    <cellStyle name="Grand Total Decimals 2 4 5 7 2" xfId="33639"/>
    <cellStyle name="Grand Total Decimals 2 4 5 8" xfId="33640"/>
    <cellStyle name="Grand Total Decimals 2 4 5 8 2" xfId="33641"/>
    <cellStyle name="Grand Total Decimals 2 4 5 9" xfId="33642"/>
    <cellStyle name="Grand Total Decimals 2 4 6" xfId="33643"/>
    <cellStyle name="Grand Total Decimals 2 4 6 2" xfId="33644"/>
    <cellStyle name="Grand Total Decimals 2 4 7" xfId="33645"/>
    <cellStyle name="Grand Total Decimals 2 4 7 2" xfId="33646"/>
    <cellStyle name="Grand Total Decimals 2 4 8" xfId="33647"/>
    <cellStyle name="Grand Total Decimals 2 4 8 2" xfId="33648"/>
    <cellStyle name="Grand Total Decimals 2 4 9" xfId="33649"/>
    <cellStyle name="Grand Total Decimals 2 4 9 2" xfId="33650"/>
    <cellStyle name="Grand Total Decimals 2 5" xfId="33651"/>
    <cellStyle name="Grand Total Decimals 2 5 10" xfId="33652"/>
    <cellStyle name="Grand Total Decimals 2 5 10 2" xfId="33653"/>
    <cellStyle name="Grand Total Decimals 2 5 11" xfId="33654"/>
    <cellStyle name="Grand Total Decimals 2 5 11 2" xfId="33655"/>
    <cellStyle name="Grand Total Decimals 2 5 12" xfId="33656"/>
    <cellStyle name="Grand Total Decimals 2 5 12 2" xfId="33657"/>
    <cellStyle name="Grand Total Decimals 2 5 13" xfId="33658"/>
    <cellStyle name="Grand Total Decimals 2 5 2" xfId="33659"/>
    <cellStyle name="Grand Total Decimals 2 5 2 2" xfId="33660"/>
    <cellStyle name="Grand Total Decimals 2 5 2 2 2" xfId="33661"/>
    <cellStyle name="Grand Total Decimals 2 5 2 3" xfId="33662"/>
    <cellStyle name="Grand Total Decimals 2 5 2 3 2" xfId="33663"/>
    <cellStyle name="Grand Total Decimals 2 5 2 4" xfId="33664"/>
    <cellStyle name="Grand Total Decimals 2 5 2 4 2" xfId="33665"/>
    <cellStyle name="Grand Total Decimals 2 5 2 5" xfId="33666"/>
    <cellStyle name="Grand Total Decimals 2 5 2 5 2" xfId="33667"/>
    <cellStyle name="Grand Total Decimals 2 5 2 6" xfId="33668"/>
    <cellStyle name="Grand Total Decimals 2 5 2 6 2" xfId="33669"/>
    <cellStyle name="Grand Total Decimals 2 5 2 7" xfId="33670"/>
    <cellStyle name="Grand Total Decimals 2 5 2 7 2" xfId="33671"/>
    <cellStyle name="Grand Total Decimals 2 5 2 8" xfId="33672"/>
    <cellStyle name="Grand Total Decimals 2 5 2 8 2" xfId="33673"/>
    <cellStyle name="Grand Total Decimals 2 5 2 9" xfId="33674"/>
    <cellStyle name="Grand Total Decimals 2 5 3" xfId="33675"/>
    <cellStyle name="Grand Total Decimals 2 5 3 2" xfId="33676"/>
    <cellStyle name="Grand Total Decimals 2 5 3 2 2" xfId="33677"/>
    <cellStyle name="Grand Total Decimals 2 5 3 3" xfId="33678"/>
    <cellStyle name="Grand Total Decimals 2 5 3 3 2" xfId="33679"/>
    <cellStyle name="Grand Total Decimals 2 5 3 4" xfId="33680"/>
    <cellStyle name="Grand Total Decimals 2 5 3 4 2" xfId="33681"/>
    <cellStyle name="Grand Total Decimals 2 5 3 5" xfId="33682"/>
    <cellStyle name="Grand Total Decimals 2 5 3 5 2" xfId="33683"/>
    <cellStyle name="Grand Total Decimals 2 5 3 6" xfId="33684"/>
    <cellStyle name="Grand Total Decimals 2 5 3 6 2" xfId="33685"/>
    <cellStyle name="Grand Total Decimals 2 5 3 7" xfId="33686"/>
    <cellStyle name="Grand Total Decimals 2 5 3 7 2" xfId="33687"/>
    <cellStyle name="Grand Total Decimals 2 5 3 8" xfId="33688"/>
    <cellStyle name="Grand Total Decimals 2 5 3 8 2" xfId="33689"/>
    <cellStyle name="Grand Total Decimals 2 5 3 9" xfId="33690"/>
    <cellStyle name="Grand Total Decimals 2 5 4" xfId="33691"/>
    <cellStyle name="Grand Total Decimals 2 5 4 2" xfId="33692"/>
    <cellStyle name="Grand Total Decimals 2 5 4 2 2" xfId="33693"/>
    <cellStyle name="Grand Total Decimals 2 5 4 3" xfId="33694"/>
    <cellStyle name="Grand Total Decimals 2 5 4 3 2" xfId="33695"/>
    <cellStyle name="Grand Total Decimals 2 5 4 4" xfId="33696"/>
    <cellStyle name="Grand Total Decimals 2 5 4 4 2" xfId="33697"/>
    <cellStyle name="Grand Total Decimals 2 5 4 5" xfId="33698"/>
    <cellStyle name="Grand Total Decimals 2 5 4 5 2" xfId="33699"/>
    <cellStyle name="Grand Total Decimals 2 5 4 6" xfId="33700"/>
    <cellStyle name="Grand Total Decimals 2 5 4 6 2" xfId="33701"/>
    <cellStyle name="Grand Total Decimals 2 5 4 7" xfId="33702"/>
    <cellStyle name="Grand Total Decimals 2 5 4 7 2" xfId="33703"/>
    <cellStyle name="Grand Total Decimals 2 5 4 8" xfId="33704"/>
    <cellStyle name="Grand Total Decimals 2 5 4 8 2" xfId="33705"/>
    <cellStyle name="Grand Total Decimals 2 5 4 9" xfId="33706"/>
    <cellStyle name="Grand Total Decimals 2 5 5" xfId="33707"/>
    <cellStyle name="Grand Total Decimals 2 5 5 2" xfId="33708"/>
    <cellStyle name="Grand Total Decimals 2 5 6" xfId="33709"/>
    <cellStyle name="Grand Total Decimals 2 5 6 2" xfId="33710"/>
    <cellStyle name="Grand Total Decimals 2 5 7" xfId="33711"/>
    <cellStyle name="Grand Total Decimals 2 5 7 2" xfId="33712"/>
    <cellStyle name="Grand Total Decimals 2 5 8" xfId="33713"/>
    <cellStyle name="Grand Total Decimals 2 5 8 2" xfId="33714"/>
    <cellStyle name="Grand Total Decimals 2 5 9" xfId="33715"/>
    <cellStyle name="Grand Total Decimals 2 5 9 2" xfId="33716"/>
    <cellStyle name="Grand Total Decimals 2 6" xfId="33717"/>
    <cellStyle name="Grand Total Decimals 2 6 10" xfId="33718"/>
    <cellStyle name="Grand Total Decimals 2 6 10 2" xfId="33719"/>
    <cellStyle name="Grand Total Decimals 2 6 11" xfId="33720"/>
    <cellStyle name="Grand Total Decimals 2 6 11 2" xfId="33721"/>
    <cellStyle name="Grand Total Decimals 2 6 12" xfId="33722"/>
    <cellStyle name="Grand Total Decimals 2 6 12 2" xfId="33723"/>
    <cellStyle name="Grand Total Decimals 2 6 13" xfId="33724"/>
    <cellStyle name="Grand Total Decimals 2 6 2" xfId="33725"/>
    <cellStyle name="Grand Total Decimals 2 6 2 2" xfId="33726"/>
    <cellStyle name="Grand Total Decimals 2 6 2 2 2" xfId="33727"/>
    <cellStyle name="Grand Total Decimals 2 6 2 3" xfId="33728"/>
    <cellStyle name="Grand Total Decimals 2 6 2 3 2" xfId="33729"/>
    <cellStyle name="Grand Total Decimals 2 6 2 4" xfId="33730"/>
    <cellStyle name="Grand Total Decimals 2 6 2 4 2" xfId="33731"/>
    <cellStyle name="Grand Total Decimals 2 6 2 5" xfId="33732"/>
    <cellStyle name="Grand Total Decimals 2 6 2 5 2" xfId="33733"/>
    <cellStyle name="Grand Total Decimals 2 6 2 6" xfId="33734"/>
    <cellStyle name="Grand Total Decimals 2 6 2 6 2" xfId="33735"/>
    <cellStyle name="Grand Total Decimals 2 6 2 7" xfId="33736"/>
    <cellStyle name="Grand Total Decimals 2 6 2 7 2" xfId="33737"/>
    <cellStyle name="Grand Total Decimals 2 6 2 8" xfId="33738"/>
    <cellStyle name="Grand Total Decimals 2 6 2 8 2" xfId="33739"/>
    <cellStyle name="Grand Total Decimals 2 6 2 9" xfId="33740"/>
    <cellStyle name="Grand Total Decimals 2 6 3" xfId="33741"/>
    <cellStyle name="Grand Total Decimals 2 6 3 2" xfId="33742"/>
    <cellStyle name="Grand Total Decimals 2 6 3 2 2" xfId="33743"/>
    <cellStyle name="Grand Total Decimals 2 6 3 3" xfId="33744"/>
    <cellStyle name="Grand Total Decimals 2 6 3 3 2" xfId="33745"/>
    <cellStyle name="Grand Total Decimals 2 6 3 4" xfId="33746"/>
    <cellStyle name="Grand Total Decimals 2 6 3 4 2" xfId="33747"/>
    <cellStyle name="Grand Total Decimals 2 6 3 5" xfId="33748"/>
    <cellStyle name="Grand Total Decimals 2 6 3 5 2" xfId="33749"/>
    <cellStyle name="Grand Total Decimals 2 6 3 6" xfId="33750"/>
    <cellStyle name="Grand Total Decimals 2 6 3 6 2" xfId="33751"/>
    <cellStyle name="Grand Total Decimals 2 6 3 7" xfId="33752"/>
    <cellStyle name="Grand Total Decimals 2 6 3 7 2" xfId="33753"/>
    <cellStyle name="Grand Total Decimals 2 6 3 8" xfId="33754"/>
    <cellStyle name="Grand Total Decimals 2 6 3 8 2" xfId="33755"/>
    <cellStyle name="Grand Total Decimals 2 6 3 9" xfId="33756"/>
    <cellStyle name="Grand Total Decimals 2 6 4" xfId="33757"/>
    <cellStyle name="Grand Total Decimals 2 6 4 2" xfId="33758"/>
    <cellStyle name="Grand Total Decimals 2 6 4 2 2" xfId="33759"/>
    <cellStyle name="Grand Total Decimals 2 6 4 3" xfId="33760"/>
    <cellStyle name="Grand Total Decimals 2 6 4 3 2" xfId="33761"/>
    <cellStyle name="Grand Total Decimals 2 6 4 4" xfId="33762"/>
    <cellStyle name="Grand Total Decimals 2 6 4 4 2" xfId="33763"/>
    <cellStyle name="Grand Total Decimals 2 6 4 5" xfId="33764"/>
    <cellStyle name="Grand Total Decimals 2 6 4 5 2" xfId="33765"/>
    <cellStyle name="Grand Total Decimals 2 6 4 6" xfId="33766"/>
    <cellStyle name="Grand Total Decimals 2 6 4 6 2" xfId="33767"/>
    <cellStyle name="Grand Total Decimals 2 6 4 7" xfId="33768"/>
    <cellStyle name="Grand Total Decimals 2 6 4 7 2" xfId="33769"/>
    <cellStyle name="Grand Total Decimals 2 6 4 8" xfId="33770"/>
    <cellStyle name="Grand Total Decimals 2 6 4 8 2" xfId="33771"/>
    <cellStyle name="Grand Total Decimals 2 6 4 9" xfId="33772"/>
    <cellStyle name="Grand Total Decimals 2 6 5" xfId="33773"/>
    <cellStyle name="Grand Total Decimals 2 6 5 2" xfId="33774"/>
    <cellStyle name="Grand Total Decimals 2 6 6" xfId="33775"/>
    <cellStyle name="Grand Total Decimals 2 6 6 2" xfId="33776"/>
    <cellStyle name="Grand Total Decimals 2 6 7" xfId="33777"/>
    <cellStyle name="Grand Total Decimals 2 6 7 2" xfId="33778"/>
    <cellStyle name="Grand Total Decimals 2 6 8" xfId="33779"/>
    <cellStyle name="Grand Total Decimals 2 6 8 2" xfId="33780"/>
    <cellStyle name="Grand Total Decimals 2 6 9" xfId="33781"/>
    <cellStyle name="Grand Total Decimals 2 6 9 2" xfId="33782"/>
    <cellStyle name="Grand Total Decimals 2 7" xfId="33783"/>
    <cellStyle name="Grand Total Decimals 2 7 2" xfId="33784"/>
    <cellStyle name="Grand Total Decimals 2 7 2 2" xfId="33785"/>
    <cellStyle name="Grand Total Decimals 2 7 3" xfId="33786"/>
    <cellStyle name="Grand Total Decimals 2 7 3 2" xfId="33787"/>
    <cellStyle name="Grand Total Decimals 2 7 4" xfId="33788"/>
    <cellStyle name="Grand Total Decimals 2 7 4 2" xfId="33789"/>
    <cellStyle name="Grand Total Decimals 2 7 5" xfId="33790"/>
    <cellStyle name="Grand Total Decimals 2 7 5 2" xfId="33791"/>
    <cellStyle name="Grand Total Decimals 2 7 6" xfId="33792"/>
    <cellStyle name="Grand Total Decimals 2 7 6 2" xfId="33793"/>
    <cellStyle name="Grand Total Decimals 2 7 7" xfId="33794"/>
    <cellStyle name="Grand Total Decimals 2 7 7 2" xfId="33795"/>
    <cellStyle name="Grand Total Decimals 2 7 8" xfId="33796"/>
    <cellStyle name="Grand Total Decimals 2 7 8 2" xfId="33797"/>
    <cellStyle name="Grand Total Decimals 2 7 9" xfId="33798"/>
    <cellStyle name="Grand Total Decimals 2 8" xfId="33799"/>
    <cellStyle name="Grand Total Decimals 2 8 2" xfId="33800"/>
    <cellStyle name="Grand Total Decimals 2 8 2 2" xfId="33801"/>
    <cellStyle name="Grand Total Decimals 2 8 3" xfId="33802"/>
    <cellStyle name="Grand Total Decimals 2 8 3 2" xfId="33803"/>
    <cellStyle name="Grand Total Decimals 2 8 4" xfId="33804"/>
    <cellStyle name="Grand Total Decimals 2 8 4 2" xfId="33805"/>
    <cellStyle name="Grand Total Decimals 2 8 5" xfId="33806"/>
    <cellStyle name="Grand Total Decimals 2 8 5 2" xfId="33807"/>
    <cellStyle name="Grand Total Decimals 2 8 6" xfId="33808"/>
    <cellStyle name="Grand Total Decimals 2 8 6 2" xfId="33809"/>
    <cellStyle name="Grand Total Decimals 2 8 7" xfId="33810"/>
    <cellStyle name="Grand Total Decimals 2 8 7 2" xfId="33811"/>
    <cellStyle name="Grand Total Decimals 2 8 8" xfId="33812"/>
    <cellStyle name="Grand Total Decimals 2 8 8 2" xfId="33813"/>
    <cellStyle name="Grand Total Decimals 2 8 9" xfId="33814"/>
    <cellStyle name="Grand Total Decimals 2 9" xfId="33815"/>
    <cellStyle name="Grand Total Decimals 2 9 2" xfId="33816"/>
    <cellStyle name="Grand Total Decimals 2 9 2 2" xfId="33817"/>
    <cellStyle name="Grand Total Decimals 2 9 3" xfId="33818"/>
    <cellStyle name="Grand Total Decimals 2 9 3 2" xfId="33819"/>
    <cellStyle name="Grand Total Decimals 2 9 4" xfId="33820"/>
    <cellStyle name="Grand Total Decimals 2 9 4 2" xfId="33821"/>
    <cellStyle name="Grand Total Decimals 2 9 5" xfId="33822"/>
    <cellStyle name="Grand Total Decimals 2 9 5 2" xfId="33823"/>
    <cellStyle name="Grand Total Decimals 2 9 6" xfId="33824"/>
    <cellStyle name="Grand Total Decimals 2 9 6 2" xfId="33825"/>
    <cellStyle name="Grand Total Decimals 2 9 7" xfId="33826"/>
    <cellStyle name="Grand Total Decimals 2 9 7 2" xfId="33827"/>
    <cellStyle name="Grand Total Decimals 2 9 8" xfId="33828"/>
    <cellStyle name="Grand Total Decimals 2 9 8 2" xfId="33829"/>
    <cellStyle name="Grand Total Decimals 2 9 9" xfId="33830"/>
    <cellStyle name="Grand Total Decimals 3" xfId="33831"/>
    <cellStyle name="Grand Total Decimals 3 10" xfId="33832"/>
    <cellStyle name="Grand Total Decimals 3 10 2" xfId="33833"/>
    <cellStyle name="Grand Total Decimals 3 11" xfId="33834"/>
    <cellStyle name="Grand Total Decimals 3 11 2" xfId="33835"/>
    <cellStyle name="Grand Total Decimals 3 12" xfId="33836"/>
    <cellStyle name="Grand Total Decimals 3 12 2" xfId="33837"/>
    <cellStyle name="Grand Total Decimals 3 13" xfId="33838"/>
    <cellStyle name="Grand Total Decimals 3 13 2" xfId="33839"/>
    <cellStyle name="Grand Total Decimals 3 14" xfId="33840"/>
    <cellStyle name="Grand Total Decimals 3 14 2" xfId="33841"/>
    <cellStyle name="Grand Total Decimals 3 15" xfId="33842"/>
    <cellStyle name="Grand Total Decimals 3 15 2" xfId="33843"/>
    <cellStyle name="Grand Total Decimals 3 16" xfId="33844"/>
    <cellStyle name="Grand Total Decimals 3 2" xfId="33845"/>
    <cellStyle name="Grand Total Decimals 3 2 10" xfId="33846"/>
    <cellStyle name="Grand Total Decimals 3 2 10 2" xfId="33847"/>
    <cellStyle name="Grand Total Decimals 3 2 11" xfId="33848"/>
    <cellStyle name="Grand Total Decimals 3 2 11 2" xfId="33849"/>
    <cellStyle name="Grand Total Decimals 3 2 12" xfId="33850"/>
    <cellStyle name="Grand Total Decimals 3 2 12 2" xfId="33851"/>
    <cellStyle name="Grand Total Decimals 3 2 13" xfId="33852"/>
    <cellStyle name="Grand Total Decimals 3 2 13 2" xfId="33853"/>
    <cellStyle name="Grand Total Decimals 3 2 14" xfId="33854"/>
    <cellStyle name="Grand Total Decimals 3 2 2" xfId="33855"/>
    <cellStyle name="Grand Total Decimals 3 2 2 10" xfId="33856"/>
    <cellStyle name="Grand Total Decimals 3 2 2 10 2" xfId="33857"/>
    <cellStyle name="Grand Total Decimals 3 2 2 11" xfId="33858"/>
    <cellStyle name="Grand Total Decimals 3 2 2 11 2" xfId="33859"/>
    <cellStyle name="Grand Total Decimals 3 2 2 12" xfId="33860"/>
    <cellStyle name="Grand Total Decimals 3 2 2 12 2" xfId="33861"/>
    <cellStyle name="Grand Total Decimals 3 2 2 13" xfId="33862"/>
    <cellStyle name="Grand Total Decimals 3 2 2 2" xfId="33863"/>
    <cellStyle name="Grand Total Decimals 3 2 2 2 2" xfId="33864"/>
    <cellStyle name="Grand Total Decimals 3 2 2 2 2 2" xfId="33865"/>
    <cellStyle name="Grand Total Decimals 3 2 2 2 3" xfId="33866"/>
    <cellStyle name="Grand Total Decimals 3 2 2 2 3 2" xfId="33867"/>
    <cellStyle name="Grand Total Decimals 3 2 2 2 4" xfId="33868"/>
    <cellStyle name="Grand Total Decimals 3 2 2 2 4 2" xfId="33869"/>
    <cellStyle name="Grand Total Decimals 3 2 2 2 5" xfId="33870"/>
    <cellStyle name="Grand Total Decimals 3 2 2 2 5 2" xfId="33871"/>
    <cellStyle name="Grand Total Decimals 3 2 2 2 6" xfId="33872"/>
    <cellStyle name="Grand Total Decimals 3 2 2 2 6 2" xfId="33873"/>
    <cellStyle name="Grand Total Decimals 3 2 2 2 7" xfId="33874"/>
    <cellStyle name="Grand Total Decimals 3 2 2 2 7 2" xfId="33875"/>
    <cellStyle name="Grand Total Decimals 3 2 2 2 8" xfId="33876"/>
    <cellStyle name="Grand Total Decimals 3 2 2 2 8 2" xfId="33877"/>
    <cellStyle name="Grand Total Decimals 3 2 2 2 9" xfId="33878"/>
    <cellStyle name="Grand Total Decimals 3 2 2 3" xfId="33879"/>
    <cellStyle name="Grand Total Decimals 3 2 2 3 2" xfId="33880"/>
    <cellStyle name="Grand Total Decimals 3 2 2 3 2 2" xfId="33881"/>
    <cellStyle name="Grand Total Decimals 3 2 2 3 3" xfId="33882"/>
    <cellStyle name="Grand Total Decimals 3 2 2 3 3 2" xfId="33883"/>
    <cellStyle name="Grand Total Decimals 3 2 2 3 4" xfId="33884"/>
    <cellStyle name="Grand Total Decimals 3 2 2 3 4 2" xfId="33885"/>
    <cellStyle name="Grand Total Decimals 3 2 2 3 5" xfId="33886"/>
    <cellStyle name="Grand Total Decimals 3 2 2 3 5 2" xfId="33887"/>
    <cellStyle name="Grand Total Decimals 3 2 2 3 6" xfId="33888"/>
    <cellStyle name="Grand Total Decimals 3 2 2 3 6 2" xfId="33889"/>
    <cellStyle name="Grand Total Decimals 3 2 2 3 7" xfId="33890"/>
    <cellStyle name="Grand Total Decimals 3 2 2 3 7 2" xfId="33891"/>
    <cellStyle name="Grand Total Decimals 3 2 2 3 8" xfId="33892"/>
    <cellStyle name="Grand Total Decimals 3 2 2 3 8 2" xfId="33893"/>
    <cellStyle name="Grand Total Decimals 3 2 2 3 9" xfId="33894"/>
    <cellStyle name="Grand Total Decimals 3 2 2 4" xfId="33895"/>
    <cellStyle name="Grand Total Decimals 3 2 2 4 2" xfId="33896"/>
    <cellStyle name="Grand Total Decimals 3 2 2 4 2 2" xfId="33897"/>
    <cellStyle name="Grand Total Decimals 3 2 2 4 3" xfId="33898"/>
    <cellStyle name="Grand Total Decimals 3 2 2 4 3 2" xfId="33899"/>
    <cellStyle name="Grand Total Decimals 3 2 2 4 4" xfId="33900"/>
    <cellStyle name="Grand Total Decimals 3 2 2 4 4 2" xfId="33901"/>
    <cellStyle name="Grand Total Decimals 3 2 2 4 5" xfId="33902"/>
    <cellStyle name="Grand Total Decimals 3 2 2 4 5 2" xfId="33903"/>
    <cellStyle name="Grand Total Decimals 3 2 2 4 6" xfId="33904"/>
    <cellStyle name="Grand Total Decimals 3 2 2 4 6 2" xfId="33905"/>
    <cellStyle name="Grand Total Decimals 3 2 2 4 7" xfId="33906"/>
    <cellStyle name="Grand Total Decimals 3 2 2 4 7 2" xfId="33907"/>
    <cellStyle name="Grand Total Decimals 3 2 2 4 8" xfId="33908"/>
    <cellStyle name="Grand Total Decimals 3 2 2 4 8 2" xfId="33909"/>
    <cellStyle name="Grand Total Decimals 3 2 2 4 9" xfId="33910"/>
    <cellStyle name="Grand Total Decimals 3 2 2 5" xfId="33911"/>
    <cellStyle name="Grand Total Decimals 3 2 2 5 2" xfId="33912"/>
    <cellStyle name="Grand Total Decimals 3 2 2 6" xfId="33913"/>
    <cellStyle name="Grand Total Decimals 3 2 2 6 2" xfId="33914"/>
    <cellStyle name="Grand Total Decimals 3 2 2 7" xfId="33915"/>
    <cellStyle name="Grand Total Decimals 3 2 2 7 2" xfId="33916"/>
    <cellStyle name="Grand Total Decimals 3 2 2 8" xfId="33917"/>
    <cellStyle name="Grand Total Decimals 3 2 2 8 2" xfId="33918"/>
    <cellStyle name="Grand Total Decimals 3 2 2 9" xfId="33919"/>
    <cellStyle name="Grand Total Decimals 3 2 2 9 2" xfId="33920"/>
    <cellStyle name="Grand Total Decimals 3 2 3" xfId="33921"/>
    <cellStyle name="Grand Total Decimals 3 2 3 2" xfId="33922"/>
    <cellStyle name="Grand Total Decimals 3 2 3 2 2" xfId="33923"/>
    <cellStyle name="Grand Total Decimals 3 2 3 3" xfId="33924"/>
    <cellStyle name="Grand Total Decimals 3 2 3 3 2" xfId="33925"/>
    <cellStyle name="Grand Total Decimals 3 2 3 4" xfId="33926"/>
    <cellStyle name="Grand Total Decimals 3 2 3 4 2" xfId="33927"/>
    <cellStyle name="Grand Total Decimals 3 2 3 5" xfId="33928"/>
    <cellStyle name="Grand Total Decimals 3 2 3 5 2" xfId="33929"/>
    <cellStyle name="Grand Total Decimals 3 2 3 6" xfId="33930"/>
    <cellStyle name="Grand Total Decimals 3 2 3 6 2" xfId="33931"/>
    <cellStyle name="Grand Total Decimals 3 2 3 7" xfId="33932"/>
    <cellStyle name="Grand Total Decimals 3 2 3 7 2" xfId="33933"/>
    <cellStyle name="Grand Total Decimals 3 2 3 8" xfId="33934"/>
    <cellStyle name="Grand Total Decimals 3 2 3 8 2" xfId="33935"/>
    <cellStyle name="Grand Total Decimals 3 2 3 9" xfId="33936"/>
    <cellStyle name="Grand Total Decimals 3 2 4" xfId="33937"/>
    <cellStyle name="Grand Total Decimals 3 2 4 2" xfId="33938"/>
    <cellStyle name="Grand Total Decimals 3 2 4 2 2" xfId="33939"/>
    <cellStyle name="Grand Total Decimals 3 2 4 3" xfId="33940"/>
    <cellStyle name="Grand Total Decimals 3 2 4 3 2" xfId="33941"/>
    <cellStyle name="Grand Total Decimals 3 2 4 4" xfId="33942"/>
    <cellStyle name="Grand Total Decimals 3 2 4 4 2" xfId="33943"/>
    <cellStyle name="Grand Total Decimals 3 2 4 5" xfId="33944"/>
    <cellStyle name="Grand Total Decimals 3 2 4 5 2" xfId="33945"/>
    <cellStyle name="Grand Total Decimals 3 2 4 6" xfId="33946"/>
    <cellStyle name="Grand Total Decimals 3 2 4 6 2" xfId="33947"/>
    <cellStyle name="Grand Total Decimals 3 2 4 7" xfId="33948"/>
    <cellStyle name="Grand Total Decimals 3 2 4 7 2" xfId="33949"/>
    <cellStyle name="Grand Total Decimals 3 2 4 8" xfId="33950"/>
    <cellStyle name="Grand Total Decimals 3 2 4 8 2" xfId="33951"/>
    <cellStyle name="Grand Total Decimals 3 2 4 9" xfId="33952"/>
    <cellStyle name="Grand Total Decimals 3 2 5" xfId="33953"/>
    <cellStyle name="Grand Total Decimals 3 2 5 2" xfId="33954"/>
    <cellStyle name="Grand Total Decimals 3 2 5 2 2" xfId="33955"/>
    <cellStyle name="Grand Total Decimals 3 2 5 3" xfId="33956"/>
    <cellStyle name="Grand Total Decimals 3 2 5 3 2" xfId="33957"/>
    <cellStyle name="Grand Total Decimals 3 2 5 4" xfId="33958"/>
    <cellStyle name="Grand Total Decimals 3 2 5 4 2" xfId="33959"/>
    <cellStyle name="Grand Total Decimals 3 2 5 5" xfId="33960"/>
    <cellStyle name="Grand Total Decimals 3 2 5 5 2" xfId="33961"/>
    <cellStyle name="Grand Total Decimals 3 2 5 6" xfId="33962"/>
    <cellStyle name="Grand Total Decimals 3 2 5 6 2" xfId="33963"/>
    <cellStyle name="Grand Total Decimals 3 2 5 7" xfId="33964"/>
    <cellStyle name="Grand Total Decimals 3 2 5 7 2" xfId="33965"/>
    <cellStyle name="Grand Total Decimals 3 2 5 8" xfId="33966"/>
    <cellStyle name="Grand Total Decimals 3 2 5 8 2" xfId="33967"/>
    <cellStyle name="Grand Total Decimals 3 2 5 9" xfId="33968"/>
    <cellStyle name="Grand Total Decimals 3 2 6" xfId="33969"/>
    <cellStyle name="Grand Total Decimals 3 2 6 2" xfId="33970"/>
    <cellStyle name="Grand Total Decimals 3 2 7" xfId="33971"/>
    <cellStyle name="Grand Total Decimals 3 2 7 2" xfId="33972"/>
    <cellStyle name="Grand Total Decimals 3 2 8" xfId="33973"/>
    <cellStyle name="Grand Total Decimals 3 2 8 2" xfId="33974"/>
    <cellStyle name="Grand Total Decimals 3 2 9" xfId="33975"/>
    <cellStyle name="Grand Total Decimals 3 2 9 2" xfId="33976"/>
    <cellStyle name="Grand Total Decimals 3 3" xfId="33977"/>
    <cellStyle name="Grand Total Decimals 3 3 10" xfId="33978"/>
    <cellStyle name="Grand Total Decimals 3 3 10 2" xfId="33979"/>
    <cellStyle name="Grand Total Decimals 3 3 11" xfId="33980"/>
    <cellStyle name="Grand Total Decimals 3 3 11 2" xfId="33981"/>
    <cellStyle name="Grand Total Decimals 3 3 12" xfId="33982"/>
    <cellStyle name="Grand Total Decimals 3 3 12 2" xfId="33983"/>
    <cellStyle name="Grand Total Decimals 3 3 13" xfId="33984"/>
    <cellStyle name="Grand Total Decimals 3 3 2" xfId="33985"/>
    <cellStyle name="Grand Total Decimals 3 3 2 2" xfId="33986"/>
    <cellStyle name="Grand Total Decimals 3 3 2 2 2" xfId="33987"/>
    <cellStyle name="Grand Total Decimals 3 3 2 3" xfId="33988"/>
    <cellStyle name="Grand Total Decimals 3 3 2 3 2" xfId="33989"/>
    <cellStyle name="Grand Total Decimals 3 3 2 4" xfId="33990"/>
    <cellStyle name="Grand Total Decimals 3 3 2 4 2" xfId="33991"/>
    <cellStyle name="Grand Total Decimals 3 3 2 5" xfId="33992"/>
    <cellStyle name="Grand Total Decimals 3 3 2 5 2" xfId="33993"/>
    <cellStyle name="Grand Total Decimals 3 3 2 6" xfId="33994"/>
    <cellStyle name="Grand Total Decimals 3 3 2 6 2" xfId="33995"/>
    <cellStyle name="Grand Total Decimals 3 3 2 7" xfId="33996"/>
    <cellStyle name="Grand Total Decimals 3 3 2 7 2" xfId="33997"/>
    <cellStyle name="Grand Total Decimals 3 3 2 8" xfId="33998"/>
    <cellStyle name="Grand Total Decimals 3 3 2 8 2" xfId="33999"/>
    <cellStyle name="Grand Total Decimals 3 3 2 9" xfId="34000"/>
    <cellStyle name="Grand Total Decimals 3 3 3" xfId="34001"/>
    <cellStyle name="Grand Total Decimals 3 3 3 2" xfId="34002"/>
    <cellStyle name="Grand Total Decimals 3 3 3 2 2" xfId="34003"/>
    <cellStyle name="Grand Total Decimals 3 3 3 3" xfId="34004"/>
    <cellStyle name="Grand Total Decimals 3 3 3 3 2" xfId="34005"/>
    <cellStyle name="Grand Total Decimals 3 3 3 4" xfId="34006"/>
    <cellStyle name="Grand Total Decimals 3 3 3 4 2" xfId="34007"/>
    <cellStyle name="Grand Total Decimals 3 3 3 5" xfId="34008"/>
    <cellStyle name="Grand Total Decimals 3 3 3 5 2" xfId="34009"/>
    <cellStyle name="Grand Total Decimals 3 3 3 6" xfId="34010"/>
    <cellStyle name="Grand Total Decimals 3 3 3 6 2" xfId="34011"/>
    <cellStyle name="Grand Total Decimals 3 3 3 7" xfId="34012"/>
    <cellStyle name="Grand Total Decimals 3 3 3 7 2" xfId="34013"/>
    <cellStyle name="Grand Total Decimals 3 3 3 8" xfId="34014"/>
    <cellStyle name="Grand Total Decimals 3 3 3 8 2" xfId="34015"/>
    <cellStyle name="Grand Total Decimals 3 3 3 9" xfId="34016"/>
    <cellStyle name="Grand Total Decimals 3 3 4" xfId="34017"/>
    <cellStyle name="Grand Total Decimals 3 3 4 2" xfId="34018"/>
    <cellStyle name="Grand Total Decimals 3 3 4 2 2" xfId="34019"/>
    <cellStyle name="Grand Total Decimals 3 3 4 3" xfId="34020"/>
    <cellStyle name="Grand Total Decimals 3 3 4 3 2" xfId="34021"/>
    <cellStyle name="Grand Total Decimals 3 3 4 4" xfId="34022"/>
    <cellStyle name="Grand Total Decimals 3 3 4 4 2" xfId="34023"/>
    <cellStyle name="Grand Total Decimals 3 3 4 5" xfId="34024"/>
    <cellStyle name="Grand Total Decimals 3 3 4 5 2" xfId="34025"/>
    <cellStyle name="Grand Total Decimals 3 3 4 6" xfId="34026"/>
    <cellStyle name="Grand Total Decimals 3 3 4 6 2" xfId="34027"/>
    <cellStyle name="Grand Total Decimals 3 3 4 7" xfId="34028"/>
    <cellStyle name="Grand Total Decimals 3 3 4 7 2" xfId="34029"/>
    <cellStyle name="Grand Total Decimals 3 3 4 8" xfId="34030"/>
    <cellStyle name="Grand Total Decimals 3 3 4 8 2" xfId="34031"/>
    <cellStyle name="Grand Total Decimals 3 3 4 9" xfId="34032"/>
    <cellStyle name="Grand Total Decimals 3 3 5" xfId="34033"/>
    <cellStyle name="Grand Total Decimals 3 3 5 2" xfId="34034"/>
    <cellStyle name="Grand Total Decimals 3 3 6" xfId="34035"/>
    <cellStyle name="Grand Total Decimals 3 3 6 2" xfId="34036"/>
    <cellStyle name="Grand Total Decimals 3 3 7" xfId="34037"/>
    <cellStyle name="Grand Total Decimals 3 3 7 2" xfId="34038"/>
    <cellStyle name="Grand Total Decimals 3 3 8" xfId="34039"/>
    <cellStyle name="Grand Total Decimals 3 3 8 2" xfId="34040"/>
    <cellStyle name="Grand Total Decimals 3 3 9" xfId="34041"/>
    <cellStyle name="Grand Total Decimals 3 3 9 2" xfId="34042"/>
    <cellStyle name="Grand Total Decimals 3 4" xfId="34043"/>
    <cellStyle name="Grand Total Decimals 3 4 10" xfId="34044"/>
    <cellStyle name="Grand Total Decimals 3 4 10 2" xfId="34045"/>
    <cellStyle name="Grand Total Decimals 3 4 11" xfId="34046"/>
    <cellStyle name="Grand Total Decimals 3 4 11 2" xfId="34047"/>
    <cellStyle name="Grand Total Decimals 3 4 12" xfId="34048"/>
    <cellStyle name="Grand Total Decimals 3 4 12 2" xfId="34049"/>
    <cellStyle name="Grand Total Decimals 3 4 13" xfId="34050"/>
    <cellStyle name="Grand Total Decimals 3 4 2" xfId="34051"/>
    <cellStyle name="Grand Total Decimals 3 4 2 2" xfId="34052"/>
    <cellStyle name="Grand Total Decimals 3 4 2 2 2" xfId="34053"/>
    <cellStyle name="Grand Total Decimals 3 4 2 3" xfId="34054"/>
    <cellStyle name="Grand Total Decimals 3 4 2 3 2" xfId="34055"/>
    <cellStyle name="Grand Total Decimals 3 4 2 4" xfId="34056"/>
    <cellStyle name="Grand Total Decimals 3 4 2 4 2" xfId="34057"/>
    <cellStyle name="Grand Total Decimals 3 4 2 5" xfId="34058"/>
    <cellStyle name="Grand Total Decimals 3 4 2 5 2" xfId="34059"/>
    <cellStyle name="Grand Total Decimals 3 4 2 6" xfId="34060"/>
    <cellStyle name="Grand Total Decimals 3 4 2 6 2" xfId="34061"/>
    <cellStyle name="Grand Total Decimals 3 4 2 7" xfId="34062"/>
    <cellStyle name="Grand Total Decimals 3 4 2 7 2" xfId="34063"/>
    <cellStyle name="Grand Total Decimals 3 4 2 8" xfId="34064"/>
    <cellStyle name="Grand Total Decimals 3 4 2 8 2" xfId="34065"/>
    <cellStyle name="Grand Total Decimals 3 4 2 9" xfId="34066"/>
    <cellStyle name="Grand Total Decimals 3 4 3" xfId="34067"/>
    <cellStyle name="Grand Total Decimals 3 4 3 2" xfId="34068"/>
    <cellStyle name="Grand Total Decimals 3 4 3 2 2" xfId="34069"/>
    <cellStyle name="Grand Total Decimals 3 4 3 3" xfId="34070"/>
    <cellStyle name="Grand Total Decimals 3 4 3 3 2" xfId="34071"/>
    <cellStyle name="Grand Total Decimals 3 4 3 4" xfId="34072"/>
    <cellStyle name="Grand Total Decimals 3 4 3 4 2" xfId="34073"/>
    <cellStyle name="Grand Total Decimals 3 4 3 5" xfId="34074"/>
    <cellStyle name="Grand Total Decimals 3 4 3 5 2" xfId="34075"/>
    <cellStyle name="Grand Total Decimals 3 4 3 6" xfId="34076"/>
    <cellStyle name="Grand Total Decimals 3 4 3 6 2" xfId="34077"/>
    <cellStyle name="Grand Total Decimals 3 4 3 7" xfId="34078"/>
    <cellStyle name="Grand Total Decimals 3 4 3 7 2" xfId="34079"/>
    <cellStyle name="Grand Total Decimals 3 4 3 8" xfId="34080"/>
    <cellStyle name="Grand Total Decimals 3 4 3 8 2" xfId="34081"/>
    <cellStyle name="Grand Total Decimals 3 4 3 9" xfId="34082"/>
    <cellStyle name="Grand Total Decimals 3 4 4" xfId="34083"/>
    <cellStyle name="Grand Total Decimals 3 4 4 2" xfId="34084"/>
    <cellStyle name="Grand Total Decimals 3 4 4 2 2" xfId="34085"/>
    <cellStyle name="Grand Total Decimals 3 4 4 3" xfId="34086"/>
    <cellStyle name="Grand Total Decimals 3 4 4 3 2" xfId="34087"/>
    <cellStyle name="Grand Total Decimals 3 4 4 4" xfId="34088"/>
    <cellStyle name="Grand Total Decimals 3 4 4 4 2" xfId="34089"/>
    <cellStyle name="Grand Total Decimals 3 4 4 5" xfId="34090"/>
    <cellStyle name="Grand Total Decimals 3 4 4 5 2" xfId="34091"/>
    <cellStyle name="Grand Total Decimals 3 4 4 6" xfId="34092"/>
    <cellStyle name="Grand Total Decimals 3 4 4 6 2" xfId="34093"/>
    <cellStyle name="Grand Total Decimals 3 4 4 7" xfId="34094"/>
    <cellStyle name="Grand Total Decimals 3 4 4 7 2" xfId="34095"/>
    <cellStyle name="Grand Total Decimals 3 4 4 8" xfId="34096"/>
    <cellStyle name="Grand Total Decimals 3 4 4 8 2" xfId="34097"/>
    <cellStyle name="Grand Total Decimals 3 4 4 9" xfId="34098"/>
    <cellStyle name="Grand Total Decimals 3 4 5" xfId="34099"/>
    <cellStyle name="Grand Total Decimals 3 4 5 2" xfId="34100"/>
    <cellStyle name="Grand Total Decimals 3 4 6" xfId="34101"/>
    <cellStyle name="Grand Total Decimals 3 4 6 2" xfId="34102"/>
    <cellStyle name="Grand Total Decimals 3 4 7" xfId="34103"/>
    <cellStyle name="Grand Total Decimals 3 4 7 2" xfId="34104"/>
    <cellStyle name="Grand Total Decimals 3 4 8" xfId="34105"/>
    <cellStyle name="Grand Total Decimals 3 4 8 2" xfId="34106"/>
    <cellStyle name="Grand Total Decimals 3 4 9" xfId="34107"/>
    <cellStyle name="Grand Total Decimals 3 4 9 2" xfId="34108"/>
    <cellStyle name="Grand Total Decimals 3 5" xfId="34109"/>
    <cellStyle name="Grand Total Decimals 3 5 2" xfId="34110"/>
    <cellStyle name="Grand Total Decimals 3 5 2 2" xfId="34111"/>
    <cellStyle name="Grand Total Decimals 3 5 3" xfId="34112"/>
    <cellStyle name="Grand Total Decimals 3 5 3 2" xfId="34113"/>
    <cellStyle name="Grand Total Decimals 3 5 4" xfId="34114"/>
    <cellStyle name="Grand Total Decimals 3 5 4 2" xfId="34115"/>
    <cellStyle name="Grand Total Decimals 3 5 5" xfId="34116"/>
    <cellStyle name="Grand Total Decimals 3 5 5 2" xfId="34117"/>
    <cellStyle name="Grand Total Decimals 3 5 6" xfId="34118"/>
    <cellStyle name="Grand Total Decimals 3 5 6 2" xfId="34119"/>
    <cellStyle name="Grand Total Decimals 3 5 7" xfId="34120"/>
    <cellStyle name="Grand Total Decimals 3 5 7 2" xfId="34121"/>
    <cellStyle name="Grand Total Decimals 3 5 8" xfId="34122"/>
    <cellStyle name="Grand Total Decimals 3 5 8 2" xfId="34123"/>
    <cellStyle name="Grand Total Decimals 3 5 9" xfId="34124"/>
    <cellStyle name="Grand Total Decimals 3 6" xfId="34125"/>
    <cellStyle name="Grand Total Decimals 3 6 2" xfId="34126"/>
    <cellStyle name="Grand Total Decimals 3 6 2 2" xfId="34127"/>
    <cellStyle name="Grand Total Decimals 3 6 3" xfId="34128"/>
    <cellStyle name="Grand Total Decimals 3 6 3 2" xfId="34129"/>
    <cellStyle name="Grand Total Decimals 3 6 4" xfId="34130"/>
    <cellStyle name="Grand Total Decimals 3 6 4 2" xfId="34131"/>
    <cellStyle name="Grand Total Decimals 3 6 5" xfId="34132"/>
    <cellStyle name="Grand Total Decimals 3 6 5 2" xfId="34133"/>
    <cellStyle name="Grand Total Decimals 3 6 6" xfId="34134"/>
    <cellStyle name="Grand Total Decimals 3 6 6 2" xfId="34135"/>
    <cellStyle name="Grand Total Decimals 3 6 7" xfId="34136"/>
    <cellStyle name="Grand Total Decimals 3 6 7 2" xfId="34137"/>
    <cellStyle name="Grand Total Decimals 3 6 8" xfId="34138"/>
    <cellStyle name="Grand Total Decimals 3 6 8 2" xfId="34139"/>
    <cellStyle name="Grand Total Decimals 3 6 9" xfId="34140"/>
    <cellStyle name="Grand Total Decimals 3 7" xfId="34141"/>
    <cellStyle name="Grand Total Decimals 3 7 2" xfId="34142"/>
    <cellStyle name="Grand Total Decimals 3 7 2 2" xfId="34143"/>
    <cellStyle name="Grand Total Decimals 3 7 3" xfId="34144"/>
    <cellStyle name="Grand Total Decimals 3 7 3 2" xfId="34145"/>
    <cellStyle name="Grand Total Decimals 3 7 4" xfId="34146"/>
    <cellStyle name="Grand Total Decimals 3 7 4 2" xfId="34147"/>
    <cellStyle name="Grand Total Decimals 3 7 5" xfId="34148"/>
    <cellStyle name="Grand Total Decimals 3 7 5 2" xfId="34149"/>
    <cellStyle name="Grand Total Decimals 3 7 6" xfId="34150"/>
    <cellStyle name="Grand Total Decimals 3 7 6 2" xfId="34151"/>
    <cellStyle name="Grand Total Decimals 3 7 7" xfId="34152"/>
    <cellStyle name="Grand Total Decimals 3 7 7 2" xfId="34153"/>
    <cellStyle name="Grand Total Decimals 3 7 8" xfId="34154"/>
    <cellStyle name="Grand Total Decimals 3 7 8 2" xfId="34155"/>
    <cellStyle name="Grand Total Decimals 3 7 9" xfId="34156"/>
    <cellStyle name="Grand Total Decimals 3 8" xfId="34157"/>
    <cellStyle name="Grand Total Decimals 3 8 2" xfId="34158"/>
    <cellStyle name="Grand Total Decimals 3 9" xfId="34159"/>
    <cellStyle name="Grand Total Decimals 3 9 2" xfId="34160"/>
    <cellStyle name="Grand Total Decimals 4" xfId="34161"/>
    <cellStyle name="Grand Total Decimals 4 10" xfId="34162"/>
    <cellStyle name="Grand Total Decimals 4 10 2" xfId="34163"/>
    <cellStyle name="Grand Total Decimals 4 11" xfId="34164"/>
    <cellStyle name="Grand Total Decimals 4 11 2" xfId="34165"/>
    <cellStyle name="Grand Total Decimals 4 12" xfId="34166"/>
    <cellStyle name="Grand Total Decimals 4 12 2" xfId="34167"/>
    <cellStyle name="Grand Total Decimals 4 13" xfId="34168"/>
    <cellStyle name="Grand Total Decimals 4 13 2" xfId="34169"/>
    <cellStyle name="Grand Total Decimals 4 14" xfId="34170"/>
    <cellStyle name="Grand Total Decimals 4 14 2" xfId="34171"/>
    <cellStyle name="Grand Total Decimals 4 15" xfId="34172"/>
    <cellStyle name="Grand Total Decimals 4 2" xfId="34173"/>
    <cellStyle name="Grand Total Decimals 4 2 10" xfId="34174"/>
    <cellStyle name="Grand Total Decimals 4 2 10 2" xfId="34175"/>
    <cellStyle name="Grand Total Decimals 4 2 11" xfId="34176"/>
    <cellStyle name="Grand Total Decimals 4 2 11 2" xfId="34177"/>
    <cellStyle name="Grand Total Decimals 4 2 12" xfId="34178"/>
    <cellStyle name="Grand Total Decimals 4 2 12 2" xfId="34179"/>
    <cellStyle name="Grand Total Decimals 4 2 13" xfId="34180"/>
    <cellStyle name="Grand Total Decimals 4 2 2" xfId="34181"/>
    <cellStyle name="Grand Total Decimals 4 2 2 2" xfId="34182"/>
    <cellStyle name="Grand Total Decimals 4 2 2 2 2" xfId="34183"/>
    <cellStyle name="Grand Total Decimals 4 2 2 3" xfId="34184"/>
    <cellStyle name="Grand Total Decimals 4 2 2 3 2" xfId="34185"/>
    <cellStyle name="Grand Total Decimals 4 2 2 4" xfId="34186"/>
    <cellStyle name="Grand Total Decimals 4 2 2 4 2" xfId="34187"/>
    <cellStyle name="Grand Total Decimals 4 2 2 5" xfId="34188"/>
    <cellStyle name="Grand Total Decimals 4 2 2 5 2" xfId="34189"/>
    <cellStyle name="Grand Total Decimals 4 2 2 6" xfId="34190"/>
    <cellStyle name="Grand Total Decimals 4 2 2 6 2" xfId="34191"/>
    <cellStyle name="Grand Total Decimals 4 2 2 7" xfId="34192"/>
    <cellStyle name="Grand Total Decimals 4 2 2 7 2" xfId="34193"/>
    <cellStyle name="Grand Total Decimals 4 2 2 8" xfId="34194"/>
    <cellStyle name="Grand Total Decimals 4 2 2 8 2" xfId="34195"/>
    <cellStyle name="Grand Total Decimals 4 2 2 9" xfId="34196"/>
    <cellStyle name="Grand Total Decimals 4 2 3" xfId="34197"/>
    <cellStyle name="Grand Total Decimals 4 2 3 2" xfId="34198"/>
    <cellStyle name="Grand Total Decimals 4 2 3 2 2" xfId="34199"/>
    <cellStyle name="Grand Total Decimals 4 2 3 3" xfId="34200"/>
    <cellStyle name="Grand Total Decimals 4 2 3 3 2" xfId="34201"/>
    <cellStyle name="Grand Total Decimals 4 2 3 4" xfId="34202"/>
    <cellStyle name="Grand Total Decimals 4 2 3 4 2" xfId="34203"/>
    <cellStyle name="Grand Total Decimals 4 2 3 5" xfId="34204"/>
    <cellStyle name="Grand Total Decimals 4 2 3 5 2" xfId="34205"/>
    <cellStyle name="Grand Total Decimals 4 2 3 6" xfId="34206"/>
    <cellStyle name="Grand Total Decimals 4 2 3 6 2" xfId="34207"/>
    <cellStyle name="Grand Total Decimals 4 2 3 7" xfId="34208"/>
    <cellStyle name="Grand Total Decimals 4 2 3 7 2" xfId="34209"/>
    <cellStyle name="Grand Total Decimals 4 2 3 8" xfId="34210"/>
    <cellStyle name="Grand Total Decimals 4 2 3 8 2" xfId="34211"/>
    <cellStyle name="Grand Total Decimals 4 2 3 9" xfId="34212"/>
    <cellStyle name="Grand Total Decimals 4 2 4" xfId="34213"/>
    <cellStyle name="Grand Total Decimals 4 2 4 2" xfId="34214"/>
    <cellStyle name="Grand Total Decimals 4 2 4 2 2" xfId="34215"/>
    <cellStyle name="Grand Total Decimals 4 2 4 3" xfId="34216"/>
    <cellStyle name="Grand Total Decimals 4 2 4 3 2" xfId="34217"/>
    <cellStyle name="Grand Total Decimals 4 2 4 4" xfId="34218"/>
    <cellStyle name="Grand Total Decimals 4 2 4 4 2" xfId="34219"/>
    <cellStyle name="Grand Total Decimals 4 2 4 5" xfId="34220"/>
    <cellStyle name="Grand Total Decimals 4 2 4 5 2" xfId="34221"/>
    <cellStyle name="Grand Total Decimals 4 2 4 6" xfId="34222"/>
    <cellStyle name="Grand Total Decimals 4 2 4 6 2" xfId="34223"/>
    <cellStyle name="Grand Total Decimals 4 2 4 7" xfId="34224"/>
    <cellStyle name="Grand Total Decimals 4 2 4 7 2" xfId="34225"/>
    <cellStyle name="Grand Total Decimals 4 2 4 8" xfId="34226"/>
    <cellStyle name="Grand Total Decimals 4 2 4 8 2" xfId="34227"/>
    <cellStyle name="Grand Total Decimals 4 2 4 9" xfId="34228"/>
    <cellStyle name="Grand Total Decimals 4 2 5" xfId="34229"/>
    <cellStyle name="Grand Total Decimals 4 2 5 2" xfId="34230"/>
    <cellStyle name="Grand Total Decimals 4 2 6" xfId="34231"/>
    <cellStyle name="Grand Total Decimals 4 2 6 2" xfId="34232"/>
    <cellStyle name="Grand Total Decimals 4 2 7" xfId="34233"/>
    <cellStyle name="Grand Total Decimals 4 2 7 2" xfId="34234"/>
    <cellStyle name="Grand Total Decimals 4 2 8" xfId="34235"/>
    <cellStyle name="Grand Total Decimals 4 2 8 2" xfId="34236"/>
    <cellStyle name="Grand Total Decimals 4 2 9" xfId="34237"/>
    <cellStyle name="Grand Total Decimals 4 2 9 2" xfId="34238"/>
    <cellStyle name="Grand Total Decimals 4 3" xfId="34239"/>
    <cellStyle name="Grand Total Decimals 4 3 10" xfId="34240"/>
    <cellStyle name="Grand Total Decimals 4 3 10 2" xfId="34241"/>
    <cellStyle name="Grand Total Decimals 4 3 11" xfId="34242"/>
    <cellStyle name="Grand Total Decimals 4 3 11 2" xfId="34243"/>
    <cellStyle name="Grand Total Decimals 4 3 12" xfId="34244"/>
    <cellStyle name="Grand Total Decimals 4 3 12 2" xfId="34245"/>
    <cellStyle name="Grand Total Decimals 4 3 13" xfId="34246"/>
    <cellStyle name="Grand Total Decimals 4 3 2" xfId="34247"/>
    <cellStyle name="Grand Total Decimals 4 3 2 2" xfId="34248"/>
    <cellStyle name="Grand Total Decimals 4 3 2 2 2" xfId="34249"/>
    <cellStyle name="Grand Total Decimals 4 3 2 3" xfId="34250"/>
    <cellStyle name="Grand Total Decimals 4 3 2 3 2" xfId="34251"/>
    <cellStyle name="Grand Total Decimals 4 3 2 4" xfId="34252"/>
    <cellStyle name="Grand Total Decimals 4 3 2 4 2" xfId="34253"/>
    <cellStyle name="Grand Total Decimals 4 3 2 5" xfId="34254"/>
    <cellStyle name="Grand Total Decimals 4 3 2 5 2" xfId="34255"/>
    <cellStyle name="Grand Total Decimals 4 3 2 6" xfId="34256"/>
    <cellStyle name="Grand Total Decimals 4 3 2 6 2" xfId="34257"/>
    <cellStyle name="Grand Total Decimals 4 3 2 7" xfId="34258"/>
    <cellStyle name="Grand Total Decimals 4 3 2 7 2" xfId="34259"/>
    <cellStyle name="Grand Total Decimals 4 3 2 8" xfId="34260"/>
    <cellStyle name="Grand Total Decimals 4 3 2 8 2" xfId="34261"/>
    <cellStyle name="Grand Total Decimals 4 3 2 9" xfId="34262"/>
    <cellStyle name="Grand Total Decimals 4 3 3" xfId="34263"/>
    <cellStyle name="Grand Total Decimals 4 3 3 2" xfId="34264"/>
    <cellStyle name="Grand Total Decimals 4 3 3 2 2" xfId="34265"/>
    <cellStyle name="Grand Total Decimals 4 3 3 3" xfId="34266"/>
    <cellStyle name="Grand Total Decimals 4 3 3 3 2" xfId="34267"/>
    <cellStyle name="Grand Total Decimals 4 3 3 4" xfId="34268"/>
    <cellStyle name="Grand Total Decimals 4 3 3 4 2" xfId="34269"/>
    <cellStyle name="Grand Total Decimals 4 3 3 5" xfId="34270"/>
    <cellStyle name="Grand Total Decimals 4 3 3 5 2" xfId="34271"/>
    <cellStyle name="Grand Total Decimals 4 3 3 6" xfId="34272"/>
    <cellStyle name="Grand Total Decimals 4 3 3 6 2" xfId="34273"/>
    <cellStyle name="Grand Total Decimals 4 3 3 7" xfId="34274"/>
    <cellStyle name="Grand Total Decimals 4 3 3 7 2" xfId="34275"/>
    <cellStyle name="Grand Total Decimals 4 3 3 8" xfId="34276"/>
    <cellStyle name="Grand Total Decimals 4 3 3 8 2" xfId="34277"/>
    <cellStyle name="Grand Total Decimals 4 3 3 9" xfId="34278"/>
    <cellStyle name="Grand Total Decimals 4 3 4" xfId="34279"/>
    <cellStyle name="Grand Total Decimals 4 3 4 2" xfId="34280"/>
    <cellStyle name="Grand Total Decimals 4 3 4 2 2" xfId="34281"/>
    <cellStyle name="Grand Total Decimals 4 3 4 3" xfId="34282"/>
    <cellStyle name="Grand Total Decimals 4 3 4 3 2" xfId="34283"/>
    <cellStyle name="Grand Total Decimals 4 3 4 4" xfId="34284"/>
    <cellStyle name="Grand Total Decimals 4 3 4 4 2" xfId="34285"/>
    <cellStyle name="Grand Total Decimals 4 3 4 5" xfId="34286"/>
    <cellStyle name="Grand Total Decimals 4 3 4 5 2" xfId="34287"/>
    <cellStyle name="Grand Total Decimals 4 3 4 6" xfId="34288"/>
    <cellStyle name="Grand Total Decimals 4 3 4 6 2" xfId="34289"/>
    <cellStyle name="Grand Total Decimals 4 3 4 7" xfId="34290"/>
    <cellStyle name="Grand Total Decimals 4 3 4 7 2" xfId="34291"/>
    <cellStyle name="Grand Total Decimals 4 3 4 8" xfId="34292"/>
    <cellStyle name="Grand Total Decimals 4 3 4 8 2" xfId="34293"/>
    <cellStyle name="Grand Total Decimals 4 3 4 9" xfId="34294"/>
    <cellStyle name="Grand Total Decimals 4 3 5" xfId="34295"/>
    <cellStyle name="Grand Total Decimals 4 3 5 2" xfId="34296"/>
    <cellStyle name="Grand Total Decimals 4 3 6" xfId="34297"/>
    <cellStyle name="Grand Total Decimals 4 3 6 2" xfId="34298"/>
    <cellStyle name="Grand Total Decimals 4 3 7" xfId="34299"/>
    <cellStyle name="Grand Total Decimals 4 3 7 2" xfId="34300"/>
    <cellStyle name="Grand Total Decimals 4 3 8" xfId="34301"/>
    <cellStyle name="Grand Total Decimals 4 3 8 2" xfId="34302"/>
    <cellStyle name="Grand Total Decimals 4 3 9" xfId="34303"/>
    <cellStyle name="Grand Total Decimals 4 3 9 2" xfId="34304"/>
    <cellStyle name="Grand Total Decimals 4 4" xfId="34305"/>
    <cellStyle name="Grand Total Decimals 4 4 2" xfId="34306"/>
    <cellStyle name="Grand Total Decimals 4 4 2 2" xfId="34307"/>
    <cellStyle name="Grand Total Decimals 4 4 3" xfId="34308"/>
    <cellStyle name="Grand Total Decimals 4 4 3 2" xfId="34309"/>
    <cellStyle name="Grand Total Decimals 4 4 4" xfId="34310"/>
    <cellStyle name="Grand Total Decimals 4 4 4 2" xfId="34311"/>
    <cellStyle name="Grand Total Decimals 4 4 5" xfId="34312"/>
    <cellStyle name="Grand Total Decimals 4 4 5 2" xfId="34313"/>
    <cellStyle name="Grand Total Decimals 4 4 6" xfId="34314"/>
    <cellStyle name="Grand Total Decimals 4 4 6 2" xfId="34315"/>
    <cellStyle name="Grand Total Decimals 4 4 7" xfId="34316"/>
    <cellStyle name="Grand Total Decimals 4 4 7 2" xfId="34317"/>
    <cellStyle name="Grand Total Decimals 4 4 8" xfId="34318"/>
    <cellStyle name="Grand Total Decimals 4 4 8 2" xfId="34319"/>
    <cellStyle name="Grand Total Decimals 4 4 9" xfId="34320"/>
    <cellStyle name="Grand Total Decimals 4 5" xfId="34321"/>
    <cellStyle name="Grand Total Decimals 4 5 2" xfId="34322"/>
    <cellStyle name="Grand Total Decimals 4 5 2 2" xfId="34323"/>
    <cellStyle name="Grand Total Decimals 4 5 3" xfId="34324"/>
    <cellStyle name="Grand Total Decimals 4 5 3 2" xfId="34325"/>
    <cellStyle name="Grand Total Decimals 4 5 4" xfId="34326"/>
    <cellStyle name="Grand Total Decimals 4 5 4 2" xfId="34327"/>
    <cellStyle name="Grand Total Decimals 4 5 5" xfId="34328"/>
    <cellStyle name="Grand Total Decimals 4 5 5 2" xfId="34329"/>
    <cellStyle name="Grand Total Decimals 4 5 6" xfId="34330"/>
    <cellStyle name="Grand Total Decimals 4 5 6 2" xfId="34331"/>
    <cellStyle name="Grand Total Decimals 4 5 7" xfId="34332"/>
    <cellStyle name="Grand Total Decimals 4 5 7 2" xfId="34333"/>
    <cellStyle name="Grand Total Decimals 4 5 8" xfId="34334"/>
    <cellStyle name="Grand Total Decimals 4 5 8 2" xfId="34335"/>
    <cellStyle name="Grand Total Decimals 4 5 9" xfId="34336"/>
    <cellStyle name="Grand Total Decimals 4 6" xfId="34337"/>
    <cellStyle name="Grand Total Decimals 4 6 2" xfId="34338"/>
    <cellStyle name="Grand Total Decimals 4 6 2 2" xfId="34339"/>
    <cellStyle name="Grand Total Decimals 4 6 3" xfId="34340"/>
    <cellStyle name="Grand Total Decimals 4 6 3 2" xfId="34341"/>
    <cellStyle name="Grand Total Decimals 4 6 4" xfId="34342"/>
    <cellStyle name="Grand Total Decimals 4 6 4 2" xfId="34343"/>
    <cellStyle name="Grand Total Decimals 4 6 5" xfId="34344"/>
    <cellStyle name="Grand Total Decimals 4 6 5 2" xfId="34345"/>
    <cellStyle name="Grand Total Decimals 4 6 6" xfId="34346"/>
    <cellStyle name="Grand Total Decimals 4 6 6 2" xfId="34347"/>
    <cellStyle name="Grand Total Decimals 4 6 7" xfId="34348"/>
    <cellStyle name="Grand Total Decimals 4 6 7 2" xfId="34349"/>
    <cellStyle name="Grand Total Decimals 4 6 8" xfId="34350"/>
    <cellStyle name="Grand Total Decimals 4 6 8 2" xfId="34351"/>
    <cellStyle name="Grand Total Decimals 4 6 9" xfId="34352"/>
    <cellStyle name="Grand Total Decimals 4 7" xfId="34353"/>
    <cellStyle name="Grand Total Decimals 4 7 2" xfId="34354"/>
    <cellStyle name="Grand Total Decimals 4 8" xfId="34355"/>
    <cellStyle name="Grand Total Decimals 4 8 2" xfId="34356"/>
    <cellStyle name="Grand Total Decimals 4 9" xfId="34357"/>
    <cellStyle name="Grand Total Decimals 4 9 2" xfId="34358"/>
    <cellStyle name="Grand Total Decimals 5" xfId="34359"/>
    <cellStyle name="Grand Total Decimals 5 10" xfId="34360"/>
    <cellStyle name="Grand Total Decimals 5 10 2" xfId="34361"/>
    <cellStyle name="Grand Total Decimals 5 11" xfId="34362"/>
    <cellStyle name="Grand Total Decimals 5 11 2" xfId="34363"/>
    <cellStyle name="Grand Total Decimals 5 12" xfId="34364"/>
    <cellStyle name="Grand Total Decimals 5 12 2" xfId="34365"/>
    <cellStyle name="Grand Total Decimals 5 13" xfId="34366"/>
    <cellStyle name="Grand Total Decimals 5 13 2" xfId="34367"/>
    <cellStyle name="Grand Total Decimals 5 14" xfId="34368"/>
    <cellStyle name="Grand Total Decimals 5 2" xfId="34369"/>
    <cellStyle name="Grand Total Decimals 5 2 10" xfId="34370"/>
    <cellStyle name="Grand Total Decimals 5 2 10 2" xfId="34371"/>
    <cellStyle name="Grand Total Decimals 5 2 11" xfId="34372"/>
    <cellStyle name="Grand Total Decimals 5 2 11 2" xfId="34373"/>
    <cellStyle name="Grand Total Decimals 5 2 12" xfId="34374"/>
    <cellStyle name="Grand Total Decimals 5 2 12 2" xfId="34375"/>
    <cellStyle name="Grand Total Decimals 5 2 13" xfId="34376"/>
    <cellStyle name="Grand Total Decimals 5 2 2" xfId="34377"/>
    <cellStyle name="Grand Total Decimals 5 2 2 2" xfId="34378"/>
    <cellStyle name="Grand Total Decimals 5 2 2 2 2" xfId="34379"/>
    <cellStyle name="Grand Total Decimals 5 2 2 3" xfId="34380"/>
    <cellStyle name="Grand Total Decimals 5 2 2 3 2" xfId="34381"/>
    <cellStyle name="Grand Total Decimals 5 2 2 4" xfId="34382"/>
    <cellStyle name="Grand Total Decimals 5 2 2 4 2" xfId="34383"/>
    <cellStyle name="Grand Total Decimals 5 2 2 5" xfId="34384"/>
    <cellStyle name="Grand Total Decimals 5 2 2 5 2" xfId="34385"/>
    <cellStyle name="Grand Total Decimals 5 2 2 6" xfId="34386"/>
    <cellStyle name="Grand Total Decimals 5 2 2 6 2" xfId="34387"/>
    <cellStyle name="Grand Total Decimals 5 2 2 7" xfId="34388"/>
    <cellStyle name="Grand Total Decimals 5 2 2 7 2" xfId="34389"/>
    <cellStyle name="Grand Total Decimals 5 2 2 8" xfId="34390"/>
    <cellStyle name="Grand Total Decimals 5 2 2 8 2" xfId="34391"/>
    <cellStyle name="Grand Total Decimals 5 2 2 9" xfId="34392"/>
    <cellStyle name="Grand Total Decimals 5 2 3" xfId="34393"/>
    <cellStyle name="Grand Total Decimals 5 2 3 2" xfId="34394"/>
    <cellStyle name="Grand Total Decimals 5 2 3 2 2" xfId="34395"/>
    <cellStyle name="Grand Total Decimals 5 2 3 3" xfId="34396"/>
    <cellStyle name="Grand Total Decimals 5 2 3 3 2" xfId="34397"/>
    <cellStyle name="Grand Total Decimals 5 2 3 4" xfId="34398"/>
    <cellStyle name="Grand Total Decimals 5 2 3 4 2" xfId="34399"/>
    <cellStyle name="Grand Total Decimals 5 2 3 5" xfId="34400"/>
    <cellStyle name="Grand Total Decimals 5 2 3 5 2" xfId="34401"/>
    <cellStyle name="Grand Total Decimals 5 2 3 6" xfId="34402"/>
    <cellStyle name="Grand Total Decimals 5 2 3 6 2" xfId="34403"/>
    <cellStyle name="Grand Total Decimals 5 2 3 7" xfId="34404"/>
    <cellStyle name="Grand Total Decimals 5 2 3 7 2" xfId="34405"/>
    <cellStyle name="Grand Total Decimals 5 2 3 8" xfId="34406"/>
    <cellStyle name="Grand Total Decimals 5 2 3 8 2" xfId="34407"/>
    <cellStyle name="Grand Total Decimals 5 2 3 9" xfId="34408"/>
    <cellStyle name="Grand Total Decimals 5 2 4" xfId="34409"/>
    <cellStyle name="Grand Total Decimals 5 2 4 2" xfId="34410"/>
    <cellStyle name="Grand Total Decimals 5 2 4 2 2" xfId="34411"/>
    <cellStyle name="Grand Total Decimals 5 2 4 3" xfId="34412"/>
    <cellStyle name="Grand Total Decimals 5 2 4 3 2" xfId="34413"/>
    <cellStyle name="Grand Total Decimals 5 2 4 4" xfId="34414"/>
    <cellStyle name="Grand Total Decimals 5 2 4 4 2" xfId="34415"/>
    <cellStyle name="Grand Total Decimals 5 2 4 5" xfId="34416"/>
    <cellStyle name="Grand Total Decimals 5 2 4 5 2" xfId="34417"/>
    <cellStyle name="Grand Total Decimals 5 2 4 6" xfId="34418"/>
    <cellStyle name="Grand Total Decimals 5 2 4 6 2" xfId="34419"/>
    <cellStyle name="Grand Total Decimals 5 2 4 7" xfId="34420"/>
    <cellStyle name="Grand Total Decimals 5 2 4 7 2" xfId="34421"/>
    <cellStyle name="Grand Total Decimals 5 2 4 8" xfId="34422"/>
    <cellStyle name="Grand Total Decimals 5 2 4 8 2" xfId="34423"/>
    <cellStyle name="Grand Total Decimals 5 2 4 9" xfId="34424"/>
    <cellStyle name="Grand Total Decimals 5 2 5" xfId="34425"/>
    <cellStyle name="Grand Total Decimals 5 2 5 2" xfId="34426"/>
    <cellStyle name="Grand Total Decimals 5 2 6" xfId="34427"/>
    <cellStyle name="Grand Total Decimals 5 2 6 2" xfId="34428"/>
    <cellStyle name="Grand Total Decimals 5 2 7" xfId="34429"/>
    <cellStyle name="Grand Total Decimals 5 2 7 2" xfId="34430"/>
    <cellStyle name="Grand Total Decimals 5 2 8" xfId="34431"/>
    <cellStyle name="Grand Total Decimals 5 2 8 2" xfId="34432"/>
    <cellStyle name="Grand Total Decimals 5 2 9" xfId="34433"/>
    <cellStyle name="Grand Total Decimals 5 2 9 2" xfId="34434"/>
    <cellStyle name="Grand Total Decimals 5 3" xfId="34435"/>
    <cellStyle name="Grand Total Decimals 5 3 2" xfId="34436"/>
    <cellStyle name="Grand Total Decimals 5 3 2 2" xfId="34437"/>
    <cellStyle name="Grand Total Decimals 5 3 3" xfId="34438"/>
    <cellStyle name="Grand Total Decimals 5 3 3 2" xfId="34439"/>
    <cellStyle name="Grand Total Decimals 5 3 4" xfId="34440"/>
    <cellStyle name="Grand Total Decimals 5 3 4 2" xfId="34441"/>
    <cellStyle name="Grand Total Decimals 5 3 5" xfId="34442"/>
    <cellStyle name="Grand Total Decimals 5 3 5 2" xfId="34443"/>
    <cellStyle name="Grand Total Decimals 5 3 6" xfId="34444"/>
    <cellStyle name="Grand Total Decimals 5 3 6 2" xfId="34445"/>
    <cellStyle name="Grand Total Decimals 5 3 7" xfId="34446"/>
    <cellStyle name="Grand Total Decimals 5 3 7 2" xfId="34447"/>
    <cellStyle name="Grand Total Decimals 5 3 8" xfId="34448"/>
    <cellStyle name="Grand Total Decimals 5 3 8 2" xfId="34449"/>
    <cellStyle name="Grand Total Decimals 5 3 9" xfId="34450"/>
    <cellStyle name="Grand Total Decimals 5 4" xfId="34451"/>
    <cellStyle name="Grand Total Decimals 5 4 2" xfId="34452"/>
    <cellStyle name="Grand Total Decimals 5 4 2 2" xfId="34453"/>
    <cellStyle name="Grand Total Decimals 5 4 3" xfId="34454"/>
    <cellStyle name="Grand Total Decimals 5 4 3 2" xfId="34455"/>
    <cellStyle name="Grand Total Decimals 5 4 4" xfId="34456"/>
    <cellStyle name="Grand Total Decimals 5 4 4 2" xfId="34457"/>
    <cellStyle name="Grand Total Decimals 5 4 5" xfId="34458"/>
    <cellStyle name="Grand Total Decimals 5 4 5 2" xfId="34459"/>
    <cellStyle name="Grand Total Decimals 5 4 6" xfId="34460"/>
    <cellStyle name="Grand Total Decimals 5 4 6 2" xfId="34461"/>
    <cellStyle name="Grand Total Decimals 5 4 7" xfId="34462"/>
    <cellStyle name="Grand Total Decimals 5 4 7 2" xfId="34463"/>
    <cellStyle name="Grand Total Decimals 5 4 8" xfId="34464"/>
    <cellStyle name="Grand Total Decimals 5 4 8 2" xfId="34465"/>
    <cellStyle name="Grand Total Decimals 5 4 9" xfId="34466"/>
    <cellStyle name="Grand Total Decimals 5 5" xfId="34467"/>
    <cellStyle name="Grand Total Decimals 5 5 2" xfId="34468"/>
    <cellStyle name="Grand Total Decimals 5 5 2 2" xfId="34469"/>
    <cellStyle name="Grand Total Decimals 5 5 3" xfId="34470"/>
    <cellStyle name="Grand Total Decimals 5 5 3 2" xfId="34471"/>
    <cellStyle name="Grand Total Decimals 5 5 4" xfId="34472"/>
    <cellStyle name="Grand Total Decimals 5 5 4 2" xfId="34473"/>
    <cellStyle name="Grand Total Decimals 5 5 5" xfId="34474"/>
    <cellStyle name="Grand Total Decimals 5 5 5 2" xfId="34475"/>
    <cellStyle name="Grand Total Decimals 5 5 6" xfId="34476"/>
    <cellStyle name="Grand Total Decimals 5 5 6 2" xfId="34477"/>
    <cellStyle name="Grand Total Decimals 5 5 7" xfId="34478"/>
    <cellStyle name="Grand Total Decimals 5 5 7 2" xfId="34479"/>
    <cellStyle name="Grand Total Decimals 5 5 8" xfId="34480"/>
    <cellStyle name="Grand Total Decimals 5 5 8 2" xfId="34481"/>
    <cellStyle name="Grand Total Decimals 5 5 9" xfId="34482"/>
    <cellStyle name="Grand Total Decimals 5 6" xfId="34483"/>
    <cellStyle name="Grand Total Decimals 5 6 2" xfId="34484"/>
    <cellStyle name="Grand Total Decimals 5 7" xfId="34485"/>
    <cellStyle name="Grand Total Decimals 5 7 2" xfId="34486"/>
    <cellStyle name="Grand Total Decimals 5 8" xfId="34487"/>
    <cellStyle name="Grand Total Decimals 5 8 2" xfId="34488"/>
    <cellStyle name="Grand Total Decimals 5 9" xfId="34489"/>
    <cellStyle name="Grand Total Decimals 5 9 2" xfId="34490"/>
    <cellStyle name="Grand Total Decimals 6" xfId="34491"/>
    <cellStyle name="Grand Total Decimals 6 10" xfId="34492"/>
    <cellStyle name="Grand Total Decimals 6 10 2" xfId="34493"/>
    <cellStyle name="Grand Total Decimals 6 11" xfId="34494"/>
    <cellStyle name="Grand Total Decimals 6 11 2" xfId="34495"/>
    <cellStyle name="Grand Total Decimals 6 12" xfId="34496"/>
    <cellStyle name="Grand Total Decimals 6 12 2" xfId="34497"/>
    <cellStyle name="Grand Total Decimals 6 13" xfId="34498"/>
    <cellStyle name="Grand Total Decimals 6 2" xfId="34499"/>
    <cellStyle name="Grand Total Decimals 6 2 2" xfId="34500"/>
    <cellStyle name="Grand Total Decimals 6 2 2 2" xfId="34501"/>
    <cellStyle name="Grand Total Decimals 6 2 3" xfId="34502"/>
    <cellStyle name="Grand Total Decimals 6 2 3 2" xfId="34503"/>
    <cellStyle name="Grand Total Decimals 6 2 4" xfId="34504"/>
    <cellStyle name="Grand Total Decimals 6 2 4 2" xfId="34505"/>
    <cellStyle name="Grand Total Decimals 6 2 5" xfId="34506"/>
    <cellStyle name="Grand Total Decimals 6 2 5 2" xfId="34507"/>
    <cellStyle name="Grand Total Decimals 6 2 6" xfId="34508"/>
    <cellStyle name="Grand Total Decimals 6 2 6 2" xfId="34509"/>
    <cellStyle name="Grand Total Decimals 6 2 7" xfId="34510"/>
    <cellStyle name="Grand Total Decimals 6 2 7 2" xfId="34511"/>
    <cellStyle name="Grand Total Decimals 6 2 8" xfId="34512"/>
    <cellStyle name="Grand Total Decimals 6 2 8 2" xfId="34513"/>
    <cellStyle name="Grand Total Decimals 6 2 9" xfId="34514"/>
    <cellStyle name="Grand Total Decimals 6 3" xfId="34515"/>
    <cellStyle name="Grand Total Decimals 6 3 2" xfId="34516"/>
    <cellStyle name="Grand Total Decimals 6 3 2 2" xfId="34517"/>
    <cellStyle name="Grand Total Decimals 6 3 3" xfId="34518"/>
    <cellStyle name="Grand Total Decimals 6 3 3 2" xfId="34519"/>
    <cellStyle name="Grand Total Decimals 6 3 4" xfId="34520"/>
    <cellStyle name="Grand Total Decimals 6 3 4 2" xfId="34521"/>
    <cellStyle name="Grand Total Decimals 6 3 5" xfId="34522"/>
    <cellStyle name="Grand Total Decimals 6 3 5 2" xfId="34523"/>
    <cellStyle name="Grand Total Decimals 6 3 6" xfId="34524"/>
    <cellStyle name="Grand Total Decimals 6 3 6 2" xfId="34525"/>
    <cellStyle name="Grand Total Decimals 6 3 7" xfId="34526"/>
    <cellStyle name="Grand Total Decimals 6 3 7 2" xfId="34527"/>
    <cellStyle name="Grand Total Decimals 6 3 8" xfId="34528"/>
    <cellStyle name="Grand Total Decimals 6 3 8 2" xfId="34529"/>
    <cellStyle name="Grand Total Decimals 6 3 9" xfId="34530"/>
    <cellStyle name="Grand Total Decimals 6 4" xfId="34531"/>
    <cellStyle name="Grand Total Decimals 6 4 2" xfId="34532"/>
    <cellStyle name="Grand Total Decimals 6 4 2 2" xfId="34533"/>
    <cellStyle name="Grand Total Decimals 6 4 3" xfId="34534"/>
    <cellStyle name="Grand Total Decimals 6 4 3 2" xfId="34535"/>
    <cellStyle name="Grand Total Decimals 6 4 4" xfId="34536"/>
    <cellStyle name="Grand Total Decimals 6 4 4 2" xfId="34537"/>
    <cellStyle name="Grand Total Decimals 6 4 5" xfId="34538"/>
    <cellStyle name="Grand Total Decimals 6 4 5 2" xfId="34539"/>
    <cellStyle name="Grand Total Decimals 6 4 6" xfId="34540"/>
    <cellStyle name="Grand Total Decimals 6 4 6 2" xfId="34541"/>
    <cellStyle name="Grand Total Decimals 6 4 7" xfId="34542"/>
    <cellStyle name="Grand Total Decimals 6 4 7 2" xfId="34543"/>
    <cellStyle name="Grand Total Decimals 6 4 8" xfId="34544"/>
    <cellStyle name="Grand Total Decimals 6 4 8 2" xfId="34545"/>
    <cellStyle name="Grand Total Decimals 6 4 9" xfId="34546"/>
    <cellStyle name="Grand Total Decimals 6 5" xfId="34547"/>
    <cellStyle name="Grand Total Decimals 6 5 2" xfId="34548"/>
    <cellStyle name="Grand Total Decimals 6 6" xfId="34549"/>
    <cellStyle name="Grand Total Decimals 6 6 2" xfId="34550"/>
    <cellStyle name="Grand Total Decimals 6 7" xfId="34551"/>
    <cellStyle name="Grand Total Decimals 6 7 2" xfId="34552"/>
    <cellStyle name="Grand Total Decimals 6 8" xfId="34553"/>
    <cellStyle name="Grand Total Decimals 6 8 2" xfId="34554"/>
    <cellStyle name="Grand Total Decimals 6 9" xfId="34555"/>
    <cellStyle name="Grand Total Decimals 6 9 2" xfId="34556"/>
    <cellStyle name="Grand Total Decimals 7" xfId="34557"/>
    <cellStyle name="Grand Total Decimals 7 10" xfId="34558"/>
    <cellStyle name="Grand Total Decimals 7 10 2" xfId="34559"/>
    <cellStyle name="Grand Total Decimals 7 11" xfId="34560"/>
    <cellStyle name="Grand Total Decimals 7 11 2" xfId="34561"/>
    <cellStyle name="Grand Total Decimals 7 12" xfId="34562"/>
    <cellStyle name="Grand Total Decimals 7 12 2" xfId="34563"/>
    <cellStyle name="Grand Total Decimals 7 13" xfId="34564"/>
    <cellStyle name="Grand Total Decimals 7 2" xfId="34565"/>
    <cellStyle name="Grand Total Decimals 7 2 2" xfId="34566"/>
    <cellStyle name="Grand Total Decimals 7 2 2 2" xfId="34567"/>
    <cellStyle name="Grand Total Decimals 7 2 3" xfId="34568"/>
    <cellStyle name="Grand Total Decimals 7 2 3 2" xfId="34569"/>
    <cellStyle name="Grand Total Decimals 7 2 4" xfId="34570"/>
    <cellStyle name="Grand Total Decimals 7 2 4 2" xfId="34571"/>
    <cellStyle name="Grand Total Decimals 7 2 5" xfId="34572"/>
    <cellStyle name="Grand Total Decimals 7 2 5 2" xfId="34573"/>
    <cellStyle name="Grand Total Decimals 7 2 6" xfId="34574"/>
    <cellStyle name="Grand Total Decimals 7 2 6 2" xfId="34575"/>
    <cellStyle name="Grand Total Decimals 7 2 7" xfId="34576"/>
    <cellStyle name="Grand Total Decimals 7 2 7 2" xfId="34577"/>
    <cellStyle name="Grand Total Decimals 7 2 8" xfId="34578"/>
    <cellStyle name="Grand Total Decimals 7 2 8 2" xfId="34579"/>
    <cellStyle name="Grand Total Decimals 7 2 9" xfId="34580"/>
    <cellStyle name="Grand Total Decimals 7 3" xfId="34581"/>
    <cellStyle name="Grand Total Decimals 7 3 2" xfId="34582"/>
    <cellStyle name="Grand Total Decimals 7 3 2 2" xfId="34583"/>
    <cellStyle name="Grand Total Decimals 7 3 3" xfId="34584"/>
    <cellStyle name="Grand Total Decimals 7 3 3 2" xfId="34585"/>
    <cellStyle name="Grand Total Decimals 7 3 4" xfId="34586"/>
    <cellStyle name="Grand Total Decimals 7 3 4 2" xfId="34587"/>
    <cellStyle name="Grand Total Decimals 7 3 5" xfId="34588"/>
    <cellStyle name="Grand Total Decimals 7 3 5 2" xfId="34589"/>
    <cellStyle name="Grand Total Decimals 7 3 6" xfId="34590"/>
    <cellStyle name="Grand Total Decimals 7 3 6 2" xfId="34591"/>
    <cellStyle name="Grand Total Decimals 7 3 7" xfId="34592"/>
    <cellStyle name="Grand Total Decimals 7 3 7 2" xfId="34593"/>
    <cellStyle name="Grand Total Decimals 7 3 8" xfId="34594"/>
    <cellStyle name="Grand Total Decimals 7 3 8 2" xfId="34595"/>
    <cellStyle name="Grand Total Decimals 7 3 9" xfId="34596"/>
    <cellStyle name="Grand Total Decimals 7 4" xfId="34597"/>
    <cellStyle name="Grand Total Decimals 7 4 2" xfId="34598"/>
    <cellStyle name="Grand Total Decimals 7 4 2 2" xfId="34599"/>
    <cellStyle name="Grand Total Decimals 7 4 3" xfId="34600"/>
    <cellStyle name="Grand Total Decimals 7 4 3 2" xfId="34601"/>
    <cellStyle name="Grand Total Decimals 7 4 4" xfId="34602"/>
    <cellStyle name="Grand Total Decimals 7 4 4 2" xfId="34603"/>
    <cellStyle name="Grand Total Decimals 7 4 5" xfId="34604"/>
    <cellStyle name="Grand Total Decimals 7 4 5 2" xfId="34605"/>
    <cellStyle name="Grand Total Decimals 7 4 6" xfId="34606"/>
    <cellStyle name="Grand Total Decimals 7 4 6 2" xfId="34607"/>
    <cellStyle name="Grand Total Decimals 7 4 7" xfId="34608"/>
    <cellStyle name="Grand Total Decimals 7 4 7 2" xfId="34609"/>
    <cellStyle name="Grand Total Decimals 7 4 8" xfId="34610"/>
    <cellStyle name="Grand Total Decimals 7 4 8 2" xfId="34611"/>
    <cellStyle name="Grand Total Decimals 7 4 9" xfId="34612"/>
    <cellStyle name="Grand Total Decimals 7 5" xfId="34613"/>
    <cellStyle name="Grand Total Decimals 7 5 2" xfId="34614"/>
    <cellStyle name="Grand Total Decimals 7 6" xfId="34615"/>
    <cellStyle name="Grand Total Decimals 7 6 2" xfId="34616"/>
    <cellStyle name="Grand Total Decimals 7 7" xfId="34617"/>
    <cellStyle name="Grand Total Decimals 7 7 2" xfId="34618"/>
    <cellStyle name="Grand Total Decimals 7 8" xfId="34619"/>
    <cellStyle name="Grand Total Decimals 7 8 2" xfId="34620"/>
    <cellStyle name="Grand Total Decimals 7 9" xfId="34621"/>
    <cellStyle name="Grand Total Decimals 7 9 2" xfId="34622"/>
    <cellStyle name="Grand Total Decimals 8" xfId="34623"/>
    <cellStyle name="Grand Total Decimals 8 2" xfId="34624"/>
    <cellStyle name="Grand Total Decimals 8 2 2" xfId="34625"/>
    <cellStyle name="Grand Total Decimals 8 3" xfId="34626"/>
    <cellStyle name="Grand Total Decimals 8 3 2" xfId="34627"/>
    <cellStyle name="Grand Total Decimals 8 4" xfId="34628"/>
    <cellStyle name="Grand Total Decimals 8 4 2" xfId="34629"/>
    <cellStyle name="Grand Total Decimals 8 5" xfId="34630"/>
    <cellStyle name="Grand Total Decimals 8 5 2" xfId="34631"/>
    <cellStyle name="Grand Total Decimals 8 6" xfId="34632"/>
    <cellStyle name="Grand Total Decimals 8 6 2" xfId="34633"/>
    <cellStyle name="Grand Total Decimals 8 7" xfId="34634"/>
    <cellStyle name="Grand Total Decimals 8 7 2" xfId="34635"/>
    <cellStyle name="Grand Total Decimals 8 8" xfId="34636"/>
    <cellStyle name="Grand Total Decimals 8 8 2" xfId="34637"/>
    <cellStyle name="Grand Total Decimals 8 9" xfId="34638"/>
    <cellStyle name="Grand Total Decimals 9" xfId="34639"/>
    <cellStyle name="Grand Total Decimals 9 2" xfId="34640"/>
    <cellStyle name="Grand Total Decimals 9 2 2" xfId="34641"/>
    <cellStyle name="Grand Total Decimals 9 3" xfId="34642"/>
    <cellStyle name="Grand Total Decimals 9 3 2" xfId="34643"/>
    <cellStyle name="Grand Total Decimals 9 4" xfId="34644"/>
    <cellStyle name="Grand Total Decimals 9 4 2" xfId="34645"/>
    <cellStyle name="Grand Total Decimals 9 5" xfId="34646"/>
    <cellStyle name="Grand Total Decimals 9 5 2" xfId="34647"/>
    <cellStyle name="Grand Total Decimals 9 6" xfId="34648"/>
    <cellStyle name="Grand Total Decimals 9 6 2" xfId="34649"/>
    <cellStyle name="Grand Total Decimals 9 7" xfId="34650"/>
    <cellStyle name="Grand Total Decimals 9 7 2" xfId="34651"/>
    <cellStyle name="Grand Total Decimals 9 8" xfId="34652"/>
    <cellStyle name="Grand Total Decimals 9 8 2" xfId="34653"/>
    <cellStyle name="Grand Total Decimals 9 9" xfId="34654"/>
    <cellStyle name="Grey" xfId="34655"/>
    <cellStyle name="Greyed out" xfId="34656"/>
    <cellStyle name="Growth" xfId="34657"/>
    <cellStyle name="Grupo.c1_0aedff26-7515-493d-b116-d4c029eb2f59" xfId="34658"/>
    <cellStyle name="Grupo.c11_ef96eb45-168f-4616-8b70-c622296a61e9" xfId="34659"/>
    <cellStyle name="Grupo.c13_38d1005c-bbb1-40fe-9c7a-86dbb98ac7fa" xfId="34660"/>
    <cellStyle name="Grupo.c15_19c53a65-a9c6-41fb-8ce3-e1ac2ba75a99" xfId="34661"/>
    <cellStyle name="Grupo.c17_71b7266e-cd94-4d32-8209-9bef0462300c" xfId="34662"/>
    <cellStyle name="Grupo.c19_007fa32c-0296-49f4-aecf-dac26a4dcebb" xfId="34663"/>
    <cellStyle name="Grupo.c2_68a115f4-8a62-4a63-a7ef-e39c14c52c8c" xfId="34664"/>
    <cellStyle name="Grupo.c22_1c2819aa-aa7e-42d1-b770-2d8dba662a85" xfId="34665"/>
    <cellStyle name="Grupo.c23_314f53ea-afc0-42a3-a3c5-4d4452b8b848" xfId="34666"/>
    <cellStyle name="Grupo.c24_8393fbbc-eaf2-4b44-bc32-45ea696750cf" xfId="34667"/>
    <cellStyle name="Grupo.c25_5269a23e-a728-4f04-b5e4-07efa75f4304" xfId="34668"/>
    <cellStyle name="Grupo.c26_f8d87f6d-130b-438a-a8d9-5beb49f61251" xfId="34669"/>
    <cellStyle name="Grupo.c27_a8f91b9e-d9ad-4275-a5ac-858915d0f0d2" xfId="34670"/>
    <cellStyle name="Grupo.c28_193607d4-24af-478f-ad88-1926a8ef1629" xfId="34671"/>
    <cellStyle name="Grupo.c29_dedceaec-9227-45be-b9e5-c5bedcb4ef7e" xfId="34672"/>
    <cellStyle name="Grupo.c3_115059df-c5db-4b17-874f-1705428e8355" xfId="34673"/>
    <cellStyle name="Grupo.c30_208c4797-0db8-4620-8ca7-3aee70cee484" xfId="34674"/>
    <cellStyle name="Grupo.c6_c9ae14c9-1228-473a-a527-53013c2fc802" xfId="34675"/>
    <cellStyle name="Grupo.c7_0fb739a5-996b-4e90-86a4-172ac62e1ef9" xfId="34676"/>
    <cellStyle name="Gut" xfId="34677"/>
    <cellStyle name="H 1" xfId="34678"/>
    <cellStyle name="H 2" xfId="34679"/>
    <cellStyle name="H 3" xfId="34680"/>
    <cellStyle name="Hard Percent" xfId="34681"/>
    <cellStyle name="Hard Percent 2" xfId="34682"/>
    <cellStyle name="Haus" xfId="34683"/>
    <cellStyle name="Header" xfId="34684"/>
    <cellStyle name="Header - Style1" xfId="34685"/>
    <cellStyle name="Header 2" xfId="34686"/>
    <cellStyle name="Header Draft Stamp" xfId="34687"/>
    <cellStyle name="Header_Berlin v34" xfId="34688"/>
    <cellStyle name="Header1" xfId="34689"/>
    <cellStyle name="Header1 2" xfId="34690"/>
    <cellStyle name="Header2" xfId="34691"/>
    <cellStyle name="Header2 10" xfId="34692"/>
    <cellStyle name="Header2 10 2" xfId="34693"/>
    <cellStyle name="Header2 10 2 2" xfId="34694"/>
    <cellStyle name="Header2 10 2 2 2" xfId="34695"/>
    <cellStyle name="Header2 10 2 3" xfId="34696"/>
    <cellStyle name="Header2 10 2 3 2" xfId="34697"/>
    <cellStyle name="Header2 10 2 4" xfId="34698"/>
    <cellStyle name="Header2 10 2 4 2" xfId="34699"/>
    <cellStyle name="Header2 10 2 5" xfId="34700"/>
    <cellStyle name="Header2 10 2 5 2" xfId="34701"/>
    <cellStyle name="Header2 10 2 6" xfId="34702"/>
    <cellStyle name="Header2 10 2 6 2" xfId="34703"/>
    <cellStyle name="Header2 10 2 7" xfId="34704"/>
    <cellStyle name="Header2 10 3" xfId="34705"/>
    <cellStyle name="Header2 10 3 2" xfId="34706"/>
    <cellStyle name="Header2 10 3 2 2" xfId="34707"/>
    <cellStyle name="Header2 10 3 3" xfId="34708"/>
    <cellStyle name="Header2 10 3 3 2" xfId="34709"/>
    <cellStyle name="Header2 10 3 4" xfId="34710"/>
    <cellStyle name="Header2 10 3 4 2" xfId="34711"/>
    <cellStyle name="Header2 10 3 5" xfId="34712"/>
    <cellStyle name="Header2 10 3 5 2" xfId="34713"/>
    <cellStyle name="Header2 10 3 6" xfId="34714"/>
    <cellStyle name="Header2 10 3 6 2" xfId="34715"/>
    <cellStyle name="Header2 10 3 7" xfId="34716"/>
    <cellStyle name="Header2 10 4" xfId="34717"/>
    <cellStyle name="Header2 11" xfId="34718"/>
    <cellStyle name="Header2 11 2" xfId="34719"/>
    <cellStyle name="Header2 11 2 2" xfId="34720"/>
    <cellStyle name="Header2 11 3" xfId="34721"/>
    <cellStyle name="Header2 11 3 2" xfId="34722"/>
    <cellStyle name="Header2 11 4" xfId="34723"/>
    <cellStyle name="Header2 11 4 2" xfId="34724"/>
    <cellStyle name="Header2 11 5" xfId="34725"/>
    <cellStyle name="Header2 11 5 2" xfId="34726"/>
    <cellStyle name="Header2 11 6" xfId="34727"/>
    <cellStyle name="Header2 11 6 2" xfId="34728"/>
    <cellStyle name="Header2 11 7" xfId="34729"/>
    <cellStyle name="Header2 12" xfId="34730"/>
    <cellStyle name="Header2 12 2" xfId="34731"/>
    <cellStyle name="Header2 12 2 2" xfId="34732"/>
    <cellStyle name="Header2 12 3" xfId="34733"/>
    <cellStyle name="Header2 12 3 2" xfId="34734"/>
    <cellStyle name="Header2 12 4" xfId="34735"/>
    <cellStyle name="Header2 12 4 2" xfId="34736"/>
    <cellStyle name="Header2 12 5" xfId="34737"/>
    <cellStyle name="Header2 12 5 2" xfId="34738"/>
    <cellStyle name="Header2 12 6" xfId="34739"/>
    <cellStyle name="Header2 12 6 2" xfId="34740"/>
    <cellStyle name="Header2 12 7" xfId="34741"/>
    <cellStyle name="Header2 13" xfId="34742"/>
    <cellStyle name="Header2 2" xfId="34743"/>
    <cellStyle name="Header2 2 2" xfId="34744"/>
    <cellStyle name="Header2 2 2 2" xfId="34745"/>
    <cellStyle name="Header2 2 2 2 2" xfId="34746"/>
    <cellStyle name="Header2 2 2 2 2 2" xfId="34747"/>
    <cellStyle name="Header2 2 2 2 3" xfId="34748"/>
    <cellStyle name="Header2 2 2 2 3 2" xfId="34749"/>
    <cellStyle name="Header2 2 2 2 4" xfId="34750"/>
    <cellStyle name="Header2 2 2 2 4 2" xfId="34751"/>
    <cellStyle name="Header2 2 2 2 5" xfId="34752"/>
    <cellStyle name="Header2 2 2 2 5 2" xfId="34753"/>
    <cellStyle name="Header2 2 2 2 6" xfId="34754"/>
    <cellStyle name="Header2 2 2 2 6 2" xfId="34755"/>
    <cellStyle name="Header2 2 2 2 7" xfId="34756"/>
    <cellStyle name="Header2 2 2 3" xfId="34757"/>
    <cellStyle name="Header2 2 2 3 2" xfId="34758"/>
    <cellStyle name="Header2 2 2 3 2 2" xfId="34759"/>
    <cellStyle name="Header2 2 2 3 3" xfId="34760"/>
    <cellStyle name="Header2 2 2 3 3 2" xfId="34761"/>
    <cellStyle name="Header2 2 2 3 4" xfId="34762"/>
    <cellStyle name="Header2 2 2 3 4 2" xfId="34763"/>
    <cellStyle name="Header2 2 2 3 5" xfId="34764"/>
    <cellStyle name="Header2 2 2 3 5 2" xfId="34765"/>
    <cellStyle name="Header2 2 2 3 6" xfId="34766"/>
    <cellStyle name="Header2 2 2 3 6 2" xfId="34767"/>
    <cellStyle name="Header2 2 2 3 7" xfId="34768"/>
    <cellStyle name="Header2 2 2 4" xfId="34769"/>
    <cellStyle name="Header2 2 3" xfId="34770"/>
    <cellStyle name="Header2 2 3 2" xfId="34771"/>
    <cellStyle name="Header2 2 3 2 2" xfId="34772"/>
    <cellStyle name="Header2 2 3 2 2 2" xfId="34773"/>
    <cellStyle name="Header2 2 3 2 3" xfId="34774"/>
    <cellStyle name="Header2 2 3 2 3 2" xfId="34775"/>
    <cellStyle name="Header2 2 3 2 4" xfId="34776"/>
    <cellStyle name="Header2 2 3 2 4 2" xfId="34777"/>
    <cellStyle name="Header2 2 3 2 5" xfId="34778"/>
    <cellStyle name="Header2 2 3 2 5 2" xfId="34779"/>
    <cellStyle name="Header2 2 3 2 6" xfId="34780"/>
    <cellStyle name="Header2 2 3 2 6 2" xfId="34781"/>
    <cellStyle name="Header2 2 3 2 7" xfId="34782"/>
    <cellStyle name="Header2 2 3 3" xfId="34783"/>
    <cellStyle name="Header2 2 3 3 2" xfId="34784"/>
    <cellStyle name="Header2 2 3 3 2 2" xfId="34785"/>
    <cellStyle name="Header2 2 3 3 3" xfId="34786"/>
    <cellStyle name="Header2 2 3 3 3 2" xfId="34787"/>
    <cellStyle name="Header2 2 3 3 4" xfId="34788"/>
    <cellStyle name="Header2 2 3 3 4 2" xfId="34789"/>
    <cellStyle name="Header2 2 3 3 5" xfId="34790"/>
    <cellStyle name="Header2 2 3 3 5 2" xfId="34791"/>
    <cellStyle name="Header2 2 3 3 6" xfId="34792"/>
    <cellStyle name="Header2 2 3 3 6 2" xfId="34793"/>
    <cellStyle name="Header2 2 3 3 7" xfId="34794"/>
    <cellStyle name="Header2 2 3 4" xfId="34795"/>
    <cellStyle name="Header2 2 4" xfId="34796"/>
    <cellStyle name="Header2 2 4 2" xfId="34797"/>
    <cellStyle name="Header2 2 4 2 2" xfId="34798"/>
    <cellStyle name="Header2 2 4 2 2 2" xfId="34799"/>
    <cellStyle name="Header2 2 4 2 3" xfId="34800"/>
    <cellStyle name="Header2 2 4 2 3 2" xfId="34801"/>
    <cellStyle name="Header2 2 4 2 4" xfId="34802"/>
    <cellStyle name="Header2 2 4 2 4 2" xfId="34803"/>
    <cellStyle name="Header2 2 4 2 5" xfId="34804"/>
    <cellStyle name="Header2 2 4 2 5 2" xfId="34805"/>
    <cellStyle name="Header2 2 4 2 6" xfId="34806"/>
    <cellStyle name="Header2 2 4 2 6 2" xfId="34807"/>
    <cellStyle name="Header2 2 4 2 7" xfId="34808"/>
    <cellStyle name="Header2 2 4 3" xfId="34809"/>
    <cellStyle name="Header2 2 4 3 2" xfId="34810"/>
    <cellStyle name="Header2 2 4 3 2 2" xfId="34811"/>
    <cellStyle name="Header2 2 4 3 3" xfId="34812"/>
    <cellStyle name="Header2 2 4 3 3 2" xfId="34813"/>
    <cellStyle name="Header2 2 4 3 4" xfId="34814"/>
    <cellStyle name="Header2 2 4 3 4 2" xfId="34815"/>
    <cellStyle name="Header2 2 4 3 5" xfId="34816"/>
    <cellStyle name="Header2 2 4 3 5 2" xfId="34817"/>
    <cellStyle name="Header2 2 4 3 6" xfId="34818"/>
    <cellStyle name="Header2 2 4 3 6 2" xfId="34819"/>
    <cellStyle name="Header2 2 4 3 7" xfId="34820"/>
    <cellStyle name="Header2 2 4 4" xfId="34821"/>
    <cellStyle name="Header2 2 5" xfId="34822"/>
    <cellStyle name="Header2 2 5 2" xfId="34823"/>
    <cellStyle name="Header2 2 5 2 2" xfId="34824"/>
    <cellStyle name="Header2 2 5 2 2 2" xfId="34825"/>
    <cellStyle name="Header2 2 5 2 3" xfId="34826"/>
    <cellStyle name="Header2 2 5 2 3 2" xfId="34827"/>
    <cellStyle name="Header2 2 5 2 4" xfId="34828"/>
    <cellStyle name="Header2 2 5 2 4 2" xfId="34829"/>
    <cellStyle name="Header2 2 5 2 5" xfId="34830"/>
    <cellStyle name="Header2 2 5 2 5 2" xfId="34831"/>
    <cellStyle name="Header2 2 5 2 6" xfId="34832"/>
    <cellStyle name="Header2 2 5 2 6 2" xfId="34833"/>
    <cellStyle name="Header2 2 5 2 7" xfId="34834"/>
    <cellStyle name="Header2 2 5 3" xfId="34835"/>
    <cellStyle name="Header2 2 5 3 2" xfId="34836"/>
    <cellStyle name="Header2 2 5 3 2 2" xfId="34837"/>
    <cellStyle name="Header2 2 5 3 3" xfId="34838"/>
    <cellStyle name="Header2 2 5 3 3 2" xfId="34839"/>
    <cellStyle name="Header2 2 5 3 4" xfId="34840"/>
    <cellStyle name="Header2 2 5 3 4 2" xfId="34841"/>
    <cellStyle name="Header2 2 5 3 5" xfId="34842"/>
    <cellStyle name="Header2 2 5 3 5 2" xfId="34843"/>
    <cellStyle name="Header2 2 5 3 6" xfId="34844"/>
    <cellStyle name="Header2 2 5 3 6 2" xfId="34845"/>
    <cellStyle name="Header2 2 5 3 7" xfId="34846"/>
    <cellStyle name="Header2 2 5 4" xfId="34847"/>
    <cellStyle name="Header2 2 6" xfId="34848"/>
    <cellStyle name="Header2 2 6 2" xfId="34849"/>
    <cellStyle name="Header2 2 6 2 2" xfId="34850"/>
    <cellStyle name="Header2 2 6 3" xfId="34851"/>
    <cellStyle name="Header2 2 6 3 2" xfId="34852"/>
    <cellStyle name="Header2 2 6 4" xfId="34853"/>
    <cellStyle name="Header2 2 6 4 2" xfId="34854"/>
    <cellStyle name="Header2 2 6 5" xfId="34855"/>
    <cellStyle name="Header2 2 6 5 2" xfId="34856"/>
    <cellStyle name="Header2 2 6 6" xfId="34857"/>
    <cellStyle name="Header2 2 6 6 2" xfId="34858"/>
    <cellStyle name="Header2 2 6 7" xfId="34859"/>
    <cellStyle name="Header2 2 7" xfId="34860"/>
    <cellStyle name="Header2 2 7 2" xfId="34861"/>
    <cellStyle name="Header2 2 7 2 2" xfId="34862"/>
    <cellStyle name="Header2 2 7 3" xfId="34863"/>
    <cellStyle name="Header2 2 7 3 2" xfId="34864"/>
    <cellStyle name="Header2 2 7 4" xfId="34865"/>
    <cellStyle name="Header2 2 7 4 2" xfId="34866"/>
    <cellStyle name="Header2 2 7 5" xfId="34867"/>
    <cellStyle name="Header2 2 7 5 2" xfId="34868"/>
    <cellStyle name="Header2 2 7 6" xfId="34869"/>
    <cellStyle name="Header2 2 7 6 2" xfId="34870"/>
    <cellStyle name="Header2 2 7 7" xfId="34871"/>
    <cellStyle name="Header2 2 8" xfId="34872"/>
    <cellStyle name="Header2 3" xfId="34873"/>
    <cellStyle name="Header2 3 2" xfId="34874"/>
    <cellStyle name="Header2 3 2 2" xfId="34875"/>
    <cellStyle name="Header2 3 2 2 2" xfId="34876"/>
    <cellStyle name="Header2 3 2 2 2 2" xfId="34877"/>
    <cellStyle name="Header2 3 2 2 3" xfId="34878"/>
    <cellStyle name="Header2 3 2 2 3 2" xfId="34879"/>
    <cellStyle name="Header2 3 2 2 4" xfId="34880"/>
    <cellStyle name="Header2 3 2 2 4 2" xfId="34881"/>
    <cellStyle name="Header2 3 2 2 5" xfId="34882"/>
    <cellStyle name="Header2 3 2 2 5 2" xfId="34883"/>
    <cellStyle name="Header2 3 2 2 6" xfId="34884"/>
    <cellStyle name="Header2 3 2 2 6 2" xfId="34885"/>
    <cellStyle name="Header2 3 2 2 7" xfId="34886"/>
    <cellStyle name="Header2 3 2 3" xfId="34887"/>
    <cellStyle name="Header2 3 2 3 2" xfId="34888"/>
    <cellStyle name="Header2 3 2 3 2 2" xfId="34889"/>
    <cellStyle name="Header2 3 2 3 3" xfId="34890"/>
    <cellStyle name="Header2 3 2 3 3 2" xfId="34891"/>
    <cellStyle name="Header2 3 2 3 4" xfId="34892"/>
    <cellStyle name="Header2 3 2 3 4 2" xfId="34893"/>
    <cellStyle name="Header2 3 2 3 5" xfId="34894"/>
    <cellStyle name="Header2 3 2 3 5 2" xfId="34895"/>
    <cellStyle name="Header2 3 2 3 6" xfId="34896"/>
    <cellStyle name="Header2 3 2 3 6 2" xfId="34897"/>
    <cellStyle name="Header2 3 2 3 7" xfId="34898"/>
    <cellStyle name="Header2 3 2 4" xfId="34899"/>
    <cellStyle name="Header2 3 3" xfId="34900"/>
    <cellStyle name="Header2 3 3 2" xfId="34901"/>
    <cellStyle name="Header2 3 3 2 2" xfId="34902"/>
    <cellStyle name="Header2 3 3 2 2 2" xfId="34903"/>
    <cellStyle name="Header2 3 3 2 3" xfId="34904"/>
    <cellStyle name="Header2 3 3 2 3 2" xfId="34905"/>
    <cellStyle name="Header2 3 3 2 4" xfId="34906"/>
    <cellStyle name="Header2 3 3 2 4 2" xfId="34907"/>
    <cellStyle name="Header2 3 3 2 5" xfId="34908"/>
    <cellStyle name="Header2 3 3 2 5 2" xfId="34909"/>
    <cellStyle name="Header2 3 3 2 6" xfId="34910"/>
    <cellStyle name="Header2 3 3 2 6 2" xfId="34911"/>
    <cellStyle name="Header2 3 3 2 7" xfId="34912"/>
    <cellStyle name="Header2 3 3 3" xfId="34913"/>
    <cellStyle name="Header2 3 3 3 2" xfId="34914"/>
    <cellStyle name="Header2 3 3 3 2 2" xfId="34915"/>
    <cellStyle name="Header2 3 3 3 3" xfId="34916"/>
    <cellStyle name="Header2 3 3 3 3 2" xfId="34917"/>
    <cellStyle name="Header2 3 3 3 4" xfId="34918"/>
    <cellStyle name="Header2 3 3 3 4 2" xfId="34919"/>
    <cellStyle name="Header2 3 3 3 5" xfId="34920"/>
    <cellStyle name="Header2 3 3 3 5 2" xfId="34921"/>
    <cellStyle name="Header2 3 3 3 6" xfId="34922"/>
    <cellStyle name="Header2 3 3 3 6 2" xfId="34923"/>
    <cellStyle name="Header2 3 3 3 7" xfId="34924"/>
    <cellStyle name="Header2 3 3 4" xfId="34925"/>
    <cellStyle name="Header2 3 4" xfId="34926"/>
    <cellStyle name="Header2 3 4 2" xfId="34927"/>
    <cellStyle name="Header2 3 4 2 2" xfId="34928"/>
    <cellStyle name="Header2 3 4 2 2 2" xfId="34929"/>
    <cellStyle name="Header2 3 4 2 3" xfId="34930"/>
    <cellStyle name="Header2 3 4 2 3 2" xfId="34931"/>
    <cellStyle name="Header2 3 4 2 4" xfId="34932"/>
    <cellStyle name="Header2 3 4 2 4 2" xfId="34933"/>
    <cellStyle name="Header2 3 4 2 5" xfId="34934"/>
    <cellStyle name="Header2 3 4 2 5 2" xfId="34935"/>
    <cellStyle name="Header2 3 4 2 6" xfId="34936"/>
    <cellStyle name="Header2 3 4 2 6 2" xfId="34937"/>
    <cellStyle name="Header2 3 4 2 7" xfId="34938"/>
    <cellStyle name="Header2 3 4 3" xfId="34939"/>
    <cellStyle name="Header2 3 4 3 2" xfId="34940"/>
    <cellStyle name="Header2 3 4 3 2 2" xfId="34941"/>
    <cellStyle name="Header2 3 4 3 3" xfId="34942"/>
    <cellStyle name="Header2 3 4 3 3 2" xfId="34943"/>
    <cellStyle name="Header2 3 4 3 4" xfId="34944"/>
    <cellStyle name="Header2 3 4 3 4 2" xfId="34945"/>
    <cellStyle name="Header2 3 4 3 5" xfId="34946"/>
    <cellStyle name="Header2 3 4 3 5 2" xfId="34947"/>
    <cellStyle name="Header2 3 4 3 6" xfId="34948"/>
    <cellStyle name="Header2 3 4 3 6 2" xfId="34949"/>
    <cellStyle name="Header2 3 4 3 7" xfId="34950"/>
    <cellStyle name="Header2 3 4 4" xfId="34951"/>
    <cellStyle name="Header2 3 5" xfId="34952"/>
    <cellStyle name="Header2 3 5 2" xfId="34953"/>
    <cellStyle name="Header2 3 5 2 2" xfId="34954"/>
    <cellStyle name="Header2 3 5 2 2 2" xfId="34955"/>
    <cellStyle name="Header2 3 5 2 3" xfId="34956"/>
    <cellStyle name="Header2 3 5 2 3 2" xfId="34957"/>
    <cellStyle name="Header2 3 5 2 4" xfId="34958"/>
    <cellStyle name="Header2 3 5 2 4 2" xfId="34959"/>
    <cellStyle name="Header2 3 5 2 5" xfId="34960"/>
    <cellStyle name="Header2 3 5 2 5 2" xfId="34961"/>
    <cellStyle name="Header2 3 5 2 6" xfId="34962"/>
    <cellStyle name="Header2 3 5 2 6 2" xfId="34963"/>
    <cellStyle name="Header2 3 5 2 7" xfId="34964"/>
    <cellStyle name="Header2 3 5 3" xfId="34965"/>
    <cellStyle name="Header2 3 5 3 2" xfId="34966"/>
    <cellStyle name="Header2 3 5 3 2 2" xfId="34967"/>
    <cellStyle name="Header2 3 5 3 3" xfId="34968"/>
    <cellStyle name="Header2 3 5 3 3 2" xfId="34969"/>
    <cellStyle name="Header2 3 5 3 4" xfId="34970"/>
    <cellStyle name="Header2 3 5 3 4 2" xfId="34971"/>
    <cellStyle name="Header2 3 5 3 5" xfId="34972"/>
    <cellStyle name="Header2 3 5 3 5 2" xfId="34973"/>
    <cellStyle name="Header2 3 5 3 6" xfId="34974"/>
    <cellStyle name="Header2 3 5 3 6 2" xfId="34975"/>
    <cellStyle name="Header2 3 5 3 7" xfId="34976"/>
    <cellStyle name="Header2 3 5 4" xfId="34977"/>
    <cellStyle name="Header2 3 6" xfId="34978"/>
    <cellStyle name="Header2 3 6 2" xfId="34979"/>
    <cellStyle name="Header2 3 6 2 2" xfId="34980"/>
    <cellStyle name="Header2 3 6 3" xfId="34981"/>
    <cellStyle name="Header2 3 6 3 2" xfId="34982"/>
    <cellStyle name="Header2 3 6 4" xfId="34983"/>
    <cellStyle name="Header2 3 6 4 2" xfId="34984"/>
    <cellStyle name="Header2 3 6 5" xfId="34985"/>
    <cellStyle name="Header2 3 6 5 2" xfId="34986"/>
    <cellStyle name="Header2 3 6 6" xfId="34987"/>
    <cellStyle name="Header2 3 6 6 2" xfId="34988"/>
    <cellStyle name="Header2 3 6 7" xfId="34989"/>
    <cellStyle name="Header2 3 7" xfId="34990"/>
    <cellStyle name="Header2 3 7 2" xfId="34991"/>
    <cellStyle name="Header2 3 7 2 2" xfId="34992"/>
    <cellStyle name="Header2 3 7 3" xfId="34993"/>
    <cellStyle name="Header2 3 7 3 2" xfId="34994"/>
    <cellStyle name="Header2 3 7 4" xfId="34995"/>
    <cellStyle name="Header2 3 7 4 2" xfId="34996"/>
    <cellStyle name="Header2 3 7 5" xfId="34997"/>
    <cellStyle name="Header2 3 7 5 2" xfId="34998"/>
    <cellStyle name="Header2 3 7 6" xfId="34999"/>
    <cellStyle name="Header2 3 7 6 2" xfId="35000"/>
    <cellStyle name="Header2 3 7 7" xfId="35001"/>
    <cellStyle name="Header2 3 8" xfId="35002"/>
    <cellStyle name="Header2 4" xfId="35003"/>
    <cellStyle name="Header2 4 2" xfId="35004"/>
    <cellStyle name="Header2 4 2 2" xfId="35005"/>
    <cellStyle name="Header2 4 2 2 2" xfId="35006"/>
    <cellStyle name="Header2 4 2 2 2 2" xfId="35007"/>
    <cellStyle name="Header2 4 2 2 3" xfId="35008"/>
    <cellStyle name="Header2 4 2 2 3 2" xfId="35009"/>
    <cellStyle name="Header2 4 2 2 4" xfId="35010"/>
    <cellStyle name="Header2 4 2 2 4 2" xfId="35011"/>
    <cellStyle name="Header2 4 2 2 5" xfId="35012"/>
    <cellStyle name="Header2 4 2 2 5 2" xfId="35013"/>
    <cellStyle name="Header2 4 2 2 6" xfId="35014"/>
    <cellStyle name="Header2 4 2 2 6 2" xfId="35015"/>
    <cellStyle name="Header2 4 2 2 7" xfId="35016"/>
    <cellStyle name="Header2 4 2 3" xfId="35017"/>
    <cellStyle name="Header2 4 2 3 2" xfId="35018"/>
    <cellStyle name="Header2 4 2 3 2 2" xfId="35019"/>
    <cellStyle name="Header2 4 2 3 3" xfId="35020"/>
    <cellStyle name="Header2 4 2 3 3 2" xfId="35021"/>
    <cellStyle name="Header2 4 2 3 4" xfId="35022"/>
    <cellStyle name="Header2 4 2 3 4 2" xfId="35023"/>
    <cellStyle name="Header2 4 2 3 5" xfId="35024"/>
    <cellStyle name="Header2 4 2 3 5 2" xfId="35025"/>
    <cellStyle name="Header2 4 2 3 6" xfId="35026"/>
    <cellStyle name="Header2 4 2 3 6 2" xfId="35027"/>
    <cellStyle name="Header2 4 2 3 7" xfId="35028"/>
    <cellStyle name="Header2 4 2 4" xfId="35029"/>
    <cellStyle name="Header2 4 3" xfId="35030"/>
    <cellStyle name="Header2 4 3 2" xfId="35031"/>
    <cellStyle name="Header2 4 3 2 2" xfId="35032"/>
    <cellStyle name="Header2 4 3 2 2 2" xfId="35033"/>
    <cellStyle name="Header2 4 3 2 3" xfId="35034"/>
    <cellStyle name="Header2 4 3 2 3 2" xfId="35035"/>
    <cellStyle name="Header2 4 3 2 4" xfId="35036"/>
    <cellStyle name="Header2 4 3 2 4 2" xfId="35037"/>
    <cellStyle name="Header2 4 3 2 5" xfId="35038"/>
    <cellStyle name="Header2 4 3 2 5 2" xfId="35039"/>
    <cellStyle name="Header2 4 3 2 6" xfId="35040"/>
    <cellStyle name="Header2 4 3 2 6 2" xfId="35041"/>
    <cellStyle name="Header2 4 3 2 7" xfId="35042"/>
    <cellStyle name="Header2 4 3 3" xfId="35043"/>
    <cellStyle name="Header2 4 3 3 2" xfId="35044"/>
    <cellStyle name="Header2 4 3 3 2 2" xfId="35045"/>
    <cellStyle name="Header2 4 3 3 3" xfId="35046"/>
    <cellStyle name="Header2 4 3 3 3 2" xfId="35047"/>
    <cellStyle name="Header2 4 3 3 4" xfId="35048"/>
    <cellStyle name="Header2 4 3 3 4 2" xfId="35049"/>
    <cellStyle name="Header2 4 3 3 5" xfId="35050"/>
    <cellStyle name="Header2 4 3 3 5 2" xfId="35051"/>
    <cellStyle name="Header2 4 3 3 6" xfId="35052"/>
    <cellStyle name="Header2 4 3 3 6 2" xfId="35053"/>
    <cellStyle name="Header2 4 3 3 7" xfId="35054"/>
    <cellStyle name="Header2 4 3 4" xfId="35055"/>
    <cellStyle name="Header2 4 4" xfId="35056"/>
    <cellStyle name="Header2 4 4 2" xfId="35057"/>
    <cellStyle name="Header2 4 4 2 2" xfId="35058"/>
    <cellStyle name="Header2 4 4 2 2 2" xfId="35059"/>
    <cellStyle name="Header2 4 4 2 3" xfId="35060"/>
    <cellStyle name="Header2 4 4 2 3 2" xfId="35061"/>
    <cellStyle name="Header2 4 4 2 4" xfId="35062"/>
    <cellStyle name="Header2 4 4 2 4 2" xfId="35063"/>
    <cellStyle name="Header2 4 4 2 5" xfId="35064"/>
    <cellStyle name="Header2 4 4 2 5 2" xfId="35065"/>
    <cellStyle name="Header2 4 4 2 6" xfId="35066"/>
    <cellStyle name="Header2 4 4 2 6 2" xfId="35067"/>
    <cellStyle name="Header2 4 4 2 7" xfId="35068"/>
    <cellStyle name="Header2 4 4 3" xfId="35069"/>
    <cellStyle name="Header2 4 4 3 2" xfId="35070"/>
    <cellStyle name="Header2 4 4 3 2 2" xfId="35071"/>
    <cellStyle name="Header2 4 4 3 3" xfId="35072"/>
    <cellStyle name="Header2 4 4 3 3 2" xfId="35073"/>
    <cellStyle name="Header2 4 4 3 4" xfId="35074"/>
    <cellStyle name="Header2 4 4 3 4 2" xfId="35075"/>
    <cellStyle name="Header2 4 4 3 5" xfId="35076"/>
    <cellStyle name="Header2 4 4 3 5 2" xfId="35077"/>
    <cellStyle name="Header2 4 4 3 6" xfId="35078"/>
    <cellStyle name="Header2 4 4 3 6 2" xfId="35079"/>
    <cellStyle name="Header2 4 4 3 7" xfId="35080"/>
    <cellStyle name="Header2 4 4 4" xfId="35081"/>
    <cellStyle name="Header2 4 5" xfId="35082"/>
    <cellStyle name="Header2 4 5 2" xfId="35083"/>
    <cellStyle name="Header2 4 5 2 2" xfId="35084"/>
    <cellStyle name="Header2 4 5 2 2 2" xfId="35085"/>
    <cellStyle name="Header2 4 5 2 3" xfId="35086"/>
    <cellStyle name="Header2 4 5 2 3 2" xfId="35087"/>
    <cellStyle name="Header2 4 5 2 4" xfId="35088"/>
    <cellStyle name="Header2 4 5 2 4 2" xfId="35089"/>
    <cellStyle name="Header2 4 5 2 5" xfId="35090"/>
    <cellStyle name="Header2 4 5 2 5 2" xfId="35091"/>
    <cellStyle name="Header2 4 5 2 6" xfId="35092"/>
    <cellStyle name="Header2 4 5 2 6 2" xfId="35093"/>
    <cellStyle name="Header2 4 5 2 7" xfId="35094"/>
    <cellStyle name="Header2 4 5 3" xfId="35095"/>
    <cellStyle name="Header2 4 5 3 2" xfId="35096"/>
    <cellStyle name="Header2 4 5 3 2 2" xfId="35097"/>
    <cellStyle name="Header2 4 5 3 3" xfId="35098"/>
    <cellStyle name="Header2 4 5 3 3 2" xfId="35099"/>
    <cellStyle name="Header2 4 5 3 4" xfId="35100"/>
    <cellStyle name="Header2 4 5 3 4 2" xfId="35101"/>
    <cellStyle name="Header2 4 5 3 5" xfId="35102"/>
    <cellStyle name="Header2 4 5 3 5 2" xfId="35103"/>
    <cellStyle name="Header2 4 5 3 6" xfId="35104"/>
    <cellStyle name="Header2 4 5 3 6 2" xfId="35105"/>
    <cellStyle name="Header2 4 5 3 7" xfId="35106"/>
    <cellStyle name="Header2 4 5 4" xfId="35107"/>
    <cellStyle name="Header2 4 6" xfId="35108"/>
    <cellStyle name="Header2 4 6 2" xfId="35109"/>
    <cellStyle name="Header2 4 6 2 2" xfId="35110"/>
    <cellStyle name="Header2 4 6 3" xfId="35111"/>
    <cellStyle name="Header2 4 6 3 2" xfId="35112"/>
    <cellStyle name="Header2 4 6 4" xfId="35113"/>
    <cellStyle name="Header2 4 6 4 2" xfId="35114"/>
    <cellStyle name="Header2 4 6 5" xfId="35115"/>
    <cellStyle name="Header2 4 6 5 2" xfId="35116"/>
    <cellStyle name="Header2 4 6 6" xfId="35117"/>
    <cellStyle name="Header2 4 6 6 2" xfId="35118"/>
    <cellStyle name="Header2 4 6 7" xfId="35119"/>
    <cellStyle name="Header2 4 7" xfId="35120"/>
    <cellStyle name="Header2 4 7 2" xfId="35121"/>
    <cellStyle name="Header2 4 7 2 2" xfId="35122"/>
    <cellStyle name="Header2 4 7 3" xfId="35123"/>
    <cellStyle name="Header2 4 7 3 2" xfId="35124"/>
    <cellStyle name="Header2 4 7 4" xfId="35125"/>
    <cellStyle name="Header2 4 7 4 2" xfId="35126"/>
    <cellStyle name="Header2 4 7 5" xfId="35127"/>
    <cellStyle name="Header2 4 7 5 2" xfId="35128"/>
    <cellStyle name="Header2 4 7 6" xfId="35129"/>
    <cellStyle name="Header2 4 7 6 2" xfId="35130"/>
    <cellStyle name="Header2 4 7 7" xfId="35131"/>
    <cellStyle name="Header2 4 8" xfId="35132"/>
    <cellStyle name="Header2 5" xfId="35133"/>
    <cellStyle name="Header2 5 2" xfId="35134"/>
    <cellStyle name="Header2 5 2 2" xfId="35135"/>
    <cellStyle name="Header2 5 2 2 2" xfId="35136"/>
    <cellStyle name="Header2 5 2 2 2 2" xfId="35137"/>
    <cellStyle name="Header2 5 2 2 3" xfId="35138"/>
    <cellStyle name="Header2 5 2 2 3 2" xfId="35139"/>
    <cellStyle name="Header2 5 2 2 4" xfId="35140"/>
    <cellStyle name="Header2 5 2 2 4 2" xfId="35141"/>
    <cellStyle name="Header2 5 2 2 5" xfId="35142"/>
    <cellStyle name="Header2 5 2 2 5 2" xfId="35143"/>
    <cellStyle name="Header2 5 2 2 6" xfId="35144"/>
    <cellStyle name="Header2 5 2 2 6 2" xfId="35145"/>
    <cellStyle name="Header2 5 2 2 7" xfId="35146"/>
    <cellStyle name="Header2 5 2 3" xfId="35147"/>
    <cellStyle name="Header2 5 2 3 2" xfId="35148"/>
    <cellStyle name="Header2 5 2 3 2 2" xfId="35149"/>
    <cellStyle name="Header2 5 2 3 3" xfId="35150"/>
    <cellStyle name="Header2 5 2 3 3 2" xfId="35151"/>
    <cellStyle name="Header2 5 2 3 4" xfId="35152"/>
    <cellStyle name="Header2 5 2 3 4 2" xfId="35153"/>
    <cellStyle name="Header2 5 2 3 5" xfId="35154"/>
    <cellStyle name="Header2 5 2 3 5 2" xfId="35155"/>
    <cellStyle name="Header2 5 2 3 6" xfId="35156"/>
    <cellStyle name="Header2 5 2 3 6 2" xfId="35157"/>
    <cellStyle name="Header2 5 2 3 7" xfId="35158"/>
    <cellStyle name="Header2 5 2 4" xfId="35159"/>
    <cellStyle name="Header2 5 3" xfId="35160"/>
    <cellStyle name="Header2 5 3 2" xfId="35161"/>
    <cellStyle name="Header2 5 3 2 2" xfId="35162"/>
    <cellStyle name="Header2 5 3 2 2 2" xfId="35163"/>
    <cellStyle name="Header2 5 3 2 3" xfId="35164"/>
    <cellStyle name="Header2 5 3 2 3 2" xfId="35165"/>
    <cellStyle name="Header2 5 3 2 4" xfId="35166"/>
    <cellStyle name="Header2 5 3 2 4 2" xfId="35167"/>
    <cellStyle name="Header2 5 3 2 5" xfId="35168"/>
    <cellStyle name="Header2 5 3 2 5 2" xfId="35169"/>
    <cellStyle name="Header2 5 3 2 6" xfId="35170"/>
    <cellStyle name="Header2 5 3 2 6 2" xfId="35171"/>
    <cellStyle name="Header2 5 3 2 7" xfId="35172"/>
    <cellStyle name="Header2 5 3 3" xfId="35173"/>
    <cellStyle name="Header2 5 3 3 2" xfId="35174"/>
    <cellStyle name="Header2 5 3 3 2 2" xfId="35175"/>
    <cellStyle name="Header2 5 3 3 3" xfId="35176"/>
    <cellStyle name="Header2 5 3 3 3 2" xfId="35177"/>
    <cellStyle name="Header2 5 3 3 4" xfId="35178"/>
    <cellStyle name="Header2 5 3 3 4 2" xfId="35179"/>
    <cellStyle name="Header2 5 3 3 5" xfId="35180"/>
    <cellStyle name="Header2 5 3 3 5 2" xfId="35181"/>
    <cellStyle name="Header2 5 3 3 6" xfId="35182"/>
    <cellStyle name="Header2 5 3 3 6 2" xfId="35183"/>
    <cellStyle name="Header2 5 3 3 7" xfId="35184"/>
    <cellStyle name="Header2 5 3 4" xfId="35185"/>
    <cellStyle name="Header2 5 4" xfId="35186"/>
    <cellStyle name="Header2 5 4 2" xfId="35187"/>
    <cellStyle name="Header2 5 4 2 2" xfId="35188"/>
    <cellStyle name="Header2 5 4 2 2 2" xfId="35189"/>
    <cellStyle name="Header2 5 4 2 3" xfId="35190"/>
    <cellStyle name="Header2 5 4 2 3 2" xfId="35191"/>
    <cellStyle name="Header2 5 4 2 4" xfId="35192"/>
    <cellStyle name="Header2 5 4 2 4 2" xfId="35193"/>
    <cellStyle name="Header2 5 4 2 5" xfId="35194"/>
    <cellStyle name="Header2 5 4 2 5 2" xfId="35195"/>
    <cellStyle name="Header2 5 4 2 6" xfId="35196"/>
    <cellStyle name="Header2 5 4 2 6 2" xfId="35197"/>
    <cellStyle name="Header2 5 4 2 7" xfId="35198"/>
    <cellStyle name="Header2 5 4 3" xfId="35199"/>
    <cellStyle name="Header2 5 4 3 2" xfId="35200"/>
    <cellStyle name="Header2 5 4 3 2 2" xfId="35201"/>
    <cellStyle name="Header2 5 4 3 3" xfId="35202"/>
    <cellStyle name="Header2 5 4 3 3 2" xfId="35203"/>
    <cellStyle name="Header2 5 4 3 4" xfId="35204"/>
    <cellStyle name="Header2 5 4 3 4 2" xfId="35205"/>
    <cellStyle name="Header2 5 4 3 5" xfId="35206"/>
    <cellStyle name="Header2 5 4 3 5 2" xfId="35207"/>
    <cellStyle name="Header2 5 4 3 6" xfId="35208"/>
    <cellStyle name="Header2 5 4 3 6 2" xfId="35209"/>
    <cellStyle name="Header2 5 4 3 7" xfId="35210"/>
    <cellStyle name="Header2 5 4 4" xfId="35211"/>
    <cellStyle name="Header2 5 5" xfId="35212"/>
    <cellStyle name="Header2 5 5 2" xfId="35213"/>
    <cellStyle name="Header2 5 5 2 2" xfId="35214"/>
    <cellStyle name="Header2 5 5 2 2 2" xfId="35215"/>
    <cellStyle name="Header2 5 5 2 3" xfId="35216"/>
    <cellStyle name="Header2 5 5 2 3 2" xfId="35217"/>
    <cellStyle name="Header2 5 5 2 4" xfId="35218"/>
    <cellStyle name="Header2 5 5 2 4 2" xfId="35219"/>
    <cellStyle name="Header2 5 5 2 5" xfId="35220"/>
    <cellStyle name="Header2 5 5 2 5 2" xfId="35221"/>
    <cellStyle name="Header2 5 5 2 6" xfId="35222"/>
    <cellStyle name="Header2 5 5 2 6 2" xfId="35223"/>
    <cellStyle name="Header2 5 5 2 7" xfId="35224"/>
    <cellStyle name="Header2 5 5 3" xfId="35225"/>
    <cellStyle name="Header2 5 5 3 2" xfId="35226"/>
    <cellStyle name="Header2 5 5 3 2 2" xfId="35227"/>
    <cellStyle name="Header2 5 5 3 3" xfId="35228"/>
    <cellStyle name="Header2 5 5 3 3 2" xfId="35229"/>
    <cellStyle name="Header2 5 5 3 4" xfId="35230"/>
    <cellStyle name="Header2 5 5 3 4 2" xfId="35231"/>
    <cellStyle name="Header2 5 5 3 5" xfId="35232"/>
    <cellStyle name="Header2 5 5 3 5 2" xfId="35233"/>
    <cellStyle name="Header2 5 5 3 6" xfId="35234"/>
    <cellStyle name="Header2 5 5 3 6 2" xfId="35235"/>
    <cellStyle name="Header2 5 5 3 7" xfId="35236"/>
    <cellStyle name="Header2 5 5 4" xfId="35237"/>
    <cellStyle name="Header2 5 6" xfId="35238"/>
    <cellStyle name="Header2 5 6 2" xfId="35239"/>
    <cellStyle name="Header2 5 6 2 2" xfId="35240"/>
    <cellStyle name="Header2 5 6 3" xfId="35241"/>
    <cellStyle name="Header2 5 6 3 2" xfId="35242"/>
    <cellStyle name="Header2 5 6 4" xfId="35243"/>
    <cellStyle name="Header2 5 6 4 2" xfId="35244"/>
    <cellStyle name="Header2 5 6 5" xfId="35245"/>
    <cellStyle name="Header2 5 6 5 2" xfId="35246"/>
    <cellStyle name="Header2 5 6 6" xfId="35247"/>
    <cellStyle name="Header2 5 6 6 2" xfId="35248"/>
    <cellStyle name="Header2 5 6 7" xfId="35249"/>
    <cellStyle name="Header2 5 7" xfId="35250"/>
    <cellStyle name="Header2 5 7 2" xfId="35251"/>
    <cellStyle name="Header2 5 7 2 2" xfId="35252"/>
    <cellStyle name="Header2 5 7 3" xfId="35253"/>
    <cellStyle name="Header2 5 7 3 2" xfId="35254"/>
    <cellStyle name="Header2 5 7 4" xfId="35255"/>
    <cellStyle name="Header2 5 7 4 2" xfId="35256"/>
    <cellStyle name="Header2 5 7 5" xfId="35257"/>
    <cellStyle name="Header2 5 7 5 2" xfId="35258"/>
    <cellStyle name="Header2 5 7 6" xfId="35259"/>
    <cellStyle name="Header2 5 7 6 2" xfId="35260"/>
    <cellStyle name="Header2 5 7 7" xfId="35261"/>
    <cellStyle name="Header2 5 8" xfId="35262"/>
    <cellStyle name="Header2 6" xfId="35263"/>
    <cellStyle name="Header2 6 2" xfId="35264"/>
    <cellStyle name="Header2 6 2 2" xfId="35265"/>
    <cellStyle name="Header2 6 2 2 2" xfId="35266"/>
    <cellStyle name="Header2 6 2 2 2 2" xfId="35267"/>
    <cellStyle name="Header2 6 2 2 3" xfId="35268"/>
    <cellStyle name="Header2 6 2 2 3 2" xfId="35269"/>
    <cellStyle name="Header2 6 2 2 4" xfId="35270"/>
    <cellStyle name="Header2 6 2 2 4 2" xfId="35271"/>
    <cellStyle name="Header2 6 2 2 5" xfId="35272"/>
    <cellStyle name="Header2 6 2 2 5 2" xfId="35273"/>
    <cellStyle name="Header2 6 2 2 6" xfId="35274"/>
    <cellStyle name="Header2 6 2 2 6 2" xfId="35275"/>
    <cellStyle name="Header2 6 2 2 7" xfId="35276"/>
    <cellStyle name="Header2 6 2 3" xfId="35277"/>
    <cellStyle name="Header2 6 2 3 2" xfId="35278"/>
    <cellStyle name="Header2 6 2 3 2 2" xfId="35279"/>
    <cellStyle name="Header2 6 2 3 3" xfId="35280"/>
    <cellStyle name="Header2 6 2 3 3 2" xfId="35281"/>
    <cellStyle name="Header2 6 2 3 4" xfId="35282"/>
    <cellStyle name="Header2 6 2 3 4 2" xfId="35283"/>
    <cellStyle name="Header2 6 2 3 5" xfId="35284"/>
    <cellStyle name="Header2 6 2 3 5 2" xfId="35285"/>
    <cellStyle name="Header2 6 2 3 6" xfId="35286"/>
    <cellStyle name="Header2 6 2 3 6 2" xfId="35287"/>
    <cellStyle name="Header2 6 2 3 7" xfId="35288"/>
    <cellStyle name="Header2 6 2 4" xfId="35289"/>
    <cellStyle name="Header2 6 3" xfId="35290"/>
    <cellStyle name="Header2 6 3 2" xfId="35291"/>
    <cellStyle name="Header2 6 3 2 2" xfId="35292"/>
    <cellStyle name="Header2 6 3 2 2 2" xfId="35293"/>
    <cellStyle name="Header2 6 3 2 3" xfId="35294"/>
    <cellStyle name="Header2 6 3 2 3 2" xfId="35295"/>
    <cellStyle name="Header2 6 3 2 4" xfId="35296"/>
    <cellStyle name="Header2 6 3 2 4 2" xfId="35297"/>
    <cellStyle name="Header2 6 3 2 5" xfId="35298"/>
    <cellStyle name="Header2 6 3 2 5 2" xfId="35299"/>
    <cellStyle name="Header2 6 3 2 6" xfId="35300"/>
    <cellStyle name="Header2 6 3 2 6 2" xfId="35301"/>
    <cellStyle name="Header2 6 3 2 7" xfId="35302"/>
    <cellStyle name="Header2 6 3 3" xfId="35303"/>
    <cellStyle name="Header2 6 3 3 2" xfId="35304"/>
    <cellStyle name="Header2 6 3 3 2 2" xfId="35305"/>
    <cellStyle name="Header2 6 3 3 3" xfId="35306"/>
    <cellStyle name="Header2 6 3 3 3 2" xfId="35307"/>
    <cellStyle name="Header2 6 3 3 4" xfId="35308"/>
    <cellStyle name="Header2 6 3 3 4 2" xfId="35309"/>
    <cellStyle name="Header2 6 3 3 5" xfId="35310"/>
    <cellStyle name="Header2 6 3 3 5 2" xfId="35311"/>
    <cellStyle name="Header2 6 3 3 6" xfId="35312"/>
    <cellStyle name="Header2 6 3 3 6 2" xfId="35313"/>
    <cellStyle name="Header2 6 3 3 7" xfId="35314"/>
    <cellStyle name="Header2 6 3 4" xfId="35315"/>
    <cellStyle name="Header2 6 4" xfId="35316"/>
    <cellStyle name="Header2 6 4 2" xfId="35317"/>
    <cellStyle name="Header2 6 4 2 2" xfId="35318"/>
    <cellStyle name="Header2 6 4 2 2 2" xfId="35319"/>
    <cellStyle name="Header2 6 4 2 3" xfId="35320"/>
    <cellStyle name="Header2 6 4 2 3 2" xfId="35321"/>
    <cellStyle name="Header2 6 4 2 4" xfId="35322"/>
    <cellStyle name="Header2 6 4 2 4 2" xfId="35323"/>
    <cellStyle name="Header2 6 4 2 5" xfId="35324"/>
    <cellStyle name="Header2 6 4 2 5 2" xfId="35325"/>
    <cellStyle name="Header2 6 4 2 6" xfId="35326"/>
    <cellStyle name="Header2 6 4 2 6 2" xfId="35327"/>
    <cellStyle name="Header2 6 4 2 7" xfId="35328"/>
    <cellStyle name="Header2 6 4 3" xfId="35329"/>
    <cellStyle name="Header2 6 4 3 2" xfId="35330"/>
    <cellStyle name="Header2 6 4 3 2 2" xfId="35331"/>
    <cellStyle name="Header2 6 4 3 3" xfId="35332"/>
    <cellStyle name="Header2 6 4 3 3 2" xfId="35333"/>
    <cellStyle name="Header2 6 4 3 4" xfId="35334"/>
    <cellStyle name="Header2 6 4 3 4 2" xfId="35335"/>
    <cellStyle name="Header2 6 4 3 5" xfId="35336"/>
    <cellStyle name="Header2 6 4 3 5 2" xfId="35337"/>
    <cellStyle name="Header2 6 4 3 6" xfId="35338"/>
    <cellStyle name="Header2 6 4 3 6 2" xfId="35339"/>
    <cellStyle name="Header2 6 4 3 7" xfId="35340"/>
    <cellStyle name="Header2 6 4 4" xfId="35341"/>
    <cellStyle name="Header2 6 5" xfId="35342"/>
    <cellStyle name="Header2 6 5 2" xfId="35343"/>
    <cellStyle name="Header2 6 5 2 2" xfId="35344"/>
    <cellStyle name="Header2 6 5 2 2 2" xfId="35345"/>
    <cellStyle name="Header2 6 5 2 3" xfId="35346"/>
    <cellStyle name="Header2 6 5 2 3 2" xfId="35347"/>
    <cellStyle name="Header2 6 5 2 4" xfId="35348"/>
    <cellStyle name="Header2 6 5 2 4 2" xfId="35349"/>
    <cellStyle name="Header2 6 5 2 5" xfId="35350"/>
    <cellStyle name="Header2 6 5 2 5 2" xfId="35351"/>
    <cellStyle name="Header2 6 5 2 6" xfId="35352"/>
    <cellStyle name="Header2 6 5 2 6 2" xfId="35353"/>
    <cellStyle name="Header2 6 5 2 7" xfId="35354"/>
    <cellStyle name="Header2 6 5 3" xfId="35355"/>
    <cellStyle name="Header2 6 5 3 2" xfId="35356"/>
    <cellStyle name="Header2 6 5 3 2 2" xfId="35357"/>
    <cellStyle name="Header2 6 5 3 3" xfId="35358"/>
    <cellStyle name="Header2 6 5 3 3 2" xfId="35359"/>
    <cellStyle name="Header2 6 5 3 4" xfId="35360"/>
    <cellStyle name="Header2 6 5 3 4 2" xfId="35361"/>
    <cellStyle name="Header2 6 5 3 5" xfId="35362"/>
    <cellStyle name="Header2 6 5 3 5 2" xfId="35363"/>
    <cellStyle name="Header2 6 5 3 6" xfId="35364"/>
    <cellStyle name="Header2 6 5 3 6 2" xfId="35365"/>
    <cellStyle name="Header2 6 5 3 7" xfId="35366"/>
    <cellStyle name="Header2 6 5 4" xfId="35367"/>
    <cellStyle name="Header2 6 6" xfId="35368"/>
    <cellStyle name="Header2 6 6 2" xfId="35369"/>
    <cellStyle name="Header2 6 6 2 2" xfId="35370"/>
    <cellStyle name="Header2 6 6 3" xfId="35371"/>
    <cellStyle name="Header2 6 6 3 2" xfId="35372"/>
    <cellStyle name="Header2 6 6 4" xfId="35373"/>
    <cellStyle name="Header2 6 6 4 2" xfId="35374"/>
    <cellStyle name="Header2 6 6 5" xfId="35375"/>
    <cellStyle name="Header2 6 6 5 2" xfId="35376"/>
    <cellStyle name="Header2 6 6 6" xfId="35377"/>
    <cellStyle name="Header2 6 6 6 2" xfId="35378"/>
    <cellStyle name="Header2 6 6 7" xfId="35379"/>
    <cellStyle name="Header2 6 7" xfId="35380"/>
    <cellStyle name="Header2 6 7 2" xfId="35381"/>
    <cellStyle name="Header2 6 7 2 2" xfId="35382"/>
    <cellStyle name="Header2 6 7 3" xfId="35383"/>
    <cellStyle name="Header2 6 7 3 2" xfId="35384"/>
    <cellStyle name="Header2 6 7 4" xfId="35385"/>
    <cellStyle name="Header2 6 7 4 2" xfId="35386"/>
    <cellStyle name="Header2 6 7 5" xfId="35387"/>
    <cellStyle name="Header2 6 7 5 2" xfId="35388"/>
    <cellStyle name="Header2 6 7 6" xfId="35389"/>
    <cellStyle name="Header2 6 7 6 2" xfId="35390"/>
    <cellStyle name="Header2 6 7 7" xfId="35391"/>
    <cellStyle name="Header2 6 8" xfId="35392"/>
    <cellStyle name="Header2 7" xfId="35393"/>
    <cellStyle name="Header2 7 2" xfId="35394"/>
    <cellStyle name="Header2 7 2 2" xfId="35395"/>
    <cellStyle name="Header2 7 2 2 2" xfId="35396"/>
    <cellStyle name="Header2 7 2 3" xfId="35397"/>
    <cellStyle name="Header2 7 2 3 2" xfId="35398"/>
    <cellStyle name="Header2 7 2 4" xfId="35399"/>
    <cellStyle name="Header2 7 2 4 2" xfId="35400"/>
    <cellStyle name="Header2 7 2 5" xfId="35401"/>
    <cellStyle name="Header2 7 2 5 2" xfId="35402"/>
    <cellStyle name="Header2 7 2 6" xfId="35403"/>
    <cellStyle name="Header2 7 2 6 2" xfId="35404"/>
    <cellStyle name="Header2 7 2 7" xfId="35405"/>
    <cellStyle name="Header2 7 3" xfId="35406"/>
    <cellStyle name="Header2 7 3 2" xfId="35407"/>
    <cellStyle name="Header2 7 3 2 2" xfId="35408"/>
    <cellStyle name="Header2 7 3 3" xfId="35409"/>
    <cellStyle name="Header2 7 3 3 2" xfId="35410"/>
    <cellStyle name="Header2 7 3 4" xfId="35411"/>
    <cellStyle name="Header2 7 3 4 2" xfId="35412"/>
    <cellStyle name="Header2 7 3 5" xfId="35413"/>
    <cellStyle name="Header2 7 3 5 2" xfId="35414"/>
    <cellStyle name="Header2 7 3 6" xfId="35415"/>
    <cellStyle name="Header2 7 3 6 2" xfId="35416"/>
    <cellStyle name="Header2 7 3 7" xfId="35417"/>
    <cellStyle name="Header2 7 4" xfId="35418"/>
    <cellStyle name="Header2 8" xfId="35419"/>
    <cellStyle name="Header2 8 2" xfId="35420"/>
    <cellStyle name="Header2 8 2 2" xfId="35421"/>
    <cellStyle name="Header2 8 2 2 2" xfId="35422"/>
    <cellStyle name="Header2 8 2 3" xfId="35423"/>
    <cellStyle name="Header2 8 2 3 2" xfId="35424"/>
    <cellStyle name="Header2 8 2 4" xfId="35425"/>
    <cellStyle name="Header2 8 2 4 2" xfId="35426"/>
    <cellStyle name="Header2 8 2 5" xfId="35427"/>
    <cellStyle name="Header2 8 2 5 2" xfId="35428"/>
    <cellStyle name="Header2 8 2 6" xfId="35429"/>
    <cellStyle name="Header2 8 2 6 2" xfId="35430"/>
    <cellStyle name="Header2 8 2 7" xfId="35431"/>
    <cellStyle name="Header2 8 3" xfId="35432"/>
    <cellStyle name="Header2 8 3 2" xfId="35433"/>
    <cellStyle name="Header2 8 3 2 2" xfId="35434"/>
    <cellStyle name="Header2 8 3 3" xfId="35435"/>
    <cellStyle name="Header2 8 3 3 2" xfId="35436"/>
    <cellStyle name="Header2 8 3 4" xfId="35437"/>
    <cellStyle name="Header2 8 3 4 2" xfId="35438"/>
    <cellStyle name="Header2 8 3 5" xfId="35439"/>
    <cellStyle name="Header2 8 3 5 2" xfId="35440"/>
    <cellStyle name="Header2 8 3 6" xfId="35441"/>
    <cellStyle name="Header2 8 3 6 2" xfId="35442"/>
    <cellStyle name="Header2 8 3 7" xfId="35443"/>
    <cellStyle name="Header2 8 4" xfId="35444"/>
    <cellStyle name="Header2 9" xfId="35445"/>
    <cellStyle name="Header2 9 2" xfId="35446"/>
    <cellStyle name="Header2 9 2 2" xfId="35447"/>
    <cellStyle name="Header2 9 2 2 2" xfId="35448"/>
    <cellStyle name="Header2 9 2 3" xfId="35449"/>
    <cellStyle name="Header2 9 2 3 2" xfId="35450"/>
    <cellStyle name="Header2 9 2 4" xfId="35451"/>
    <cellStyle name="Header2 9 2 4 2" xfId="35452"/>
    <cellStyle name="Header2 9 2 5" xfId="35453"/>
    <cellStyle name="Header2 9 2 5 2" xfId="35454"/>
    <cellStyle name="Header2 9 2 6" xfId="35455"/>
    <cellStyle name="Header2 9 2 6 2" xfId="35456"/>
    <cellStyle name="Header2 9 2 7" xfId="35457"/>
    <cellStyle name="Header2 9 3" xfId="35458"/>
    <cellStyle name="Header2 9 3 2" xfId="35459"/>
    <cellStyle name="Header2 9 3 2 2" xfId="35460"/>
    <cellStyle name="Header2 9 3 3" xfId="35461"/>
    <cellStyle name="Header2 9 3 3 2" xfId="35462"/>
    <cellStyle name="Header2 9 3 4" xfId="35463"/>
    <cellStyle name="Header2 9 3 4 2" xfId="35464"/>
    <cellStyle name="Header2 9 3 5" xfId="35465"/>
    <cellStyle name="Header2 9 3 5 2" xfId="35466"/>
    <cellStyle name="Header2 9 3 6" xfId="35467"/>
    <cellStyle name="Header2 9 3 6 2" xfId="35468"/>
    <cellStyle name="Header2 9 3 7" xfId="35469"/>
    <cellStyle name="Header2 9 4" xfId="35470"/>
    <cellStyle name="Heading" xfId="35471"/>
    <cellStyle name="Heading 1 2" xfId="35472"/>
    <cellStyle name="Heading 1 2 2" xfId="35473"/>
    <cellStyle name="Heading 1 3" xfId="35474"/>
    <cellStyle name="Heading 1 Above" xfId="35475"/>
    <cellStyle name="Heading 1+" xfId="35476"/>
    <cellStyle name="Heading 10" xfId="35477"/>
    <cellStyle name="Heading 11" xfId="35478"/>
    <cellStyle name="Heading 12" xfId="35479"/>
    <cellStyle name="Heading 13" xfId="35480"/>
    <cellStyle name="Heading 14" xfId="35481"/>
    <cellStyle name="Heading 15" xfId="35482"/>
    <cellStyle name="Heading 16" xfId="35483"/>
    <cellStyle name="Heading 17" xfId="35484"/>
    <cellStyle name="Heading 18" xfId="35485"/>
    <cellStyle name="Heading 19" xfId="35486"/>
    <cellStyle name="Heading 2 2" xfId="35487"/>
    <cellStyle name="Heading 2 2 2" xfId="35488"/>
    <cellStyle name="Heading 2 3" xfId="35489"/>
    <cellStyle name="Heading 2 Below" xfId="35490"/>
    <cellStyle name="Heading 2+" xfId="35491"/>
    <cellStyle name="Heading 20" xfId="35492"/>
    <cellStyle name="Heading 21" xfId="35493"/>
    <cellStyle name="Heading 22" xfId="35494"/>
    <cellStyle name="Heading 23" xfId="35495"/>
    <cellStyle name="Heading 24" xfId="35496"/>
    <cellStyle name="Heading 25" xfId="35497"/>
    <cellStyle name="Heading 26" xfId="35498"/>
    <cellStyle name="Heading 27" xfId="35499"/>
    <cellStyle name="Heading 28" xfId="35500"/>
    <cellStyle name="Heading 29" xfId="35501"/>
    <cellStyle name="Heading 3 2" xfId="35502"/>
    <cellStyle name="Heading 3 2 2" xfId="35503"/>
    <cellStyle name="Heading 3+" xfId="35504"/>
    <cellStyle name="Heading 30" xfId="35505"/>
    <cellStyle name="Heading 31" xfId="35506"/>
    <cellStyle name="Heading 4 2" xfId="35507"/>
    <cellStyle name="Heading 4 2 2" xfId="35508"/>
    <cellStyle name="Heading 4 3" xfId="35509"/>
    <cellStyle name="Heading 5" xfId="35510"/>
    <cellStyle name="Heading 6" xfId="35511"/>
    <cellStyle name="Heading 7" xfId="35512"/>
    <cellStyle name="Heading 8" xfId="35513"/>
    <cellStyle name="Heading 9" xfId="35514"/>
    <cellStyle name="Heading1" xfId="35515"/>
    <cellStyle name="Heading1 2" xfId="35516"/>
    <cellStyle name="Heading2" xfId="35517"/>
    <cellStyle name="Heading2 2" xfId="35518"/>
    <cellStyle name="Heading3" xfId="35519"/>
    <cellStyle name="Heading3 2" xfId="35520"/>
    <cellStyle name="Heading4" xfId="35521"/>
    <cellStyle name="Heading4 2" xfId="35522"/>
    <cellStyle name="Headings" xfId="35523"/>
    <cellStyle name="HeadingS 2" xfId="35524"/>
    <cellStyle name="HELV8BLUE" xfId="35525"/>
    <cellStyle name="Hidden" xfId="35526"/>
    <cellStyle name="HideZeros" xfId="35527"/>
    <cellStyle name="highlight" xfId="35528"/>
    <cellStyle name="Historical" xfId="35529"/>
    <cellStyle name="hours" xfId="35530"/>
    <cellStyle name="Hovede" xfId="35531"/>
    <cellStyle name="HSBC WK Number 2" xfId="35532"/>
    <cellStyle name="HTA Title Module" xfId="35533"/>
    <cellStyle name="hvb mjhgvhgv" xfId="35534"/>
    <cellStyle name="Hyperlink 2" xfId="35535"/>
    <cellStyle name="Hyperlink 2 2" xfId="35536"/>
    <cellStyle name="Hyperlink 3" xfId="35537"/>
    <cellStyle name="Hyperlink 3 2" xfId="35538"/>
    <cellStyle name="Hyperlink 3 3" xfId="35539"/>
    <cellStyle name="Hyperlink 4" xfId="35540"/>
    <cellStyle name="Hyperlink 4 2" xfId="35541"/>
    <cellStyle name="Hyperlink1" xfId="35542"/>
    <cellStyle name="Hyperlink1 10" xfId="35543"/>
    <cellStyle name="Hyperlink1 10 2" xfId="35544"/>
    <cellStyle name="Hyperlink1 10 2 2" xfId="35545"/>
    <cellStyle name="Hyperlink1 10 3" xfId="35546"/>
    <cellStyle name="Hyperlink1 10 3 2" xfId="35547"/>
    <cellStyle name="Hyperlink1 10 4" xfId="35548"/>
    <cellStyle name="Hyperlink1 10 4 2" xfId="35549"/>
    <cellStyle name="Hyperlink1 10 5" xfId="35550"/>
    <cellStyle name="Hyperlink1 10 5 2" xfId="35551"/>
    <cellStyle name="Hyperlink1 10 6" xfId="35552"/>
    <cellStyle name="Hyperlink1 10 6 2" xfId="35553"/>
    <cellStyle name="Hyperlink1 10 7" xfId="35554"/>
    <cellStyle name="Hyperlink1 11" xfId="35555"/>
    <cellStyle name="Hyperlink1 11 2" xfId="35556"/>
    <cellStyle name="Hyperlink1 2" xfId="35557"/>
    <cellStyle name="Hyperlink1 2 2" xfId="35558"/>
    <cellStyle name="Hyperlink1 2 2 2" xfId="35559"/>
    <cellStyle name="Hyperlink1 2 2 2 2" xfId="35560"/>
    <cellStyle name="Hyperlink1 2 2 3" xfId="35561"/>
    <cellStyle name="Hyperlink1 2 2 3 2" xfId="35562"/>
    <cellStyle name="Hyperlink1 2 2 4" xfId="35563"/>
    <cellStyle name="Hyperlink1 2 3" xfId="35564"/>
    <cellStyle name="Hyperlink1 2 3 2" xfId="35565"/>
    <cellStyle name="Hyperlink1 2 3 2 2" xfId="35566"/>
    <cellStyle name="Hyperlink1 2 3 3" xfId="35567"/>
    <cellStyle name="Hyperlink1 2 3 3 2" xfId="35568"/>
    <cellStyle name="Hyperlink1 2 3 4" xfId="35569"/>
    <cellStyle name="Hyperlink1 2 4" xfId="35570"/>
    <cellStyle name="Hyperlink1 2 4 2" xfId="35571"/>
    <cellStyle name="Hyperlink1 2 4 2 2" xfId="35572"/>
    <cellStyle name="Hyperlink1 2 4 3" xfId="35573"/>
    <cellStyle name="Hyperlink1 2 4 3 2" xfId="35574"/>
    <cellStyle name="Hyperlink1 2 4 4" xfId="35575"/>
    <cellStyle name="Hyperlink1 2 4 4 2" xfId="35576"/>
    <cellStyle name="Hyperlink1 2 4 5" xfId="35577"/>
    <cellStyle name="Hyperlink1 2 4 5 2" xfId="35578"/>
    <cellStyle name="Hyperlink1 2 4 6" xfId="35579"/>
    <cellStyle name="Hyperlink1 2 4 6 2" xfId="35580"/>
    <cellStyle name="Hyperlink1 2 4 7" xfId="35581"/>
    <cellStyle name="Hyperlink1 2 5" xfId="35582"/>
    <cellStyle name="Hyperlink1 2 5 2" xfId="35583"/>
    <cellStyle name="Hyperlink1 3" xfId="35584"/>
    <cellStyle name="Hyperlink1 3 2" xfId="35585"/>
    <cellStyle name="Hyperlink1 3 2 2" xfId="35586"/>
    <cellStyle name="Hyperlink1 3 2 2 2" xfId="35587"/>
    <cellStyle name="Hyperlink1 3 2 3" xfId="35588"/>
    <cellStyle name="Hyperlink1 3 2 3 2" xfId="35589"/>
    <cellStyle name="Hyperlink1 3 2 4" xfId="35590"/>
    <cellStyle name="Hyperlink1 3 3" xfId="35591"/>
    <cellStyle name="Hyperlink1 3 3 2" xfId="35592"/>
    <cellStyle name="Hyperlink1 3 3 2 2" xfId="35593"/>
    <cellStyle name="Hyperlink1 3 3 3" xfId="35594"/>
    <cellStyle name="Hyperlink1 3 3 3 2" xfId="35595"/>
    <cellStyle name="Hyperlink1 3 3 4" xfId="35596"/>
    <cellStyle name="Hyperlink1 3 4" xfId="35597"/>
    <cellStyle name="Hyperlink1 3 4 2" xfId="35598"/>
    <cellStyle name="Hyperlink1 3 4 2 2" xfId="35599"/>
    <cellStyle name="Hyperlink1 3 4 3" xfId="35600"/>
    <cellStyle name="Hyperlink1 3 4 3 2" xfId="35601"/>
    <cellStyle name="Hyperlink1 3 4 4" xfId="35602"/>
    <cellStyle name="Hyperlink1 3 4 4 2" xfId="35603"/>
    <cellStyle name="Hyperlink1 3 4 5" xfId="35604"/>
    <cellStyle name="Hyperlink1 3 4 5 2" xfId="35605"/>
    <cellStyle name="Hyperlink1 3 4 6" xfId="35606"/>
    <cellStyle name="Hyperlink1 3 4 6 2" xfId="35607"/>
    <cellStyle name="Hyperlink1 3 4 7" xfId="35608"/>
    <cellStyle name="Hyperlink1 3 5" xfId="35609"/>
    <cellStyle name="Hyperlink1 3 5 2" xfId="35610"/>
    <cellStyle name="Hyperlink1 4" xfId="35611"/>
    <cellStyle name="Hyperlink1 4 2" xfId="35612"/>
    <cellStyle name="Hyperlink1 4 2 2" xfId="35613"/>
    <cellStyle name="Hyperlink1 4 2 2 2" xfId="35614"/>
    <cellStyle name="Hyperlink1 4 2 3" xfId="35615"/>
    <cellStyle name="Hyperlink1 4 2 3 2" xfId="35616"/>
    <cellStyle name="Hyperlink1 4 2 4" xfId="35617"/>
    <cellStyle name="Hyperlink1 4 3" xfId="35618"/>
    <cellStyle name="Hyperlink1 4 3 2" xfId="35619"/>
    <cellStyle name="Hyperlink1 4 3 2 2" xfId="35620"/>
    <cellStyle name="Hyperlink1 4 3 3" xfId="35621"/>
    <cellStyle name="Hyperlink1 4 3 3 2" xfId="35622"/>
    <cellStyle name="Hyperlink1 4 3 4" xfId="35623"/>
    <cellStyle name="Hyperlink1 4 4" xfId="35624"/>
    <cellStyle name="Hyperlink1 4 4 2" xfId="35625"/>
    <cellStyle name="Hyperlink1 4 4 2 2" xfId="35626"/>
    <cellStyle name="Hyperlink1 4 4 3" xfId="35627"/>
    <cellStyle name="Hyperlink1 4 4 3 2" xfId="35628"/>
    <cellStyle name="Hyperlink1 4 4 4" xfId="35629"/>
    <cellStyle name="Hyperlink1 4 4 4 2" xfId="35630"/>
    <cellStyle name="Hyperlink1 4 4 5" xfId="35631"/>
    <cellStyle name="Hyperlink1 4 4 5 2" xfId="35632"/>
    <cellStyle name="Hyperlink1 4 4 6" xfId="35633"/>
    <cellStyle name="Hyperlink1 4 4 6 2" xfId="35634"/>
    <cellStyle name="Hyperlink1 4 4 7" xfId="35635"/>
    <cellStyle name="Hyperlink1 4 5" xfId="35636"/>
    <cellStyle name="Hyperlink1 4 5 2" xfId="35637"/>
    <cellStyle name="Hyperlink1 5" xfId="35638"/>
    <cellStyle name="Hyperlink1 5 2" xfId="35639"/>
    <cellStyle name="Hyperlink1 5 2 2" xfId="35640"/>
    <cellStyle name="Hyperlink1 5 2 2 2" xfId="35641"/>
    <cellStyle name="Hyperlink1 5 2 3" xfId="35642"/>
    <cellStyle name="Hyperlink1 5 2 3 2" xfId="35643"/>
    <cellStyle name="Hyperlink1 5 2 4" xfId="35644"/>
    <cellStyle name="Hyperlink1 5 3" xfId="35645"/>
    <cellStyle name="Hyperlink1 5 3 2" xfId="35646"/>
    <cellStyle name="Hyperlink1 5 3 2 2" xfId="35647"/>
    <cellStyle name="Hyperlink1 5 3 3" xfId="35648"/>
    <cellStyle name="Hyperlink1 5 3 3 2" xfId="35649"/>
    <cellStyle name="Hyperlink1 5 3 4" xfId="35650"/>
    <cellStyle name="Hyperlink1 5 4" xfId="35651"/>
    <cellStyle name="Hyperlink1 5 4 2" xfId="35652"/>
    <cellStyle name="Hyperlink1 5 4 2 2" xfId="35653"/>
    <cellStyle name="Hyperlink1 5 4 3" xfId="35654"/>
    <cellStyle name="Hyperlink1 5 4 3 2" xfId="35655"/>
    <cellStyle name="Hyperlink1 5 4 4" xfId="35656"/>
    <cellStyle name="Hyperlink1 5 4 4 2" xfId="35657"/>
    <cellStyle name="Hyperlink1 5 4 5" xfId="35658"/>
    <cellStyle name="Hyperlink1 5 4 5 2" xfId="35659"/>
    <cellStyle name="Hyperlink1 5 4 6" xfId="35660"/>
    <cellStyle name="Hyperlink1 5 4 6 2" xfId="35661"/>
    <cellStyle name="Hyperlink1 5 4 7" xfId="35662"/>
    <cellStyle name="Hyperlink1 5 5" xfId="35663"/>
    <cellStyle name="Hyperlink1 5 5 2" xfId="35664"/>
    <cellStyle name="Hyperlink1 6" xfId="35665"/>
    <cellStyle name="Hyperlink1 6 2" xfId="35666"/>
    <cellStyle name="Hyperlink1 6 2 2" xfId="35667"/>
    <cellStyle name="Hyperlink1 6 2 2 2" xfId="35668"/>
    <cellStyle name="Hyperlink1 6 2 3" xfId="35669"/>
    <cellStyle name="Hyperlink1 6 2 3 2" xfId="35670"/>
    <cellStyle name="Hyperlink1 6 2 4" xfId="35671"/>
    <cellStyle name="Hyperlink1 6 3" xfId="35672"/>
    <cellStyle name="Hyperlink1 6 3 2" xfId="35673"/>
    <cellStyle name="Hyperlink1 6 3 2 2" xfId="35674"/>
    <cellStyle name="Hyperlink1 6 3 3" xfId="35675"/>
    <cellStyle name="Hyperlink1 6 3 3 2" xfId="35676"/>
    <cellStyle name="Hyperlink1 6 3 4" xfId="35677"/>
    <cellStyle name="Hyperlink1 6 4" xfId="35678"/>
    <cellStyle name="Hyperlink1 6 4 2" xfId="35679"/>
    <cellStyle name="Hyperlink1 6 4 2 2" xfId="35680"/>
    <cellStyle name="Hyperlink1 6 4 3" xfId="35681"/>
    <cellStyle name="Hyperlink1 6 4 3 2" xfId="35682"/>
    <cellStyle name="Hyperlink1 6 4 4" xfId="35683"/>
    <cellStyle name="Hyperlink1 6 4 4 2" xfId="35684"/>
    <cellStyle name="Hyperlink1 6 4 5" xfId="35685"/>
    <cellStyle name="Hyperlink1 6 4 5 2" xfId="35686"/>
    <cellStyle name="Hyperlink1 6 4 6" xfId="35687"/>
    <cellStyle name="Hyperlink1 6 4 6 2" xfId="35688"/>
    <cellStyle name="Hyperlink1 6 4 7" xfId="35689"/>
    <cellStyle name="Hyperlink1 6 5" xfId="35690"/>
    <cellStyle name="Hyperlink1 6 5 2" xfId="35691"/>
    <cellStyle name="Hyperlink1 7" xfId="35692"/>
    <cellStyle name="Hyperlink1 7 2" xfId="35693"/>
    <cellStyle name="Hyperlink1 7 2 2" xfId="35694"/>
    <cellStyle name="Hyperlink1 7 2 2 2" xfId="35695"/>
    <cellStyle name="Hyperlink1 7 2 3" xfId="35696"/>
    <cellStyle name="Hyperlink1 7 2 3 2" xfId="35697"/>
    <cellStyle name="Hyperlink1 7 2 4" xfId="35698"/>
    <cellStyle name="Hyperlink1 7 3" xfId="35699"/>
    <cellStyle name="Hyperlink1 7 3 2" xfId="35700"/>
    <cellStyle name="Hyperlink1 7 3 2 2" xfId="35701"/>
    <cellStyle name="Hyperlink1 7 3 3" xfId="35702"/>
    <cellStyle name="Hyperlink1 7 3 3 2" xfId="35703"/>
    <cellStyle name="Hyperlink1 7 3 4" xfId="35704"/>
    <cellStyle name="Hyperlink1 7 4" xfId="35705"/>
    <cellStyle name="Hyperlink1 7 4 2" xfId="35706"/>
    <cellStyle name="Hyperlink1 7 4 2 2" xfId="35707"/>
    <cellStyle name="Hyperlink1 7 4 3" xfId="35708"/>
    <cellStyle name="Hyperlink1 7 4 3 2" xfId="35709"/>
    <cellStyle name="Hyperlink1 7 4 4" xfId="35710"/>
    <cellStyle name="Hyperlink1 7 4 4 2" xfId="35711"/>
    <cellStyle name="Hyperlink1 7 4 5" xfId="35712"/>
    <cellStyle name="Hyperlink1 7 4 5 2" xfId="35713"/>
    <cellStyle name="Hyperlink1 7 4 6" xfId="35714"/>
    <cellStyle name="Hyperlink1 7 4 6 2" xfId="35715"/>
    <cellStyle name="Hyperlink1 7 4 7" xfId="35716"/>
    <cellStyle name="Hyperlink1 7 5" xfId="35717"/>
    <cellStyle name="Hyperlink1 7 5 2" xfId="35718"/>
    <cellStyle name="Hyperlink1 8" xfId="35719"/>
    <cellStyle name="Hyperlink1 8 2" xfId="35720"/>
    <cellStyle name="Hyperlink1 8 2 2" xfId="35721"/>
    <cellStyle name="Hyperlink1 8 3" xfId="35722"/>
    <cellStyle name="Hyperlink1 8 3 2" xfId="35723"/>
    <cellStyle name="Hyperlink1 8 4" xfId="35724"/>
    <cellStyle name="Hyperlink1 9" xfId="35725"/>
    <cellStyle name="Hyperlink1 9 2" xfId="35726"/>
    <cellStyle name="Hyperlink1 9 2 2" xfId="35727"/>
    <cellStyle name="Hyperlink1 9 3" xfId="35728"/>
    <cellStyle name="Hyperlink1 9 3 2" xfId="35729"/>
    <cellStyle name="Hyperlink1 9 4" xfId="35730"/>
    <cellStyle name="Hyperlink2" xfId="35731"/>
    <cellStyle name="Hyperlink2 2" xfId="35732"/>
    <cellStyle name="Hyperlink-email" xfId="35733"/>
    <cellStyle name="Hyperlink-email 2" xfId="35734"/>
    <cellStyle name="Hypertextový odkaz" xfId="35735"/>
    <cellStyle name="i" xfId="35736"/>
    <cellStyle name="Incorrecto" xfId="35737"/>
    <cellStyle name="Index" xfId="35738"/>
    <cellStyle name="Index FITT" xfId="35739"/>
    <cellStyle name="InflationIndex" xfId="35740"/>
    <cellStyle name="Info" xfId="35741"/>
    <cellStyle name="InLink" xfId="35742"/>
    <cellStyle name="Input (StyleA)" xfId="35743"/>
    <cellStyle name="Input (StyleA) 10" xfId="35744"/>
    <cellStyle name="Input (StyleA) 10 2" xfId="35745"/>
    <cellStyle name="Input (StyleA) 2" xfId="35746"/>
    <cellStyle name="Input (StyleA) 2 2" xfId="35747"/>
    <cellStyle name="Input (StyleA) 2 2 2" xfId="35748"/>
    <cellStyle name="Input (StyleA) 2 3" xfId="35749"/>
    <cellStyle name="Input (StyleA) 2 3 2" xfId="35750"/>
    <cellStyle name="Input (StyleA) 2 4" xfId="35751"/>
    <cellStyle name="Input (StyleA) 2 4 2" xfId="35752"/>
    <cellStyle name="Input (StyleA) 2 5" xfId="35753"/>
    <cellStyle name="Input (StyleA) 2 5 2" xfId="35754"/>
    <cellStyle name="Input (StyleA) 2 6" xfId="35755"/>
    <cellStyle name="Input (StyleA) 2 6 2" xfId="35756"/>
    <cellStyle name="Input (StyleA) 2 7" xfId="35757"/>
    <cellStyle name="Input (StyleA) 2 7 2" xfId="35758"/>
    <cellStyle name="Input (StyleA) 2 8" xfId="35759"/>
    <cellStyle name="Input (StyleA) 2 8 2" xfId="35760"/>
    <cellStyle name="Input (StyleA) 2 9" xfId="35761"/>
    <cellStyle name="Input (StyleA) 2 9 2" xfId="35762"/>
    <cellStyle name="Input (StyleA) 3" xfId="35763"/>
    <cellStyle name="Input (StyleA) 3 2" xfId="35764"/>
    <cellStyle name="Input (StyleA) 4" xfId="35765"/>
    <cellStyle name="Input (StyleA) 4 2" xfId="35766"/>
    <cellStyle name="Input (StyleA) 5" xfId="35767"/>
    <cellStyle name="Input (StyleA) 5 2" xfId="35768"/>
    <cellStyle name="Input (StyleA) 6" xfId="35769"/>
    <cellStyle name="Input (StyleA) 6 2" xfId="35770"/>
    <cellStyle name="Input (StyleA) 7" xfId="35771"/>
    <cellStyle name="Input (StyleA) 7 2" xfId="35772"/>
    <cellStyle name="Input (StyleA) 8" xfId="35773"/>
    <cellStyle name="Input (StyleA) 8 2" xfId="35774"/>
    <cellStyle name="Input (StyleA) 9" xfId="35775"/>
    <cellStyle name="Input (StyleA) 9 2" xfId="35776"/>
    <cellStyle name="Input [yellow]" xfId="35777"/>
    <cellStyle name="Input [yellow] 10" xfId="35778"/>
    <cellStyle name="Input [yellow] 10 2" xfId="35779"/>
    <cellStyle name="Input [yellow] 10 2 2" xfId="35780"/>
    <cellStyle name="Input [yellow] 10 3" xfId="35781"/>
    <cellStyle name="Input [yellow] 10 3 2" xfId="35782"/>
    <cellStyle name="Input [yellow] 10 4" xfId="35783"/>
    <cellStyle name="Input [yellow] 10 4 2" xfId="35784"/>
    <cellStyle name="Input [yellow] 10 5" xfId="35785"/>
    <cellStyle name="Input [yellow] 10 5 2" xfId="35786"/>
    <cellStyle name="Input [yellow] 10 6" xfId="35787"/>
    <cellStyle name="Input [yellow] 11" xfId="35788"/>
    <cellStyle name="Input [yellow] 11 2" xfId="35789"/>
    <cellStyle name="Input [yellow] 11 2 2" xfId="35790"/>
    <cellStyle name="Input [yellow] 11 3" xfId="35791"/>
    <cellStyle name="Input [yellow] 11 3 2" xfId="35792"/>
    <cellStyle name="Input [yellow] 11 4" xfId="35793"/>
    <cellStyle name="Input [yellow] 11 4 2" xfId="35794"/>
    <cellStyle name="Input [yellow] 11 5" xfId="35795"/>
    <cellStyle name="Input [yellow] 11 5 2" xfId="35796"/>
    <cellStyle name="Input [yellow] 11 6" xfId="35797"/>
    <cellStyle name="Input [yellow] 11 6 2" xfId="35798"/>
    <cellStyle name="Input [yellow] 11 7" xfId="35799"/>
    <cellStyle name="Input [yellow] 12" xfId="35800"/>
    <cellStyle name="Input [yellow] 12 2" xfId="35801"/>
    <cellStyle name="Input [yellow] 13" xfId="35802"/>
    <cellStyle name="Input [yellow] 2" xfId="35803"/>
    <cellStyle name="Input [yellow] 2 2" xfId="35804"/>
    <cellStyle name="Input [yellow] 2 2 2" xfId="35805"/>
    <cellStyle name="Input [yellow] 2 2 2 2" xfId="35806"/>
    <cellStyle name="Input [yellow] 2 2 2 2 2" xfId="35807"/>
    <cellStyle name="Input [yellow] 2 2 2 3" xfId="35808"/>
    <cellStyle name="Input [yellow] 2 2 2 3 2" xfId="35809"/>
    <cellStyle name="Input [yellow] 2 2 2 4" xfId="35810"/>
    <cellStyle name="Input [yellow] 2 2 2 4 2" xfId="35811"/>
    <cellStyle name="Input [yellow] 2 2 2 5" xfId="35812"/>
    <cellStyle name="Input [yellow] 2 2 2 5 2" xfId="35813"/>
    <cellStyle name="Input [yellow] 2 2 2 6" xfId="35814"/>
    <cellStyle name="Input [yellow] 2 2 3" xfId="35815"/>
    <cellStyle name="Input [yellow] 2 2 3 2" xfId="35816"/>
    <cellStyle name="Input [yellow] 2 2 3 2 2" xfId="35817"/>
    <cellStyle name="Input [yellow] 2 2 3 3" xfId="35818"/>
    <cellStyle name="Input [yellow] 2 2 3 3 2" xfId="35819"/>
    <cellStyle name="Input [yellow] 2 2 3 4" xfId="35820"/>
    <cellStyle name="Input [yellow] 2 2 3 4 2" xfId="35821"/>
    <cellStyle name="Input [yellow] 2 2 3 5" xfId="35822"/>
    <cellStyle name="Input [yellow] 2 2 3 5 2" xfId="35823"/>
    <cellStyle name="Input [yellow] 2 2 3 6" xfId="35824"/>
    <cellStyle name="Input [yellow] 2 2 3 6 2" xfId="35825"/>
    <cellStyle name="Input [yellow] 2 2 3 7" xfId="35826"/>
    <cellStyle name="Input [yellow] 2 2 4" xfId="35827"/>
    <cellStyle name="Input [yellow] 2 2 4 2" xfId="35828"/>
    <cellStyle name="Input [yellow] 2 2 5" xfId="35829"/>
    <cellStyle name="Input [yellow] 2 3" xfId="35830"/>
    <cellStyle name="Input [yellow] 2 3 2" xfId="35831"/>
    <cellStyle name="Input [yellow] 2 3 2 2" xfId="35832"/>
    <cellStyle name="Input [yellow] 2 3 2 2 2" xfId="35833"/>
    <cellStyle name="Input [yellow] 2 3 2 3" xfId="35834"/>
    <cellStyle name="Input [yellow] 2 3 2 3 2" xfId="35835"/>
    <cellStyle name="Input [yellow] 2 3 2 4" xfId="35836"/>
    <cellStyle name="Input [yellow] 2 3 2 4 2" xfId="35837"/>
    <cellStyle name="Input [yellow] 2 3 2 5" xfId="35838"/>
    <cellStyle name="Input [yellow] 2 3 2 5 2" xfId="35839"/>
    <cellStyle name="Input [yellow] 2 3 2 6" xfId="35840"/>
    <cellStyle name="Input [yellow] 2 3 3" xfId="35841"/>
    <cellStyle name="Input [yellow] 2 3 3 2" xfId="35842"/>
    <cellStyle name="Input [yellow] 2 3 3 2 2" xfId="35843"/>
    <cellStyle name="Input [yellow] 2 3 3 3" xfId="35844"/>
    <cellStyle name="Input [yellow] 2 3 3 3 2" xfId="35845"/>
    <cellStyle name="Input [yellow] 2 3 3 4" xfId="35846"/>
    <cellStyle name="Input [yellow] 2 3 3 4 2" xfId="35847"/>
    <cellStyle name="Input [yellow] 2 3 3 5" xfId="35848"/>
    <cellStyle name="Input [yellow] 2 3 3 5 2" xfId="35849"/>
    <cellStyle name="Input [yellow] 2 3 3 6" xfId="35850"/>
    <cellStyle name="Input [yellow] 2 3 3 6 2" xfId="35851"/>
    <cellStyle name="Input [yellow] 2 3 3 7" xfId="35852"/>
    <cellStyle name="Input [yellow] 2 3 4" xfId="35853"/>
    <cellStyle name="Input [yellow] 2 3 4 2" xfId="35854"/>
    <cellStyle name="Input [yellow] 2 3 5" xfId="35855"/>
    <cellStyle name="Input [yellow] 2 4" xfId="35856"/>
    <cellStyle name="Input [yellow] 2 4 2" xfId="35857"/>
    <cellStyle name="Input [yellow] 2 4 2 2" xfId="35858"/>
    <cellStyle name="Input [yellow] 2 4 2 2 2" xfId="35859"/>
    <cellStyle name="Input [yellow] 2 4 2 3" xfId="35860"/>
    <cellStyle name="Input [yellow] 2 4 2 3 2" xfId="35861"/>
    <cellStyle name="Input [yellow] 2 4 2 4" xfId="35862"/>
    <cellStyle name="Input [yellow] 2 4 2 4 2" xfId="35863"/>
    <cellStyle name="Input [yellow] 2 4 2 5" xfId="35864"/>
    <cellStyle name="Input [yellow] 2 4 2 5 2" xfId="35865"/>
    <cellStyle name="Input [yellow] 2 4 2 6" xfId="35866"/>
    <cellStyle name="Input [yellow] 2 4 3" xfId="35867"/>
    <cellStyle name="Input [yellow] 2 4 3 2" xfId="35868"/>
    <cellStyle name="Input [yellow] 2 4 3 2 2" xfId="35869"/>
    <cellStyle name="Input [yellow] 2 4 3 3" xfId="35870"/>
    <cellStyle name="Input [yellow] 2 4 3 3 2" xfId="35871"/>
    <cellStyle name="Input [yellow] 2 4 3 4" xfId="35872"/>
    <cellStyle name="Input [yellow] 2 4 3 4 2" xfId="35873"/>
    <cellStyle name="Input [yellow] 2 4 3 5" xfId="35874"/>
    <cellStyle name="Input [yellow] 2 4 3 5 2" xfId="35875"/>
    <cellStyle name="Input [yellow] 2 4 3 6" xfId="35876"/>
    <cellStyle name="Input [yellow] 2 4 3 6 2" xfId="35877"/>
    <cellStyle name="Input [yellow] 2 4 3 7" xfId="35878"/>
    <cellStyle name="Input [yellow] 2 4 4" xfId="35879"/>
    <cellStyle name="Input [yellow] 2 4 4 2" xfId="35880"/>
    <cellStyle name="Input [yellow] 2 4 5" xfId="35881"/>
    <cellStyle name="Input [yellow] 2 5" xfId="35882"/>
    <cellStyle name="Input [yellow] 2 5 2" xfId="35883"/>
    <cellStyle name="Input [yellow] 2 5 2 2" xfId="35884"/>
    <cellStyle name="Input [yellow] 2 5 2 2 2" xfId="35885"/>
    <cellStyle name="Input [yellow] 2 5 2 3" xfId="35886"/>
    <cellStyle name="Input [yellow] 2 5 2 3 2" xfId="35887"/>
    <cellStyle name="Input [yellow] 2 5 2 4" xfId="35888"/>
    <cellStyle name="Input [yellow] 2 5 2 4 2" xfId="35889"/>
    <cellStyle name="Input [yellow] 2 5 2 5" xfId="35890"/>
    <cellStyle name="Input [yellow] 2 5 2 5 2" xfId="35891"/>
    <cellStyle name="Input [yellow] 2 5 2 6" xfId="35892"/>
    <cellStyle name="Input [yellow] 2 5 3" xfId="35893"/>
    <cellStyle name="Input [yellow] 2 5 3 2" xfId="35894"/>
    <cellStyle name="Input [yellow] 2 5 3 2 2" xfId="35895"/>
    <cellStyle name="Input [yellow] 2 5 3 3" xfId="35896"/>
    <cellStyle name="Input [yellow] 2 5 3 3 2" xfId="35897"/>
    <cellStyle name="Input [yellow] 2 5 3 4" xfId="35898"/>
    <cellStyle name="Input [yellow] 2 5 3 4 2" xfId="35899"/>
    <cellStyle name="Input [yellow] 2 5 3 5" xfId="35900"/>
    <cellStyle name="Input [yellow] 2 5 3 5 2" xfId="35901"/>
    <cellStyle name="Input [yellow] 2 5 3 6" xfId="35902"/>
    <cellStyle name="Input [yellow] 2 5 3 6 2" xfId="35903"/>
    <cellStyle name="Input [yellow] 2 5 3 7" xfId="35904"/>
    <cellStyle name="Input [yellow] 2 5 4" xfId="35905"/>
    <cellStyle name="Input [yellow] 2 5 4 2" xfId="35906"/>
    <cellStyle name="Input [yellow] 2 5 5" xfId="35907"/>
    <cellStyle name="Input [yellow] 2 6" xfId="35908"/>
    <cellStyle name="Input [yellow] 2 6 2" xfId="35909"/>
    <cellStyle name="Input [yellow] 2 6 2 2" xfId="35910"/>
    <cellStyle name="Input [yellow] 2 6 3" xfId="35911"/>
    <cellStyle name="Input [yellow] 2 6 3 2" xfId="35912"/>
    <cellStyle name="Input [yellow] 2 6 4" xfId="35913"/>
    <cellStyle name="Input [yellow] 2 6 4 2" xfId="35914"/>
    <cellStyle name="Input [yellow] 2 6 5" xfId="35915"/>
    <cellStyle name="Input [yellow] 2 6 5 2" xfId="35916"/>
    <cellStyle name="Input [yellow] 2 6 6" xfId="35917"/>
    <cellStyle name="Input [yellow] 2 7" xfId="35918"/>
    <cellStyle name="Input [yellow] 2 7 2" xfId="35919"/>
    <cellStyle name="Input [yellow] 2 7 2 2" xfId="35920"/>
    <cellStyle name="Input [yellow] 2 7 3" xfId="35921"/>
    <cellStyle name="Input [yellow] 2 7 3 2" xfId="35922"/>
    <cellStyle name="Input [yellow] 2 7 4" xfId="35923"/>
    <cellStyle name="Input [yellow] 2 7 4 2" xfId="35924"/>
    <cellStyle name="Input [yellow] 2 7 5" xfId="35925"/>
    <cellStyle name="Input [yellow] 2 7 5 2" xfId="35926"/>
    <cellStyle name="Input [yellow] 2 7 6" xfId="35927"/>
    <cellStyle name="Input [yellow] 2 7 6 2" xfId="35928"/>
    <cellStyle name="Input [yellow] 2 7 7" xfId="35929"/>
    <cellStyle name="Input [yellow] 2 8" xfId="35930"/>
    <cellStyle name="Input [yellow] 2 8 2" xfId="35931"/>
    <cellStyle name="Input [yellow] 2 9" xfId="35932"/>
    <cellStyle name="Input [yellow] 3" xfId="35933"/>
    <cellStyle name="Input [yellow] 3 2" xfId="35934"/>
    <cellStyle name="Input [yellow] 3 2 2" xfId="35935"/>
    <cellStyle name="Input [yellow] 3 2 2 2" xfId="35936"/>
    <cellStyle name="Input [yellow] 3 2 2 2 2" xfId="35937"/>
    <cellStyle name="Input [yellow] 3 2 2 3" xfId="35938"/>
    <cellStyle name="Input [yellow] 3 2 2 3 2" xfId="35939"/>
    <cellStyle name="Input [yellow] 3 2 2 4" xfId="35940"/>
    <cellStyle name="Input [yellow] 3 2 2 4 2" xfId="35941"/>
    <cellStyle name="Input [yellow] 3 2 2 5" xfId="35942"/>
    <cellStyle name="Input [yellow] 3 2 2 5 2" xfId="35943"/>
    <cellStyle name="Input [yellow] 3 2 2 6" xfId="35944"/>
    <cellStyle name="Input [yellow] 3 2 3" xfId="35945"/>
    <cellStyle name="Input [yellow] 3 2 3 2" xfId="35946"/>
    <cellStyle name="Input [yellow] 3 2 3 2 2" xfId="35947"/>
    <cellStyle name="Input [yellow] 3 2 3 3" xfId="35948"/>
    <cellStyle name="Input [yellow] 3 2 3 3 2" xfId="35949"/>
    <cellStyle name="Input [yellow] 3 2 3 4" xfId="35950"/>
    <cellStyle name="Input [yellow] 3 2 3 4 2" xfId="35951"/>
    <cellStyle name="Input [yellow] 3 2 3 5" xfId="35952"/>
    <cellStyle name="Input [yellow] 3 2 3 5 2" xfId="35953"/>
    <cellStyle name="Input [yellow] 3 2 3 6" xfId="35954"/>
    <cellStyle name="Input [yellow] 3 2 3 6 2" xfId="35955"/>
    <cellStyle name="Input [yellow] 3 2 3 7" xfId="35956"/>
    <cellStyle name="Input [yellow] 3 2 4" xfId="35957"/>
    <cellStyle name="Input [yellow] 3 2 4 2" xfId="35958"/>
    <cellStyle name="Input [yellow] 3 2 5" xfId="35959"/>
    <cellStyle name="Input [yellow] 3 3" xfId="35960"/>
    <cellStyle name="Input [yellow] 3 3 2" xfId="35961"/>
    <cellStyle name="Input [yellow] 3 3 2 2" xfId="35962"/>
    <cellStyle name="Input [yellow] 3 3 2 2 2" xfId="35963"/>
    <cellStyle name="Input [yellow] 3 3 2 3" xfId="35964"/>
    <cellStyle name="Input [yellow] 3 3 2 3 2" xfId="35965"/>
    <cellStyle name="Input [yellow] 3 3 2 4" xfId="35966"/>
    <cellStyle name="Input [yellow] 3 3 2 4 2" xfId="35967"/>
    <cellStyle name="Input [yellow] 3 3 2 5" xfId="35968"/>
    <cellStyle name="Input [yellow] 3 3 2 5 2" xfId="35969"/>
    <cellStyle name="Input [yellow] 3 3 2 6" xfId="35970"/>
    <cellStyle name="Input [yellow] 3 3 3" xfId="35971"/>
    <cellStyle name="Input [yellow] 3 3 3 2" xfId="35972"/>
    <cellStyle name="Input [yellow] 3 3 3 2 2" xfId="35973"/>
    <cellStyle name="Input [yellow] 3 3 3 3" xfId="35974"/>
    <cellStyle name="Input [yellow] 3 3 3 3 2" xfId="35975"/>
    <cellStyle name="Input [yellow] 3 3 3 4" xfId="35976"/>
    <cellStyle name="Input [yellow] 3 3 3 4 2" xfId="35977"/>
    <cellStyle name="Input [yellow] 3 3 3 5" xfId="35978"/>
    <cellStyle name="Input [yellow] 3 3 3 5 2" xfId="35979"/>
    <cellStyle name="Input [yellow] 3 3 3 6" xfId="35980"/>
    <cellStyle name="Input [yellow] 3 3 3 6 2" xfId="35981"/>
    <cellStyle name="Input [yellow] 3 3 3 7" xfId="35982"/>
    <cellStyle name="Input [yellow] 3 3 4" xfId="35983"/>
    <cellStyle name="Input [yellow] 3 3 4 2" xfId="35984"/>
    <cellStyle name="Input [yellow] 3 3 5" xfId="35985"/>
    <cellStyle name="Input [yellow] 3 4" xfId="35986"/>
    <cellStyle name="Input [yellow] 3 4 2" xfId="35987"/>
    <cellStyle name="Input [yellow] 3 4 2 2" xfId="35988"/>
    <cellStyle name="Input [yellow] 3 4 2 2 2" xfId="35989"/>
    <cellStyle name="Input [yellow] 3 4 2 3" xfId="35990"/>
    <cellStyle name="Input [yellow] 3 4 2 3 2" xfId="35991"/>
    <cellStyle name="Input [yellow] 3 4 2 4" xfId="35992"/>
    <cellStyle name="Input [yellow] 3 4 2 4 2" xfId="35993"/>
    <cellStyle name="Input [yellow] 3 4 2 5" xfId="35994"/>
    <cellStyle name="Input [yellow] 3 4 2 5 2" xfId="35995"/>
    <cellStyle name="Input [yellow] 3 4 2 6" xfId="35996"/>
    <cellStyle name="Input [yellow] 3 4 3" xfId="35997"/>
    <cellStyle name="Input [yellow] 3 4 3 2" xfId="35998"/>
    <cellStyle name="Input [yellow] 3 4 3 2 2" xfId="35999"/>
    <cellStyle name="Input [yellow] 3 4 3 3" xfId="36000"/>
    <cellStyle name="Input [yellow] 3 4 3 3 2" xfId="36001"/>
    <cellStyle name="Input [yellow] 3 4 3 4" xfId="36002"/>
    <cellStyle name="Input [yellow] 3 4 3 4 2" xfId="36003"/>
    <cellStyle name="Input [yellow] 3 4 3 5" xfId="36004"/>
    <cellStyle name="Input [yellow] 3 4 3 5 2" xfId="36005"/>
    <cellStyle name="Input [yellow] 3 4 3 6" xfId="36006"/>
    <cellStyle name="Input [yellow] 3 4 3 6 2" xfId="36007"/>
    <cellStyle name="Input [yellow] 3 4 3 7" xfId="36008"/>
    <cellStyle name="Input [yellow] 3 4 4" xfId="36009"/>
    <cellStyle name="Input [yellow] 3 4 4 2" xfId="36010"/>
    <cellStyle name="Input [yellow] 3 4 5" xfId="36011"/>
    <cellStyle name="Input [yellow] 3 5" xfId="36012"/>
    <cellStyle name="Input [yellow] 3 5 2" xfId="36013"/>
    <cellStyle name="Input [yellow] 3 5 2 2" xfId="36014"/>
    <cellStyle name="Input [yellow] 3 5 2 2 2" xfId="36015"/>
    <cellStyle name="Input [yellow] 3 5 2 3" xfId="36016"/>
    <cellStyle name="Input [yellow] 3 5 2 3 2" xfId="36017"/>
    <cellStyle name="Input [yellow] 3 5 2 4" xfId="36018"/>
    <cellStyle name="Input [yellow] 3 5 2 4 2" xfId="36019"/>
    <cellStyle name="Input [yellow] 3 5 2 5" xfId="36020"/>
    <cellStyle name="Input [yellow] 3 5 2 5 2" xfId="36021"/>
    <cellStyle name="Input [yellow] 3 5 2 6" xfId="36022"/>
    <cellStyle name="Input [yellow] 3 5 3" xfId="36023"/>
    <cellStyle name="Input [yellow] 3 5 3 2" xfId="36024"/>
    <cellStyle name="Input [yellow] 3 5 3 2 2" xfId="36025"/>
    <cellStyle name="Input [yellow] 3 5 3 3" xfId="36026"/>
    <cellStyle name="Input [yellow] 3 5 3 3 2" xfId="36027"/>
    <cellStyle name="Input [yellow] 3 5 3 4" xfId="36028"/>
    <cellStyle name="Input [yellow] 3 5 3 4 2" xfId="36029"/>
    <cellStyle name="Input [yellow] 3 5 3 5" xfId="36030"/>
    <cellStyle name="Input [yellow] 3 5 3 5 2" xfId="36031"/>
    <cellStyle name="Input [yellow] 3 5 3 6" xfId="36032"/>
    <cellStyle name="Input [yellow] 3 5 3 6 2" xfId="36033"/>
    <cellStyle name="Input [yellow] 3 5 3 7" xfId="36034"/>
    <cellStyle name="Input [yellow] 3 5 4" xfId="36035"/>
    <cellStyle name="Input [yellow] 3 5 4 2" xfId="36036"/>
    <cellStyle name="Input [yellow] 3 5 5" xfId="36037"/>
    <cellStyle name="Input [yellow] 3 6" xfId="36038"/>
    <cellStyle name="Input [yellow] 3 6 2" xfId="36039"/>
    <cellStyle name="Input [yellow] 3 6 2 2" xfId="36040"/>
    <cellStyle name="Input [yellow] 3 6 3" xfId="36041"/>
    <cellStyle name="Input [yellow] 3 6 3 2" xfId="36042"/>
    <cellStyle name="Input [yellow] 3 6 4" xfId="36043"/>
    <cellStyle name="Input [yellow] 3 6 4 2" xfId="36044"/>
    <cellStyle name="Input [yellow] 3 6 5" xfId="36045"/>
    <cellStyle name="Input [yellow] 3 6 5 2" xfId="36046"/>
    <cellStyle name="Input [yellow] 3 6 6" xfId="36047"/>
    <cellStyle name="Input [yellow] 3 7" xfId="36048"/>
    <cellStyle name="Input [yellow] 3 7 2" xfId="36049"/>
    <cellStyle name="Input [yellow] 3 7 2 2" xfId="36050"/>
    <cellStyle name="Input [yellow] 3 7 3" xfId="36051"/>
    <cellStyle name="Input [yellow] 3 7 3 2" xfId="36052"/>
    <cellStyle name="Input [yellow] 3 7 4" xfId="36053"/>
    <cellStyle name="Input [yellow] 3 7 4 2" xfId="36054"/>
    <cellStyle name="Input [yellow] 3 7 5" xfId="36055"/>
    <cellStyle name="Input [yellow] 3 7 5 2" xfId="36056"/>
    <cellStyle name="Input [yellow] 3 7 6" xfId="36057"/>
    <cellStyle name="Input [yellow] 3 7 6 2" xfId="36058"/>
    <cellStyle name="Input [yellow] 3 7 7" xfId="36059"/>
    <cellStyle name="Input [yellow] 3 8" xfId="36060"/>
    <cellStyle name="Input [yellow] 3 8 2" xfId="36061"/>
    <cellStyle name="Input [yellow] 3 9" xfId="36062"/>
    <cellStyle name="Input [yellow] 4" xfId="36063"/>
    <cellStyle name="Input [yellow] 4 2" xfId="36064"/>
    <cellStyle name="Input [yellow] 4 2 2" xfId="36065"/>
    <cellStyle name="Input [yellow] 4 2 2 2" xfId="36066"/>
    <cellStyle name="Input [yellow] 4 2 2 2 2" xfId="36067"/>
    <cellStyle name="Input [yellow] 4 2 2 3" xfId="36068"/>
    <cellStyle name="Input [yellow] 4 2 2 3 2" xfId="36069"/>
    <cellStyle name="Input [yellow] 4 2 2 4" xfId="36070"/>
    <cellStyle name="Input [yellow] 4 2 2 4 2" xfId="36071"/>
    <cellStyle name="Input [yellow] 4 2 2 5" xfId="36072"/>
    <cellStyle name="Input [yellow] 4 2 2 5 2" xfId="36073"/>
    <cellStyle name="Input [yellow] 4 2 2 6" xfId="36074"/>
    <cellStyle name="Input [yellow] 4 2 3" xfId="36075"/>
    <cellStyle name="Input [yellow] 4 2 3 2" xfId="36076"/>
    <cellStyle name="Input [yellow] 4 2 3 2 2" xfId="36077"/>
    <cellStyle name="Input [yellow] 4 2 3 3" xfId="36078"/>
    <cellStyle name="Input [yellow] 4 2 3 3 2" xfId="36079"/>
    <cellStyle name="Input [yellow] 4 2 3 4" xfId="36080"/>
    <cellStyle name="Input [yellow] 4 2 3 4 2" xfId="36081"/>
    <cellStyle name="Input [yellow] 4 2 3 5" xfId="36082"/>
    <cellStyle name="Input [yellow] 4 2 3 5 2" xfId="36083"/>
    <cellStyle name="Input [yellow] 4 2 3 6" xfId="36084"/>
    <cellStyle name="Input [yellow] 4 2 3 6 2" xfId="36085"/>
    <cellStyle name="Input [yellow] 4 2 3 7" xfId="36086"/>
    <cellStyle name="Input [yellow] 4 2 4" xfId="36087"/>
    <cellStyle name="Input [yellow] 4 2 4 2" xfId="36088"/>
    <cellStyle name="Input [yellow] 4 2 5" xfId="36089"/>
    <cellStyle name="Input [yellow] 4 3" xfId="36090"/>
    <cellStyle name="Input [yellow] 4 3 2" xfId="36091"/>
    <cellStyle name="Input [yellow] 4 3 2 2" xfId="36092"/>
    <cellStyle name="Input [yellow] 4 3 2 2 2" xfId="36093"/>
    <cellStyle name="Input [yellow] 4 3 2 3" xfId="36094"/>
    <cellStyle name="Input [yellow] 4 3 2 3 2" xfId="36095"/>
    <cellStyle name="Input [yellow] 4 3 2 4" xfId="36096"/>
    <cellStyle name="Input [yellow] 4 3 2 4 2" xfId="36097"/>
    <cellStyle name="Input [yellow] 4 3 2 5" xfId="36098"/>
    <cellStyle name="Input [yellow] 4 3 2 5 2" xfId="36099"/>
    <cellStyle name="Input [yellow] 4 3 2 6" xfId="36100"/>
    <cellStyle name="Input [yellow] 4 3 3" xfId="36101"/>
    <cellStyle name="Input [yellow] 4 3 3 2" xfId="36102"/>
    <cellStyle name="Input [yellow] 4 3 3 2 2" xfId="36103"/>
    <cellStyle name="Input [yellow] 4 3 3 3" xfId="36104"/>
    <cellStyle name="Input [yellow] 4 3 3 3 2" xfId="36105"/>
    <cellStyle name="Input [yellow] 4 3 3 4" xfId="36106"/>
    <cellStyle name="Input [yellow] 4 3 3 4 2" xfId="36107"/>
    <cellStyle name="Input [yellow] 4 3 3 5" xfId="36108"/>
    <cellStyle name="Input [yellow] 4 3 3 5 2" xfId="36109"/>
    <cellStyle name="Input [yellow] 4 3 3 6" xfId="36110"/>
    <cellStyle name="Input [yellow] 4 3 3 6 2" xfId="36111"/>
    <cellStyle name="Input [yellow] 4 3 3 7" xfId="36112"/>
    <cellStyle name="Input [yellow] 4 3 4" xfId="36113"/>
    <cellStyle name="Input [yellow] 4 3 4 2" xfId="36114"/>
    <cellStyle name="Input [yellow] 4 3 5" xfId="36115"/>
    <cellStyle name="Input [yellow] 4 4" xfId="36116"/>
    <cellStyle name="Input [yellow] 4 4 2" xfId="36117"/>
    <cellStyle name="Input [yellow] 4 4 2 2" xfId="36118"/>
    <cellStyle name="Input [yellow] 4 4 2 2 2" xfId="36119"/>
    <cellStyle name="Input [yellow] 4 4 2 3" xfId="36120"/>
    <cellStyle name="Input [yellow] 4 4 2 3 2" xfId="36121"/>
    <cellStyle name="Input [yellow] 4 4 2 4" xfId="36122"/>
    <cellStyle name="Input [yellow] 4 4 2 4 2" xfId="36123"/>
    <cellStyle name="Input [yellow] 4 4 2 5" xfId="36124"/>
    <cellStyle name="Input [yellow] 4 4 2 5 2" xfId="36125"/>
    <cellStyle name="Input [yellow] 4 4 2 6" xfId="36126"/>
    <cellStyle name="Input [yellow] 4 4 3" xfId="36127"/>
    <cellStyle name="Input [yellow] 4 4 3 2" xfId="36128"/>
    <cellStyle name="Input [yellow] 4 4 3 2 2" xfId="36129"/>
    <cellStyle name="Input [yellow] 4 4 3 3" xfId="36130"/>
    <cellStyle name="Input [yellow] 4 4 3 3 2" xfId="36131"/>
    <cellStyle name="Input [yellow] 4 4 3 4" xfId="36132"/>
    <cellStyle name="Input [yellow] 4 4 3 4 2" xfId="36133"/>
    <cellStyle name="Input [yellow] 4 4 3 5" xfId="36134"/>
    <cellStyle name="Input [yellow] 4 4 3 5 2" xfId="36135"/>
    <cellStyle name="Input [yellow] 4 4 3 6" xfId="36136"/>
    <cellStyle name="Input [yellow] 4 4 3 6 2" xfId="36137"/>
    <cellStyle name="Input [yellow] 4 4 3 7" xfId="36138"/>
    <cellStyle name="Input [yellow] 4 4 4" xfId="36139"/>
    <cellStyle name="Input [yellow] 4 4 4 2" xfId="36140"/>
    <cellStyle name="Input [yellow] 4 4 5" xfId="36141"/>
    <cellStyle name="Input [yellow] 4 5" xfId="36142"/>
    <cellStyle name="Input [yellow] 4 5 2" xfId="36143"/>
    <cellStyle name="Input [yellow] 4 5 2 2" xfId="36144"/>
    <cellStyle name="Input [yellow] 4 5 2 2 2" xfId="36145"/>
    <cellStyle name="Input [yellow] 4 5 2 3" xfId="36146"/>
    <cellStyle name="Input [yellow] 4 5 2 3 2" xfId="36147"/>
    <cellStyle name="Input [yellow] 4 5 2 4" xfId="36148"/>
    <cellStyle name="Input [yellow] 4 5 2 4 2" xfId="36149"/>
    <cellStyle name="Input [yellow] 4 5 2 5" xfId="36150"/>
    <cellStyle name="Input [yellow] 4 5 2 5 2" xfId="36151"/>
    <cellStyle name="Input [yellow] 4 5 2 6" xfId="36152"/>
    <cellStyle name="Input [yellow] 4 5 3" xfId="36153"/>
    <cellStyle name="Input [yellow] 4 5 3 2" xfId="36154"/>
    <cellStyle name="Input [yellow] 4 5 3 2 2" xfId="36155"/>
    <cellStyle name="Input [yellow] 4 5 3 3" xfId="36156"/>
    <cellStyle name="Input [yellow] 4 5 3 3 2" xfId="36157"/>
    <cellStyle name="Input [yellow] 4 5 3 4" xfId="36158"/>
    <cellStyle name="Input [yellow] 4 5 3 4 2" xfId="36159"/>
    <cellStyle name="Input [yellow] 4 5 3 5" xfId="36160"/>
    <cellStyle name="Input [yellow] 4 5 3 5 2" xfId="36161"/>
    <cellStyle name="Input [yellow] 4 5 3 6" xfId="36162"/>
    <cellStyle name="Input [yellow] 4 5 3 6 2" xfId="36163"/>
    <cellStyle name="Input [yellow] 4 5 3 7" xfId="36164"/>
    <cellStyle name="Input [yellow] 4 5 4" xfId="36165"/>
    <cellStyle name="Input [yellow] 4 5 4 2" xfId="36166"/>
    <cellStyle name="Input [yellow] 4 5 5" xfId="36167"/>
    <cellStyle name="Input [yellow] 4 6" xfId="36168"/>
    <cellStyle name="Input [yellow] 4 6 2" xfId="36169"/>
    <cellStyle name="Input [yellow] 4 6 2 2" xfId="36170"/>
    <cellStyle name="Input [yellow] 4 6 3" xfId="36171"/>
    <cellStyle name="Input [yellow] 4 6 3 2" xfId="36172"/>
    <cellStyle name="Input [yellow] 4 6 4" xfId="36173"/>
    <cellStyle name="Input [yellow] 4 6 4 2" xfId="36174"/>
    <cellStyle name="Input [yellow] 4 6 5" xfId="36175"/>
    <cellStyle name="Input [yellow] 4 6 5 2" xfId="36176"/>
    <cellStyle name="Input [yellow] 4 6 6" xfId="36177"/>
    <cellStyle name="Input [yellow] 4 7" xfId="36178"/>
    <cellStyle name="Input [yellow] 4 7 2" xfId="36179"/>
    <cellStyle name="Input [yellow] 4 7 2 2" xfId="36180"/>
    <cellStyle name="Input [yellow] 4 7 3" xfId="36181"/>
    <cellStyle name="Input [yellow] 4 7 3 2" xfId="36182"/>
    <cellStyle name="Input [yellow] 4 7 4" xfId="36183"/>
    <cellStyle name="Input [yellow] 4 7 4 2" xfId="36184"/>
    <cellStyle name="Input [yellow] 4 7 5" xfId="36185"/>
    <cellStyle name="Input [yellow] 4 7 5 2" xfId="36186"/>
    <cellStyle name="Input [yellow] 4 7 6" xfId="36187"/>
    <cellStyle name="Input [yellow] 4 7 6 2" xfId="36188"/>
    <cellStyle name="Input [yellow] 4 7 7" xfId="36189"/>
    <cellStyle name="Input [yellow] 4 8" xfId="36190"/>
    <cellStyle name="Input [yellow] 4 8 2" xfId="36191"/>
    <cellStyle name="Input [yellow] 4 9" xfId="36192"/>
    <cellStyle name="Input [yellow] 5" xfId="36193"/>
    <cellStyle name="Input [yellow] 5 2" xfId="36194"/>
    <cellStyle name="Input [yellow] 5 2 2" xfId="36195"/>
    <cellStyle name="Input [yellow] 5 2 2 2" xfId="36196"/>
    <cellStyle name="Input [yellow] 5 2 2 2 2" xfId="36197"/>
    <cellStyle name="Input [yellow] 5 2 2 3" xfId="36198"/>
    <cellStyle name="Input [yellow] 5 2 2 3 2" xfId="36199"/>
    <cellStyle name="Input [yellow] 5 2 2 4" xfId="36200"/>
    <cellStyle name="Input [yellow] 5 2 2 4 2" xfId="36201"/>
    <cellStyle name="Input [yellow] 5 2 2 5" xfId="36202"/>
    <cellStyle name="Input [yellow] 5 2 2 5 2" xfId="36203"/>
    <cellStyle name="Input [yellow] 5 2 2 6" xfId="36204"/>
    <cellStyle name="Input [yellow] 5 2 3" xfId="36205"/>
    <cellStyle name="Input [yellow] 5 2 3 2" xfId="36206"/>
    <cellStyle name="Input [yellow] 5 2 3 2 2" xfId="36207"/>
    <cellStyle name="Input [yellow] 5 2 3 3" xfId="36208"/>
    <cellStyle name="Input [yellow] 5 2 3 3 2" xfId="36209"/>
    <cellStyle name="Input [yellow] 5 2 3 4" xfId="36210"/>
    <cellStyle name="Input [yellow] 5 2 3 4 2" xfId="36211"/>
    <cellStyle name="Input [yellow] 5 2 3 5" xfId="36212"/>
    <cellStyle name="Input [yellow] 5 2 3 5 2" xfId="36213"/>
    <cellStyle name="Input [yellow] 5 2 3 6" xfId="36214"/>
    <cellStyle name="Input [yellow] 5 2 3 6 2" xfId="36215"/>
    <cellStyle name="Input [yellow] 5 2 3 7" xfId="36216"/>
    <cellStyle name="Input [yellow] 5 2 4" xfId="36217"/>
    <cellStyle name="Input [yellow] 5 2 4 2" xfId="36218"/>
    <cellStyle name="Input [yellow] 5 2 5" xfId="36219"/>
    <cellStyle name="Input [yellow] 5 3" xfId="36220"/>
    <cellStyle name="Input [yellow] 5 3 2" xfId="36221"/>
    <cellStyle name="Input [yellow] 5 3 2 2" xfId="36222"/>
    <cellStyle name="Input [yellow] 5 3 2 2 2" xfId="36223"/>
    <cellStyle name="Input [yellow] 5 3 2 3" xfId="36224"/>
    <cellStyle name="Input [yellow] 5 3 2 3 2" xfId="36225"/>
    <cellStyle name="Input [yellow] 5 3 2 4" xfId="36226"/>
    <cellStyle name="Input [yellow] 5 3 2 4 2" xfId="36227"/>
    <cellStyle name="Input [yellow] 5 3 2 5" xfId="36228"/>
    <cellStyle name="Input [yellow] 5 3 2 5 2" xfId="36229"/>
    <cellStyle name="Input [yellow] 5 3 2 6" xfId="36230"/>
    <cellStyle name="Input [yellow] 5 3 3" xfId="36231"/>
    <cellStyle name="Input [yellow] 5 3 3 2" xfId="36232"/>
    <cellStyle name="Input [yellow] 5 3 3 2 2" xfId="36233"/>
    <cellStyle name="Input [yellow] 5 3 3 3" xfId="36234"/>
    <cellStyle name="Input [yellow] 5 3 3 3 2" xfId="36235"/>
    <cellStyle name="Input [yellow] 5 3 3 4" xfId="36236"/>
    <cellStyle name="Input [yellow] 5 3 3 4 2" xfId="36237"/>
    <cellStyle name="Input [yellow] 5 3 3 5" xfId="36238"/>
    <cellStyle name="Input [yellow] 5 3 3 5 2" xfId="36239"/>
    <cellStyle name="Input [yellow] 5 3 3 6" xfId="36240"/>
    <cellStyle name="Input [yellow] 5 3 3 6 2" xfId="36241"/>
    <cellStyle name="Input [yellow] 5 3 3 7" xfId="36242"/>
    <cellStyle name="Input [yellow] 5 3 4" xfId="36243"/>
    <cellStyle name="Input [yellow] 5 3 4 2" xfId="36244"/>
    <cellStyle name="Input [yellow] 5 3 5" xfId="36245"/>
    <cellStyle name="Input [yellow] 5 4" xfId="36246"/>
    <cellStyle name="Input [yellow] 5 4 2" xfId="36247"/>
    <cellStyle name="Input [yellow] 5 4 2 2" xfId="36248"/>
    <cellStyle name="Input [yellow] 5 4 2 2 2" xfId="36249"/>
    <cellStyle name="Input [yellow] 5 4 2 3" xfId="36250"/>
    <cellStyle name="Input [yellow] 5 4 2 3 2" xfId="36251"/>
    <cellStyle name="Input [yellow] 5 4 2 4" xfId="36252"/>
    <cellStyle name="Input [yellow] 5 4 2 4 2" xfId="36253"/>
    <cellStyle name="Input [yellow] 5 4 2 5" xfId="36254"/>
    <cellStyle name="Input [yellow] 5 4 2 5 2" xfId="36255"/>
    <cellStyle name="Input [yellow] 5 4 2 6" xfId="36256"/>
    <cellStyle name="Input [yellow] 5 4 3" xfId="36257"/>
    <cellStyle name="Input [yellow] 5 4 3 2" xfId="36258"/>
    <cellStyle name="Input [yellow] 5 4 3 2 2" xfId="36259"/>
    <cellStyle name="Input [yellow] 5 4 3 3" xfId="36260"/>
    <cellStyle name="Input [yellow] 5 4 3 3 2" xfId="36261"/>
    <cellStyle name="Input [yellow] 5 4 3 4" xfId="36262"/>
    <cellStyle name="Input [yellow] 5 4 3 4 2" xfId="36263"/>
    <cellStyle name="Input [yellow] 5 4 3 5" xfId="36264"/>
    <cellStyle name="Input [yellow] 5 4 3 5 2" xfId="36265"/>
    <cellStyle name="Input [yellow] 5 4 3 6" xfId="36266"/>
    <cellStyle name="Input [yellow] 5 4 3 6 2" xfId="36267"/>
    <cellStyle name="Input [yellow] 5 4 3 7" xfId="36268"/>
    <cellStyle name="Input [yellow] 5 4 4" xfId="36269"/>
    <cellStyle name="Input [yellow] 5 4 4 2" xfId="36270"/>
    <cellStyle name="Input [yellow] 5 4 5" xfId="36271"/>
    <cellStyle name="Input [yellow] 5 5" xfId="36272"/>
    <cellStyle name="Input [yellow] 5 5 2" xfId="36273"/>
    <cellStyle name="Input [yellow] 5 5 2 2" xfId="36274"/>
    <cellStyle name="Input [yellow] 5 5 2 2 2" xfId="36275"/>
    <cellStyle name="Input [yellow] 5 5 2 3" xfId="36276"/>
    <cellStyle name="Input [yellow] 5 5 2 3 2" xfId="36277"/>
    <cellStyle name="Input [yellow] 5 5 2 4" xfId="36278"/>
    <cellStyle name="Input [yellow] 5 5 2 4 2" xfId="36279"/>
    <cellStyle name="Input [yellow] 5 5 2 5" xfId="36280"/>
    <cellStyle name="Input [yellow] 5 5 2 5 2" xfId="36281"/>
    <cellStyle name="Input [yellow] 5 5 2 6" xfId="36282"/>
    <cellStyle name="Input [yellow] 5 5 3" xfId="36283"/>
    <cellStyle name="Input [yellow] 5 5 3 2" xfId="36284"/>
    <cellStyle name="Input [yellow] 5 5 3 2 2" xfId="36285"/>
    <cellStyle name="Input [yellow] 5 5 3 3" xfId="36286"/>
    <cellStyle name="Input [yellow] 5 5 3 3 2" xfId="36287"/>
    <cellStyle name="Input [yellow] 5 5 3 4" xfId="36288"/>
    <cellStyle name="Input [yellow] 5 5 3 4 2" xfId="36289"/>
    <cellStyle name="Input [yellow] 5 5 3 5" xfId="36290"/>
    <cellStyle name="Input [yellow] 5 5 3 5 2" xfId="36291"/>
    <cellStyle name="Input [yellow] 5 5 3 6" xfId="36292"/>
    <cellStyle name="Input [yellow] 5 5 3 6 2" xfId="36293"/>
    <cellStyle name="Input [yellow] 5 5 3 7" xfId="36294"/>
    <cellStyle name="Input [yellow] 5 5 4" xfId="36295"/>
    <cellStyle name="Input [yellow] 5 5 4 2" xfId="36296"/>
    <cellStyle name="Input [yellow] 5 5 5" xfId="36297"/>
    <cellStyle name="Input [yellow] 5 6" xfId="36298"/>
    <cellStyle name="Input [yellow] 5 6 2" xfId="36299"/>
    <cellStyle name="Input [yellow] 5 6 2 2" xfId="36300"/>
    <cellStyle name="Input [yellow] 5 6 3" xfId="36301"/>
    <cellStyle name="Input [yellow] 5 6 3 2" xfId="36302"/>
    <cellStyle name="Input [yellow] 5 6 4" xfId="36303"/>
    <cellStyle name="Input [yellow] 5 6 4 2" xfId="36304"/>
    <cellStyle name="Input [yellow] 5 6 5" xfId="36305"/>
    <cellStyle name="Input [yellow] 5 6 5 2" xfId="36306"/>
    <cellStyle name="Input [yellow] 5 6 6" xfId="36307"/>
    <cellStyle name="Input [yellow] 5 7" xfId="36308"/>
    <cellStyle name="Input [yellow] 5 7 2" xfId="36309"/>
    <cellStyle name="Input [yellow] 5 7 2 2" xfId="36310"/>
    <cellStyle name="Input [yellow] 5 7 3" xfId="36311"/>
    <cellStyle name="Input [yellow] 5 7 3 2" xfId="36312"/>
    <cellStyle name="Input [yellow] 5 7 4" xfId="36313"/>
    <cellStyle name="Input [yellow] 5 7 4 2" xfId="36314"/>
    <cellStyle name="Input [yellow] 5 7 5" xfId="36315"/>
    <cellStyle name="Input [yellow] 5 7 5 2" xfId="36316"/>
    <cellStyle name="Input [yellow] 5 7 6" xfId="36317"/>
    <cellStyle name="Input [yellow] 5 7 6 2" xfId="36318"/>
    <cellStyle name="Input [yellow] 5 7 7" xfId="36319"/>
    <cellStyle name="Input [yellow] 5 8" xfId="36320"/>
    <cellStyle name="Input [yellow] 5 8 2" xfId="36321"/>
    <cellStyle name="Input [yellow] 5 9" xfId="36322"/>
    <cellStyle name="Input [yellow] 6" xfId="36323"/>
    <cellStyle name="Input [yellow] 6 2" xfId="36324"/>
    <cellStyle name="Input [yellow] 6 2 2" xfId="36325"/>
    <cellStyle name="Input [yellow] 6 2 2 2" xfId="36326"/>
    <cellStyle name="Input [yellow] 6 2 3" xfId="36327"/>
    <cellStyle name="Input [yellow] 6 2 3 2" xfId="36328"/>
    <cellStyle name="Input [yellow] 6 2 4" xfId="36329"/>
    <cellStyle name="Input [yellow] 6 2 4 2" xfId="36330"/>
    <cellStyle name="Input [yellow] 6 2 5" xfId="36331"/>
    <cellStyle name="Input [yellow] 6 2 5 2" xfId="36332"/>
    <cellStyle name="Input [yellow] 6 2 6" xfId="36333"/>
    <cellStyle name="Input [yellow] 6 3" xfId="36334"/>
    <cellStyle name="Input [yellow] 6 3 2" xfId="36335"/>
    <cellStyle name="Input [yellow] 6 3 2 2" xfId="36336"/>
    <cellStyle name="Input [yellow] 6 3 3" xfId="36337"/>
    <cellStyle name="Input [yellow] 6 3 3 2" xfId="36338"/>
    <cellStyle name="Input [yellow] 6 3 4" xfId="36339"/>
    <cellStyle name="Input [yellow] 6 3 4 2" xfId="36340"/>
    <cellStyle name="Input [yellow] 6 3 5" xfId="36341"/>
    <cellStyle name="Input [yellow] 6 3 5 2" xfId="36342"/>
    <cellStyle name="Input [yellow] 6 3 6" xfId="36343"/>
    <cellStyle name="Input [yellow] 6 3 6 2" xfId="36344"/>
    <cellStyle name="Input [yellow] 6 3 7" xfId="36345"/>
    <cellStyle name="Input [yellow] 6 4" xfId="36346"/>
    <cellStyle name="Input [yellow] 6 4 2" xfId="36347"/>
    <cellStyle name="Input [yellow] 6 5" xfId="36348"/>
    <cellStyle name="Input [yellow] 7" xfId="36349"/>
    <cellStyle name="Input [yellow] 7 2" xfId="36350"/>
    <cellStyle name="Input [yellow] 7 2 2" xfId="36351"/>
    <cellStyle name="Input [yellow] 7 2 2 2" xfId="36352"/>
    <cellStyle name="Input [yellow] 7 2 3" xfId="36353"/>
    <cellStyle name="Input [yellow] 7 2 3 2" xfId="36354"/>
    <cellStyle name="Input [yellow] 7 2 4" xfId="36355"/>
    <cellStyle name="Input [yellow] 7 2 4 2" xfId="36356"/>
    <cellStyle name="Input [yellow] 7 2 5" xfId="36357"/>
    <cellStyle name="Input [yellow] 7 2 5 2" xfId="36358"/>
    <cellStyle name="Input [yellow] 7 2 6" xfId="36359"/>
    <cellStyle name="Input [yellow] 7 3" xfId="36360"/>
    <cellStyle name="Input [yellow] 7 3 2" xfId="36361"/>
    <cellStyle name="Input [yellow] 7 3 2 2" xfId="36362"/>
    <cellStyle name="Input [yellow] 7 3 3" xfId="36363"/>
    <cellStyle name="Input [yellow] 7 3 3 2" xfId="36364"/>
    <cellStyle name="Input [yellow] 7 3 4" xfId="36365"/>
    <cellStyle name="Input [yellow] 7 3 4 2" xfId="36366"/>
    <cellStyle name="Input [yellow] 7 3 5" xfId="36367"/>
    <cellStyle name="Input [yellow] 7 3 5 2" xfId="36368"/>
    <cellStyle name="Input [yellow] 7 3 6" xfId="36369"/>
    <cellStyle name="Input [yellow] 7 3 6 2" xfId="36370"/>
    <cellStyle name="Input [yellow] 7 3 7" xfId="36371"/>
    <cellStyle name="Input [yellow] 7 4" xfId="36372"/>
    <cellStyle name="Input [yellow] 7 4 2" xfId="36373"/>
    <cellStyle name="Input [yellow] 7 5" xfId="36374"/>
    <cellStyle name="Input [yellow] 8" xfId="36375"/>
    <cellStyle name="Input [yellow] 8 2" xfId="36376"/>
    <cellStyle name="Input [yellow] 8 2 2" xfId="36377"/>
    <cellStyle name="Input [yellow] 8 2 2 2" xfId="36378"/>
    <cellStyle name="Input [yellow] 8 2 3" xfId="36379"/>
    <cellStyle name="Input [yellow] 8 2 3 2" xfId="36380"/>
    <cellStyle name="Input [yellow] 8 2 4" xfId="36381"/>
    <cellStyle name="Input [yellow] 8 2 4 2" xfId="36382"/>
    <cellStyle name="Input [yellow] 8 2 5" xfId="36383"/>
    <cellStyle name="Input [yellow] 8 2 5 2" xfId="36384"/>
    <cellStyle name="Input [yellow] 8 2 6" xfId="36385"/>
    <cellStyle name="Input [yellow] 8 3" xfId="36386"/>
    <cellStyle name="Input [yellow] 8 3 2" xfId="36387"/>
    <cellStyle name="Input [yellow] 8 3 2 2" xfId="36388"/>
    <cellStyle name="Input [yellow] 8 3 3" xfId="36389"/>
    <cellStyle name="Input [yellow] 8 3 3 2" xfId="36390"/>
    <cellStyle name="Input [yellow] 8 3 4" xfId="36391"/>
    <cellStyle name="Input [yellow] 8 3 4 2" xfId="36392"/>
    <cellStyle name="Input [yellow] 8 3 5" xfId="36393"/>
    <cellStyle name="Input [yellow] 8 3 5 2" xfId="36394"/>
    <cellStyle name="Input [yellow] 8 3 6" xfId="36395"/>
    <cellStyle name="Input [yellow] 8 3 6 2" xfId="36396"/>
    <cellStyle name="Input [yellow] 8 3 7" xfId="36397"/>
    <cellStyle name="Input [yellow] 8 4" xfId="36398"/>
    <cellStyle name="Input [yellow] 8 4 2" xfId="36399"/>
    <cellStyle name="Input [yellow] 8 5" xfId="36400"/>
    <cellStyle name="Input [yellow] 9" xfId="36401"/>
    <cellStyle name="Input [yellow] 9 2" xfId="36402"/>
    <cellStyle name="Input [yellow] 9 2 2" xfId="36403"/>
    <cellStyle name="Input [yellow] 9 2 2 2" xfId="36404"/>
    <cellStyle name="Input [yellow] 9 2 3" xfId="36405"/>
    <cellStyle name="Input [yellow] 9 2 3 2" xfId="36406"/>
    <cellStyle name="Input [yellow] 9 2 4" xfId="36407"/>
    <cellStyle name="Input [yellow] 9 2 4 2" xfId="36408"/>
    <cellStyle name="Input [yellow] 9 2 5" xfId="36409"/>
    <cellStyle name="Input [yellow] 9 2 5 2" xfId="36410"/>
    <cellStyle name="Input [yellow] 9 2 6" xfId="36411"/>
    <cellStyle name="Input [yellow] 9 3" xfId="36412"/>
    <cellStyle name="Input [yellow] 9 3 2" xfId="36413"/>
    <cellStyle name="Input [yellow] 9 3 2 2" xfId="36414"/>
    <cellStyle name="Input [yellow] 9 3 3" xfId="36415"/>
    <cellStyle name="Input [yellow] 9 3 3 2" xfId="36416"/>
    <cellStyle name="Input [yellow] 9 3 4" xfId="36417"/>
    <cellStyle name="Input [yellow] 9 3 4 2" xfId="36418"/>
    <cellStyle name="Input [yellow] 9 3 5" xfId="36419"/>
    <cellStyle name="Input [yellow] 9 3 5 2" xfId="36420"/>
    <cellStyle name="Input [yellow] 9 3 6" xfId="36421"/>
    <cellStyle name="Input [yellow] 9 3 6 2" xfId="36422"/>
    <cellStyle name="Input [yellow] 9 3 7" xfId="36423"/>
    <cellStyle name="Input [yellow] 9 4" xfId="36424"/>
    <cellStyle name="Input [yellow] 9 4 2" xfId="36425"/>
    <cellStyle name="Input [yellow] 9 5" xfId="36426"/>
    <cellStyle name="Input 1" xfId="36427"/>
    <cellStyle name="Input 1 2" xfId="36428"/>
    <cellStyle name="Input 2" xfId="36429"/>
    <cellStyle name="Input 2 10" xfId="36430"/>
    <cellStyle name="Input 2 2" xfId="36431"/>
    <cellStyle name="Input 2 2 10" xfId="36432"/>
    <cellStyle name="Input 2 2 10 2" xfId="36433"/>
    <cellStyle name="Input 2 2 10 2 2" xfId="36434"/>
    <cellStyle name="Input 2 2 10 3" xfId="36435"/>
    <cellStyle name="Input 2 2 10 3 2" xfId="36436"/>
    <cellStyle name="Input 2 2 10 4" xfId="36437"/>
    <cellStyle name="Input 2 2 10 4 2" xfId="36438"/>
    <cellStyle name="Input 2 2 10 5" xfId="36439"/>
    <cellStyle name="Input 2 2 10 5 2" xfId="36440"/>
    <cellStyle name="Input 2 2 10 6" xfId="36441"/>
    <cellStyle name="Input 2 2 11" xfId="36442"/>
    <cellStyle name="Input 2 2 2" xfId="36443"/>
    <cellStyle name="Input 2 2 2 2" xfId="36444"/>
    <cellStyle name="Input 2 2 2 2 2" xfId="36445"/>
    <cellStyle name="Input 2 2 2 2 2 2" xfId="36446"/>
    <cellStyle name="Input 2 2 2 2 2 2 2" xfId="36447"/>
    <cellStyle name="Input 2 2 2 2 2 2 2 2" xfId="36448"/>
    <cellStyle name="Input 2 2 2 2 2 2 2 2 2" xfId="36449"/>
    <cellStyle name="Input 2 2 2 2 2 2 2 3" xfId="36450"/>
    <cellStyle name="Input 2 2 2 2 2 2 2 3 2" xfId="36451"/>
    <cellStyle name="Input 2 2 2 2 2 2 2 4" xfId="36452"/>
    <cellStyle name="Input 2 2 2 2 2 2 2 4 2" xfId="36453"/>
    <cellStyle name="Input 2 2 2 2 2 2 2 5" xfId="36454"/>
    <cellStyle name="Input 2 2 2 2 2 2 2 5 2" xfId="36455"/>
    <cellStyle name="Input 2 2 2 2 2 2 2 6" xfId="36456"/>
    <cellStyle name="Input 2 2 2 2 2 2 3" xfId="36457"/>
    <cellStyle name="Input 2 2 2 2 2 3" xfId="36458"/>
    <cellStyle name="Input 2 2 2 2 2 3 2" xfId="36459"/>
    <cellStyle name="Input 2 2 2 2 2 3 2 2" xfId="36460"/>
    <cellStyle name="Input 2 2 2 2 2 3 3" xfId="36461"/>
    <cellStyle name="Input 2 2 2 2 2 3 3 2" xfId="36462"/>
    <cellStyle name="Input 2 2 2 2 2 3 4" xfId="36463"/>
    <cellStyle name="Input 2 2 2 2 2 3 4 2" xfId="36464"/>
    <cellStyle name="Input 2 2 2 2 2 3 5" xfId="36465"/>
    <cellStyle name="Input 2 2 2 2 2 3 5 2" xfId="36466"/>
    <cellStyle name="Input 2 2 2 2 2 3 6" xfId="36467"/>
    <cellStyle name="Input 2 2 2 2 2 4" xfId="36468"/>
    <cellStyle name="Input 2 2 2 2 3" xfId="36469"/>
    <cellStyle name="Input 2 2 2 2 3 2" xfId="36470"/>
    <cellStyle name="Input 2 2 2 2 3 2 2" xfId="36471"/>
    <cellStyle name="Input 2 2 2 2 3 2 2 2" xfId="36472"/>
    <cellStyle name="Input 2 2 2 2 3 2 3" xfId="36473"/>
    <cellStyle name="Input 2 2 2 2 3 2 3 2" xfId="36474"/>
    <cellStyle name="Input 2 2 2 2 3 2 4" xfId="36475"/>
    <cellStyle name="Input 2 2 2 2 3 2 4 2" xfId="36476"/>
    <cellStyle name="Input 2 2 2 2 3 2 5" xfId="36477"/>
    <cellStyle name="Input 2 2 2 2 3 2 5 2" xfId="36478"/>
    <cellStyle name="Input 2 2 2 2 3 2 6" xfId="36479"/>
    <cellStyle name="Input 2 2 2 2 3 3" xfId="36480"/>
    <cellStyle name="Input 2 2 2 2 4" xfId="36481"/>
    <cellStyle name="Input 2 2 2 2 4 2" xfId="36482"/>
    <cellStyle name="Input 2 2 2 2 4 2 2" xfId="36483"/>
    <cellStyle name="Input 2 2 2 2 4 3" xfId="36484"/>
    <cellStyle name="Input 2 2 2 2 4 3 2" xfId="36485"/>
    <cellStyle name="Input 2 2 2 2 4 4" xfId="36486"/>
    <cellStyle name="Input 2 2 2 2 4 4 2" xfId="36487"/>
    <cellStyle name="Input 2 2 2 2 4 5" xfId="36488"/>
    <cellStyle name="Input 2 2 2 2 4 5 2" xfId="36489"/>
    <cellStyle name="Input 2 2 2 2 4 6" xfId="36490"/>
    <cellStyle name="Input 2 2 2 2 5" xfId="36491"/>
    <cellStyle name="Input 2 2 2 3" xfId="36492"/>
    <cellStyle name="Input 2 2 2 3 2" xfId="36493"/>
    <cellStyle name="Input 2 2 2 3 2 2" xfId="36494"/>
    <cellStyle name="Input 2 2 2 3 2 2 2" xfId="36495"/>
    <cellStyle name="Input 2 2 2 3 2 2 2 2" xfId="36496"/>
    <cellStyle name="Input 2 2 2 3 2 2 2 2 2" xfId="36497"/>
    <cellStyle name="Input 2 2 2 3 2 2 2 3" xfId="36498"/>
    <cellStyle name="Input 2 2 2 3 2 2 2 3 2" xfId="36499"/>
    <cellStyle name="Input 2 2 2 3 2 2 2 4" xfId="36500"/>
    <cellStyle name="Input 2 2 2 3 2 2 2 4 2" xfId="36501"/>
    <cellStyle name="Input 2 2 2 3 2 2 2 5" xfId="36502"/>
    <cellStyle name="Input 2 2 2 3 2 2 2 5 2" xfId="36503"/>
    <cellStyle name="Input 2 2 2 3 2 2 2 6" xfId="36504"/>
    <cellStyle name="Input 2 2 2 3 2 2 3" xfId="36505"/>
    <cellStyle name="Input 2 2 2 3 2 3" xfId="36506"/>
    <cellStyle name="Input 2 2 2 3 2 3 2" xfId="36507"/>
    <cellStyle name="Input 2 2 2 3 2 3 2 2" xfId="36508"/>
    <cellStyle name="Input 2 2 2 3 2 3 3" xfId="36509"/>
    <cellStyle name="Input 2 2 2 3 2 3 3 2" xfId="36510"/>
    <cellStyle name="Input 2 2 2 3 2 3 4" xfId="36511"/>
    <cellStyle name="Input 2 2 2 3 2 3 4 2" xfId="36512"/>
    <cellStyle name="Input 2 2 2 3 2 3 5" xfId="36513"/>
    <cellStyle name="Input 2 2 2 3 2 3 5 2" xfId="36514"/>
    <cellStyle name="Input 2 2 2 3 2 3 6" xfId="36515"/>
    <cellStyle name="Input 2 2 2 3 2 4" xfId="36516"/>
    <cellStyle name="Input 2 2 2 3 3" xfId="36517"/>
    <cellStyle name="Input 2 2 2 3 3 2" xfId="36518"/>
    <cellStyle name="Input 2 2 2 3 3 2 2" xfId="36519"/>
    <cellStyle name="Input 2 2 2 3 3 2 2 2" xfId="36520"/>
    <cellStyle name="Input 2 2 2 3 3 2 3" xfId="36521"/>
    <cellStyle name="Input 2 2 2 3 3 2 3 2" xfId="36522"/>
    <cellStyle name="Input 2 2 2 3 3 2 4" xfId="36523"/>
    <cellStyle name="Input 2 2 2 3 3 2 4 2" xfId="36524"/>
    <cellStyle name="Input 2 2 2 3 3 2 5" xfId="36525"/>
    <cellStyle name="Input 2 2 2 3 3 2 5 2" xfId="36526"/>
    <cellStyle name="Input 2 2 2 3 3 2 6" xfId="36527"/>
    <cellStyle name="Input 2 2 2 3 3 3" xfId="36528"/>
    <cellStyle name="Input 2 2 2 3 4" xfId="36529"/>
    <cellStyle name="Input 2 2 2 3 4 2" xfId="36530"/>
    <cellStyle name="Input 2 2 2 3 4 2 2" xfId="36531"/>
    <cellStyle name="Input 2 2 2 3 4 3" xfId="36532"/>
    <cellStyle name="Input 2 2 2 3 4 3 2" xfId="36533"/>
    <cellStyle name="Input 2 2 2 3 4 4" xfId="36534"/>
    <cellStyle name="Input 2 2 2 3 4 4 2" xfId="36535"/>
    <cellStyle name="Input 2 2 2 3 4 5" xfId="36536"/>
    <cellStyle name="Input 2 2 2 3 4 5 2" xfId="36537"/>
    <cellStyle name="Input 2 2 2 3 4 6" xfId="36538"/>
    <cellStyle name="Input 2 2 2 3 5" xfId="36539"/>
    <cellStyle name="Input 2 2 2 4" xfId="36540"/>
    <cellStyle name="Input 2 2 2 4 2" xfId="36541"/>
    <cellStyle name="Input 2 2 2 4 2 2" xfId="36542"/>
    <cellStyle name="Input 2 2 2 4 2 2 2" xfId="36543"/>
    <cellStyle name="Input 2 2 2 4 2 2 2 2" xfId="36544"/>
    <cellStyle name="Input 2 2 2 4 2 2 2 2 2" xfId="36545"/>
    <cellStyle name="Input 2 2 2 4 2 2 2 3" xfId="36546"/>
    <cellStyle name="Input 2 2 2 4 2 2 2 3 2" xfId="36547"/>
    <cellStyle name="Input 2 2 2 4 2 2 2 4" xfId="36548"/>
    <cellStyle name="Input 2 2 2 4 2 2 2 4 2" xfId="36549"/>
    <cellStyle name="Input 2 2 2 4 2 2 2 5" xfId="36550"/>
    <cellStyle name="Input 2 2 2 4 2 2 2 5 2" xfId="36551"/>
    <cellStyle name="Input 2 2 2 4 2 2 2 6" xfId="36552"/>
    <cellStyle name="Input 2 2 2 4 2 2 3" xfId="36553"/>
    <cellStyle name="Input 2 2 2 4 2 3" xfId="36554"/>
    <cellStyle name="Input 2 2 2 4 2 3 2" xfId="36555"/>
    <cellStyle name="Input 2 2 2 4 2 3 2 2" xfId="36556"/>
    <cellStyle name="Input 2 2 2 4 2 3 3" xfId="36557"/>
    <cellStyle name="Input 2 2 2 4 2 3 3 2" xfId="36558"/>
    <cellStyle name="Input 2 2 2 4 2 3 4" xfId="36559"/>
    <cellStyle name="Input 2 2 2 4 2 3 4 2" xfId="36560"/>
    <cellStyle name="Input 2 2 2 4 2 3 5" xfId="36561"/>
    <cellStyle name="Input 2 2 2 4 2 3 5 2" xfId="36562"/>
    <cellStyle name="Input 2 2 2 4 2 3 6" xfId="36563"/>
    <cellStyle name="Input 2 2 2 4 2 4" xfId="36564"/>
    <cellStyle name="Input 2 2 2 4 3" xfId="36565"/>
    <cellStyle name="Input 2 2 2 4 3 2" xfId="36566"/>
    <cellStyle name="Input 2 2 2 4 3 2 2" xfId="36567"/>
    <cellStyle name="Input 2 2 2 4 3 2 2 2" xfId="36568"/>
    <cellStyle name="Input 2 2 2 4 3 2 3" xfId="36569"/>
    <cellStyle name="Input 2 2 2 4 3 2 3 2" xfId="36570"/>
    <cellStyle name="Input 2 2 2 4 3 2 4" xfId="36571"/>
    <cellStyle name="Input 2 2 2 4 3 2 4 2" xfId="36572"/>
    <cellStyle name="Input 2 2 2 4 3 2 5" xfId="36573"/>
    <cellStyle name="Input 2 2 2 4 3 2 5 2" xfId="36574"/>
    <cellStyle name="Input 2 2 2 4 3 2 6" xfId="36575"/>
    <cellStyle name="Input 2 2 2 4 3 3" xfId="36576"/>
    <cellStyle name="Input 2 2 2 4 4" xfId="36577"/>
    <cellStyle name="Input 2 2 2 4 4 2" xfId="36578"/>
    <cellStyle name="Input 2 2 2 4 4 2 2" xfId="36579"/>
    <cellStyle name="Input 2 2 2 4 4 3" xfId="36580"/>
    <cellStyle name="Input 2 2 2 4 4 3 2" xfId="36581"/>
    <cellStyle name="Input 2 2 2 4 4 4" xfId="36582"/>
    <cellStyle name="Input 2 2 2 4 4 4 2" xfId="36583"/>
    <cellStyle name="Input 2 2 2 4 4 5" xfId="36584"/>
    <cellStyle name="Input 2 2 2 4 4 5 2" xfId="36585"/>
    <cellStyle name="Input 2 2 2 4 4 6" xfId="36586"/>
    <cellStyle name="Input 2 2 2 4 5" xfId="36587"/>
    <cellStyle name="Input 2 2 2 5" xfId="36588"/>
    <cellStyle name="Input 2 2 2 5 2" xfId="36589"/>
    <cellStyle name="Input 2 2 2 5 2 2" xfId="36590"/>
    <cellStyle name="Input 2 2 2 5 2 2 2" xfId="36591"/>
    <cellStyle name="Input 2 2 2 5 2 2 2 2" xfId="36592"/>
    <cellStyle name="Input 2 2 2 5 2 2 3" xfId="36593"/>
    <cellStyle name="Input 2 2 2 5 2 2 3 2" xfId="36594"/>
    <cellStyle name="Input 2 2 2 5 2 2 4" xfId="36595"/>
    <cellStyle name="Input 2 2 2 5 2 2 4 2" xfId="36596"/>
    <cellStyle name="Input 2 2 2 5 2 2 5" xfId="36597"/>
    <cellStyle name="Input 2 2 2 5 2 2 5 2" xfId="36598"/>
    <cellStyle name="Input 2 2 2 5 2 2 6" xfId="36599"/>
    <cellStyle name="Input 2 2 2 5 2 3" xfId="36600"/>
    <cellStyle name="Input 2 2 2 5 3" xfId="36601"/>
    <cellStyle name="Input 2 2 2 5 3 2" xfId="36602"/>
    <cellStyle name="Input 2 2 2 5 3 2 2" xfId="36603"/>
    <cellStyle name="Input 2 2 2 5 3 3" xfId="36604"/>
    <cellStyle name="Input 2 2 2 5 3 3 2" xfId="36605"/>
    <cellStyle name="Input 2 2 2 5 3 4" xfId="36606"/>
    <cellStyle name="Input 2 2 2 5 3 4 2" xfId="36607"/>
    <cellStyle name="Input 2 2 2 5 3 5" xfId="36608"/>
    <cellStyle name="Input 2 2 2 5 3 5 2" xfId="36609"/>
    <cellStyle name="Input 2 2 2 5 3 6" xfId="36610"/>
    <cellStyle name="Input 2 2 2 5 4" xfId="36611"/>
    <cellStyle name="Input 2 2 2 6" xfId="36612"/>
    <cellStyle name="Input 2 2 2 6 2" xfId="36613"/>
    <cellStyle name="Input 2 2 2 6 2 2" xfId="36614"/>
    <cellStyle name="Input 2 2 2 6 2 2 2" xfId="36615"/>
    <cellStyle name="Input 2 2 2 6 2 3" xfId="36616"/>
    <cellStyle name="Input 2 2 2 6 2 3 2" xfId="36617"/>
    <cellStyle name="Input 2 2 2 6 2 4" xfId="36618"/>
    <cellStyle name="Input 2 2 2 6 2 4 2" xfId="36619"/>
    <cellStyle name="Input 2 2 2 6 2 5" xfId="36620"/>
    <cellStyle name="Input 2 2 2 6 2 5 2" xfId="36621"/>
    <cellStyle name="Input 2 2 2 6 2 6" xfId="36622"/>
    <cellStyle name="Input 2 2 2 6 3" xfId="36623"/>
    <cellStyle name="Input 2 2 2 7" xfId="36624"/>
    <cellStyle name="Input 2 2 2 7 2" xfId="36625"/>
    <cellStyle name="Input 2 2 2 7 2 2" xfId="36626"/>
    <cellStyle name="Input 2 2 2 7 3" xfId="36627"/>
    <cellStyle name="Input 2 2 2 7 3 2" xfId="36628"/>
    <cellStyle name="Input 2 2 2 7 4" xfId="36629"/>
    <cellStyle name="Input 2 2 2 7 4 2" xfId="36630"/>
    <cellStyle name="Input 2 2 2 7 5" xfId="36631"/>
    <cellStyle name="Input 2 2 2 7 5 2" xfId="36632"/>
    <cellStyle name="Input 2 2 2 7 6" xfId="36633"/>
    <cellStyle name="Input 2 2 2 8" xfId="36634"/>
    <cellStyle name="Input 2 2 3" xfId="36635"/>
    <cellStyle name="Input 2 2 3 2" xfId="36636"/>
    <cellStyle name="Input 2 2 3 2 2" xfId="36637"/>
    <cellStyle name="Input 2 2 3 2 2 2" xfId="36638"/>
    <cellStyle name="Input 2 2 3 2 2 2 2" xfId="36639"/>
    <cellStyle name="Input 2 2 3 2 2 2 2 2" xfId="36640"/>
    <cellStyle name="Input 2 2 3 2 2 2 2 2 2" xfId="36641"/>
    <cellStyle name="Input 2 2 3 2 2 2 2 3" xfId="36642"/>
    <cellStyle name="Input 2 2 3 2 2 2 2 3 2" xfId="36643"/>
    <cellStyle name="Input 2 2 3 2 2 2 2 4" xfId="36644"/>
    <cellStyle name="Input 2 2 3 2 2 2 2 4 2" xfId="36645"/>
    <cellStyle name="Input 2 2 3 2 2 2 2 5" xfId="36646"/>
    <cellStyle name="Input 2 2 3 2 2 2 2 5 2" xfId="36647"/>
    <cellStyle name="Input 2 2 3 2 2 2 2 6" xfId="36648"/>
    <cellStyle name="Input 2 2 3 2 2 2 3" xfId="36649"/>
    <cellStyle name="Input 2 2 3 2 2 3" xfId="36650"/>
    <cellStyle name="Input 2 2 3 2 2 3 2" xfId="36651"/>
    <cellStyle name="Input 2 2 3 2 2 3 2 2" xfId="36652"/>
    <cellStyle name="Input 2 2 3 2 2 3 3" xfId="36653"/>
    <cellStyle name="Input 2 2 3 2 2 3 3 2" xfId="36654"/>
    <cellStyle name="Input 2 2 3 2 2 3 4" xfId="36655"/>
    <cellStyle name="Input 2 2 3 2 2 3 4 2" xfId="36656"/>
    <cellStyle name="Input 2 2 3 2 2 3 5" xfId="36657"/>
    <cellStyle name="Input 2 2 3 2 2 3 5 2" xfId="36658"/>
    <cellStyle name="Input 2 2 3 2 2 3 6" xfId="36659"/>
    <cellStyle name="Input 2 2 3 2 2 4" xfId="36660"/>
    <cellStyle name="Input 2 2 3 2 3" xfId="36661"/>
    <cellStyle name="Input 2 2 3 2 3 2" xfId="36662"/>
    <cellStyle name="Input 2 2 3 2 3 2 2" xfId="36663"/>
    <cellStyle name="Input 2 2 3 2 3 2 2 2" xfId="36664"/>
    <cellStyle name="Input 2 2 3 2 3 2 3" xfId="36665"/>
    <cellStyle name="Input 2 2 3 2 3 2 3 2" xfId="36666"/>
    <cellStyle name="Input 2 2 3 2 3 2 4" xfId="36667"/>
    <cellStyle name="Input 2 2 3 2 3 2 4 2" xfId="36668"/>
    <cellStyle name="Input 2 2 3 2 3 2 5" xfId="36669"/>
    <cellStyle name="Input 2 2 3 2 3 2 5 2" xfId="36670"/>
    <cellStyle name="Input 2 2 3 2 3 2 6" xfId="36671"/>
    <cellStyle name="Input 2 2 3 2 3 3" xfId="36672"/>
    <cellStyle name="Input 2 2 3 2 4" xfId="36673"/>
    <cellStyle name="Input 2 2 3 2 4 2" xfId="36674"/>
    <cellStyle name="Input 2 2 3 2 4 2 2" xfId="36675"/>
    <cellStyle name="Input 2 2 3 2 4 3" xfId="36676"/>
    <cellStyle name="Input 2 2 3 2 4 3 2" xfId="36677"/>
    <cellStyle name="Input 2 2 3 2 4 4" xfId="36678"/>
    <cellStyle name="Input 2 2 3 2 4 4 2" xfId="36679"/>
    <cellStyle name="Input 2 2 3 2 4 5" xfId="36680"/>
    <cellStyle name="Input 2 2 3 2 4 5 2" xfId="36681"/>
    <cellStyle name="Input 2 2 3 2 4 6" xfId="36682"/>
    <cellStyle name="Input 2 2 3 2 5" xfId="36683"/>
    <cellStyle name="Input 2 2 3 3" xfId="36684"/>
    <cellStyle name="Input 2 2 3 3 2" xfId="36685"/>
    <cellStyle name="Input 2 2 3 3 2 2" xfId="36686"/>
    <cellStyle name="Input 2 2 3 3 2 2 2" xfId="36687"/>
    <cellStyle name="Input 2 2 3 3 2 2 2 2" xfId="36688"/>
    <cellStyle name="Input 2 2 3 3 2 2 2 2 2" xfId="36689"/>
    <cellStyle name="Input 2 2 3 3 2 2 2 3" xfId="36690"/>
    <cellStyle name="Input 2 2 3 3 2 2 2 3 2" xfId="36691"/>
    <cellStyle name="Input 2 2 3 3 2 2 2 4" xfId="36692"/>
    <cellStyle name="Input 2 2 3 3 2 2 2 4 2" xfId="36693"/>
    <cellStyle name="Input 2 2 3 3 2 2 2 5" xfId="36694"/>
    <cellStyle name="Input 2 2 3 3 2 2 2 5 2" xfId="36695"/>
    <cellStyle name="Input 2 2 3 3 2 2 2 6" xfId="36696"/>
    <cellStyle name="Input 2 2 3 3 2 2 3" xfId="36697"/>
    <cellStyle name="Input 2 2 3 3 2 3" xfId="36698"/>
    <cellStyle name="Input 2 2 3 3 2 3 2" xfId="36699"/>
    <cellStyle name="Input 2 2 3 3 2 3 2 2" xfId="36700"/>
    <cellStyle name="Input 2 2 3 3 2 3 3" xfId="36701"/>
    <cellStyle name="Input 2 2 3 3 2 3 3 2" xfId="36702"/>
    <cellStyle name="Input 2 2 3 3 2 3 4" xfId="36703"/>
    <cellStyle name="Input 2 2 3 3 2 3 4 2" xfId="36704"/>
    <cellStyle name="Input 2 2 3 3 2 3 5" xfId="36705"/>
    <cellStyle name="Input 2 2 3 3 2 3 5 2" xfId="36706"/>
    <cellStyle name="Input 2 2 3 3 2 3 6" xfId="36707"/>
    <cellStyle name="Input 2 2 3 3 2 4" xfId="36708"/>
    <cellStyle name="Input 2 2 3 3 3" xfId="36709"/>
    <cellStyle name="Input 2 2 3 3 3 2" xfId="36710"/>
    <cellStyle name="Input 2 2 3 3 3 2 2" xfId="36711"/>
    <cellStyle name="Input 2 2 3 3 3 2 2 2" xfId="36712"/>
    <cellStyle name="Input 2 2 3 3 3 2 3" xfId="36713"/>
    <cellStyle name="Input 2 2 3 3 3 2 3 2" xfId="36714"/>
    <cellStyle name="Input 2 2 3 3 3 2 4" xfId="36715"/>
    <cellStyle name="Input 2 2 3 3 3 2 4 2" xfId="36716"/>
    <cellStyle name="Input 2 2 3 3 3 2 5" xfId="36717"/>
    <cellStyle name="Input 2 2 3 3 3 2 5 2" xfId="36718"/>
    <cellStyle name="Input 2 2 3 3 3 2 6" xfId="36719"/>
    <cellStyle name="Input 2 2 3 3 3 3" xfId="36720"/>
    <cellStyle name="Input 2 2 3 3 4" xfId="36721"/>
    <cellStyle name="Input 2 2 3 3 4 2" xfId="36722"/>
    <cellStyle name="Input 2 2 3 3 4 2 2" xfId="36723"/>
    <cellStyle name="Input 2 2 3 3 4 3" xfId="36724"/>
    <cellStyle name="Input 2 2 3 3 4 3 2" xfId="36725"/>
    <cellStyle name="Input 2 2 3 3 4 4" xfId="36726"/>
    <cellStyle name="Input 2 2 3 3 4 4 2" xfId="36727"/>
    <cellStyle name="Input 2 2 3 3 4 5" xfId="36728"/>
    <cellStyle name="Input 2 2 3 3 4 5 2" xfId="36729"/>
    <cellStyle name="Input 2 2 3 3 4 6" xfId="36730"/>
    <cellStyle name="Input 2 2 3 3 5" xfId="36731"/>
    <cellStyle name="Input 2 2 3 4" xfId="36732"/>
    <cellStyle name="Input 2 2 3 4 2" xfId="36733"/>
    <cellStyle name="Input 2 2 3 4 2 2" xfId="36734"/>
    <cellStyle name="Input 2 2 3 4 2 2 2" xfId="36735"/>
    <cellStyle name="Input 2 2 3 4 2 2 2 2" xfId="36736"/>
    <cellStyle name="Input 2 2 3 4 2 2 2 2 2" xfId="36737"/>
    <cellStyle name="Input 2 2 3 4 2 2 2 3" xfId="36738"/>
    <cellStyle name="Input 2 2 3 4 2 2 2 3 2" xfId="36739"/>
    <cellStyle name="Input 2 2 3 4 2 2 2 4" xfId="36740"/>
    <cellStyle name="Input 2 2 3 4 2 2 2 4 2" xfId="36741"/>
    <cellStyle name="Input 2 2 3 4 2 2 2 5" xfId="36742"/>
    <cellStyle name="Input 2 2 3 4 2 2 2 5 2" xfId="36743"/>
    <cellStyle name="Input 2 2 3 4 2 2 2 6" xfId="36744"/>
    <cellStyle name="Input 2 2 3 4 2 2 3" xfId="36745"/>
    <cellStyle name="Input 2 2 3 4 2 3" xfId="36746"/>
    <cellStyle name="Input 2 2 3 4 2 3 2" xfId="36747"/>
    <cellStyle name="Input 2 2 3 4 2 3 2 2" xfId="36748"/>
    <cellStyle name="Input 2 2 3 4 2 3 3" xfId="36749"/>
    <cellStyle name="Input 2 2 3 4 2 3 3 2" xfId="36750"/>
    <cellStyle name="Input 2 2 3 4 2 3 4" xfId="36751"/>
    <cellStyle name="Input 2 2 3 4 2 3 4 2" xfId="36752"/>
    <cellStyle name="Input 2 2 3 4 2 3 5" xfId="36753"/>
    <cellStyle name="Input 2 2 3 4 2 3 5 2" xfId="36754"/>
    <cellStyle name="Input 2 2 3 4 2 3 6" xfId="36755"/>
    <cellStyle name="Input 2 2 3 4 2 4" xfId="36756"/>
    <cellStyle name="Input 2 2 3 4 3" xfId="36757"/>
    <cellStyle name="Input 2 2 3 4 3 2" xfId="36758"/>
    <cellStyle name="Input 2 2 3 4 3 2 2" xfId="36759"/>
    <cellStyle name="Input 2 2 3 4 3 2 2 2" xfId="36760"/>
    <cellStyle name="Input 2 2 3 4 3 2 3" xfId="36761"/>
    <cellStyle name="Input 2 2 3 4 3 2 3 2" xfId="36762"/>
    <cellStyle name="Input 2 2 3 4 3 2 4" xfId="36763"/>
    <cellStyle name="Input 2 2 3 4 3 2 4 2" xfId="36764"/>
    <cellStyle name="Input 2 2 3 4 3 2 5" xfId="36765"/>
    <cellStyle name="Input 2 2 3 4 3 2 5 2" xfId="36766"/>
    <cellStyle name="Input 2 2 3 4 3 2 6" xfId="36767"/>
    <cellStyle name="Input 2 2 3 4 3 3" xfId="36768"/>
    <cellStyle name="Input 2 2 3 4 4" xfId="36769"/>
    <cellStyle name="Input 2 2 3 4 4 2" xfId="36770"/>
    <cellStyle name="Input 2 2 3 4 4 2 2" xfId="36771"/>
    <cellStyle name="Input 2 2 3 4 4 3" xfId="36772"/>
    <cellStyle name="Input 2 2 3 4 4 3 2" xfId="36773"/>
    <cellStyle name="Input 2 2 3 4 4 4" xfId="36774"/>
    <cellStyle name="Input 2 2 3 4 4 4 2" xfId="36775"/>
    <cellStyle name="Input 2 2 3 4 4 5" xfId="36776"/>
    <cellStyle name="Input 2 2 3 4 4 5 2" xfId="36777"/>
    <cellStyle name="Input 2 2 3 4 4 6" xfId="36778"/>
    <cellStyle name="Input 2 2 3 4 5" xfId="36779"/>
    <cellStyle name="Input 2 2 3 5" xfId="36780"/>
    <cellStyle name="Input 2 2 3 5 2" xfId="36781"/>
    <cellStyle name="Input 2 2 3 5 2 2" xfId="36782"/>
    <cellStyle name="Input 2 2 3 5 2 2 2" xfId="36783"/>
    <cellStyle name="Input 2 2 3 5 2 2 2 2" xfId="36784"/>
    <cellStyle name="Input 2 2 3 5 2 2 3" xfId="36785"/>
    <cellStyle name="Input 2 2 3 5 2 2 3 2" xfId="36786"/>
    <cellStyle name="Input 2 2 3 5 2 2 4" xfId="36787"/>
    <cellStyle name="Input 2 2 3 5 2 2 4 2" xfId="36788"/>
    <cellStyle name="Input 2 2 3 5 2 2 5" xfId="36789"/>
    <cellStyle name="Input 2 2 3 5 2 2 5 2" xfId="36790"/>
    <cellStyle name="Input 2 2 3 5 2 2 6" xfId="36791"/>
    <cellStyle name="Input 2 2 3 5 2 3" xfId="36792"/>
    <cellStyle name="Input 2 2 3 5 3" xfId="36793"/>
    <cellStyle name="Input 2 2 3 5 3 2" xfId="36794"/>
    <cellStyle name="Input 2 2 3 5 3 2 2" xfId="36795"/>
    <cellStyle name="Input 2 2 3 5 3 3" xfId="36796"/>
    <cellStyle name="Input 2 2 3 5 3 3 2" xfId="36797"/>
    <cellStyle name="Input 2 2 3 5 3 4" xfId="36798"/>
    <cellStyle name="Input 2 2 3 5 3 4 2" xfId="36799"/>
    <cellStyle name="Input 2 2 3 5 3 5" xfId="36800"/>
    <cellStyle name="Input 2 2 3 5 3 5 2" xfId="36801"/>
    <cellStyle name="Input 2 2 3 5 3 6" xfId="36802"/>
    <cellStyle name="Input 2 2 3 5 4" xfId="36803"/>
    <cellStyle name="Input 2 2 3 6" xfId="36804"/>
    <cellStyle name="Input 2 2 3 6 2" xfId="36805"/>
    <cellStyle name="Input 2 2 3 6 2 2" xfId="36806"/>
    <cellStyle name="Input 2 2 3 6 2 2 2" xfId="36807"/>
    <cellStyle name="Input 2 2 3 6 2 3" xfId="36808"/>
    <cellStyle name="Input 2 2 3 6 2 3 2" xfId="36809"/>
    <cellStyle name="Input 2 2 3 6 2 4" xfId="36810"/>
    <cellStyle name="Input 2 2 3 6 2 4 2" xfId="36811"/>
    <cellStyle name="Input 2 2 3 6 2 5" xfId="36812"/>
    <cellStyle name="Input 2 2 3 6 2 5 2" xfId="36813"/>
    <cellStyle name="Input 2 2 3 6 2 6" xfId="36814"/>
    <cellStyle name="Input 2 2 3 6 3" xfId="36815"/>
    <cellStyle name="Input 2 2 3 7" xfId="36816"/>
    <cellStyle name="Input 2 2 3 7 2" xfId="36817"/>
    <cellStyle name="Input 2 2 3 7 2 2" xfId="36818"/>
    <cellStyle name="Input 2 2 3 7 3" xfId="36819"/>
    <cellStyle name="Input 2 2 3 7 3 2" xfId="36820"/>
    <cellStyle name="Input 2 2 3 7 4" xfId="36821"/>
    <cellStyle name="Input 2 2 3 7 4 2" xfId="36822"/>
    <cellStyle name="Input 2 2 3 7 5" xfId="36823"/>
    <cellStyle name="Input 2 2 3 7 5 2" xfId="36824"/>
    <cellStyle name="Input 2 2 3 7 6" xfId="36825"/>
    <cellStyle name="Input 2 2 3 8" xfId="36826"/>
    <cellStyle name="Input 2 2 4" xfId="36827"/>
    <cellStyle name="Input 2 2 4 2" xfId="36828"/>
    <cellStyle name="Input 2 2 4 2 2" xfId="36829"/>
    <cellStyle name="Input 2 2 4 2 2 2" xfId="36830"/>
    <cellStyle name="Input 2 2 4 2 2 2 2" xfId="36831"/>
    <cellStyle name="Input 2 2 4 2 2 2 2 2" xfId="36832"/>
    <cellStyle name="Input 2 2 4 2 2 2 2 2 2" xfId="36833"/>
    <cellStyle name="Input 2 2 4 2 2 2 2 3" xfId="36834"/>
    <cellStyle name="Input 2 2 4 2 2 2 2 3 2" xfId="36835"/>
    <cellStyle name="Input 2 2 4 2 2 2 2 4" xfId="36836"/>
    <cellStyle name="Input 2 2 4 2 2 2 2 4 2" xfId="36837"/>
    <cellStyle name="Input 2 2 4 2 2 2 2 5" xfId="36838"/>
    <cellStyle name="Input 2 2 4 2 2 2 2 5 2" xfId="36839"/>
    <cellStyle name="Input 2 2 4 2 2 2 2 6" xfId="36840"/>
    <cellStyle name="Input 2 2 4 2 2 2 3" xfId="36841"/>
    <cellStyle name="Input 2 2 4 2 2 3" xfId="36842"/>
    <cellStyle name="Input 2 2 4 2 2 3 2" xfId="36843"/>
    <cellStyle name="Input 2 2 4 2 2 3 2 2" xfId="36844"/>
    <cellStyle name="Input 2 2 4 2 2 3 3" xfId="36845"/>
    <cellStyle name="Input 2 2 4 2 2 3 3 2" xfId="36846"/>
    <cellStyle name="Input 2 2 4 2 2 3 4" xfId="36847"/>
    <cellStyle name="Input 2 2 4 2 2 3 4 2" xfId="36848"/>
    <cellStyle name="Input 2 2 4 2 2 3 5" xfId="36849"/>
    <cellStyle name="Input 2 2 4 2 2 3 5 2" xfId="36850"/>
    <cellStyle name="Input 2 2 4 2 2 3 6" xfId="36851"/>
    <cellStyle name="Input 2 2 4 2 2 4" xfId="36852"/>
    <cellStyle name="Input 2 2 4 2 3" xfId="36853"/>
    <cellStyle name="Input 2 2 4 2 3 2" xfId="36854"/>
    <cellStyle name="Input 2 2 4 2 3 2 2" xfId="36855"/>
    <cellStyle name="Input 2 2 4 2 3 2 2 2" xfId="36856"/>
    <cellStyle name="Input 2 2 4 2 3 2 3" xfId="36857"/>
    <cellStyle name="Input 2 2 4 2 3 2 3 2" xfId="36858"/>
    <cellStyle name="Input 2 2 4 2 3 2 4" xfId="36859"/>
    <cellStyle name="Input 2 2 4 2 3 2 4 2" xfId="36860"/>
    <cellStyle name="Input 2 2 4 2 3 2 5" xfId="36861"/>
    <cellStyle name="Input 2 2 4 2 3 2 5 2" xfId="36862"/>
    <cellStyle name="Input 2 2 4 2 3 2 6" xfId="36863"/>
    <cellStyle name="Input 2 2 4 2 3 3" xfId="36864"/>
    <cellStyle name="Input 2 2 4 2 4" xfId="36865"/>
    <cellStyle name="Input 2 2 4 2 4 2" xfId="36866"/>
    <cellStyle name="Input 2 2 4 2 4 2 2" xfId="36867"/>
    <cellStyle name="Input 2 2 4 2 4 3" xfId="36868"/>
    <cellStyle name="Input 2 2 4 2 4 3 2" xfId="36869"/>
    <cellStyle name="Input 2 2 4 2 4 4" xfId="36870"/>
    <cellStyle name="Input 2 2 4 2 4 4 2" xfId="36871"/>
    <cellStyle name="Input 2 2 4 2 4 5" xfId="36872"/>
    <cellStyle name="Input 2 2 4 2 4 5 2" xfId="36873"/>
    <cellStyle name="Input 2 2 4 2 4 6" xfId="36874"/>
    <cellStyle name="Input 2 2 4 2 5" xfId="36875"/>
    <cellStyle name="Input 2 2 4 3" xfId="36876"/>
    <cellStyle name="Input 2 2 4 3 2" xfId="36877"/>
    <cellStyle name="Input 2 2 4 3 2 2" xfId="36878"/>
    <cellStyle name="Input 2 2 4 3 2 2 2" xfId="36879"/>
    <cellStyle name="Input 2 2 4 3 2 2 2 2" xfId="36880"/>
    <cellStyle name="Input 2 2 4 3 2 2 2 2 2" xfId="36881"/>
    <cellStyle name="Input 2 2 4 3 2 2 2 3" xfId="36882"/>
    <cellStyle name="Input 2 2 4 3 2 2 2 3 2" xfId="36883"/>
    <cellStyle name="Input 2 2 4 3 2 2 2 4" xfId="36884"/>
    <cellStyle name="Input 2 2 4 3 2 2 2 4 2" xfId="36885"/>
    <cellStyle name="Input 2 2 4 3 2 2 2 5" xfId="36886"/>
    <cellStyle name="Input 2 2 4 3 2 2 2 5 2" xfId="36887"/>
    <cellStyle name="Input 2 2 4 3 2 2 2 6" xfId="36888"/>
    <cellStyle name="Input 2 2 4 3 2 2 3" xfId="36889"/>
    <cellStyle name="Input 2 2 4 3 2 3" xfId="36890"/>
    <cellStyle name="Input 2 2 4 3 2 3 2" xfId="36891"/>
    <cellStyle name="Input 2 2 4 3 2 3 2 2" xfId="36892"/>
    <cellStyle name="Input 2 2 4 3 2 3 3" xfId="36893"/>
    <cellStyle name="Input 2 2 4 3 2 3 3 2" xfId="36894"/>
    <cellStyle name="Input 2 2 4 3 2 3 4" xfId="36895"/>
    <cellStyle name="Input 2 2 4 3 2 3 4 2" xfId="36896"/>
    <cellStyle name="Input 2 2 4 3 2 3 5" xfId="36897"/>
    <cellStyle name="Input 2 2 4 3 2 3 5 2" xfId="36898"/>
    <cellStyle name="Input 2 2 4 3 2 3 6" xfId="36899"/>
    <cellStyle name="Input 2 2 4 3 2 4" xfId="36900"/>
    <cellStyle name="Input 2 2 4 3 3" xfId="36901"/>
    <cellStyle name="Input 2 2 4 3 3 2" xfId="36902"/>
    <cellStyle name="Input 2 2 4 3 3 2 2" xfId="36903"/>
    <cellStyle name="Input 2 2 4 3 3 2 2 2" xfId="36904"/>
    <cellStyle name="Input 2 2 4 3 3 2 3" xfId="36905"/>
    <cellStyle name="Input 2 2 4 3 3 2 3 2" xfId="36906"/>
    <cellStyle name="Input 2 2 4 3 3 2 4" xfId="36907"/>
    <cellStyle name="Input 2 2 4 3 3 2 4 2" xfId="36908"/>
    <cellStyle name="Input 2 2 4 3 3 2 5" xfId="36909"/>
    <cellStyle name="Input 2 2 4 3 3 2 5 2" xfId="36910"/>
    <cellStyle name="Input 2 2 4 3 3 2 6" xfId="36911"/>
    <cellStyle name="Input 2 2 4 3 3 3" xfId="36912"/>
    <cellStyle name="Input 2 2 4 3 4" xfId="36913"/>
    <cellStyle name="Input 2 2 4 3 4 2" xfId="36914"/>
    <cellStyle name="Input 2 2 4 3 4 2 2" xfId="36915"/>
    <cellStyle name="Input 2 2 4 3 4 3" xfId="36916"/>
    <cellStyle name="Input 2 2 4 3 4 3 2" xfId="36917"/>
    <cellStyle name="Input 2 2 4 3 4 4" xfId="36918"/>
    <cellStyle name="Input 2 2 4 3 4 4 2" xfId="36919"/>
    <cellStyle name="Input 2 2 4 3 4 5" xfId="36920"/>
    <cellStyle name="Input 2 2 4 3 4 5 2" xfId="36921"/>
    <cellStyle name="Input 2 2 4 3 4 6" xfId="36922"/>
    <cellStyle name="Input 2 2 4 3 5" xfId="36923"/>
    <cellStyle name="Input 2 2 4 4" xfId="36924"/>
    <cellStyle name="Input 2 2 4 4 2" xfId="36925"/>
    <cellStyle name="Input 2 2 4 4 2 2" xfId="36926"/>
    <cellStyle name="Input 2 2 4 4 2 2 2" xfId="36927"/>
    <cellStyle name="Input 2 2 4 4 2 2 2 2" xfId="36928"/>
    <cellStyle name="Input 2 2 4 4 2 2 2 2 2" xfId="36929"/>
    <cellStyle name="Input 2 2 4 4 2 2 2 3" xfId="36930"/>
    <cellStyle name="Input 2 2 4 4 2 2 2 3 2" xfId="36931"/>
    <cellStyle name="Input 2 2 4 4 2 2 2 4" xfId="36932"/>
    <cellStyle name="Input 2 2 4 4 2 2 2 4 2" xfId="36933"/>
    <cellStyle name="Input 2 2 4 4 2 2 2 5" xfId="36934"/>
    <cellStyle name="Input 2 2 4 4 2 2 2 5 2" xfId="36935"/>
    <cellStyle name="Input 2 2 4 4 2 2 2 6" xfId="36936"/>
    <cellStyle name="Input 2 2 4 4 2 2 3" xfId="36937"/>
    <cellStyle name="Input 2 2 4 4 2 3" xfId="36938"/>
    <cellStyle name="Input 2 2 4 4 2 3 2" xfId="36939"/>
    <cellStyle name="Input 2 2 4 4 2 3 2 2" xfId="36940"/>
    <cellStyle name="Input 2 2 4 4 2 3 3" xfId="36941"/>
    <cellStyle name="Input 2 2 4 4 2 3 3 2" xfId="36942"/>
    <cellStyle name="Input 2 2 4 4 2 3 4" xfId="36943"/>
    <cellStyle name="Input 2 2 4 4 2 3 4 2" xfId="36944"/>
    <cellStyle name="Input 2 2 4 4 2 3 5" xfId="36945"/>
    <cellStyle name="Input 2 2 4 4 2 3 5 2" xfId="36946"/>
    <cellStyle name="Input 2 2 4 4 2 3 6" xfId="36947"/>
    <cellStyle name="Input 2 2 4 4 2 4" xfId="36948"/>
    <cellStyle name="Input 2 2 4 4 3" xfId="36949"/>
    <cellStyle name="Input 2 2 4 4 3 2" xfId="36950"/>
    <cellStyle name="Input 2 2 4 4 3 2 2" xfId="36951"/>
    <cellStyle name="Input 2 2 4 4 3 2 2 2" xfId="36952"/>
    <cellStyle name="Input 2 2 4 4 3 2 3" xfId="36953"/>
    <cellStyle name="Input 2 2 4 4 3 2 3 2" xfId="36954"/>
    <cellStyle name="Input 2 2 4 4 3 2 4" xfId="36955"/>
    <cellStyle name="Input 2 2 4 4 3 2 4 2" xfId="36956"/>
    <cellStyle name="Input 2 2 4 4 3 2 5" xfId="36957"/>
    <cellStyle name="Input 2 2 4 4 3 2 5 2" xfId="36958"/>
    <cellStyle name="Input 2 2 4 4 3 2 6" xfId="36959"/>
    <cellStyle name="Input 2 2 4 4 3 3" xfId="36960"/>
    <cellStyle name="Input 2 2 4 4 4" xfId="36961"/>
    <cellStyle name="Input 2 2 4 4 4 2" xfId="36962"/>
    <cellStyle name="Input 2 2 4 4 4 2 2" xfId="36963"/>
    <cellStyle name="Input 2 2 4 4 4 3" xfId="36964"/>
    <cellStyle name="Input 2 2 4 4 4 3 2" xfId="36965"/>
    <cellStyle name="Input 2 2 4 4 4 4" xfId="36966"/>
    <cellStyle name="Input 2 2 4 4 4 4 2" xfId="36967"/>
    <cellStyle name="Input 2 2 4 4 4 5" xfId="36968"/>
    <cellStyle name="Input 2 2 4 4 4 5 2" xfId="36969"/>
    <cellStyle name="Input 2 2 4 4 4 6" xfId="36970"/>
    <cellStyle name="Input 2 2 4 4 5" xfId="36971"/>
    <cellStyle name="Input 2 2 4 5" xfId="36972"/>
    <cellStyle name="Input 2 2 4 5 2" xfId="36973"/>
    <cellStyle name="Input 2 2 4 5 2 2" xfId="36974"/>
    <cellStyle name="Input 2 2 4 5 2 2 2" xfId="36975"/>
    <cellStyle name="Input 2 2 4 5 2 2 2 2" xfId="36976"/>
    <cellStyle name="Input 2 2 4 5 2 2 3" xfId="36977"/>
    <cellStyle name="Input 2 2 4 5 2 2 3 2" xfId="36978"/>
    <cellStyle name="Input 2 2 4 5 2 2 4" xfId="36979"/>
    <cellStyle name="Input 2 2 4 5 2 2 4 2" xfId="36980"/>
    <cellStyle name="Input 2 2 4 5 2 2 5" xfId="36981"/>
    <cellStyle name="Input 2 2 4 5 2 2 5 2" xfId="36982"/>
    <cellStyle name="Input 2 2 4 5 2 2 6" xfId="36983"/>
    <cellStyle name="Input 2 2 4 5 2 3" xfId="36984"/>
    <cellStyle name="Input 2 2 4 5 3" xfId="36985"/>
    <cellStyle name="Input 2 2 4 5 3 2" xfId="36986"/>
    <cellStyle name="Input 2 2 4 5 3 2 2" xfId="36987"/>
    <cellStyle name="Input 2 2 4 5 3 3" xfId="36988"/>
    <cellStyle name="Input 2 2 4 5 3 3 2" xfId="36989"/>
    <cellStyle name="Input 2 2 4 5 3 4" xfId="36990"/>
    <cellStyle name="Input 2 2 4 5 3 4 2" xfId="36991"/>
    <cellStyle name="Input 2 2 4 5 3 5" xfId="36992"/>
    <cellStyle name="Input 2 2 4 5 3 5 2" xfId="36993"/>
    <cellStyle name="Input 2 2 4 5 3 6" xfId="36994"/>
    <cellStyle name="Input 2 2 4 5 4" xfId="36995"/>
    <cellStyle name="Input 2 2 4 6" xfId="36996"/>
    <cellStyle name="Input 2 2 4 6 2" xfId="36997"/>
    <cellStyle name="Input 2 2 4 6 2 2" xfId="36998"/>
    <cellStyle name="Input 2 2 4 6 2 2 2" xfId="36999"/>
    <cellStyle name="Input 2 2 4 6 2 3" xfId="37000"/>
    <cellStyle name="Input 2 2 4 6 2 3 2" xfId="37001"/>
    <cellStyle name="Input 2 2 4 6 2 4" xfId="37002"/>
    <cellStyle name="Input 2 2 4 6 2 4 2" xfId="37003"/>
    <cellStyle name="Input 2 2 4 6 2 5" xfId="37004"/>
    <cellStyle name="Input 2 2 4 6 2 5 2" xfId="37005"/>
    <cellStyle name="Input 2 2 4 6 2 6" xfId="37006"/>
    <cellStyle name="Input 2 2 4 6 3" xfId="37007"/>
    <cellStyle name="Input 2 2 4 7" xfId="37008"/>
    <cellStyle name="Input 2 2 4 7 2" xfId="37009"/>
    <cellStyle name="Input 2 2 4 7 2 2" xfId="37010"/>
    <cellStyle name="Input 2 2 4 7 3" xfId="37011"/>
    <cellStyle name="Input 2 2 4 7 3 2" xfId="37012"/>
    <cellStyle name="Input 2 2 4 7 4" xfId="37013"/>
    <cellStyle name="Input 2 2 4 7 4 2" xfId="37014"/>
    <cellStyle name="Input 2 2 4 7 5" xfId="37015"/>
    <cellStyle name="Input 2 2 4 7 5 2" xfId="37016"/>
    <cellStyle name="Input 2 2 4 7 6" xfId="37017"/>
    <cellStyle name="Input 2 2 4 8" xfId="37018"/>
    <cellStyle name="Input 2 2 5" xfId="37019"/>
    <cellStyle name="Input 2 2 5 2" xfId="37020"/>
    <cellStyle name="Input 2 2 5 2 2" xfId="37021"/>
    <cellStyle name="Input 2 2 5 2 2 2" xfId="37022"/>
    <cellStyle name="Input 2 2 5 2 2 2 2" xfId="37023"/>
    <cellStyle name="Input 2 2 5 2 2 2 2 2" xfId="37024"/>
    <cellStyle name="Input 2 2 5 2 2 2 3" xfId="37025"/>
    <cellStyle name="Input 2 2 5 2 2 2 3 2" xfId="37026"/>
    <cellStyle name="Input 2 2 5 2 2 2 4" xfId="37027"/>
    <cellStyle name="Input 2 2 5 2 2 2 4 2" xfId="37028"/>
    <cellStyle name="Input 2 2 5 2 2 2 5" xfId="37029"/>
    <cellStyle name="Input 2 2 5 2 2 2 5 2" xfId="37030"/>
    <cellStyle name="Input 2 2 5 2 2 2 6" xfId="37031"/>
    <cellStyle name="Input 2 2 5 2 2 3" xfId="37032"/>
    <cellStyle name="Input 2 2 5 2 3" xfId="37033"/>
    <cellStyle name="Input 2 2 5 2 3 2" xfId="37034"/>
    <cellStyle name="Input 2 2 5 2 3 2 2" xfId="37035"/>
    <cellStyle name="Input 2 2 5 2 3 3" xfId="37036"/>
    <cellStyle name="Input 2 2 5 2 3 3 2" xfId="37037"/>
    <cellStyle name="Input 2 2 5 2 3 4" xfId="37038"/>
    <cellStyle name="Input 2 2 5 2 3 4 2" xfId="37039"/>
    <cellStyle name="Input 2 2 5 2 3 5" xfId="37040"/>
    <cellStyle name="Input 2 2 5 2 3 5 2" xfId="37041"/>
    <cellStyle name="Input 2 2 5 2 3 6" xfId="37042"/>
    <cellStyle name="Input 2 2 5 2 4" xfId="37043"/>
    <cellStyle name="Input 2 2 5 3" xfId="37044"/>
    <cellStyle name="Input 2 2 5 3 2" xfId="37045"/>
    <cellStyle name="Input 2 2 5 3 2 2" xfId="37046"/>
    <cellStyle name="Input 2 2 5 3 2 2 2" xfId="37047"/>
    <cellStyle name="Input 2 2 5 3 2 3" xfId="37048"/>
    <cellStyle name="Input 2 2 5 3 2 3 2" xfId="37049"/>
    <cellStyle name="Input 2 2 5 3 2 4" xfId="37050"/>
    <cellStyle name="Input 2 2 5 3 2 4 2" xfId="37051"/>
    <cellStyle name="Input 2 2 5 3 2 5" xfId="37052"/>
    <cellStyle name="Input 2 2 5 3 2 5 2" xfId="37053"/>
    <cellStyle name="Input 2 2 5 3 2 6" xfId="37054"/>
    <cellStyle name="Input 2 2 5 3 3" xfId="37055"/>
    <cellStyle name="Input 2 2 5 4" xfId="37056"/>
    <cellStyle name="Input 2 2 5 4 2" xfId="37057"/>
    <cellStyle name="Input 2 2 5 4 2 2" xfId="37058"/>
    <cellStyle name="Input 2 2 5 4 3" xfId="37059"/>
    <cellStyle name="Input 2 2 5 4 3 2" xfId="37060"/>
    <cellStyle name="Input 2 2 5 4 4" xfId="37061"/>
    <cellStyle name="Input 2 2 5 4 4 2" xfId="37062"/>
    <cellStyle name="Input 2 2 5 4 5" xfId="37063"/>
    <cellStyle name="Input 2 2 5 4 5 2" xfId="37064"/>
    <cellStyle name="Input 2 2 5 4 6" xfId="37065"/>
    <cellStyle name="Input 2 2 5 5" xfId="37066"/>
    <cellStyle name="Input 2 2 6" xfId="37067"/>
    <cellStyle name="Input 2 2 6 2" xfId="37068"/>
    <cellStyle name="Input 2 2 6 2 2" xfId="37069"/>
    <cellStyle name="Input 2 2 6 2 2 2" xfId="37070"/>
    <cellStyle name="Input 2 2 6 2 2 2 2" xfId="37071"/>
    <cellStyle name="Input 2 2 6 2 2 2 2 2" xfId="37072"/>
    <cellStyle name="Input 2 2 6 2 2 2 3" xfId="37073"/>
    <cellStyle name="Input 2 2 6 2 2 2 3 2" xfId="37074"/>
    <cellStyle name="Input 2 2 6 2 2 2 4" xfId="37075"/>
    <cellStyle name="Input 2 2 6 2 2 2 4 2" xfId="37076"/>
    <cellStyle name="Input 2 2 6 2 2 2 5" xfId="37077"/>
    <cellStyle name="Input 2 2 6 2 2 2 5 2" xfId="37078"/>
    <cellStyle name="Input 2 2 6 2 2 2 6" xfId="37079"/>
    <cellStyle name="Input 2 2 6 2 2 3" xfId="37080"/>
    <cellStyle name="Input 2 2 6 2 3" xfId="37081"/>
    <cellStyle name="Input 2 2 6 2 3 2" xfId="37082"/>
    <cellStyle name="Input 2 2 6 2 3 2 2" xfId="37083"/>
    <cellStyle name="Input 2 2 6 2 3 3" xfId="37084"/>
    <cellStyle name="Input 2 2 6 2 3 3 2" xfId="37085"/>
    <cellStyle name="Input 2 2 6 2 3 4" xfId="37086"/>
    <cellStyle name="Input 2 2 6 2 3 4 2" xfId="37087"/>
    <cellStyle name="Input 2 2 6 2 3 5" xfId="37088"/>
    <cellStyle name="Input 2 2 6 2 3 5 2" xfId="37089"/>
    <cellStyle name="Input 2 2 6 2 3 6" xfId="37090"/>
    <cellStyle name="Input 2 2 6 2 4" xfId="37091"/>
    <cellStyle name="Input 2 2 6 3" xfId="37092"/>
    <cellStyle name="Input 2 2 6 3 2" xfId="37093"/>
    <cellStyle name="Input 2 2 6 3 2 2" xfId="37094"/>
    <cellStyle name="Input 2 2 6 3 2 2 2" xfId="37095"/>
    <cellStyle name="Input 2 2 6 3 2 3" xfId="37096"/>
    <cellStyle name="Input 2 2 6 3 2 3 2" xfId="37097"/>
    <cellStyle name="Input 2 2 6 3 2 4" xfId="37098"/>
    <cellStyle name="Input 2 2 6 3 2 4 2" xfId="37099"/>
    <cellStyle name="Input 2 2 6 3 2 5" xfId="37100"/>
    <cellStyle name="Input 2 2 6 3 2 5 2" xfId="37101"/>
    <cellStyle name="Input 2 2 6 3 2 6" xfId="37102"/>
    <cellStyle name="Input 2 2 6 3 3" xfId="37103"/>
    <cellStyle name="Input 2 2 6 4" xfId="37104"/>
    <cellStyle name="Input 2 2 6 4 2" xfId="37105"/>
    <cellStyle name="Input 2 2 6 4 2 2" xfId="37106"/>
    <cellStyle name="Input 2 2 6 4 3" xfId="37107"/>
    <cellStyle name="Input 2 2 6 4 3 2" xfId="37108"/>
    <cellStyle name="Input 2 2 6 4 4" xfId="37109"/>
    <cellStyle name="Input 2 2 6 4 4 2" xfId="37110"/>
    <cellStyle name="Input 2 2 6 4 5" xfId="37111"/>
    <cellStyle name="Input 2 2 6 4 5 2" xfId="37112"/>
    <cellStyle name="Input 2 2 6 4 6" xfId="37113"/>
    <cellStyle name="Input 2 2 6 5" xfId="37114"/>
    <cellStyle name="Input 2 2 7" xfId="37115"/>
    <cellStyle name="Input 2 2 7 2" xfId="37116"/>
    <cellStyle name="Input 2 2 7 2 2" xfId="37117"/>
    <cellStyle name="Input 2 2 7 2 2 2" xfId="37118"/>
    <cellStyle name="Input 2 2 7 2 2 2 2" xfId="37119"/>
    <cellStyle name="Input 2 2 7 2 2 2 2 2" xfId="37120"/>
    <cellStyle name="Input 2 2 7 2 2 2 3" xfId="37121"/>
    <cellStyle name="Input 2 2 7 2 2 2 3 2" xfId="37122"/>
    <cellStyle name="Input 2 2 7 2 2 2 4" xfId="37123"/>
    <cellStyle name="Input 2 2 7 2 2 2 4 2" xfId="37124"/>
    <cellStyle name="Input 2 2 7 2 2 2 5" xfId="37125"/>
    <cellStyle name="Input 2 2 7 2 2 2 5 2" xfId="37126"/>
    <cellStyle name="Input 2 2 7 2 2 2 6" xfId="37127"/>
    <cellStyle name="Input 2 2 7 2 2 3" xfId="37128"/>
    <cellStyle name="Input 2 2 7 2 3" xfId="37129"/>
    <cellStyle name="Input 2 2 7 2 3 2" xfId="37130"/>
    <cellStyle name="Input 2 2 7 2 3 2 2" xfId="37131"/>
    <cellStyle name="Input 2 2 7 2 3 3" xfId="37132"/>
    <cellStyle name="Input 2 2 7 2 3 3 2" xfId="37133"/>
    <cellStyle name="Input 2 2 7 2 3 4" xfId="37134"/>
    <cellStyle name="Input 2 2 7 2 3 4 2" xfId="37135"/>
    <cellStyle name="Input 2 2 7 2 3 5" xfId="37136"/>
    <cellStyle name="Input 2 2 7 2 3 5 2" xfId="37137"/>
    <cellStyle name="Input 2 2 7 2 3 6" xfId="37138"/>
    <cellStyle name="Input 2 2 7 2 4" xfId="37139"/>
    <cellStyle name="Input 2 2 7 3" xfId="37140"/>
    <cellStyle name="Input 2 2 7 3 2" xfId="37141"/>
    <cellStyle name="Input 2 2 7 3 2 2" xfId="37142"/>
    <cellStyle name="Input 2 2 7 3 2 2 2" xfId="37143"/>
    <cellStyle name="Input 2 2 7 3 2 3" xfId="37144"/>
    <cellStyle name="Input 2 2 7 3 2 3 2" xfId="37145"/>
    <cellStyle name="Input 2 2 7 3 2 4" xfId="37146"/>
    <cellStyle name="Input 2 2 7 3 2 4 2" xfId="37147"/>
    <cellStyle name="Input 2 2 7 3 2 5" xfId="37148"/>
    <cellStyle name="Input 2 2 7 3 2 5 2" xfId="37149"/>
    <cellStyle name="Input 2 2 7 3 2 6" xfId="37150"/>
    <cellStyle name="Input 2 2 7 3 3" xfId="37151"/>
    <cellStyle name="Input 2 2 7 4" xfId="37152"/>
    <cellStyle name="Input 2 2 7 4 2" xfId="37153"/>
    <cellStyle name="Input 2 2 7 4 2 2" xfId="37154"/>
    <cellStyle name="Input 2 2 7 4 3" xfId="37155"/>
    <cellStyle name="Input 2 2 7 4 3 2" xfId="37156"/>
    <cellStyle name="Input 2 2 7 4 4" xfId="37157"/>
    <cellStyle name="Input 2 2 7 4 4 2" xfId="37158"/>
    <cellStyle name="Input 2 2 7 4 5" xfId="37159"/>
    <cellStyle name="Input 2 2 7 4 5 2" xfId="37160"/>
    <cellStyle name="Input 2 2 7 4 6" xfId="37161"/>
    <cellStyle name="Input 2 2 7 5" xfId="37162"/>
    <cellStyle name="Input 2 2 8" xfId="37163"/>
    <cellStyle name="Input 2 2 8 2" xfId="37164"/>
    <cellStyle name="Input 2 2 8 2 2" xfId="37165"/>
    <cellStyle name="Input 2 2 8 2 2 2" xfId="37166"/>
    <cellStyle name="Input 2 2 8 2 2 2 2" xfId="37167"/>
    <cellStyle name="Input 2 2 8 2 2 3" xfId="37168"/>
    <cellStyle name="Input 2 2 8 2 2 3 2" xfId="37169"/>
    <cellStyle name="Input 2 2 8 2 2 4" xfId="37170"/>
    <cellStyle name="Input 2 2 8 2 2 4 2" xfId="37171"/>
    <cellStyle name="Input 2 2 8 2 2 5" xfId="37172"/>
    <cellStyle name="Input 2 2 8 2 2 5 2" xfId="37173"/>
    <cellStyle name="Input 2 2 8 2 2 6" xfId="37174"/>
    <cellStyle name="Input 2 2 8 2 3" xfId="37175"/>
    <cellStyle name="Input 2 2 8 3" xfId="37176"/>
    <cellStyle name="Input 2 2 8 3 2" xfId="37177"/>
    <cellStyle name="Input 2 2 8 3 2 2" xfId="37178"/>
    <cellStyle name="Input 2 2 8 3 3" xfId="37179"/>
    <cellStyle name="Input 2 2 8 3 3 2" xfId="37180"/>
    <cellStyle name="Input 2 2 8 3 4" xfId="37181"/>
    <cellStyle name="Input 2 2 8 3 4 2" xfId="37182"/>
    <cellStyle name="Input 2 2 8 3 5" xfId="37183"/>
    <cellStyle name="Input 2 2 8 3 5 2" xfId="37184"/>
    <cellStyle name="Input 2 2 8 3 6" xfId="37185"/>
    <cellStyle name="Input 2 2 8 4" xfId="37186"/>
    <cellStyle name="Input 2 2 9" xfId="37187"/>
    <cellStyle name="Input 2 2 9 2" xfId="37188"/>
    <cellStyle name="Input 2 2 9 2 2" xfId="37189"/>
    <cellStyle name="Input 2 2 9 2 2 2" xfId="37190"/>
    <cellStyle name="Input 2 2 9 2 3" xfId="37191"/>
    <cellStyle name="Input 2 2 9 2 3 2" xfId="37192"/>
    <cellStyle name="Input 2 2 9 2 4" xfId="37193"/>
    <cellStyle name="Input 2 2 9 2 4 2" xfId="37194"/>
    <cellStyle name="Input 2 2 9 2 5" xfId="37195"/>
    <cellStyle name="Input 2 2 9 2 5 2" xfId="37196"/>
    <cellStyle name="Input 2 2 9 2 6" xfId="37197"/>
    <cellStyle name="Input 2 2 9 3" xfId="37198"/>
    <cellStyle name="Input 2 3" xfId="37199"/>
    <cellStyle name="Input 2 3 2" xfId="37200"/>
    <cellStyle name="Input 2 3 2 2" xfId="37201"/>
    <cellStyle name="Input 2 3 2 2 2" xfId="37202"/>
    <cellStyle name="Input 2 3 2 2 2 2" xfId="37203"/>
    <cellStyle name="Input 2 3 2 2 2 2 2" xfId="37204"/>
    <cellStyle name="Input 2 3 2 2 2 2 2 2" xfId="37205"/>
    <cellStyle name="Input 2 3 2 2 2 2 3" xfId="37206"/>
    <cellStyle name="Input 2 3 2 2 2 2 3 2" xfId="37207"/>
    <cellStyle name="Input 2 3 2 2 2 2 4" xfId="37208"/>
    <cellStyle name="Input 2 3 2 2 2 2 4 2" xfId="37209"/>
    <cellStyle name="Input 2 3 2 2 2 2 5" xfId="37210"/>
    <cellStyle name="Input 2 3 2 2 2 2 5 2" xfId="37211"/>
    <cellStyle name="Input 2 3 2 2 2 2 6" xfId="37212"/>
    <cellStyle name="Input 2 3 2 2 2 3" xfId="37213"/>
    <cellStyle name="Input 2 3 2 2 3" xfId="37214"/>
    <cellStyle name="Input 2 3 2 2 3 2" xfId="37215"/>
    <cellStyle name="Input 2 3 2 2 3 2 2" xfId="37216"/>
    <cellStyle name="Input 2 3 2 2 3 3" xfId="37217"/>
    <cellStyle name="Input 2 3 2 2 3 3 2" xfId="37218"/>
    <cellStyle name="Input 2 3 2 2 3 4" xfId="37219"/>
    <cellStyle name="Input 2 3 2 2 3 4 2" xfId="37220"/>
    <cellStyle name="Input 2 3 2 2 3 5" xfId="37221"/>
    <cellStyle name="Input 2 3 2 2 3 5 2" xfId="37222"/>
    <cellStyle name="Input 2 3 2 2 3 6" xfId="37223"/>
    <cellStyle name="Input 2 3 2 2 4" xfId="37224"/>
    <cellStyle name="Input 2 3 2 3" xfId="37225"/>
    <cellStyle name="Input 2 3 2 3 2" xfId="37226"/>
    <cellStyle name="Input 2 3 2 3 2 2" xfId="37227"/>
    <cellStyle name="Input 2 3 2 3 2 2 2" xfId="37228"/>
    <cellStyle name="Input 2 3 2 3 2 3" xfId="37229"/>
    <cellStyle name="Input 2 3 2 3 2 3 2" xfId="37230"/>
    <cellStyle name="Input 2 3 2 3 2 4" xfId="37231"/>
    <cellStyle name="Input 2 3 2 3 2 4 2" xfId="37232"/>
    <cellStyle name="Input 2 3 2 3 2 5" xfId="37233"/>
    <cellStyle name="Input 2 3 2 3 2 5 2" xfId="37234"/>
    <cellStyle name="Input 2 3 2 3 2 6" xfId="37235"/>
    <cellStyle name="Input 2 3 2 3 3" xfId="37236"/>
    <cellStyle name="Input 2 3 2 4" xfId="37237"/>
    <cellStyle name="Input 2 3 2 4 2" xfId="37238"/>
    <cellStyle name="Input 2 3 2 4 2 2" xfId="37239"/>
    <cellStyle name="Input 2 3 2 4 3" xfId="37240"/>
    <cellStyle name="Input 2 3 2 4 3 2" xfId="37241"/>
    <cellStyle name="Input 2 3 2 4 4" xfId="37242"/>
    <cellStyle name="Input 2 3 2 4 4 2" xfId="37243"/>
    <cellStyle name="Input 2 3 2 4 5" xfId="37244"/>
    <cellStyle name="Input 2 3 2 4 5 2" xfId="37245"/>
    <cellStyle name="Input 2 3 2 4 6" xfId="37246"/>
    <cellStyle name="Input 2 3 2 5" xfId="37247"/>
    <cellStyle name="Input 2 3 3" xfId="37248"/>
    <cellStyle name="Input 2 3 3 2" xfId="37249"/>
    <cellStyle name="Input 2 3 3 2 2" xfId="37250"/>
    <cellStyle name="Input 2 3 3 2 2 2" xfId="37251"/>
    <cellStyle name="Input 2 3 3 2 2 2 2" xfId="37252"/>
    <cellStyle name="Input 2 3 3 2 2 2 2 2" xfId="37253"/>
    <cellStyle name="Input 2 3 3 2 2 2 3" xfId="37254"/>
    <cellStyle name="Input 2 3 3 2 2 2 3 2" xfId="37255"/>
    <cellStyle name="Input 2 3 3 2 2 2 4" xfId="37256"/>
    <cellStyle name="Input 2 3 3 2 2 2 4 2" xfId="37257"/>
    <cellStyle name="Input 2 3 3 2 2 2 5" xfId="37258"/>
    <cellStyle name="Input 2 3 3 2 2 2 5 2" xfId="37259"/>
    <cellStyle name="Input 2 3 3 2 2 2 6" xfId="37260"/>
    <cellStyle name="Input 2 3 3 2 2 3" xfId="37261"/>
    <cellStyle name="Input 2 3 3 2 3" xfId="37262"/>
    <cellStyle name="Input 2 3 3 2 3 2" xfId="37263"/>
    <cellStyle name="Input 2 3 3 2 3 2 2" xfId="37264"/>
    <cellStyle name="Input 2 3 3 2 3 3" xfId="37265"/>
    <cellStyle name="Input 2 3 3 2 3 3 2" xfId="37266"/>
    <cellStyle name="Input 2 3 3 2 3 4" xfId="37267"/>
    <cellStyle name="Input 2 3 3 2 3 4 2" xfId="37268"/>
    <cellStyle name="Input 2 3 3 2 3 5" xfId="37269"/>
    <cellStyle name="Input 2 3 3 2 3 5 2" xfId="37270"/>
    <cellStyle name="Input 2 3 3 2 3 6" xfId="37271"/>
    <cellStyle name="Input 2 3 3 2 4" xfId="37272"/>
    <cellStyle name="Input 2 3 3 3" xfId="37273"/>
    <cellStyle name="Input 2 3 3 3 2" xfId="37274"/>
    <cellStyle name="Input 2 3 3 3 2 2" xfId="37275"/>
    <cellStyle name="Input 2 3 3 3 2 2 2" xfId="37276"/>
    <cellStyle name="Input 2 3 3 3 2 3" xfId="37277"/>
    <cellStyle name="Input 2 3 3 3 2 3 2" xfId="37278"/>
    <cellStyle name="Input 2 3 3 3 2 4" xfId="37279"/>
    <cellStyle name="Input 2 3 3 3 2 4 2" xfId="37280"/>
    <cellStyle name="Input 2 3 3 3 2 5" xfId="37281"/>
    <cellStyle name="Input 2 3 3 3 2 5 2" xfId="37282"/>
    <cellStyle name="Input 2 3 3 3 2 6" xfId="37283"/>
    <cellStyle name="Input 2 3 3 3 3" xfId="37284"/>
    <cellStyle name="Input 2 3 3 4" xfId="37285"/>
    <cellStyle name="Input 2 3 3 4 2" xfId="37286"/>
    <cellStyle name="Input 2 3 3 4 2 2" xfId="37287"/>
    <cellStyle name="Input 2 3 3 4 3" xfId="37288"/>
    <cellStyle name="Input 2 3 3 4 3 2" xfId="37289"/>
    <cellStyle name="Input 2 3 3 4 4" xfId="37290"/>
    <cellStyle name="Input 2 3 3 4 4 2" xfId="37291"/>
    <cellStyle name="Input 2 3 3 4 5" xfId="37292"/>
    <cellStyle name="Input 2 3 3 4 5 2" xfId="37293"/>
    <cellStyle name="Input 2 3 3 4 6" xfId="37294"/>
    <cellStyle name="Input 2 3 3 5" xfId="37295"/>
    <cellStyle name="Input 2 3 4" xfId="37296"/>
    <cellStyle name="Input 2 3 4 2" xfId="37297"/>
    <cellStyle name="Input 2 3 4 2 2" xfId="37298"/>
    <cellStyle name="Input 2 3 4 2 2 2" xfId="37299"/>
    <cellStyle name="Input 2 3 4 2 2 2 2" xfId="37300"/>
    <cellStyle name="Input 2 3 4 2 2 2 2 2" xfId="37301"/>
    <cellStyle name="Input 2 3 4 2 2 2 3" xfId="37302"/>
    <cellStyle name="Input 2 3 4 2 2 2 3 2" xfId="37303"/>
    <cellStyle name="Input 2 3 4 2 2 2 4" xfId="37304"/>
    <cellStyle name="Input 2 3 4 2 2 2 4 2" xfId="37305"/>
    <cellStyle name="Input 2 3 4 2 2 2 5" xfId="37306"/>
    <cellStyle name="Input 2 3 4 2 2 2 5 2" xfId="37307"/>
    <cellStyle name="Input 2 3 4 2 2 2 6" xfId="37308"/>
    <cellStyle name="Input 2 3 4 2 2 3" xfId="37309"/>
    <cellStyle name="Input 2 3 4 2 3" xfId="37310"/>
    <cellStyle name="Input 2 3 4 2 3 2" xfId="37311"/>
    <cellStyle name="Input 2 3 4 2 3 2 2" xfId="37312"/>
    <cellStyle name="Input 2 3 4 2 3 3" xfId="37313"/>
    <cellStyle name="Input 2 3 4 2 3 3 2" xfId="37314"/>
    <cellStyle name="Input 2 3 4 2 3 4" xfId="37315"/>
    <cellStyle name="Input 2 3 4 2 3 4 2" xfId="37316"/>
    <cellStyle name="Input 2 3 4 2 3 5" xfId="37317"/>
    <cellStyle name="Input 2 3 4 2 3 5 2" xfId="37318"/>
    <cellStyle name="Input 2 3 4 2 3 6" xfId="37319"/>
    <cellStyle name="Input 2 3 4 2 4" xfId="37320"/>
    <cellStyle name="Input 2 3 4 3" xfId="37321"/>
    <cellStyle name="Input 2 3 4 3 2" xfId="37322"/>
    <cellStyle name="Input 2 3 4 3 2 2" xfId="37323"/>
    <cellStyle name="Input 2 3 4 3 2 2 2" xfId="37324"/>
    <cellStyle name="Input 2 3 4 3 2 3" xfId="37325"/>
    <cellStyle name="Input 2 3 4 3 2 3 2" xfId="37326"/>
    <cellStyle name="Input 2 3 4 3 2 4" xfId="37327"/>
    <cellStyle name="Input 2 3 4 3 2 4 2" xfId="37328"/>
    <cellStyle name="Input 2 3 4 3 2 5" xfId="37329"/>
    <cellStyle name="Input 2 3 4 3 2 5 2" xfId="37330"/>
    <cellStyle name="Input 2 3 4 3 2 6" xfId="37331"/>
    <cellStyle name="Input 2 3 4 3 3" xfId="37332"/>
    <cellStyle name="Input 2 3 4 4" xfId="37333"/>
    <cellStyle name="Input 2 3 4 4 2" xfId="37334"/>
    <cellStyle name="Input 2 3 4 4 2 2" xfId="37335"/>
    <cellStyle name="Input 2 3 4 4 3" xfId="37336"/>
    <cellStyle name="Input 2 3 4 4 3 2" xfId="37337"/>
    <cellStyle name="Input 2 3 4 4 4" xfId="37338"/>
    <cellStyle name="Input 2 3 4 4 4 2" xfId="37339"/>
    <cellStyle name="Input 2 3 4 4 5" xfId="37340"/>
    <cellStyle name="Input 2 3 4 4 5 2" xfId="37341"/>
    <cellStyle name="Input 2 3 4 4 6" xfId="37342"/>
    <cellStyle name="Input 2 3 4 5" xfId="37343"/>
    <cellStyle name="Input 2 3 5" xfId="37344"/>
    <cellStyle name="Input 2 3 5 2" xfId="37345"/>
    <cellStyle name="Input 2 3 5 2 2" xfId="37346"/>
    <cellStyle name="Input 2 3 5 2 2 2" xfId="37347"/>
    <cellStyle name="Input 2 3 5 2 2 2 2" xfId="37348"/>
    <cellStyle name="Input 2 3 5 2 2 3" xfId="37349"/>
    <cellStyle name="Input 2 3 5 2 2 3 2" xfId="37350"/>
    <cellStyle name="Input 2 3 5 2 2 4" xfId="37351"/>
    <cellStyle name="Input 2 3 5 2 2 4 2" xfId="37352"/>
    <cellStyle name="Input 2 3 5 2 2 5" xfId="37353"/>
    <cellStyle name="Input 2 3 5 2 2 5 2" xfId="37354"/>
    <cellStyle name="Input 2 3 5 2 2 6" xfId="37355"/>
    <cellStyle name="Input 2 3 5 2 3" xfId="37356"/>
    <cellStyle name="Input 2 3 5 3" xfId="37357"/>
    <cellStyle name="Input 2 3 5 3 2" xfId="37358"/>
    <cellStyle name="Input 2 3 5 3 2 2" xfId="37359"/>
    <cellStyle name="Input 2 3 5 3 3" xfId="37360"/>
    <cellStyle name="Input 2 3 5 3 3 2" xfId="37361"/>
    <cellStyle name="Input 2 3 5 3 4" xfId="37362"/>
    <cellStyle name="Input 2 3 5 3 4 2" xfId="37363"/>
    <cellStyle name="Input 2 3 5 3 5" xfId="37364"/>
    <cellStyle name="Input 2 3 5 3 5 2" xfId="37365"/>
    <cellStyle name="Input 2 3 5 3 6" xfId="37366"/>
    <cellStyle name="Input 2 3 5 4" xfId="37367"/>
    <cellStyle name="Input 2 3 6" xfId="37368"/>
    <cellStyle name="Input 2 3 6 2" xfId="37369"/>
    <cellStyle name="Input 2 3 6 2 2" xfId="37370"/>
    <cellStyle name="Input 2 3 6 2 2 2" xfId="37371"/>
    <cellStyle name="Input 2 3 6 2 3" xfId="37372"/>
    <cellStyle name="Input 2 3 6 2 3 2" xfId="37373"/>
    <cellStyle name="Input 2 3 6 2 4" xfId="37374"/>
    <cellStyle name="Input 2 3 6 2 4 2" xfId="37375"/>
    <cellStyle name="Input 2 3 6 2 5" xfId="37376"/>
    <cellStyle name="Input 2 3 6 2 5 2" xfId="37377"/>
    <cellStyle name="Input 2 3 6 2 6" xfId="37378"/>
    <cellStyle name="Input 2 3 6 3" xfId="37379"/>
    <cellStyle name="Input 2 3 7" xfId="37380"/>
    <cellStyle name="Input 2 3 7 2" xfId="37381"/>
    <cellStyle name="Input 2 3 7 2 2" xfId="37382"/>
    <cellStyle name="Input 2 3 7 3" xfId="37383"/>
    <cellStyle name="Input 2 3 7 3 2" xfId="37384"/>
    <cellStyle name="Input 2 3 7 4" xfId="37385"/>
    <cellStyle name="Input 2 3 7 4 2" xfId="37386"/>
    <cellStyle name="Input 2 3 7 5" xfId="37387"/>
    <cellStyle name="Input 2 3 7 5 2" xfId="37388"/>
    <cellStyle name="Input 2 3 7 6" xfId="37389"/>
    <cellStyle name="Input 2 3 8" xfId="37390"/>
    <cellStyle name="Input 2 4" xfId="37391"/>
    <cellStyle name="Input 2 4 2" xfId="37392"/>
    <cellStyle name="Input 2 4 2 2" xfId="37393"/>
    <cellStyle name="Input 2 4 2 2 2" xfId="37394"/>
    <cellStyle name="Input 2 4 2 2 2 2" xfId="37395"/>
    <cellStyle name="Input 2 4 2 2 2 2 2" xfId="37396"/>
    <cellStyle name="Input 2 4 2 2 2 3" xfId="37397"/>
    <cellStyle name="Input 2 4 2 2 2 3 2" xfId="37398"/>
    <cellStyle name="Input 2 4 2 2 2 4" xfId="37399"/>
    <cellStyle name="Input 2 4 2 2 2 4 2" xfId="37400"/>
    <cellStyle name="Input 2 4 2 2 2 5" xfId="37401"/>
    <cellStyle name="Input 2 4 2 2 2 5 2" xfId="37402"/>
    <cellStyle name="Input 2 4 2 2 2 6" xfId="37403"/>
    <cellStyle name="Input 2 4 2 2 3" xfId="37404"/>
    <cellStyle name="Input 2 4 2 3" xfId="37405"/>
    <cellStyle name="Input 2 4 2 3 2" xfId="37406"/>
    <cellStyle name="Input 2 4 2 3 2 2" xfId="37407"/>
    <cellStyle name="Input 2 4 2 3 3" xfId="37408"/>
    <cellStyle name="Input 2 4 2 3 3 2" xfId="37409"/>
    <cellStyle name="Input 2 4 2 3 4" xfId="37410"/>
    <cellStyle name="Input 2 4 2 3 4 2" xfId="37411"/>
    <cellStyle name="Input 2 4 2 3 5" xfId="37412"/>
    <cellStyle name="Input 2 4 2 3 5 2" xfId="37413"/>
    <cellStyle name="Input 2 4 2 3 6" xfId="37414"/>
    <cellStyle name="Input 2 4 2 4" xfId="37415"/>
    <cellStyle name="Input 2 4 3" xfId="37416"/>
    <cellStyle name="Input 2 4 3 2" xfId="37417"/>
    <cellStyle name="Input 2 4 3 2 2" xfId="37418"/>
    <cellStyle name="Input 2 4 3 2 2 2" xfId="37419"/>
    <cellStyle name="Input 2 4 3 2 3" xfId="37420"/>
    <cellStyle name="Input 2 4 3 2 3 2" xfId="37421"/>
    <cellStyle name="Input 2 4 3 2 4" xfId="37422"/>
    <cellStyle name="Input 2 4 3 2 4 2" xfId="37423"/>
    <cellStyle name="Input 2 4 3 2 5" xfId="37424"/>
    <cellStyle name="Input 2 4 3 2 5 2" xfId="37425"/>
    <cellStyle name="Input 2 4 3 2 6" xfId="37426"/>
    <cellStyle name="Input 2 4 3 3" xfId="37427"/>
    <cellStyle name="Input 2 4 4" xfId="37428"/>
    <cellStyle name="Input 2 4 4 2" xfId="37429"/>
    <cellStyle name="Input 2 4 4 2 2" xfId="37430"/>
    <cellStyle name="Input 2 4 4 3" xfId="37431"/>
    <cellStyle name="Input 2 4 4 3 2" xfId="37432"/>
    <cellStyle name="Input 2 4 4 4" xfId="37433"/>
    <cellStyle name="Input 2 4 4 4 2" xfId="37434"/>
    <cellStyle name="Input 2 4 4 5" xfId="37435"/>
    <cellStyle name="Input 2 4 4 5 2" xfId="37436"/>
    <cellStyle name="Input 2 4 4 6" xfId="37437"/>
    <cellStyle name="Input 2 4 5" xfId="37438"/>
    <cellStyle name="Input 2 5" xfId="37439"/>
    <cellStyle name="Input 2 5 2" xfId="37440"/>
    <cellStyle name="Input 2 5 2 2" xfId="37441"/>
    <cellStyle name="Input 2 5 2 2 2" xfId="37442"/>
    <cellStyle name="Input 2 5 2 2 2 2" xfId="37443"/>
    <cellStyle name="Input 2 5 2 2 2 2 2" xfId="37444"/>
    <cellStyle name="Input 2 5 2 2 2 3" xfId="37445"/>
    <cellStyle name="Input 2 5 2 2 2 3 2" xfId="37446"/>
    <cellStyle name="Input 2 5 2 2 2 4" xfId="37447"/>
    <cellStyle name="Input 2 5 2 2 2 4 2" xfId="37448"/>
    <cellStyle name="Input 2 5 2 2 2 5" xfId="37449"/>
    <cellStyle name="Input 2 5 2 2 2 5 2" xfId="37450"/>
    <cellStyle name="Input 2 5 2 2 2 6" xfId="37451"/>
    <cellStyle name="Input 2 5 2 2 3" xfId="37452"/>
    <cellStyle name="Input 2 5 2 3" xfId="37453"/>
    <cellStyle name="Input 2 5 2 3 2" xfId="37454"/>
    <cellStyle name="Input 2 5 2 3 2 2" xfId="37455"/>
    <cellStyle name="Input 2 5 2 3 3" xfId="37456"/>
    <cellStyle name="Input 2 5 2 3 3 2" xfId="37457"/>
    <cellStyle name="Input 2 5 2 3 4" xfId="37458"/>
    <cellStyle name="Input 2 5 2 3 4 2" xfId="37459"/>
    <cellStyle name="Input 2 5 2 3 5" xfId="37460"/>
    <cellStyle name="Input 2 5 2 3 5 2" xfId="37461"/>
    <cellStyle name="Input 2 5 2 3 6" xfId="37462"/>
    <cellStyle name="Input 2 5 2 4" xfId="37463"/>
    <cellStyle name="Input 2 5 3" xfId="37464"/>
    <cellStyle name="Input 2 5 3 2" xfId="37465"/>
    <cellStyle name="Input 2 5 3 2 2" xfId="37466"/>
    <cellStyle name="Input 2 5 3 2 2 2" xfId="37467"/>
    <cellStyle name="Input 2 5 3 2 3" xfId="37468"/>
    <cellStyle name="Input 2 5 3 2 3 2" xfId="37469"/>
    <cellStyle name="Input 2 5 3 2 4" xfId="37470"/>
    <cellStyle name="Input 2 5 3 2 4 2" xfId="37471"/>
    <cellStyle name="Input 2 5 3 2 5" xfId="37472"/>
    <cellStyle name="Input 2 5 3 2 5 2" xfId="37473"/>
    <cellStyle name="Input 2 5 3 2 6" xfId="37474"/>
    <cellStyle name="Input 2 5 3 3" xfId="37475"/>
    <cellStyle name="Input 2 5 4" xfId="37476"/>
    <cellStyle name="Input 2 5 4 2" xfId="37477"/>
    <cellStyle name="Input 2 5 4 2 2" xfId="37478"/>
    <cellStyle name="Input 2 5 4 3" xfId="37479"/>
    <cellStyle name="Input 2 5 4 3 2" xfId="37480"/>
    <cellStyle name="Input 2 5 4 4" xfId="37481"/>
    <cellStyle name="Input 2 5 4 4 2" xfId="37482"/>
    <cellStyle name="Input 2 5 4 5" xfId="37483"/>
    <cellStyle name="Input 2 5 4 5 2" xfId="37484"/>
    <cellStyle name="Input 2 5 4 6" xfId="37485"/>
    <cellStyle name="Input 2 5 5" xfId="37486"/>
    <cellStyle name="Input 2 6" xfId="37487"/>
    <cellStyle name="Input 2 6 2" xfId="37488"/>
    <cellStyle name="Input 2 6 2 2" xfId="37489"/>
    <cellStyle name="Input 2 6 2 2 2" xfId="37490"/>
    <cellStyle name="Input 2 6 2 2 2 2" xfId="37491"/>
    <cellStyle name="Input 2 6 2 2 3" xfId="37492"/>
    <cellStyle name="Input 2 6 2 2 3 2" xfId="37493"/>
    <cellStyle name="Input 2 6 2 2 4" xfId="37494"/>
    <cellStyle name="Input 2 6 2 2 4 2" xfId="37495"/>
    <cellStyle name="Input 2 6 2 2 5" xfId="37496"/>
    <cellStyle name="Input 2 6 2 2 5 2" xfId="37497"/>
    <cellStyle name="Input 2 6 2 2 6" xfId="37498"/>
    <cellStyle name="Input 2 6 2 3" xfId="37499"/>
    <cellStyle name="Input 2 6 3" xfId="37500"/>
    <cellStyle name="Input 2 6 3 2" xfId="37501"/>
    <cellStyle name="Input 2 6 3 2 2" xfId="37502"/>
    <cellStyle name="Input 2 6 3 3" xfId="37503"/>
    <cellStyle name="Input 2 6 3 3 2" xfId="37504"/>
    <cellStyle name="Input 2 6 3 4" xfId="37505"/>
    <cellStyle name="Input 2 6 3 4 2" xfId="37506"/>
    <cellStyle name="Input 2 6 3 5" xfId="37507"/>
    <cellStyle name="Input 2 6 3 5 2" xfId="37508"/>
    <cellStyle name="Input 2 6 3 6" xfId="37509"/>
    <cellStyle name="Input 2 6 4" xfId="37510"/>
    <cellStyle name="Input 2 7" xfId="37511"/>
    <cellStyle name="Input 2 8" xfId="37512"/>
    <cellStyle name="Input 2 8 2" xfId="37513"/>
    <cellStyle name="Input 2 8 2 2" xfId="37514"/>
    <cellStyle name="Input 2 8 2 2 2" xfId="37515"/>
    <cellStyle name="Input 2 8 2 3" xfId="37516"/>
    <cellStyle name="Input 2 8 2 3 2" xfId="37517"/>
    <cellStyle name="Input 2 8 2 4" xfId="37518"/>
    <cellStyle name="Input 2 8 2 4 2" xfId="37519"/>
    <cellStyle name="Input 2 8 2 5" xfId="37520"/>
    <cellStyle name="Input 2 8 2 5 2" xfId="37521"/>
    <cellStyle name="Input 2 8 2 6" xfId="37522"/>
    <cellStyle name="Input 2 8 3" xfId="37523"/>
    <cellStyle name="Input 2 9" xfId="37524"/>
    <cellStyle name="Input 2 9 2" xfId="37525"/>
    <cellStyle name="Input 2 9 2 2" xfId="37526"/>
    <cellStyle name="Input 2 9 3" xfId="37527"/>
    <cellStyle name="Input 2 9 3 2" xfId="37528"/>
    <cellStyle name="Input 2 9 4" xfId="37529"/>
    <cellStyle name="Input 2 9 4 2" xfId="37530"/>
    <cellStyle name="Input 2 9 5" xfId="37531"/>
    <cellStyle name="Input 2 9 5 2" xfId="37532"/>
    <cellStyle name="Input 2 9 6" xfId="37533"/>
    <cellStyle name="Input 3" xfId="37534"/>
    <cellStyle name="Input 4" xfId="37535"/>
    <cellStyle name="Input 5" xfId="37536"/>
    <cellStyle name="Input 6" xfId="37537"/>
    <cellStyle name="Input 7" xfId="37538"/>
    <cellStyle name="Input Cell" xfId="37539"/>
    <cellStyle name="Input Cell 2" xfId="37540"/>
    <cellStyle name="Input Cell 2 2" xfId="37541"/>
    <cellStyle name="Input Cell 2 2 2" xfId="37542"/>
    <cellStyle name="Input Cell 2 2 2 2" xfId="37543"/>
    <cellStyle name="Input Cell 2 2 2 2 2" xfId="37544"/>
    <cellStyle name="Input Cell 2 2 2 2 2 2" xfId="37545"/>
    <cellStyle name="Input Cell 2 2 2 2 3" xfId="37546"/>
    <cellStyle name="Input Cell 2 2 2 2 3 2" xfId="37547"/>
    <cellStyle name="Input Cell 2 2 2 2 4" xfId="37548"/>
    <cellStyle name="Input Cell 2 2 2 2 4 2" xfId="37549"/>
    <cellStyle name="Input Cell 2 2 2 2 5" xfId="37550"/>
    <cellStyle name="Input Cell 2 2 2 2 5 2" xfId="37551"/>
    <cellStyle name="Input Cell 2 2 2 3" xfId="37552"/>
    <cellStyle name="Input Cell 2 2 2 3 2" xfId="37553"/>
    <cellStyle name="Input Cell 2 2 2 3 2 2" xfId="37554"/>
    <cellStyle name="Input Cell 2 2 2 3 3" xfId="37555"/>
    <cellStyle name="Input Cell 2 2 2 3 3 2" xfId="37556"/>
    <cellStyle name="Input Cell 2 2 2 3 4" xfId="37557"/>
    <cellStyle name="Input Cell 2 2 2 3 4 2" xfId="37558"/>
    <cellStyle name="Input Cell 2 2 2 3 5" xfId="37559"/>
    <cellStyle name="Input Cell 2 2 2 3 5 2" xfId="37560"/>
    <cellStyle name="Input Cell 2 2 2 3 6" xfId="37561"/>
    <cellStyle name="Input Cell 2 2 2 3 6 2" xfId="37562"/>
    <cellStyle name="Input Cell 2 2 3" xfId="37563"/>
    <cellStyle name="Input Cell 2 2 3 2" xfId="37564"/>
    <cellStyle name="Input Cell 2 2 3 2 2" xfId="37565"/>
    <cellStyle name="Input Cell 2 2 3 3" xfId="37566"/>
    <cellStyle name="Input Cell 2 2 3 3 2" xfId="37567"/>
    <cellStyle name="Input Cell 2 2 3 4" xfId="37568"/>
    <cellStyle name="Input Cell 2 2 3 4 2" xfId="37569"/>
    <cellStyle name="Input Cell 2 2 3 5" xfId="37570"/>
    <cellStyle name="Input Cell 2 2 3 5 2" xfId="37571"/>
    <cellStyle name="Input Cell 2 2 4" xfId="37572"/>
    <cellStyle name="Input Cell 2 2 4 2" xfId="37573"/>
    <cellStyle name="Input Cell 2 2 4 2 2" xfId="37574"/>
    <cellStyle name="Input Cell 2 2 4 3" xfId="37575"/>
    <cellStyle name="Input Cell 2 2 4 3 2" xfId="37576"/>
    <cellStyle name="Input Cell 2 2 4 4" xfId="37577"/>
    <cellStyle name="Input Cell 2 2 4 4 2" xfId="37578"/>
    <cellStyle name="Input Cell 2 2 4 5" xfId="37579"/>
    <cellStyle name="Input Cell 2 2 4 5 2" xfId="37580"/>
    <cellStyle name="Input Cell 2 2 4 6" xfId="37581"/>
    <cellStyle name="Input Cell 2 2 4 6 2" xfId="37582"/>
    <cellStyle name="Input Cell 2 3" xfId="37583"/>
    <cellStyle name="Input Cell 2 3 2" xfId="37584"/>
    <cellStyle name="Input Cell 2 3 2 2" xfId="37585"/>
    <cellStyle name="Input Cell 2 3 2 2 2" xfId="37586"/>
    <cellStyle name="Input Cell 2 3 2 2 2 2" xfId="37587"/>
    <cellStyle name="Input Cell 2 3 2 2 3" xfId="37588"/>
    <cellStyle name="Input Cell 2 3 2 2 3 2" xfId="37589"/>
    <cellStyle name="Input Cell 2 3 2 2 4" xfId="37590"/>
    <cellStyle name="Input Cell 2 3 2 2 4 2" xfId="37591"/>
    <cellStyle name="Input Cell 2 3 2 2 5" xfId="37592"/>
    <cellStyle name="Input Cell 2 3 2 2 5 2" xfId="37593"/>
    <cellStyle name="Input Cell 2 3 2 3" xfId="37594"/>
    <cellStyle name="Input Cell 2 3 2 3 2" xfId="37595"/>
    <cellStyle name="Input Cell 2 3 2 3 2 2" xfId="37596"/>
    <cellStyle name="Input Cell 2 3 2 3 3" xfId="37597"/>
    <cellStyle name="Input Cell 2 3 2 3 3 2" xfId="37598"/>
    <cellStyle name="Input Cell 2 3 2 3 4" xfId="37599"/>
    <cellStyle name="Input Cell 2 3 2 3 4 2" xfId="37600"/>
    <cellStyle name="Input Cell 2 3 2 3 5" xfId="37601"/>
    <cellStyle name="Input Cell 2 3 2 3 5 2" xfId="37602"/>
    <cellStyle name="Input Cell 2 3 2 3 6" xfId="37603"/>
    <cellStyle name="Input Cell 2 3 2 3 6 2" xfId="37604"/>
    <cellStyle name="Input Cell 2 3 3" xfId="37605"/>
    <cellStyle name="Input Cell 2 3 3 2" xfId="37606"/>
    <cellStyle name="Input Cell 2 3 3 2 2" xfId="37607"/>
    <cellStyle name="Input Cell 2 3 3 3" xfId="37608"/>
    <cellStyle name="Input Cell 2 3 3 3 2" xfId="37609"/>
    <cellStyle name="Input Cell 2 3 3 4" xfId="37610"/>
    <cellStyle name="Input Cell 2 3 3 4 2" xfId="37611"/>
    <cellStyle name="Input Cell 2 3 3 5" xfId="37612"/>
    <cellStyle name="Input Cell 2 3 3 5 2" xfId="37613"/>
    <cellStyle name="Input Cell 2 3 4" xfId="37614"/>
    <cellStyle name="Input Cell 2 3 4 2" xfId="37615"/>
    <cellStyle name="Input Cell 2 3 4 2 2" xfId="37616"/>
    <cellStyle name="Input Cell 2 3 4 3" xfId="37617"/>
    <cellStyle name="Input Cell 2 3 4 3 2" xfId="37618"/>
    <cellStyle name="Input Cell 2 3 4 4" xfId="37619"/>
    <cellStyle name="Input Cell 2 3 4 4 2" xfId="37620"/>
    <cellStyle name="Input Cell 2 3 4 5" xfId="37621"/>
    <cellStyle name="Input Cell 2 3 4 5 2" xfId="37622"/>
    <cellStyle name="Input Cell 2 3 4 6" xfId="37623"/>
    <cellStyle name="Input Cell 2 3 4 6 2" xfId="37624"/>
    <cellStyle name="Input Cell 2 4" xfId="37625"/>
    <cellStyle name="Input Cell 2 4 2" xfId="37626"/>
    <cellStyle name="Input Cell 2 4 2 2" xfId="37627"/>
    <cellStyle name="Input Cell 2 4 2 2 2" xfId="37628"/>
    <cellStyle name="Input Cell 2 4 2 2 2 2" xfId="37629"/>
    <cellStyle name="Input Cell 2 4 2 2 3" xfId="37630"/>
    <cellStyle name="Input Cell 2 4 2 2 3 2" xfId="37631"/>
    <cellStyle name="Input Cell 2 4 2 2 4" xfId="37632"/>
    <cellStyle name="Input Cell 2 4 2 2 4 2" xfId="37633"/>
    <cellStyle name="Input Cell 2 4 2 2 5" xfId="37634"/>
    <cellStyle name="Input Cell 2 4 2 2 5 2" xfId="37635"/>
    <cellStyle name="Input Cell 2 4 2 3" xfId="37636"/>
    <cellStyle name="Input Cell 2 4 2 3 2" xfId="37637"/>
    <cellStyle name="Input Cell 2 4 2 3 2 2" xfId="37638"/>
    <cellStyle name="Input Cell 2 4 2 3 3" xfId="37639"/>
    <cellStyle name="Input Cell 2 4 2 3 3 2" xfId="37640"/>
    <cellStyle name="Input Cell 2 4 2 3 4" xfId="37641"/>
    <cellStyle name="Input Cell 2 4 2 3 4 2" xfId="37642"/>
    <cellStyle name="Input Cell 2 4 2 3 5" xfId="37643"/>
    <cellStyle name="Input Cell 2 4 2 3 5 2" xfId="37644"/>
    <cellStyle name="Input Cell 2 4 2 3 6" xfId="37645"/>
    <cellStyle name="Input Cell 2 4 2 3 6 2" xfId="37646"/>
    <cellStyle name="Input Cell 2 4 3" xfId="37647"/>
    <cellStyle name="Input Cell 2 4 3 2" xfId="37648"/>
    <cellStyle name="Input Cell 2 4 3 2 2" xfId="37649"/>
    <cellStyle name="Input Cell 2 4 3 3" xfId="37650"/>
    <cellStyle name="Input Cell 2 4 3 3 2" xfId="37651"/>
    <cellStyle name="Input Cell 2 4 3 4" xfId="37652"/>
    <cellStyle name="Input Cell 2 4 3 4 2" xfId="37653"/>
    <cellStyle name="Input Cell 2 4 3 5" xfId="37654"/>
    <cellStyle name="Input Cell 2 4 3 5 2" xfId="37655"/>
    <cellStyle name="Input Cell 2 4 4" xfId="37656"/>
    <cellStyle name="Input Cell 2 4 4 2" xfId="37657"/>
    <cellStyle name="Input Cell 2 4 4 2 2" xfId="37658"/>
    <cellStyle name="Input Cell 2 4 4 3" xfId="37659"/>
    <cellStyle name="Input Cell 2 4 4 3 2" xfId="37660"/>
    <cellStyle name="Input Cell 2 4 4 4" xfId="37661"/>
    <cellStyle name="Input Cell 2 4 4 4 2" xfId="37662"/>
    <cellStyle name="Input Cell 2 4 4 5" xfId="37663"/>
    <cellStyle name="Input Cell 2 4 4 5 2" xfId="37664"/>
    <cellStyle name="Input Cell 2 4 4 6" xfId="37665"/>
    <cellStyle name="Input Cell 2 4 4 6 2" xfId="37666"/>
    <cellStyle name="Input Cell 2 5" xfId="37667"/>
    <cellStyle name="Input Cell 2 5 2" xfId="37668"/>
    <cellStyle name="Input Cell 2 5 2 2" xfId="37669"/>
    <cellStyle name="Input Cell 2 5 2 2 2" xfId="37670"/>
    <cellStyle name="Input Cell 2 5 2 3" xfId="37671"/>
    <cellStyle name="Input Cell 2 5 2 3 2" xfId="37672"/>
    <cellStyle name="Input Cell 2 5 2 4" xfId="37673"/>
    <cellStyle name="Input Cell 2 5 2 4 2" xfId="37674"/>
    <cellStyle name="Input Cell 2 5 2 5" xfId="37675"/>
    <cellStyle name="Input Cell 2 5 2 5 2" xfId="37676"/>
    <cellStyle name="Input Cell 2 5 3" xfId="37677"/>
    <cellStyle name="Input Cell 2 5 3 2" xfId="37678"/>
    <cellStyle name="Input Cell 2 5 3 2 2" xfId="37679"/>
    <cellStyle name="Input Cell 2 5 3 3" xfId="37680"/>
    <cellStyle name="Input Cell 2 5 3 3 2" xfId="37681"/>
    <cellStyle name="Input Cell 2 5 3 4" xfId="37682"/>
    <cellStyle name="Input Cell 2 5 3 4 2" xfId="37683"/>
    <cellStyle name="Input Cell 2 5 3 5" xfId="37684"/>
    <cellStyle name="Input Cell 2 5 3 5 2" xfId="37685"/>
    <cellStyle name="Input Cell 2 5 3 6" xfId="37686"/>
    <cellStyle name="Input Cell 2 5 3 6 2" xfId="37687"/>
    <cellStyle name="Input Cell 2 6" xfId="37688"/>
    <cellStyle name="Input Cell 2 6 2" xfId="37689"/>
    <cellStyle name="Input Cell 2 6 2 2" xfId="37690"/>
    <cellStyle name="Input Cell 2 6 3" xfId="37691"/>
    <cellStyle name="Input Cell 2 6 3 2" xfId="37692"/>
    <cellStyle name="Input Cell 2 6 4" xfId="37693"/>
    <cellStyle name="Input Cell 2 6 4 2" xfId="37694"/>
    <cellStyle name="Input Cell 2 6 5" xfId="37695"/>
    <cellStyle name="Input Cell 2 6 5 2" xfId="37696"/>
    <cellStyle name="Input Cell 2 7" xfId="37697"/>
    <cellStyle name="Input Cell 2 7 2" xfId="37698"/>
    <cellStyle name="Input Cell 2 7 2 2" xfId="37699"/>
    <cellStyle name="Input Cell 2 7 3" xfId="37700"/>
    <cellStyle name="Input Cell 2 7 3 2" xfId="37701"/>
    <cellStyle name="Input Cell 2 7 4" xfId="37702"/>
    <cellStyle name="Input Cell 2 7 4 2" xfId="37703"/>
    <cellStyle name="Input Cell 2 7 5" xfId="37704"/>
    <cellStyle name="Input Cell 2 7 5 2" xfId="37705"/>
    <cellStyle name="Input Cell 2 7 6" xfId="37706"/>
    <cellStyle name="Input Cell 2 7 6 2" xfId="37707"/>
    <cellStyle name="Input Cell 3" xfId="37708"/>
    <cellStyle name="Input Cell 3 2" xfId="37709"/>
    <cellStyle name="Input Cell 3 2 2" xfId="37710"/>
    <cellStyle name="Input Cell 3 2 2 2" xfId="37711"/>
    <cellStyle name="Input Cell 3 2 2 2 2" xfId="37712"/>
    <cellStyle name="Input Cell 3 2 2 2 2 2" xfId="37713"/>
    <cellStyle name="Input Cell 3 2 2 2 3" xfId="37714"/>
    <cellStyle name="Input Cell 3 2 2 2 3 2" xfId="37715"/>
    <cellStyle name="Input Cell 3 2 2 2 4" xfId="37716"/>
    <cellStyle name="Input Cell 3 2 2 2 4 2" xfId="37717"/>
    <cellStyle name="Input Cell 3 2 2 2 5" xfId="37718"/>
    <cellStyle name="Input Cell 3 2 2 2 5 2" xfId="37719"/>
    <cellStyle name="Input Cell 3 2 2 3" xfId="37720"/>
    <cellStyle name="Input Cell 3 2 2 3 2" xfId="37721"/>
    <cellStyle name="Input Cell 3 2 2 3 2 2" xfId="37722"/>
    <cellStyle name="Input Cell 3 2 2 3 3" xfId="37723"/>
    <cellStyle name="Input Cell 3 2 2 3 3 2" xfId="37724"/>
    <cellStyle name="Input Cell 3 2 2 3 4" xfId="37725"/>
    <cellStyle name="Input Cell 3 2 2 3 4 2" xfId="37726"/>
    <cellStyle name="Input Cell 3 2 2 3 5" xfId="37727"/>
    <cellStyle name="Input Cell 3 2 2 3 5 2" xfId="37728"/>
    <cellStyle name="Input Cell 3 2 2 3 6" xfId="37729"/>
    <cellStyle name="Input Cell 3 2 2 3 6 2" xfId="37730"/>
    <cellStyle name="Input Cell 3 2 3" xfId="37731"/>
    <cellStyle name="Input Cell 3 2 3 2" xfId="37732"/>
    <cellStyle name="Input Cell 3 2 3 2 2" xfId="37733"/>
    <cellStyle name="Input Cell 3 2 3 3" xfId="37734"/>
    <cellStyle name="Input Cell 3 2 3 3 2" xfId="37735"/>
    <cellStyle name="Input Cell 3 2 3 4" xfId="37736"/>
    <cellStyle name="Input Cell 3 2 3 4 2" xfId="37737"/>
    <cellStyle name="Input Cell 3 2 3 5" xfId="37738"/>
    <cellStyle name="Input Cell 3 2 3 5 2" xfId="37739"/>
    <cellStyle name="Input Cell 3 2 4" xfId="37740"/>
    <cellStyle name="Input Cell 3 2 4 2" xfId="37741"/>
    <cellStyle name="Input Cell 3 2 4 2 2" xfId="37742"/>
    <cellStyle name="Input Cell 3 2 4 3" xfId="37743"/>
    <cellStyle name="Input Cell 3 2 4 3 2" xfId="37744"/>
    <cellStyle name="Input Cell 3 2 4 4" xfId="37745"/>
    <cellStyle name="Input Cell 3 2 4 4 2" xfId="37746"/>
    <cellStyle name="Input Cell 3 2 4 5" xfId="37747"/>
    <cellStyle name="Input Cell 3 2 4 5 2" xfId="37748"/>
    <cellStyle name="Input Cell 3 2 4 6" xfId="37749"/>
    <cellStyle name="Input Cell 3 2 4 6 2" xfId="37750"/>
    <cellStyle name="Input Cell 3 3" xfId="37751"/>
    <cellStyle name="Input Cell 3 3 2" xfId="37752"/>
    <cellStyle name="Input Cell 3 3 2 2" xfId="37753"/>
    <cellStyle name="Input Cell 3 3 2 2 2" xfId="37754"/>
    <cellStyle name="Input Cell 3 3 2 2 2 2" xfId="37755"/>
    <cellStyle name="Input Cell 3 3 2 2 3" xfId="37756"/>
    <cellStyle name="Input Cell 3 3 2 2 3 2" xfId="37757"/>
    <cellStyle name="Input Cell 3 3 2 2 4" xfId="37758"/>
    <cellStyle name="Input Cell 3 3 2 2 4 2" xfId="37759"/>
    <cellStyle name="Input Cell 3 3 2 2 5" xfId="37760"/>
    <cellStyle name="Input Cell 3 3 2 2 5 2" xfId="37761"/>
    <cellStyle name="Input Cell 3 3 2 3" xfId="37762"/>
    <cellStyle name="Input Cell 3 3 2 3 2" xfId="37763"/>
    <cellStyle name="Input Cell 3 3 2 3 2 2" xfId="37764"/>
    <cellStyle name="Input Cell 3 3 2 3 3" xfId="37765"/>
    <cellStyle name="Input Cell 3 3 2 3 3 2" xfId="37766"/>
    <cellStyle name="Input Cell 3 3 2 3 4" xfId="37767"/>
    <cellStyle name="Input Cell 3 3 2 3 4 2" xfId="37768"/>
    <cellStyle name="Input Cell 3 3 2 3 5" xfId="37769"/>
    <cellStyle name="Input Cell 3 3 2 3 5 2" xfId="37770"/>
    <cellStyle name="Input Cell 3 3 2 3 6" xfId="37771"/>
    <cellStyle name="Input Cell 3 3 2 3 6 2" xfId="37772"/>
    <cellStyle name="Input Cell 3 3 3" xfId="37773"/>
    <cellStyle name="Input Cell 3 3 3 2" xfId="37774"/>
    <cellStyle name="Input Cell 3 3 3 2 2" xfId="37775"/>
    <cellStyle name="Input Cell 3 3 3 3" xfId="37776"/>
    <cellStyle name="Input Cell 3 3 3 3 2" xfId="37777"/>
    <cellStyle name="Input Cell 3 3 3 4" xfId="37778"/>
    <cellStyle name="Input Cell 3 3 3 4 2" xfId="37779"/>
    <cellStyle name="Input Cell 3 3 3 5" xfId="37780"/>
    <cellStyle name="Input Cell 3 3 3 5 2" xfId="37781"/>
    <cellStyle name="Input Cell 3 3 4" xfId="37782"/>
    <cellStyle name="Input Cell 3 3 4 2" xfId="37783"/>
    <cellStyle name="Input Cell 3 3 4 2 2" xfId="37784"/>
    <cellStyle name="Input Cell 3 3 4 3" xfId="37785"/>
    <cellStyle name="Input Cell 3 3 4 3 2" xfId="37786"/>
    <cellStyle name="Input Cell 3 3 4 4" xfId="37787"/>
    <cellStyle name="Input Cell 3 3 4 4 2" xfId="37788"/>
    <cellStyle name="Input Cell 3 3 4 5" xfId="37789"/>
    <cellStyle name="Input Cell 3 3 4 5 2" xfId="37790"/>
    <cellStyle name="Input Cell 3 3 4 6" xfId="37791"/>
    <cellStyle name="Input Cell 3 3 4 6 2" xfId="37792"/>
    <cellStyle name="Input Cell 3 4" xfId="37793"/>
    <cellStyle name="Input Cell 3 4 2" xfId="37794"/>
    <cellStyle name="Input Cell 3 4 2 2" xfId="37795"/>
    <cellStyle name="Input Cell 3 4 2 2 2" xfId="37796"/>
    <cellStyle name="Input Cell 3 4 2 2 2 2" xfId="37797"/>
    <cellStyle name="Input Cell 3 4 2 2 3" xfId="37798"/>
    <cellStyle name="Input Cell 3 4 2 2 3 2" xfId="37799"/>
    <cellStyle name="Input Cell 3 4 2 2 4" xfId="37800"/>
    <cellStyle name="Input Cell 3 4 2 2 4 2" xfId="37801"/>
    <cellStyle name="Input Cell 3 4 2 2 5" xfId="37802"/>
    <cellStyle name="Input Cell 3 4 2 2 5 2" xfId="37803"/>
    <cellStyle name="Input Cell 3 4 2 3" xfId="37804"/>
    <cellStyle name="Input Cell 3 4 2 3 2" xfId="37805"/>
    <cellStyle name="Input Cell 3 4 2 3 2 2" xfId="37806"/>
    <cellStyle name="Input Cell 3 4 2 3 3" xfId="37807"/>
    <cellStyle name="Input Cell 3 4 2 3 3 2" xfId="37808"/>
    <cellStyle name="Input Cell 3 4 2 3 4" xfId="37809"/>
    <cellStyle name="Input Cell 3 4 2 3 4 2" xfId="37810"/>
    <cellStyle name="Input Cell 3 4 2 3 5" xfId="37811"/>
    <cellStyle name="Input Cell 3 4 2 3 5 2" xfId="37812"/>
    <cellStyle name="Input Cell 3 4 2 3 6" xfId="37813"/>
    <cellStyle name="Input Cell 3 4 2 3 6 2" xfId="37814"/>
    <cellStyle name="Input Cell 3 4 3" xfId="37815"/>
    <cellStyle name="Input Cell 3 4 3 2" xfId="37816"/>
    <cellStyle name="Input Cell 3 4 3 2 2" xfId="37817"/>
    <cellStyle name="Input Cell 3 4 3 3" xfId="37818"/>
    <cellStyle name="Input Cell 3 4 3 3 2" xfId="37819"/>
    <cellStyle name="Input Cell 3 4 3 4" xfId="37820"/>
    <cellStyle name="Input Cell 3 4 3 4 2" xfId="37821"/>
    <cellStyle name="Input Cell 3 4 3 5" xfId="37822"/>
    <cellStyle name="Input Cell 3 4 3 5 2" xfId="37823"/>
    <cellStyle name="Input Cell 3 4 4" xfId="37824"/>
    <cellStyle name="Input Cell 3 4 4 2" xfId="37825"/>
    <cellStyle name="Input Cell 3 4 4 2 2" xfId="37826"/>
    <cellStyle name="Input Cell 3 4 4 3" xfId="37827"/>
    <cellStyle name="Input Cell 3 4 4 3 2" xfId="37828"/>
    <cellStyle name="Input Cell 3 4 4 4" xfId="37829"/>
    <cellStyle name="Input Cell 3 4 4 4 2" xfId="37830"/>
    <cellStyle name="Input Cell 3 4 4 5" xfId="37831"/>
    <cellStyle name="Input Cell 3 4 4 5 2" xfId="37832"/>
    <cellStyle name="Input Cell 3 4 4 6" xfId="37833"/>
    <cellStyle name="Input Cell 3 4 4 6 2" xfId="37834"/>
    <cellStyle name="Input Cell 3 5" xfId="37835"/>
    <cellStyle name="Input Cell 3 5 2" xfId="37836"/>
    <cellStyle name="Input Cell 3 5 2 2" xfId="37837"/>
    <cellStyle name="Input Cell 3 5 2 2 2" xfId="37838"/>
    <cellStyle name="Input Cell 3 5 2 3" xfId="37839"/>
    <cellStyle name="Input Cell 3 5 2 3 2" xfId="37840"/>
    <cellStyle name="Input Cell 3 5 2 4" xfId="37841"/>
    <cellStyle name="Input Cell 3 5 2 4 2" xfId="37842"/>
    <cellStyle name="Input Cell 3 5 2 5" xfId="37843"/>
    <cellStyle name="Input Cell 3 5 2 5 2" xfId="37844"/>
    <cellStyle name="Input Cell 3 5 3" xfId="37845"/>
    <cellStyle name="Input Cell 3 5 3 2" xfId="37846"/>
    <cellStyle name="Input Cell 3 5 3 2 2" xfId="37847"/>
    <cellStyle name="Input Cell 3 5 3 3" xfId="37848"/>
    <cellStyle name="Input Cell 3 5 3 3 2" xfId="37849"/>
    <cellStyle name="Input Cell 3 5 3 4" xfId="37850"/>
    <cellStyle name="Input Cell 3 5 3 4 2" xfId="37851"/>
    <cellStyle name="Input Cell 3 5 3 5" xfId="37852"/>
    <cellStyle name="Input Cell 3 5 3 5 2" xfId="37853"/>
    <cellStyle name="Input Cell 3 5 3 6" xfId="37854"/>
    <cellStyle name="Input Cell 3 5 3 6 2" xfId="37855"/>
    <cellStyle name="Input Cell 3 6" xfId="37856"/>
    <cellStyle name="Input Cell 3 6 2" xfId="37857"/>
    <cellStyle name="Input Cell 3 6 2 2" xfId="37858"/>
    <cellStyle name="Input Cell 3 6 3" xfId="37859"/>
    <cellStyle name="Input Cell 3 6 3 2" xfId="37860"/>
    <cellStyle name="Input Cell 3 6 4" xfId="37861"/>
    <cellStyle name="Input Cell 3 6 4 2" xfId="37862"/>
    <cellStyle name="Input Cell 3 6 5" xfId="37863"/>
    <cellStyle name="Input Cell 3 6 5 2" xfId="37864"/>
    <cellStyle name="Input Cell 3 7" xfId="37865"/>
    <cellStyle name="Input Cell 3 7 2" xfId="37866"/>
    <cellStyle name="Input Cell 3 7 2 2" xfId="37867"/>
    <cellStyle name="Input Cell 3 7 3" xfId="37868"/>
    <cellStyle name="Input Cell 3 7 3 2" xfId="37869"/>
    <cellStyle name="Input Cell 3 7 4" xfId="37870"/>
    <cellStyle name="Input Cell 3 7 4 2" xfId="37871"/>
    <cellStyle name="Input Cell 3 7 5" xfId="37872"/>
    <cellStyle name="Input Cell 3 7 5 2" xfId="37873"/>
    <cellStyle name="Input Cell 3 7 6" xfId="37874"/>
    <cellStyle name="Input Cell 3 7 6 2" xfId="37875"/>
    <cellStyle name="Input Cell 4" xfId="37876"/>
    <cellStyle name="Input Cell 4 2" xfId="37877"/>
    <cellStyle name="Input Cell 4 2 2" xfId="37878"/>
    <cellStyle name="Input Cell 4 2 2 2" xfId="37879"/>
    <cellStyle name="Input Cell 4 2 3" xfId="37880"/>
    <cellStyle name="Input Cell 4 2 3 2" xfId="37881"/>
    <cellStyle name="Input Cell 4 2 4" xfId="37882"/>
    <cellStyle name="Input Cell 4 2 4 2" xfId="37883"/>
    <cellStyle name="Input Cell 4 2 5" xfId="37884"/>
    <cellStyle name="Input Cell 4 2 5 2" xfId="37885"/>
    <cellStyle name="Input Cell 4 3" xfId="37886"/>
    <cellStyle name="Input Cell 4 3 2" xfId="37887"/>
    <cellStyle name="Input Cell 4 3 2 2" xfId="37888"/>
    <cellStyle name="Input Cell 4 3 3" xfId="37889"/>
    <cellStyle name="Input Cell 4 3 3 2" xfId="37890"/>
    <cellStyle name="Input Cell 4 3 4" xfId="37891"/>
    <cellStyle name="Input Cell 4 3 4 2" xfId="37892"/>
    <cellStyle name="Input Cell 4 3 5" xfId="37893"/>
    <cellStyle name="Input Cell 4 3 5 2" xfId="37894"/>
    <cellStyle name="Input Cell 4 3 6" xfId="37895"/>
    <cellStyle name="Input Cell 4 3 6 2" xfId="37896"/>
    <cellStyle name="Input Cell 5" xfId="37897"/>
    <cellStyle name="Input Cell 5 2" xfId="37898"/>
    <cellStyle name="Input Cell 5 2 2" xfId="37899"/>
    <cellStyle name="Input Cell 5 3" xfId="37900"/>
    <cellStyle name="Input Cell 5 3 2" xfId="37901"/>
    <cellStyle name="Input Cell 5 4" xfId="37902"/>
    <cellStyle name="Input Cell 5 4 2" xfId="37903"/>
    <cellStyle name="Input Cell 5 5" xfId="37904"/>
    <cellStyle name="Input Cell 5 5 2" xfId="37905"/>
    <cellStyle name="Input Cell 6" xfId="37906"/>
    <cellStyle name="Input Cell 6 2" xfId="37907"/>
    <cellStyle name="Input Cell 6 2 2" xfId="37908"/>
    <cellStyle name="Input Cell 6 3" xfId="37909"/>
    <cellStyle name="Input Cell 6 3 2" xfId="37910"/>
    <cellStyle name="Input Cell 6 4" xfId="37911"/>
    <cellStyle name="Input Cell 6 4 2" xfId="37912"/>
    <cellStyle name="Input Cell 6 5" xfId="37913"/>
    <cellStyle name="Input Cell 6 5 2" xfId="37914"/>
    <cellStyle name="Input Cell 6 6" xfId="37915"/>
    <cellStyle name="Input Cell 6 6 2" xfId="37916"/>
    <cellStyle name="Input%" xfId="37917"/>
    <cellStyle name="Input/Output IR£'000" xfId="37918"/>
    <cellStyle name="Input/Output IR£'000 2" xfId="37919"/>
    <cellStyle name="Input/Output IR£'000 2 2" xfId="37920"/>
    <cellStyle name="Input/Output IR£'000 3" xfId="37921"/>
    <cellStyle name="Input/Output IR£'000 3 2" xfId="37922"/>
    <cellStyle name="Input/Output IR£'000 4" xfId="37923"/>
    <cellStyle name="Input/Output IR£'000 4 2" xfId="37924"/>
    <cellStyle name="Input/Output IR£'000 bold" xfId="37925"/>
    <cellStyle name="Input/Output IR£'000_Supporting Document VII DAA Financial Projections CONFIDENTIAL" xfId="37926"/>
    <cellStyle name="Input1" xfId="37927"/>
    <cellStyle name="Input2" xfId="37928"/>
    <cellStyle name="Input2 2" xfId="37929"/>
    <cellStyle name="Input2 2 2" xfId="37930"/>
    <cellStyle name="Input2 2 2 2" xfId="37931"/>
    <cellStyle name="Input2 3" xfId="37932"/>
    <cellStyle name="Input2 4" xfId="37933"/>
    <cellStyle name="Input2 4 2" xfId="37934"/>
    <cellStyle name="Input-Blue" xfId="37935"/>
    <cellStyle name="InputCurrency" xfId="37936"/>
    <cellStyle name="InputCurrency2" xfId="37937"/>
    <cellStyle name="InputMultiple1" xfId="37938"/>
    <cellStyle name="InputPercent" xfId="37939"/>
    <cellStyle name="InputPercent1" xfId="37940"/>
    <cellStyle name="Inputs" xfId="37941"/>
    <cellStyle name="Instructions" xfId="37942"/>
    <cellStyle name="Integer" xfId="37943"/>
    <cellStyle name="Integer 2" xfId="37944"/>
    <cellStyle name="Invisible" xfId="37945"/>
    <cellStyle name="Kontroller celle 8" xfId="37946"/>
    <cellStyle name="Kontroller celle 8 2" xfId="37947"/>
    <cellStyle name="Kontroller celle 8 2 10" xfId="37948"/>
    <cellStyle name="Kontroller celle 8 2 10 2" xfId="37949"/>
    <cellStyle name="Kontroller celle 8 2 10 2 2" xfId="37950"/>
    <cellStyle name="Kontroller celle 8 2 10 3" xfId="37951"/>
    <cellStyle name="Kontroller celle 8 2 10 3 2" xfId="37952"/>
    <cellStyle name="Kontroller celle 8 2 10 4" xfId="37953"/>
    <cellStyle name="Kontroller celle 8 2 10 4 2" xfId="37954"/>
    <cellStyle name="Kontroller celle 8 2 10 5" xfId="37955"/>
    <cellStyle name="Kontroller celle 8 2 10 5 2" xfId="37956"/>
    <cellStyle name="Kontroller celle 8 2 10 6" xfId="37957"/>
    <cellStyle name="Kontroller celle 8 2 10 6 2" xfId="37958"/>
    <cellStyle name="Kontroller celle 8 2 10 7" xfId="37959"/>
    <cellStyle name="Kontroller celle 8 2 10 7 2" xfId="37960"/>
    <cellStyle name="Kontroller celle 8 2 10 8" xfId="37961"/>
    <cellStyle name="Kontroller celle 8 2 10 8 2" xfId="37962"/>
    <cellStyle name="Kontroller celle 8 2 10 9" xfId="37963"/>
    <cellStyle name="Kontroller celle 8 2 11" xfId="37964"/>
    <cellStyle name="Kontroller celle 8 2 11 2" xfId="37965"/>
    <cellStyle name="Kontroller celle 8 2 12" xfId="37966"/>
    <cellStyle name="Kontroller celle 8 2 12 2" xfId="37967"/>
    <cellStyle name="Kontroller celle 8 2 13" xfId="37968"/>
    <cellStyle name="Kontroller celle 8 2 13 2" xfId="37969"/>
    <cellStyle name="Kontroller celle 8 2 14" xfId="37970"/>
    <cellStyle name="Kontroller celle 8 2 14 2" xfId="37971"/>
    <cellStyle name="Kontroller celle 8 2 15" xfId="37972"/>
    <cellStyle name="Kontroller celle 8 2 2" xfId="37973"/>
    <cellStyle name="Kontroller celle 8 2 2 10" xfId="37974"/>
    <cellStyle name="Kontroller celle 8 2 2 10 2" xfId="37975"/>
    <cellStyle name="Kontroller celle 8 2 2 11" xfId="37976"/>
    <cellStyle name="Kontroller celle 8 2 2 11 2" xfId="37977"/>
    <cellStyle name="Kontroller celle 8 2 2 12" xfId="37978"/>
    <cellStyle name="Kontroller celle 8 2 2 12 2" xfId="37979"/>
    <cellStyle name="Kontroller celle 8 2 2 13" xfId="37980"/>
    <cellStyle name="Kontroller celle 8 2 2 13 2" xfId="37981"/>
    <cellStyle name="Kontroller celle 8 2 2 14" xfId="37982"/>
    <cellStyle name="Kontroller celle 8 2 2 14 2" xfId="37983"/>
    <cellStyle name="Kontroller celle 8 2 2 15" xfId="37984"/>
    <cellStyle name="Kontroller celle 8 2 2 15 2" xfId="37985"/>
    <cellStyle name="Kontroller celle 8 2 2 16" xfId="37986"/>
    <cellStyle name="Kontroller celle 8 2 2 16 2" xfId="37987"/>
    <cellStyle name="Kontroller celle 8 2 2 17" xfId="37988"/>
    <cellStyle name="Kontroller celle 8 2 2 17 2" xfId="37989"/>
    <cellStyle name="Kontroller celle 8 2 2 18" xfId="37990"/>
    <cellStyle name="Kontroller celle 8 2 2 2" xfId="37991"/>
    <cellStyle name="Kontroller celle 8 2 2 2 10" xfId="37992"/>
    <cellStyle name="Kontroller celle 8 2 2 2 10 2" xfId="37993"/>
    <cellStyle name="Kontroller celle 8 2 2 2 11" xfId="37994"/>
    <cellStyle name="Kontroller celle 8 2 2 2 11 2" xfId="37995"/>
    <cellStyle name="Kontroller celle 8 2 2 2 12" xfId="37996"/>
    <cellStyle name="Kontroller celle 8 2 2 2 12 2" xfId="37997"/>
    <cellStyle name="Kontroller celle 8 2 2 2 13" xfId="37998"/>
    <cellStyle name="Kontroller celle 8 2 2 2 13 2" xfId="37999"/>
    <cellStyle name="Kontroller celle 8 2 2 2 14" xfId="38000"/>
    <cellStyle name="Kontroller celle 8 2 2 2 14 2" xfId="38001"/>
    <cellStyle name="Kontroller celle 8 2 2 2 15" xfId="38002"/>
    <cellStyle name="Kontroller celle 8 2 2 2 15 2" xfId="38003"/>
    <cellStyle name="Kontroller celle 8 2 2 2 16" xfId="38004"/>
    <cellStyle name="Kontroller celle 8 2 2 2 2" xfId="38005"/>
    <cellStyle name="Kontroller celle 8 2 2 2 2 10" xfId="38006"/>
    <cellStyle name="Kontroller celle 8 2 2 2 2 10 2" xfId="38007"/>
    <cellStyle name="Kontroller celle 8 2 2 2 2 11" xfId="38008"/>
    <cellStyle name="Kontroller celle 8 2 2 2 2 11 2" xfId="38009"/>
    <cellStyle name="Kontroller celle 8 2 2 2 2 12" xfId="38010"/>
    <cellStyle name="Kontroller celle 8 2 2 2 2 12 2" xfId="38011"/>
    <cellStyle name="Kontroller celle 8 2 2 2 2 13" xfId="38012"/>
    <cellStyle name="Kontroller celle 8 2 2 2 2 13 2" xfId="38013"/>
    <cellStyle name="Kontroller celle 8 2 2 2 2 14" xfId="38014"/>
    <cellStyle name="Kontroller celle 8 2 2 2 2 2" xfId="38015"/>
    <cellStyle name="Kontroller celle 8 2 2 2 2 2 10" xfId="38016"/>
    <cellStyle name="Kontroller celle 8 2 2 2 2 2 10 2" xfId="38017"/>
    <cellStyle name="Kontroller celle 8 2 2 2 2 2 11" xfId="38018"/>
    <cellStyle name="Kontroller celle 8 2 2 2 2 2 11 2" xfId="38019"/>
    <cellStyle name="Kontroller celle 8 2 2 2 2 2 12" xfId="38020"/>
    <cellStyle name="Kontroller celle 8 2 2 2 2 2 12 2" xfId="38021"/>
    <cellStyle name="Kontroller celle 8 2 2 2 2 2 13" xfId="38022"/>
    <cellStyle name="Kontroller celle 8 2 2 2 2 2 2" xfId="38023"/>
    <cellStyle name="Kontroller celle 8 2 2 2 2 2 2 2" xfId="38024"/>
    <cellStyle name="Kontroller celle 8 2 2 2 2 2 2 2 2" xfId="38025"/>
    <cellStyle name="Kontroller celle 8 2 2 2 2 2 2 3" xfId="38026"/>
    <cellStyle name="Kontroller celle 8 2 2 2 2 2 2 3 2" xfId="38027"/>
    <cellStyle name="Kontroller celle 8 2 2 2 2 2 2 4" xfId="38028"/>
    <cellStyle name="Kontroller celle 8 2 2 2 2 2 2 4 2" xfId="38029"/>
    <cellStyle name="Kontroller celle 8 2 2 2 2 2 2 5" xfId="38030"/>
    <cellStyle name="Kontroller celle 8 2 2 2 2 2 2 5 2" xfId="38031"/>
    <cellStyle name="Kontroller celle 8 2 2 2 2 2 2 6" xfId="38032"/>
    <cellStyle name="Kontroller celle 8 2 2 2 2 2 2 6 2" xfId="38033"/>
    <cellStyle name="Kontroller celle 8 2 2 2 2 2 2 7" xfId="38034"/>
    <cellStyle name="Kontroller celle 8 2 2 2 2 2 2 7 2" xfId="38035"/>
    <cellStyle name="Kontroller celle 8 2 2 2 2 2 2 8" xfId="38036"/>
    <cellStyle name="Kontroller celle 8 2 2 2 2 2 2 8 2" xfId="38037"/>
    <cellStyle name="Kontroller celle 8 2 2 2 2 2 2 9" xfId="38038"/>
    <cellStyle name="Kontroller celle 8 2 2 2 2 2 3" xfId="38039"/>
    <cellStyle name="Kontroller celle 8 2 2 2 2 2 3 2" xfId="38040"/>
    <cellStyle name="Kontroller celle 8 2 2 2 2 2 3 2 2" xfId="38041"/>
    <cellStyle name="Kontroller celle 8 2 2 2 2 2 3 3" xfId="38042"/>
    <cellStyle name="Kontroller celle 8 2 2 2 2 2 3 3 2" xfId="38043"/>
    <cellStyle name="Kontroller celle 8 2 2 2 2 2 3 4" xfId="38044"/>
    <cellStyle name="Kontroller celle 8 2 2 2 2 2 3 4 2" xfId="38045"/>
    <cellStyle name="Kontroller celle 8 2 2 2 2 2 3 5" xfId="38046"/>
    <cellStyle name="Kontroller celle 8 2 2 2 2 2 3 5 2" xfId="38047"/>
    <cellStyle name="Kontroller celle 8 2 2 2 2 2 3 6" xfId="38048"/>
    <cellStyle name="Kontroller celle 8 2 2 2 2 2 3 6 2" xfId="38049"/>
    <cellStyle name="Kontroller celle 8 2 2 2 2 2 3 7" xfId="38050"/>
    <cellStyle name="Kontroller celle 8 2 2 2 2 2 3 7 2" xfId="38051"/>
    <cellStyle name="Kontroller celle 8 2 2 2 2 2 3 8" xfId="38052"/>
    <cellStyle name="Kontroller celle 8 2 2 2 2 2 3 8 2" xfId="38053"/>
    <cellStyle name="Kontroller celle 8 2 2 2 2 2 3 9" xfId="38054"/>
    <cellStyle name="Kontroller celle 8 2 2 2 2 2 4" xfId="38055"/>
    <cellStyle name="Kontroller celle 8 2 2 2 2 2 4 2" xfId="38056"/>
    <cellStyle name="Kontroller celle 8 2 2 2 2 2 4 2 2" xfId="38057"/>
    <cellStyle name="Kontroller celle 8 2 2 2 2 2 4 3" xfId="38058"/>
    <cellStyle name="Kontroller celle 8 2 2 2 2 2 4 3 2" xfId="38059"/>
    <cellStyle name="Kontroller celle 8 2 2 2 2 2 4 4" xfId="38060"/>
    <cellStyle name="Kontroller celle 8 2 2 2 2 2 4 4 2" xfId="38061"/>
    <cellStyle name="Kontroller celle 8 2 2 2 2 2 4 5" xfId="38062"/>
    <cellStyle name="Kontroller celle 8 2 2 2 2 2 4 5 2" xfId="38063"/>
    <cellStyle name="Kontroller celle 8 2 2 2 2 2 4 6" xfId="38064"/>
    <cellStyle name="Kontroller celle 8 2 2 2 2 2 4 6 2" xfId="38065"/>
    <cellStyle name="Kontroller celle 8 2 2 2 2 2 4 7" xfId="38066"/>
    <cellStyle name="Kontroller celle 8 2 2 2 2 2 4 7 2" xfId="38067"/>
    <cellStyle name="Kontroller celle 8 2 2 2 2 2 4 8" xfId="38068"/>
    <cellStyle name="Kontroller celle 8 2 2 2 2 2 4 8 2" xfId="38069"/>
    <cellStyle name="Kontroller celle 8 2 2 2 2 2 4 9" xfId="38070"/>
    <cellStyle name="Kontroller celle 8 2 2 2 2 2 5" xfId="38071"/>
    <cellStyle name="Kontroller celle 8 2 2 2 2 2 5 2" xfId="38072"/>
    <cellStyle name="Kontroller celle 8 2 2 2 2 2 6" xfId="38073"/>
    <cellStyle name="Kontroller celle 8 2 2 2 2 2 6 2" xfId="38074"/>
    <cellStyle name="Kontroller celle 8 2 2 2 2 2 7" xfId="38075"/>
    <cellStyle name="Kontroller celle 8 2 2 2 2 2 7 2" xfId="38076"/>
    <cellStyle name="Kontroller celle 8 2 2 2 2 2 8" xfId="38077"/>
    <cellStyle name="Kontroller celle 8 2 2 2 2 2 8 2" xfId="38078"/>
    <cellStyle name="Kontroller celle 8 2 2 2 2 2 9" xfId="38079"/>
    <cellStyle name="Kontroller celle 8 2 2 2 2 2 9 2" xfId="38080"/>
    <cellStyle name="Kontroller celle 8 2 2 2 2 3" xfId="38081"/>
    <cellStyle name="Kontroller celle 8 2 2 2 2 3 2" xfId="38082"/>
    <cellStyle name="Kontroller celle 8 2 2 2 2 3 2 2" xfId="38083"/>
    <cellStyle name="Kontroller celle 8 2 2 2 2 3 3" xfId="38084"/>
    <cellStyle name="Kontroller celle 8 2 2 2 2 3 3 2" xfId="38085"/>
    <cellStyle name="Kontroller celle 8 2 2 2 2 3 4" xfId="38086"/>
    <cellStyle name="Kontroller celle 8 2 2 2 2 3 4 2" xfId="38087"/>
    <cellStyle name="Kontroller celle 8 2 2 2 2 3 5" xfId="38088"/>
    <cellStyle name="Kontroller celle 8 2 2 2 2 3 5 2" xfId="38089"/>
    <cellStyle name="Kontroller celle 8 2 2 2 2 3 6" xfId="38090"/>
    <cellStyle name="Kontroller celle 8 2 2 2 2 3 6 2" xfId="38091"/>
    <cellStyle name="Kontroller celle 8 2 2 2 2 3 7" xfId="38092"/>
    <cellStyle name="Kontroller celle 8 2 2 2 2 3 7 2" xfId="38093"/>
    <cellStyle name="Kontroller celle 8 2 2 2 2 3 8" xfId="38094"/>
    <cellStyle name="Kontroller celle 8 2 2 2 2 3 8 2" xfId="38095"/>
    <cellStyle name="Kontroller celle 8 2 2 2 2 3 9" xfId="38096"/>
    <cellStyle name="Kontroller celle 8 2 2 2 2 4" xfId="38097"/>
    <cellStyle name="Kontroller celle 8 2 2 2 2 4 2" xfId="38098"/>
    <cellStyle name="Kontroller celle 8 2 2 2 2 4 2 2" xfId="38099"/>
    <cellStyle name="Kontroller celle 8 2 2 2 2 4 3" xfId="38100"/>
    <cellStyle name="Kontroller celle 8 2 2 2 2 4 3 2" xfId="38101"/>
    <cellStyle name="Kontroller celle 8 2 2 2 2 4 4" xfId="38102"/>
    <cellStyle name="Kontroller celle 8 2 2 2 2 4 4 2" xfId="38103"/>
    <cellStyle name="Kontroller celle 8 2 2 2 2 4 5" xfId="38104"/>
    <cellStyle name="Kontroller celle 8 2 2 2 2 4 5 2" xfId="38105"/>
    <cellStyle name="Kontroller celle 8 2 2 2 2 4 6" xfId="38106"/>
    <cellStyle name="Kontroller celle 8 2 2 2 2 4 6 2" xfId="38107"/>
    <cellStyle name="Kontroller celle 8 2 2 2 2 4 7" xfId="38108"/>
    <cellStyle name="Kontroller celle 8 2 2 2 2 4 7 2" xfId="38109"/>
    <cellStyle name="Kontroller celle 8 2 2 2 2 4 8" xfId="38110"/>
    <cellStyle name="Kontroller celle 8 2 2 2 2 4 8 2" xfId="38111"/>
    <cellStyle name="Kontroller celle 8 2 2 2 2 4 9" xfId="38112"/>
    <cellStyle name="Kontroller celle 8 2 2 2 2 5" xfId="38113"/>
    <cellStyle name="Kontroller celle 8 2 2 2 2 5 2" xfId="38114"/>
    <cellStyle name="Kontroller celle 8 2 2 2 2 5 2 2" xfId="38115"/>
    <cellStyle name="Kontroller celle 8 2 2 2 2 5 3" xfId="38116"/>
    <cellStyle name="Kontroller celle 8 2 2 2 2 5 3 2" xfId="38117"/>
    <cellStyle name="Kontroller celle 8 2 2 2 2 5 4" xfId="38118"/>
    <cellStyle name="Kontroller celle 8 2 2 2 2 5 4 2" xfId="38119"/>
    <cellStyle name="Kontroller celle 8 2 2 2 2 5 5" xfId="38120"/>
    <cellStyle name="Kontroller celle 8 2 2 2 2 5 5 2" xfId="38121"/>
    <cellStyle name="Kontroller celle 8 2 2 2 2 5 6" xfId="38122"/>
    <cellStyle name="Kontroller celle 8 2 2 2 2 5 6 2" xfId="38123"/>
    <cellStyle name="Kontroller celle 8 2 2 2 2 5 7" xfId="38124"/>
    <cellStyle name="Kontroller celle 8 2 2 2 2 5 7 2" xfId="38125"/>
    <cellStyle name="Kontroller celle 8 2 2 2 2 5 8" xfId="38126"/>
    <cellStyle name="Kontroller celle 8 2 2 2 2 5 8 2" xfId="38127"/>
    <cellStyle name="Kontroller celle 8 2 2 2 2 5 9" xfId="38128"/>
    <cellStyle name="Kontroller celle 8 2 2 2 2 6" xfId="38129"/>
    <cellStyle name="Kontroller celle 8 2 2 2 2 6 2" xfId="38130"/>
    <cellStyle name="Kontroller celle 8 2 2 2 2 7" xfId="38131"/>
    <cellStyle name="Kontroller celle 8 2 2 2 2 7 2" xfId="38132"/>
    <cellStyle name="Kontroller celle 8 2 2 2 2 8" xfId="38133"/>
    <cellStyle name="Kontroller celle 8 2 2 2 2 8 2" xfId="38134"/>
    <cellStyle name="Kontroller celle 8 2 2 2 2 9" xfId="38135"/>
    <cellStyle name="Kontroller celle 8 2 2 2 2 9 2" xfId="38136"/>
    <cellStyle name="Kontroller celle 8 2 2 2 3" xfId="38137"/>
    <cellStyle name="Kontroller celle 8 2 2 2 3 10" xfId="38138"/>
    <cellStyle name="Kontroller celle 8 2 2 2 3 10 2" xfId="38139"/>
    <cellStyle name="Kontroller celle 8 2 2 2 3 11" xfId="38140"/>
    <cellStyle name="Kontroller celle 8 2 2 2 3 11 2" xfId="38141"/>
    <cellStyle name="Kontroller celle 8 2 2 2 3 12" xfId="38142"/>
    <cellStyle name="Kontroller celle 8 2 2 2 3 12 2" xfId="38143"/>
    <cellStyle name="Kontroller celle 8 2 2 2 3 13" xfId="38144"/>
    <cellStyle name="Kontroller celle 8 2 2 2 3 2" xfId="38145"/>
    <cellStyle name="Kontroller celle 8 2 2 2 3 2 2" xfId="38146"/>
    <cellStyle name="Kontroller celle 8 2 2 2 3 2 2 2" xfId="38147"/>
    <cellStyle name="Kontroller celle 8 2 2 2 3 2 3" xfId="38148"/>
    <cellStyle name="Kontroller celle 8 2 2 2 3 2 3 2" xfId="38149"/>
    <cellStyle name="Kontroller celle 8 2 2 2 3 2 4" xfId="38150"/>
    <cellStyle name="Kontroller celle 8 2 2 2 3 2 4 2" xfId="38151"/>
    <cellStyle name="Kontroller celle 8 2 2 2 3 2 5" xfId="38152"/>
    <cellStyle name="Kontroller celle 8 2 2 2 3 2 5 2" xfId="38153"/>
    <cellStyle name="Kontroller celle 8 2 2 2 3 2 6" xfId="38154"/>
    <cellStyle name="Kontroller celle 8 2 2 2 3 2 6 2" xfId="38155"/>
    <cellStyle name="Kontroller celle 8 2 2 2 3 2 7" xfId="38156"/>
    <cellStyle name="Kontroller celle 8 2 2 2 3 2 7 2" xfId="38157"/>
    <cellStyle name="Kontroller celle 8 2 2 2 3 2 8" xfId="38158"/>
    <cellStyle name="Kontroller celle 8 2 2 2 3 2 8 2" xfId="38159"/>
    <cellStyle name="Kontroller celle 8 2 2 2 3 2 9" xfId="38160"/>
    <cellStyle name="Kontroller celle 8 2 2 2 3 3" xfId="38161"/>
    <cellStyle name="Kontroller celle 8 2 2 2 3 3 2" xfId="38162"/>
    <cellStyle name="Kontroller celle 8 2 2 2 3 3 2 2" xfId="38163"/>
    <cellStyle name="Kontroller celle 8 2 2 2 3 3 3" xfId="38164"/>
    <cellStyle name="Kontroller celle 8 2 2 2 3 3 3 2" xfId="38165"/>
    <cellStyle name="Kontroller celle 8 2 2 2 3 3 4" xfId="38166"/>
    <cellStyle name="Kontroller celle 8 2 2 2 3 3 4 2" xfId="38167"/>
    <cellStyle name="Kontroller celle 8 2 2 2 3 3 5" xfId="38168"/>
    <cellStyle name="Kontroller celle 8 2 2 2 3 3 5 2" xfId="38169"/>
    <cellStyle name="Kontroller celle 8 2 2 2 3 3 6" xfId="38170"/>
    <cellStyle name="Kontroller celle 8 2 2 2 3 3 6 2" xfId="38171"/>
    <cellStyle name="Kontroller celle 8 2 2 2 3 3 7" xfId="38172"/>
    <cellStyle name="Kontroller celle 8 2 2 2 3 3 7 2" xfId="38173"/>
    <cellStyle name="Kontroller celle 8 2 2 2 3 3 8" xfId="38174"/>
    <cellStyle name="Kontroller celle 8 2 2 2 3 3 8 2" xfId="38175"/>
    <cellStyle name="Kontroller celle 8 2 2 2 3 3 9" xfId="38176"/>
    <cellStyle name="Kontroller celle 8 2 2 2 3 4" xfId="38177"/>
    <cellStyle name="Kontroller celle 8 2 2 2 3 4 2" xfId="38178"/>
    <cellStyle name="Kontroller celle 8 2 2 2 3 4 2 2" xfId="38179"/>
    <cellStyle name="Kontroller celle 8 2 2 2 3 4 3" xfId="38180"/>
    <cellStyle name="Kontroller celle 8 2 2 2 3 4 3 2" xfId="38181"/>
    <cellStyle name="Kontroller celle 8 2 2 2 3 4 4" xfId="38182"/>
    <cellStyle name="Kontroller celle 8 2 2 2 3 4 4 2" xfId="38183"/>
    <cellStyle name="Kontroller celle 8 2 2 2 3 4 5" xfId="38184"/>
    <cellStyle name="Kontroller celle 8 2 2 2 3 4 5 2" xfId="38185"/>
    <cellStyle name="Kontroller celle 8 2 2 2 3 4 6" xfId="38186"/>
    <cellStyle name="Kontroller celle 8 2 2 2 3 4 6 2" xfId="38187"/>
    <cellStyle name="Kontroller celle 8 2 2 2 3 4 7" xfId="38188"/>
    <cellStyle name="Kontroller celle 8 2 2 2 3 4 7 2" xfId="38189"/>
    <cellStyle name="Kontroller celle 8 2 2 2 3 4 8" xfId="38190"/>
    <cellStyle name="Kontroller celle 8 2 2 2 3 4 8 2" xfId="38191"/>
    <cellStyle name="Kontroller celle 8 2 2 2 3 4 9" xfId="38192"/>
    <cellStyle name="Kontroller celle 8 2 2 2 3 5" xfId="38193"/>
    <cellStyle name="Kontroller celle 8 2 2 2 3 5 2" xfId="38194"/>
    <cellStyle name="Kontroller celle 8 2 2 2 3 6" xfId="38195"/>
    <cellStyle name="Kontroller celle 8 2 2 2 3 6 2" xfId="38196"/>
    <cellStyle name="Kontroller celle 8 2 2 2 3 7" xfId="38197"/>
    <cellStyle name="Kontroller celle 8 2 2 2 3 7 2" xfId="38198"/>
    <cellStyle name="Kontroller celle 8 2 2 2 3 8" xfId="38199"/>
    <cellStyle name="Kontroller celle 8 2 2 2 3 8 2" xfId="38200"/>
    <cellStyle name="Kontroller celle 8 2 2 2 3 9" xfId="38201"/>
    <cellStyle name="Kontroller celle 8 2 2 2 3 9 2" xfId="38202"/>
    <cellStyle name="Kontroller celle 8 2 2 2 4" xfId="38203"/>
    <cellStyle name="Kontroller celle 8 2 2 2 4 10" xfId="38204"/>
    <cellStyle name="Kontroller celle 8 2 2 2 4 10 2" xfId="38205"/>
    <cellStyle name="Kontroller celle 8 2 2 2 4 11" xfId="38206"/>
    <cellStyle name="Kontroller celle 8 2 2 2 4 11 2" xfId="38207"/>
    <cellStyle name="Kontroller celle 8 2 2 2 4 12" xfId="38208"/>
    <cellStyle name="Kontroller celle 8 2 2 2 4 12 2" xfId="38209"/>
    <cellStyle name="Kontroller celle 8 2 2 2 4 13" xfId="38210"/>
    <cellStyle name="Kontroller celle 8 2 2 2 4 2" xfId="38211"/>
    <cellStyle name="Kontroller celle 8 2 2 2 4 2 2" xfId="38212"/>
    <cellStyle name="Kontroller celle 8 2 2 2 4 2 2 2" xfId="38213"/>
    <cellStyle name="Kontroller celle 8 2 2 2 4 2 3" xfId="38214"/>
    <cellStyle name="Kontroller celle 8 2 2 2 4 2 3 2" xfId="38215"/>
    <cellStyle name="Kontroller celle 8 2 2 2 4 2 4" xfId="38216"/>
    <cellStyle name="Kontroller celle 8 2 2 2 4 2 4 2" xfId="38217"/>
    <cellStyle name="Kontroller celle 8 2 2 2 4 2 5" xfId="38218"/>
    <cellStyle name="Kontroller celle 8 2 2 2 4 2 5 2" xfId="38219"/>
    <cellStyle name="Kontroller celle 8 2 2 2 4 2 6" xfId="38220"/>
    <cellStyle name="Kontroller celle 8 2 2 2 4 2 6 2" xfId="38221"/>
    <cellStyle name="Kontroller celle 8 2 2 2 4 2 7" xfId="38222"/>
    <cellStyle name="Kontroller celle 8 2 2 2 4 2 7 2" xfId="38223"/>
    <cellStyle name="Kontroller celle 8 2 2 2 4 2 8" xfId="38224"/>
    <cellStyle name="Kontroller celle 8 2 2 2 4 2 8 2" xfId="38225"/>
    <cellStyle name="Kontroller celle 8 2 2 2 4 2 9" xfId="38226"/>
    <cellStyle name="Kontroller celle 8 2 2 2 4 3" xfId="38227"/>
    <cellStyle name="Kontroller celle 8 2 2 2 4 3 2" xfId="38228"/>
    <cellStyle name="Kontroller celle 8 2 2 2 4 3 2 2" xfId="38229"/>
    <cellStyle name="Kontroller celle 8 2 2 2 4 3 3" xfId="38230"/>
    <cellStyle name="Kontroller celle 8 2 2 2 4 3 3 2" xfId="38231"/>
    <cellStyle name="Kontroller celle 8 2 2 2 4 3 4" xfId="38232"/>
    <cellStyle name="Kontroller celle 8 2 2 2 4 3 4 2" xfId="38233"/>
    <cellStyle name="Kontroller celle 8 2 2 2 4 3 5" xfId="38234"/>
    <cellStyle name="Kontroller celle 8 2 2 2 4 3 5 2" xfId="38235"/>
    <cellStyle name="Kontroller celle 8 2 2 2 4 3 6" xfId="38236"/>
    <cellStyle name="Kontroller celle 8 2 2 2 4 3 6 2" xfId="38237"/>
    <cellStyle name="Kontroller celle 8 2 2 2 4 3 7" xfId="38238"/>
    <cellStyle name="Kontroller celle 8 2 2 2 4 3 7 2" xfId="38239"/>
    <cellStyle name="Kontroller celle 8 2 2 2 4 3 8" xfId="38240"/>
    <cellStyle name="Kontroller celle 8 2 2 2 4 3 8 2" xfId="38241"/>
    <cellStyle name="Kontroller celle 8 2 2 2 4 3 9" xfId="38242"/>
    <cellStyle name="Kontroller celle 8 2 2 2 4 4" xfId="38243"/>
    <cellStyle name="Kontroller celle 8 2 2 2 4 4 2" xfId="38244"/>
    <cellStyle name="Kontroller celle 8 2 2 2 4 4 2 2" xfId="38245"/>
    <cellStyle name="Kontroller celle 8 2 2 2 4 4 3" xfId="38246"/>
    <cellStyle name="Kontroller celle 8 2 2 2 4 4 3 2" xfId="38247"/>
    <cellStyle name="Kontroller celle 8 2 2 2 4 4 4" xfId="38248"/>
    <cellStyle name="Kontroller celle 8 2 2 2 4 4 4 2" xfId="38249"/>
    <cellStyle name="Kontroller celle 8 2 2 2 4 4 5" xfId="38250"/>
    <cellStyle name="Kontroller celle 8 2 2 2 4 4 5 2" xfId="38251"/>
    <cellStyle name="Kontroller celle 8 2 2 2 4 4 6" xfId="38252"/>
    <cellStyle name="Kontroller celle 8 2 2 2 4 4 6 2" xfId="38253"/>
    <cellStyle name="Kontroller celle 8 2 2 2 4 4 7" xfId="38254"/>
    <cellStyle name="Kontroller celle 8 2 2 2 4 4 7 2" xfId="38255"/>
    <cellStyle name="Kontroller celle 8 2 2 2 4 4 8" xfId="38256"/>
    <cellStyle name="Kontroller celle 8 2 2 2 4 4 8 2" xfId="38257"/>
    <cellStyle name="Kontroller celle 8 2 2 2 4 4 9" xfId="38258"/>
    <cellStyle name="Kontroller celle 8 2 2 2 4 5" xfId="38259"/>
    <cellStyle name="Kontroller celle 8 2 2 2 4 5 2" xfId="38260"/>
    <cellStyle name="Kontroller celle 8 2 2 2 4 6" xfId="38261"/>
    <cellStyle name="Kontroller celle 8 2 2 2 4 6 2" xfId="38262"/>
    <cellStyle name="Kontroller celle 8 2 2 2 4 7" xfId="38263"/>
    <cellStyle name="Kontroller celle 8 2 2 2 4 7 2" xfId="38264"/>
    <cellStyle name="Kontroller celle 8 2 2 2 4 8" xfId="38265"/>
    <cellStyle name="Kontroller celle 8 2 2 2 4 8 2" xfId="38266"/>
    <cellStyle name="Kontroller celle 8 2 2 2 4 9" xfId="38267"/>
    <cellStyle name="Kontroller celle 8 2 2 2 4 9 2" xfId="38268"/>
    <cellStyle name="Kontroller celle 8 2 2 2 5" xfId="38269"/>
    <cellStyle name="Kontroller celle 8 2 2 2 5 2" xfId="38270"/>
    <cellStyle name="Kontroller celle 8 2 2 2 5 2 2" xfId="38271"/>
    <cellStyle name="Kontroller celle 8 2 2 2 5 3" xfId="38272"/>
    <cellStyle name="Kontroller celle 8 2 2 2 5 3 2" xfId="38273"/>
    <cellStyle name="Kontroller celle 8 2 2 2 5 4" xfId="38274"/>
    <cellStyle name="Kontroller celle 8 2 2 2 5 4 2" xfId="38275"/>
    <cellStyle name="Kontroller celle 8 2 2 2 5 5" xfId="38276"/>
    <cellStyle name="Kontroller celle 8 2 2 2 5 5 2" xfId="38277"/>
    <cellStyle name="Kontroller celle 8 2 2 2 5 6" xfId="38278"/>
    <cellStyle name="Kontroller celle 8 2 2 2 5 6 2" xfId="38279"/>
    <cellStyle name="Kontroller celle 8 2 2 2 5 7" xfId="38280"/>
    <cellStyle name="Kontroller celle 8 2 2 2 5 7 2" xfId="38281"/>
    <cellStyle name="Kontroller celle 8 2 2 2 5 8" xfId="38282"/>
    <cellStyle name="Kontroller celle 8 2 2 2 5 8 2" xfId="38283"/>
    <cellStyle name="Kontroller celle 8 2 2 2 5 9" xfId="38284"/>
    <cellStyle name="Kontroller celle 8 2 2 2 6" xfId="38285"/>
    <cellStyle name="Kontroller celle 8 2 2 2 6 2" xfId="38286"/>
    <cellStyle name="Kontroller celle 8 2 2 2 6 2 2" xfId="38287"/>
    <cellStyle name="Kontroller celle 8 2 2 2 6 3" xfId="38288"/>
    <cellStyle name="Kontroller celle 8 2 2 2 6 3 2" xfId="38289"/>
    <cellStyle name="Kontroller celle 8 2 2 2 6 4" xfId="38290"/>
    <cellStyle name="Kontroller celle 8 2 2 2 6 4 2" xfId="38291"/>
    <cellStyle name="Kontroller celle 8 2 2 2 6 5" xfId="38292"/>
    <cellStyle name="Kontroller celle 8 2 2 2 6 5 2" xfId="38293"/>
    <cellStyle name="Kontroller celle 8 2 2 2 6 6" xfId="38294"/>
    <cellStyle name="Kontroller celle 8 2 2 2 6 6 2" xfId="38295"/>
    <cellStyle name="Kontroller celle 8 2 2 2 6 7" xfId="38296"/>
    <cellStyle name="Kontroller celle 8 2 2 2 6 7 2" xfId="38297"/>
    <cellStyle name="Kontroller celle 8 2 2 2 6 8" xfId="38298"/>
    <cellStyle name="Kontroller celle 8 2 2 2 6 8 2" xfId="38299"/>
    <cellStyle name="Kontroller celle 8 2 2 2 6 9" xfId="38300"/>
    <cellStyle name="Kontroller celle 8 2 2 2 7" xfId="38301"/>
    <cellStyle name="Kontroller celle 8 2 2 2 7 2" xfId="38302"/>
    <cellStyle name="Kontroller celle 8 2 2 2 7 2 2" xfId="38303"/>
    <cellStyle name="Kontroller celle 8 2 2 2 7 3" xfId="38304"/>
    <cellStyle name="Kontroller celle 8 2 2 2 7 3 2" xfId="38305"/>
    <cellStyle name="Kontroller celle 8 2 2 2 7 4" xfId="38306"/>
    <cellStyle name="Kontroller celle 8 2 2 2 7 4 2" xfId="38307"/>
    <cellStyle name="Kontroller celle 8 2 2 2 7 5" xfId="38308"/>
    <cellStyle name="Kontroller celle 8 2 2 2 7 5 2" xfId="38309"/>
    <cellStyle name="Kontroller celle 8 2 2 2 7 6" xfId="38310"/>
    <cellStyle name="Kontroller celle 8 2 2 2 7 6 2" xfId="38311"/>
    <cellStyle name="Kontroller celle 8 2 2 2 7 7" xfId="38312"/>
    <cellStyle name="Kontroller celle 8 2 2 2 7 7 2" xfId="38313"/>
    <cellStyle name="Kontroller celle 8 2 2 2 7 8" xfId="38314"/>
    <cellStyle name="Kontroller celle 8 2 2 2 7 8 2" xfId="38315"/>
    <cellStyle name="Kontroller celle 8 2 2 2 7 9" xfId="38316"/>
    <cellStyle name="Kontroller celle 8 2 2 2 8" xfId="38317"/>
    <cellStyle name="Kontroller celle 8 2 2 2 8 2" xfId="38318"/>
    <cellStyle name="Kontroller celle 8 2 2 2 9" xfId="38319"/>
    <cellStyle name="Kontroller celle 8 2 2 2 9 2" xfId="38320"/>
    <cellStyle name="Kontroller celle 8 2 2 3" xfId="38321"/>
    <cellStyle name="Kontroller celle 8 2 2 3 10" xfId="38322"/>
    <cellStyle name="Kontroller celle 8 2 2 3 10 2" xfId="38323"/>
    <cellStyle name="Kontroller celle 8 2 2 3 11" xfId="38324"/>
    <cellStyle name="Kontroller celle 8 2 2 3 11 2" xfId="38325"/>
    <cellStyle name="Kontroller celle 8 2 2 3 12" xfId="38326"/>
    <cellStyle name="Kontroller celle 8 2 2 3 12 2" xfId="38327"/>
    <cellStyle name="Kontroller celle 8 2 2 3 13" xfId="38328"/>
    <cellStyle name="Kontroller celle 8 2 2 3 13 2" xfId="38329"/>
    <cellStyle name="Kontroller celle 8 2 2 3 14" xfId="38330"/>
    <cellStyle name="Kontroller celle 8 2 2 3 14 2" xfId="38331"/>
    <cellStyle name="Kontroller celle 8 2 2 3 15" xfId="38332"/>
    <cellStyle name="Kontroller celle 8 2 2 3 2" xfId="38333"/>
    <cellStyle name="Kontroller celle 8 2 2 3 2 10" xfId="38334"/>
    <cellStyle name="Kontroller celle 8 2 2 3 2 10 2" xfId="38335"/>
    <cellStyle name="Kontroller celle 8 2 2 3 2 11" xfId="38336"/>
    <cellStyle name="Kontroller celle 8 2 2 3 2 11 2" xfId="38337"/>
    <cellStyle name="Kontroller celle 8 2 2 3 2 12" xfId="38338"/>
    <cellStyle name="Kontroller celle 8 2 2 3 2 12 2" xfId="38339"/>
    <cellStyle name="Kontroller celle 8 2 2 3 2 13" xfId="38340"/>
    <cellStyle name="Kontroller celle 8 2 2 3 2 2" xfId="38341"/>
    <cellStyle name="Kontroller celle 8 2 2 3 2 2 2" xfId="38342"/>
    <cellStyle name="Kontroller celle 8 2 2 3 2 2 2 2" xfId="38343"/>
    <cellStyle name="Kontroller celle 8 2 2 3 2 2 3" xfId="38344"/>
    <cellStyle name="Kontroller celle 8 2 2 3 2 2 3 2" xfId="38345"/>
    <cellStyle name="Kontroller celle 8 2 2 3 2 2 4" xfId="38346"/>
    <cellStyle name="Kontroller celle 8 2 2 3 2 2 4 2" xfId="38347"/>
    <cellStyle name="Kontroller celle 8 2 2 3 2 2 5" xfId="38348"/>
    <cellStyle name="Kontroller celle 8 2 2 3 2 2 5 2" xfId="38349"/>
    <cellStyle name="Kontroller celle 8 2 2 3 2 2 6" xfId="38350"/>
    <cellStyle name="Kontroller celle 8 2 2 3 2 2 6 2" xfId="38351"/>
    <cellStyle name="Kontroller celle 8 2 2 3 2 2 7" xfId="38352"/>
    <cellStyle name="Kontroller celle 8 2 2 3 2 2 7 2" xfId="38353"/>
    <cellStyle name="Kontroller celle 8 2 2 3 2 2 8" xfId="38354"/>
    <cellStyle name="Kontroller celle 8 2 2 3 2 2 8 2" xfId="38355"/>
    <cellStyle name="Kontroller celle 8 2 2 3 2 2 9" xfId="38356"/>
    <cellStyle name="Kontroller celle 8 2 2 3 2 3" xfId="38357"/>
    <cellStyle name="Kontroller celle 8 2 2 3 2 3 2" xfId="38358"/>
    <cellStyle name="Kontroller celle 8 2 2 3 2 3 2 2" xfId="38359"/>
    <cellStyle name="Kontroller celle 8 2 2 3 2 3 3" xfId="38360"/>
    <cellStyle name="Kontroller celle 8 2 2 3 2 3 3 2" xfId="38361"/>
    <cellStyle name="Kontroller celle 8 2 2 3 2 3 4" xfId="38362"/>
    <cellStyle name="Kontroller celle 8 2 2 3 2 3 4 2" xfId="38363"/>
    <cellStyle name="Kontroller celle 8 2 2 3 2 3 5" xfId="38364"/>
    <cellStyle name="Kontroller celle 8 2 2 3 2 3 5 2" xfId="38365"/>
    <cellStyle name="Kontroller celle 8 2 2 3 2 3 6" xfId="38366"/>
    <cellStyle name="Kontroller celle 8 2 2 3 2 3 6 2" xfId="38367"/>
    <cellStyle name="Kontroller celle 8 2 2 3 2 3 7" xfId="38368"/>
    <cellStyle name="Kontroller celle 8 2 2 3 2 3 7 2" xfId="38369"/>
    <cellStyle name="Kontroller celle 8 2 2 3 2 3 8" xfId="38370"/>
    <cellStyle name="Kontroller celle 8 2 2 3 2 3 8 2" xfId="38371"/>
    <cellStyle name="Kontroller celle 8 2 2 3 2 3 9" xfId="38372"/>
    <cellStyle name="Kontroller celle 8 2 2 3 2 4" xfId="38373"/>
    <cellStyle name="Kontroller celle 8 2 2 3 2 4 2" xfId="38374"/>
    <cellStyle name="Kontroller celle 8 2 2 3 2 4 2 2" xfId="38375"/>
    <cellStyle name="Kontroller celle 8 2 2 3 2 4 3" xfId="38376"/>
    <cellStyle name="Kontroller celle 8 2 2 3 2 4 3 2" xfId="38377"/>
    <cellStyle name="Kontroller celle 8 2 2 3 2 4 4" xfId="38378"/>
    <cellStyle name="Kontroller celle 8 2 2 3 2 4 4 2" xfId="38379"/>
    <cellStyle name="Kontroller celle 8 2 2 3 2 4 5" xfId="38380"/>
    <cellStyle name="Kontroller celle 8 2 2 3 2 4 5 2" xfId="38381"/>
    <cellStyle name="Kontroller celle 8 2 2 3 2 4 6" xfId="38382"/>
    <cellStyle name="Kontroller celle 8 2 2 3 2 4 6 2" xfId="38383"/>
    <cellStyle name="Kontroller celle 8 2 2 3 2 4 7" xfId="38384"/>
    <cellStyle name="Kontroller celle 8 2 2 3 2 4 7 2" xfId="38385"/>
    <cellStyle name="Kontroller celle 8 2 2 3 2 4 8" xfId="38386"/>
    <cellStyle name="Kontroller celle 8 2 2 3 2 4 8 2" xfId="38387"/>
    <cellStyle name="Kontroller celle 8 2 2 3 2 4 9" xfId="38388"/>
    <cellStyle name="Kontroller celle 8 2 2 3 2 5" xfId="38389"/>
    <cellStyle name="Kontroller celle 8 2 2 3 2 5 2" xfId="38390"/>
    <cellStyle name="Kontroller celle 8 2 2 3 2 6" xfId="38391"/>
    <cellStyle name="Kontroller celle 8 2 2 3 2 6 2" xfId="38392"/>
    <cellStyle name="Kontroller celle 8 2 2 3 2 7" xfId="38393"/>
    <cellStyle name="Kontroller celle 8 2 2 3 2 7 2" xfId="38394"/>
    <cellStyle name="Kontroller celle 8 2 2 3 2 8" xfId="38395"/>
    <cellStyle name="Kontroller celle 8 2 2 3 2 8 2" xfId="38396"/>
    <cellStyle name="Kontroller celle 8 2 2 3 2 9" xfId="38397"/>
    <cellStyle name="Kontroller celle 8 2 2 3 2 9 2" xfId="38398"/>
    <cellStyle name="Kontroller celle 8 2 2 3 3" xfId="38399"/>
    <cellStyle name="Kontroller celle 8 2 2 3 3 10" xfId="38400"/>
    <cellStyle name="Kontroller celle 8 2 2 3 3 10 2" xfId="38401"/>
    <cellStyle name="Kontroller celle 8 2 2 3 3 11" xfId="38402"/>
    <cellStyle name="Kontroller celle 8 2 2 3 3 11 2" xfId="38403"/>
    <cellStyle name="Kontroller celle 8 2 2 3 3 12" xfId="38404"/>
    <cellStyle name="Kontroller celle 8 2 2 3 3 12 2" xfId="38405"/>
    <cellStyle name="Kontroller celle 8 2 2 3 3 13" xfId="38406"/>
    <cellStyle name="Kontroller celle 8 2 2 3 3 2" xfId="38407"/>
    <cellStyle name="Kontroller celle 8 2 2 3 3 2 2" xfId="38408"/>
    <cellStyle name="Kontroller celle 8 2 2 3 3 2 2 2" xfId="38409"/>
    <cellStyle name="Kontroller celle 8 2 2 3 3 2 3" xfId="38410"/>
    <cellStyle name="Kontroller celle 8 2 2 3 3 2 3 2" xfId="38411"/>
    <cellStyle name="Kontroller celle 8 2 2 3 3 2 4" xfId="38412"/>
    <cellStyle name="Kontroller celle 8 2 2 3 3 2 4 2" xfId="38413"/>
    <cellStyle name="Kontroller celle 8 2 2 3 3 2 5" xfId="38414"/>
    <cellStyle name="Kontroller celle 8 2 2 3 3 2 5 2" xfId="38415"/>
    <cellStyle name="Kontroller celle 8 2 2 3 3 2 6" xfId="38416"/>
    <cellStyle name="Kontroller celle 8 2 2 3 3 2 6 2" xfId="38417"/>
    <cellStyle name="Kontroller celle 8 2 2 3 3 2 7" xfId="38418"/>
    <cellStyle name="Kontroller celle 8 2 2 3 3 2 7 2" xfId="38419"/>
    <cellStyle name="Kontroller celle 8 2 2 3 3 2 8" xfId="38420"/>
    <cellStyle name="Kontroller celle 8 2 2 3 3 2 8 2" xfId="38421"/>
    <cellStyle name="Kontroller celle 8 2 2 3 3 2 9" xfId="38422"/>
    <cellStyle name="Kontroller celle 8 2 2 3 3 3" xfId="38423"/>
    <cellStyle name="Kontroller celle 8 2 2 3 3 3 2" xfId="38424"/>
    <cellStyle name="Kontroller celle 8 2 2 3 3 3 2 2" xfId="38425"/>
    <cellStyle name="Kontroller celle 8 2 2 3 3 3 3" xfId="38426"/>
    <cellStyle name="Kontroller celle 8 2 2 3 3 3 3 2" xfId="38427"/>
    <cellStyle name="Kontroller celle 8 2 2 3 3 3 4" xfId="38428"/>
    <cellStyle name="Kontroller celle 8 2 2 3 3 3 4 2" xfId="38429"/>
    <cellStyle name="Kontroller celle 8 2 2 3 3 3 5" xfId="38430"/>
    <cellStyle name="Kontroller celle 8 2 2 3 3 3 5 2" xfId="38431"/>
    <cellStyle name="Kontroller celle 8 2 2 3 3 3 6" xfId="38432"/>
    <cellStyle name="Kontroller celle 8 2 2 3 3 3 6 2" xfId="38433"/>
    <cellStyle name="Kontroller celle 8 2 2 3 3 3 7" xfId="38434"/>
    <cellStyle name="Kontroller celle 8 2 2 3 3 3 7 2" xfId="38435"/>
    <cellStyle name="Kontroller celle 8 2 2 3 3 3 8" xfId="38436"/>
    <cellStyle name="Kontroller celle 8 2 2 3 3 3 8 2" xfId="38437"/>
    <cellStyle name="Kontroller celle 8 2 2 3 3 3 9" xfId="38438"/>
    <cellStyle name="Kontroller celle 8 2 2 3 3 4" xfId="38439"/>
    <cellStyle name="Kontroller celle 8 2 2 3 3 4 2" xfId="38440"/>
    <cellStyle name="Kontroller celle 8 2 2 3 3 4 2 2" xfId="38441"/>
    <cellStyle name="Kontroller celle 8 2 2 3 3 4 3" xfId="38442"/>
    <cellStyle name="Kontroller celle 8 2 2 3 3 4 3 2" xfId="38443"/>
    <cellStyle name="Kontroller celle 8 2 2 3 3 4 4" xfId="38444"/>
    <cellStyle name="Kontroller celle 8 2 2 3 3 4 4 2" xfId="38445"/>
    <cellStyle name="Kontroller celle 8 2 2 3 3 4 5" xfId="38446"/>
    <cellStyle name="Kontroller celle 8 2 2 3 3 4 5 2" xfId="38447"/>
    <cellStyle name="Kontroller celle 8 2 2 3 3 4 6" xfId="38448"/>
    <cellStyle name="Kontroller celle 8 2 2 3 3 4 6 2" xfId="38449"/>
    <cellStyle name="Kontroller celle 8 2 2 3 3 4 7" xfId="38450"/>
    <cellStyle name="Kontroller celle 8 2 2 3 3 4 7 2" xfId="38451"/>
    <cellStyle name="Kontroller celle 8 2 2 3 3 4 8" xfId="38452"/>
    <cellStyle name="Kontroller celle 8 2 2 3 3 4 8 2" xfId="38453"/>
    <cellStyle name="Kontroller celle 8 2 2 3 3 4 9" xfId="38454"/>
    <cellStyle name="Kontroller celle 8 2 2 3 3 5" xfId="38455"/>
    <cellStyle name="Kontroller celle 8 2 2 3 3 5 2" xfId="38456"/>
    <cellStyle name="Kontroller celle 8 2 2 3 3 6" xfId="38457"/>
    <cellStyle name="Kontroller celle 8 2 2 3 3 6 2" xfId="38458"/>
    <cellStyle name="Kontroller celle 8 2 2 3 3 7" xfId="38459"/>
    <cellStyle name="Kontroller celle 8 2 2 3 3 7 2" xfId="38460"/>
    <cellStyle name="Kontroller celle 8 2 2 3 3 8" xfId="38461"/>
    <cellStyle name="Kontroller celle 8 2 2 3 3 8 2" xfId="38462"/>
    <cellStyle name="Kontroller celle 8 2 2 3 3 9" xfId="38463"/>
    <cellStyle name="Kontroller celle 8 2 2 3 3 9 2" xfId="38464"/>
    <cellStyle name="Kontroller celle 8 2 2 3 4" xfId="38465"/>
    <cellStyle name="Kontroller celle 8 2 2 3 4 2" xfId="38466"/>
    <cellStyle name="Kontroller celle 8 2 2 3 4 2 2" xfId="38467"/>
    <cellStyle name="Kontroller celle 8 2 2 3 4 3" xfId="38468"/>
    <cellStyle name="Kontroller celle 8 2 2 3 4 3 2" xfId="38469"/>
    <cellStyle name="Kontroller celle 8 2 2 3 4 4" xfId="38470"/>
    <cellStyle name="Kontroller celle 8 2 2 3 4 4 2" xfId="38471"/>
    <cellStyle name="Kontroller celle 8 2 2 3 4 5" xfId="38472"/>
    <cellStyle name="Kontroller celle 8 2 2 3 4 5 2" xfId="38473"/>
    <cellStyle name="Kontroller celle 8 2 2 3 4 6" xfId="38474"/>
    <cellStyle name="Kontroller celle 8 2 2 3 4 6 2" xfId="38475"/>
    <cellStyle name="Kontroller celle 8 2 2 3 4 7" xfId="38476"/>
    <cellStyle name="Kontroller celle 8 2 2 3 4 7 2" xfId="38477"/>
    <cellStyle name="Kontroller celle 8 2 2 3 4 8" xfId="38478"/>
    <cellStyle name="Kontroller celle 8 2 2 3 4 8 2" xfId="38479"/>
    <cellStyle name="Kontroller celle 8 2 2 3 4 9" xfId="38480"/>
    <cellStyle name="Kontroller celle 8 2 2 3 5" xfId="38481"/>
    <cellStyle name="Kontroller celle 8 2 2 3 5 2" xfId="38482"/>
    <cellStyle name="Kontroller celle 8 2 2 3 5 2 2" xfId="38483"/>
    <cellStyle name="Kontroller celle 8 2 2 3 5 3" xfId="38484"/>
    <cellStyle name="Kontroller celle 8 2 2 3 5 3 2" xfId="38485"/>
    <cellStyle name="Kontroller celle 8 2 2 3 5 4" xfId="38486"/>
    <cellStyle name="Kontroller celle 8 2 2 3 5 4 2" xfId="38487"/>
    <cellStyle name="Kontroller celle 8 2 2 3 5 5" xfId="38488"/>
    <cellStyle name="Kontroller celle 8 2 2 3 5 5 2" xfId="38489"/>
    <cellStyle name="Kontroller celle 8 2 2 3 5 6" xfId="38490"/>
    <cellStyle name="Kontroller celle 8 2 2 3 5 6 2" xfId="38491"/>
    <cellStyle name="Kontroller celle 8 2 2 3 5 7" xfId="38492"/>
    <cellStyle name="Kontroller celle 8 2 2 3 5 7 2" xfId="38493"/>
    <cellStyle name="Kontroller celle 8 2 2 3 5 8" xfId="38494"/>
    <cellStyle name="Kontroller celle 8 2 2 3 5 8 2" xfId="38495"/>
    <cellStyle name="Kontroller celle 8 2 2 3 5 9" xfId="38496"/>
    <cellStyle name="Kontroller celle 8 2 2 3 6" xfId="38497"/>
    <cellStyle name="Kontroller celle 8 2 2 3 6 2" xfId="38498"/>
    <cellStyle name="Kontroller celle 8 2 2 3 6 2 2" xfId="38499"/>
    <cellStyle name="Kontroller celle 8 2 2 3 6 3" xfId="38500"/>
    <cellStyle name="Kontroller celle 8 2 2 3 6 3 2" xfId="38501"/>
    <cellStyle name="Kontroller celle 8 2 2 3 6 4" xfId="38502"/>
    <cellStyle name="Kontroller celle 8 2 2 3 6 4 2" xfId="38503"/>
    <cellStyle name="Kontroller celle 8 2 2 3 6 5" xfId="38504"/>
    <cellStyle name="Kontroller celle 8 2 2 3 6 5 2" xfId="38505"/>
    <cellStyle name="Kontroller celle 8 2 2 3 6 6" xfId="38506"/>
    <cellStyle name="Kontroller celle 8 2 2 3 6 6 2" xfId="38507"/>
    <cellStyle name="Kontroller celle 8 2 2 3 6 7" xfId="38508"/>
    <cellStyle name="Kontroller celle 8 2 2 3 6 7 2" xfId="38509"/>
    <cellStyle name="Kontroller celle 8 2 2 3 6 8" xfId="38510"/>
    <cellStyle name="Kontroller celle 8 2 2 3 6 8 2" xfId="38511"/>
    <cellStyle name="Kontroller celle 8 2 2 3 6 9" xfId="38512"/>
    <cellStyle name="Kontroller celle 8 2 2 3 7" xfId="38513"/>
    <cellStyle name="Kontroller celle 8 2 2 3 7 2" xfId="38514"/>
    <cellStyle name="Kontroller celle 8 2 2 3 8" xfId="38515"/>
    <cellStyle name="Kontroller celle 8 2 2 3 8 2" xfId="38516"/>
    <cellStyle name="Kontroller celle 8 2 2 3 9" xfId="38517"/>
    <cellStyle name="Kontroller celle 8 2 2 3 9 2" xfId="38518"/>
    <cellStyle name="Kontroller celle 8 2 2 4" xfId="38519"/>
    <cellStyle name="Kontroller celle 8 2 2 4 10" xfId="38520"/>
    <cellStyle name="Kontroller celle 8 2 2 4 10 2" xfId="38521"/>
    <cellStyle name="Kontroller celle 8 2 2 4 11" xfId="38522"/>
    <cellStyle name="Kontroller celle 8 2 2 4 11 2" xfId="38523"/>
    <cellStyle name="Kontroller celle 8 2 2 4 12" xfId="38524"/>
    <cellStyle name="Kontroller celle 8 2 2 4 12 2" xfId="38525"/>
    <cellStyle name="Kontroller celle 8 2 2 4 13" xfId="38526"/>
    <cellStyle name="Kontroller celle 8 2 2 4 13 2" xfId="38527"/>
    <cellStyle name="Kontroller celle 8 2 2 4 14" xfId="38528"/>
    <cellStyle name="Kontroller celle 8 2 2 4 2" xfId="38529"/>
    <cellStyle name="Kontroller celle 8 2 2 4 2 10" xfId="38530"/>
    <cellStyle name="Kontroller celle 8 2 2 4 2 10 2" xfId="38531"/>
    <cellStyle name="Kontroller celle 8 2 2 4 2 11" xfId="38532"/>
    <cellStyle name="Kontroller celle 8 2 2 4 2 11 2" xfId="38533"/>
    <cellStyle name="Kontroller celle 8 2 2 4 2 12" xfId="38534"/>
    <cellStyle name="Kontroller celle 8 2 2 4 2 12 2" xfId="38535"/>
    <cellStyle name="Kontroller celle 8 2 2 4 2 13" xfId="38536"/>
    <cellStyle name="Kontroller celle 8 2 2 4 2 2" xfId="38537"/>
    <cellStyle name="Kontroller celle 8 2 2 4 2 2 2" xfId="38538"/>
    <cellStyle name="Kontroller celle 8 2 2 4 2 2 2 2" xfId="38539"/>
    <cellStyle name="Kontroller celle 8 2 2 4 2 2 3" xfId="38540"/>
    <cellStyle name="Kontroller celle 8 2 2 4 2 2 3 2" xfId="38541"/>
    <cellStyle name="Kontroller celle 8 2 2 4 2 2 4" xfId="38542"/>
    <cellStyle name="Kontroller celle 8 2 2 4 2 2 4 2" xfId="38543"/>
    <cellStyle name="Kontroller celle 8 2 2 4 2 2 5" xfId="38544"/>
    <cellStyle name="Kontroller celle 8 2 2 4 2 2 5 2" xfId="38545"/>
    <cellStyle name="Kontroller celle 8 2 2 4 2 2 6" xfId="38546"/>
    <cellStyle name="Kontroller celle 8 2 2 4 2 2 6 2" xfId="38547"/>
    <cellStyle name="Kontroller celle 8 2 2 4 2 2 7" xfId="38548"/>
    <cellStyle name="Kontroller celle 8 2 2 4 2 2 7 2" xfId="38549"/>
    <cellStyle name="Kontroller celle 8 2 2 4 2 2 8" xfId="38550"/>
    <cellStyle name="Kontroller celle 8 2 2 4 2 2 8 2" xfId="38551"/>
    <cellStyle name="Kontroller celle 8 2 2 4 2 2 9" xfId="38552"/>
    <cellStyle name="Kontroller celle 8 2 2 4 2 3" xfId="38553"/>
    <cellStyle name="Kontroller celle 8 2 2 4 2 3 2" xfId="38554"/>
    <cellStyle name="Kontroller celle 8 2 2 4 2 3 2 2" xfId="38555"/>
    <cellStyle name="Kontroller celle 8 2 2 4 2 3 3" xfId="38556"/>
    <cellStyle name="Kontroller celle 8 2 2 4 2 3 3 2" xfId="38557"/>
    <cellStyle name="Kontroller celle 8 2 2 4 2 3 4" xfId="38558"/>
    <cellStyle name="Kontroller celle 8 2 2 4 2 3 4 2" xfId="38559"/>
    <cellStyle name="Kontroller celle 8 2 2 4 2 3 5" xfId="38560"/>
    <cellStyle name="Kontroller celle 8 2 2 4 2 3 5 2" xfId="38561"/>
    <cellStyle name="Kontroller celle 8 2 2 4 2 3 6" xfId="38562"/>
    <cellStyle name="Kontroller celle 8 2 2 4 2 3 6 2" xfId="38563"/>
    <cellStyle name="Kontroller celle 8 2 2 4 2 3 7" xfId="38564"/>
    <cellStyle name="Kontroller celle 8 2 2 4 2 3 7 2" xfId="38565"/>
    <cellStyle name="Kontroller celle 8 2 2 4 2 3 8" xfId="38566"/>
    <cellStyle name="Kontroller celle 8 2 2 4 2 3 8 2" xfId="38567"/>
    <cellStyle name="Kontroller celle 8 2 2 4 2 3 9" xfId="38568"/>
    <cellStyle name="Kontroller celle 8 2 2 4 2 4" xfId="38569"/>
    <cellStyle name="Kontroller celle 8 2 2 4 2 4 2" xfId="38570"/>
    <cellStyle name="Kontroller celle 8 2 2 4 2 4 2 2" xfId="38571"/>
    <cellStyle name="Kontroller celle 8 2 2 4 2 4 3" xfId="38572"/>
    <cellStyle name="Kontroller celle 8 2 2 4 2 4 3 2" xfId="38573"/>
    <cellStyle name="Kontroller celle 8 2 2 4 2 4 4" xfId="38574"/>
    <cellStyle name="Kontroller celle 8 2 2 4 2 4 4 2" xfId="38575"/>
    <cellStyle name="Kontroller celle 8 2 2 4 2 4 5" xfId="38576"/>
    <cellStyle name="Kontroller celle 8 2 2 4 2 4 5 2" xfId="38577"/>
    <cellStyle name="Kontroller celle 8 2 2 4 2 4 6" xfId="38578"/>
    <cellStyle name="Kontroller celle 8 2 2 4 2 4 6 2" xfId="38579"/>
    <cellStyle name="Kontroller celle 8 2 2 4 2 4 7" xfId="38580"/>
    <cellStyle name="Kontroller celle 8 2 2 4 2 4 7 2" xfId="38581"/>
    <cellStyle name="Kontroller celle 8 2 2 4 2 4 8" xfId="38582"/>
    <cellStyle name="Kontroller celle 8 2 2 4 2 4 8 2" xfId="38583"/>
    <cellStyle name="Kontroller celle 8 2 2 4 2 4 9" xfId="38584"/>
    <cellStyle name="Kontroller celle 8 2 2 4 2 5" xfId="38585"/>
    <cellStyle name="Kontroller celle 8 2 2 4 2 5 2" xfId="38586"/>
    <cellStyle name="Kontroller celle 8 2 2 4 2 6" xfId="38587"/>
    <cellStyle name="Kontroller celle 8 2 2 4 2 6 2" xfId="38588"/>
    <cellStyle name="Kontroller celle 8 2 2 4 2 7" xfId="38589"/>
    <cellStyle name="Kontroller celle 8 2 2 4 2 7 2" xfId="38590"/>
    <cellStyle name="Kontroller celle 8 2 2 4 2 8" xfId="38591"/>
    <cellStyle name="Kontroller celle 8 2 2 4 2 8 2" xfId="38592"/>
    <cellStyle name="Kontroller celle 8 2 2 4 2 9" xfId="38593"/>
    <cellStyle name="Kontroller celle 8 2 2 4 2 9 2" xfId="38594"/>
    <cellStyle name="Kontroller celle 8 2 2 4 3" xfId="38595"/>
    <cellStyle name="Kontroller celle 8 2 2 4 3 2" xfId="38596"/>
    <cellStyle name="Kontroller celle 8 2 2 4 3 2 2" xfId="38597"/>
    <cellStyle name="Kontroller celle 8 2 2 4 3 3" xfId="38598"/>
    <cellStyle name="Kontroller celle 8 2 2 4 3 3 2" xfId="38599"/>
    <cellStyle name="Kontroller celle 8 2 2 4 3 4" xfId="38600"/>
    <cellStyle name="Kontroller celle 8 2 2 4 3 4 2" xfId="38601"/>
    <cellStyle name="Kontroller celle 8 2 2 4 3 5" xfId="38602"/>
    <cellStyle name="Kontroller celle 8 2 2 4 3 5 2" xfId="38603"/>
    <cellStyle name="Kontroller celle 8 2 2 4 3 6" xfId="38604"/>
    <cellStyle name="Kontroller celle 8 2 2 4 3 6 2" xfId="38605"/>
    <cellStyle name="Kontroller celle 8 2 2 4 3 7" xfId="38606"/>
    <cellStyle name="Kontroller celle 8 2 2 4 3 7 2" xfId="38607"/>
    <cellStyle name="Kontroller celle 8 2 2 4 3 8" xfId="38608"/>
    <cellStyle name="Kontroller celle 8 2 2 4 3 8 2" xfId="38609"/>
    <cellStyle name="Kontroller celle 8 2 2 4 3 9" xfId="38610"/>
    <cellStyle name="Kontroller celle 8 2 2 4 4" xfId="38611"/>
    <cellStyle name="Kontroller celle 8 2 2 4 4 2" xfId="38612"/>
    <cellStyle name="Kontroller celle 8 2 2 4 4 2 2" xfId="38613"/>
    <cellStyle name="Kontroller celle 8 2 2 4 4 3" xfId="38614"/>
    <cellStyle name="Kontroller celle 8 2 2 4 4 3 2" xfId="38615"/>
    <cellStyle name="Kontroller celle 8 2 2 4 4 4" xfId="38616"/>
    <cellStyle name="Kontroller celle 8 2 2 4 4 4 2" xfId="38617"/>
    <cellStyle name="Kontroller celle 8 2 2 4 4 5" xfId="38618"/>
    <cellStyle name="Kontroller celle 8 2 2 4 4 5 2" xfId="38619"/>
    <cellStyle name="Kontroller celle 8 2 2 4 4 6" xfId="38620"/>
    <cellStyle name="Kontroller celle 8 2 2 4 4 6 2" xfId="38621"/>
    <cellStyle name="Kontroller celle 8 2 2 4 4 7" xfId="38622"/>
    <cellStyle name="Kontroller celle 8 2 2 4 4 7 2" xfId="38623"/>
    <cellStyle name="Kontroller celle 8 2 2 4 4 8" xfId="38624"/>
    <cellStyle name="Kontroller celle 8 2 2 4 4 8 2" xfId="38625"/>
    <cellStyle name="Kontroller celle 8 2 2 4 4 9" xfId="38626"/>
    <cellStyle name="Kontroller celle 8 2 2 4 5" xfId="38627"/>
    <cellStyle name="Kontroller celle 8 2 2 4 5 2" xfId="38628"/>
    <cellStyle name="Kontroller celle 8 2 2 4 5 2 2" xfId="38629"/>
    <cellStyle name="Kontroller celle 8 2 2 4 5 3" xfId="38630"/>
    <cellStyle name="Kontroller celle 8 2 2 4 5 3 2" xfId="38631"/>
    <cellStyle name="Kontroller celle 8 2 2 4 5 4" xfId="38632"/>
    <cellStyle name="Kontroller celle 8 2 2 4 5 4 2" xfId="38633"/>
    <cellStyle name="Kontroller celle 8 2 2 4 5 5" xfId="38634"/>
    <cellStyle name="Kontroller celle 8 2 2 4 5 5 2" xfId="38635"/>
    <cellStyle name="Kontroller celle 8 2 2 4 5 6" xfId="38636"/>
    <cellStyle name="Kontroller celle 8 2 2 4 5 6 2" xfId="38637"/>
    <cellStyle name="Kontroller celle 8 2 2 4 5 7" xfId="38638"/>
    <cellStyle name="Kontroller celle 8 2 2 4 5 7 2" xfId="38639"/>
    <cellStyle name="Kontroller celle 8 2 2 4 5 8" xfId="38640"/>
    <cellStyle name="Kontroller celle 8 2 2 4 5 8 2" xfId="38641"/>
    <cellStyle name="Kontroller celle 8 2 2 4 5 9" xfId="38642"/>
    <cellStyle name="Kontroller celle 8 2 2 4 6" xfId="38643"/>
    <cellStyle name="Kontroller celle 8 2 2 4 6 2" xfId="38644"/>
    <cellStyle name="Kontroller celle 8 2 2 4 7" xfId="38645"/>
    <cellStyle name="Kontroller celle 8 2 2 4 7 2" xfId="38646"/>
    <cellStyle name="Kontroller celle 8 2 2 4 8" xfId="38647"/>
    <cellStyle name="Kontroller celle 8 2 2 4 8 2" xfId="38648"/>
    <cellStyle name="Kontroller celle 8 2 2 4 9" xfId="38649"/>
    <cellStyle name="Kontroller celle 8 2 2 4 9 2" xfId="38650"/>
    <cellStyle name="Kontroller celle 8 2 2 5" xfId="38651"/>
    <cellStyle name="Kontroller celle 8 2 2 5 10" xfId="38652"/>
    <cellStyle name="Kontroller celle 8 2 2 5 10 2" xfId="38653"/>
    <cellStyle name="Kontroller celle 8 2 2 5 11" xfId="38654"/>
    <cellStyle name="Kontroller celle 8 2 2 5 11 2" xfId="38655"/>
    <cellStyle name="Kontroller celle 8 2 2 5 12" xfId="38656"/>
    <cellStyle name="Kontroller celle 8 2 2 5 12 2" xfId="38657"/>
    <cellStyle name="Kontroller celle 8 2 2 5 13" xfId="38658"/>
    <cellStyle name="Kontroller celle 8 2 2 5 2" xfId="38659"/>
    <cellStyle name="Kontroller celle 8 2 2 5 2 2" xfId="38660"/>
    <cellStyle name="Kontroller celle 8 2 2 5 2 2 2" xfId="38661"/>
    <cellStyle name="Kontroller celle 8 2 2 5 2 3" xfId="38662"/>
    <cellStyle name="Kontroller celle 8 2 2 5 2 3 2" xfId="38663"/>
    <cellStyle name="Kontroller celle 8 2 2 5 2 4" xfId="38664"/>
    <cellStyle name="Kontroller celle 8 2 2 5 2 4 2" xfId="38665"/>
    <cellStyle name="Kontroller celle 8 2 2 5 2 5" xfId="38666"/>
    <cellStyle name="Kontroller celle 8 2 2 5 2 5 2" xfId="38667"/>
    <cellStyle name="Kontroller celle 8 2 2 5 2 6" xfId="38668"/>
    <cellStyle name="Kontroller celle 8 2 2 5 2 6 2" xfId="38669"/>
    <cellStyle name="Kontroller celle 8 2 2 5 2 7" xfId="38670"/>
    <cellStyle name="Kontroller celle 8 2 2 5 2 7 2" xfId="38671"/>
    <cellStyle name="Kontroller celle 8 2 2 5 2 8" xfId="38672"/>
    <cellStyle name="Kontroller celle 8 2 2 5 2 8 2" xfId="38673"/>
    <cellStyle name="Kontroller celle 8 2 2 5 2 9" xfId="38674"/>
    <cellStyle name="Kontroller celle 8 2 2 5 3" xfId="38675"/>
    <cellStyle name="Kontroller celle 8 2 2 5 3 2" xfId="38676"/>
    <cellStyle name="Kontroller celle 8 2 2 5 3 2 2" xfId="38677"/>
    <cellStyle name="Kontroller celle 8 2 2 5 3 3" xfId="38678"/>
    <cellStyle name="Kontroller celle 8 2 2 5 3 3 2" xfId="38679"/>
    <cellStyle name="Kontroller celle 8 2 2 5 3 4" xfId="38680"/>
    <cellStyle name="Kontroller celle 8 2 2 5 3 4 2" xfId="38681"/>
    <cellStyle name="Kontroller celle 8 2 2 5 3 5" xfId="38682"/>
    <cellStyle name="Kontroller celle 8 2 2 5 3 5 2" xfId="38683"/>
    <cellStyle name="Kontroller celle 8 2 2 5 3 6" xfId="38684"/>
    <cellStyle name="Kontroller celle 8 2 2 5 3 6 2" xfId="38685"/>
    <cellStyle name="Kontroller celle 8 2 2 5 3 7" xfId="38686"/>
    <cellStyle name="Kontroller celle 8 2 2 5 3 7 2" xfId="38687"/>
    <cellStyle name="Kontroller celle 8 2 2 5 3 8" xfId="38688"/>
    <cellStyle name="Kontroller celle 8 2 2 5 3 8 2" xfId="38689"/>
    <cellStyle name="Kontroller celle 8 2 2 5 3 9" xfId="38690"/>
    <cellStyle name="Kontroller celle 8 2 2 5 4" xfId="38691"/>
    <cellStyle name="Kontroller celle 8 2 2 5 4 2" xfId="38692"/>
    <cellStyle name="Kontroller celle 8 2 2 5 4 2 2" xfId="38693"/>
    <cellStyle name="Kontroller celle 8 2 2 5 4 3" xfId="38694"/>
    <cellStyle name="Kontroller celle 8 2 2 5 4 3 2" xfId="38695"/>
    <cellStyle name="Kontroller celle 8 2 2 5 4 4" xfId="38696"/>
    <cellStyle name="Kontroller celle 8 2 2 5 4 4 2" xfId="38697"/>
    <cellStyle name="Kontroller celle 8 2 2 5 4 5" xfId="38698"/>
    <cellStyle name="Kontroller celle 8 2 2 5 4 5 2" xfId="38699"/>
    <cellStyle name="Kontroller celle 8 2 2 5 4 6" xfId="38700"/>
    <cellStyle name="Kontroller celle 8 2 2 5 4 6 2" xfId="38701"/>
    <cellStyle name="Kontroller celle 8 2 2 5 4 7" xfId="38702"/>
    <cellStyle name="Kontroller celle 8 2 2 5 4 7 2" xfId="38703"/>
    <cellStyle name="Kontroller celle 8 2 2 5 4 8" xfId="38704"/>
    <cellStyle name="Kontroller celle 8 2 2 5 4 8 2" xfId="38705"/>
    <cellStyle name="Kontroller celle 8 2 2 5 4 9" xfId="38706"/>
    <cellStyle name="Kontroller celle 8 2 2 5 5" xfId="38707"/>
    <cellStyle name="Kontroller celle 8 2 2 5 5 2" xfId="38708"/>
    <cellStyle name="Kontroller celle 8 2 2 5 6" xfId="38709"/>
    <cellStyle name="Kontroller celle 8 2 2 5 6 2" xfId="38710"/>
    <cellStyle name="Kontroller celle 8 2 2 5 7" xfId="38711"/>
    <cellStyle name="Kontroller celle 8 2 2 5 7 2" xfId="38712"/>
    <cellStyle name="Kontroller celle 8 2 2 5 8" xfId="38713"/>
    <cellStyle name="Kontroller celle 8 2 2 5 8 2" xfId="38714"/>
    <cellStyle name="Kontroller celle 8 2 2 5 9" xfId="38715"/>
    <cellStyle name="Kontroller celle 8 2 2 5 9 2" xfId="38716"/>
    <cellStyle name="Kontroller celle 8 2 2 6" xfId="38717"/>
    <cellStyle name="Kontroller celle 8 2 2 6 10" xfId="38718"/>
    <cellStyle name="Kontroller celle 8 2 2 6 10 2" xfId="38719"/>
    <cellStyle name="Kontroller celle 8 2 2 6 11" xfId="38720"/>
    <cellStyle name="Kontroller celle 8 2 2 6 11 2" xfId="38721"/>
    <cellStyle name="Kontroller celle 8 2 2 6 12" xfId="38722"/>
    <cellStyle name="Kontroller celle 8 2 2 6 12 2" xfId="38723"/>
    <cellStyle name="Kontroller celle 8 2 2 6 13" xfId="38724"/>
    <cellStyle name="Kontroller celle 8 2 2 6 2" xfId="38725"/>
    <cellStyle name="Kontroller celle 8 2 2 6 2 2" xfId="38726"/>
    <cellStyle name="Kontroller celle 8 2 2 6 2 2 2" xfId="38727"/>
    <cellStyle name="Kontroller celle 8 2 2 6 2 3" xfId="38728"/>
    <cellStyle name="Kontroller celle 8 2 2 6 2 3 2" xfId="38729"/>
    <cellStyle name="Kontroller celle 8 2 2 6 2 4" xfId="38730"/>
    <cellStyle name="Kontroller celle 8 2 2 6 2 4 2" xfId="38731"/>
    <cellStyle name="Kontroller celle 8 2 2 6 2 5" xfId="38732"/>
    <cellStyle name="Kontroller celle 8 2 2 6 2 5 2" xfId="38733"/>
    <cellStyle name="Kontroller celle 8 2 2 6 2 6" xfId="38734"/>
    <cellStyle name="Kontroller celle 8 2 2 6 2 6 2" xfId="38735"/>
    <cellStyle name="Kontroller celle 8 2 2 6 2 7" xfId="38736"/>
    <cellStyle name="Kontroller celle 8 2 2 6 2 7 2" xfId="38737"/>
    <cellStyle name="Kontroller celle 8 2 2 6 2 8" xfId="38738"/>
    <cellStyle name="Kontroller celle 8 2 2 6 2 8 2" xfId="38739"/>
    <cellStyle name="Kontroller celle 8 2 2 6 2 9" xfId="38740"/>
    <cellStyle name="Kontroller celle 8 2 2 6 3" xfId="38741"/>
    <cellStyle name="Kontroller celle 8 2 2 6 3 2" xfId="38742"/>
    <cellStyle name="Kontroller celle 8 2 2 6 3 2 2" xfId="38743"/>
    <cellStyle name="Kontroller celle 8 2 2 6 3 3" xfId="38744"/>
    <cellStyle name="Kontroller celle 8 2 2 6 3 3 2" xfId="38745"/>
    <cellStyle name="Kontroller celle 8 2 2 6 3 4" xfId="38746"/>
    <cellStyle name="Kontroller celle 8 2 2 6 3 4 2" xfId="38747"/>
    <cellStyle name="Kontroller celle 8 2 2 6 3 5" xfId="38748"/>
    <cellStyle name="Kontroller celle 8 2 2 6 3 5 2" xfId="38749"/>
    <cellStyle name="Kontroller celle 8 2 2 6 3 6" xfId="38750"/>
    <cellStyle name="Kontroller celle 8 2 2 6 3 6 2" xfId="38751"/>
    <cellStyle name="Kontroller celle 8 2 2 6 3 7" xfId="38752"/>
    <cellStyle name="Kontroller celle 8 2 2 6 3 7 2" xfId="38753"/>
    <cellStyle name="Kontroller celle 8 2 2 6 3 8" xfId="38754"/>
    <cellStyle name="Kontroller celle 8 2 2 6 3 8 2" xfId="38755"/>
    <cellStyle name="Kontroller celle 8 2 2 6 3 9" xfId="38756"/>
    <cellStyle name="Kontroller celle 8 2 2 6 4" xfId="38757"/>
    <cellStyle name="Kontroller celle 8 2 2 6 4 2" xfId="38758"/>
    <cellStyle name="Kontroller celle 8 2 2 6 4 2 2" xfId="38759"/>
    <cellStyle name="Kontroller celle 8 2 2 6 4 3" xfId="38760"/>
    <cellStyle name="Kontroller celle 8 2 2 6 4 3 2" xfId="38761"/>
    <cellStyle name="Kontroller celle 8 2 2 6 4 4" xfId="38762"/>
    <cellStyle name="Kontroller celle 8 2 2 6 4 4 2" xfId="38763"/>
    <cellStyle name="Kontroller celle 8 2 2 6 4 5" xfId="38764"/>
    <cellStyle name="Kontroller celle 8 2 2 6 4 5 2" xfId="38765"/>
    <cellStyle name="Kontroller celle 8 2 2 6 4 6" xfId="38766"/>
    <cellStyle name="Kontroller celle 8 2 2 6 4 6 2" xfId="38767"/>
    <cellStyle name="Kontroller celle 8 2 2 6 4 7" xfId="38768"/>
    <cellStyle name="Kontroller celle 8 2 2 6 4 7 2" xfId="38769"/>
    <cellStyle name="Kontroller celle 8 2 2 6 4 8" xfId="38770"/>
    <cellStyle name="Kontroller celle 8 2 2 6 4 8 2" xfId="38771"/>
    <cellStyle name="Kontroller celle 8 2 2 6 4 9" xfId="38772"/>
    <cellStyle name="Kontroller celle 8 2 2 6 5" xfId="38773"/>
    <cellStyle name="Kontroller celle 8 2 2 6 5 2" xfId="38774"/>
    <cellStyle name="Kontroller celle 8 2 2 6 6" xfId="38775"/>
    <cellStyle name="Kontroller celle 8 2 2 6 6 2" xfId="38776"/>
    <cellStyle name="Kontroller celle 8 2 2 6 7" xfId="38777"/>
    <cellStyle name="Kontroller celle 8 2 2 6 7 2" xfId="38778"/>
    <cellStyle name="Kontroller celle 8 2 2 6 8" xfId="38779"/>
    <cellStyle name="Kontroller celle 8 2 2 6 8 2" xfId="38780"/>
    <cellStyle name="Kontroller celle 8 2 2 6 9" xfId="38781"/>
    <cellStyle name="Kontroller celle 8 2 2 6 9 2" xfId="38782"/>
    <cellStyle name="Kontroller celle 8 2 2 7" xfId="38783"/>
    <cellStyle name="Kontroller celle 8 2 2 7 2" xfId="38784"/>
    <cellStyle name="Kontroller celle 8 2 2 7 2 2" xfId="38785"/>
    <cellStyle name="Kontroller celle 8 2 2 7 3" xfId="38786"/>
    <cellStyle name="Kontroller celle 8 2 2 7 3 2" xfId="38787"/>
    <cellStyle name="Kontroller celle 8 2 2 7 4" xfId="38788"/>
    <cellStyle name="Kontroller celle 8 2 2 7 4 2" xfId="38789"/>
    <cellStyle name="Kontroller celle 8 2 2 7 5" xfId="38790"/>
    <cellStyle name="Kontroller celle 8 2 2 7 5 2" xfId="38791"/>
    <cellStyle name="Kontroller celle 8 2 2 7 6" xfId="38792"/>
    <cellStyle name="Kontroller celle 8 2 2 7 6 2" xfId="38793"/>
    <cellStyle name="Kontroller celle 8 2 2 7 7" xfId="38794"/>
    <cellStyle name="Kontroller celle 8 2 2 7 7 2" xfId="38795"/>
    <cellStyle name="Kontroller celle 8 2 2 7 8" xfId="38796"/>
    <cellStyle name="Kontroller celle 8 2 2 7 8 2" xfId="38797"/>
    <cellStyle name="Kontroller celle 8 2 2 7 9" xfId="38798"/>
    <cellStyle name="Kontroller celle 8 2 2 8" xfId="38799"/>
    <cellStyle name="Kontroller celle 8 2 2 8 2" xfId="38800"/>
    <cellStyle name="Kontroller celle 8 2 2 8 2 2" xfId="38801"/>
    <cellStyle name="Kontroller celle 8 2 2 8 3" xfId="38802"/>
    <cellStyle name="Kontroller celle 8 2 2 8 3 2" xfId="38803"/>
    <cellStyle name="Kontroller celle 8 2 2 8 4" xfId="38804"/>
    <cellStyle name="Kontroller celle 8 2 2 8 4 2" xfId="38805"/>
    <cellStyle name="Kontroller celle 8 2 2 8 5" xfId="38806"/>
    <cellStyle name="Kontroller celle 8 2 2 8 5 2" xfId="38807"/>
    <cellStyle name="Kontroller celle 8 2 2 8 6" xfId="38808"/>
    <cellStyle name="Kontroller celle 8 2 2 8 6 2" xfId="38809"/>
    <cellStyle name="Kontroller celle 8 2 2 8 7" xfId="38810"/>
    <cellStyle name="Kontroller celle 8 2 2 8 7 2" xfId="38811"/>
    <cellStyle name="Kontroller celle 8 2 2 8 8" xfId="38812"/>
    <cellStyle name="Kontroller celle 8 2 2 8 8 2" xfId="38813"/>
    <cellStyle name="Kontroller celle 8 2 2 8 9" xfId="38814"/>
    <cellStyle name="Kontroller celle 8 2 2 9" xfId="38815"/>
    <cellStyle name="Kontroller celle 8 2 2 9 2" xfId="38816"/>
    <cellStyle name="Kontroller celle 8 2 2 9 2 2" xfId="38817"/>
    <cellStyle name="Kontroller celle 8 2 2 9 3" xfId="38818"/>
    <cellStyle name="Kontroller celle 8 2 2 9 3 2" xfId="38819"/>
    <cellStyle name="Kontroller celle 8 2 2 9 4" xfId="38820"/>
    <cellStyle name="Kontroller celle 8 2 2 9 4 2" xfId="38821"/>
    <cellStyle name="Kontroller celle 8 2 2 9 5" xfId="38822"/>
    <cellStyle name="Kontroller celle 8 2 2 9 5 2" xfId="38823"/>
    <cellStyle name="Kontroller celle 8 2 2 9 6" xfId="38824"/>
    <cellStyle name="Kontroller celle 8 2 2 9 6 2" xfId="38825"/>
    <cellStyle name="Kontroller celle 8 2 2 9 7" xfId="38826"/>
    <cellStyle name="Kontroller celle 8 2 2 9 7 2" xfId="38827"/>
    <cellStyle name="Kontroller celle 8 2 2 9 8" xfId="38828"/>
    <cellStyle name="Kontroller celle 8 2 2 9 8 2" xfId="38829"/>
    <cellStyle name="Kontroller celle 8 2 2 9 9" xfId="38830"/>
    <cellStyle name="Kontroller celle 8 2 3" xfId="38831"/>
    <cellStyle name="Kontroller celle 8 2 3 10" xfId="38832"/>
    <cellStyle name="Kontroller celle 8 2 3 10 2" xfId="38833"/>
    <cellStyle name="Kontroller celle 8 2 3 11" xfId="38834"/>
    <cellStyle name="Kontroller celle 8 2 3 11 2" xfId="38835"/>
    <cellStyle name="Kontroller celle 8 2 3 12" xfId="38836"/>
    <cellStyle name="Kontroller celle 8 2 3 12 2" xfId="38837"/>
    <cellStyle name="Kontroller celle 8 2 3 13" xfId="38838"/>
    <cellStyle name="Kontroller celle 8 2 3 13 2" xfId="38839"/>
    <cellStyle name="Kontroller celle 8 2 3 14" xfId="38840"/>
    <cellStyle name="Kontroller celle 8 2 3 14 2" xfId="38841"/>
    <cellStyle name="Kontroller celle 8 2 3 15" xfId="38842"/>
    <cellStyle name="Kontroller celle 8 2 3 15 2" xfId="38843"/>
    <cellStyle name="Kontroller celle 8 2 3 16" xfId="38844"/>
    <cellStyle name="Kontroller celle 8 2 3 2" xfId="38845"/>
    <cellStyle name="Kontroller celle 8 2 3 2 10" xfId="38846"/>
    <cellStyle name="Kontroller celle 8 2 3 2 10 2" xfId="38847"/>
    <cellStyle name="Kontroller celle 8 2 3 2 11" xfId="38848"/>
    <cellStyle name="Kontroller celle 8 2 3 2 11 2" xfId="38849"/>
    <cellStyle name="Kontroller celle 8 2 3 2 12" xfId="38850"/>
    <cellStyle name="Kontroller celle 8 2 3 2 12 2" xfId="38851"/>
    <cellStyle name="Kontroller celle 8 2 3 2 13" xfId="38852"/>
    <cellStyle name="Kontroller celle 8 2 3 2 13 2" xfId="38853"/>
    <cellStyle name="Kontroller celle 8 2 3 2 14" xfId="38854"/>
    <cellStyle name="Kontroller celle 8 2 3 2 2" xfId="38855"/>
    <cellStyle name="Kontroller celle 8 2 3 2 2 10" xfId="38856"/>
    <cellStyle name="Kontroller celle 8 2 3 2 2 10 2" xfId="38857"/>
    <cellStyle name="Kontroller celle 8 2 3 2 2 11" xfId="38858"/>
    <cellStyle name="Kontroller celle 8 2 3 2 2 11 2" xfId="38859"/>
    <cellStyle name="Kontroller celle 8 2 3 2 2 12" xfId="38860"/>
    <cellStyle name="Kontroller celle 8 2 3 2 2 12 2" xfId="38861"/>
    <cellStyle name="Kontroller celle 8 2 3 2 2 13" xfId="38862"/>
    <cellStyle name="Kontroller celle 8 2 3 2 2 2" xfId="38863"/>
    <cellStyle name="Kontroller celle 8 2 3 2 2 2 2" xfId="38864"/>
    <cellStyle name="Kontroller celle 8 2 3 2 2 2 2 2" xfId="38865"/>
    <cellStyle name="Kontroller celle 8 2 3 2 2 2 3" xfId="38866"/>
    <cellStyle name="Kontroller celle 8 2 3 2 2 2 3 2" xfId="38867"/>
    <cellStyle name="Kontroller celle 8 2 3 2 2 2 4" xfId="38868"/>
    <cellStyle name="Kontroller celle 8 2 3 2 2 2 4 2" xfId="38869"/>
    <cellStyle name="Kontroller celle 8 2 3 2 2 2 5" xfId="38870"/>
    <cellStyle name="Kontroller celle 8 2 3 2 2 2 5 2" xfId="38871"/>
    <cellStyle name="Kontroller celle 8 2 3 2 2 2 6" xfId="38872"/>
    <cellStyle name="Kontroller celle 8 2 3 2 2 2 6 2" xfId="38873"/>
    <cellStyle name="Kontroller celle 8 2 3 2 2 2 7" xfId="38874"/>
    <cellStyle name="Kontroller celle 8 2 3 2 2 2 7 2" xfId="38875"/>
    <cellStyle name="Kontroller celle 8 2 3 2 2 2 8" xfId="38876"/>
    <cellStyle name="Kontroller celle 8 2 3 2 2 2 8 2" xfId="38877"/>
    <cellStyle name="Kontroller celle 8 2 3 2 2 2 9" xfId="38878"/>
    <cellStyle name="Kontroller celle 8 2 3 2 2 3" xfId="38879"/>
    <cellStyle name="Kontroller celle 8 2 3 2 2 3 2" xfId="38880"/>
    <cellStyle name="Kontroller celle 8 2 3 2 2 3 2 2" xfId="38881"/>
    <cellStyle name="Kontroller celle 8 2 3 2 2 3 3" xfId="38882"/>
    <cellStyle name="Kontroller celle 8 2 3 2 2 3 3 2" xfId="38883"/>
    <cellStyle name="Kontroller celle 8 2 3 2 2 3 4" xfId="38884"/>
    <cellStyle name="Kontroller celle 8 2 3 2 2 3 4 2" xfId="38885"/>
    <cellStyle name="Kontroller celle 8 2 3 2 2 3 5" xfId="38886"/>
    <cellStyle name="Kontroller celle 8 2 3 2 2 3 5 2" xfId="38887"/>
    <cellStyle name="Kontroller celle 8 2 3 2 2 3 6" xfId="38888"/>
    <cellStyle name="Kontroller celle 8 2 3 2 2 3 6 2" xfId="38889"/>
    <cellStyle name="Kontroller celle 8 2 3 2 2 3 7" xfId="38890"/>
    <cellStyle name="Kontroller celle 8 2 3 2 2 3 7 2" xfId="38891"/>
    <cellStyle name="Kontroller celle 8 2 3 2 2 3 8" xfId="38892"/>
    <cellStyle name="Kontroller celle 8 2 3 2 2 3 8 2" xfId="38893"/>
    <cellStyle name="Kontroller celle 8 2 3 2 2 3 9" xfId="38894"/>
    <cellStyle name="Kontroller celle 8 2 3 2 2 4" xfId="38895"/>
    <cellStyle name="Kontroller celle 8 2 3 2 2 4 2" xfId="38896"/>
    <cellStyle name="Kontroller celle 8 2 3 2 2 4 2 2" xfId="38897"/>
    <cellStyle name="Kontroller celle 8 2 3 2 2 4 3" xfId="38898"/>
    <cellStyle name="Kontroller celle 8 2 3 2 2 4 3 2" xfId="38899"/>
    <cellStyle name="Kontroller celle 8 2 3 2 2 4 4" xfId="38900"/>
    <cellStyle name="Kontroller celle 8 2 3 2 2 4 4 2" xfId="38901"/>
    <cellStyle name="Kontroller celle 8 2 3 2 2 4 5" xfId="38902"/>
    <cellStyle name="Kontroller celle 8 2 3 2 2 4 5 2" xfId="38903"/>
    <cellStyle name="Kontroller celle 8 2 3 2 2 4 6" xfId="38904"/>
    <cellStyle name="Kontroller celle 8 2 3 2 2 4 6 2" xfId="38905"/>
    <cellStyle name="Kontroller celle 8 2 3 2 2 4 7" xfId="38906"/>
    <cellStyle name="Kontroller celle 8 2 3 2 2 4 7 2" xfId="38907"/>
    <cellStyle name="Kontroller celle 8 2 3 2 2 4 8" xfId="38908"/>
    <cellStyle name="Kontroller celle 8 2 3 2 2 4 8 2" xfId="38909"/>
    <cellStyle name="Kontroller celle 8 2 3 2 2 4 9" xfId="38910"/>
    <cellStyle name="Kontroller celle 8 2 3 2 2 5" xfId="38911"/>
    <cellStyle name="Kontroller celle 8 2 3 2 2 5 2" xfId="38912"/>
    <cellStyle name="Kontroller celle 8 2 3 2 2 6" xfId="38913"/>
    <cellStyle name="Kontroller celle 8 2 3 2 2 6 2" xfId="38914"/>
    <cellStyle name="Kontroller celle 8 2 3 2 2 7" xfId="38915"/>
    <cellStyle name="Kontroller celle 8 2 3 2 2 7 2" xfId="38916"/>
    <cellStyle name="Kontroller celle 8 2 3 2 2 8" xfId="38917"/>
    <cellStyle name="Kontroller celle 8 2 3 2 2 8 2" xfId="38918"/>
    <cellStyle name="Kontroller celle 8 2 3 2 2 9" xfId="38919"/>
    <cellStyle name="Kontroller celle 8 2 3 2 2 9 2" xfId="38920"/>
    <cellStyle name="Kontroller celle 8 2 3 2 3" xfId="38921"/>
    <cellStyle name="Kontroller celle 8 2 3 2 3 2" xfId="38922"/>
    <cellStyle name="Kontroller celle 8 2 3 2 3 2 2" xfId="38923"/>
    <cellStyle name="Kontroller celle 8 2 3 2 3 3" xfId="38924"/>
    <cellStyle name="Kontroller celle 8 2 3 2 3 3 2" xfId="38925"/>
    <cellStyle name="Kontroller celle 8 2 3 2 3 4" xfId="38926"/>
    <cellStyle name="Kontroller celle 8 2 3 2 3 4 2" xfId="38927"/>
    <cellStyle name="Kontroller celle 8 2 3 2 3 5" xfId="38928"/>
    <cellStyle name="Kontroller celle 8 2 3 2 3 5 2" xfId="38929"/>
    <cellStyle name="Kontroller celle 8 2 3 2 3 6" xfId="38930"/>
    <cellStyle name="Kontroller celle 8 2 3 2 3 6 2" xfId="38931"/>
    <cellStyle name="Kontroller celle 8 2 3 2 3 7" xfId="38932"/>
    <cellStyle name="Kontroller celle 8 2 3 2 3 7 2" xfId="38933"/>
    <cellStyle name="Kontroller celle 8 2 3 2 3 8" xfId="38934"/>
    <cellStyle name="Kontroller celle 8 2 3 2 3 8 2" xfId="38935"/>
    <cellStyle name="Kontroller celle 8 2 3 2 3 9" xfId="38936"/>
    <cellStyle name="Kontroller celle 8 2 3 2 4" xfId="38937"/>
    <cellStyle name="Kontroller celle 8 2 3 2 4 2" xfId="38938"/>
    <cellStyle name="Kontroller celle 8 2 3 2 4 2 2" xfId="38939"/>
    <cellStyle name="Kontroller celle 8 2 3 2 4 3" xfId="38940"/>
    <cellStyle name="Kontroller celle 8 2 3 2 4 3 2" xfId="38941"/>
    <cellStyle name="Kontroller celle 8 2 3 2 4 4" xfId="38942"/>
    <cellStyle name="Kontroller celle 8 2 3 2 4 4 2" xfId="38943"/>
    <cellStyle name="Kontroller celle 8 2 3 2 4 5" xfId="38944"/>
    <cellStyle name="Kontroller celle 8 2 3 2 4 5 2" xfId="38945"/>
    <cellStyle name="Kontroller celle 8 2 3 2 4 6" xfId="38946"/>
    <cellStyle name="Kontroller celle 8 2 3 2 4 6 2" xfId="38947"/>
    <cellStyle name="Kontroller celle 8 2 3 2 4 7" xfId="38948"/>
    <cellStyle name="Kontroller celle 8 2 3 2 4 7 2" xfId="38949"/>
    <cellStyle name="Kontroller celle 8 2 3 2 4 8" xfId="38950"/>
    <cellStyle name="Kontroller celle 8 2 3 2 4 8 2" xfId="38951"/>
    <cellStyle name="Kontroller celle 8 2 3 2 4 9" xfId="38952"/>
    <cellStyle name="Kontroller celle 8 2 3 2 5" xfId="38953"/>
    <cellStyle name="Kontroller celle 8 2 3 2 5 2" xfId="38954"/>
    <cellStyle name="Kontroller celle 8 2 3 2 5 2 2" xfId="38955"/>
    <cellStyle name="Kontroller celle 8 2 3 2 5 3" xfId="38956"/>
    <cellStyle name="Kontroller celle 8 2 3 2 5 3 2" xfId="38957"/>
    <cellStyle name="Kontroller celle 8 2 3 2 5 4" xfId="38958"/>
    <cellStyle name="Kontroller celle 8 2 3 2 5 4 2" xfId="38959"/>
    <cellStyle name="Kontroller celle 8 2 3 2 5 5" xfId="38960"/>
    <cellStyle name="Kontroller celle 8 2 3 2 5 5 2" xfId="38961"/>
    <cellStyle name="Kontroller celle 8 2 3 2 5 6" xfId="38962"/>
    <cellStyle name="Kontroller celle 8 2 3 2 5 6 2" xfId="38963"/>
    <cellStyle name="Kontroller celle 8 2 3 2 5 7" xfId="38964"/>
    <cellStyle name="Kontroller celle 8 2 3 2 5 7 2" xfId="38965"/>
    <cellStyle name="Kontroller celle 8 2 3 2 5 8" xfId="38966"/>
    <cellStyle name="Kontroller celle 8 2 3 2 5 8 2" xfId="38967"/>
    <cellStyle name="Kontroller celle 8 2 3 2 5 9" xfId="38968"/>
    <cellStyle name="Kontroller celle 8 2 3 2 6" xfId="38969"/>
    <cellStyle name="Kontroller celle 8 2 3 2 6 2" xfId="38970"/>
    <cellStyle name="Kontroller celle 8 2 3 2 7" xfId="38971"/>
    <cellStyle name="Kontroller celle 8 2 3 2 7 2" xfId="38972"/>
    <cellStyle name="Kontroller celle 8 2 3 2 8" xfId="38973"/>
    <cellStyle name="Kontroller celle 8 2 3 2 8 2" xfId="38974"/>
    <cellStyle name="Kontroller celle 8 2 3 2 9" xfId="38975"/>
    <cellStyle name="Kontroller celle 8 2 3 2 9 2" xfId="38976"/>
    <cellStyle name="Kontroller celle 8 2 3 3" xfId="38977"/>
    <cellStyle name="Kontroller celle 8 2 3 3 10" xfId="38978"/>
    <cellStyle name="Kontroller celle 8 2 3 3 10 2" xfId="38979"/>
    <cellStyle name="Kontroller celle 8 2 3 3 11" xfId="38980"/>
    <cellStyle name="Kontroller celle 8 2 3 3 11 2" xfId="38981"/>
    <cellStyle name="Kontroller celle 8 2 3 3 12" xfId="38982"/>
    <cellStyle name="Kontroller celle 8 2 3 3 12 2" xfId="38983"/>
    <cellStyle name="Kontroller celle 8 2 3 3 13" xfId="38984"/>
    <cellStyle name="Kontroller celle 8 2 3 3 2" xfId="38985"/>
    <cellStyle name="Kontroller celle 8 2 3 3 2 2" xfId="38986"/>
    <cellStyle name="Kontroller celle 8 2 3 3 2 2 2" xfId="38987"/>
    <cellStyle name="Kontroller celle 8 2 3 3 2 3" xfId="38988"/>
    <cellStyle name="Kontroller celle 8 2 3 3 2 3 2" xfId="38989"/>
    <cellStyle name="Kontroller celle 8 2 3 3 2 4" xfId="38990"/>
    <cellStyle name="Kontroller celle 8 2 3 3 2 4 2" xfId="38991"/>
    <cellStyle name="Kontroller celle 8 2 3 3 2 5" xfId="38992"/>
    <cellStyle name="Kontroller celle 8 2 3 3 2 5 2" xfId="38993"/>
    <cellStyle name="Kontroller celle 8 2 3 3 2 6" xfId="38994"/>
    <cellStyle name="Kontroller celle 8 2 3 3 2 6 2" xfId="38995"/>
    <cellStyle name="Kontroller celle 8 2 3 3 2 7" xfId="38996"/>
    <cellStyle name="Kontroller celle 8 2 3 3 2 7 2" xfId="38997"/>
    <cellStyle name="Kontroller celle 8 2 3 3 2 8" xfId="38998"/>
    <cellStyle name="Kontroller celle 8 2 3 3 2 8 2" xfId="38999"/>
    <cellStyle name="Kontroller celle 8 2 3 3 2 9" xfId="39000"/>
    <cellStyle name="Kontroller celle 8 2 3 3 3" xfId="39001"/>
    <cellStyle name="Kontroller celle 8 2 3 3 3 2" xfId="39002"/>
    <cellStyle name="Kontroller celle 8 2 3 3 3 2 2" xfId="39003"/>
    <cellStyle name="Kontroller celle 8 2 3 3 3 3" xfId="39004"/>
    <cellStyle name="Kontroller celle 8 2 3 3 3 3 2" xfId="39005"/>
    <cellStyle name="Kontroller celle 8 2 3 3 3 4" xfId="39006"/>
    <cellStyle name="Kontroller celle 8 2 3 3 3 4 2" xfId="39007"/>
    <cellStyle name="Kontroller celle 8 2 3 3 3 5" xfId="39008"/>
    <cellStyle name="Kontroller celle 8 2 3 3 3 5 2" xfId="39009"/>
    <cellStyle name="Kontroller celle 8 2 3 3 3 6" xfId="39010"/>
    <cellStyle name="Kontroller celle 8 2 3 3 3 6 2" xfId="39011"/>
    <cellStyle name="Kontroller celle 8 2 3 3 3 7" xfId="39012"/>
    <cellStyle name="Kontroller celle 8 2 3 3 3 7 2" xfId="39013"/>
    <cellStyle name="Kontroller celle 8 2 3 3 3 8" xfId="39014"/>
    <cellStyle name="Kontroller celle 8 2 3 3 3 8 2" xfId="39015"/>
    <cellStyle name="Kontroller celle 8 2 3 3 3 9" xfId="39016"/>
    <cellStyle name="Kontroller celle 8 2 3 3 4" xfId="39017"/>
    <cellStyle name="Kontroller celle 8 2 3 3 4 2" xfId="39018"/>
    <cellStyle name="Kontroller celle 8 2 3 3 4 2 2" xfId="39019"/>
    <cellStyle name="Kontroller celle 8 2 3 3 4 3" xfId="39020"/>
    <cellStyle name="Kontroller celle 8 2 3 3 4 3 2" xfId="39021"/>
    <cellStyle name="Kontroller celle 8 2 3 3 4 4" xfId="39022"/>
    <cellStyle name="Kontroller celle 8 2 3 3 4 4 2" xfId="39023"/>
    <cellStyle name="Kontroller celle 8 2 3 3 4 5" xfId="39024"/>
    <cellStyle name="Kontroller celle 8 2 3 3 4 5 2" xfId="39025"/>
    <cellStyle name="Kontroller celle 8 2 3 3 4 6" xfId="39026"/>
    <cellStyle name="Kontroller celle 8 2 3 3 4 6 2" xfId="39027"/>
    <cellStyle name="Kontroller celle 8 2 3 3 4 7" xfId="39028"/>
    <cellStyle name="Kontroller celle 8 2 3 3 4 7 2" xfId="39029"/>
    <cellStyle name="Kontroller celle 8 2 3 3 4 8" xfId="39030"/>
    <cellStyle name="Kontroller celle 8 2 3 3 4 8 2" xfId="39031"/>
    <cellStyle name="Kontroller celle 8 2 3 3 4 9" xfId="39032"/>
    <cellStyle name="Kontroller celle 8 2 3 3 5" xfId="39033"/>
    <cellStyle name="Kontroller celle 8 2 3 3 5 2" xfId="39034"/>
    <cellStyle name="Kontroller celle 8 2 3 3 6" xfId="39035"/>
    <cellStyle name="Kontroller celle 8 2 3 3 6 2" xfId="39036"/>
    <cellStyle name="Kontroller celle 8 2 3 3 7" xfId="39037"/>
    <cellStyle name="Kontroller celle 8 2 3 3 7 2" xfId="39038"/>
    <cellStyle name="Kontroller celle 8 2 3 3 8" xfId="39039"/>
    <cellStyle name="Kontroller celle 8 2 3 3 8 2" xfId="39040"/>
    <cellStyle name="Kontroller celle 8 2 3 3 9" xfId="39041"/>
    <cellStyle name="Kontroller celle 8 2 3 3 9 2" xfId="39042"/>
    <cellStyle name="Kontroller celle 8 2 3 4" xfId="39043"/>
    <cellStyle name="Kontroller celle 8 2 3 4 10" xfId="39044"/>
    <cellStyle name="Kontroller celle 8 2 3 4 10 2" xfId="39045"/>
    <cellStyle name="Kontroller celle 8 2 3 4 11" xfId="39046"/>
    <cellStyle name="Kontroller celle 8 2 3 4 11 2" xfId="39047"/>
    <cellStyle name="Kontroller celle 8 2 3 4 12" xfId="39048"/>
    <cellStyle name="Kontroller celle 8 2 3 4 12 2" xfId="39049"/>
    <cellStyle name="Kontroller celle 8 2 3 4 13" xfId="39050"/>
    <cellStyle name="Kontroller celle 8 2 3 4 2" xfId="39051"/>
    <cellStyle name="Kontroller celle 8 2 3 4 2 2" xfId="39052"/>
    <cellStyle name="Kontroller celle 8 2 3 4 2 2 2" xfId="39053"/>
    <cellStyle name="Kontroller celle 8 2 3 4 2 3" xfId="39054"/>
    <cellStyle name="Kontroller celle 8 2 3 4 2 3 2" xfId="39055"/>
    <cellStyle name="Kontroller celle 8 2 3 4 2 4" xfId="39056"/>
    <cellStyle name="Kontroller celle 8 2 3 4 2 4 2" xfId="39057"/>
    <cellStyle name="Kontroller celle 8 2 3 4 2 5" xfId="39058"/>
    <cellStyle name="Kontroller celle 8 2 3 4 2 5 2" xfId="39059"/>
    <cellStyle name="Kontroller celle 8 2 3 4 2 6" xfId="39060"/>
    <cellStyle name="Kontroller celle 8 2 3 4 2 6 2" xfId="39061"/>
    <cellStyle name="Kontroller celle 8 2 3 4 2 7" xfId="39062"/>
    <cellStyle name="Kontroller celle 8 2 3 4 2 7 2" xfId="39063"/>
    <cellStyle name="Kontroller celle 8 2 3 4 2 8" xfId="39064"/>
    <cellStyle name="Kontroller celle 8 2 3 4 2 8 2" xfId="39065"/>
    <cellStyle name="Kontroller celle 8 2 3 4 2 9" xfId="39066"/>
    <cellStyle name="Kontroller celle 8 2 3 4 3" xfId="39067"/>
    <cellStyle name="Kontroller celle 8 2 3 4 3 2" xfId="39068"/>
    <cellStyle name="Kontroller celle 8 2 3 4 3 2 2" xfId="39069"/>
    <cellStyle name="Kontroller celle 8 2 3 4 3 3" xfId="39070"/>
    <cellStyle name="Kontroller celle 8 2 3 4 3 3 2" xfId="39071"/>
    <cellStyle name="Kontroller celle 8 2 3 4 3 4" xfId="39072"/>
    <cellStyle name="Kontroller celle 8 2 3 4 3 4 2" xfId="39073"/>
    <cellStyle name="Kontroller celle 8 2 3 4 3 5" xfId="39074"/>
    <cellStyle name="Kontroller celle 8 2 3 4 3 5 2" xfId="39075"/>
    <cellStyle name="Kontroller celle 8 2 3 4 3 6" xfId="39076"/>
    <cellStyle name="Kontroller celle 8 2 3 4 3 6 2" xfId="39077"/>
    <cellStyle name="Kontroller celle 8 2 3 4 3 7" xfId="39078"/>
    <cellStyle name="Kontroller celle 8 2 3 4 3 7 2" xfId="39079"/>
    <cellStyle name="Kontroller celle 8 2 3 4 3 8" xfId="39080"/>
    <cellStyle name="Kontroller celle 8 2 3 4 3 8 2" xfId="39081"/>
    <cellStyle name="Kontroller celle 8 2 3 4 3 9" xfId="39082"/>
    <cellStyle name="Kontroller celle 8 2 3 4 4" xfId="39083"/>
    <cellStyle name="Kontroller celle 8 2 3 4 4 2" xfId="39084"/>
    <cellStyle name="Kontroller celle 8 2 3 4 4 2 2" xfId="39085"/>
    <cellStyle name="Kontroller celle 8 2 3 4 4 3" xfId="39086"/>
    <cellStyle name="Kontroller celle 8 2 3 4 4 3 2" xfId="39087"/>
    <cellStyle name="Kontroller celle 8 2 3 4 4 4" xfId="39088"/>
    <cellStyle name="Kontroller celle 8 2 3 4 4 4 2" xfId="39089"/>
    <cellStyle name="Kontroller celle 8 2 3 4 4 5" xfId="39090"/>
    <cellStyle name="Kontroller celle 8 2 3 4 4 5 2" xfId="39091"/>
    <cellStyle name="Kontroller celle 8 2 3 4 4 6" xfId="39092"/>
    <cellStyle name="Kontroller celle 8 2 3 4 4 6 2" xfId="39093"/>
    <cellStyle name="Kontroller celle 8 2 3 4 4 7" xfId="39094"/>
    <cellStyle name="Kontroller celle 8 2 3 4 4 7 2" xfId="39095"/>
    <cellStyle name="Kontroller celle 8 2 3 4 4 8" xfId="39096"/>
    <cellStyle name="Kontroller celle 8 2 3 4 4 8 2" xfId="39097"/>
    <cellStyle name="Kontroller celle 8 2 3 4 4 9" xfId="39098"/>
    <cellStyle name="Kontroller celle 8 2 3 4 5" xfId="39099"/>
    <cellStyle name="Kontroller celle 8 2 3 4 5 2" xfId="39100"/>
    <cellStyle name="Kontroller celle 8 2 3 4 6" xfId="39101"/>
    <cellStyle name="Kontroller celle 8 2 3 4 6 2" xfId="39102"/>
    <cellStyle name="Kontroller celle 8 2 3 4 7" xfId="39103"/>
    <cellStyle name="Kontroller celle 8 2 3 4 7 2" xfId="39104"/>
    <cellStyle name="Kontroller celle 8 2 3 4 8" xfId="39105"/>
    <cellStyle name="Kontroller celle 8 2 3 4 8 2" xfId="39106"/>
    <cellStyle name="Kontroller celle 8 2 3 4 9" xfId="39107"/>
    <cellStyle name="Kontroller celle 8 2 3 4 9 2" xfId="39108"/>
    <cellStyle name="Kontroller celle 8 2 3 5" xfId="39109"/>
    <cellStyle name="Kontroller celle 8 2 3 5 2" xfId="39110"/>
    <cellStyle name="Kontroller celle 8 2 3 5 2 2" xfId="39111"/>
    <cellStyle name="Kontroller celle 8 2 3 5 3" xfId="39112"/>
    <cellStyle name="Kontroller celle 8 2 3 5 3 2" xfId="39113"/>
    <cellStyle name="Kontroller celle 8 2 3 5 4" xfId="39114"/>
    <cellStyle name="Kontroller celle 8 2 3 5 4 2" xfId="39115"/>
    <cellStyle name="Kontroller celle 8 2 3 5 5" xfId="39116"/>
    <cellStyle name="Kontroller celle 8 2 3 5 5 2" xfId="39117"/>
    <cellStyle name="Kontroller celle 8 2 3 5 6" xfId="39118"/>
    <cellStyle name="Kontroller celle 8 2 3 5 6 2" xfId="39119"/>
    <cellStyle name="Kontroller celle 8 2 3 5 7" xfId="39120"/>
    <cellStyle name="Kontroller celle 8 2 3 5 7 2" xfId="39121"/>
    <cellStyle name="Kontroller celle 8 2 3 5 8" xfId="39122"/>
    <cellStyle name="Kontroller celle 8 2 3 5 8 2" xfId="39123"/>
    <cellStyle name="Kontroller celle 8 2 3 5 9" xfId="39124"/>
    <cellStyle name="Kontroller celle 8 2 3 6" xfId="39125"/>
    <cellStyle name="Kontroller celle 8 2 3 6 2" xfId="39126"/>
    <cellStyle name="Kontroller celle 8 2 3 6 2 2" xfId="39127"/>
    <cellStyle name="Kontroller celle 8 2 3 6 3" xfId="39128"/>
    <cellStyle name="Kontroller celle 8 2 3 6 3 2" xfId="39129"/>
    <cellStyle name="Kontroller celle 8 2 3 6 4" xfId="39130"/>
    <cellStyle name="Kontroller celle 8 2 3 6 4 2" xfId="39131"/>
    <cellStyle name="Kontroller celle 8 2 3 6 5" xfId="39132"/>
    <cellStyle name="Kontroller celle 8 2 3 6 5 2" xfId="39133"/>
    <cellStyle name="Kontroller celle 8 2 3 6 6" xfId="39134"/>
    <cellStyle name="Kontroller celle 8 2 3 6 6 2" xfId="39135"/>
    <cellStyle name="Kontroller celle 8 2 3 6 7" xfId="39136"/>
    <cellStyle name="Kontroller celle 8 2 3 6 7 2" xfId="39137"/>
    <cellStyle name="Kontroller celle 8 2 3 6 8" xfId="39138"/>
    <cellStyle name="Kontroller celle 8 2 3 6 8 2" xfId="39139"/>
    <cellStyle name="Kontroller celle 8 2 3 6 9" xfId="39140"/>
    <cellStyle name="Kontroller celle 8 2 3 7" xfId="39141"/>
    <cellStyle name="Kontroller celle 8 2 3 7 2" xfId="39142"/>
    <cellStyle name="Kontroller celle 8 2 3 7 2 2" xfId="39143"/>
    <cellStyle name="Kontroller celle 8 2 3 7 3" xfId="39144"/>
    <cellStyle name="Kontroller celle 8 2 3 7 3 2" xfId="39145"/>
    <cellStyle name="Kontroller celle 8 2 3 7 4" xfId="39146"/>
    <cellStyle name="Kontroller celle 8 2 3 7 4 2" xfId="39147"/>
    <cellStyle name="Kontroller celle 8 2 3 7 5" xfId="39148"/>
    <cellStyle name="Kontroller celle 8 2 3 7 5 2" xfId="39149"/>
    <cellStyle name="Kontroller celle 8 2 3 7 6" xfId="39150"/>
    <cellStyle name="Kontroller celle 8 2 3 7 6 2" xfId="39151"/>
    <cellStyle name="Kontroller celle 8 2 3 7 7" xfId="39152"/>
    <cellStyle name="Kontroller celle 8 2 3 7 7 2" xfId="39153"/>
    <cellStyle name="Kontroller celle 8 2 3 7 8" xfId="39154"/>
    <cellStyle name="Kontroller celle 8 2 3 7 8 2" xfId="39155"/>
    <cellStyle name="Kontroller celle 8 2 3 7 9" xfId="39156"/>
    <cellStyle name="Kontroller celle 8 2 3 8" xfId="39157"/>
    <cellStyle name="Kontroller celle 8 2 3 8 2" xfId="39158"/>
    <cellStyle name="Kontroller celle 8 2 3 9" xfId="39159"/>
    <cellStyle name="Kontroller celle 8 2 3 9 2" xfId="39160"/>
    <cellStyle name="Kontroller celle 8 2 4" xfId="39161"/>
    <cellStyle name="Kontroller celle 8 2 4 10" xfId="39162"/>
    <cellStyle name="Kontroller celle 8 2 4 10 2" xfId="39163"/>
    <cellStyle name="Kontroller celle 8 2 4 11" xfId="39164"/>
    <cellStyle name="Kontroller celle 8 2 4 11 2" xfId="39165"/>
    <cellStyle name="Kontroller celle 8 2 4 12" xfId="39166"/>
    <cellStyle name="Kontroller celle 8 2 4 12 2" xfId="39167"/>
    <cellStyle name="Kontroller celle 8 2 4 13" xfId="39168"/>
    <cellStyle name="Kontroller celle 8 2 4 13 2" xfId="39169"/>
    <cellStyle name="Kontroller celle 8 2 4 14" xfId="39170"/>
    <cellStyle name="Kontroller celle 8 2 4 14 2" xfId="39171"/>
    <cellStyle name="Kontroller celle 8 2 4 15" xfId="39172"/>
    <cellStyle name="Kontroller celle 8 2 4 2" xfId="39173"/>
    <cellStyle name="Kontroller celle 8 2 4 2 10" xfId="39174"/>
    <cellStyle name="Kontroller celle 8 2 4 2 10 2" xfId="39175"/>
    <cellStyle name="Kontroller celle 8 2 4 2 11" xfId="39176"/>
    <cellStyle name="Kontroller celle 8 2 4 2 11 2" xfId="39177"/>
    <cellStyle name="Kontroller celle 8 2 4 2 12" xfId="39178"/>
    <cellStyle name="Kontroller celle 8 2 4 2 12 2" xfId="39179"/>
    <cellStyle name="Kontroller celle 8 2 4 2 13" xfId="39180"/>
    <cellStyle name="Kontroller celle 8 2 4 2 2" xfId="39181"/>
    <cellStyle name="Kontroller celle 8 2 4 2 2 2" xfId="39182"/>
    <cellStyle name="Kontroller celle 8 2 4 2 2 2 2" xfId="39183"/>
    <cellStyle name="Kontroller celle 8 2 4 2 2 3" xfId="39184"/>
    <cellStyle name="Kontroller celle 8 2 4 2 2 3 2" xfId="39185"/>
    <cellStyle name="Kontroller celle 8 2 4 2 2 4" xfId="39186"/>
    <cellStyle name="Kontroller celle 8 2 4 2 2 4 2" xfId="39187"/>
    <cellStyle name="Kontroller celle 8 2 4 2 2 5" xfId="39188"/>
    <cellStyle name="Kontroller celle 8 2 4 2 2 5 2" xfId="39189"/>
    <cellStyle name="Kontroller celle 8 2 4 2 2 6" xfId="39190"/>
    <cellStyle name="Kontroller celle 8 2 4 2 2 6 2" xfId="39191"/>
    <cellStyle name="Kontroller celle 8 2 4 2 2 7" xfId="39192"/>
    <cellStyle name="Kontroller celle 8 2 4 2 2 7 2" xfId="39193"/>
    <cellStyle name="Kontroller celle 8 2 4 2 2 8" xfId="39194"/>
    <cellStyle name="Kontroller celle 8 2 4 2 2 8 2" xfId="39195"/>
    <cellStyle name="Kontroller celle 8 2 4 2 2 9" xfId="39196"/>
    <cellStyle name="Kontroller celle 8 2 4 2 3" xfId="39197"/>
    <cellStyle name="Kontroller celle 8 2 4 2 3 2" xfId="39198"/>
    <cellStyle name="Kontroller celle 8 2 4 2 3 2 2" xfId="39199"/>
    <cellStyle name="Kontroller celle 8 2 4 2 3 3" xfId="39200"/>
    <cellStyle name="Kontroller celle 8 2 4 2 3 3 2" xfId="39201"/>
    <cellStyle name="Kontroller celle 8 2 4 2 3 4" xfId="39202"/>
    <cellStyle name="Kontroller celle 8 2 4 2 3 4 2" xfId="39203"/>
    <cellStyle name="Kontroller celle 8 2 4 2 3 5" xfId="39204"/>
    <cellStyle name="Kontroller celle 8 2 4 2 3 5 2" xfId="39205"/>
    <cellStyle name="Kontroller celle 8 2 4 2 3 6" xfId="39206"/>
    <cellStyle name="Kontroller celle 8 2 4 2 3 6 2" xfId="39207"/>
    <cellStyle name="Kontroller celle 8 2 4 2 3 7" xfId="39208"/>
    <cellStyle name="Kontroller celle 8 2 4 2 3 7 2" xfId="39209"/>
    <cellStyle name="Kontroller celle 8 2 4 2 3 8" xfId="39210"/>
    <cellStyle name="Kontroller celle 8 2 4 2 3 8 2" xfId="39211"/>
    <cellStyle name="Kontroller celle 8 2 4 2 3 9" xfId="39212"/>
    <cellStyle name="Kontroller celle 8 2 4 2 4" xfId="39213"/>
    <cellStyle name="Kontroller celle 8 2 4 2 4 2" xfId="39214"/>
    <cellStyle name="Kontroller celle 8 2 4 2 4 2 2" xfId="39215"/>
    <cellStyle name="Kontroller celle 8 2 4 2 4 3" xfId="39216"/>
    <cellStyle name="Kontroller celle 8 2 4 2 4 3 2" xfId="39217"/>
    <cellStyle name="Kontroller celle 8 2 4 2 4 4" xfId="39218"/>
    <cellStyle name="Kontroller celle 8 2 4 2 4 4 2" xfId="39219"/>
    <cellStyle name="Kontroller celle 8 2 4 2 4 5" xfId="39220"/>
    <cellStyle name="Kontroller celle 8 2 4 2 4 5 2" xfId="39221"/>
    <cellStyle name="Kontroller celle 8 2 4 2 4 6" xfId="39222"/>
    <cellStyle name="Kontroller celle 8 2 4 2 4 6 2" xfId="39223"/>
    <cellStyle name="Kontroller celle 8 2 4 2 4 7" xfId="39224"/>
    <cellStyle name="Kontroller celle 8 2 4 2 4 7 2" xfId="39225"/>
    <cellStyle name="Kontroller celle 8 2 4 2 4 8" xfId="39226"/>
    <cellStyle name="Kontroller celle 8 2 4 2 4 8 2" xfId="39227"/>
    <cellStyle name="Kontroller celle 8 2 4 2 4 9" xfId="39228"/>
    <cellStyle name="Kontroller celle 8 2 4 2 5" xfId="39229"/>
    <cellStyle name="Kontroller celle 8 2 4 2 5 2" xfId="39230"/>
    <cellStyle name="Kontroller celle 8 2 4 2 6" xfId="39231"/>
    <cellStyle name="Kontroller celle 8 2 4 2 6 2" xfId="39232"/>
    <cellStyle name="Kontroller celle 8 2 4 2 7" xfId="39233"/>
    <cellStyle name="Kontroller celle 8 2 4 2 7 2" xfId="39234"/>
    <cellStyle name="Kontroller celle 8 2 4 2 8" xfId="39235"/>
    <cellStyle name="Kontroller celle 8 2 4 2 8 2" xfId="39236"/>
    <cellStyle name="Kontroller celle 8 2 4 2 9" xfId="39237"/>
    <cellStyle name="Kontroller celle 8 2 4 2 9 2" xfId="39238"/>
    <cellStyle name="Kontroller celle 8 2 4 3" xfId="39239"/>
    <cellStyle name="Kontroller celle 8 2 4 3 10" xfId="39240"/>
    <cellStyle name="Kontroller celle 8 2 4 3 10 2" xfId="39241"/>
    <cellStyle name="Kontroller celle 8 2 4 3 11" xfId="39242"/>
    <cellStyle name="Kontroller celle 8 2 4 3 11 2" xfId="39243"/>
    <cellStyle name="Kontroller celle 8 2 4 3 12" xfId="39244"/>
    <cellStyle name="Kontroller celle 8 2 4 3 12 2" xfId="39245"/>
    <cellStyle name="Kontroller celle 8 2 4 3 13" xfId="39246"/>
    <cellStyle name="Kontroller celle 8 2 4 3 2" xfId="39247"/>
    <cellStyle name="Kontroller celle 8 2 4 3 2 2" xfId="39248"/>
    <cellStyle name="Kontroller celle 8 2 4 3 2 2 2" xfId="39249"/>
    <cellStyle name="Kontroller celle 8 2 4 3 2 3" xfId="39250"/>
    <cellStyle name="Kontroller celle 8 2 4 3 2 3 2" xfId="39251"/>
    <cellStyle name="Kontroller celle 8 2 4 3 2 4" xfId="39252"/>
    <cellStyle name="Kontroller celle 8 2 4 3 2 4 2" xfId="39253"/>
    <cellStyle name="Kontroller celle 8 2 4 3 2 5" xfId="39254"/>
    <cellStyle name="Kontroller celle 8 2 4 3 2 5 2" xfId="39255"/>
    <cellStyle name="Kontroller celle 8 2 4 3 2 6" xfId="39256"/>
    <cellStyle name="Kontroller celle 8 2 4 3 2 6 2" xfId="39257"/>
    <cellStyle name="Kontroller celle 8 2 4 3 2 7" xfId="39258"/>
    <cellStyle name="Kontroller celle 8 2 4 3 2 7 2" xfId="39259"/>
    <cellStyle name="Kontroller celle 8 2 4 3 2 8" xfId="39260"/>
    <cellStyle name="Kontroller celle 8 2 4 3 2 8 2" xfId="39261"/>
    <cellStyle name="Kontroller celle 8 2 4 3 2 9" xfId="39262"/>
    <cellStyle name="Kontroller celle 8 2 4 3 3" xfId="39263"/>
    <cellStyle name="Kontroller celle 8 2 4 3 3 2" xfId="39264"/>
    <cellStyle name="Kontroller celle 8 2 4 3 3 2 2" xfId="39265"/>
    <cellStyle name="Kontroller celle 8 2 4 3 3 3" xfId="39266"/>
    <cellStyle name="Kontroller celle 8 2 4 3 3 3 2" xfId="39267"/>
    <cellStyle name="Kontroller celle 8 2 4 3 3 4" xfId="39268"/>
    <cellStyle name="Kontroller celle 8 2 4 3 3 4 2" xfId="39269"/>
    <cellStyle name="Kontroller celle 8 2 4 3 3 5" xfId="39270"/>
    <cellStyle name="Kontroller celle 8 2 4 3 3 5 2" xfId="39271"/>
    <cellStyle name="Kontroller celle 8 2 4 3 3 6" xfId="39272"/>
    <cellStyle name="Kontroller celle 8 2 4 3 3 6 2" xfId="39273"/>
    <cellStyle name="Kontroller celle 8 2 4 3 3 7" xfId="39274"/>
    <cellStyle name="Kontroller celle 8 2 4 3 3 7 2" xfId="39275"/>
    <cellStyle name="Kontroller celle 8 2 4 3 3 8" xfId="39276"/>
    <cellStyle name="Kontroller celle 8 2 4 3 3 8 2" xfId="39277"/>
    <cellStyle name="Kontroller celle 8 2 4 3 3 9" xfId="39278"/>
    <cellStyle name="Kontroller celle 8 2 4 3 4" xfId="39279"/>
    <cellStyle name="Kontroller celle 8 2 4 3 4 2" xfId="39280"/>
    <cellStyle name="Kontroller celle 8 2 4 3 4 2 2" xfId="39281"/>
    <cellStyle name="Kontroller celle 8 2 4 3 4 3" xfId="39282"/>
    <cellStyle name="Kontroller celle 8 2 4 3 4 3 2" xfId="39283"/>
    <cellStyle name="Kontroller celle 8 2 4 3 4 4" xfId="39284"/>
    <cellStyle name="Kontroller celle 8 2 4 3 4 4 2" xfId="39285"/>
    <cellStyle name="Kontroller celle 8 2 4 3 4 5" xfId="39286"/>
    <cellStyle name="Kontroller celle 8 2 4 3 4 5 2" xfId="39287"/>
    <cellStyle name="Kontroller celle 8 2 4 3 4 6" xfId="39288"/>
    <cellStyle name="Kontroller celle 8 2 4 3 4 6 2" xfId="39289"/>
    <cellStyle name="Kontroller celle 8 2 4 3 4 7" xfId="39290"/>
    <cellStyle name="Kontroller celle 8 2 4 3 4 7 2" xfId="39291"/>
    <cellStyle name="Kontroller celle 8 2 4 3 4 8" xfId="39292"/>
    <cellStyle name="Kontroller celle 8 2 4 3 4 8 2" xfId="39293"/>
    <cellStyle name="Kontroller celle 8 2 4 3 4 9" xfId="39294"/>
    <cellStyle name="Kontroller celle 8 2 4 3 5" xfId="39295"/>
    <cellStyle name="Kontroller celle 8 2 4 3 5 2" xfId="39296"/>
    <cellStyle name="Kontroller celle 8 2 4 3 6" xfId="39297"/>
    <cellStyle name="Kontroller celle 8 2 4 3 6 2" xfId="39298"/>
    <cellStyle name="Kontroller celle 8 2 4 3 7" xfId="39299"/>
    <cellStyle name="Kontroller celle 8 2 4 3 7 2" xfId="39300"/>
    <cellStyle name="Kontroller celle 8 2 4 3 8" xfId="39301"/>
    <cellStyle name="Kontroller celle 8 2 4 3 8 2" xfId="39302"/>
    <cellStyle name="Kontroller celle 8 2 4 3 9" xfId="39303"/>
    <cellStyle name="Kontroller celle 8 2 4 3 9 2" xfId="39304"/>
    <cellStyle name="Kontroller celle 8 2 4 4" xfId="39305"/>
    <cellStyle name="Kontroller celle 8 2 4 4 2" xfId="39306"/>
    <cellStyle name="Kontroller celle 8 2 4 4 2 2" xfId="39307"/>
    <cellStyle name="Kontroller celle 8 2 4 4 3" xfId="39308"/>
    <cellStyle name="Kontroller celle 8 2 4 4 3 2" xfId="39309"/>
    <cellStyle name="Kontroller celle 8 2 4 4 4" xfId="39310"/>
    <cellStyle name="Kontroller celle 8 2 4 4 4 2" xfId="39311"/>
    <cellStyle name="Kontroller celle 8 2 4 4 5" xfId="39312"/>
    <cellStyle name="Kontroller celle 8 2 4 4 5 2" xfId="39313"/>
    <cellStyle name="Kontroller celle 8 2 4 4 6" xfId="39314"/>
    <cellStyle name="Kontroller celle 8 2 4 4 6 2" xfId="39315"/>
    <cellStyle name="Kontroller celle 8 2 4 4 7" xfId="39316"/>
    <cellStyle name="Kontroller celle 8 2 4 4 7 2" xfId="39317"/>
    <cellStyle name="Kontroller celle 8 2 4 4 8" xfId="39318"/>
    <cellStyle name="Kontroller celle 8 2 4 4 8 2" xfId="39319"/>
    <cellStyle name="Kontroller celle 8 2 4 4 9" xfId="39320"/>
    <cellStyle name="Kontroller celle 8 2 4 5" xfId="39321"/>
    <cellStyle name="Kontroller celle 8 2 4 5 2" xfId="39322"/>
    <cellStyle name="Kontroller celle 8 2 4 5 2 2" xfId="39323"/>
    <cellStyle name="Kontroller celle 8 2 4 5 3" xfId="39324"/>
    <cellStyle name="Kontroller celle 8 2 4 5 3 2" xfId="39325"/>
    <cellStyle name="Kontroller celle 8 2 4 5 4" xfId="39326"/>
    <cellStyle name="Kontroller celle 8 2 4 5 4 2" xfId="39327"/>
    <cellStyle name="Kontroller celle 8 2 4 5 5" xfId="39328"/>
    <cellStyle name="Kontroller celle 8 2 4 5 5 2" xfId="39329"/>
    <cellStyle name="Kontroller celle 8 2 4 5 6" xfId="39330"/>
    <cellStyle name="Kontroller celle 8 2 4 5 6 2" xfId="39331"/>
    <cellStyle name="Kontroller celle 8 2 4 5 7" xfId="39332"/>
    <cellStyle name="Kontroller celle 8 2 4 5 7 2" xfId="39333"/>
    <cellStyle name="Kontroller celle 8 2 4 5 8" xfId="39334"/>
    <cellStyle name="Kontroller celle 8 2 4 5 8 2" xfId="39335"/>
    <cellStyle name="Kontroller celle 8 2 4 5 9" xfId="39336"/>
    <cellStyle name="Kontroller celle 8 2 4 6" xfId="39337"/>
    <cellStyle name="Kontroller celle 8 2 4 6 2" xfId="39338"/>
    <cellStyle name="Kontroller celle 8 2 4 6 2 2" xfId="39339"/>
    <cellStyle name="Kontroller celle 8 2 4 6 3" xfId="39340"/>
    <cellStyle name="Kontroller celle 8 2 4 6 3 2" xfId="39341"/>
    <cellStyle name="Kontroller celle 8 2 4 6 4" xfId="39342"/>
    <cellStyle name="Kontroller celle 8 2 4 6 4 2" xfId="39343"/>
    <cellStyle name="Kontroller celle 8 2 4 6 5" xfId="39344"/>
    <cellStyle name="Kontroller celle 8 2 4 6 5 2" xfId="39345"/>
    <cellStyle name="Kontroller celle 8 2 4 6 6" xfId="39346"/>
    <cellStyle name="Kontroller celle 8 2 4 6 6 2" xfId="39347"/>
    <cellStyle name="Kontroller celle 8 2 4 6 7" xfId="39348"/>
    <cellStyle name="Kontroller celle 8 2 4 6 7 2" xfId="39349"/>
    <cellStyle name="Kontroller celle 8 2 4 6 8" xfId="39350"/>
    <cellStyle name="Kontroller celle 8 2 4 6 8 2" xfId="39351"/>
    <cellStyle name="Kontroller celle 8 2 4 6 9" xfId="39352"/>
    <cellStyle name="Kontroller celle 8 2 4 7" xfId="39353"/>
    <cellStyle name="Kontroller celle 8 2 4 7 2" xfId="39354"/>
    <cellStyle name="Kontroller celle 8 2 4 8" xfId="39355"/>
    <cellStyle name="Kontroller celle 8 2 4 8 2" xfId="39356"/>
    <cellStyle name="Kontroller celle 8 2 4 9" xfId="39357"/>
    <cellStyle name="Kontroller celle 8 2 4 9 2" xfId="39358"/>
    <cellStyle name="Kontroller celle 8 2 5" xfId="39359"/>
    <cellStyle name="Kontroller celle 8 2 5 10" xfId="39360"/>
    <cellStyle name="Kontroller celle 8 2 5 10 2" xfId="39361"/>
    <cellStyle name="Kontroller celle 8 2 5 11" xfId="39362"/>
    <cellStyle name="Kontroller celle 8 2 5 11 2" xfId="39363"/>
    <cellStyle name="Kontroller celle 8 2 5 12" xfId="39364"/>
    <cellStyle name="Kontroller celle 8 2 5 12 2" xfId="39365"/>
    <cellStyle name="Kontroller celle 8 2 5 13" xfId="39366"/>
    <cellStyle name="Kontroller celle 8 2 5 13 2" xfId="39367"/>
    <cellStyle name="Kontroller celle 8 2 5 14" xfId="39368"/>
    <cellStyle name="Kontroller celle 8 2 5 2" xfId="39369"/>
    <cellStyle name="Kontroller celle 8 2 5 2 10" xfId="39370"/>
    <cellStyle name="Kontroller celle 8 2 5 2 10 2" xfId="39371"/>
    <cellStyle name="Kontroller celle 8 2 5 2 11" xfId="39372"/>
    <cellStyle name="Kontroller celle 8 2 5 2 11 2" xfId="39373"/>
    <cellStyle name="Kontroller celle 8 2 5 2 12" xfId="39374"/>
    <cellStyle name="Kontroller celle 8 2 5 2 12 2" xfId="39375"/>
    <cellStyle name="Kontroller celle 8 2 5 2 13" xfId="39376"/>
    <cellStyle name="Kontroller celle 8 2 5 2 2" xfId="39377"/>
    <cellStyle name="Kontroller celle 8 2 5 2 2 2" xfId="39378"/>
    <cellStyle name="Kontroller celle 8 2 5 2 2 2 2" xfId="39379"/>
    <cellStyle name="Kontroller celle 8 2 5 2 2 3" xfId="39380"/>
    <cellStyle name="Kontroller celle 8 2 5 2 2 3 2" xfId="39381"/>
    <cellStyle name="Kontroller celle 8 2 5 2 2 4" xfId="39382"/>
    <cellStyle name="Kontroller celle 8 2 5 2 2 4 2" xfId="39383"/>
    <cellStyle name="Kontroller celle 8 2 5 2 2 5" xfId="39384"/>
    <cellStyle name="Kontroller celle 8 2 5 2 2 5 2" xfId="39385"/>
    <cellStyle name="Kontroller celle 8 2 5 2 2 6" xfId="39386"/>
    <cellStyle name="Kontroller celle 8 2 5 2 2 6 2" xfId="39387"/>
    <cellStyle name="Kontroller celle 8 2 5 2 2 7" xfId="39388"/>
    <cellStyle name="Kontroller celle 8 2 5 2 2 7 2" xfId="39389"/>
    <cellStyle name="Kontroller celle 8 2 5 2 2 8" xfId="39390"/>
    <cellStyle name="Kontroller celle 8 2 5 2 2 8 2" xfId="39391"/>
    <cellStyle name="Kontroller celle 8 2 5 2 2 9" xfId="39392"/>
    <cellStyle name="Kontroller celle 8 2 5 2 3" xfId="39393"/>
    <cellStyle name="Kontroller celle 8 2 5 2 3 2" xfId="39394"/>
    <cellStyle name="Kontroller celle 8 2 5 2 3 2 2" xfId="39395"/>
    <cellStyle name="Kontroller celle 8 2 5 2 3 3" xfId="39396"/>
    <cellStyle name="Kontroller celle 8 2 5 2 3 3 2" xfId="39397"/>
    <cellStyle name="Kontroller celle 8 2 5 2 3 4" xfId="39398"/>
    <cellStyle name="Kontroller celle 8 2 5 2 3 4 2" xfId="39399"/>
    <cellStyle name="Kontroller celle 8 2 5 2 3 5" xfId="39400"/>
    <cellStyle name="Kontroller celle 8 2 5 2 3 5 2" xfId="39401"/>
    <cellStyle name="Kontroller celle 8 2 5 2 3 6" xfId="39402"/>
    <cellStyle name="Kontroller celle 8 2 5 2 3 6 2" xfId="39403"/>
    <cellStyle name="Kontroller celle 8 2 5 2 3 7" xfId="39404"/>
    <cellStyle name="Kontroller celle 8 2 5 2 3 7 2" xfId="39405"/>
    <cellStyle name="Kontroller celle 8 2 5 2 3 8" xfId="39406"/>
    <cellStyle name="Kontroller celle 8 2 5 2 3 8 2" xfId="39407"/>
    <cellStyle name="Kontroller celle 8 2 5 2 3 9" xfId="39408"/>
    <cellStyle name="Kontroller celle 8 2 5 2 4" xfId="39409"/>
    <cellStyle name="Kontroller celle 8 2 5 2 4 2" xfId="39410"/>
    <cellStyle name="Kontroller celle 8 2 5 2 4 2 2" xfId="39411"/>
    <cellStyle name="Kontroller celle 8 2 5 2 4 3" xfId="39412"/>
    <cellStyle name="Kontroller celle 8 2 5 2 4 3 2" xfId="39413"/>
    <cellStyle name="Kontroller celle 8 2 5 2 4 4" xfId="39414"/>
    <cellStyle name="Kontroller celle 8 2 5 2 4 4 2" xfId="39415"/>
    <cellStyle name="Kontroller celle 8 2 5 2 4 5" xfId="39416"/>
    <cellStyle name="Kontroller celle 8 2 5 2 4 5 2" xfId="39417"/>
    <cellStyle name="Kontroller celle 8 2 5 2 4 6" xfId="39418"/>
    <cellStyle name="Kontroller celle 8 2 5 2 4 6 2" xfId="39419"/>
    <cellStyle name="Kontroller celle 8 2 5 2 4 7" xfId="39420"/>
    <cellStyle name="Kontroller celle 8 2 5 2 4 7 2" xfId="39421"/>
    <cellStyle name="Kontroller celle 8 2 5 2 4 8" xfId="39422"/>
    <cellStyle name="Kontroller celle 8 2 5 2 4 8 2" xfId="39423"/>
    <cellStyle name="Kontroller celle 8 2 5 2 4 9" xfId="39424"/>
    <cellStyle name="Kontroller celle 8 2 5 2 5" xfId="39425"/>
    <cellStyle name="Kontroller celle 8 2 5 2 5 2" xfId="39426"/>
    <cellStyle name="Kontroller celle 8 2 5 2 6" xfId="39427"/>
    <cellStyle name="Kontroller celle 8 2 5 2 6 2" xfId="39428"/>
    <cellStyle name="Kontroller celle 8 2 5 2 7" xfId="39429"/>
    <cellStyle name="Kontroller celle 8 2 5 2 7 2" xfId="39430"/>
    <cellStyle name="Kontroller celle 8 2 5 2 8" xfId="39431"/>
    <cellStyle name="Kontroller celle 8 2 5 2 8 2" xfId="39432"/>
    <cellStyle name="Kontroller celle 8 2 5 2 9" xfId="39433"/>
    <cellStyle name="Kontroller celle 8 2 5 2 9 2" xfId="39434"/>
    <cellStyle name="Kontroller celle 8 2 5 3" xfId="39435"/>
    <cellStyle name="Kontroller celle 8 2 5 3 2" xfId="39436"/>
    <cellStyle name="Kontroller celle 8 2 5 3 2 2" xfId="39437"/>
    <cellStyle name="Kontroller celle 8 2 5 3 3" xfId="39438"/>
    <cellStyle name="Kontroller celle 8 2 5 3 3 2" xfId="39439"/>
    <cellStyle name="Kontroller celle 8 2 5 3 4" xfId="39440"/>
    <cellStyle name="Kontroller celle 8 2 5 3 4 2" xfId="39441"/>
    <cellStyle name="Kontroller celle 8 2 5 3 5" xfId="39442"/>
    <cellStyle name="Kontroller celle 8 2 5 3 5 2" xfId="39443"/>
    <cellStyle name="Kontroller celle 8 2 5 3 6" xfId="39444"/>
    <cellStyle name="Kontroller celle 8 2 5 3 6 2" xfId="39445"/>
    <cellStyle name="Kontroller celle 8 2 5 3 7" xfId="39446"/>
    <cellStyle name="Kontroller celle 8 2 5 3 7 2" xfId="39447"/>
    <cellStyle name="Kontroller celle 8 2 5 3 8" xfId="39448"/>
    <cellStyle name="Kontroller celle 8 2 5 3 8 2" xfId="39449"/>
    <cellStyle name="Kontroller celle 8 2 5 3 9" xfId="39450"/>
    <cellStyle name="Kontroller celle 8 2 5 4" xfId="39451"/>
    <cellStyle name="Kontroller celle 8 2 5 4 2" xfId="39452"/>
    <cellStyle name="Kontroller celle 8 2 5 4 2 2" xfId="39453"/>
    <cellStyle name="Kontroller celle 8 2 5 4 3" xfId="39454"/>
    <cellStyle name="Kontroller celle 8 2 5 4 3 2" xfId="39455"/>
    <cellStyle name="Kontroller celle 8 2 5 4 4" xfId="39456"/>
    <cellStyle name="Kontroller celle 8 2 5 4 4 2" xfId="39457"/>
    <cellStyle name="Kontroller celle 8 2 5 4 5" xfId="39458"/>
    <cellStyle name="Kontroller celle 8 2 5 4 5 2" xfId="39459"/>
    <cellStyle name="Kontroller celle 8 2 5 4 6" xfId="39460"/>
    <cellStyle name="Kontroller celle 8 2 5 4 6 2" xfId="39461"/>
    <cellStyle name="Kontroller celle 8 2 5 4 7" xfId="39462"/>
    <cellStyle name="Kontroller celle 8 2 5 4 7 2" xfId="39463"/>
    <cellStyle name="Kontroller celle 8 2 5 4 8" xfId="39464"/>
    <cellStyle name="Kontroller celle 8 2 5 4 8 2" xfId="39465"/>
    <cellStyle name="Kontroller celle 8 2 5 4 9" xfId="39466"/>
    <cellStyle name="Kontroller celle 8 2 5 5" xfId="39467"/>
    <cellStyle name="Kontroller celle 8 2 5 5 2" xfId="39468"/>
    <cellStyle name="Kontroller celle 8 2 5 5 2 2" xfId="39469"/>
    <cellStyle name="Kontroller celle 8 2 5 5 3" xfId="39470"/>
    <cellStyle name="Kontroller celle 8 2 5 5 3 2" xfId="39471"/>
    <cellStyle name="Kontroller celle 8 2 5 5 4" xfId="39472"/>
    <cellStyle name="Kontroller celle 8 2 5 5 4 2" xfId="39473"/>
    <cellStyle name="Kontroller celle 8 2 5 5 5" xfId="39474"/>
    <cellStyle name="Kontroller celle 8 2 5 5 5 2" xfId="39475"/>
    <cellStyle name="Kontroller celle 8 2 5 5 6" xfId="39476"/>
    <cellStyle name="Kontroller celle 8 2 5 5 6 2" xfId="39477"/>
    <cellStyle name="Kontroller celle 8 2 5 5 7" xfId="39478"/>
    <cellStyle name="Kontroller celle 8 2 5 5 7 2" xfId="39479"/>
    <cellStyle name="Kontroller celle 8 2 5 5 8" xfId="39480"/>
    <cellStyle name="Kontroller celle 8 2 5 5 8 2" xfId="39481"/>
    <cellStyle name="Kontroller celle 8 2 5 5 9" xfId="39482"/>
    <cellStyle name="Kontroller celle 8 2 5 6" xfId="39483"/>
    <cellStyle name="Kontroller celle 8 2 5 6 2" xfId="39484"/>
    <cellStyle name="Kontroller celle 8 2 5 7" xfId="39485"/>
    <cellStyle name="Kontroller celle 8 2 5 7 2" xfId="39486"/>
    <cellStyle name="Kontroller celle 8 2 5 8" xfId="39487"/>
    <cellStyle name="Kontroller celle 8 2 5 8 2" xfId="39488"/>
    <cellStyle name="Kontroller celle 8 2 5 9" xfId="39489"/>
    <cellStyle name="Kontroller celle 8 2 5 9 2" xfId="39490"/>
    <cellStyle name="Kontroller celle 8 2 6" xfId="39491"/>
    <cellStyle name="Kontroller celle 8 2 6 10" xfId="39492"/>
    <cellStyle name="Kontroller celle 8 2 6 10 2" xfId="39493"/>
    <cellStyle name="Kontroller celle 8 2 6 11" xfId="39494"/>
    <cellStyle name="Kontroller celle 8 2 6 11 2" xfId="39495"/>
    <cellStyle name="Kontroller celle 8 2 6 12" xfId="39496"/>
    <cellStyle name="Kontroller celle 8 2 6 12 2" xfId="39497"/>
    <cellStyle name="Kontroller celle 8 2 6 13" xfId="39498"/>
    <cellStyle name="Kontroller celle 8 2 6 2" xfId="39499"/>
    <cellStyle name="Kontroller celle 8 2 6 2 2" xfId="39500"/>
    <cellStyle name="Kontroller celle 8 2 6 2 2 2" xfId="39501"/>
    <cellStyle name="Kontroller celle 8 2 6 2 3" xfId="39502"/>
    <cellStyle name="Kontroller celle 8 2 6 2 3 2" xfId="39503"/>
    <cellStyle name="Kontroller celle 8 2 6 2 4" xfId="39504"/>
    <cellStyle name="Kontroller celle 8 2 6 2 4 2" xfId="39505"/>
    <cellStyle name="Kontroller celle 8 2 6 2 5" xfId="39506"/>
    <cellStyle name="Kontroller celle 8 2 6 2 5 2" xfId="39507"/>
    <cellStyle name="Kontroller celle 8 2 6 2 6" xfId="39508"/>
    <cellStyle name="Kontroller celle 8 2 6 2 6 2" xfId="39509"/>
    <cellStyle name="Kontroller celle 8 2 6 2 7" xfId="39510"/>
    <cellStyle name="Kontroller celle 8 2 6 2 7 2" xfId="39511"/>
    <cellStyle name="Kontroller celle 8 2 6 2 8" xfId="39512"/>
    <cellStyle name="Kontroller celle 8 2 6 2 8 2" xfId="39513"/>
    <cellStyle name="Kontroller celle 8 2 6 2 9" xfId="39514"/>
    <cellStyle name="Kontroller celle 8 2 6 3" xfId="39515"/>
    <cellStyle name="Kontroller celle 8 2 6 3 2" xfId="39516"/>
    <cellStyle name="Kontroller celle 8 2 6 3 2 2" xfId="39517"/>
    <cellStyle name="Kontroller celle 8 2 6 3 3" xfId="39518"/>
    <cellStyle name="Kontroller celle 8 2 6 3 3 2" xfId="39519"/>
    <cellStyle name="Kontroller celle 8 2 6 3 4" xfId="39520"/>
    <cellStyle name="Kontroller celle 8 2 6 3 4 2" xfId="39521"/>
    <cellStyle name="Kontroller celle 8 2 6 3 5" xfId="39522"/>
    <cellStyle name="Kontroller celle 8 2 6 3 5 2" xfId="39523"/>
    <cellStyle name="Kontroller celle 8 2 6 3 6" xfId="39524"/>
    <cellStyle name="Kontroller celle 8 2 6 3 6 2" xfId="39525"/>
    <cellStyle name="Kontroller celle 8 2 6 3 7" xfId="39526"/>
    <cellStyle name="Kontroller celle 8 2 6 3 7 2" xfId="39527"/>
    <cellStyle name="Kontroller celle 8 2 6 3 8" xfId="39528"/>
    <cellStyle name="Kontroller celle 8 2 6 3 8 2" xfId="39529"/>
    <cellStyle name="Kontroller celle 8 2 6 3 9" xfId="39530"/>
    <cellStyle name="Kontroller celle 8 2 6 4" xfId="39531"/>
    <cellStyle name="Kontroller celle 8 2 6 4 2" xfId="39532"/>
    <cellStyle name="Kontroller celle 8 2 6 4 2 2" xfId="39533"/>
    <cellStyle name="Kontroller celle 8 2 6 4 3" xfId="39534"/>
    <cellStyle name="Kontroller celle 8 2 6 4 3 2" xfId="39535"/>
    <cellStyle name="Kontroller celle 8 2 6 4 4" xfId="39536"/>
    <cellStyle name="Kontroller celle 8 2 6 4 4 2" xfId="39537"/>
    <cellStyle name="Kontroller celle 8 2 6 4 5" xfId="39538"/>
    <cellStyle name="Kontroller celle 8 2 6 4 5 2" xfId="39539"/>
    <cellStyle name="Kontroller celle 8 2 6 4 6" xfId="39540"/>
    <cellStyle name="Kontroller celle 8 2 6 4 6 2" xfId="39541"/>
    <cellStyle name="Kontroller celle 8 2 6 4 7" xfId="39542"/>
    <cellStyle name="Kontroller celle 8 2 6 4 7 2" xfId="39543"/>
    <cellStyle name="Kontroller celle 8 2 6 4 8" xfId="39544"/>
    <cellStyle name="Kontroller celle 8 2 6 4 8 2" xfId="39545"/>
    <cellStyle name="Kontroller celle 8 2 6 4 9" xfId="39546"/>
    <cellStyle name="Kontroller celle 8 2 6 5" xfId="39547"/>
    <cellStyle name="Kontroller celle 8 2 6 5 2" xfId="39548"/>
    <cellStyle name="Kontroller celle 8 2 6 6" xfId="39549"/>
    <cellStyle name="Kontroller celle 8 2 6 6 2" xfId="39550"/>
    <cellStyle name="Kontroller celle 8 2 6 7" xfId="39551"/>
    <cellStyle name="Kontroller celle 8 2 6 7 2" xfId="39552"/>
    <cellStyle name="Kontroller celle 8 2 6 8" xfId="39553"/>
    <cellStyle name="Kontroller celle 8 2 6 8 2" xfId="39554"/>
    <cellStyle name="Kontroller celle 8 2 6 9" xfId="39555"/>
    <cellStyle name="Kontroller celle 8 2 6 9 2" xfId="39556"/>
    <cellStyle name="Kontroller celle 8 2 7" xfId="39557"/>
    <cellStyle name="Kontroller celle 8 2 7 10" xfId="39558"/>
    <cellStyle name="Kontroller celle 8 2 7 10 2" xfId="39559"/>
    <cellStyle name="Kontroller celle 8 2 7 11" xfId="39560"/>
    <cellStyle name="Kontroller celle 8 2 7 11 2" xfId="39561"/>
    <cellStyle name="Kontroller celle 8 2 7 12" xfId="39562"/>
    <cellStyle name="Kontroller celle 8 2 7 12 2" xfId="39563"/>
    <cellStyle name="Kontroller celle 8 2 7 13" xfId="39564"/>
    <cellStyle name="Kontroller celle 8 2 7 2" xfId="39565"/>
    <cellStyle name="Kontroller celle 8 2 7 2 2" xfId="39566"/>
    <cellStyle name="Kontroller celle 8 2 7 2 2 2" xfId="39567"/>
    <cellStyle name="Kontroller celle 8 2 7 2 3" xfId="39568"/>
    <cellStyle name="Kontroller celle 8 2 7 2 3 2" xfId="39569"/>
    <cellStyle name="Kontroller celle 8 2 7 2 4" xfId="39570"/>
    <cellStyle name="Kontroller celle 8 2 7 2 4 2" xfId="39571"/>
    <cellStyle name="Kontroller celle 8 2 7 2 5" xfId="39572"/>
    <cellStyle name="Kontroller celle 8 2 7 2 5 2" xfId="39573"/>
    <cellStyle name="Kontroller celle 8 2 7 2 6" xfId="39574"/>
    <cellStyle name="Kontroller celle 8 2 7 2 6 2" xfId="39575"/>
    <cellStyle name="Kontroller celle 8 2 7 2 7" xfId="39576"/>
    <cellStyle name="Kontroller celle 8 2 7 2 7 2" xfId="39577"/>
    <cellStyle name="Kontroller celle 8 2 7 2 8" xfId="39578"/>
    <cellStyle name="Kontroller celle 8 2 7 2 8 2" xfId="39579"/>
    <cellStyle name="Kontroller celle 8 2 7 2 9" xfId="39580"/>
    <cellStyle name="Kontroller celle 8 2 7 3" xfId="39581"/>
    <cellStyle name="Kontroller celle 8 2 7 3 2" xfId="39582"/>
    <cellStyle name="Kontroller celle 8 2 7 3 2 2" xfId="39583"/>
    <cellStyle name="Kontroller celle 8 2 7 3 3" xfId="39584"/>
    <cellStyle name="Kontroller celle 8 2 7 3 3 2" xfId="39585"/>
    <cellStyle name="Kontroller celle 8 2 7 3 4" xfId="39586"/>
    <cellStyle name="Kontroller celle 8 2 7 3 4 2" xfId="39587"/>
    <cellStyle name="Kontroller celle 8 2 7 3 5" xfId="39588"/>
    <cellStyle name="Kontroller celle 8 2 7 3 5 2" xfId="39589"/>
    <cellStyle name="Kontroller celle 8 2 7 3 6" xfId="39590"/>
    <cellStyle name="Kontroller celle 8 2 7 3 6 2" xfId="39591"/>
    <cellStyle name="Kontroller celle 8 2 7 3 7" xfId="39592"/>
    <cellStyle name="Kontroller celle 8 2 7 3 7 2" xfId="39593"/>
    <cellStyle name="Kontroller celle 8 2 7 3 8" xfId="39594"/>
    <cellStyle name="Kontroller celle 8 2 7 3 8 2" xfId="39595"/>
    <cellStyle name="Kontroller celle 8 2 7 3 9" xfId="39596"/>
    <cellStyle name="Kontroller celle 8 2 7 4" xfId="39597"/>
    <cellStyle name="Kontroller celle 8 2 7 4 2" xfId="39598"/>
    <cellStyle name="Kontroller celle 8 2 7 4 2 2" xfId="39599"/>
    <cellStyle name="Kontroller celle 8 2 7 4 3" xfId="39600"/>
    <cellStyle name="Kontroller celle 8 2 7 4 3 2" xfId="39601"/>
    <cellStyle name="Kontroller celle 8 2 7 4 4" xfId="39602"/>
    <cellStyle name="Kontroller celle 8 2 7 4 4 2" xfId="39603"/>
    <cellStyle name="Kontroller celle 8 2 7 4 5" xfId="39604"/>
    <cellStyle name="Kontroller celle 8 2 7 4 5 2" xfId="39605"/>
    <cellStyle name="Kontroller celle 8 2 7 4 6" xfId="39606"/>
    <cellStyle name="Kontroller celle 8 2 7 4 6 2" xfId="39607"/>
    <cellStyle name="Kontroller celle 8 2 7 4 7" xfId="39608"/>
    <cellStyle name="Kontroller celle 8 2 7 4 7 2" xfId="39609"/>
    <cellStyle name="Kontroller celle 8 2 7 4 8" xfId="39610"/>
    <cellStyle name="Kontroller celle 8 2 7 4 8 2" xfId="39611"/>
    <cellStyle name="Kontroller celle 8 2 7 4 9" xfId="39612"/>
    <cellStyle name="Kontroller celle 8 2 7 5" xfId="39613"/>
    <cellStyle name="Kontroller celle 8 2 7 5 2" xfId="39614"/>
    <cellStyle name="Kontroller celle 8 2 7 6" xfId="39615"/>
    <cellStyle name="Kontroller celle 8 2 7 6 2" xfId="39616"/>
    <cellStyle name="Kontroller celle 8 2 7 7" xfId="39617"/>
    <cellStyle name="Kontroller celle 8 2 7 7 2" xfId="39618"/>
    <cellStyle name="Kontroller celle 8 2 7 8" xfId="39619"/>
    <cellStyle name="Kontroller celle 8 2 7 8 2" xfId="39620"/>
    <cellStyle name="Kontroller celle 8 2 7 9" xfId="39621"/>
    <cellStyle name="Kontroller celle 8 2 7 9 2" xfId="39622"/>
    <cellStyle name="Kontroller celle 8 2 8" xfId="39623"/>
    <cellStyle name="Kontroller celle 8 2 8 2" xfId="39624"/>
    <cellStyle name="Kontroller celle 8 2 8 2 2" xfId="39625"/>
    <cellStyle name="Kontroller celle 8 2 8 3" xfId="39626"/>
    <cellStyle name="Kontroller celle 8 2 8 3 2" xfId="39627"/>
    <cellStyle name="Kontroller celle 8 2 8 4" xfId="39628"/>
    <cellStyle name="Kontroller celle 8 2 8 4 2" xfId="39629"/>
    <cellStyle name="Kontroller celle 8 2 8 5" xfId="39630"/>
    <cellStyle name="Kontroller celle 8 2 8 5 2" xfId="39631"/>
    <cellStyle name="Kontroller celle 8 2 8 6" xfId="39632"/>
    <cellStyle name="Kontroller celle 8 2 8 6 2" xfId="39633"/>
    <cellStyle name="Kontroller celle 8 2 8 7" xfId="39634"/>
    <cellStyle name="Kontroller celle 8 2 8 7 2" xfId="39635"/>
    <cellStyle name="Kontroller celle 8 2 8 8" xfId="39636"/>
    <cellStyle name="Kontroller celle 8 2 8 8 2" xfId="39637"/>
    <cellStyle name="Kontroller celle 8 2 8 9" xfId="39638"/>
    <cellStyle name="Kontroller celle 8 2 9" xfId="39639"/>
    <cellStyle name="Kontroller celle 8 2 9 2" xfId="39640"/>
    <cellStyle name="Kontroller celle 8 2 9 2 2" xfId="39641"/>
    <cellStyle name="Kontroller celle 8 2 9 3" xfId="39642"/>
    <cellStyle name="Kontroller celle 8 2 9 3 2" xfId="39643"/>
    <cellStyle name="Kontroller celle 8 2 9 4" xfId="39644"/>
    <cellStyle name="Kontroller celle 8 2 9 4 2" xfId="39645"/>
    <cellStyle name="Kontroller celle 8 2 9 5" xfId="39646"/>
    <cellStyle name="Kontroller celle 8 2 9 5 2" xfId="39647"/>
    <cellStyle name="Kontroller celle 8 2 9 6" xfId="39648"/>
    <cellStyle name="Kontroller celle 8 2 9 6 2" xfId="39649"/>
    <cellStyle name="Kontroller celle 8 2 9 7" xfId="39650"/>
    <cellStyle name="Kontroller celle 8 2 9 7 2" xfId="39651"/>
    <cellStyle name="Kontroller celle 8 2 9 8" xfId="39652"/>
    <cellStyle name="Kontroller celle 8 2 9 8 2" xfId="39653"/>
    <cellStyle name="Kontroller celle 8 2 9 9" xfId="39654"/>
    <cellStyle name="KPMG Heading 1" xfId="39655"/>
    <cellStyle name="KPMG Heading 2" xfId="39656"/>
    <cellStyle name="KPMG Heading 3" xfId="39657"/>
    <cellStyle name="KPMG Heading 4" xfId="39658"/>
    <cellStyle name="KPMG Normal" xfId="39659"/>
    <cellStyle name="KPMG Normal 2" xfId="39660"/>
    <cellStyle name="KPMG Normal Text" xfId="39661"/>
    <cellStyle name="KPMG Normal Text 2" xfId="39662"/>
    <cellStyle name="Label" xfId="39663"/>
    <cellStyle name="Label 2" xfId="39664"/>
    <cellStyle name="LABEL Normal" xfId="39665"/>
    <cellStyle name="LABEL Note" xfId="39666"/>
    <cellStyle name="LABEL Units" xfId="39667"/>
    <cellStyle name="Lable_1" xfId="39668"/>
    <cellStyle name="Large" xfId="39669"/>
    <cellStyle name="Large Page Heading" xfId="39670"/>
    <cellStyle name="Level split" xfId="39671"/>
    <cellStyle name="Lines" xfId="39672"/>
    <cellStyle name="Lines 2" xfId="39673"/>
    <cellStyle name="Link" xfId="39674"/>
    <cellStyle name="Link Currency (0)" xfId="39675"/>
    <cellStyle name="Link Currency (0) 2" xfId="39676"/>
    <cellStyle name="Link Currency (2)" xfId="39677"/>
    <cellStyle name="Link Currency (2) 2" xfId="39678"/>
    <cellStyle name="Link Units (0)" xfId="39679"/>
    <cellStyle name="Link Units (0) 2" xfId="39680"/>
    <cellStyle name="Link Units (1)" xfId="39681"/>
    <cellStyle name="Link Units (1) 2" xfId="39682"/>
    <cellStyle name="Link Units (2)" xfId="39683"/>
    <cellStyle name="Link Units (2) 2" xfId="39684"/>
    <cellStyle name="Linked Cell 2" xfId="39685"/>
    <cellStyle name="LongDate" xfId="39686"/>
    <cellStyle name="Lookup References" xfId="39687"/>
    <cellStyle name="m" xfId="39688"/>
    <cellStyle name="MainHeading" xfId="39689"/>
    <cellStyle name="Manual input abs" xfId="39690"/>
    <cellStyle name="Manual input abs 2" xfId="39691"/>
    <cellStyle name="Manual input abs 2 2" xfId="39692"/>
    <cellStyle name="Manual input abs 3" xfId="39693"/>
    <cellStyle name="Medium" xfId="39694"/>
    <cellStyle name="Milliers [0]_FNMA tasse2" xfId="39695"/>
    <cellStyle name="Milliers_FNMA tasse2" xfId="39696"/>
    <cellStyle name="Millions" xfId="39697"/>
    <cellStyle name="Millions ++" xfId="39698"/>
    <cellStyle name="Millions 1" xfId="39699"/>
    <cellStyle name="MJB1 [0% ] Sh" xfId="39700"/>
    <cellStyle name="MJB1 [0.0% ] Sh" xfId="39701"/>
    <cellStyle name="MJB2 [0 ]    Sh" xfId="39702"/>
    <cellStyle name="MJB2 [0.0]   Sh" xfId="39703"/>
    <cellStyle name="MJB2 [0.00]  Sh" xfId="39704"/>
    <cellStyle name="MJB3 [£0 ]     Sh" xfId="39705"/>
    <cellStyle name="MJB3 [£0.00 ] Sh" xfId="39706"/>
    <cellStyle name="Modelling References" xfId="39707"/>
    <cellStyle name="Monétaire [0]_FNMA tasse2" xfId="39708"/>
    <cellStyle name="Monétaire_FNMA tasse2" xfId="39709"/>
    <cellStyle name="Money" xfId="39710"/>
    <cellStyle name="Month" xfId="39711"/>
    <cellStyle name="Multiple" xfId="39712"/>
    <cellStyle name="Multiple1" xfId="39713"/>
    <cellStyle name="MultipleBelow" xfId="39714"/>
    <cellStyle name="MultipleType" xfId="39715"/>
    <cellStyle name="Named Range" xfId="39716"/>
    <cellStyle name="Named Range Tag" xfId="39717"/>
    <cellStyle name="Named Range_Book2" xfId="39718"/>
    <cellStyle name="neg0.0" xfId="39719"/>
    <cellStyle name="Neutral 2" xfId="39720"/>
    <cellStyle name="No-definido" xfId="39721"/>
    <cellStyle name="Non_Input" xfId="39722"/>
    <cellStyle name="Normal" xfId="0" builtinId="0"/>
    <cellStyle name="Normal 10" xfId="39723"/>
    <cellStyle name="Normal 10 2" xfId="39724"/>
    <cellStyle name="Normal 10 2 2" xfId="39725"/>
    <cellStyle name="Normal 10 3" xfId="39726"/>
    <cellStyle name="Normal 10 4" xfId="39727"/>
    <cellStyle name="Normal 10 5" xfId="39728"/>
    <cellStyle name="Normal 10 6" xfId="39729"/>
    <cellStyle name="Normal 11" xfId="39730"/>
    <cellStyle name="Normal 11 2" xfId="39731"/>
    <cellStyle name="Normal 11 2 2" xfId="39732"/>
    <cellStyle name="Normal 11 3" xfId="39733"/>
    <cellStyle name="Normal 12" xfId="39734"/>
    <cellStyle name="Normal 12 2" xfId="39735"/>
    <cellStyle name="Normal 12 2 2" xfId="39736"/>
    <cellStyle name="Normal 12 3" xfId="39737"/>
    <cellStyle name="Normal 13" xfId="39738"/>
    <cellStyle name="Normal 13 2" xfId="39739"/>
    <cellStyle name="Normal 14" xfId="39740"/>
    <cellStyle name="Normal 14 2" xfId="39741"/>
    <cellStyle name="Normal 14 2 2" xfId="39742"/>
    <cellStyle name="Normal 14 3" xfId="39743"/>
    <cellStyle name="Normal 15" xfId="39744"/>
    <cellStyle name="Normal 15 2" xfId="39745"/>
    <cellStyle name="Normal 15 2 2" xfId="39746"/>
    <cellStyle name="Normal 15 3" xfId="39747"/>
    <cellStyle name="Normal 15 4" xfId="39748"/>
    <cellStyle name="Normal 16" xfId="39749"/>
    <cellStyle name="Normal 16 2" xfId="39750"/>
    <cellStyle name="Normal 17" xfId="39751"/>
    <cellStyle name="Normal 17 2" xfId="39752"/>
    <cellStyle name="Normal 17 2 2" xfId="39753"/>
    <cellStyle name="Normal 17 3" xfId="39754"/>
    <cellStyle name="Normal 18" xfId="39755"/>
    <cellStyle name="Normal 18 2" xfId="39756"/>
    <cellStyle name="Normal 18 3" xfId="39757"/>
    <cellStyle name="Normal 18 4" xfId="39758"/>
    <cellStyle name="Normal 18 5" xfId="39759"/>
    <cellStyle name="Normal 18 5 2" xfId="39760"/>
    <cellStyle name="Normal 19" xfId="39761"/>
    <cellStyle name="Normal 19 2" xfId="39762"/>
    <cellStyle name="Normal 19 2 2" xfId="39763"/>
    <cellStyle name="Normal 19 2 3" xfId="39764"/>
    <cellStyle name="Normal 19 3" xfId="39765"/>
    <cellStyle name="Normal 2" xfId="3"/>
    <cellStyle name="Normal 2 2" xfId="39766"/>
    <cellStyle name="Normal 2 2 2" xfId="39767"/>
    <cellStyle name="Normal 2 2 2 2" xfId="39768"/>
    <cellStyle name="Normal 2 2 2 2 2" xfId="39769"/>
    <cellStyle name="Normal 2 2 2 3" xfId="39770"/>
    <cellStyle name="Normal 2 2 2 3 2" xfId="39771"/>
    <cellStyle name="Normal 2 2 2 3 3" xfId="39772"/>
    <cellStyle name="Normal 2 2 2 3 4" xfId="39773"/>
    <cellStyle name="Normal 2 2 2 4" xfId="39774"/>
    <cellStyle name="Normal 2 2 3" xfId="39775"/>
    <cellStyle name="Normal 2 3" xfId="39776"/>
    <cellStyle name="Normal 2 3 2" xfId="39777"/>
    <cellStyle name="Normal 2 3 3" xfId="39778"/>
    <cellStyle name="Normal 2 3 4" xfId="39779"/>
    <cellStyle name="Normal 2 3 5" xfId="39780"/>
    <cellStyle name="Normal 2 3 6" xfId="39781"/>
    <cellStyle name="Normal 2 4" xfId="39782"/>
    <cellStyle name="Normal 2 4 2" xfId="39783"/>
    <cellStyle name="Normal 2 4 2 2" xfId="39784"/>
    <cellStyle name="Normal 2 4 2 3" xfId="39785"/>
    <cellStyle name="Normal 2 4 3" xfId="39786"/>
    <cellStyle name="Normal 2 5" xfId="39787"/>
    <cellStyle name="Normal 2 5 2" xfId="39788"/>
    <cellStyle name="Normal 2 5 3" xfId="39789"/>
    <cellStyle name="Normal 2 5 4" xfId="39790"/>
    <cellStyle name="Normal 2 6" xfId="39791"/>
    <cellStyle name="Normal 2 6 2" xfId="39792"/>
    <cellStyle name="Normal 2 7" xfId="39793"/>
    <cellStyle name="Normal 2_2009-12-03 Financial Model for Website" xfId="39794"/>
    <cellStyle name="Normal 20" xfId="39795"/>
    <cellStyle name="Normal 21" xfId="39796"/>
    <cellStyle name="Normal 22" xfId="39797"/>
    <cellStyle name="Normal 23" xfId="39798"/>
    <cellStyle name="Normal 24" xfId="39799"/>
    <cellStyle name="Normal 24 2" xfId="39800"/>
    <cellStyle name="Normal 24 3" xfId="39801"/>
    <cellStyle name="Normal 24 4" xfId="39802"/>
    <cellStyle name="Normal 24 5" xfId="39803"/>
    <cellStyle name="Normal 25" xfId="39804"/>
    <cellStyle name="Normal 25 2" xfId="39805"/>
    <cellStyle name="Normal 25 3" xfId="39806"/>
    <cellStyle name="Normal 25 4" xfId="39807"/>
    <cellStyle name="Normal 25 5" xfId="39808"/>
    <cellStyle name="Normal 26" xfId="39809"/>
    <cellStyle name="Normal 26 2" xfId="39810"/>
    <cellStyle name="Normal 26 3" xfId="39811"/>
    <cellStyle name="Normal 26 4" xfId="39812"/>
    <cellStyle name="Normal 26 5" xfId="39813"/>
    <cellStyle name="Normal 27" xfId="39814"/>
    <cellStyle name="Normal 28" xfId="39815"/>
    <cellStyle name="Normal 29" xfId="39816"/>
    <cellStyle name="Normal 29 2" xfId="39817"/>
    <cellStyle name="Normal 3" xfId="4"/>
    <cellStyle name="Normal 3 2" xfId="39818"/>
    <cellStyle name="Normal 3 2 2" xfId="39819"/>
    <cellStyle name="Normal 3 2 2 2" xfId="39820"/>
    <cellStyle name="Normal 3 2 3" xfId="39821"/>
    <cellStyle name="Normal 3 3" xfId="39822"/>
    <cellStyle name="Normal 3 3 2" xfId="39823"/>
    <cellStyle name="Normal 3 3 3" xfId="39824"/>
    <cellStyle name="Normal 3 3 4" xfId="39825"/>
    <cellStyle name="Normal 3 4" xfId="39826"/>
    <cellStyle name="Normal 3 4 2" xfId="39827"/>
    <cellStyle name="Normal 3 4 2 2" xfId="39828"/>
    <cellStyle name="Normal 3 4 3" xfId="39829"/>
    <cellStyle name="Normal 3 5" xfId="39830"/>
    <cellStyle name="Normal 3 6" xfId="39831"/>
    <cellStyle name="Normal 3 7" xfId="39832"/>
    <cellStyle name="Normal 30" xfId="39833"/>
    <cellStyle name="Normal 31" xfId="39834"/>
    <cellStyle name="Normal 32" xfId="39835"/>
    <cellStyle name="Normal 33" xfId="39836"/>
    <cellStyle name="Normal 34" xfId="39837"/>
    <cellStyle name="Normal 35" xfId="39838"/>
    <cellStyle name="Normal 36" xfId="39839"/>
    <cellStyle name="Normal 37" xfId="39840"/>
    <cellStyle name="Normal 37 2" xfId="39841"/>
    <cellStyle name="Normal 37 3" xfId="39842"/>
    <cellStyle name="Normal 37 4" xfId="39843"/>
    <cellStyle name="Normal 37 5" xfId="39844"/>
    <cellStyle name="Normal 37 6" xfId="39845"/>
    <cellStyle name="Normal 38" xfId="39846"/>
    <cellStyle name="Normal 39" xfId="39847"/>
    <cellStyle name="Normal 4" xfId="39848"/>
    <cellStyle name="Normal 4 2" xfId="39849"/>
    <cellStyle name="Normal 4 2 2" xfId="39850"/>
    <cellStyle name="Normal 4 2 2 2" xfId="39851"/>
    <cellStyle name="Normal 4 2 3" xfId="39852"/>
    <cellStyle name="Normal 4 2 4" xfId="39853"/>
    <cellStyle name="Normal 4 2 4 2" xfId="39854"/>
    <cellStyle name="Normal 4 2 5" xfId="39855"/>
    <cellStyle name="Normal 4 3" xfId="39856"/>
    <cellStyle name="Normal 4 3 2" xfId="39857"/>
    <cellStyle name="Normal 4 4" xfId="39858"/>
    <cellStyle name="Normal 4 5" xfId="39859"/>
    <cellStyle name="Normal 40" xfId="39860"/>
    <cellStyle name="Normal 41" xfId="39861"/>
    <cellStyle name="Normal 42" xfId="39862"/>
    <cellStyle name="Normal 5" xfId="39863"/>
    <cellStyle name="Normal 5 2" xfId="39864"/>
    <cellStyle name="Normal 5 2 2" xfId="39865"/>
    <cellStyle name="Normal 5 2 3" xfId="39866"/>
    <cellStyle name="Normal 5 3" xfId="39867"/>
    <cellStyle name="Normal 5 4" xfId="39868"/>
    <cellStyle name="Normal 5 4 2" xfId="39869"/>
    <cellStyle name="Normal 5 5" xfId="39870"/>
    <cellStyle name="Normal 5 6" xfId="39871"/>
    <cellStyle name="Normal 6" xfId="39872"/>
    <cellStyle name="Normal 6 2" xfId="39873"/>
    <cellStyle name="Normal 6 2 2" xfId="39874"/>
    <cellStyle name="Normal 6 3" xfId="39875"/>
    <cellStyle name="Normal 6 3 2" xfId="39876"/>
    <cellStyle name="Normal 6 4" xfId="39877"/>
    <cellStyle name="Normal 6 5" xfId="39878"/>
    <cellStyle name="Normal 6 6" xfId="39879"/>
    <cellStyle name="Normal 6 7" xfId="39880"/>
    <cellStyle name="Normal 7" xfId="39881"/>
    <cellStyle name="Normal 7 2" xfId="39882"/>
    <cellStyle name="Normal 8" xfId="39883"/>
    <cellStyle name="Normal 8 2" xfId="39884"/>
    <cellStyle name="Normal 8 2 2" xfId="39885"/>
    <cellStyle name="Normal 8 2 3" xfId="39886"/>
    <cellStyle name="Normal 8 3" xfId="39887"/>
    <cellStyle name="Normal 8 4" xfId="39888"/>
    <cellStyle name="Normal 9" xfId="39889"/>
    <cellStyle name="Normal 9 2" xfId="39890"/>
    <cellStyle name="Normal 9 2 2" xfId="39891"/>
    <cellStyle name="Normal 9 3" xfId="39892"/>
    <cellStyle name="Normal2" xfId="39893"/>
    <cellStyle name="NormalDK" xfId="39894"/>
    <cellStyle name="Normale_Foglio1" xfId="39895"/>
    <cellStyle name="NormalGB" xfId="39896"/>
    <cellStyle name="Note 2" xfId="39897"/>
    <cellStyle name="Note 2 2" xfId="39898"/>
    <cellStyle name="Note 2 2 10" xfId="39899"/>
    <cellStyle name="Note 2 2 2" xfId="39900"/>
    <cellStyle name="Note 2 2 2 2" xfId="39901"/>
    <cellStyle name="Note 2 2 2 2 2" xfId="39902"/>
    <cellStyle name="Note 2 2 2 2 2 2" xfId="39903"/>
    <cellStyle name="Note 2 2 2 2 2 2 2" xfId="39904"/>
    <cellStyle name="Note 2 2 2 2 2 2 2 2" xfId="39905"/>
    <cellStyle name="Note 2 2 2 2 2 2 2 2 2" xfId="39906"/>
    <cellStyle name="Note 2 2 2 2 2 2 2 3" xfId="39907"/>
    <cellStyle name="Note 2 2 2 2 2 2 2 3 2" xfId="39908"/>
    <cellStyle name="Note 2 2 2 2 2 2 2 4" xfId="39909"/>
    <cellStyle name="Note 2 2 2 2 2 2 2 4 2" xfId="39910"/>
    <cellStyle name="Note 2 2 2 2 2 2 2 5" xfId="39911"/>
    <cellStyle name="Note 2 2 2 2 2 2 2 5 2" xfId="39912"/>
    <cellStyle name="Note 2 2 2 2 2 2 2 6" xfId="39913"/>
    <cellStyle name="Note 2 2 2 2 2 2 3" xfId="39914"/>
    <cellStyle name="Note 2 2 2 2 2 3" xfId="39915"/>
    <cellStyle name="Note 2 2 2 2 2 3 2" xfId="39916"/>
    <cellStyle name="Note 2 2 2 2 2 3 2 2" xfId="39917"/>
    <cellStyle name="Note 2 2 2 2 2 3 3" xfId="39918"/>
    <cellStyle name="Note 2 2 2 2 2 3 3 2" xfId="39919"/>
    <cellStyle name="Note 2 2 2 2 2 3 4" xfId="39920"/>
    <cellStyle name="Note 2 2 2 2 2 3 4 2" xfId="39921"/>
    <cellStyle name="Note 2 2 2 2 2 3 5" xfId="39922"/>
    <cellStyle name="Note 2 2 2 2 2 3 5 2" xfId="39923"/>
    <cellStyle name="Note 2 2 2 2 2 3 6" xfId="39924"/>
    <cellStyle name="Note 2 2 2 2 2 4" xfId="39925"/>
    <cellStyle name="Note 2 2 2 2 3" xfId="39926"/>
    <cellStyle name="Note 2 2 2 2 3 2" xfId="39927"/>
    <cellStyle name="Note 2 2 2 2 3 2 2" xfId="39928"/>
    <cellStyle name="Note 2 2 2 2 3 2 2 2" xfId="39929"/>
    <cellStyle name="Note 2 2 2 2 3 2 3" xfId="39930"/>
    <cellStyle name="Note 2 2 2 2 3 2 3 2" xfId="39931"/>
    <cellStyle name="Note 2 2 2 2 3 2 4" xfId="39932"/>
    <cellStyle name="Note 2 2 2 2 3 2 4 2" xfId="39933"/>
    <cellStyle name="Note 2 2 2 2 3 2 5" xfId="39934"/>
    <cellStyle name="Note 2 2 2 2 3 2 5 2" xfId="39935"/>
    <cellStyle name="Note 2 2 2 2 3 2 6" xfId="39936"/>
    <cellStyle name="Note 2 2 2 2 3 3" xfId="39937"/>
    <cellStyle name="Note 2 2 2 2 4" xfId="39938"/>
    <cellStyle name="Note 2 2 2 2 4 2" xfId="39939"/>
    <cellStyle name="Note 2 2 2 2 4 2 2" xfId="39940"/>
    <cellStyle name="Note 2 2 2 2 4 3" xfId="39941"/>
    <cellStyle name="Note 2 2 2 2 4 3 2" xfId="39942"/>
    <cellStyle name="Note 2 2 2 2 4 4" xfId="39943"/>
    <cellStyle name="Note 2 2 2 2 4 4 2" xfId="39944"/>
    <cellStyle name="Note 2 2 2 2 4 5" xfId="39945"/>
    <cellStyle name="Note 2 2 2 2 4 5 2" xfId="39946"/>
    <cellStyle name="Note 2 2 2 2 4 6" xfId="39947"/>
    <cellStyle name="Note 2 2 2 2 5" xfId="39948"/>
    <cellStyle name="Note 2 2 2 3" xfId="39949"/>
    <cellStyle name="Note 2 2 2 3 2" xfId="39950"/>
    <cellStyle name="Note 2 2 2 3 2 2" xfId="39951"/>
    <cellStyle name="Note 2 2 2 3 2 2 2" xfId="39952"/>
    <cellStyle name="Note 2 2 2 3 2 2 2 2" xfId="39953"/>
    <cellStyle name="Note 2 2 2 3 2 2 2 2 2" xfId="39954"/>
    <cellStyle name="Note 2 2 2 3 2 2 2 3" xfId="39955"/>
    <cellStyle name="Note 2 2 2 3 2 2 2 3 2" xfId="39956"/>
    <cellStyle name="Note 2 2 2 3 2 2 2 4" xfId="39957"/>
    <cellStyle name="Note 2 2 2 3 2 2 2 4 2" xfId="39958"/>
    <cellStyle name="Note 2 2 2 3 2 2 2 5" xfId="39959"/>
    <cellStyle name="Note 2 2 2 3 2 2 2 5 2" xfId="39960"/>
    <cellStyle name="Note 2 2 2 3 2 2 2 6" xfId="39961"/>
    <cellStyle name="Note 2 2 2 3 2 2 3" xfId="39962"/>
    <cellStyle name="Note 2 2 2 3 2 3" xfId="39963"/>
    <cellStyle name="Note 2 2 2 3 2 3 2" xfId="39964"/>
    <cellStyle name="Note 2 2 2 3 2 3 2 2" xfId="39965"/>
    <cellStyle name="Note 2 2 2 3 2 3 3" xfId="39966"/>
    <cellStyle name="Note 2 2 2 3 2 3 3 2" xfId="39967"/>
    <cellStyle name="Note 2 2 2 3 2 3 4" xfId="39968"/>
    <cellStyle name="Note 2 2 2 3 2 3 4 2" xfId="39969"/>
    <cellStyle name="Note 2 2 2 3 2 3 5" xfId="39970"/>
    <cellStyle name="Note 2 2 2 3 2 3 5 2" xfId="39971"/>
    <cellStyle name="Note 2 2 2 3 2 3 6" xfId="39972"/>
    <cellStyle name="Note 2 2 2 3 2 4" xfId="39973"/>
    <cellStyle name="Note 2 2 2 3 3" xfId="39974"/>
    <cellStyle name="Note 2 2 2 3 3 2" xfId="39975"/>
    <cellStyle name="Note 2 2 2 3 3 2 2" xfId="39976"/>
    <cellStyle name="Note 2 2 2 3 3 2 2 2" xfId="39977"/>
    <cellStyle name="Note 2 2 2 3 3 2 3" xfId="39978"/>
    <cellStyle name="Note 2 2 2 3 3 2 3 2" xfId="39979"/>
    <cellStyle name="Note 2 2 2 3 3 2 4" xfId="39980"/>
    <cellStyle name="Note 2 2 2 3 3 2 4 2" xfId="39981"/>
    <cellStyle name="Note 2 2 2 3 3 2 5" xfId="39982"/>
    <cellStyle name="Note 2 2 2 3 3 2 5 2" xfId="39983"/>
    <cellStyle name="Note 2 2 2 3 3 2 6" xfId="39984"/>
    <cellStyle name="Note 2 2 2 3 3 3" xfId="39985"/>
    <cellStyle name="Note 2 2 2 3 4" xfId="39986"/>
    <cellStyle name="Note 2 2 2 3 4 2" xfId="39987"/>
    <cellStyle name="Note 2 2 2 3 4 2 2" xfId="39988"/>
    <cellStyle name="Note 2 2 2 3 4 3" xfId="39989"/>
    <cellStyle name="Note 2 2 2 3 4 3 2" xfId="39990"/>
    <cellStyle name="Note 2 2 2 3 4 4" xfId="39991"/>
    <cellStyle name="Note 2 2 2 3 4 4 2" xfId="39992"/>
    <cellStyle name="Note 2 2 2 3 4 5" xfId="39993"/>
    <cellStyle name="Note 2 2 2 3 4 5 2" xfId="39994"/>
    <cellStyle name="Note 2 2 2 3 4 6" xfId="39995"/>
    <cellStyle name="Note 2 2 2 3 5" xfId="39996"/>
    <cellStyle name="Note 2 2 2 4" xfId="39997"/>
    <cellStyle name="Note 2 2 2 4 2" xfId="39998"/>
    <cellStyle name="Note 2 2 2 4 2 2" xfId="39999"/>
    <cellStyle name="Note 2 2 2 4 2 2 2" xfId="40000"/>
    <cellStyle name="Note 2 2 2 4 2 2 2 2" xfId="40001"/>
    <cellStyle name="Note 2 2 2 4 2 2 3" xfId="40002"/>
    <cellStyle name="Note 2 2 2 4 2 2 3 2" xfId="40003"/>
    <cellStyle name="Note 2 2 2 4 2 2 4" xfId="40004"/>
    <cellStyle name="Note 2 2 2 4 2 2 4 2" xfId="40005"/>
    <cellStyle name="Note 2 2 2 4 2 2 5" xfId="40006"/>
    <cellStyle name="Note 2 2 2 4 2 2 5 2" xfId="40007"/>
    <cellStyle name="Note 2 2 2 4 2 2 6" xfId="40008"/>
    <cellStyle name="Note 2 2 2 4 2 3" xfId="40009"/>
    <cellStyle name="Note 2 2 2 4 3" xfId="40010"/>
    <cellStyle name="Note 2 2 2 4 3 2" xfId="40011"/>
    <cellStyle name="Note 2 2 2 4 3 2 2" xfId="40012"/>
    <cellStyle name="Note 2 2 2 4 3 3" xfId="40013"/>
    <cellStyle name="Note 2 2 2 4 3 3 2" xfId="40014"/>
    <cellStyle name="Note 2 2 2 4 3 4" xfId="40015"/>
    <cellStyle name="Note 2 2 2 4 3 4 2" xfId="40016"/>
    <cellStyle name="Note 2 2 2 4 3 5" xfId="40017"/>
    <cellStyle name="Note 2 2 2 4 3 5 2" xfId="40018"/>
    <cellStyle name="Note 2 2 2 4 3 6" xfId="40019"/>
    <cellStyle name="Note 2 2 2 4 4" xfId="40020"/>
    <cellStyle name="Note 2 2 2 5" xfId="40021"/>
    <cellStyle name="Note 2 2 2 5 2" xfId="40022"/>
    <cellStyle name="Note 2 2 2 5 2 2" xfId="40023"/>
    <cellStyle name="Note 2 2 2 5 2 2 2" xfId="40024"/>
    <cellStyle name="Note 2 2 2 5 2 3" xfId="40025"/>
    <cellStyle name="Note 2 2 2 5 2 3 2" xfId="40026"/>
    <cellStyle name="Note 2 2 2 5 2 4" xfId="40027"/>
    <cellStyle name="Note 2 2 2 5 2 4 2" xfId="40028"/>
    <cellStyle name="Note 2 2 2 5 2 5" xfId="40029"/>
    <cellStyle name="Note 2 2 2 5 2 5 2" xfId="40030"/>
    <cellStyle name="Note 2 2 2 5 2 6" xfId="40031"/>
    <cellStyle name="Note 2 2 2 5 3" xfId="40032"/>
    <cellStyle name="Note 2 2 2 6" xfId="40033"/>
    <cellStyle name="Note 2 2 2 6 2" xfId="40034"/>
    <cellStyle name="Note 2 2 2 6 2 2" xfId="40035"/>
    <cellStyle name="Note 2 2 2 6 3" xfId="40036"/>
    <cellStyle name="Note 2 2 2 6 3 2" xfId="40037"/>
    <cellStyle name="Note 2 2 2 6 4" xfId="40038"/>
    <cellStyle name="Note 2 2 2 6 4 2" xfId="40039"/>
    <cellStyle name="Note 2 2 2 6 5" xfId="40040"/>
    <cellStyle name="Note 2 2 2 6 5 2" xfId="40041"/>
    <cellStyle name="Note 2 2 2 6 6" xfId="40042"/>
    <cellStyle name="Note 2 2 2 7" xfId="40043"/>
    <cellStyle name="Note 2 2 3" xfId="40044"/>
    <cellStyle name="Note 2 2 3 2" xfId="40045"/>
    <cellStyle name="Note 2 2 3 2 2" xfId="40046"/>
    <cellStyle name="Note 2 2 3 2 2 2" xfId="40047"/>
    <cellStyle name="Note 2 2 3 2 2 2 2" xfId="40048"/>
    <cellStyle name="Note 2 2 3 2 2 2 2 2" xfId="40049"/>
    <cellStyle name="Note 2 2 3 2 2 2 2 2 2" xfId="40050"/>
    <cellStyle name="Note 2 2 3 2 2 2 2 3" xfId="40051"/>
    <cellStyle name="Note 2 2 3 2 2 2 2 3 2" xfId="40052"/>
    <cellStyle name="Note 2 2 3 2 2 2 2 4" xfId="40053"/>
    <cellStyle name="Note 2 2 3 2 2 2 2 4 2" xfId="40054"/>
    <cellStyle name="Note 2 2 3 2 2 2 2 5" xfId="40055"/>
    <cellStyle name="Note 2 2 3 2 2 2 2 5 2" xfId="40056"/>
    <cellStyle name="Note 2 2 3 2 2 2 2 6" xfId="40057"/>
    <cellStyle name="Note 2 2 3 2 2 2 3" xfId="40058"/>
    <cellStyle name="Note 2 2 3 2 2 3" xfId="40059"/>
    <cellStyle name="Note 2 2 3 2 2 3 2" xfId="40060"/>
    <cellStyle name="Note 2 2 3 2 2 3 2 2" xfId="40061"/>
    <cellStyle name="Note 2 2 3 2 2 3 3" xfId="40062"/>
    <cellStyle name="Note 2 2 3 2 2 3 3 2" xfId="40063"/>
    <cellStyle name="Note 2 2 3 2 2 3 4" xfId="40064"/>
    <cellStyle name="Note 2 2 3 2 2 3 4 2" xfId="40065"/>
    <cellStyle name="Note 2 2 3 2 2 3 5" xfId="40066"/>
    <cellStyle name="Note 2 2 3 2 2 3 5 2" xfId="40067"/>
    <cellStyle name="Note 2 2 3 2 2 3 6" xfId="40068"/>
    <cellStyle name="Note 2 2 3 2 2 4" xfId="40069"/>
    <cellStyle name="Note 2 2 3 2 3" xfId="40070"/>
    <cellStyle name="Note 2 2 3 2 3 2" xfId="40071"/>
    <cellStyle name="Note 2 2 3 2 3 2 2" xfId="40072"/>
    <cellStyle name="Note 2 2 3 2 3 2 2 2" xfId="40073"/>
    <cellStyle name="Note 2 2 3 2 3 2 3" xfId="40074"/>
    <cellStyle name="Note 2 2 3 2 3 2 3 2" xfId="40075"/>
    <cellStyle name="Note 2 2 3 2 3 2 4" xfId="40076"/>
    <cellStyle name="Note 2 2 3 2 3 2 4 2" xfId="40077"/>
    <cellStyle name="Note 2 2 3 2 3 2 5" xfId="40078"/>
    <cellStyle name="Note 2 2 3 2 3 2 5 2" xfId="40079"/>
    <cellStyle name="Note 2 2 3 2 3 2 6" xfId="40080"/>
    <cellStyle name="Note 2 2 3 2 3 3" xfId="40081"/>
    <cellStyle name="Note 2 2 3 2 4" xfId="40082"/>
    <cellStyle name="Note 2 2 3 2 4 2" xfId="40083"/>
    <cellStyle name="Note 2 2 3 2 4 2 2" xfId="40084"/>
    <cellStyle name="Note 2 2 3 2 4 3" xfId="40085"/>
    <cellStyle name="Note 2 2 3 2 4 3 2" xfId="40086"/>
    <cellStyle name="Note 2 2 3 2 4 4" xfId="40087"/>
    <cellStyle name="Note 2 2 3 2 4 4 2" xfId="40088"/>
    <cellStyle name="Note 2 2 3 2 4 5" xfId="40089"/>
    <cellStyle name="Note 2 2 3 2 4 5 2" xfId="40090"/>
    <cellStyle name="Note 2 2 3 2 4 6" xfId="40091"/>
    <cellStyle name="Note 2 2 3 2 5" xfId="40092"/>
    <cellStyle name="Note 2 2 3 3" xfId="40093"/>
    <cellStyle name="Note 2 2 3 3 2" xfId="40094"/>
    <cellStyle name="Note 2 2 3 3 2 2" xfId="40095"/>
    <cellStyle name="Note 2 2 3 3 2 2 2" xfId="40096"/>
    <cellStyle name="Note 2 2 3 3 2 2 2 2" xfId="40097"/>
    <cellStyle name="Note 2 2 3 3 2 2 2 2 2" xfId="40098"/>
    <cellStyle name="Note 2 2 3 3 2 2 2 3" xfId="40099"/>
    <cellStyle name="Note 2 2 3 3 2 2 2 3 2" xfId="40100"/>
    <cellStyle name="Note 2 2 3 3 2 2 2 4" xfId="40101"/>
    <cellStyle name="Note 2 2 3 3 2 2 2 4 2" xfId="40102"/>
    <cellStyle name="Note 2 2 3 3 2 2 2 5" xfId="40103"/>
    <cellStyle name="Note 2 2 3 3 2 2 2 5 2" xfId="40104"/>
    <cellStyle name="Note 2 2 3 3 2 2 2 6" xfId="40105"/>
    <cellStyle name="Note 2 2 3 3 2 2 3" xfId="40106"/>
    <cellStyle name="Note 2 2 3 3 2 3" xfId="40107"/>
    <cellStyle name="Note 2 2 3 3 2 3 2" xfId="40108"/>
    <cellStyle name="Note 2 2 3 3 2 3 2 2" xfId="40109"/>
    <cellStyle name="Note 2 2 3 3 2 3 3" xfId="40110"/>
    <cellStyle name="Note 2 2 3 3 2 3 3 2" xfId="40111"/>
    <cellStyle name="Note 2 2 3 3 2 3 4" xfId="40112"/>
    <cellStyle name="Note 2 2 3 3 2 3 4 2" xfId="40113"/>
    <cellStyle name="Note 2 2 3 3 2 3 5" xfId="40114"/>
    <cellStyle name="Note 2 2 3 3 2 3 5 2" xfId="40115"/>
    <cellStyle name="Note 2 2 3 3 2 3 6" xfId="40116"/>
    <cellStyle name="Note 2 2 3 3 2 4" xfId="40117"/>
    <cellStyle name="Note 2 2 3 3 3" xfId="40118"/>
    <cellStyle name="Note 2 2 3 3 3 2" xfId="40119"/>
    <cellStyle name="Note 2 2 3 3 3 2 2" xfId="40120"/>
    <cellStyle name="Note 2 2 3 3 3 2 2 2" xfId="40121"/>
    <cellStyle name="Note 2 2 3 3 3 2 3" xfId="40122"/>
    <cellStyle name="Note 2 2 3 3 3 2 3 2" xfId="40123"/>
    <cellStyle name="Note 2 2 3 3 3 2 4" xfId="40124"/>
    <cellStyle name="Note 2 2 3 3 3 2 4 2" xfId="40125"/>
    <cellStyle name="Note 2 2 3 3 3 2 5" xfId="40126"/>
    <cellStyle name="Note 2 2 3 3 3 2 5 2" xfId="40127"/>
    <cellStyle name="Note 2 2 3 3 3 2 6" xfId="40128"/>
    <cellStyle name="Note 2 2 3 3 3 3" xfId="40129"/>
    <cellStyle name="Note 2 2 3 3 4" xfId="40130"/>
    <cellStyle name="Note 2 2 3 3 4 2" xfId="40131"/>
    <cellStyle name="Note 2 2 3 3 4 2 2" xfId="40132"/>
    <cellStyle name="Note 2 2 3 3 4 3" xfId="40133"/>
    <cellStyle name="Note 2 2 3 3 4 3 2" xfId="40134"/>
    <cellStyle name="Note 2 2 3 3 4 4" xfId="40135"/>
    <cellStyle name="Note 2 2 3 3 4 4 2" xfId="40136"/>
    <cellStyle name="Note 2 2 3 3 4 5" xfId="40137"/>
    <cellStyle name="Note 2 2 3 3 4 5 2" xfId="40138"/>
    <cellStyle name="Note 2 2 3 3 4 6" xfId="40139"/>
    <cellStyle name="Note 2 2 3 3 5" xfId="40140"/>
    <cellStyle name="Note 2 2 3 4" xfId="40141"/>
    <cellStyle name="Note 2 2 3 4 2" xfId="40142"/>
    <cellStyle name="Note 2 2 3 4 2 2" xfId="40143"/>
    <cellStyle name="Note 2 2 3 4 2 2 2" xfId="40144"/>
    <cellStyle name="Note 2 2 3 4 2 2 2 2" xfId="40145"/>
    <cellStyle name="Note 2 2 3 4 2 2 3" xfId="40146"/>
    <cellStyle name="Note 2 2 3 4 2 2 3 2" xfId="40147"/>
    <cellStyle name="Note 2 2 3 4 2 2 4" xfId="40148"/>
    <cellStyle name="Note 2 2 3 4 2 2 4 2" xfId="40149"/>
    <cellStyle name="Note 2 2 3 4 2 2 5" xfId="40150"/>
    <cellStyle name="Note 2 2 3 4 2 2 5 2" xfId="40151"/>
    <cellStyle name="Note 2 2 3 4 2 2 6" xfId="40152"/>
    <cellStyle name="Note 2 2 3 4 2 3" xfId="40153"/>
    <cellStyle name="Note 2 2 3 4 3" xfId="40154"/>
    <cellStyle name="Note 2 2 3 4 3 2" xfId="40155"/>
    <cellStyle name="Note 2 2 3 4 3 2 2" xfId="40156"/>
    <cellStyle name="Note 2 2 3 4 3 3" xfId="40157"/>
    <cellStyle name="Note 2 2 3 4 3 3 2" xfId="40158"/>
    <cellStyle name="Note 2 2 3 4 3 4" xfId="40159"/>
    <cellStyle name="Note 2 2 3 4 3 4 2" xfId="40160"/>
    <cellStyle name="Note 2 2 3 4 3 5" xfId="40161"/>
    <cellStyle name="Note 2 2 3 4 3 5 2" xfId="40162"/>
    <cellStyle name="Note 2 2 3 4 3 6" xfId="40163"/>
    <cellStyle name="Note 2 2 3 4 4" xfId="40164"/>
    <cellStyle name="Note 2 2 3 5" xfId="40165"/>
    <cellStyle name="Note 2 2 3 5 2" xfId="40166"/>
    <cellStyle name="Note 2 2 3 5 2 2" xfId="40167"/>
    <cellStyle name="Note 2 2 3 5 2 2 2" xfId="40168"/>
    <cellStyle name="Note 2 2 3 5 2 3" xfId="40169"/>
    <cellStyle name="Note 2 2 3 5 2 3 2" xfId="40170"/>
    <cellStyle name="Note 2 2 3 5 2 4" xfId="40171"/>
    <cellStyle name="Note 2 2 3 5 2 4 2" xfId="40172"/>
    <cellStyle name="Note 2 2 3 5 2 5" xfId="40173"/>
    <cellStyle name="Note 2 2 3 5 2 5 2" xfId="40174"/>
    <cellStyle name="Note 2 2 3 5 2 6" xfId="40175"/>
    <cellStyle name="Note 2 2 3 5 3" xfId="40176"/>
    <cellStyle name="Note 2 2 3 6" xfId="40177"/>
    <cellStyle name="Note 2 2 3 6 2" xfId="40178"/>
    <cellStyle name="Note 2 2 3 6 2 2" xfId="40179"/>
    <cellStyle name="Note 2 2 3 6 3" xfId="40180"/>
    <cellStyle name="Note 2 2 3 6 3 2" xfId="40181"/>
    <cellStyle name="Note 2 2 3 6 4" xfId="40182"/>
    <cellStyle name="Note 2 2 3 6 4 2" xfId="40183"/>
    <cellStyle name="Note 2 2 3 6 5" xfId="40184"/>
    <cellStyle name="Note 2 2 3 6 5 2" xfId="40185"/>
    <cellStyle name="Note 2 2 3 6 6" xfId="40186"/>
    <cellStyle name="Note 2 2 3 7" xfId="40187"/>
    <cellStyle name="Note 2 2 4" xfId="40188"/>
    <cellStyle name="Note 2 2 4 2" xfId="40189"/>
    <cellStyle name="Note 2 2 4 2 2" xfId="40190"/>
    <cellStyle name="Note 2 2 4 2 2 2" xfId="40191"/>
    <cellStyle name="Note 2 2 4 2 2 2 2" xfId="40192"/>
    <cellStyle name="Note 2 2 4 2 2 2 2 2" xfId="40193"/>
    <cellStyle name="Note 2 2 4 2 2 2 2 2 2" xfId="40194"/>
    <cellStyle name="Note 2 2 4 2 2 2 2 3" xfId="40195"/>
    <cellStyle name="Note 2 2 4 2 2 2 2 3 2" xfId="40196"/>
    <cellStyle name="Note 2 2 4 2 2 2 2 4" xfId="40197"/>
    <cellStyle name="Note 2 2 4 2 2 2 2 4 2" xfId="40198"/>
    <cellStyle name="Note 2 2 4 2 2 2 2 5" xfId="40199"/>
    <cellStyle name="Note 2 2 4 2 2 2 2 5 2" xfId="40200"/>
    <cellStyle name="Note 2 2 4 2 2 2 2 6" xfId="40201"/>
    <cellStyle name="Note 2 2 4 2 2 2 3" xfId="40202"/>
    <cellStyle name="Note 2 2 4 2 2 3" xfId="40203"/>
    <cellStyle name="Note 2 2 4 2 2 3 2" xfId="40204"/>
    <cellStyle name="Note 2 2 4 2 2 3 2 2" xfId="40205"/>
    <cellStyle name="Note 2 2 4 2 2 3 3" xfId="40206"/>
    <cellStyle name="Note 2 2 4 2 2 3 3 2" xfId="40207"/>
    <cellStyle name="Note 2 2 4 2 2 3 4" xfId="40208"/>
    <cellStyle name="Note 2 2 4 2 2 3 4 2" xfId="40209"/>
    <cellStyle name="Note 2 2 4 2 2 3 5" xfId="40210"/>
    <cellStyle name="Note 2 2 4 2 2 3 5 2" xfId="40211"/>
    <cellStyle name="Note 2 2 4 2 2 3 6" xfId="40212"/>
    <cellStyle name="Note 2 2 4 2 2 4" xfId="40213"/>
    <cellStyle name="Note 2 2 4 2 3" xfId="40214"/>
    <cellStyle name="Note 2 2 4 2 3 2" xfId="40215"/>
    <cellStyle name="Note 2 2 4 2 3 2 2" xfId="40216"/>
    <cellStyle name="Note 2 2 4 2 3 2 2 2" xfId="40217"/>
    <cellStyle name="Note 2 2 4 2 3 2 3" xfId="40218"/>
    <cellStyle name="Note 2 2 4 2 3 2 3 2" xfId="40219"/>
    <cellStyle name="Note 2 2 4 2 3 2 4" xfId="40220"/>
    <cellStyle name="Note 2 2 4 2 3 2 4 2" xfId="40221"/>
    <cellStyle name="Note 2 2 4 2 3 2 5" xfId="40222"/>
    <cellStyle name="Note 2 2 4 2 3 2 5 2" xfId="40223"/>
    <cellStyle name="Note 2 2 4 2 3 2 6" xfId="40224"/>
    <cellStyle name="Note 2 2 4 2 3 3" xfId="40225"/>
    <cellStyle name="Note 2 2 4 2 4" xfId="40226"/>
    <cellStyle name="Note 2 2 4 2 4 2" xfId="40227"/>
    <cellStyle name="Note 2 2 4 2 4 2 2" xfId="40228"/>
    <cellStyle name="Note 2 2 4 2 4 3" xfId="40229"/>
    <cellStyle name="Note 2 2 4 2 4 3 2" xfId="40230"/>
    <cellStyle name="Note 2 2 4 2 4 4" xfId="40231"/>
    <cellStyle name="Note 2 2 4 2 4 4 2" xfId="40232"/>
    <cellStyle name="Note 2 2 4 2 4 5" xfId="40233"/>
    <cellStyle name="Note 2 2 4 2 4 5 2" xfId="40234"/>
    <cellStyle name="Note 2 2 4 2 4 6" xfId="40235"/>
    <cellStyle name="Note 2 2 4 2 5" xfId="40236"/>
    <cellStyle name="Note 2 2 4 3" xfId="40237"/>
    <cellStyle name="Note 2 2 4 3 2" xfId="40238"/>
    <cellStyle name="Note 2 2 4 3 2 2" xfId="40239"/>
    <cellStyle name="Note 2 2 4 3 2 2 2" xfId="40240"/>
    <cellStyle name="Note 2 2 4 3 2 2 2 2" xfId="40241"/>
    <cellStyle name="Note 2 2 4 3 2 2 2 2 2" xfId="40242"/>
    <cellStyle name="Note 2 2 4 3 2 2 2 3" xfId="40243"/>
    <cellStyle name="Note 2 2 4 3 2 2 2 3 2" xfId="40244"/>
    <cellStyle name="Note 2 2 4 3 2 2 2 4" xfId="40245"/>
    <cellStyle name="Note 2 2 4 3 2 2 2 4 2" xfId="40246"/>
    <cellStyle name="Note 2 2 4 3 2 2 2 5" xfId="40247"/>
    <cellStyle name="Note 2 2 4 3 2 2 2 5 2" xfId="40248"/>
    <cellStyle name="Note 2 2 4 3 2 2 2 6" xfId="40249"/>
    <cellStyle name="Note 2 2 4 3 2 2 3" xfId="40250"/>
    <cellStyle name="Note 2 2 4 3 2 3" xfId="40251"/>
    <cellStyle name="Note 2 2 4 3 2 3 2" xfId="40252"/>
    <cellStyle name="Note 2 2 4 3 2 3 2 2" xfId="40253"/>
    <cellStyle name="Note 2 2 4 3 2 3 3" xfId="40254"/>
    <cellStyle name="Note 2 2 4 3 2 3 3 2" xfId="40255"/>
    <cellStyle name="Note 2 2 4 3 2 3 4" xfId="40256"/>
    <cellStyle name="Note 2 2 4 3 2 3 4 2" xfId="40257"/>
    <cellStyle name="Note 2 2 4 3 2 3 5" xfId="40258"/>
    <cellStyle name="Note 2 2 4 3 2 3 5 2" xfId="40259"/>
    <cellStyle name="Note 2 2 4 3 2 3 6" xfId="40260"/>
    <cellStyle name="Note 2 2 4 3 2 4" xfId="40261"/>
    <cellStyle name="Note 2 2 4 3 3" xfId="40262"/>
    <cellStyle name="Note 2 2 4 3 3 2" xfId="40263"/>
    <cellStyle name="Note 2 2 4 3 3 2 2" xfId="40264"/>
    <cellStyle name="Note 2 2 4 3 3 2 2 2" xfId="40265"/>
    <cellStyle name="Note 2 2 4 3 3 2 3" xfId="40266"/>
    <cellStyle name="Note 2 2 4 3 3 2 3 2" xfId="40267"/>
    <cellStyle name="Note 2 2 4 3 3 2 4" xfId="40268"/>
    <cellStyle name="Note 2 2 4 3 3 2 4 2" xfId="40269"/>
    <cellStyle name="Note 2 2 4 3 3 2 5" xfId="40270"/>
    <cellStyle name="Note 2 2 4 3 3 2 5 2" xfId="40271"/>
    <cellStyle name="Note 2 2 4 3 3 2 6" xfId="40272"/>
    <cellStyle name="Note 2 2 4 3 3 3" xfId="40273"/>
    <cellStyle name="Note 2 2 4 3 4" xfId="40274"/>
    <cellStyle name="Note 2 2 4 3 4 2" xfId="40275"/>
    <cellStyle name="Note 2 2 4 3 4 2 2" xfId="40276"/>
    <cellStyle name="Note 2 2 4 3 4 3" xfId="40277"/>
    <cellStyle name="Note 2 2 4 3 4 3 2" xfId="40278"/>
    <cellStyle name="Note 2 2 4 3 4 4" xfId="40279"/>
    <cellStyle name="Note 2 2 4 3 4 4 2" xfId="40280"/>
    <cellStyle name="Note 2 2 4 3 4 5" xfId="40281"/>
    <cellStyle name="Note 2 2 4 3 4 5 2" xfId="40282"/>
    <cellStyle name="Note 2 2 4 3 4 6" xfId="40283"/>
    <cellStyle name="Note 2 2 4 3 5" xfId="40284"/>
    <cellStyle name="Note 2 2 4 4" xfId="40285"/>
    <cellStyle name="Note 2 2 4 4 2" xfId="40286"/>
    <cellStyle name="Note 2 2 4 4 2 2" xfId="40287"/>
    <cellStyle name="Note 2 2 4 4 2 2 2" xfId="40288"/>
    <cellStyle name="Note 2 2 4 4 2 2 2 2" xfId="40289"/>
    <cellStyle name="Note 2 2 4 4 2 2 3" xfId="40290"/>
    <cellStyle name="Note 2 2 4 4 2 2 3 2" xfId="40291"/>
    <cellStyle name="Note 2 2 4 4 2 2 4" xfId="40292"/>
    <cellStyle name="Note 2 2 4 4 2 2 4 2" xfId="40293"/>
    <cellStyle name="Note 2 2 4 4 2 2 5" xfId="40294"/>
    <cellStyle name="Note 2 2 4 4 2 2 5 2" xfId="40295"/>
    <cellStyle name="Note 2 2 4 4 2 2 6" xfId="40296"/>
    <cellStyle name="Note 2 2 4 4 2 3" xfId="40297"/>
    <cellStyle name="Note 2 2 4 4 3" xfId="40298"/>
    <cellStyle name="Note 2 2 4 4 3 2" xfId="40299"/>
    <cellStyle name="Note 2 2 4 4 3 2 2" xfId="40300"/>
    <cellStyle name="Note 2 2 4 4 3 3" xfId="40301"/>
    <cellStyle name="Note 2 2 4 4 3 3 2" xfId="40302"/>
    <cellStyle name="Note 2 2 4 4 3 4" xfId="40303"/>
    <cellStyle name="Note 2 2 4 4 3 4 2" xfId="40304"/>
    <cellStyle name="Note 2 2 4 4 3 5" xfId="40305"/>
    <cellStyle name="Note 2 2 4 4 3 5 2" xfId="40306"/>
    <cellStyle name="Note 2 2 4 4 3 6" xfId="40307"/>
    <cellStyle name="Note 2 2 4 4 4" xfId="40308"/>
    <cellStyle name="Note 2 2 4 5" xfId="40309"/>
    <cellStyle name="Note 2 2 4 5 2" xfId="40310"/>
    <cellStyle name="Note 2 2 4 5 2 2" xfId="40311"/>
    <cellStyle name="Note 2 2 4 5 2 2 2" xfId="40312"/>
    <cellStyle name="Note 2 2 4 5 2 3" xfId="40313"/>
    <cellStyle name="Note 2 2 4 5 2 3 2" xfId="40314"/>
    <cellStyle name="Note 2 2 4 5 2 4" xfId="40315"/>
    <cellStyle name="Note 2 2 4 5 2 4 2" xfId="40316"/>
    <cellStyle name="Note 2 2 4 5 2 5" xfId="40317"/>
    <cellStyle name="Note 2 2 4 5 2 5 2" xfId="40318"/>
    <cellStyle name="Note 2 2 4 5 2 6" xfId="40319"/>
    <cellStyle name="Note 2 2 4 5 3" xfId="40320"/>
    <cellStyle name="Note 2 2 4 6" xfId="40321"/>
    <cellStyle name="Note 2 2 4 6 2" xfId="40322"/>
    <cellStyle name="Note 2 2 4 6 2 2" xfId="40323"/>
    <cellStyle name="Note 2 2 4 6 3" xfId="40324"/>
    <cellStyle name="Note 2 2 4 6 3 2" xfId="40325"/>
    <cellStyle name="Note 2 2 4 6 4" xfId="40326"/>
    <cellStyle name="Note 2 2 4 6 4 2" xfId="40327"/>
    <cellStyle name="Note 2 2 4 6 5" xfId="40328"/>
    <cellStyle name="Note 2 2 4 6 5 2" xfId="40329"/>
    <cellStyle name="Note 2 2 4 6 6" xfId="40330"/>
    <cellStyle name="Note 2 2 4 7" xfId="40331"/>
    <cellStyle name="Note 2 2 5" xfId="40332"/>
    <cellStyle name="Note 2 2 5 2" xfId="40333"/>
    <cellStyle name="Note 2 2 5 2 2" xfId="40334"/>
    <cellStyle name="Note 2 2 5 2 2 2" xfId="40335"/>
    <cellStyle name="Note 2 2 5 2 2 2 2" xfId="40336"/>
    <cellStyle name="Note 2 2 5 2 2 2 2 2" xfId="40337"/>
    <cellStyle name="Note 2 2 5 2 2 2 3" xfId="40338"/>
    <cellStyle name="Note 2 2 5 2 2 2 3 2" xfId="40339"/>
    <cellStyle name="Note 2 2 5 2 2 2 4" xfId="40340"/>
    <cellStyle name="Note 2 2 5 2 2 2 4 2" xfId="40341"/>
    <cellStyle name="Note 2 2 5 2 2 2 5" xfId="40342"/>
    <cellStyle name="Note 2 2 5 2 2 2 5 2" xfId="40343"/>
    <cellStyle name="Note 2 2 5 2 2 2 6" xfId="40344"/>
    <cellStyle name="Note 2 2 5 2 2 3" xfId="40345"/>
    <cellStyle name="Note 2 2 5 2 3" xfId="40346"/>
    <cellStyle name="Note 2 2 5 2 3 2" xfId="40347"/>
    <cellStyle name="Note 2 2 5 2 3 2 2" xfId="40348"/>
    <cellStyle name="Note 2 2 5 2 3 3" xfId="40349"/>
    <cellStyle name="Note 2 2 5 2 3 3 2" xfId="40350"/>
    <cellStyle name="Note 2 2 5 2 3 4" xfId="40351"/>
    <cellStyle name="Note 2 2 5 2 3 4 2" xfId="40352"/>
    <cellStyle name="Note 2 2 5 2 3 5" xfId="40353"/>
    <cellStyle name="Note 2 2 5 2 3 5 2" xfId="40354"/>
    <cellStyle name="Note 2 2 5 2 3 6" xfId="40355"/>
    <cellStyle name="Note 2 2 5 2 4" xfId="40356"/>
    <cellStyle name="Note 2 2 5 3" xfId="40357"/>
    <cellStyle name="Note 2 2 5 3 2" xfId="40358"/>
    <cellStyle name="Note 2 2 5 3 2 2" xfId="40359"/>
    <cellStyle name="Note 2 2 5 3 2 2 2" xfId="40360"/>
    <cellStyle name="Note 2 2 5 3 2 3" xfId="40361"/>
    <cellStyle name="Note 2 2 5 3 2 3 2" xfId="40362"/>
    <cellStyle name="Note 2 2 5 3 2 4" xfId="40363"/>
    <cellStyle name="Note 2 2 5 3 2 4 2" xfId="40364"/>
    <cellStyle name="Note 2 2 5 3 2 5" xfId="40365"/>
    <cellStyle name="Note 2 2 5 3 2 5 2" xfId="40366"/>
    <cellStyle name="Note 2 2 5 3 2 6" xfId="40367"/>
    <cellStyle name="Note 2 2 5 3 3" xfId="40368"/>
    <cellStyle name="Note 2 2 5 4" xfId="40369"/>
    <cellStyle name="Note 2 2 5 4 2" xfId="40370"/>
    <cellStyle name="Note 2 2 5 4 2 2" xfId="40371"/>
    <cellStyle name="Note 2 2 5 4 3" xfId="40372"/>
    <cellStyle name="Note 2 2 5 4 3 2" xfId="40373"/>
    <cellStyle name="Note 2 2 5 4 4" xfId="40374"/>
    <cellStyle name="Note 2 2 5 4 4 2" xfId="40375"/>
    <cellStyle name="Note 2 2 5 4 5" xfId="40376"/>
    <cellStyle name="Note 2 2 5 4 5 2" xfId="40377"/>
    <cellStyle name="Note 2 2 5 4 6" xfId="40378"/>
    <cellStyle name="Note 2 2 5 5" xfId="40379"/>
    <cellStyle name="Note 2 2 6" xfId="40380"/>
    <cellStyle name="Note 2 2 6 2" xfId="40381"/>
    <cellStyle name="Note 2 2 6 2 2" xfId="40382"/>
    <cellStyle name="Note 2 2 6 2 2 2" xfId="40383"/>
    <cellStyle name="Note 2 2 6 2 2 2 2" xfId="40384"/>
    <cellStyle name="Note 2 2 6 2 2 2 2 2" xfId="40385"/>
    <cellStyle name="Note 2 2 6 2 2 2 3" xfId="40386"/>
    <cellStyle name="Note 2 2 6 2 2 2 3 2" xfId="40387"/>
    <cellStyle name="Note 2 2 6 2 2 2 4" xfId="40388"/>
    <cellStyle name="Note 2 2 6 2 2 2 4 2" xfId="40389"/>
    <cellStyle name="Note 2 2 6 2 2 2 5" xfId="40390"/>
    <cellStyle name="Note 2 2 6 2 2 2 5 2" xfId="40391"/>
    <cellStyle name="Note 2 2 6 2 2 2 6" xfId="40392"/>
    <cellStyle name="Note 2 2 6 2 2 3" xfId="40393"/>
    <cellStyle name="Note 2 2 6 2 3" xfId="40394"/>
    <cellStyle name="Note 2 2 6 2 3 2" xfId="40395"/>
    <cellStyle name="Note 2 2 6 2 3 2 2" xfId="40396"/>
    <cellStyle name="Note 2 2 6 2 3 3" xfId="40397"/>
    <cellStyle name="Note 2 2 6 2 3 3 2" xfId="40398"/>
    <cellStyle name="Note 2 2 6 2 3 4" xfId="40399"/>
    <cellStyle name="Note 2 2 6 2 3 4 2" xfId="40400"/>
    <cellStyle name="Note 2 2 6 2 3 5" xfId="40401"/>
    <cellStyle name="Note 2 2 6 2 3 5 2" xfId="40402"/>
    <cellStyle name="Note 2 2 6 2 3 6" xfId="40403"/>
    <cellStyle name="Note 2 2 6 2 4" xfId="40404"/>
    <cellStyle name="Note 2 2 6 3" xfId="40405"/>
    <cellStyle name="Note 2 2 6 3 2" xfId="40406"/>
    <cellStyle name="Note 2 2 6 3 2 2" xfId="40407"/>
    <cellStyle name="Note 2 2 6 3 2 2 2" xfId="40408"/>
    <cellStyle name="Note 2 2 6 3 2 3" xfId="40409"/>
    <cellStyle name="Note 2 2 6 3 2 3 2" xfId="40410"/>
    <cellStyle name="Note 2 2 6 3 2 4" xfId="40411"/>
    <cellStyle name="Note 2 2 6 3 2 4 2" xfId="40412"/>
    <cellStyle name="Note 2 2 6 3 2 5" xfId="40413"/>
    <cellStyle name="Note 2 2 6 3 2 5 2" xfId="40414"/>
    <cellStyle name="Note 2 2 6 3 2 6" xfId="40415"/>
    <cellStyle name="Note 2 2 6 3 3" xfId="40416"/>
    <cellStyle name="Note 2 2 6 4" xfId="40417"/>
    <cellStyle name="Note 2 2 6 4 2" xfId="40418"/>
    <cellStyle name="Note 2 2 6 4 2 2" xfId="40419"/>
    <cellStyle name="Note 2 2 6 4 3" xfId="40420"/>
    <cellStyle name="Note 2 2 6 4 3 2" xfId="40421"/>
    <cellStyle name="Note 2 2 6 4 4" xfId="40422"/>
    <cellStyle name="Note 2 2 6 4 4 2" xfId="40423"/>
    <cellStyle name="Note 2 2 6 4 5" xfId="40424"/>
    <cellStyle name="Note 2 2 6 4 5 2" xfId="40425"/>
    <cellStyle name="Note 2 2 6 4 6" xfId="40426"/>
    <cellStyle name="Note 2 2 6 5" xfId="40427"/>
    <cellStyle name="Note 2 2 7" xfId="40428"/>
    <cellStyle name="Note 2 2 7 2" xfId="40429"/>
    <cellStyle name="Note 2 2 7 2 2" xfId="40430"/>
    <cellStyle name="Note 2 2 7 2 2 2" xfId="40431"/>
    <cellStyle name="Note 2 2 7 2 2 2 2" xfId="40432"/>
    <cellStyle name="Note 2 2 7 2 2 3" xfId="40433"/>
    <cellStyle name="Note 2 2 7 2 2 3 2" xfId="40434"/>
    <cellStyle name="Note 2 2 7 2 2 4" xfId="40435"/>
    <cellStyle name="Note 2 2 7 2 2 4 2" xfId="40436"/>
    <cellStyle name="Note 2 2 7 2 2 5" xfId="40437"/>
    <cellStyle name="Note 2 2 7 2 2 5 2" xfId="40438"/>
    <cellStyle name="Note 2 2 7 2 2 6" xfId="40439"/>
    <cellStyle name="Note 2 2 7 2 3" xfId="40440"/>
    <cellStyle name="Note 2 2 7 3" xfId="40441"/>
    <cellStyle name="Note 2 2 7 3 2" xfId="40442"/>
    <cellStyle name="Note 2 2 7 3 2 2" xfId="40443"/>
    <cellStyle name="Note 2 2 7 3 3" xfId="40444"/>
    <cellStyle name="Note 2 2 7 3 3 2" xfId="40445"/>
    <cellStyle name="Note 2 2 7 3 4" xfId="40446"/>
    <cellStyle name="Note 2 2 7 3 4 2" xfId="40447"/>
    <cellStyle name="Note 2 2 7 3 5" xfId="40448"/>
    <cellStyle name="Note 2 2 7 3 5 2" xfId="40449"/>
    <cellStyle name="Note 2 2 7 3 6" xfId="40450"/>
    <cellStyle name="Note 2 2 7 4" xfId="40451"/>
    <cellStyle name="Note 2 2 8" xfId="40452"/>
    <cellStyle name="Note 2 2 8 2" xfId="40453"/>
    <cellStyle name="Note 2 2 8 2 2" xfId="40454"/>
    <cellStyle name="Note 2 2 8 2 2 2" xfId="40455"/>
    <cellStyle name="Note 2 2 8 2 3" xfId="40456"/>
    <cellStyle name="Note 2 2 8 2 3 2" xfId="40457"/>
    <cellStyle name="Note 2 2 8 2 4" xfId="40458"/>
    <cellStyle name="Note 2 2 8 2 4 2" xfId="40459"/>
    <cellStyle name="Note 2 2 8 2 5" xfId="40460"/>
    <cellStyle name="Note 2 2 8 2 5 2" xfId="40461"/>
    <cellStyle name="Note 2 2 8 2 6" xfId="40462"/>
    <cellStyle name="Note 2 2 8 3" xfId="40463"/>
    <cellStyle name="Note 2 2 9" xfId="40464"/>
    <cellStyle name="Note 2 2 9 2" xfId="40465"/>
    <cellStyle name="Note 2 2 9 2 2" xfId="40466"/>
    <cellStyle name="Note 2 2 9 3" xfId="40467"/>
    <cellStyle name="Note 2 2 9 3 2" xfId="40468"/>
    <cellStyle name="Note 2 2 9 4" xfId="40469"/>
    <cellStyle name="Note 2 2 9 4 2" xfId="40470"/>
    <cellStyle name="Note 2 2 9 5" xfId="40471"/>
    <cellStyle name="Note 2 2 9 5 2" xfId="40472"/>
    <cellStyle name="Note 2 2 9 6" xfId="40473"/>
    <cellStyle name="Note 2 3" xfId="40474"/>
    <cellStyle name="Note 2 3 2" xfId="40475"/>
    <cellStyle name="Note 2 3 2 2" xfId="40476"/>
    <cellStyle name="Note 2 3 2 2 2" xfId="40477"/>
    <cellStyle name="Note 2 3 2 2 2 2" xfId="40478"/>
    <cellStyle name="Note 2 3 2 2 2 2 2" xfId="40479"/>
    <cellStyle name="Note 2 3 2 2 2 2 2 2" xfId="40480"/>
    <cellStyle name="Note 2 3 2 2 2 2 3" xfId="40481"/>
    <cellStyle name="Note 2 3 2 2 2 2 3 2" xfId="40482"/>
    <cellStyle name="Note 2 3 2 2 2 2 4" xfId="40483"/>
    <cellStyle name="Note 2 3 2 2 2 2 4 2" xfId="40484"/>
    <cellStyle name="Note 2 3 2 2 2 2 5" xfId="40485"/>
    <cellStyle name="Note 2 3 2 2 2 2 5 2" xfId="40486"/>
    <cellStyle name="Note 2 3 2 2 2 2 6" xfId="40487"/>
    <cellStyle name="Note 2 3 2 2 2 3" xfId="40488"/>
    <cellStyle name="Note 2 3 2 2 3" xfId="40489"/>
    <cellStyle name="Note 2 3 2 2 3 2" xfId="40490"/>
    <cellStyle name="Note 2 3 2 2 3 2 2" xfId="40491"/>
    <cellStyle name="Note 2 3 2 2 3 3" xfId="40492"/>
    <cellStyle name="Note 2 3 2 2 3 3 2" xfId="40493"/>
    <cellStyle name="Note 2 3 2 2 3 4" xfId="40494"/>
    <cellStyle name="Note 2 3 2 2 3 4 2" xfId="40495"/>
    <cellStyle name="Note 2 3 2 2 3 5" xfId="40496"/>
    <cellStyle name="Note 2 3 2 2 3 5 2" xfId="40497"/>
    <cellStyle name="Note 2 3 2 2 3 6" xfId="40498"/>
    <cellStyle name="Note 2 3 2 2 4" xfId="40499"/>
    <cellStyle name="Note 2 3 2 3" xfId="40500"/>
    <cellStyle name="Note 2 3 2 3 2" xfId="40501"/>
    <cellStyle name="Note 2 3 2 3 2 2" xfId="40502"/>
    <cellStyle name="Note 2 3 2 3 2 2 2" xfId="40503"/>
    <cellStyle name="Note 2 3 2 3 2 3" xfId="40504"/>
    <cellStyle name="Note 2 3 2 3 2 3 2" xfId="40505"/>
    <cellStyle name="Note 2 3 2 3 2 4" xfId="40506"/>
    <cellStyle name="Note 2 3 2 3 2 4 2" xfId="40507"/>
    <cellStyle name="Note 2 3 2 3 2 5" xfId="40508"/>
    <cellStyle name="Note 2 3 2 3 2 5 2" xfId="40509"/>
    <cellStyle name="Note 2 3 2 3 2 6" xfId="40510"/>
    <cellStyle name="Note 2 3 2 3 3" xfId="40511"/>
    <cellStyle name="Note 2 3 2 4" xfId="40512"/>
    <cellStyle name="Note 2 3 2 4 2" xfId="40513"/>
    <cellStyle name="Note 2 3 2 4 2 2" xfId="40514"/>
    <cellStyle name="Note 2 3 2 4 3" xfId="40515"/>
    <cellStyle name="Note 2 3 2 4 3 2" xfId="40516"/>
    <cellStyle name="Note 2 3 2 4 4" xfId="40517"/>
    <cellStyle name="Note 2 3 2 4 4 2" xfId="40518"/>
    <cellStyle name="Note 2 3 2 4 5" xfId="40519"/>
    <cellStyle name="Note 2 3 2 4 5 2" xfId="40520"/>
    <cellStyle name="Note 2 3 2 4 6" xfId="40521"/>
    <cellStyle name="Note 2 3 2 5" xfId="40522"/>
    <cellStyle name="Note 2 3 3" xfId="40523"/>
    <cellStyle name="Note 2 3 3 2" xfId="40524"/>
    <cellStyle name="Note 2 3 3 2 2" xfId="40525"/>
    <cellStyle name="Note 2 3 3 2 2 2" xfId="40526"/>
    <cellStyle name="Note 2 3 3 2 2 2 2" xfId="40527"/>
    <cellStyle name="Note 2 3 3 2 2 2 2 2" xfId="40528"/>
    <cellStyle name="Note 2 3 3 2 2 2 3" xfId="40529"/>
    <cellStyle name="Note 2 3 3 2 2 2 3 2" xfId="40530"/>
    <cellStyle name="Note 2 3 3 2 2 2 4" xfId="40531"/>
    <cellStyle name="Note 2 3 3 2 2 2 4 2" xfId="40532"/>
    <cellStyle name="Note 2 3 3 2 2 2 5" xfId="40533"/>
    <cellStyle name="Note 2 3 3 2 2 2 5 2" xfId="40534"/>
    <cellStyle name="Note 2 3 3 2 2 2 6" xfId="40535"/>
    <cellStyle name="Note 2 3 3 2 2 3" xfId="40536"/>
    <cellStyle name="Note 2 3 3 2 3" xfId="40537"/>
    <cellStyle name="Note 2 3 3 2 3 2" xfId="40538"/>
    <cellStyle name="Note 2 3 3 2 3 2 2" xfId="40539"/>
    <cellStyle name="Note 2 3 3 2 3 3" xfId="40540"/>
    <cellStyle name="Note 2 3 3 2 3 3 2" xfId="40541"/>
    <cellStyle name="Note 2 3 3 2 3 4" xfId="40542"/>
    <cellStyle name="Note 2 3 3 2 3 4 2" xfId="40543"/>
    <cellStyle name="Note 2 3 3 2 3 5" xfId="40544"/>
    <cellStyle name="Note 2 3 3 2 3 5 2" xfId="40545"/>
    <cellStyle name="Note 2 3 3 2 3 6" xfId="40546"/>
    <cellStyle name="Note 2 3 3 2 4" xfId="40547"/>
    <cellStyle name="Note 2 3 3 3" xfId="40548"/>
    <cellStyle name="Note 2 3 3 3 2" xfId="40549"/>
    <cellStyle name="Note 2 3 3 3 2 2" xfId="40550"/>
    <cellStyle name="Note 2 3 3 3 2 2 2" xfId="40551"/>
    <cellStyle name="Note 2 3 3 3 2 3" xfId="40552"/>
    <cellStyle name="Note 2 3 3 3 2 3 2" xfId="40553"/>
    <cellStyle name="Note 2 3 3 3 2 4" xfId="40554"/>
    <cellStyle name="Note 2 3 3 3 2 4 2" xfId="40555"/>
    <cellStyle name="Note 2 3 3 3 2 5" xfId="40556"/>
    <cellStyle name="Note 2 3 3 3 2 5 2" xfId="40557"/>
    <cellStyle name="Note 2 3 3 3 2 6" xfId="40558"/>
    <cellStyle name="Note 2 3 3 3 3" xfId="40559"/>
    <cellStyle name="Note 2 3 3 4" xfId="40560"/>
    <cellStyle name="Note 2 3 3 4 2" xfId="40561"/>
    <cellStyle name="Note 2 3 3 4 2 2" xfId="40562"/>
    <cellStyle name="Note 2 3 3 4 3" xfId="40563"/>
    <cellStyle name="Note 2 3 3 4 3 2" xfId="40564"/>
    <cellStyle name="Note 2 3 3 4 4" xfId="40565"/>
    <cellStyle name="Note 2 3 3 4 4 2" xfId="40566"/>
    <cellStyle name="Note 2 3 3 4 5" xfId="40567"/>
    <cellStyle name="Note 2 3 3 4 5 2" xfId="40568"/>
    <cellStyle name="Note 2 3 3 4 6" xfId="40569"/>
    <cellStyle name="Note 2 3 3 5" xfId="40570"/>
    <cellStyle name="Note 2 3 4" xfId="40571"/>
    <cellStyle name="Note 2 3 4 2" xfId="40572"/>
    <cellStyle name="Note 2 3 4 2 2" xfId="40573"/>
    <cellStyle name="Note 2 3 4 2 2 2" xfId="40574"/>
    <cellStyle name="Note 2 3 4 2 2 2 2" xfId="40575"/>
    <cellStyle name="Note 2 3 4 2 2 3" xfId="40576"/>
    <cellStyle name="Note 2 3 4 2 2 3 2" xfId="40577"/>
    <cellStyle name="Note 2 3 4 2 2 4" xfId="40578"/>
    <cellStyle name="Note 2 3 4 2 2 4 2" xfId="40579"/>
    <cellStyle name="Note 2 3 4 2 2 5" xfId="40580"/>
    <cellStyle name="Note 2 3 4 2 2 5 2" xfId="40581"/>
    <cellStyle name="Note 2 3 4 2 2 6" xfId="40582"/>
    <cellStyle name="Note 2 3 4 2 3" xfId="40583"/>
    <cellStyle name="Note 2 3 4 3" xfId="40584"/>
    <cellStyle name="Note 2 3 4 3 2" xfId="40585"/>
    <cellStyle name="Note 2 3 4 3 2 2" xfId="40586"/>
    <cellStyle name="Note 2 3 4 3 3" xfId="40587"/>
    <cellStyle name="Note 2 3 4 3 3 2" xfId="40588"/>
    <cellStyle name="Note 2 3 4 3 4" xfId="40589"/>
    <cellStyle name="Note 2 3 4 3 4 2" xfId="40590"/>
    <cellStyle name="Note 2 3 4 3 5" xfId="40591"/>
    <cellStyle name="Note 2 3 4 3 5 2" xfId="40592"/>
    <cellStyle name="Note 2 3 4 3 6" xfId="40593"/>
    <cellStyle name="Note 2 3 4 4" xfId="40594"/>
    <cellStyle name="Note 2 3 5" xfId="40595"/>
    <cellStyle name="Note 2 3 5 2" xfId="40596"/>
    <cellStyle name="Note 2 3 5 2 2" xfId="40597"/>
    <cellStyle name="Note 2 3 5 2 2 2" xfId="40598"/>
    <cellStyle name="Note 2 3 5 2 3" xfId="40599"/>
    <cellStyle name="Note 2 3 5 2 3 2" xfId="40600"/>
    <cellStyle name="Note 2 3 5 2 4" xfId="40601"/>
    <cellStyle name="Note 2 3 5 2 4 2" xfId="40602"/>
    <cellStyle name="Note 2 3 5 2 5" xfId="40603"/>
    <cellStyle name="Note 2 3 5 2 5 2" xfId="40604"/>
    <cellStyle name="Note 2 3 5 2 6" xfId="40605"/>
    <cellStyle name="Note 2 3 5 3" xfId="40606"/>
    <cellStyle name="Note 2 3 6" xfId="40607"/>
    <cellStyle name="Note 2 3 6 2" xfId="40608"/>
    <cellStyle name="Note 2 3 6 2 2" xfId="40609"/>
    <cellStyle name="Note 2 3 6 3" xfId="40610"/>
    <cellStyle name="Note 2 3 6 3 2" xfId="40611"/>
    <cellStyle name="Note 2 3 6 4" xfId="40612"/>
    <cellStyle name="Note 2 3 6 4 2" xfId="40613"/>
    <cellStyle name="Note 2 3 6 5" xfId="40614"/>
    <cellStyle name="Note 2 3 6 5 2" xfId="40615"/>
    <cellStyle name="Note 2 3 6 6" xfId="40616"/>
    <cellStyle name="Note 2 3 7" xfId="40617"/>
    <cellStyle name="Note 2 4" xfId="40618"/>
    <cellStyle name="Note 2 4 2" xfId="40619"/>
    <cellStyle name="Note 2 4 2 2" xfId="40620"/>
    <cellStyle name="Note 2 4 2 2 2" xfId="40621"/>
    <cellStyle name="Note 2 4 2 2 2 2" xfId="40622"/>
    <cellStyle name="Note 2 4 2 2 2 2 2" xfId="40623"/>
    <cellStyle name="Note 2 4 2 2 2 2 2 2" xfId="40624"/>
    <cellStyle name="Note 2 4 2 2 2 2 3" xfId="40625"/>
    <cellStyle name="Note 2 4 2 2 2 2 3 2" xfId="40626"/>
    <cellStyle name="Note 2 4 2 2 2 2 4" xfId="40627"/>
    <cellStyle name="Note 2 4 2 2 2 2 4 2" xfId="40628"/>
    <cellStyle name="Note 2 4 2 2 2 2 5" xfId="40629"/>
    <cellStyle name="Note 2 4 2 2 2 2 5 2" xfId="40630"/>
    <cellStyle name="Note 2 4 2 2 2 2 6" xfId="40631"/>
    <cellStyle name="Note 2 4 2 2 2 3" xfId="40632"/>
    <cellStyle name="Note 2 4 2 2 3" xfId="40633"/>
    <cellStyle name="Note 2 4 2 2 3 2" xfId="40634"/>
    <cellStyle name="Note 2 4 2 2 3 2 2" xfId="40635"/>
    <cellStyle name="Note 2 4 2 2 3 3" xfId="40636"/>
    <cellStyle name="Note 2 4 2 2 3 3 2" xfId="40637"/>
    <cellStyle name="Note 2 4 2 2 3 4" xfId="40638"/>
    <cellStyle name="Note 2 4 2 2 3 4 2" xfId="40639"/>
    <cellStyle name="Note 2 4 2 2 3 5" xfId="40640"/>
    <cellStyle name="Note 2 4 2 2 3 5 2" xfId="40641"/>
    <cellStyle name="Note 2 4 2 2 3 6" xfId="40642"/>
    <cellStyle name="Note 2 4 2 2 4" xfId="40643"/>
    <cellStyle name="Note 2 4 2 3" xfId="40644"/>
    <cellStyle name="Note 2 4 2 3 2" xfId="40645"/>
    <cellStyle name="Note 2 4 2 3 2 2" xfId="40646"/>
    <cellStyle name="Note 2 4 2 3 2 2 2" xfId="40647"/>
    <cellStyle name="Note 2 4 2 3 2 3" xfId="40648"/>
    <cellStyle name="Note 2 4 2 3 2 3 2" xfId="40649"/>
    <cellStyle name="Note 2 4 2 3 2 4" xfId="40650"/>
    <cellStyle name="Note 2 4 2 3 2 4 2" xfId="40651"/>
    <cellStyle name="Note 2 4 2 3 2 5" xfId="40652"/>
    <cellStyle name="Note 2 4 2 3 2 5 2" xfId="40653"/>
    <cellStyle name="Note 2 4 2 3 2 6" xfId="40654"/>
    <cellStyle name="Note 2 4 2 3 3" xfId="40655"/>
    <cellStyle name="Note 2 4 2 4" xfId="40656"/>
    <cellStyle name="Note 2 4 2 4 2" xfId="40657"/>
    <cellStyle name="Note 2 4 2 4 2 2" xfId="40658"/>
    <cellStyle name="Note 2 4 2 4 3" xfId="40659"/>
    <cellStyle name="Note 2 4 2 4 3 2" xfId="40660"/>
    <cellStyle name="Note 2 4 2 4 4" xfId="40661"/>
    <cellStyle name="Note 2 4 2 4 4 2" xfId="40662"/>
    <cellStyle name="Note 2 4 2 4 5" xfId="40663"/>
    <cellStyle name="Note 2 4 2 4 5 2" xfId="40664"/>
    <cellStyle name="Note 2 4 2 4 6" xfId="40665"/>
    <cellStyle name="Note 2 4 2 5" xfId="40666"/>
    <cellStyle name="Note 2 4 3" xfId="40667"/>
    <cellStyle name="Note 2 4 3 2" xfId="40668"/>
    <cellStyle name="Note 2 4 3 2 2" xfId="40669"/>
    <cellStyle name="Note 2 4 3 2 2 2" xfId="40670"/>
    <cellStyle name="Note 2 4 3 2 2 2 2" xfId="40671"/>
    <cellStyle name="Note 2 4 3 2 2 2 2 2" xfId="40672"/>
    <cellStyle name="Note 2 4 3 2 2 2 3" xfId="40673"/>
    <cellStyle name="Note 2 4 3 2 2 2 3 2" xfId="40674"/>
    <cellStyle name="Note 2 4 3 2 2 2 4" xfId="40675"/>
    <cellStyle name="Note 2 4 3 2 2 2 4 2" xfId="40676"/>
    <cellStyle name="Note 2 4 3 2 2 2 5" xfId="40677"/>
    <cellStyle name="Note 2 4 3 2 2 2 5 2" xfId="40678"/>
    <cellStyle name="Note 2 4 3 2 2 2 6" xfId="40679"/>
    <cellStyle name="Note 2 4 3 2 2 3" xfId="40680"/>
    <cellStyle name="Note 2 4 3 2 3" xfId="40681"/>
    <cellStyle name="Note 2 4 3 2 3 2" xfId="40682"/>
    <cellStyle name="Note 2 4 3 2 3 2 2" xfId="40683"/>
    <cellStyle name="Note 2 4 3 2 3 3" xfId="40684"/>
    <cellStyle name="Note 2 4 3 2 3 3 2" xfId="40685"/>
    <cellStyle name="Note 2 4 3 2 3 4" xfId="40686"/>
    <cellStyle name="Note 2 4 3 2 3 4 2" xfId="40687"/>
    <cellStyle name="Note 2 4 3 2 3 5" xfId="40688"/>
    <cellStyle name="Note 2 4 3 2 3 5 2" xfId="40689"/>
    <cellStyle name="Note 2 4 3 2 3 6" xfId="40690"/>
    <cellStyle name="Note 2 4 3 2 4" xfId="40691"/>
    <cellStyle name="Note 2 4 3 3" xfId="40692"/>
    <cellStyle name="Note 2 4 3 3 2" xfId="40693"/>
    <cellStyle name="Note 2 4 3 3 2 2" xfId="40694"/>
    <cellStyle name="Note 2 4 3 3 2 2 2" xfId="40695"/>
    <cellStyle name="Note 2 4 3 3 2 3" xfId="40696"/>
    <cellStyle name="Note 2 4 3 3 2 3 2" xfId="40697"/>
    <cellStyle name="Note 2 4 3 3 2 4" xfId="40698"/>
    <cellStyle name="Note 2 4 3 3 2 4 2" xfId="40699"/>
    <cellStyle name="Note 2 4 3 3 2 5" xfId="40700"/>
    <cellStyle name="Note 2 4 3 3 2 5 2" xfId="40701"/>
    <cellStyle name="Note 2 4 3 3 2 6" xfId="40702"/>
    <cellStyle name="Note 2 4 3 3 3" xfId="40703"/>
    <cellStyle name="Note 2 4 3 4" xfId="40704"/>
    <cellStyle name="Note 2 4 3 4 2" xfId="40705"/>
    <cellStyle name="Note 2 4 3 4 2 2" xfId="40706"/>
    <cellStyle name="Note 2 4 3 4 3" xfId="40707"/>
    <cellStyle name="Note 2 4 3 4 3 2" xfId="40708"/>
    <cellStyle name="Note 2 4 3 4 4" xfId="40709"/>
    <cellStyle name="Note 2 4 3 4 4 2" xfId="40710"/>
    <cellStyle name="Note 2 4 3 4 5" xfId="40711"/>
    <cellStyle name="Note 2 4 3 4 5 2" xfId="40712"/>
    <cellStyle name="Note 2 4 3 4 6" xfId="40713"/>
    <cellStyle name="Note 2 4 3 5" xfId="40714"/>
    <cellStyle name="Note 2 4 4" xfId="40715"/>
    <cellStyle name="Note 2 4 4 2" xfId="40716"/>
    <cellStyle name="Note 2 4 4 2 2" xfId="40717"/>
    <cellStyle name="Note 2 4 4 2 2 2" xfId="40718"/>
    <cellStyle name="Note 2 4 4 2 2 2 2" xfId="40719"/>
    <cellStyle name="Note 2 4 4 2 2 3" xfId="40720"/>
    <cellStyle name="Note 2 4 4 2 2 3 2" xfId="40721"/>
    <cellStyle name="Note 2 4 4 2 2 4" xfId="40722"/>
    <cellStyle name="Note 2 4 4 2 2 4 2" xfId="40723"/>
    <cellStyle name="Note 2 4 4 2 2 5" xfId="40724"/>
    <cellStyle name="Note 2 4 4 2 2 5 2" xfId="40725"/>
    <cellStyle name="Note 2 4 4 2 2 6" xfId="40726"/>
    <cellStyle name="Note 2 4 4 2 3" xfId="40727"/>
    <cellStyle name="Note 2 4 4 3" xfId="40728"/>
    <cellStyle name="Note 2 4 4 3 2" xfId="40729"/>
    <cellStyle name="Note 2 4 4 3 2 2" xfId="40730"/>
    <cellStyle name="Note 2 4 4 3 3" xfId="40731"/>
    <cellStyle name="Note 2 4 4 3 3 2" xfId="40732"/>
    <cellStyle name="Note 2 4 4 3 4" xfId="40733"/>
    <cellStyle name="Note 2 4 4 3 4 2" xfId="40734"/>
    <cellStyle name="Note 2 4 4 3 5" xfId="40735"/>
    <cellStyle name="Note 2 4 4 3 5 2" xfId="40736"/>
    <cellStyle name="Note 2 4 4 3 6" xfId="40737"/>
    <cellStyle name="Note 2 4 4 4" xfId="40738"/>
    <cellStyle name="Note 2 4 5" xfId="40739"/>
    <cellStyle name="Note 2 4 5 2" xfId="40740"/>
    <cellStyle name="Note 2 4 5 2 2" xfId="40741"/>
    <cellStyle name="Note 2 4 5 2 2 2" xfId="40742"/>
    <cellStyle name="Note 2 4 5 2 3" xfId="40743"/>
    <cellStyle name="Note 2 4 5 2 3 2" xfId="40744"/>
    <cellStyle name="Note 2 4 5 2 4" xfId="40745"/>
    <cellStyle name="Note 2 4 5 2 4 2" xfId="40746"/>
    <cellStyle name="Note 2 4 5 2 5" xfId="40747"/>
    <cellStyle name="Note 2 4 5 2 5 2" xfId="40748"/>
    <cellStyle name="Note 2 4 5 2 6" xfId="40749"/>
    <cellStyle name="Note 2 4 5 3" xfId="40750"/>
    <cellStyle name="Note 2 4 6" xfId="40751"/>
    <cellStyle name="Note 2 4 6 2" xfId="40752"/>
    <cellStyle name="Note 2 4 6 2 2" xfId="40753"/>
    <cellStyle name="Note 2 4 6 3" xfId="40754"/>
    <cellStyle name="Note 2 4 6 3 2" xfId="40755"/>
    <cellStyle name="Note 2 4 6 4" xfId="40756"/>
    <cellStyle name="Note 2 4 6 4 2" xfId="40757"/>
    <cellStyle name="Note 2 4 6 5" xfId="40758"/>
    <cellStyle name="Note 2 4 6 5 2" xfId="40759"/>
    <cellStyle name="Note 2 4 6 6" xfId="40760"/>
    <cellStyle name="Note 2 4 7" xfId="40761"/>
    <cellStyle name="Note 2 5" xfId="40762"/>
    <cellStyle name="Note 2 5 2" xfId="40763"/>
    <cellStyle name="Note 2 5 2 2" xfId="40764"/>
    <cellStyle name="Note 2 5 2 2 2" xfId="40765"/>
    <cellStyle name="Note 2 5 2 2 2 2" xfId="40766"/>
    <cellStyle name="Note 2 5 2 2 2 2 2" xfId="40767"/>
    <cellStyle name="Note 2 5 2 2 2 2 2 2" xfId="40768"/>
    <cellStyle name="Note 2 5 2 2 2 2 3" xfId="40769"/>
    <cellStyle name="Note 2 5 2 2 2 2 3 2" xfId="40770"/>
    <cellStyle name="Note 2 5 2 2 2 2 4" xfId="40771"/>
    <cellStyle name="Note 2 5 2 2 2 2 4 2" xfId="40772"/>
    <cellStyle name="Note 2 5 2 2 2 2 5" xfId="40773"/>
    <cellStyle name="Note 2 5 2 2 2 2 5 2" xfId="40774"/>
    <cellStyle name="Note 2 5 2 2 2 2 6" xfId="40775"/>
    <cellStyle name="Note 2 5 2 2 2 3" xfId="40776"/>
    <cellStyle name="Note 2 5 2 2 3" xfId="40777"/>
    <cellStyle name="Note 2 5 2 2 3 2" xfId="40778"/>
    <cellStyle name="Note 2 5 2 2 3 2 2" xfId="40779"/>
    <cellStyle name="Note 2 5 2 2 3 3" xfId="40780"/>
    <cellStyle name="Note 2 5 2 2 3 3 2" xfId="40781"/>
    <cellStyle name="Note 2 5 2 2 3 4" xfId="40782"/>
    <cellStyle name="Note 2 5 2 2 3 4 2" xfId="40783"/>
    <cellStyle name="Note 2 5 2 2 3 5" xfId="40784"/>
    <cellStyle name="Note 2 5 2 2 3 5 2" xfId="40785"/>
    <cellStyle name="Note 2 5 2 2 3 6" xfId="40786"/>
    <cellStyle name="Note 2 5 2 2 4" xfId="40787"/>
    <cellStyle name="Note 2 5 2 3" xfId="40788"/>
    <cellStyle name="Note 2 5 2 3 2" xfId="40789"/>
    <cellStyle name="Note 2 5 2 3 2 2" xfId="40790"/>
    <cellStyle name="Note 2 5 2 3 2 2 2" xfId="40791"/>
    <cellStyle name="Note 2 5 2 3 2 3" xfId="40792"/>
    <cellStyle name="Note 2 5 2 3 2 3 2" xfId="40793"/>
    <cellStyle name="Note 2 5 2 3 2 4" xfId="40794"/>
    <cellStyle name="Note 2 5 2 3 2 4 2" xfId="40795"/>
    <cellStyle name="Note 2 5 2 3 2 5" xfId="40796"/>
    <cellStyle name="Note 2 5 2 3 2 5 2" xfId="40797"/>
    <cellStyle name="Note 2 5 2 3 2 6" xfId="40798"/>
    <cellStyle name="Note 2 5 2 3 3" xfId="40799"/>
    <cellStyle name="Note 2 5 2 4" xfId="40800"/>
    <cellStyle name="Note 2 5 2 4 2" xfId="40801"/>
    <cellStyle name="Note 2 5 2 4 2 2" xfId="40802"/>
    <cellStyle name="Note 2 5 2 4 3" xfId="40803"/>
    <cellStyle name="Note 2 5 2 4 3 2" xfId="40804"/>
    <cellStyle name="Note 2 5 2 4 4" xfId="40805"/>
    <cellStyle name="Note 2 5 2 4 4 2" xfId="40806"/>
    <cellStyle name="Note 2 5 2 4 5" xfId="40807"/>
    <cellStyle name="Note 2 5 2 4 5 2" xfId="40808"/>
    <cellStyle name="Note 2 5 2 4 6" xfId="40809"/>
    <cellStyle name="Note 2 5 2 5" xfId="40810"/>
    <cellStyle name="Note 2 5 3" xfId="40811"/>
    <cellStyle name="Note 2 5 3 2" xfId="40812"/>
    <cellStyle name="Note 2 5 3 2 2" xfId="40813"/>
    <cellStyle name="Note 2 5 3 2 2 2" xfId="40814"/>
    <cellStyle name="Note 2 5 3 2 2 2 2" xfId="40815"/>
    <cellStyle name="Note 2 5 3 2 2 2 2 2" xfId="40816"/>
    <cellStyle name="Note 2 5 3 2 2 2 3" xfId="40817"/>
    <cellStyle name="Note 2 5 3 2 2 2 3 2" xfId="40818"/>
    <cellStyle name="Note 2 5 3 2 2 2 4" xfId="40819"/>
    <cellStyle name="Note 2 5 3 2 2 2 4 2" xfId="40820"/>
    <cellStyle name="Note 2 5 3 2 2 2 5" xfId="40821"/>
    <cellStyle name="Note 2 5 3 2 2 2 5 2" xfId="40822"/>
    <cellStyle name="Note 2 5 3 2 2 2 6" xfId="40823"/>
    <cellStyle name="Note 2 5 3 2 2 3" xfId="40824"/>
    <cellStyle name="Note 2 5 3 2 3" xfId="40825"/>
    <cellStyle name="Note 2 5 3 2 3 2" xfId="40826"/>
    <cellStyle name="Note 2 5 3 2 3 2 2" xfId="40827"/>
    <cellStyle name="Note 2 5 3 2 3 3" xfId="40828"/>
    <cellStyle name="Note 2 5 3 2 3 3 2" xfId="40829"/>
    <cellStyle name="Note 2 5 3 2 3 4" xfId="40830"/>
    <cellStyle name="Note 2 5 3 2 3 4 2" xfId="40831"/>
    <cellStyle name="Note 2 5 3 2 3 5" xfId="40832"/>
    <cellStyle name="Note 2 5 3 2 3 5 2" xfId="40833"/>
    <cellStyle name="Note 2 5 3 2 3 6" xfId="40834"/>
    <cellStyle name="Note 2 5 3 2 4" xfId="40835"/>
    <cellStyle name="Note 2 5 3 3" xfId="40836"/>
    <cellStyle name="Note 2 5 3 3 2" xfId="40837"/>
    <cellStyle name="Note 2 5 3 3 2 2" xfId="40838"/>
    <cellStyle name="Note 2 5 3 3 2 2 2" xfId="40839"/>
    <cellStyle name="Note 2 5 3 3 2 3" xfId="40840"/>
    <cellStyle name="Note 2 5 3 3 2 3 2" xfId="40841"/>
    <cellStyle name="Note 2 5 3 3 2 4" xfId="40842"/>
    <cellStyle name="Note 2 5 3 3 2 4 2" xfId="40843"/>
    <cellStyle name="Note 2 5 3 3 2 5" xfId="40844"/>
    <cellStyle name="Note 2 5 3 3 2 5 2" xfId="40845"/>
    <cellStyle name="Note 2 5 3 3 2 6" xfId="40846"/>
    <cellStyle name="Note 2 5 3 3 3" xfId="40847"/>
    <cellStyle name="Note 2 5 3 4" xfId="40848"/>
    <cellStyle name="Note 2 5 3 4 2" xfId="40849"/>
    <cellStyle name="Note 2 5 3 4 2 2" xfId="40850"/>
    <cellStyle name="Note 2 5 3 4 3" xfId="40851"/>
    <cellStyle name="Note 2 5 3 4 3 2" xfId="40852"/>
    <cellStyle name="Note 2 5 3 4 4" xfId="40853"/>
    <cellStyle name="Note 2 5 3 4 4 2" xfId="40854"/>
    <cellStyle name="Note 2 5 3 4 5" xfId="40855"/>
    <cellStyle name="Note 2 5 3 4 5 2" xfId="40856"/>
    <cellStyle name="Note 2 5 3 4 6" xfId="40857"/>
    <cellStyle name="Note 2 5 3 5" xfId="40858"/>
    <cellStyle name="Note 2 5 4" xfId="40859"/>
    <cellStyle name="Note 2 5 4 2" xfId="40860"/>
    <cellStyle name="Note 2 5 4 2 2" xfId="40861"/>
    <cellStyle name="Note 2 5 4 2 2 2" xfId="40862"/>
    <cellStyle name="Note 2 5 4 2 2 2 2" xfId="40863"/>
    <cellStyle name="Note 2 5 4 2 2 3" xfId="40864"/>
    <cellStyle name="Note 2 5 4 2 2 3 2" xfId="40865"/>
    <cellStyle name="Note 2 5 4 2 2 4" xfId="40866"/>
    <cellStyle name="Note 2 5 4 2 2 4 2" xfId="40867"/>
    <cellStyle name="Note 2 5 4 2 2 5" xfId="40868"/>
    <cellStyle name="Note 2 5 4 2 2 5 2" xfId="40869"/>
    <cellStyle name="Note 2 5 4 2 2 6" xfId="40870"/>
    <cellStyle name="Note 2 5 4 2 3" xfId="40871"/>
    <cellStyle name="Note 2 5 4 3" xfId="40872"/>
    <cellStyle name="Note 2 5 4 3 2" xfId="40873"/>
    <cellStyle name="Note 2 5 4 3 2 2" xfId="40874"/>
    <cellStyle name="Note 2 5 4 3 3" xfId="40875"/>
    <cellStyle name="Note 2 5 4 3 3 2" xfId="40876"/>
    <cellStyle name="Note 2 5 4 3 4" xfId="40877"/>
    <cellStyle name="Note 2 5 4 3 4 2" xfId="40878"/>
    <cellStyle name="Note 2 5 4 3 5" xfId="40879"/>
    <cellStyle name="Note 2 5 4 3 5 2" xfId="40880"/>
    <cellStyle name="Note 2 5 4 3 6" xfId="40881"/>
    <cellStyle name="Note 2 5 4 4" xfId="40882"/>
    <cellStyle name="Note 2 5 5" xfId="40883"/>
    <cellStyle name="Note 2 5 5 2" xfId="40884"/>
    <cellStyle name="Note 2 5 5 2 2" xfId="40885"/>
    <cellStyle name="Note 2 5 5 2 2 2" xfId="40886"/>
    <cellStyle name="Note 2 5 5 2 3" xfId="40887"/>
    <cellStyle name="Note 2 5 5 2 3 2" xfId="40888"/>
    <cellStyle name="Note 2 5 5 2 4" xfId="40889"/>
    <cellStyle name="Note 2 5 5 2 4 2" xfId="40890"/>
    <cellStyle name="Note 2 5 5 2 5" xfId="40891"/>
    <cellStyle name="Note 2 5 5 2 5 2" xfId="40892"/>
    <cellStyle name="Note 2 5 5 2 6" xfId="40893"/>
    <cellStyle name="Note 2 5 5 3" xfId="40894"/>
    <cellStyle name="Note 2 5 6" xfId="40895"/>
    <cellStyle name="Note 2 5 6 2" xfId="40896"/>
    <cellStyle name="Note 2 5 6 2 2" xfId="40897"/>
    <cellStyle name="Note 2 5 6 3" xfId="40898"/>
    <cellStyle name="Note 2 5 6 3 2" xfId="40899"/>
    <cellStyle name="Note 2 5 6 4" xfId="40900"/>
    <cellStyle name="Note 2 5 6 4 2" xfId="40901"/>
    <cellStyle name="Note 2 5 6 5" xfId="40902"/>
    <cellStyle name="Note 2 5 6 5 2" xfId="40903"/>
    <cellStyle name="Note 2 5 6 6" xfId="40904"/>
    <cellStyle name="Note 2 5 7" xfId="40905"/>
    <cellStyle name="Note 2 6" xfId="40906"/>
    <cellStyle name="Note 2 6 2" xfId="40907"/>
    <cellStyle name="Note 2 6 2 2" xfId="40908"/>
    <cellStyle name="Note 2 6 2 2 2" xfId="40909"/>
    <cellStyle name="Note 2 6 2 2 2 2" xfId="40910"/>
    <cellStyle name="Note 2 6 2 2 2 2 2" xfId="40911"/>
    <cellStyle name="Note 2 6 2 2 2 3" xfId="40912"/>
    <cellStyle name="Note 2 6 2 2 2 3 2" xfId="40913"/>
    <cellStyle name="Note 2 6 2 2 2 4" xfId="40914"/>
    <cellStyle name="Note 2 6 2 2 2 4 2" xfId="40915"/>
    <cellStyle name="Note 2 6 2 2 2 5" xfId="40916"/>
    <cellStyle name="Note 2 6 2 2 2 5 2" xfId="40917"/>
    <cellStyle name="Note 2 6 2 2 2 6" xfId="40918"/>
    <cellStyle name="Note 2 6 2 2 3" xfId="40919"/>
    <cellStyle name="Note 2 6 2 3" xfId="40920"/>
    <cellStyle name="Note 2 6 2 3 2" xfId="40921"/>
    <cellStyle name="Note 2 6 2 3 2 2" xfId="40922"/>
    <cellStyle name="Note 2 6 2 3 3" xfId="40923"/>
    <cellStyle name="Note 2 6 2 3 3 2" xfId="40924"/>
    <cellStyle name="Note 2 6 2 3 4" xfId="40925"/>
    <cellStyle name="Note 2 6 2 3 4 2" xfId="40926"/>
    <cellStyle name="Note 2 6 2 3 5" xfId="40927"/>
    <cellStyle name="Note 2 6 2 3 5 2" xfId="40928"/>
    <cellStyle name="Note 2 6 2 3 6" xfId="40929"/>
    <cellStyle name="Note 2 6 2 4" xfId="40930"/>
    <cellStyle name="Note 2 6 3" xfId="40931"/>
    <cellStyle name="Note 2 6 3 2" xfId="40932"/>
    <cellStyle name="Note 2 6 3 2 2" xfId="40933"/>
    <cellStyle name="Note 2 6 3 2 2 2" xfId="40934"/>
    <cellStyle name="Note 2 6 3 2 3" xfId="40935"/>
    <cellStyle name="Note 2 6 3 2 3 2" xfId="40936"/>
    <cellStyle name="Note 2 6 3 2 4" xfId="40937"/>
    <cellStyle name="Note 2 6 3 2 4 2" xfId="40938"/>
    <cellStyle name="Note 2 6 3 2 5" xfId="40939"/>
    <cellStyle name="Note 2 6 3 2 5 2" xfId="40940"/>
    <cellStyle name="Note 2 6 3 2 6" xfId="40941"/>
    <cellStyle name="Note 2 6 3 3" xfId="40942"/>
    <cellStyle name="Note 2 6 4" xfId="40943"/>
    <cellStyle name="Note 2 6 4 2" xfId="40944"/>
    <cellStyle name="Note 2 6 4 2 2" xfId="40945"/>
    <cellStyle name="Note 2 6 4 3" xfId="40946"/>
    <cellStyle name="Note 2 6 4 3 2" xfId="40947"/>
    <cellStyle name="Note 2 6 4 4" xfId="40948"/>
    <cellStyle name="Note 2 6 4 4 2" xfId="40949"/>
    <cellStyle name="Note 2 6 4 5" xfId="40950"/>
    <cellStyle name="Note 2 6 4 5 2" xfId="40951"/>
    <cellStyle name="Note 2 6 4 6" xfId="40952"/>
    <cellStyle name="Note 2 6 5" xfId="40953"/>
    <cellStyle name="Note 2 7" xfId="40954"/>
    <cellStyle name="Note 2 7 2" xfId="40955"/>
    <cellStyle name="Note 2 7 2 2" xfId="40956"/>
    <cellStyle name="Note 2 7 2 2 2" xfId="40957"/>
    <cellStyle name="Note 2 7 2 2 2 2" xfId="40958"/>
    <cellStyle name="Note 2 7 2 2 2 2 2" xfId="40959"/>
    <cellStyle name="Note 2 7 2 2 2 3" xfId="40960"/>
    <cellStyle name="Note 2 7 2 2 2 3 2" xfId="40961"/>
    <cellStyle name="Note 2 7 2 2 2 4" xfId="40962"/>
    <cellStyle name="Note 2 7 2 2 2 4 2" xfId="40963"/>
    <cellStyle name="Note 2 7 2 2 2 5" xfId="40964"/>
    <cellStyle name="Note 2 7 2 2 2 5 2" xfId="40965"/>
    <cellStyle name="Note 2 7 2 2 2 6" xfId="40966"/>
    <cellStyle name="Note 2 7 2 2 3" xfId="40967"/>
    <cellStyle name="Note 2 7 2 3" xfId="40968"/>
    <cellStyle name="Note 2 7 2 3 2" xfId="40969"/>
    <cellStyle name="Note 2 7 2 3 2 2" xfId="40970"/>
    <cellStyle name="Note 2 7 2 3 3" xfId="40971"/>
    <cellStyle name="Note 2 7 2 3 3 2" xfId="40972"/>
    <cellStyle name="Note 2 7 2 3 4" xfId="40973"/>
    <cellStyle name="Note 2 7 2 3 4 2" xfId="40974"/>
    <cellStyle name="Note 2 7 2 3 5" xfId="40975"/>
    <cellStyle name="Note 2 7 2 3 5 2" xfId="40976"/>
    <cellStyle name="Note 2 7 2 3 6" xfId="40977"/>
    <cellStyle name="Note 2 7 2 4" xfId="40978"/>
    <cellStyle name="Note 2 7 3" xfId="40979"/>
    <cellStyle name="Note 2 7 3 2" xfId="40980"/>
    <cellStyle name="Note 2 7 3 2 2" xfId="40981"/>
    <cellStyle name="Note 2 7 3 2 2 2" xfId="40982"/>
    <cellStyle name="Note 2 7 3 2 3" xfId="40983"/>
    <cellStyle name="Note 2 7 3 2 3 2" xfId="40984"/>
    <cellStyle name="Note 2 7 3 2 4" xfId="40985"/>
    <cellStyle name="Note 2 7 3 2 4 2" xfId="40986"/>
    <cellStyle name="Note 2 7 3 2 5" xfId="40987"/>
    <cellStyle name="Note 2 7 3 2 5 2" xfId="40988"/>
    <cellStyle name="Note 2 7 3 2 6" xfId="40989"/>
    <cellStyle name="Note 2 7 3 3" xfId="40990"/>
    <cellStyle name="Note 2 7 4" xfId="40991"/>
    <cellStyle name="Note 2 7 4 2" xfId="40992"/>
    <cellStyle name="Note 2 7 4 2 2" xfId="40993"/>
    <cellStyle name="Note 2 7 4 3" xfId="40994"/>
    <cellStyle name="Note 2 7 4 3 2" xfId="40995"/>
    <cellStyle name="Note 2 7 4 4" xfId="40996"/>
    <cellStyle name="Note 2 7 4 4 2" xfId="40997"/>
    <cellStyle name="Note 2 7 4 5" xfId="40998"/>
    <cellStyle name="Note 2 7 4 5 2" xfId="40999"/>
    <cellStyle name="Note 2 7 4 6" xfId="41000"/>
    <cellStyle name="Note 2 7 5" xfId="41001"/>
    <cellStyle name="Note 2 8" xfId="41002"/>
    <cellStyle name="Note 2 8 2" xfId="41003"/>
    <cellStyle name="Note 2 8 3" xfId="41004"/>
    <cellStyle name="Note 2 8 3 2" xfId="41005"/>
    <cellStyle name="Note 2 8 3 2 2" xfId="41006"/>
    <cellStyle name="Note 2 8 3 2 2 2" xfId="41007"/>
    <cellStyle name="Note 2 8 3 2 2 2 2" xfId="41008"/>
    <cellStyle name="Note 2 8 3 2 2 3" xfId="41009"/>
    <cellStyle name="Note 2 8 3 2 2 3 2" xfId="41010"/>
    <cellStyle name="Note 2 8 3 2 2 4" xfId="41011"/>
    <cellStyle name="Note 2 8 3 2 2 4 2" xfId="41012"/>
    <cellStyle name="Note 2 8 3 2 2 5" xfId="41013"/>
    <cellStyle name="Note 2 8 3 2 2 5 2" xfId="41014"/>
    <cellStyle name="Note 2 8 3 2 2 6" xfId="41015"/>
    <cellStyle name="Note 2 8 3 2 3" xfId="41016"/>
    <cellStyle name="Note 2 8 3 3" xfId="41017"/>
    <cellStyle name="Note 2 8 3 3 2" xfId="41018"/>
    <cellStyle name="Note 2 8 3 3 2 2" xfId="41019"/>
    <cellStyle name="Note 2 8 3 3 3" xfId="41020"/>
    <cellStyle name="Note 2 8 3 3 3 2" xfId="41021"/>
    <cellStyle name="Note 2 8 3 3 4" xfId="41022"/>
    <cellStyle name="Note 2 8 3 3 4 2" xfId="41023"/>
    <cellStyle name="Note 2 8 3 3 5" xfId="41024"/>
    <cellStyle name="Note 2 8 3 3 5 2" xfId="41025"/>
    <cellStyle name="Note 2 8 3 3 6" xfId="41026"/>
    <cellStyle name="Note 2 8 3 4" xfId="41027"/>
    <cellStyle name="Note 2 8 4" xfId="41028"/>
    <cellStyle name="Note 2 8 4 2" xfId="41029"/>
    <cellStyle name="Note 2 8 4 2 2" xfId="41030"/>
    <cellStyle name="Note 2 8 4 2 2 2" xfId="41031"/>
    <cellStyle name="Note 2 8 4 2 3" xfId="41032"/>
    <cellStyle name="Note 2 8 4 2 3 2" xfId="41033"/>
    <cellStyle name="Note 2 8 4 2 4" xfId="41034"/>
    <cellStyle name="Note 2 8 4 2 4 2" xfId="41035"/>
    <cellStyle name="Note 2 8 4 2 5" xfId="41036"/>
    <cellStyle name="Note 2 8 4 2 5 2" xfId="41037"/>
    <cellStyle name="Note 2 8 4 2 6" xfId="41038"/>
    <cellStyle name="Note 2 8 4 3" xfId="41039"/>
    <cellStyle name="Note 2 8 5" xfId="41040"/>
    <cellStyle name="Note 2 8 5 2" xfId="41041"/>
    <cellStyle name="Note 2 8 5 2 2" xfId="41042"/>
    <cellStyle name="Note 2 8 5 3" xfId="41043"/>
    <cellStyle name="Note 2 8 5 3 2" xfId="41044"/>
    <cellStyle name="Note 2 8 5 4" xfId="41045"/>
    <cellStyle name="Note 2 8 5 4 2" xfId="41046"/>
    <cellStyle name="Note 2 8 5 5" xfId="41047"/>
    <cellStyle name="Note 2 8 5 5 2" xfId="41048"/>
    <cellStyle name="Note 2 8 5 6" xfId="41049"/>
    <cellStyle name="Note 2 8 6" xfId="41050"/>
    <cellStyle name="Note 2 9" xfId="41051"/>
    <cellStyle name="Note 2 9 2" xfId="41052"/>
    <cellStyle name="Note 2 9 2 2" xfId="41053"/>
    <cellStyle name="Note 2 9 2 2 2" xfId="41054"/>
    <cellStyle name="Note 2 9 2 2 2 2" xfId="41055"/>
    <cellStyle name="Note 2 9 2 2 3" xfId="41056"/>
    <cellStyle name="Note 2 9 2 2 3 2" xfId="41057"/>
    <cellStyle name="Note 2 9 2 2 4" xfId="41058"/>
    <cellStyle name="Note 2 9 2 2 4 2" xfId="41059"/>
    <cellStyle name="Note 2 9 2 2 5" xfId="41060"/>
    <cellStyle name="Note 2 9 2 2 5 2" xfId="41061"/>
    <cellStyle name="Note 2 9 2 2 6" xfId="41062"/>
    <cellStyle name="Note 2 9 2 3" xfId="41063"/>
    <cellStyle name="Note 2 9 3" xfId="41064"/>
    <cellStyle name="Note 2 9 3 2" xfId="41065"/>
    <cellStyle name="Note 2 9 3 2 2" xfId="41066"/>
    <cellStyle name="Note 2 9 3 3" xfId="41067"/>
    <cellStyle name="Note 2 9 3 3 2" xfId="41068"/>
    <cellStyle name="Note 2 9 3 4" xfId="41069"/>
    <cellStyle name="Note 2 9 3 4 2" xfId="41070"/>
    <cellStyle name="Note 2 9 3 5" xfId="41071"/>
    <cellStyle name="Note 2 9 3 5 2" xfId="41072"/>
    <cellStyle name="Note 2 9 3 6" xfId="41073"/>
    <cellStyle name="Note 2 9 4" xfId="41074"/>
    <cellStyle name="Note 3" xfId="41075"/>
    <cellStyle name="Notes" xfId="41076"/>
    <cellStyle name="Number" xfId="41077"/>
    <cellStyle name="Number 1" xfId="41078"/>
    <cellStyle name="Number 1 10" xfId="41079"/>
    <cellStyle name="Number 1 10 2" xfId="41080"/>
    <cellStyle name="Number 1 2" xfId="41081"/>
    <cellStyle name="Number 1 2 2" xfId="41082"/>
    <cellStyle name="Number 1 2 2 2" xfId="41083"/>
    <cellStyle name="Number 1 2 3" xfId="41084"/>
    <cellStyle name="Number 1 2 3 2" xfId="41085"/>
    <cellStyle name="Number 1 2 4" xfId="41086"/>
    <cellStyle name="Number 1 2 4 2" xfId="41087"/>
    <cellStyle name="Number 1 2 5" xfId="41088"/>
    <cellStyle name="Number 1 2 5 2" xfId="41089"/>
    <cellStyle name="Number 1 2 6" xfId="41090"/>
    <cellStyle name="Number 1 2 6 2" xfId="41091"/>
    <cellStyle name="Number 1 2 7" xfId="41092"/>
    <cellStyle name="Number 1 2 7 2" xfId="41093"/>
    <cellStyle name="Number 1 2 8" xfId="41094"/>
    <cellStyle name="Number 1 2 8 2" xfId="41095"/>
    <cellStyle name="Number 1 2 9" xfId="41096"/>
    <cellStyle name="Number 1 2 9 2" xfId="41097"/>
    <cellStyle name="Number 1 3" xfId="41098"/>
    <cellStyle name="Number 1 3 2" xfId="41099"/>
    <cellStyle name="Number 1 4" xfId="41100"/>
    <cellStyle name="Number 1 4 2" xfId="41101"/>
    <cellStyle name="Number 1 5" xfId="41102"/>
    <cellStyle name="Number 1 5 2" xfId="41103"/>
    <cellStyle name="Number 1 6" xfId="41104"/>
    <cellStyle name="Number 1 6 2" xfId="41105"/>
    <cellStyle name="Number 1 7" xfId="41106"/>
    <cellStyle name="Number 1 7 2" xfId="41107"/>
    <cellStyle name="Number 1 8" xfId="41108"/>
    <cellStyle name="Number 1 8 2" xfId="41109"/>
    <cellStyle name="Number 1 9" xfId="41110"/>
    <cellStyle name="Number 1 9 2" xfId="41111"/>
    <cellStyle name="Number 2" xfId="41112"/>
    <cellStyle name="Number Date" xfId="41113"/>
    <cellStyle name="Number Date (short)" xfId="41114"/>
    <cellStyle name="Number Date (short) 2" xfId="41115"/>
    <cellStyle name="Number Date 2" xfId="41116"/>
    <cellStyle name="Number Date 3" xfId="41117"/>
    <cellStyle name="Number Date 4" xfId="41118"/>
    <cellStyle name="Number Date 5" xfId="41119"/>
    <cellStyle name="Number Date 6" xfId="41120"/>
    <cellStyle name="Number Date_Green" xfId="41121"/>
    <cellStyle name="Number II" xfId="41122"/>
    <cellStyle name="Number II 2" xfId="41123"/>
    <cellStyle name="Number II 2 2" xfId="41124"/>
    <cellStyle name="Number II 3" xfId="41125"/>
    <cellStyle name="Number II 3 2" xfId="41126"/>
    <cellStyle name="Number II 4" xfId="41127"/>
    <cellStyle name="Number II 4 2" xfId="41128"/>
    <cellStyle name="Number II 5" xfId="41129"/>
    <cellStyle name="Number II 5 2" xfId="41130"/>
    <cellStyle name="Number II 6" xfId="41131"/>
    <cellStyle name="Number II 6 2" xfId="41132"/>
    <cellStyle name="Number II 7" xfId="41133"/>
    <cellStyle name="Number II 7 2" xfId="41134"/>
    <cellStyle name="Number II 8" xfId="41135"/>
    <cellStyle name="Number II 8 2" xfId="41136"/>
    <cellStyle name="Number II 9" xfId="41137"/>
    <cellStyle name="Number II 9 2" xfId="41138"/>
    <cellStyle name="Number Integer" xfId="41139"/>
    <cellStyle name="Number Integer 2" xfId="41140"/>
    <cellStyle name="Output %" xfId="41141"/>
    <cellStyle name="Output % 2" xfId="41142"/>
    <cellStyle name="Output % 2 2" xfId="41143"/>
    <cellStyle name="Output % 2 3" xfId="41144"/>
    <cellStyle name="Output % 2 4" xfId="41145"/>
    <cellStyle name="Output % 3" xfId="41146"/>
    <cellStyle name="Output % 3 2" xfId="41147"/>
    <cellStyle name="Output % 3 3" xfId="41148"/>
    <cellStyle name="Output % 3 4" xfId="41149"/>
    <cellStyle name="Output % 4" xfId="41150"/>
    <cellStyle name="Output % 4 2" xfId="41151"/>
    <cellStyle name="Output % 5" xfId="41152"/>
    <cellStyle name="Output % 6" xfId="41153"/>
    <cellStyle name="Output 2" xfId="41154"/>
    <cellStyle name="Output 2 10" xfId="41155"/>
    <cellStyle name="Output 2 10 2" xfId="41156"/>
    <cellStyle name="Output 2 10 2 2" xfId="41157"/>
    <cellStyle name="Output 2 10 2 2 2" xfId="41158"/>
    <cellStyle name="Output 2 10 2 3" xfId="41159"/>
    <cellStyle name="Output 2 10 2 3 2" xfId="41160"/>
    <cellStyle name="Output 2 10 2 4" xfId="41161"/>
    <cellStyle name="Output 2 10 2 4 2" xfId="41162"/>
    <cellStyle name="Output 2 10 2 5" xfId="41163"/>
    <cellStyle name="Output 2 10 2 5 2" xfId="41164"/>
    <cellStyle name="Output 2 10 2 6" xfId="41165"/>
    <cellStyle name="Output 2 10 3" xfId="41166"/>
    <cellStyle name="Output 2 11" xfId="41167"/>
    <cellStyle name="Output 2 11 2" xfId="41168"/>
    <cellStyle name="Output 2 11 2 2" xfId="41169"/>
    <cellStyle name="Output 2 11 3" xfId="41170"/>
    <cellStyle name="Output 2 11 3 2" xfId="41171"/>
    <cellStyle name="Output 2 11 4" xfId="41172"/>
    <cellStyle name="Output 2 11 4 2" xfId="41173"/>
    <cellStyle name="Output 2 11 5" xfId="41174"/>
    <cellStyle name="Output 2 11 5 2" xfId="41175"/>
    <cellStyle name="Output 2 11 6" xfId="41176"/>
    <cellStyle name="Output 2 12" xfId="41177"/>
    <cellStyle name="Output 2 2" xfId="41178"/>
    <cellStyle name="Output 2 2 10" xfId="41179"/>
    <cellStyle name="Output 2 2 10 2" xfId="41180"/>
    <cellStyle name="Output 2 2 10 2 2" xfId="41181"/>
    <cellStyle name="Output 2 2 10 3" xfId="41182"/>
    <cellStyle name="Output 2 2 10 3 2" xfId="41183"/>
    <cellStyle name="Output 2 2 10 4" xfId="41184"/>
    <cellStyle name="Output 2 2 10 4 2" xfId="41185"/>
    <cellStyle name="Output 2 2 10 5" xfId="41186"/>
    <cellStyle name="Output 2 2 10 5 2" xfId="41187"/>
    <cellStyle name="Output 2 2 10 6" xfId="41188"/>
    <cellStyle name="Output 2 2 11" xfId="41189"/>
    <cellStyle name="Output 2 2 2" xfId="41190"/>
    <cellStyle name="Output 2 2 2 2" xfId="41191"/>
    <cellStyle name="Output 2 2 2 2 2" xfId="41192"/>
    <cellStyle name="Output 2 2 2 2 2 2" xfId="41193"/>
    <cellStyle name="Output 2 2 2 2 2 2 2" xfId="41194"/>
    <cellStyle name="Output 2 2 2 2 2 2 2 2" xfId="41195"/>
    <cellStyle name="Output 2 2 2 2 2 2 2 2 2" xfId="41196"/>
    <cellStyle name="Output 2 2 2 2 2 2 2 2 2 2" xfId="41197"/>
    <cellStyle name="Output 2 2 2 2 2 2 2 2 2 2 2" xfId="41198"/>
    <cellStyle name="Output 2 2 2 2 2 2 2 2 2 3" xfId="41199"/>
    <cellStyle name="Output 2 2 2 2 2 2 2 2 2 3 2" xfId="41200"/>
    <cellStyle name="Output 2 2 2 2 2 2 2 2 2 4" xfId="41201"/>
    <cellStyle name="Output 2 2 2 2 2 2 2 2 2 4 2" xfId="41202"/>
    <cellStyle name="Output 2 2 2 2 2 2 2 2 2 5" xfId="41203"/>
    <cellStyle name="Output 2 2 2 2 2 2 2 2 2 5 2" xfId="41204"/>
    <cellStyle name="Output 2 2 2 2 2 2 2 2 2 6" xfId="41205"/>
    <cellStyle name="Output 2 2 2 2 2 2 2 2 3" xfId="41206"/>
    <cellStyle name="Output 2 2 2 2 2 2 2 3" xfId="41207"/>
    <cellStyle name="Output 2 2 2 2 2 2 2 3 2" xfId="41208"/>
    <cellStyle name="Output 2 2 2 2 2 2 2 3 2 2" xfId="41209"/>
    <cellStyle name="Output 2 2 2 2 2 2 2 3 3" xfId="41210"/>
    <cellStyle name="Output 2 2 2 2 2 2 2 3 3 2" xfId="41211"/>
    <cellStyle name="Output 2 2 2 2 2 2 2 3 4" xfId="41212"/>
    <cellStyle name="Output 2 2 2 2 2 2 2 3 4 2" xfId="41213"/>
    <cellStyle name="Output 2 2 2 2 2 2 2 3 5" xfId="41214"/>
    <cellStyle name="Output 2 2 2 2 2 2 2 3 5 2" xfId="41215"/>
    <cellStyle name="Output 2 2 2 2 2 2 2 3 6" xfId="41216"/>
    <cellStyle name="Output 2 2 2 2 2 2 2 4" xfId="41217"/>
    <cellStyle name="Output 2 2 2 2 2 2 3" xfId="41218"/>
    <cellStyle name="Output 2 2 2 2 2 2 3 2" xfId="41219"/>
    <cellStyle name="Output 2 2 2 2 2 2 3 2 2" xfId="41220"/>
    <cellStyle name="Output 2 2 2 2 2 2 3 2 2 2" xfId="41221"/>
    <cellStyle name="Output 2 2 2 2 2 2 3 2 3" xfId="41222"/>
    <cellStyle name="Output 2 2 2 2 2 2 3 2 3 2" xfId="41223"/>
    <cellStyle name="Output 2 2 2 2 2 2 3 2 4" xfId="41224"/>
    <cellStyle name="Output 2 2 2 2 2 2 3 2 4 2" xfId="41225"/>
    <cellStyle name="Output 2 2 2 2 2 2 3 2 5" xfId="41226"/>
    <cellStyle name="Output 2 2 2 2 2 2 3 2 5 2" xfId="41227"/>
    <cellStyle name="Output 2 2 2 2 2 2 3 2 6" xfId="41228"/>
    <cellStyle name="Output 2 2 2 2 2 2 3 3" xfId="41229"/>
    <cellStyle name="Output 2 2 2 2 2 2 4" xfId="41230"/>
    <cellStyle name="Output 2 2 2 2 2 2 4 2" xfId="41231"/>
    <cellStyle name="Output 2 2 2 2 2 2 4 2 2" xfId="41232"/>
    <cellStyle name="Output 2 2 2 2 2 2 4 3" xfId="41233"/>
    <cellStyle name="Output 2 2 2 2 2 2 4 3 2" xfId="41234"/>
    <cellStyle name="Output 2 2 2 2 2 2 4 4" xfId="41235"/>
    <cellStyle name="Output 2 2 2 2 2 2 4 4 2" xfId="41236"/>
    <cellStyle name="Output 2 2 2 2 2 2 4 5" xfId="41237"/>
    <cellStyle name="Output 2 2 2 2 2 2 4 5 2" xfId="41238"/>
    <cellStyle name="Output 2 2 2 2 2 2 4 6" xfId="41239"/>
    <cellStyle name="Output 2 2 2 2 2 2 5" xfId="41240"/>
    <cellStyle name="Output 2 2 2 2 2 3" xfId="41241"/>
    <cellStyle name="Output 2 2 2 2 2 3 2" xfId="41242"/>
    <cellStyle name="Output 2 2 2 2 2 3 2 2" xfId="41243"/>
    <cellStyle name="Output 2 2 2 2 2 3 2 2 2" xfId="41244"/>
    <cellStyle name="Output 2 2 2 2 2 3 2 2 2 2" xfId="41245"/>
    <cellStyle name="Output 2 2 2 2 2 3 2 2 2 2 2" xfId="41246"/>
    <cellStyle name="Output 2 2 2 2 2 3 2 2 2 3" xfId="41247"/>
    <cellStyle name="Output 2 2 2 2 2 3 2 2 2 3 2" xfId="41248"/>
    <cellStyle name="Output 2 2 2 2 2 3 2 2 2 4" xfId="41249"/>
    <cellStyle name="Output 2 2 2 2 2 3 2 2 2 4 2" xfId="41250"/>
    <cellStyle name="Output 2 2 2 2 2 3 2 2 2 5" xfId="41251"/>
    <cellStyle name="Output 2 2 2 2 2 3 2 2 2 5 2" xfId="41252"/>
    <cellStyle name="Output 2 2 2 2 2 3 2 2 2 6" xfId="41253"/>
    <cellStyle name="Output 2 2 2 2 2 3 2 2 3" xfId="41254"/>
    <cellStyle name="Output 2 2 2 2 2 3 2 3" xfId="41255"/>
    <cellStyle name="Output 2 2 2 2 2 3 2 3 2" xfId="41256"/>
    <cellStyle name="Output 2 2 2 2 2 3 2 3 2 2" xfId="41257"/>
    <cellStyle name="Output 2 2 2 2 2 3 2 3 3" xfId="41258"/>
    <cellStyle name="Output 2 2 2 2 2 3 2 3 3 2" xfId="41259"/>
    <cellStyle name="Output 2 2 2 2 2 3 2 3 4" xfId="41260"/>
    <cellStyle name="Output 2 2 2 2 2 3 2 3 4 2" xfId="41261"/>
    <cellStyle name="Output 2 2 2 2 2 3 2 3 5" xfId="41262"/>
    <cellStyle name="Output 2 2 2 2 2 3 2 3 5 2" xfId="41263"/>
    <cellStyle name="Output 2 2 2 2 2 3 2 3 6" xfId="41264"/>
    <cellStyle name="Output 2 2 2 2 2 3 2 4" xfId="41265"/>
    <cellStyle name="Output 2 2 2 2 2 3 3" xfId="41266"/>
    <cellStyle name="Output 2 2 2 2 2 3 3 2" xfId="41267"/>
    <cellStyle name="Output 2 2 2 2 2 3 3 2 2" xfId="41268"/>
    <cellStyle name="Output 2 2 2 2 2 3 3 2 2 2" xfId="41269"/>
    <cellStyle name="Output 2 2 2 2 2 3 3 2 3" xfId="41270"/>
    <cellStyle name="Output 2 2 2 2 2 3 3 2 3 2" xfId="41271"/>
    <cellStyle name="Output 2 2 2 2 2 3 3 2 4" xfId="41272"/>
    <cellStyle name="Output 2 2 2 2 2 3 3 2 4 2" xfId="41273"/>
    <cellStyle name="Output 2 2 2 2 2 3 3 2 5" xfId="41274"/>
    <cellStyle name="Output 2 2 2 2 2 3 3 2 5 2" xfId="41275"/>
    <cellStyle name="Output 2 2 2 2 2 3 3 2 6" xfId="41276"/>
    <cellStyle name="Output 2 2 2 2 2 3 3 3" xfId="41277"/>
    <cellStyle name="Output 2 2 2 2 2 3 4" xfId="41278"/>
    <cellStyle name="Output 2 2 2 2 2 3 4 2" xfId="41279"/>
    <cellStyle name="Output 2 2 2 2 2 3 4 2 2" xfId="41280"/>
    <cellStyle name="Output 2 2 2 2 2 3 4 3" xfId="41281"/>
    <cellStyle name="Output 2 2 2 2 2 3 4 3 2" xfId="41282"/>
    <cellStyle name="Output 2 2 2 2 2 3 4 4" xfId="41283"/>
    <cellStyle name="Output 2 2 2 2 2 3 4 4 2" xfId="41284"/>
    <cellStyle name="Output 2 2 2 2 2 3 4 5" xfId="41285"/>
    <cellStyle name="Output 2 2 2 2 2 3 4 5 2" xfId="41286"/>
    <cellStyle name="Output 2 2 2 2 2 3 4 6" xfId="41287"/>
    <cellStyle name="Output 2 2 2 2 2 3 5" xfId="41288"/>
    <cellStyle name="Output 2 2 2 2 2 4" xfId="41289"/>
    <cellStyle name="Output 2 2 2 2 2 4 2" xfId="41290"/>
    <cellStyle name="Output 2 2 2 2 2 4 2 2" xfId="41291"/>
    <cellStyle name="Output 2 2 2 2 2 4 2 2 2" xfId="41292"/>
    <cellStyle name="Output 2 2 2 2 2 4 2 2 2 2" xfId="41293"/>
    <cellStyle name="Output 2 2 2 2 2 4 2 2 2 2 2" xfId="41294"/>
    <cellStyle name="Output 2 2 2 2 2 4 2 2 2 3" xfId="41295"/>
    <cellStyle name="Output 2 2 2 2 2 4 2 2 2 3 2" xfId="41296"/>
    <cellStyle name="Output 2 2 2 2 2 4 2 2 2 4" xfId="41297"/>
    <cellStyle name="Output 2 2 2 2 2 4 2 2 2 4 2" xfId="41298"/>
    <cellStyle name="Output 2 2 2 2 2 4 2 2 2 5" xfId="41299"/>
    <cellStyle name="Output 2 2 2 2 2 4 2 2 2 5 2" xfId="41300"/>
    <cellStyle name="Output 2 2 2 2 2 4 2 2 2 6" xfId="41301"/>
    <cellStyle name="Output 2 2 2 2 2 4 2 2 3" xfId="41302"/>
    <cellStyle name="Output 2 2 2 2 2 4 2 3" xfId="41303"/>
    <cellStyle name="Output 2 2 2 2 2 4 2 3 2" xfId="41304"/>
    <cellStyle name="Output 2 2 2 2 2 4 2 3 2 2" xfId="41305"/>
    <cellStyle name="Output 2 2 2 2 2 4 2 3 3" xfId="41306"/>
    <cellStyle name="Output 2 2 2 2 2 4 2 3 3 2" xfId="41307"/>
    <cellStyle name="Output 2 2 2 2 2 4 2 3 4" xfId="41308"/>
    <cellStyle name="Output 2 2 2 2 2 4 2 3 4 2" xfId="41309"/>
    <cellStyle name="Output 2 2 2 2 2 4 2 3 5" xfId="41310"/>
    <cellStyle name="Output 2 2 2 2 2 4 2 3 5 2" xfId="41311"/>
    <cellStyle name="Output 2 2 2 2 2 4 2 3 6" xfId="41312"/>
    <cellStyle name="Output 2 2 2 2 2 4 2 4" xfId="41313"/>
    <cellStyle name="Output 2 2 2 2 2 4 3" xfId="41314"/>
    <cellStyle name="Output 2 2 2 2 2 4 3 2" xfId="41315"/>
    <cellStyle name="Output 2 2 2 2 2 4 3 2 2" xfId="41316"/>
    <cellStyle name="Output 2 2 2 2 2 4 3 2 2 2" xfId="41317"/>
    <cellStyle name="Output 2 2 2 2 2 4 3 2 3" xfId="41318"/>
    <cellStyle name="Output 2 2 2 2 2 4 3 2 3 2" xfId="41319"/>
    <cellStyle name="Output 2 2 2 2 2 4 3 2 4" xfId="41320"/>
    <cellStyle name="Output 2 2 2 2 2 4 3 2 4 2" xfId="41321"/>
    <cellStyle name="Output 2 2 2 2 2 4 3 2 5" xfId="41322"/>
    <cellStyle name="Output 2 2 2 2 2 4 3 2 5 2" xfId="41323"/>
    <cellStyle name="Output 2 2 2 2 2 4 3 2 6" xfId="41324"/>
    <cellStyle name="Output 2 2 2 2 2 4 3 3" xfId="41325"/>
    <cellStyle name="Output 2 2 2 2 2 4 4" xfId="41326"/>
    <cellStyle name="Output 2 2 2 2 2 4 4 2" xfId="41327"/>
    <cellStyle name="Output 2 2 2 2 2 4 4 2 2" xfId="41328"/>
    <cellStyle name="Output 2 2 2 2 2 4 4 3" xfId="41329"/>
    <cellStyle name="Output 2 2 2 2 2 4 4 3 2" xfId="41330"/>
    <cellStyle name="Output 2 2 2 2 2 4 4 4" xfId="41331"/>
    <cellStyle name="Output 2 2 2 2 2 4 4 4 2" xfId="41332"/>
    <cellStyle name="Output 2 2 2 2 2 4 4 5" xfId="41333"/>
    <cellStyle name="Output 2 2 2 2 2 4 4 5 2" xfId="41334"/>
    <cellStyle name="Output 2 2 2 2 2 4 4 6" xfId="41335"/>
    <cellStyle name="Output 2 2 2 2 2 4 5" xfId="41336"/>
    <cellStyle name="Output 2 2 2 2 2 5" xfId="41337"/>
    <cellStyle name="Output 2 2 2 2 2 5 2" xfId="41338"/>
    <cellStyle name="Output 2 2 2 2 2 5 2 2" xfId="41339"/>
    <cellStyle name="Output 2 2 2 2 2 5 2 2 2" xfId="41340"/>
    <cellStyle name="Output 2 2 2 2 2 5 2 2 2 2" xfId="41341"/>
    <cellStyle name="Output 2 2 2 2 2 5 2 2 3" xfId="41342"/>
    <cellStyle name="Output 2 2 2 2 2 5 2 2 3 2" xfId="41343"/>
    <cellStyle name="Output 2 2 2 2 2 5 2 2 4" xfId="41344"/>
    <cellStyle name="Output 2 2 2 2 2 5 2 2 4 2" xfId="41345"/>
    <cellStyle name="Output 2 2 2 2 2 5 2 2 5" xfId="41346"/>
    <cellStyle name="Output 2 2 2 2 2 5 2 2 5 2" xfId="41347"/>
    <cellStyle name="Output 2 2 2 2 2 5 2 2 6" xfId="41348"/>
    <cellStyle name="Output 2 2 2 2 2 5 2 3" xfId="41349"/>
    <cellStyle name="Output 2 2 2 2 2 5 3" xfId="41350"/>
    <cellStyle name="Output 2 2 2 2 2 5 3 2" xfId="41351"/>
    <cellStyle name="Output 2 2 2 2 2 5 3 2 2" xfId="41352"/>
    <cellStyle name="Output 2 2 2 2 2 5 3 3" xfId="41353"/>
    <cellStyle name="Output 2 2 2 2 2 5 3 3 2" xfId="41354"/>
    <cellStyle name="Output 2 2 2 2 2 5 3 4" xfId="41355"/>
    <cellStyle name="Output 2 2 2 2 2 5 3 4 2" xfId="41356"/>
    <cellStyle name="Output 2 2 2 2 2 5 3 5" xfId="41357"/>
    <cellStyle name="Output 2 2 2 2 2 5 3 5 2" xfId="41358"/>
    <cellStyle name="Output 2 2 2 2 2 5 3 6" xfId="41359"/>
    <cellStyle name="Output 2 2 2 2 2 5 4" xfId="41360"/>
    <cellStyle name="Output 2 2 2 2 2 6" xfId="41361"/>
    <cellStyle name="Output 2 2 2 2 2 6 2" xfId="41362"/>
    <cellStyle name="Output 2 2 2 2 2 6 2 2" xfId="41363"/>
    <cellStyle name="Output 2 2 2 2 2 6 2 2 2" xfId="41364"/>
    <cellStyle name="Output 2 2 2 2 2 6 2 3" xfId="41365"/>
    <cellStyle name="Output 2 2 2 2 2 6 2 3 2" xfId="41366"/>
    <cellStyle name="Output 2 2 2 2 2 6 2 4" xfId="41367"/>
    <cellStyle name="Output 2 2 2 2 2 6 2 4 2" xfId="41368"/>
    <cellStyle name="Output 2 2 2 2 2 6 2 5" xfId="41369"/>
    <cellStyle name="Output 2 2 2 2 2 6 2 5 2" xfId="41370"/>
    <cellStyle name="Output 2 2 2 2 2 6 2 6" xfId="41371"/>
    <cellStyle name="Output 2 2 2 2 2 6 3" xfId="41372"/>
    <cellStyle name="Output 2 2 2 2 2 7" xfId="41373"/>
    <cellStyle name="Output 2 2 2 2 2 7 2" xfId="41374"/>
    <cellStyle name="Output 2 2 2 2 2 7 2 2" xfId="41375"/>
    <cellStyle name="Output 2 2 2 2 2 7 3" xfId="41376"/>
    <cellStyle name="Output 2 2 2 2 2 7 3 2" xfId="41377"/>
    <cellStyle name="Output 2 2 2 2 2 7 4" xfId="41378"/>
    <cellStyle name="Output 2 2 2 2 2 7 4 2" xfId="41379"/>
    <cellStyle name="Output 2 2 2 2 2 7 5" xfId="41380"/>
    <cellStyle name="Output 2 2 2 2 2 7 5 2" xfId="41381"/>
    <cellStyle name="Output 2 2 2 2 2 7 6" xfId="41382"/>
    <cellStyle name="Output 2 2 2 2 2 8" xfId="41383"/>
    <cellStyle name="Output 2 2 2 2 3" xfId="41384"/>
    <cellStyle name="Output 2 2 2 2 3 2" xfId="41385"/>
    <cellStyle name="Output 2 2 2 2 3 2 2" xfId="41386"/>
    <cellStyle name="Output 2 2 2 2 3 2 2 2" xfId="41387"/>
    <cellStyle name="Output 2 2 2 2 3 2 2 2 2" xfId="41388"/>
    <cellStyle name="Output 2 2 2 2 3 2 2 2 2 2" xfId="41389"/>
    <cellStyle name="Output 2 2 2 2 3 2 2 2 3" xfId="41390"/>
    <cellStyle name="Output 2 2 2 2 3 2 2 2 3 2" xfId="41391"/>
    <cellStyle name="Output 2 2 2 2 3 2 2 2 4" xfId="41392"/>
    <cellStyle name="Output 2 2 2 2 3 2 2 2 4 2" xfId="41393"/>
    <cellStyle name="Output 2 2 2 2 3 2 2 2 5" xfId="41394"/>
    <cellStyle name="Output 2 2 2 2 3 2 2 2 5 2" xfId="41395"/>
    <cellStyle name="Output 2 2 2 2 3 2 2 2 6" xfId="41396"/>
    <cellStyle name="Output 2 2 2 2 3 2 2 3" xfId="41397"/>
    <cellStyle name="Output 2 2 2 2 3 2 3" xfId="41398"/>
    <cellStyle name="Output 2 2 2 2 3 2 3 2" xfId="41399"/>
    <cellStyle name="Output 2 2 2 2 3 2 3 2 2" xfId="41400"/>
    <cellStyle name="Output 2 2 2 2 3 2 3 3" xfId="41401"/>
    <cellStyle name="Output 2 2 2 2 3 2 3 3 2" xfId="41402"/>
    <cellStyle name="Output 2 2 2 2 3 2 3 4" xfId="41403"/>
    <cellStyle name="Output 2 2 2 2 3 2 3 4 2" xfId="41404"/>
    <cellStyle name="Output 2 2 2 2 3 2 3 5" xfId="41405"/>
    <cellStyle name="Output 2 2 2 2 3 2 3 5 2" xfId="41406"/>
    <cellStyle name="Output 2 2 2 2 3 2 3 6" xfId="41407"/>
    <cellStyle name="Output 2 2 2 2 3 2 4" xfId="41408"/>
    <cellStyle name="Output 2 2 2 2 3 3" xfId="41409"/>
    <cellStyle name="Output 2 2 2 2 3 3 2" xfId="41410"/>
    <cellStyle name="Output 2 2 2 2 3 3 2 2" xfId="41411"/>
    <cellStyle name="Output 2 2 2 2 3 3 2 2 2" xfId="41412"/>
    <cellStyle name="Output 2 2 2 2 3 3 2 3" xfId="41413"/>
    <cellStyle name="Output 2 2 2 2 3 3 2 3 2" xfId="41414"/>
    <cellStyle name="Output 2 2 2 2 3 3 2 4" xfId="41415"/>
    <cellStyle name="Output 2 2 2 2 3 3 2 4 2" xfId="41416"/>
    <cellStyle name="Output 2 2 2 2 3 3 2 5" xfId="41417"/>
    <cellStyle name="Output 2 2 2 2 3 3 2 5 2" xfId="41418"/>
    <cellStyle name="Output 2 2 2 2 3 3 2 6" xfId="41419"/>
    <cellStyle name="Output 2 2 2 2 3 3 3" xfId="41420"/>
    <cellStyle name="Output 2 2 2 2 3 4" xfId="41421"/>
    <cellStyle name="Output 2 2 2 2 3 4 2" xfId="41422"/>
    <cellStyle name="Output 2 2 2 2 3 4 2 2" xfId="41423"/>
    <cellStyle name="Output 2 2 2 2 3 4 3" xfId="41424"/>
    <cellStyle name="Output 2 2 2 2 3 4 3 2" xfId="41425"/>
    <cellStyle name="Output 2 2 2 2 3 4 4" xfId="41426"/>
    <cellStyle name="Output 2 2 2 2 3 4 4 2" xfId="41427"/>
    <cellStyle name="Output 2 2 2 2 3 4 5" xfId="41428"/>
    <cellStyle name="Output 2 2 2 2 3 4 5 2" xfId="41429"/>
    <cellStyle name="Output 2 2 2 2 3 4 6" xfId="41430"/>
    <cellStyle name="Output 2 2 2 2 3 5" xfId="41431"/>
    <cellStyle name="Output 2 2 2 2 4" xfId="41432"/>
    <cellStyle name="Output 2 2 2 2 4 2" xfId="41433"/>
    <cellStyle name="Output 2 2 2 2 4 2 2" xfId="41434"/>
    <cellStyle name="Output 2 2 2 2 4 2 2 2" xfId="41435"/>
    <cellStyle name="Output 2 2 2 2 4 2 2 2 2" xfId="41436"/>
    <cellStyle name="Output 2 2 2 2 4 2 2 2 2 2" xfId="41437"/>
    <cellStyle name="Output 2 2 2 2 4 2 2 2 3" xfId="41438"/>
    <cellStyle name="Output 2 2 2 2 4 2 2 2 3 2" xfId="41439"/>
    <cellStyle name="Output 2 2 2 2 4 2 2 2 4" xfId="41440"/>
    <cellStyle name="Output 2 2 2 2 4 2 2 2 4 2" xfId="41441"/>
    <cellStyle name="Output 2 2 2 2 4 2 2 2 5" xfId="41442"/>
    <cellStyle name="Output 2 2 2 2 4 2 2 2 5 2" xfId="41443"/>
    <cellStyle name="Output 2 2 2 2 4 2 2 2 6" xfId="41444"/>
    <cellStyle name="Output 2 2 2 2 4 2 2 3" xfId="41445"/>
    <cellStyle name="Output 2 2 2 2 4 2 3" xfId="41446"/>
    <cellStyle name="Output 2 2 2 2 4 2 3 2" xfId="41447"/>
    <cellStyle name="Output 2 2 2 2 4 2 3 2 2" xfId="41448"/>
    <cellStyle name="Output 2 2 2 2 4 2 3 3" xfId="41449"/>
    <cellStyle name="Output 2 2 2 2 4 2 3 3 2" xfId="41450"/>
    <cellStyle name="Output 2 2 2 2 4 2 3 4" xfId="41451"/>
    <cellStyle name="Output 2 2 2 2 4 2 3 4 2" xfId="41452"/>
    <cellStyle name="Output 2 2 2 2 4 2 3 5" xfId="41453"/>
    <cellStyle name="Output 2 2 2 2 4 2 3 5 2" xfId="41454"/>
    <cellStyle name="Output 2 2 2 2 4 2 3 6" xfId="41455"/>
    <cellStyle name="Output 2 2 2 2 4 2 4" xfId="41456"/>
    <cellStyle name="Output 2 2 2 2 4 3" xfId="41457"/>
    <cellStyle name="Output 2 2 2 2 4 3 2" xfId="41458"/>
    <cellStyle name="Output 2 2 2 2 4 3 2 2" xfId="41459"/>
    <cellStyle name="Output 2 2 2 2 4 3 2 2 2" xfId="41460"/>
    <cellStyle name="Output 2 2 2 2 4 3 2 3" xfId="41461"/>
    <cellStyle name="Output 2 2 2 2 4 3 2 3 2" xfId="41462"/>
    <cellStyle name="Output 2 2 2 2 4 3 2 4" xfId="41463"/>
    <cellStyle name="Output 2 2 2 2 4 3 2 4 2" xfId="41464"/>
    <cellStyle name="Output 2 2 2 2 4 3 2 5" xfId="41465"/>
    <cellStyle name="Output 2 2 2 2 4 3 2 5 2" xfId="41466"/>
    <cellStyle name="Output 2 2 2 2 4 3 2 6" xfId="41467"/>
    <cellStyle name="Output 2 2 2 2 4 3 3" xfId="41468"/>
    <cellStyle name="Output 2 2 2 2 4 4" xfId="41469"/>
    <cellStyle name="Output 2 2 2 2 4 4 2" xfId="41470"/>
    <cellStyle name="Output 2 2 2 2 4 4 2 2" xfId="41471"/>
    <cellStyle name="Output 2 2 2 2 4 4 3" xfId="41472"/>
    <cellStyle name="Output 2 2 2 2 4 4 3 2" xfId="41473"/>
    <cellStyle name="Output 2 2 2 2 4 4 4" xfId="41474"/>
    <cellStyle name="Output 2 2 2 2 4 4 4 2" xfId="41475"/>
    <cellStyle name="Output 2 2 2 2 4 4 5" xfId="41476"/>
    <cellStyle name="Output 2 2 2 2 4 4 5 2" xfId="41477"/>
    <cellStyle name="Output 2 2 2 2 4 4 6" xfId="41478"/>
    <cellStyle name="Output 2 2 2 2 4 5" xfId="41479"/>
    <cellStyle name="Output 2 2 2 2 5" xfId="41480"/>
    <cellStyle name="Output 2 2 2 2 5 2" xfId="41481"/>
    <cellStyle name="Output 2 2 2 2 5 2 2" xfId="41482"/>
    <cellStyle name="Output 2 2 2 2 5 2 2 2" xfId="41483"/>
    <cellStyle name="Output 2 2 2 2 5 2 2 2 2" xfId="41484"/>
    <cellStyle name="Output 2 2 2 2 5 2 2 2 2 2" xfId="41485"/>
    <cellStyle name="Output 2 2 2 2 5 2 2 2 3" xfId="41486"/>
    <cellStyle name="Output 2 2 2 2 5 2 2 2 3 2" xfId="41487"/>
    <cellStyle name="Output 2 2 2 2 5 2 2 2 4" xfId="41488"/>
    <cellStyle name="Output 2 2 2 2 5 2 2 2 4 2" xfId="41489"/>
    <cellStyle name="Output 2 2 2 2 5 2 2 2 5" xfId="41490"/>
    <cellStyle name="Output 2 2 2 2 5 2 2 2 5 2" xfId="41491"/>
    <cellStyle name="Output 2 2 2 2 5 2 2 2 6" xfId="41492"/>
    <cellStyle name="Output 2 2 2 2 5 2 2 3" xfId="41493"/>
    <cellStyle name="Output 2 2 2 2 5 2 3" xfId="41494"/>
    <cellStyle name="Output 2 2 2 2 5 2 3 2" xfId="41495"/>
    <cellStyle name="Output 2 2 2 2 5 2 3 2 2" xfId="41496"/>
    <cellStyle name="Output 2 2 2 2 5 2 3 3" xfId="41497"/>
    <cellStyle name="Output 2 2 2 2 5 2 3 3 2" xfId="41498"/>
    <cellStyle name="Output 2 2 2 2 5 2 3 4" xfId="41499"/>
    <cellStyle name="Output 2 2 2 2 5 2 3 4 2" xfId="41500"/>
    <cellStyle name="Output 2 2 2 2 5 2 3 5" xfId="41501"/>
    <cellStyle name="Output 2 2 2 2 5 2 3 5 2" xfId="41502"/>
    <cellStyle name="Output 2 2 2 2 5 2 3 6" xfId="41503"/>
    <cellStyle name="Output 2 2 2 2 5 2 4" xfId="41504"/>
    <cellStyle name="Output 2 2 2 2 5 3" xfId="41505"/>
    <cellStyle name="Output 2 2 2 2 5 3 2" xfId="41506"/>
    <cellStyle name="Output 2 2 2 2 5 3 2 2" xfId="41507"/>
    <cellStyle name="Output 2 2 2 2 5 3 2 2 2" xfId="41508"/>
    <cellStyle name="Output 2 2 2 2 5 3 2 3" xfId="41509"/>
    <cellStyle name="Output 2 2 2 2 5 3 2 3 2" xfId="41510"/>
    <cellStyle name="Output 2 2 2 2 5 3 2 4" xfId="41511"/>
    <cellStyle name="Output 2 2 2 2 5 3 2 4 2" xfId="41512"/>
    <cellStyle name="Output 2 2 2 2 5 3 2 5" xfId="41513"/>
    <cellStyle name="Output 2 2 2 2 5 3 2 5 2" xfId="41514"/>
    <cellStyle name="Output 2 2 2 2 5 3 2 6" xfId="41515"/>
    <cellStyle name="Output 2 2 2 2 5 3 3" xfId="41516"/>
    <cellStyle name="Output 2 2 2 2 5 4" xfId="41517"/>
    <cellStyle name="Output 2 2 2 2 5 4 2" xfId="41518"/>
    <cellStyle name="Output 2 2 2 2 5 4 2 2" xfId="41519"/>
    <cellStyle name="Output 2 2 2 2 5 4 3" xfId="41520"/>
    <cellStyle name="Output 2 2 2 2 5 4 3 2" xfId="41521"/>
    <cellStyle name="Output 2 2 2 2 5 4 4" xfId="41522"/>
    <cellStyle name="Output 2 2 2 2 5 4 4 2" xfId="41523"/>
    <cellStyle name="Output 2 2 2 2 5 4 5" xfId="41524"/>
    <cellStyle name="Output 2 2 2 2 5 4 5 2" xfId="41525"/>
    <cellStyle name="Output 2 2 2 2 5 4 6" xfId="41526"/>
    <cellStyle name="Output 2 2 2 2 5 5" xfId="41527"/>
    <cellStyle name="Output 2 2 2 2 6" xfId="41528"/>
    <cellStyle name="Output 2 2 2 2 6 2" xfId="41529"/>
    <cellStyle name="Output 2 2 2 2 6 2 2" xfId="41530"/>
    <cellStyle name="Output 2 2 2 2 6 2 2 2" xfId="41531"/>
    <cellStyle name="Output 2 2 2 2 6 2 2 2 2" xfId="41532"/>
    <cellStyle name="Output 2 2 2 2 6 2 2 3" xfId="41533"/>
    <cellStyle name="Output 2 2 2 2 6 2 2 3 2" xfId="41534"/>
    <cellStyle name="Output 2 2 2 2 6 2 2 4" xfId="41535"/>
    <cellStyle name="Output 2 2 2 2 6 2 2 4 2" xfId="41536"/>
    <cellStyle name="Output 2 2 2 2 6 2 2 5" xfId="41537"/>
    <cellStyle name="Output 2 2 2 2 6 2 2 5 2" xfId="41538"/>
    <cellStyle name="Output 2 2 2 2 6 2 2 6" xfId="41539"/>
    <cellStyle name="Output 2 2 2 2 6 2 3" xfId="41540"/>
    <cellStyle name="Output 2 2 2 2 6 3" xfId="41541"/>
    <cellStyle name="Output 2 2 2 2 6 3 2" xfId="41542"/>
    <cellStyle name="Output 2 2 2 2 6 3 2 2" xfId="41543"/>
    <cellStyle name="Output 2 2 2 2 6 3 3" xfId="41544"/>
    <cellStyle name="Output 2 2 2 2 6 3 3 2" xfId="41545"/>
    <cellStyle name="Output 2 2 2 2 6 3 4" xfId="41546"/>
    <cellStyle name="Output 2 2 2 2 6 3 4 2" xfId="41547"/>
    <cellStyle name="Output 2 2 2 2 6 3 5" xfId="41548"/>
    <cellStyle name="Output 2 2 2 2 6 3 5 2" xfId="41549"/>
    <cellStyle name="Output 2 2 2 2 6 3 6" xfId="41550"/>
    <cellStyle name="Output 2 2 2 2 6 4" xfId="41551"/>
    <cellStyle name="Output 2 2 2 2 7" xfId="41552"/>
    <cellStyle name="Output 2 2 2 2 7 2" xfId="41553"/>
    <cellStyle name="Output 2 2 2 2 7 2 2" xfId="41554"/>
    <cellStyle name="Output 2 2 2 2 7 2 2 2" xfId="41555"/>
    <cellStyle name="Output 2 2 2 2 7 2 3" xfId="41556"/>
    <cellStyle name="Output 2 2 2 2 7 2 3 2" xfId="41557"/>
    <cellStyle name="Output 2 2 2 2 7 2 4" xfId="41558"/>
    <cellStyle name="Output 2 2 2 2 7 2 4 2" xfId="41559"/>
    <cellStyle name="Output 2 2 2 2 7 2 5" xfId="41560"/>
    <cellStyle name="Output 2 2 2 2 7 2 5 2" xfId="41561"/>
    <cellStyle name="Output 2 2 2 2 7 2 6" xfId="41562"/>
    <cellStyle name="Output 2 2 2 2 7 3" xfId="41563"/>
    <cellStyle name="Output 2 2 2 2 8" xfId="41564"/>
    <cellStyle name="Output 2 2 2 2 8 2" xfId="41565"/>
    <cellStyle name="Output 2 2 2 2 8 2 2" xfId="41566"/>
    <cellStyle name="Output 2 2 2 2 8 3" xfId="41567"/>
    <cellStyle name="Output 2 2 2 2 8 3 2" xfId="41568"/>
    <cellStyle name="Output 2 2 2 2 8 4" xfId="41569"/>
    <cellStyle name="Output 2 2 2 2 8 4 2" xfId="41570"/>
    <cellStyle name="Output 2 2 2 2 8 5" xfId="41571"/>
    <cellStyle name="Output 2 2 2 2 8 5 2" xfId="41572"/>
    <cellStyle name="Output 2 2 2 2 8 6" xfId="41573"/>
    <cellStyle name="Output 2 2 2 2 9" xfId="41574"/>
    <cellStyle name="Output 2 2 2 3" xfId="41575"/>
    <cellStyle name="Output 2 2 2 3 2" xfId="41576"/>
    <cellStyle name="Output 2 2 2 3 2 2" xfId="41577"/>
    <cellStyle name="Output 2 2 2 3 2 2 2" xfId="41578"/>
    <cellStyle name="Output 2 2 2 3 2 2 2 2" xfId="41579"/>
    <cellStyle name="Output 2 2 2 3 2 2 2 2 2" xfId="41580"/>
    <cellStyle name="Output 2 2 2 3 2 2 2 2 2 2" xfId="41581"/>
    <cellStyle name="Output 2 2 2 3 2 2 2 2 3" xfId="41582"/>
    <cellStyle name="Output 2 2 2 3 2 2 2 2 3 2" xfId="41583"/>
    <cellStyle name="Output 2 2 2 3 2 2 2 2 4" xfId="41584"/>
    <cellStyle name="Output 2 2 2 3 2 2 2 2 4 2" xfId="41585"/>
    <cellStyle name="Output 2 2 2 3 2 2 2 2 5" xfId="41586"/>
    <cellStyle name="Output 2 2 2 3 2 2 2 2 5 2" xfId="41587"/>
    <cellStyle name="Output 2 2 2 3 2 2 2 2 6" xfId="41588"/>
    <cellStyle name="Output 2 2 2 3 2 2 2 3" xfId="41589"/>
    <cellStyle name="Output 2 2 2 3 2 2 3" xfId="41590"/>
    <cellStyle name="Output 2 2 2 3 2 2 3 2" xfId="41591"/>
    <cellStyle name="Output 2 2 2 3 2 2 3 2 2" xfId="41592"/>
    <cellStyle name="Output 2 2 2 3 2 2 3 3" xfId="41593"/>
    <cellStyle name="Output 2 2 2 3 2 2 3 3 2" xfId="41594"/>
    <cellStyle name="Output 2 2 2 3 2 2 3 4" xfId="41595"/>
    <cellStyle name="Output 2 2 2 3 2 2 3 4 2" xfId="41596"/>
    <cellStyle name="Output 2 2 2 3 2 2 3 5" xfId="41597"/>
    <cellStyle name="Output 2 2 2 3 2 2 3 5 2" xfId="41598"/>
    <cellStyle name="Output 2 2 2 3 2 2 3 6" xfId="41599"/>
    <cellStyle name="Output 2 2 2 3 2 2 4" xfId="41600"/>
    <cellStyle name="Output 2 2 2 3 2 3" xfId="41601"/>
    <cellStyle name="Output 2 2 2 3 2 3 2" xfId="41602"/>
    <cellStyle name="Output 2 2 2 3 2 3 2 2" xfId="41603"/>
    <cellStyle name="Output 2 2 2 3 2 3 2 2 2" xfId="41604"/>
    <cellStyle name="Output 2 2 2 3 2 3 2 3" xfId="41605"/>
    <cellStyle name="Output 2 2 2 3 2 3 2 3 2" xfId="41606"/>
    <cellStyle name="Output 2 2 2 3 2 3 2 4" xfId="41607"/>
    <cellStyle name="Output 2 2 2 3 2 3 2 4 2" xfId="41608"/>
    <cellStyle name="Output 2 2 2 3 2 3 2 5" xfId="41609"/>
    <cellStyle name="Output 2 2 2 3 2 3 2 5 2" xfId="41610"/>
    <cellStyle name="Output 2 2 2 3 2 3 2 6" xfId="41611"/>
    <cellStyle name="Output 2 2 2 3 2 3 3" xfId="41612"/>
    <cellStyle name="Output 2 2 2 3 2 4" xfId="41613"/>
    <cellStyle name="Output 2 2 2 3 2 4 2" xfId="41614"/>
    <cellStyle name="Output 2 2 2 3 2 4 2 2" xfId="41615"/>
    <cellStyle name="Output 2 2 2 3 2 4 3" xfId="41616"/>
    <cellStyle name="Output 2 2 2 3 2 4 3 2" xfId="41617"/>
    <cellStyle name="Output 2 2 2 3 2 4 4" xfId="41618"/>
    <cellStyle name="Output 2 2 2 3 2 4 4 2" xfId="41619"/>
    <cellStyle name="Output 2 2 2 3 2 4 5" xfId="41620"/>
    <cellStyle name="Output 2 2 2 3 2 4 5 2" xfId="41621"/>
    <cellStyle name="Output 2 2 2 3 2 4 6" xfId="41622"/>
    <cellStyle name="Output 2 2 2 3 2 5" xfId="41623"/>
    <cellStyle name="Output 2 2 2 3 3" xfId="41624"/>
    <cellStyle name="Output 2 2 2 3 3 2" xfId="41625"/>
    <cellStyle name="Output 2 2 2 3 3 2 2" xfId="41626"/>
    <cellStyle name="Output 2 2 2 3 3 2 2 2" xfId="41627"/>
    <cellStyle name="Output 2 2 2 3 3 2 2 2 2" xfId="41628"/>
    <cellStyle name="Output 2 2 2 3 3 2 2 2 2 2" xfId="41629"/>
    <cellStyle name="Output 2 2 2 3 3 2 2 2 3" xfId="41630"/>
    <cellStyle name="Output 2 2 2 3 3 2 2 2 3 2" xfId="41631"/>
    <cellStyle name="Output 2 2 2 3 3 2 2 2 4" xfId="41632"/>
    <cellStyle name="Output 2 2 2 3 3 2 2 2 4 2" xfId="41633"/>
    <cellStyle name="Output 2 2 2 3 3 2 2 2 5" xfId="41634"/>
    <cellStyle name="Output 2 2 2 3 3 2 2 2 5 2" xfId="41635"/>
    <cellStyle name="Output 2 2 2 3 3 2 2 2 6" xfId="41636"/>
    <cellStyle name="Output 2 2 2 3 3 2 2 3" xfId="41637"/>
    <cellStyle name="Output 2 2 2 3 3 2 3" xfId="41638"/>
    <cellStyle name="Output 2 2 2 3 3 2 3 2" xfId="41639"/>
    <cellStyle name="Output 2 2 2 3 3 2 3 2 2" xfId="41640"/>
    <cellStyle name="Output 2 2 2 3 3 2 3 3" xfId="41641"/>
    <cellStyle name="Output 2 2 2 3 3 2 3 3 2" xfId="41642"/>
    <cellStyle name="Output 2 2 2 3 3 2 3 4" xfId="41643"/>
    <cellStyle name="Output 2 2 2 3 3 2 3 4 2" xfId="41644"/>
    <cellStyle name="Output 2 2 2 3 3 2 3 5" xfId="41645"/>
    <cellStyle name="Output 2 2 2 3 3 2 3 5 2" xfId="41646"/>
    <cellStyle name="Output 2 2 2 3 3 2 3 6" xfId="41647"/>
    <cellStyle name="Output 2 2 2 3 3 2 4" xfId="41648"/>
    <cellStyle name="Output 2 2 2 3 3 3" xfId="41649"/>
    <cellStyle name="Output 2 2 2 3 3 3 2" xfId="41650"/>
    <cellStyle name="Output 2 2 2 3 3 3 2 2" xfId="41651"/>
    <cellStyle name="Output 2 2 2 3 3 3 2 2 2" xfId="41652"/>
    <cellStyle name="Output 2 2 2 3 3 3 2 3" xfId="41653"/>
    <cellStyle name="Output 2 2 2 3 3 3 2 3 2" xfId="41654"/>
    <cellStyle name="Output 2 2 2 3 3 3 2 4" xfId="41655"/>
    <cellStyle name="Output 2 2 2 3 3 3 2 4 2" xfId="41656"/>
    <cellStyle name="Output 2 2 2 3 3 3 2 5" xfId="41657"/>
    <cellStyle name="Output 2 2 2 3 3 3 2 5 2" xfId="41658"/>
    <cellStyle name="Output 2 2 2 3 3 3 2 6" xfId="41659"/>
    <cellStyle name="Output 2 2 2 3 3 3 3" xfId="41660"/>
    <cellStyle name="Output 2 2 2 3 3 4" xfId="41661"/>
    <cellStyle name="Output 2 2 2 3 3 4 2" xfId="41662"/>
    <cellStyle name="Output 2 2 2 3 3 4 2 2" xfId="41663"/>
    <cellStyle name="Output 2 2 2 3 3 4 3" xfId="41664"/>
    <cellStyle name="Output 2 2 2 3 3 4 3 2" xfId="41665"/>
    <cellStyle name="Output 2 2 2 3 3 4 4" xfId="41666"/>
    <cellStyle name="Output 2 2 2 3 3 4 4 2" xfId="41667"/>
    <cellStyle name="Output 2 2 2 3 3 4 5" xfId="41668"/>
    <cellStyle name="Output 2 2 2 3 3 4 5 2" xfId="41669"/>
    <cellStyle name="Output 2 2 2 3 3 4 6" xfId="41670"/>
    <cellStyle name="Output 2 2 2 3 3 5" xfId="41671"/>
    <cellStyle name="Output 2 2 2 3 4" xfId="41672"/>
    <cellStyle name="Output 2 2 2 3 4 2" xfId="41673"/>
    <cellStyle name="Output 2 2 2 3 4 2 2" xfId="41674"/>
    <cellStyle name="Output 2 2 2 3 4 2 2 2" xfId="41675"/>
    <cellStyle name="Output 2 2 2 3 4 2 2 2 2" xfId="41676"/>
    <cellStyle name="Output 2 2 2 3 4 2 2 2 2 2" xfId="41677"/>
    <cellStyle name="Output 2 2 2 3 4 2 2 2 3" xfId="41678"/>
    <cellStyle name="Output 2 2 2 3 4 2 2 2 3 2" xfId="41679"/>
    <cellStyle name="Output 2 2 2 3 4 2 2 2 4" xfId="41680"/>
    <cellStyle name="Output 2 2 2 3 4 2 2 2 4 2" xfId="41681"/>
    <cellStyle name="Output 2 2 2 3 4 2 2 2 5" xfId="41682"/>
    <cellStyle name="Output 2 2 2 3 4 2 2 2 5 2" xfId="41683"/>
    <cellStyle name="Output 2 2 2 3 4 2 2 2 6" xfId="41684"/>
    <cellStyle name="Output 2 2 2 3 4 2 2 3" xfId="41685"/>
    <cellStyle name="Output 2 2 2 3 4 2 3" xfId="41686"/>
    <cellStyle name="Output 2 2 2 3 4 2 3 2" xfId="41687"/>
    <cellStyle name="Output 2 2 2 3 4 2 3 2 2" xfId="41688"/>
    <cellStyle name="Output 2 2 2 3 4 2 3 3" xfId="41689"/>
    <cellStyle name="Output 2 2 2 3 4 2 3 3 2" xfId="41690"/>
    <cellStyle name="Output 2 2 2 3 4 2 3 4" xfId="41691"/>
    <cellStyle name="Output 2 2 2 3 4 2 3 4 2" xfId="41692"/>
    <cellStyle name="Output 2 2 2 3 4 2 3 5" xfId="41693"/>
    <cellStyle name="Output 2 2 2 3 4 2 3 5 2" xfId="41694"/>
    <cellStyle name="Output 2 2 2 3 4 2 3 6" xfId="41695"/>
    <cellStyle name="Output 2 2 2 3 4 2 4" xfId="41696"/>
    <cellStyle name="Output 2 2 2 3 4 3" xfId="41697"/>
    <cellStyle name="Output 2 2 2 3 4 3 2" xfId="41698"/>
    <cellStyle name="Output 2 2 2 3 4 3 2 2" xfId="41699"/>
    <cellStyle name="Output 2 2 2 3 4 3 2 2 2" xfId="41700"/>
    <cellStyle name="Output 2 2 2 3 4 3 2 3" xfId="41701"/>
    <cellStyle name="Output 2 2 2 3 4 3 2 3 2" xfId="41702"/>
    <cellStyle name="Output 2 2 2 3 4 3 2 4" xfId="41703"/>
    <cellStyle name="Output 2 2 2 3 4 3 2 4 2" xfId="41704"/>
    <cellStyle name="Output 2 2 2 3 4 3 2 5" xfId="41705"/>
    <cellStyle name="Output 2 2 2 3 4 3 2 5 2" xfId="41706"/>
    <cellStyle name="Output 2 2 2 3 4 3 2 6" xfId="41707"/>
    <cellStyle name="Output 2 2 2 3 4 3 3" xfId="41708"/>
    <cellStyle name="Output 2 2 2 3 4 4" xfId="41709"/>
    <cellStyle name="Output 2 2 2 3 4 4 2" xfId="41710"/>
    <cellStyle name="Output 2 2 2 3 4 4 2 2" xfId="41711"/>
    <cellStyle name="Output 2 2 2 3 4 4 3" xfId="41712"/>
    <cellStyle name="Output 2 2 2 3 4 4 3 2" xfId="41713"/>
    <cellStyle name="Output 2 2 2 3 4 4 4" xfId="41714"/>
    <cellStyle name="Output 2 2 2 3 4 4 4 2" xfId="41715"/>
    <cellStyle name="Output 2 2 2 3 4 4 5" xfId="41716"/>
    <cellStyle name="Output 2 2 2 3 4 4 5 2" xfId="41717"/>
    <cellStyle name="Output 2 2 2 3 4 4 6" xfId="41718"/>
    <cellStyle name="Output 2 2 2 3 4 5" xfId="41719"/>
    <cellStyle name="Output 2 2 2 3 5" xfId="41720"/>
    <cellStyle name="Output 2 2 2 3 5 2" xfId="41721"/>
    <cellStyle name="Output 2 2 2 3 5 2 2" xfId="41722"/>
    <cellStyle name="Output 2 2 2 3 5 2 2 2" xfId="41723"/>
    <cellStyle name="Output 2 2 2 3 5 2 2 2 2" xfId="41724"/>
    <cellStyle name="Output 2 2 2 3 5 2 2 3" xfId="41725"/>
    <cellStyle name="Output 2 2 2 3 5 2 2 3 2" xfId="41726"/>
    <cellStyle name="Output 2 2 2 3 5 2 2 4" xfId="41727"/>
    <cellStyle name="Output 2 2 2 3 5 2 2 4 2" xfId="41728"/>
    <cellStyle name="Output 2 2 2 3 5 2 2 5" xfId="41729"/>
    <cellStyle name="Output 2 2 2 3 5 2 2 5 2" xfId="41730"/>
    <cellStyle name="Output 2 2 2 3 5 2 2 6" xfId="41731"/>
    <cellStyle name="Output 2 2 2 3 5 2 3" xfId="41732"/>
    <cellStyle name="Output 2 2 2 3 5 3" xfId="41733"/>
    <cellStyle name="Output 2 2 2 3 5 3 2" xfId="41734"/>
    <cellStyle name="Output 2 2 2 3 5 3 2 2" xfId="41735"/>
    <cellStyle name="Output 2 2 2 3 5 3 3" xfId="41736"/>
    <cellStyle name="Output 2 2 2 3 5 3 3 2" xfId="41737"/>
    <cellStyle name="Output 2 2 2 3 5 3 4" xfId="41738"/>
    <cellStyle name="Output 2 2 2 3 5 3 4 2" xfId="41739"/>
    <cellStyle name="Output 2 2 2 3 5 3 5" xfId="41740"/>
    <cellStyle name="Output 2 2 2 3 5 3 5 2" xfId="41741"/>
    <cellStyle name="Output 2 2 2 3 5 3 6" xfId="41742"/>
    <cellStyle name="Output 2 2 2 3 5 4" xfId="41743"/>
    <cellStyle name="Output 2 2 2 3 6" xfId="41744"/>
    <cellStyle name="Output 2 2 2 3 6 2" xfId="41745"/>
    <cellStyle name="Output 2 2 2 3 6 2 2" xfId="41746"/>
    <cellStyle name="Output 2 2 2 3 6 2 2 2" xfId="41747"/>
    <cellStyle name="Output 2 2 2 3 6 2 3" xfId="41748"/>
    <cellStyle name="Output 2 2 2 3 6 2 3 2" xfId="41749"/>
    <cellStyle name="Output 2 2 2 3 6 2 4" xfId="41750"/>
    <cellStyle name="Output 2 2 2 3 6 2 4 2" xfId="41751"/>
    <cellStyle name="Output 2 2 2 3 6 2 5" xfId="41752"/>
    <cellStyle name="Output 2 2 2 3 6 2 5 2" xfId="41753"/>
    <cellStyle name="Output 2 2 2 3 6 2 6" xfId="41754"/>
    <cellStyle name="Output 2 2 2 3 6 3" xfId="41755"/>
    <cellStyle name="Output 2 2 2 3 7" xfId="41756"/>
    <cellStyle name="Output 2 2 2 3 7 2" xfId="41757"/>
    <cellStyle name="Output 2 2 2 3 7 2 2" xfId="41758"/>
    <cellStyle name="Output 2 2 2 3 7 3" xfId="41759"/>
    <cellStyle name="Output 2 2 2 3 7 3 2" xfId="41760"/>
    <cellStyle name="Output 2 2 2 3 7 4" xfId="41761"/>
    <cellStyle name="Output 2 2 2 3 7 4 2" xfId="41762"/>
    <cellStyle name="Output 2 2 2 3 7 5" xfId="41763"/>
    <cellStyle name="Output 2 2 2 3 7 5 2" xfId="41764"/>
    <cellStyle name="Output 2 2 2 3 7 6" xfId="41765"/>
    <cellStyle name="Output 2 2 2 3 8" xfId="41766"/>
    <cellStyle name="Output 2 2 2 4" xfId="41767"/>
    <cellStyle name="Output 2 2 2 4 2" xfId="41768"/>
    <cellStyle name="Output 2 2 2 4 2 2" xfId="41769"/>
    <cellStyle name="Output 2 2 2 4 2 2 2" xfId="41770"/>
    <cellStyle name="Output 2 2 2 4 2 2 2 2" xfId="41771"/>
    <cellStyle name="Output 2 2 2 4 2 2 2 2 2" xfId="41772"/>
    <cellStyle name="Output 2 2 2 4 2 2 2 3" xfId="41773"/>
    <cellStyle name="Output 2 2 2 4 2 2 2 3 2" xfId="41774"/>
    <cellStyle name="Output 2 2 2 4 2 2 2 4" xfId="41775"/>
    <cellStyle name="Output 2 2 2 4 2 2 2 4 2" xfId="41776"/>
    <cellStyle name="Output 2 2 2 4 2 2 2 5" xfId="41777"/>
    <cellStyle name="Output 2 2 2 4 2 2 2 5 2" xfId="41778"/>
    <cellStyle name="Output 2 2 2 4 2 2 2 6" xfId="41779"/>
    <cellStyle name="Output 2 2 2 4 2 2 3" xfId="41780"/>
    <cellStyle name="Output 2 2 2 4 2 3" xfId="41781"/>
    <cellStyle name="Output 2 2 2 4 2 3 2" xfId="41782"/>
    <cellStyle name="Output 2 2 2 4 2 3 2 2" xfId="41783"/>
    <cellStyle name="Output 2 2 2 4 2 3 3" xfId="41784"/>
    <cellStyle name="Output 2 2 2 4 2 3 3 2" xfId="41785"/>
    <cellStyle name="Output 2 2 2 4 2 3 4" xfId="41786"/>
    <cellStyle name="Output 2 2 2 4 2 3 4 2" xfId="41787"/>
    <cellStyle name="Output 2 2 2 4 2 3 5" xfId="41788"/>
    <cellStyle name="Output 2 2 2 4 2 3 5 2" xfId="41789"/>
    <cellStyle name="Output 2 2 2 4 2 3 6" xfId="41790"/>
    <cellStyle name="Output 2 2 2 4 2 4" xfId="41791"/>
    <cellStyle name="Output 2 2 2 4 3" xfId="41792"/>
    <cellStyle name="Output 2 2 2 4 3 2" xfId="41793"/>
    <cellStyle name="Output 2 2 2 4 3 2 2" xfId="41794"/>
    <cellStyle name="Output 2 2 2 4 3 2 2 2" xfId="41795"/>
    <cellStyle name="Output 2 2 2 4 3 2 3" xfId="41796"/>
    <cellStyle name="Output 2 2 2 4 3 2 3 2" xfId="41797"/>
    <cellStyle name="Output 2 2 2 4 3 2 4" xfId="41798"/>
    <cellStyle name="Output 2 2 2 4 3 2 4 2" xfId="41799"/>
    <cellStyle name="Output 2 2 2 4 3 2 5" xfId="41800"/>
    <cellStyle name="Output 2 2 2 4 3 2 5 2" xfId="41801"/>
    <cellStyle name="Output 2 2 2 4 3 2 6" xfId="41802"/>
    <cellStyle name="Output 2 2 2 4 3 3" xfId="41803"/>
    <cellStyle name="Output 2 2 2 4 4" xfId="41804"/>
    <cellStyle name="Output 2 2 2 4 4 2" xfId="41805"/>
    <cellStyle name="Output 2 2 2 4 4 2 2" xfId="41806"/>
    <cellStyle name="Output 2 2 2 4 4 3" xfId="41807"/>
    <cellStyle name="Output 2 2 2 4 4 3 2" xfId="41808"/>
    <cellStyle name="Output 2 2 2 4 4 4" xfId="41809"/>
    <cellStyle name="Output 2 2 2 4 4 4 2" xfId="41810"/>
    <cellStyle name="Output 2 2 2 4 4 5" xfId="41811"/>
    <cellStyle name="Output 2 2 2 4 4 5 2" xfId="41812"/>
    <cellStyle name="Output 2 2 2 4 4 6" xfId="41813"/>
    <cellStyle name="Output 2 2 2 4 5" xfId="41814"/>
    <cellStyle name="Output 2 2 2 5" xfId="41815"/>
    <cellStyle name="Output 2 2 2 5 2" xfId="41816"/>
    <cellStyle name="Output 2 2 2 5 2 2" xfId="41817"/>
    <cellStyle name="Output 2 2 2 5 2 2 2" xfId="41818"/>
    <cellStyle name="Output 2 2 2 5 2 2 2 2" xfId="41819"/>
    <cellStyle name="Output 2 2 2 5 2 2 2 2 2" xfId="41820"/>
    <cellStyle name="Output 2 2 2 5 2 2 2 3" xfId="41821"/>
    <cellStyle name="Output 2 2 2 5 2 2 2 3 2" xfId="41822"/>
    <cellStyle name="Output 2 2 2 5 2 2 2 4" xfId="41823"/>
    <cellStyle name="Output 2 2 2 5 2 2 2 4 2" xfId="41824"/>
    <cellStyle name="Output 2 2 2 5 2 2 2 5" xfId="41825"/>
    <cellStyle name="Output 2 2 2 5 2 2 2 5 2" xfId="41826"/>
    <cellStyle name="Output 2 2 2 5 2 2 2 6" xfId="41827"/>
    <cellStyle name="Output 2 2 2 5 2 2 3" xfId="41828"/>
    <cellStyle name="Output 2 2 2 5 2 3" xfId="41829"/>
    <cellStyle name="Output 2 2 2 5 2 3 2" xfId="41830"/>
    <cellStyle name="Output 2 2 2 5 2 3 2 2" xfId="41831"/>
    <cellStyle name="Output 2 2 2 5 2 3 3" xfId="41832"/>
    <cellStyle name="Output 2 2 2 5 2 3 3 2" xfId="41833"/>
    <cellStyle name="Output 2 2 2 5 2 3 4" xfId="41834"/>
    <cellStyle name="Output 2 2 2 5 2 3 4 2" xfId="41835"/>
    <cellStyle name="Output 2 2 2 5 2 3 5" xfId="41836"/>
    <cellStyle name="Output 2 2 2 5 2 3 5 2" xfId="41837"/>
    <cellStyle name="Output 2 2 2 5 2 3 6" xfId="41838"/>
    <cellStyle name="Output 2 2 2 5 2 4" xfId="41839"/>
    <cellStyle name="Output 2 2 2 5 3" xfId="41840"/>
    <cellStyle name="Output 2 2 2 5 3 2" xfId="41841"/>
    <cellStyle name="Output 2 2 2 5 3 2 2" xfId="41842"/>
    <cellStyle name="Output 2 2 2 5 3 2 2 2" xfId="41843"/>
    <cellStyle name="Output 2 2 2 5 3 2 3" xfId="41844"/>
    <cellStyle name="Output 2 2 2 5 3 2 3 2" xfId="41845"/>
    <cellStyle name="Output 2 2 2 5 3 2 4" xfId="41846"/>
    <cellStyle name="Output 2 2 2 5 3 2 4 2" xfId="41847"/>
    <cellStyle name="Output 2 2 2 5 3 2 5" xfId="41848"/>
    <cellStyle name="Output 2 2 2 5 3 2 5 2" xfId="41849"/>
    <cellStyle name="Output 2 2 2 5 3 2 6" xfId="41850"/>
    <cellStyle name="Output 2 2 2 5 3 3" xfId="41851"/>
    <cellStyle name="Output 2 2 2 5 4" xfId="41852"/>
    <cellStyle name="Output 2 2 2 5 4 2" xfId="41853"/>
    <cellStyle name="Output 2 2 2 5 4 2 2" xfId="41854"/>
    <cellStyle name="Output 2 2 2 5 4 3" xfId="41855"/>
    <cellStyle name="Output 2 2 2 5 4 3 2" xfId="41856"/>
    <cellStyle name="Output 2 2 2 5 4 4" xfId="41857"/>
    <cellStyle name="Output 2 2 2 5 4 4 2" xfId="41858"/>
    <cellStyle name="Output 2 2 2 5 4 5" xfId="41859"/>
    <cellStyle name="Output 2 2 2 5 4 5 2" xfId="41860"/>
    <cellStyle name="Output 2 2 2 5 4 6" xfId="41861"/>
    <cellStyle name="Output 2 2 2 5 5" xfId="41862"/>
    <cellStyle name="Output 2 2 2 6" xfId="41863"/>
    <cellStyle name="Output 2 2 2 6 2" xfId="41864"/>
    <cellStyle name="Output 2 2 2 6 2 2" xfId="41865"/>
    <cellStyle name="Output 2 2 2 6 2 2 2" xfId="41866"/>
    <cellStyle name="Output 2 2 2 6 2 3" xfId="41867"/>
    <cellStyle name="Output 2 2 2 6 2 3 2" xfId="41868"/>
    <cellStyle name="Output 2 2 2 6 2 4" xfId="41869"/>
    <cellStyle name="Output 2 2 2 6 2 4 2" xfId="41870"/>
    <cellStyle name="Output 2 2 2 6 2 5" xfId="41871"/>
    <cellStyle name="Output 2 2 2 6 2 5 2" xfId="41872"/>
    <cellStyle name="Output 2 2 2 6 2 6" xfId="41873"/>
    <cellStyle name="Output 2 2 2 6 3" xfId="41874"/>
    <cellStyle name="Output 2 2 2 7" xfId="41875"/>
    <cellStyle name="Output 2 2 2 7 2" xfId="41876"/>
    <cellStyle name="Output 2 2 2 7 2 2" xfId="41877"/>
    <cellStyle name="Output 2 2 2 7 3" xfId="41878"/>
    <cellStyle name="Output 2 2 2 7 3 2" xfId="41879"/>
    <cellStyle name="Output 2 2 2 7 4" xfId="41880"/>
    <cellStyle name="Output 2 2 2 7 4 2" xfId="41881"/>
    <cellStyle name="Output 2 2 2 7 5" xfId="41882"/>
    <cellStyle name="Output 2 2 2 7 5 2" xfId="41883"/>
    <cellStyle name="Output 2 2 2 7 6" xfId="41884"/>
    <cellStyle name="Output 2 2 2 8" xfId="41885"/>
    <cellStyle name="Output 2 2 3" xfId="41886"/>
    <cellStyle name="Output 2 2 3 2" xfId="41887"/>
    <cellStyle name="Output 2 2 3 2 2" xfId="41888"/>
    <cellStyle name="Output 2 2 3 2 2 2" xfId="41889"/>
    <cellStyle name="Output 2 2 3 2 2 2 2" xfId="41890"/>
    <cellStyle name="Output 2 2 3 2 2 2 2 2" xfId="41891"/>
    <cellStyle name="Output 2 2 3 2 2 2 2 2 2" xfId="41892"/>
    <cellStyle name="Output 2 2 3 2 2 2 2 2 2 2" xfId="41893"/>
    <cellStyle name="Output 2 2 3 2 2 2 2 2 2 2 2" xfId="41894"/>
    <cellStyle name="Output 2 2 3 2 2 2 2 2 2 3" xfId="41895"/>
    <cellStyle name="Output 2 2 3 2 2 2 2 2 2 3 2" xfId="41896"/>
    <cellStyle name="Output 2 2 3 2 2 2 2 2 2 4" xfId="41897"/>
    <cellStyle name="Output 2 2 3 2 2 2 2 2 2 4 2" xfId="41898"/>
    <cellStyle name="Output 2 2 3 2 2 2 2 2 2 5" xfId="41899"/>
    <cellStyle name="Output 2 2 3 2 2 2 2 2 2 5 2" xfId="41900"/>
    <cellStyle name="Output 2 2 3 2 2 2 2 2 2 6" xfId="41901"/>
    <cellStyle name="Output 2 2 3 2 2 2 2 2 3" xfId="41902"/>
    <cellStyle name="Output 2 2 3 2 2 2 2 3" xfId="41903"/>
    <cellStyle name="Output 2 2 3 2 2 2 2 3 2" xfId="41904"/>
    <cellStyle name="Output 2 2 3 2 2 2 2 3 2 2" xfId="41905"/>
    <cellStyle name="Output 2 2 3 2 2 2 2 3 3" xfId="41906"/>
    <cellStyle name="Output 2 2 3 2 2 2 2 3 3 2" xfId="41907"/>
    <cellStyle name="Output 2 2 3 2 2 2 2 3 4" xfId="41908"/>
    <cellStyle name="Output 2 2 3 2 2 2 2 3 4 2" xfId="41909"/>
    <cellStyle name="Output 2 2 3 2 2 2 2 3 5" xfId="41910"/>
    <cellStyle name="Output 2 2 3 2 2 2 2 3 5 2" xfId="41911"/>
    <cellStyle name="Output 2 2 3 2 2 2 2 3 6" xfId="41912"/>
    <cellStyle name="Output 2 2 3 2 2 2 2 4" xfId="41913"/>
    <cellStyle name="Output 2 2 3 2 2 2 3" xfId="41914"/>
    <cellStyle name="Output 2 2 3 2 2 2 3 2" xfId="41915"/>
    <cellStyle name="Output 2 2 3 2 2 2 3 2 2" xfId="41916"/>
    <cellStyle name="Output 2 2 3 2 2 2 3 2 2 2" xfId="41917"/>
    <cellStyle name="Output 2 2 3 2 2 2 3 2 3" xfId="41918"/>
    <cellStyle name="Output 2 2 3 2 2 2 3 2 3 2" xfId="41919"/>
    <cellStyle name="Output 2 2 3 2 2 2 3 2 4" xfId="41920"/>
    <cellStyle name="Output 2 2 3 2 2 2 3 2 4 2" xfId="41921"/>
    <cellStyle name="Output 2 2 3 2 2 2 3 2 5" xfId="41922"/>
    <cellStyle name="Output 2 2 3 2 2 2 3 2 5 2" xfId="41923"/>
    <cellStyle name="Output 2 2 3 2 2 2 3 2 6" xfId="41924"/>
    <cellStyle name="Output 2 2 3 2 2 2 3 3" xfId="41925"/>
    <cellStyle name="Output 2 2 3 2 2 2 4" xfId="41926"/>
    <cellStyle name="Output 2 2 3 2 2 2 4 2" xfId="41927"/>
    <cellStyle name="Output 2 2 3 2 2 2 4 2 2" xfId="41928"/>
    <cellStyle name="Output 2 2 3 2 2 2 4 3" xfId="41929"/>
    <cellStyle name="Output 2 2 3 2 2 2 4 3 2" xfId="41930"/>
    <cellStyle name="Output 2 2 3 2 2 2 4 4" xfId="41931"/>
    <cellStyle name="Output 2 2 3 2 2 2 4 4 2" xfId="41932"/>
    <cellStyle name="Output 2 2 3 2 2 2 4 5" xfId="41933"/>
    <cellStyle name="Output 2 2 3 2 2 2 4 5 2" xfId="41934"/>
    <cellStyle name="Output 2 2 3 2 2 2 4 6" xfId="41935"/>
    <cellStyle name="Output 2 2 3 2 2 2 5" xfId="41936"/>
    <cellStyle name="Output 2 2 3 2 2 3" xfId="41937"/>
    <cellStyle name="Output 2 2 3 2 2 3 2" xfId="41938"/>
    <cellStyle name="Output 2 2 3 2 2 3 2 2" xfId="41939"/>
    <cellStyle name="Output 2 2 3 2 2 3 2 2 2" xfId="41940"/>
    <cellStyle name="Output 2 2 3 2 2 3 2 2 2 2" xfId="41941"/>
    <cellStyle name="Output 2 2 3 2 2 3 2 2 2 2 2" xfId="41942"/>
    <cellStyle name="Output 2 2 3 2 2 3 2 2 2 3" xfId="41943"/>
    <cellStyle name="Output 2 2 3 2 2 3 2 2 2 3 2" xfId="41944"/>
    <cellStyle name="Output 2 2 3 2 2 3 2 2 2 4" xfId="41945"/>
    <cellStyle name="Output 2 2 3 2 2 3 2 2 2 4 2" xfId="41946"/>
    <cellStyle name="Output 2 2 3 2 2 3 2 2 2 5" xfId="41947"/>
    <cellStyle name="Output 2 2 3 2 2 3 2 2 2 5 2" xfId="41948"/>
    <cellStyle name="Output 2 2 3 2 2 3 2 2 2 6" xfId="41949"/>
    <cellStyle name="Output 2 2 3 2 2 3 2 2 3" xfId="41950"/>
    <cellStyle name="Output 2 2 3 2 2 3 2 3" xfId="41951"/>
    <cellStyle name="Output 2 2 3 2 2 3 2 3 2" xfId="41952"/>
    <cellStyle name="Output 2 2 3 2 2 3 2 3 2 2" xfId="41953"/>
    <cellStyle name="Output 2 2 3 2 2 3 2 3 3" xfId="41954"/>
    <cellStyle name="Output 2 2 3 2 2 3 2 3 3 2" xfId="41955"/>
    <cellStyle name="Output 2 2 3 2 2 3 2 3 4" xfId="41956"/>
    <cellStyle name="Output 2 2 3 2 2 3 2 3 4 2" xfId="41957"/>
    <cellStyle name="Output 2 2 3 2 2 3 2 3 5" xfId="41958"/>
    <cellStyle name="Output 2 2 3 2 2 3 2 3 5 2" xfId="41959"/>
    <cellStyle name="Output 2 2 3 2 2 3 2 3 6" xfId="41960"/>
    <cellStyle name="Output 2 2 3 2 2 3 2 4" xfId="41961"/>
    <cellStyle name="Output 2 2 3 2 2 3 3" xfId="41962"/>
    <cellStyle name="Output 2 2 3 2 2 3 3 2" xfId="41963"/>
    <cellStyle name="Output 2 2 3 2 2 3 3 2 2" xfId="41964"/>
    <cellStyle name="Output 2 2 3 2 2 3 3 2 2 2" xfId="41965"/>
    <cellStyle name="Output 2 2 3 2 2 3 3 2 3" xfId="41966"/>
    <cellStyle name="Output 2 2 3 2 2 3 3 2 3 2" xfId="41967"/>
    <cellStyle name="Output 2 2 3 2 2 3 3 2 4" xfId="41968"/>
    <cellStyle name="Output 2 2 3 2 2 3 3 2 4 2" xfId="41969"/>
    <cellStyle name="Output 2 2 3 2 2 3 3 2 5" xfId="41970"/>
    <cellStyle name="Output 2 2 3 2 2 3 3 2 5 2" xfId="41971"/>
    <cellStyle name="Output 2 2 3 2 2 3 3 2 6" xfId="41972"/>
    <cellStyle name="Output 2 2 3 2 2 3 3 3" xfId="41973"/>
    <cellStyle name="Output 2 2 3 2 2 3 4" xfId="41974"/>
    <cellStyle name="Output 2 2 3 2 2 3 4 2" xfId="41975"/>
    <cellStyle name="Output 2 2 3 2 2 3 4 2 2" xfId="41976"/>
    <cellStyle name="Output 2 2 3 2 2 3 4 3" xfId="41977"/>
    <cellStyle name="Output 2 2 3 2 2 3 4 3 2" xfId="41978"/>
    <cellStyle name="Output 2 2 3 2 2 3 4 4" xfId="41979"/>
    <cellStyle name="Output 2 2 3 2 2 3 4 4 2" xfId="41980"/>
    <cellStyle name="Output 2 2 3 2 2 3 4 5" xfId="41981"/>
    <cellStyle name="Output 2 2 3 2 2 3 4 5 2" xfId="41982"/>
    <cellStyle name="Output 2 2 3 2 2 3 4 6" xfId="41983"/>
    <cellStyle name="Output 2 2 3 2 2 3 5" xfId="41984"/>
    <cellStyle name="Output 2 2 3 2 2 4" xfId="41985"/>
    <cellStyle name="Output 2 2 3 2 2 4 2" xfId="41986"/>
    <cellStyle name="Output 2 2 3 2 2 4 2 2" xfId="41987"/>
    <cellStyle name="Output 2 2 3 2 2 4 2 2 2" xfId="41988"/>
    <cellStyle name="Output 2 2 3 2 2 4 2 2 2 2" xfId="41989"/>
    <cellStyle name="Output 2 2 3 2 2 4 2 2 2 2 2" xfId="41990"/>
    <cellStyle name="Output 2 2 3 2 2 4 2 2 2 3" xfId="41991"/>
    <cellStyle name="Output 2 2 3 2 2 4 2 2 2 3 2" xfId="41992"/>
    <cellStyle name="Output 2 2 3 2 2 4 2 2 2 4" xfId="41993"/>
    <cellStyle name="Output 2 2 3 2 2 4 2 2 2 4 2" xfId="41994"/>
    <cellStyle name="Output 2 2 3 2 2 4 2 2 2 5" xfId="41995"/>
    <cellStyle name="Output 2 2 3 2 2 4 2 2 2 5 2" xfId="41996"/>
    <cellStyle name="Output 2 2 3 2 2 4 2 2 2 6" xfId="41997"/>
    <cellStyle name="Output 2 2 3 2 2 4 2 2 3" xfId="41998"/>
    <cellStyle name="Output 2 2 3 2 2 4 2 3" xfId="41999"/>
    <cellStyle name="Output 2 2 3 2 2 4 2 3 2" xfId="42000"/>
    <cellStyle name="Output 2 2 3 2 2 4 2 3 2 2" xfId="42001"/>
    <cellStyle name="Output 2 2 3 2 2 4 2 3 3" xfId="42002"/>
    <cellStyle name="Output 2 2 3 2 2 4 2 3 3 2" xfId="42003"/>
    <cellStyle name="Output 2 2 3 2 2 4 2 3 4" xfId="42004"/>
    <cellStyle name="Output 2 2 3 2 2 4 2 3 4 2" xfId="42005"/>
    <cellStyle name="Output 2 2 3 2 2 4 2 3 5" xfId="42006"/>
    <cellStyle name="Output 2 2 3 2 2 4 2 3 5 2" xfId="42007"/>
    <cellStyle name="Output 2 2 3 2 2 4 2 3 6" xfId="42008"/>
    <cellStyle name="Output 2 2 3 2 2 4 2 4" xfId="42009"/>
    <cellStyle name="Output 2 2 3 2 2 4 3" xfId="42010"/>
    <cellStyle name="Output 2 2 3 2 2 4 3 2" xfId="42011"/>
    <cellStyle name="Output 2 2 3 2 2 4 3 2 2" xfId="42012"/>
    <cellStyle name="Output 2 2 3 2 2 4 3 2 2 2" xfId="42013"/>
    <cellStyle name="Output 2 2 3 2 2 4 3 2 3" xfId="42014"/>
    <cellStyle name="Output 2 2 3 2 2 4 3 2 3 2" xfId="42015"/>
    <cellStyle name="Output 2 2 3 2 2 4 3 2 4" xfId="42016"/>
    <cellStyle name="Output 2 2 3 2 2 4 3 2 4 2" xfId="42017"/>
    <cellStyle name="Output 2 2 3 2 2 4 3 2 5" xfId="42018"/>
    <cellStyle name="Output 2 2 3 2 2 4 3 2 5 2" xfId="42019"/>
    <cellStyle name="Output 2 2 3 2 2 4 3 2 6" xfId="42020"/>
    <cellStyle name="Output 2 2 3 2 2 4 3 3" xfId="42021"/>
    <cellStyle name="Output 2 2 3 2 2 4 4" xfId="42022"/>
    <cellStyle name="Output 2 2 3 2 2 4 4 2" xfId="42023"/>
    <cellStyle name="Output 2 2 3 2 2 4 4 2 2" xfId="42024"/>
    <cellStyle name="Output 2 2 3 2 2 4 4 3" xfId="42025"/>
    <cellStyle name="Output 2 2 3 2 2 4 4 3 2" xfId="42026"/>
    <cellStyle name="Output 2 2 3 2 2 4 4 4" xfId="42027"/>
    <cellStyle name="Output 2 2 3 2 2 4 4 4 2" xfId="42028"/>
    <cellStyle name="Output 2 2 3 2 2 4 4 5" xfId="42029"/>
    <cellStyle name="Output 2 2 3 2 2 4 4 5 2" xfId="42030"/>
    <cellStyle name="Output 2 2 3 2 2 4 4 6" xfId="42031"/>
    <cellStyle name="Output 2 2 3 2 2 4 5" xfId="42032"/>
    <cellStyle name="Output 2 2 3 2 2 5" xfId="42033"/>
    <cellStyle name="Output 2 2 3 2 2 5 2" xfId="42034"/>
    <cellStyle name="Output 2 2 3 2 2 5 2 2" xfId="42035"/>
    <cellStyle name="Output 2 2 3 2 2 5 2 2 2" xfId="42036"/>
    <cellStyle name="Output 2 2 3 2 2 5 2 2 2 2" xfId="42037"/>
    <cellStyle name="Output 2 2 3 2 2 5 2 2 3" xfId="42038"/>
    <cellStyle name="Output 2 2 3 2 2 5 2 2 3 2" xfId="42039"/>
    <cellStyle name="Output 2 2 3 2 2 5 2 2 4" xfId="42040"/>
    <cellStyle name="Output 2 2 3 2 2 5 2 2 4 2" xfId="42041"/>
    <cellStyle name="Output 2 2 3 2 2 5 2 2 5" xfId="42042"/>
    <cellStyle name="Output 2 2 3 2 2 5 2 2 5 2" xfId="42043"/>
    <cellStyle name="Output 2 2 3 2 2 5 2 2 6" xfId="42044"/>
    <cellStyle name="Output 2 2 3 2 2 5 2 3" xfId="42045"/>
    <cellStyle name="Output 2 2 3 2 2 5 3" xfId="42046"/>
    <cellStyle name="Output 2 2 3 2 2 5 3 2" xfId="42047"/>
    <cellStyle name="Output 2 2 3 2 2 5 3 2 2" xfId="42048"/>
    <cellStyle name="Output 2 2 3 2 2 5 3 3" xfId="42049"/>
    <cellStyle name="Output 2 2 3 2 2 5 3 3 2" xfId="42050"/>
    <cellStyle name="Output 2 2 3 2 2 5 3 4" xfId="42051"/>
    <cellStyle name="Output 2 2 3 2 2 5 3 4 2" xfId="42052"/>
    <cellStyle name="Output 2 2 3 2 2 5 3 5" xfId="42053"/>
    <cellStyle name="Output 2 2 3 2 2 5 3 5 2" xfId="42054"/>
    <cellStyle name="Output 2 2 3 2 2 5 3 6" xfId="42055"/>
    <cellStyle name="Output 2 2 3 2 2 5 4" xfId="42056"/>
    <cellStyle name="Output 2 2 3 2 2 6" xfId="42057"/>
    <cellStyle name="Output 2 2 3 2 2 6 2" xfId="42058"/>
    <cellStyle name="Output 2 2 3 2 2 6 2 2" xfId="42059"/>
    <cellStyle name="Output 2 2 3 2 2 6 2 2 2" xfId="42060"/>
    <cellStyle name="Output 2 2 3 2 2 6 2 3" xfId="42061"/>
    <cellStyle name="Output 2 2 3 2 2 6 2 3 2" xfId="42062"/>
    <cellStyle name="Output 2 2 3 2 2 6 2 4" xfId="42063"/>
    <cellStyle name="Output 2 2 3 2 2 6 2 4 2" xfId="42064"/>
    <cellStyle name="Output 2 2 3 2 2 6 2 5" xfId="42065"/>
    <cellStyle name="Output 2 2 3 2 2 6 2 5 2" xfId="42066"/>
    <cellStyle name="Output 2 2 3 2 2 6 2 6" xfId="42067"/>
    <cellStyle name="Output 2 2 3 2 2 6 3" xfId="42068"/>
    <cellStyle name="Output 2 2 3 2 2 7" xfId="42069"/>
    <cellStyle name="Output 2 2 3 2 2 7 2" xfId="42070"/>
    <cellStyle name="Output 2 2 3 2 2 7 2 2" xfId="42071"/>
    <cellStyle name="Output 2 2 3 2 2 7 3" xfId="42072"/>
    <cellStyle name="Output 2 2 3 2 2 7 3 2" xfId="42073"/>
    <cellStyle name="Output 2 2 3 2 2 7 4" xfId="42074"/>
    <cellStyle name="Output 2 2 3 2 2 7 4 2" xfId="42075"/>
    <cellStyle name="Output 2 2 3 2 2 7 5" xfId="42076"/>
    <cellStyle name="Output 2 2 3 2 2 7 5 2" xfId="42077"/>
    <cellStyle name="Output 2 2 3 2 2 7 6" xfId="42078"/>
    <cellStyle name="Output 2 2 3 2 2 8" xfId="42079"/>
    <cellStyle name="Output 2 2 3 2 3" xfId="42080"/>
    <cellStyle name="Output 2 2 3 2 3 2" xfId="42081"/>
    <cellStyle name="Output 2 2 3 2 3 2 2" xfId="42082"/>
    <cellStyle name="Output 2 2 3 2 3 2 2 2" xfId="42083"/>
    <cellStyle name="Output 2 2 3 2 3 2 2 2 2" xfId="42084"/>
    <cellStyle name="Output 2 2 3 2 3 2 2 2 2 2" xfId="42085"/>
    <cellStyle name="Output 2 2 3 2 3 2 2 2 3" xfId="42086"/>
    <cellStyle name="Output 2 2 3 2 3 2 2 2 3 2" xfId="42087"/>
    <cellStyle name="Output 2 2 3 2 3 2 2 2 4" xfId="42088"/>
    <cellStyle name="Output 2 2 3 2 3 2 2 2 4 2" xfId="42089"/>
    <cellStyle name="Output 2 2 3 2 3 2 2 2 5" xfId="42090"/>
    <cellStyle name="Output 2 2 3 2 3 2 2 2 5 2" xfId="42091"/>
    <cellStyle name="Output 2 2 3 2 3 2 2 2 6" xfId="42092"/>
    <cellStyle name="Output 2 2 3 2 3 2 2 3" xfId="42093"/>
    <cellStyle name="Output 2 2 3 2 3 2 3" xfId="42094"/>
    <cellStyle name="Output 2 2 3 2 3 2 3 2" xfId="42095"/>
    <cellStyle name="Output 2 2 3 2 3 2 3 2 2" xfId="42096"/>
    <cellStyle name="Output 2 2 3 2 3 2 3 3" xfId="42097"/>
    <cellStyle name="Output 2 2 3 2 3 2 3 3 2" xfId="42098"/>
    <cellStyle name="Output 2 2 3 2 3 2 3 4" xfId="42099"/>
    <cellStyle name="Output 2 2 3 2 3 2 3 4 2" xfId="42100"/>
    <cellStyle name="Output 2 2 3 2 3 2 3 5" xfId="42101"/>
    <cellStyle name="Output 2 2 3 2 3 2 3 5 2" xfId="42102"/>
    <cellStyle name="Output 2 2 3 2 3 2 3 6" xfId="42103"/>
    <cellStyle name="Output 2 2 3 2 3 2 4" xfId="42104"/>
    <cellStyle name="Output 2 2 3 2 3 3" xfId="42105"/>
    <cellStyle name="Output 2 2 3 2 3 3 2" xfId="42106"/>
    <cellStyle name="Output 2 2 3 2 3 3 2 2" xfId="42107"/>
    <cellStyle name="Output 2 2 3 2 3 3 2 2 2" xfId="42108"/>
    <cellStyle name="Output 2 2 3 2 3 3 2 3" xfId="42109"/>
    <cellStyle name="Output 2 2 3 2 3 3 2 3 2" xfId="42110"/>
    <cellStyle name="Output 2 2 3 2 3 3 2 4" xfId="42111"/>
    <cellStyle name="Output 2 2 3 2 3 3 2 4 2" xfId="42112"/>
    <cellStyle name="Output 2 2 3 2 3 3 2 5" xfId="42113"/>
    <cellStyle name="Output 2 2 3 2 3 3 2 5 2" xfId="42114"/>
    <cellStyle name="Output 2 2 3 2 3 3 2 6" xfId="42115"/>
    <cellStyle name="Output 2 2 3 2 3 3 3" xfId="42116"/>
    <cellStyle name="Output 2 2 3 2 3 4" xfId="42117"/>
    <cellStyle name="Output 2 2 3 2 3 4 2" xfId="42118"/>
    <cellStyle name="Output 2 2 3 2 3 4 2 2" xfId="42119"/>
    <cellStyle name="Output 2 2 3 2 3 4 3" xfId="42120"/>
    <cellStyle name="Output 2 2 3 2 3 4 3 2" xfId="42121"/>
    <cellStyle name="Output 2 2 3 2 3 4 4" xfId="42122"/>
    <cellStyle name="Output 2 2 3 2 3 4 4 2" xfId="42123"/>
    <cellStyle name="Output 2 2 3 2 3 4 5" xfId="42124"/>
    <cellStyle name="Output 2 2 3 2 3 4 5 2" xfId="42125"/>
    <cellStyle name="Output 2 2 3 2 3 4 6" xfId="42126"/>
    <cellStyle name="Output 2 2 3 2 3 5" xfId="42127"/>
    <cellStyle name="Output 2 2 3 2 4" xfId="42128"/>
    <cellStyle name="Output 2 2 3 2 4 2" xfId="42129"/>
    <cellStyle name="Output 2 2 3 2 4 2 2" xfId="42130"/>
    <cellStyle name="Output 2 2 3 2 4 2 2 2" xfId="42131"/>
    <cellStyle name="Output 2 2 3 2 4 2 2 2 2" xfId="42132"/>
    <cellStyle name="Output 2 2 3 2 4 2 2 2 2 2" xfId="42133"/>
    <cellStyle name="Output 2 2 3 2 4 2 2 2 3" xfId="42134"/>
    <cellStyle name="Output 2 2 3 2 4 2 2 2 3 2" xfId="42135"/>
    <cellStyle name="Output 2 2 3 2 4 2 2 2 4" xfId="42136"/>
    <cellStyle name="Output 2 2 3 2 4 2 2 2 4 2" xfId="42137"/>
    <cellStyle name="Output 2 2 3 2 4 2 2 2 5" xfId="42138"/>
    <cellStyle name="Output 2 2 3 2 4 2 2 2 5 2" xfId="42139"/>
    <cellStyle name="Output 2 2 3 2 4 2 2 2 6" xfId="42140"/>
    <cellStyle name="Output 2 2 3 2 4 2 2 3" xfId="42141"/>
    <cellStyle name="Output 2 2 3 2 4 2 3" xfId="42142"/>
    <cellStyle name="Output 2 2 3 2 4 2 3 2" xfId="42143"/>
    <cellStyle name="Output 2 2 3 2 4 2 3 2 2" xfId="42144"/>
    <cellStyle name="Output 2 2 3 2 4 2 3 3" xfId="42145"/>
    <cellStyle name="Output 2 2 3 2 4 2 3 3 2" xfId="42146"/>
    <cellStyle name="Output 2 2 3 2 4 2 3 4" xfId="42147"/>
    <cellStyle name="Output 2 2 3 2 4 2 3 4 2" xfId="42148"/>
    <cellStyle name="Output 2 2 3 2 4 2 3 5" xfId="42149"/>
    <cellStyle name="Output 2 2 3 2 4 2 3 5 2" xfId="42150"/>
    <cellStyle name="Output 2 2 3 2 4 2 3 6" xfId="42151"/>
    <cellStyle name="Output 2 2 3 2 4 2 4" xfId="42152"/>
    <cellStyle name="Output 2 2 3 2 4 3" xfId="42153"/>
    <cellStyle name="Output 2 2 3 2 4 3 2" xfId="42154"/>
    <cellStyle name="Output 2 2 3 2 4 3 2 2" xfId="42155"/>
    <cellStyle name="Output 2 2 3 2 4 3 2 2 2" xfId="42156"/>
    <cellStyle name="Output 2 2 3 2 4 3 2 3" xfId="42157"/>
    <cellStyle name="Output 2 2 3 2 4 3 2 3 2" xfId="42158"/>
    <cellStyle name="Output 2 2 3 2 4 3 2 4" xfId="42159"/>
    <cellStyle name="Output 2 2 3 2 4 3 2 4 2" xfId="42160"/>
    <cellStyle name="Output 2 2 3 2 4 3 2 5" xfId="42161"/>
    <cellStyle name="Output 2 2 3 2 4 3 2 5 2" xfId="42162"/>
    <cellStyle name="Output 2 2 3 2 4 3 2 6" xfId="42163"/>
    <cellStyle name="Output 2 2 3 2 4 3 3" xfId="42164"/>
    <cellStyle name="Output 2 2 3 2 4 4" xfId="42165"/>
    <cellStyle name="Output 2 2 3 2 4 4 2" xfId="42166"/>
    <cellStyle name="Output 2 2 3 2 4 4 2 2" xfId="42167"/>
    <cellStyle name="Output 2 2 3 2 4 4 3" xfId="42168"/>
    <cellStyle name="Output 2 2 3 2 4 4 3 2" xfId="42169"/>
    <cellStyle name="Output 2 2 3 2 4 4 4" xfId="42170"/>
    <cellStyle name="Output 2 2 3 2 4 4 4 2" xfId="42171"/>
    <cellStyle name="Output 2 2 3 2 4 4 5" xfId="42172"/>
    <cellStyle name="Output 2 2 3 2 4 4 5 2" xfId="42173"/>
    <cellStyle name="Output 2 2 3 2 4 4 6" xfId="42174"/>
    <cellStyle name="Output 2 2 3 2 4 5" xfId="42175"/>
    <cellStyle name="Output 2 2 3 2 5" xfId="42176"/>
    <cellStyle name="Output 2 2 3 2 5 2" xfId="42177"/>
    <cellStyle name="Output 2 2 3 2 5 2 2" xfId="42178"/>
    <cellStyle name="Output 2 2 3 2 5 2 2 2" xfId="42179"/>
    <cellStyle name="Output 2 2 3 2 5 2 2 2 2" xfId="42180"/>
    <cellStyle name="Output 2 2 3 2 5 2 2 2 2 2" xfId="42181"/>
    <cellStyle name="Output 2 2 3 2 5 2 2 2 3" xfId="42182"/>
    <cellStyle name="Output 2 2 3 2 5 2 2 2 3 2" xfId="42183"/>
    <cellStyle name="Output 2 2 3 2 5 2 2 2 4" xfId="42184"/>
    <cellStyle name="Output 2 2 3 2 5 2 2 2 4 2" xfId="42185"/>
    <cellStyle name="Output 2 2 3 2 5 2 2 2 5" xfId="42186"/>
    <cellStyle name="Output 2 2 3 2 5 2 2 2 5 2" xfId="42187"/>
    <cellStyle name="Output 2 2 3 2 5 2 2 2 6" xfId="42188"/>
    <cellStyle name="Output 2 2 3 2 5 2 2 3" xfId="42189"/>
    <cellStyle name="Output 2 2 3 2 5 2 3" xfId="42190"/>
    <cellStyle name="Output 2 2 3 2 5 2 3 2" xfId="42191"/>
    <cellStyle name="Output 2 2 3 2 5 2 3 2 2" xfId="42192"/>
    <cellStyle name="Output 2 2 3 2 5 2 3 3" xfId="42193"/>
    <cellStyle name="Output 2 2 3 2 5 2 3 3 2" xfId="42194"/>
    <cellStyle name="Output 2 2 3 2 5 2 3 4" xfId="42195"/>
    <cellStyle name="Output 2 2 3 2 5 2 3 4 2" xfId="42196"/>
    <cellStyle name="Output 2 2 3 2 5 2 3 5" xfId="42197"/>
    <cellStyle name="Output 2 2 3 2 5 2 3 5 2" xfId="42198"/>
    <cellStyle name="Output 2 2 3 2 5 2 3 6" xfId="42199"/>
    <cellStyle name="Output 2 2 3 2 5 2 4" xfId="42200"/>
    <cellStyle name="Output 2 2 3 2 5 3" xfId="42201"/>
    <cellStyle name="Output 2 2 3 2 5 3 2" xfId="42202"/>
    <cellStyle name="Output 2 2 3 2 5 3 2 2" xfId="42203"/>
    <cellStyle name="Output 2 2 3 2 5 3 2 2 2" xfId="42204"/>
    <cellStyle name="Output 2 2 3 2 5 3 2 3" xfId="42205"/>
    <cellStyle name="Output 2 2 3 2 5 3 2 3 2" xfId="42206"/>
    <cellStyle name="Output 2 2 3 2 5 3 2 4" xfId="42207"/>
    <cellStyle name="Output 2 2 3 2 5 3 2 4 2" xfId="42208"/>
    <cellStyle name="Output 2 2 3 2 5 3 2 5" xfId="42209"/>
    <cellStyle name="Output 2 2 3 2 5 3 2 5 2" xfId="42210"/>
    <cellStyle name="Output 2 2 3 2 5 3 2 6" xfId="42211"/>
    <cellStyle name="Output 2 2 3 2 5 3 3" xfId="42212"/>
    <cellStyle name="Output 2 2 3 2 5 4" xfId="42213"/>
    <cellStyle name="Output 2 2 3 2 5 4 2" xfId="42214"/>
    <cellStyle name="Output 2 2 3 2 5 4 2 2" xfId="42215"/>
    <cellStyle name="Output 2 2 3 2 5 4 3" xfId="42216"/>
    <cellStyle name="Output 2 2 3 2 5 4 3 2" xfId="42217"/>
    <cellStyle name="Output 2 2 3 2 5 4 4" xfId="42218"/>
    <cellStyle name="Output 2 2 3 2 5 4 4 2" xfId="42219"/>
    <cellStyle name="Output 2 2 3 2 5 4 5" xfId="42220"/>
    <cellStyle name="Output 2 2 3 2 5 4 5 2" xfId="42221"/>
    <cellStyle name="Output 2 2 3 2 5 4 6" xfId="42222"/>
    <cellStyle name="Output 2 2 3 2 5 5" xfId="42223"/>
    <cellStyle name="Output 2 2 3 2 6" xfId="42224"/>
    <cellStyle name="Output 2 2 3 2 6 2" xfId="42225"/>
    <cellStyle name="Output 2 2 3 2 6 2 2" xfId="42226"/>
    <cellStyle name="Output 2 2 3 2 6 2 2 2" xfId="42227"/>
    <cellStyle name="Output 2 2 3 2 6 2 2 2 2" xfId="42228"/>
    <cellStyle name="Output 2 2 3 2 6 2 2 3" xfId="42229"/>
    <cellStyle name="Output 2 2 3 2 6 2 2 3 2" xfId="42230"/>
    <cellStyle name="Output 2 2 3 2 6 2 2 4" xfId="42231"/>
    <cellStyle name="Output 2 2 3 2 6 2 2 4 2" xfId="42232"/>
    <cellStyle name="Output 2 2 3 2 6 2 2 5" xfId="42233"/>
    <cellStyle name="Output 2 2 3 2 6 2 2 5 2" xfId="42234"/>
    <cellStyle name="Output 2 2 3 2 6 2 2 6" xfId="42235"/>
    <cellStyle name="Output 2 2 3 2 6 2 3" xfId="42236"/>
    <cellStyle name="Output 2 2 3 2 6 3" xfId="42237"/>
    <cellStyle name="Output 2 2 3 2 6 3 2" xfId="42238"/>
    <cellStyle name="Output 2 2 3 2 6 3 2 2" xfId="42239"/>
    <cellStyle name="Output 2 2 3 2 6 3 3" xfId="42240"/>
    <cellStyle name="Output 2 2 3 2 6 3 3 2" xfId="42241"/>
    <cellStyle name="Output 2 2 3 2 6 3 4" xfId="42242"/>
    <cellStyle name="Output 2 2 3 2 6 3 4 2" xfId="42243"/>
    <cellStyle name="Output 2 2 3 2 6 3 5" xfId="42244"/>
    <cellStyle name="Output 2 2 3 2 6 3 5 2" xfId="42245"/>
    <cellStyle name="Output 2 2 3 2 6 3 6" xfId="42246"/>
    <cellStyle name="Output 2 2 3 2 6 4" xfId="42247"/>
    <cellStyle name="Output 2 2 3 2 7" xfId="42248"/>
    <cellStyle name="Output 2 2 3 2 7 2" xfId="42249"/>
    <cellStyle name="Output 2 2 3 2 7 2 2" xfId="42250"/>
    <cellStyle name="Output 2 2 3 2 7 2 2 2" xfId="42251"/>
    <cellStyle name="Output 2 2 3 2 7 2 3" xfId="42252"/>
    <cellStyle name="Output 2 2 3 2 7 2 3 2" xfId="42253"/>
    <cellStyle name="Output 2 2 3 2 7 2 4" xfId="42254"/>
    <cellStyle name="Output 2 2 3 2 7 2 4 2" xfId="42255"/>
    <cellStyle name="Output 2 2 3 2 7 2 5" xfId="42256"/>
    <cellStyle name="Output 2 2 3 2 7 2 5 2" xfId="42257"/>
    <cellStyle name="Output 2 2 3 2 7 2 6" xfId="42258"/>
    <cellStyle name="Output 2 2 3 2 7 3" xfId="42259"/>
    <cellStyle name="Output 2 2 3 2 8" xfId="42260"/>
    <cellStyle name="Output 2 2 3 2 8 2" xfId="42261"/>
    <cellStyle name="Output 2 2 3 2 8 2 2" xfId="42262"/>
    <cellStyle name="Output 2 2 3 2 8 3" xfId="42263"/>
    <cellStyle name="Output 2 2 3 2 8 3 2" xfId="42264"/>
    <cellStyle name="Output 2 2 3 2 8 4" xfId="42265"/>
    <cellStyle name="Output 2 2 3 2 8 4 2" xfId="42266"/>
    <cellStyle name="Output 2 2 3 2 8 5" xfId="42267"/>
    <cellStyle name="Output 2 2 3 2 8 5 2" xfId="42268"/>
    <cellStyle name="Output 2 2 3 2 8 6" xfId="42269"/>
    <cellStyle name="Output 2 2 3 2 9" xfId="42270"/>
    <cellStyle name="Output 2 2 3 3" xfId="42271"/>
    <cellStyle name="Output 2 2 3 3 2" xfId="42272"/>
    <cellStyle name="Output 2 2 3 3 2 2" xfId="42273"/>
    <cellStyle name="Output 2 2 3 3 2 2 2" xfId="42274"/>
    <cellStyle name="Output 2 2 3 3 2 2 2 2" xfId="42275"/>
    <cellStyle name="Output 2 2 3 3 2 2 2 2 2" xfId="42276"/>
    <cellStyle name="Output 2 2 3 3 2 2 2 2 2 2" xfId="42277"/>
    <cellStyle name="Output 2 2 3 3 2 2 2 2 3" xfId="42278"/>
    <cellStyle name="Output 2 2 3 3 2 2 2 2 3 2" xfId="42279"/>
    <cellStyle name="Output 2 2 3 3 2 2 2 2 4" xfId="42280"/>
    <cellStyle name="Output 2 2 3 3 2 2 2 2 4 2" xfId="42281"/>
    <cellStyle name="Output 2 2 3 3 2 2 2 2 5" xfId="42282"/>
    <cellStyle name="Output 2 2 3 3 2 2 2 2 5 2" xfId="42283"/>
    <cellStyle name="Output 2 2 3 3 2 2 2 2 6" xfId="42284"/>
    <cellStyle name="Output 2 2 3 3 2 2 2 3" xfId="42285"/>
    <cellStyle name="Output 2 2 3 3 2 2 3" xfId="42286"/>
    <cellStyle name="Output 2 2 3 3 2 2 3 2" xfId="42287"/>
    <cellStyle name="Output 2 2 3 3 2 2 3 2 2" xfId="42288"/>
    <cellStyle name="Output 2 2 3 3 2 2 3 3" xfId="42289"/>
    <cellStyle name="Output 2 2 3 3 2 2 3 3 2" xfId="42290"/>
    <cellStyle name="Output 2 2 3 3 2 2 3 4" xfId="42291"/>
    <cellStyle name="Output 2 2 3 3 2 2 3 4 2" xfId="42292"/>
    <cellStyle name="Output 2 2 3 3 2 2 3 5" xfId="42293"/>
    <cellStyle name="Output 2 2 3 3 2 2 3 5 2" xfId="42294"/>
    <cellStyle name="Output 2 2 3 3 2 2 3 6" xfId="42295"/>
    <cellStyle name="Output 2 2 3 3 2 2 4" xfId="42296"/>
    <cellStyle name="Output 2 2 3 3 2 3" xfId="42297"/>
    <cellStyle name="Output 2 2 3 3 2 3 2" xfId="42298"/>
    <cellStyle name="Output 2 2 3 3 2 3 2 2" xfId="42299"/>
    <cellStyle name="Output 2 2 3 3 2 3 2 2 2" xfId="42300"/>
    <cellStyle name="Output 2 2 3 3 2 3 2 3" xfId="42301"/>
    <cellStyle name="Output 2 2 3 3 2 3 2 3 2" xfId="42302"/>
    <cellStyle name="Output 2 2 3 3 2 3 2 4" xfId="42303"/>
    <cellStyle name="Output 2 2 3 3 2 3 2 4 2" xfId="42304"/>
    <cellStyle name="Output 2 2 3 3 2 3 2 5" xfId="42305"/>
    <cellStyle name="Output 2 2 3 3 2 3 2 5 2" xfId="42306"/>
    <cellStyle name="Output 2 2 3 3 2 3 2 6" xfId="42307"/>
    <cellStyle name="Output 2 2 3 3 2 3 3" xfId="42308"/>
    <cellStyle name="Output 2 2 3 3 2 4" xfId="42309"/>
    <cellStyle name="Output 2 2 3 3 2 4 2" xfId="42310"/>
    <cellStyle name="Output 2 2 3 3 2 4 2 2" xfId="42311"/>
    <cellStyle name="Output 2 2 3 3 2 4 3" xfId="42312"/>
    <cellStyle name="Output 2 2 3 3 2 4 3 2" xfId="42313"/>
    <cellStyle name="Output 2 2 3 3 2 4 4" xfId="42314"/>
    <cellStyle name="Output 2 2 3 3 2 4 4 2" xfId="42315"/>
    <cellStyle name="Output 2 2 3 3 2 4 5" xfId="42316"/>
    <cellStyle name="Output 2 2 3 3 2 4 5 2" xfId="42317"/>
    <cellStyle name="Output 2 2 3 3 2 4 6" xfId="42318"/>
    <cellStyle name="Output 2 2 3 3 2 5" xfId="42319"/>
    <cellStyle name="Output 2 2 3 3 3" xfId="42320"/>
    <cellStyle name="Output 2 2 3 3 3 2" xfId="42321"/>
    <cellStyle name="Output 2 2 3 3 3 2 2" xfId="42322"/>
    <cellStyle name="Output 2 2 3 3 3 2 2 2" xfId="42323"/>
    <cellStyle name="Output 2 2 3 3 3 2 2 2 2" xfId="42324"/>
    <cellStyle name="Output 2 2 3 3 3 2 2 2 2 2" xfId="42325"/>
    <cellStyle name="Output 2 2 3 3 3 2 2 2 3" xfId="42326"/>
    <cellStyle name="Output 2 2 3 3 3 2 2 2 3 2" xfId="42327"/>
    <cellStyle name="Output 2 2 3 3 3 2 2 2 4" xfId="42328"/>
    <cellStyle name="Output 2 2 3 3 3 2 2 2 4 2" xfId="42329"/>
    <cellStyle name="Output 2 2 3 3 3 2 2 2 5" xfId="42330"/>
    <cellStyle name="Output 2 2 3 3 3 2 2 2 5 2" xfId="42331"/>
    <cellStyle name="Output 2 2 3 3 3 2 2 2 6" xfId="42332"/>
    <cellStyle name="Output 2 2 3 3 3 2 2 3" xfId="42333"/>
    <cellStyle name="Output 2 2 3 3 3 2 3" xfId="42334"/>
    <cellStyle name="Output 2 2 3 3 3 2 3 2" xfId="42335"/>
    <cellStyle name="Output 2 2 3 3 3 2 3 2 2" xfId="42336"/>
    <cellStyle name="Output 2 2 3 3 3 2 3 3" xfId="42337"/>
    <cellStyle name="Output 2 2 3 3 3 2 3 3 2" xfId="42338"/>
    <cellStyle name="Output 2 2 3 3 3 2 3 4" xfId="42339"/>
    <cellStyle name="Output 2 2 3 3 3 2 3 4 2" xfId="42340"/>
    <cellStyle name="Output 2 2 3 3 3 2 3 5" xfId="42341"/>
    <cellStyle name="Output 2 2 3 3 3 2 3 5 2" xfId="42342"/>
    <cellStyle name="Output 2 2 3 3 3 2 3 6" xfId="42343"/>
    <cellStyle name="Output 2 2 3 3 3 2 4" xfId="42344"/>
    <cellStyle name="Output 2 2 3 3 3 3" xfId="42345"/>
    <cellStyle name="Output 2 2 3 3 3 3 2" xfId="42346"/>
    <cellStyle name="Output 2 2 3 3 3 3 2 2" xfId="42347"/>
    <cellStyle name="Output 2 2 3 3 3 3 2 2 2" xfId="42348"/>
    <cellStyle name="Output 2 2 3 3 3 3 2 3" xfId="42349"/>
    <cellStyle name="Output 2 2 3 3 3 3 2 3 2" xfId="42350"/>
    <cellStyle name="Output 2 2 3 3 3 3 2 4" xfId="42351"/>
    <cellStyle name="Output 2 2 3 3 3 3 2 4 2" xfId="42352"/>
    <cellStyle name="Output 2 2 3 3 3 3 2 5" xfId="42353"/>
    <cellStyle name="Output 2 2 3 3 3 3 2 5 2" xfId="42354"/>
    <cellStyle name="Output 2 2 3 3 3 3 2 6" xfId="42355"/>
    <cellStyle name="Output 2 2 3 3 3 3 3" xfId="42356"/>
    <cellStyle name="Output 2 2 3 3 3 4" xfId="42357"/>
    <cellStyle name="Output 2 2 3 3 3 4 2" xfId="42358"/>
    <cellStyle name="Output 2 2 3 3 3 4 2 2" xfId="42359"/>
    <cellStyle name="Output 2 2 3 3 3 4 3" xfId="42360"/>
    <cellStyle name="Output 2 2 3 3 3 4 3 2" xfId="42361"/>
    <cellStyle name="Output 2 2 3 3 3 4 4" xfId="42362"/>
    <cellStyle name="Output 2 2 3 3 3 4 4 2" xfId="42363"/>
    <cellStyle name="Output 2 2 3 3 3 4 5" xfId="42364"/>
    <cellStyle name="Output 2 2 3 3 3 4 5 2" xfId="42365"/>
    <cellStyle name="Output 2 2 3 3 3 4 6" xfId="42366"/>
    <cellStyle name="Output 2 2 3 3 3 5" xfId="42367"/>
    <cellStyle name="Output 2 2 3 3 4" xfId="42368"/>
    <cellStyle name="Output 2 2 3 3 4 2" xfId="42369"/>
    <cellStyle name="Output 2 2 3 3 4 2 2" xfId="42370"/>
    <cellStyle name="Output 2 2 3 3 4 2 2 2" xfId="42371"/>
    <cellStyle name="Output 2 2 3 3 4 2 2 2 2" xfId="42372"/>
    <cellStyle name="Output 2 2 3 3 4 2 2 2 2 2" xfId="42373"/>
    <cellStyle name="Output 2 2 3 3 4 2 2 2 3" xfId="42374"/>
    <cellStyle name="Output 2 2 3 3 4 2 2 2 3 2" xfId="42375"/>
    <cellStyle name="Output 2 2 3 3 4 2 2 2 4" xfId="42376"/>
    <cellStyle name="Output 2 2 3 3 4 2 2 2 4 2" xfId="42377"/>
    <cellStyle name="Output 2 2 3 3 4 2 2 2 5" xfId="42378"/>
    <cellStyle name="Output 2 2 3 3 4 2 2 2 5 2" xfId="42379"/>
    <cellStyle name="Output 2 2 3 3 4 2 2 2 6" xfId="42380"/>
    <cellStyle name="Output 2 2 3 3 4 2 2 3" xfId="42381"/>
    <cellStyle name="Output 2 2 3 3 4 2 3" xfId="42382"/>
    <cellStyle name="Output 2 2 3 3 4 2 3 2" xfId="42383"/>
    <cellStyle name="Output 2 2 3 3 4 2 3 2 2" xfId="42384"/>
    <cellStyle name="Output 2 2 3 3 4 2 3 3" xfId="42385"/>
    <cellStyle name="Output 2 2 3 3 4 2 3 3 2" xfId="42386"/>
    <cellStyle name="Output 2 2 3 3 4 2 3 4" xfId="42387"/>
    <cellStyle name="Output 2 2 3 3 4 2 3 4 2" xfId="42388"/>
    <cellStyle name="Output 2 2 3 3 4 2 3 5" xfId="42389"/>
    <cellStyle name="Output 2 2 3 3 4 2 3 5 2" xfId="42390"/>
    <cellStyle name="Output 2 2 3 3 4 2 3 6" xfId="42391"/>
    <cellStyle name="Output 2 2 3 3 4 2 4" xfId="42392"/>
    <cellStyle name="Output 2 2 3 3 4 3" xfId="42393"/>
    <cellStyle name="Output 2 2 3 3 4 3 2" xfId="42394"/>
    <cellStyle name="Output 2 2 3 3 4 3 2 2" xfId="42395"/>
    <cellStyle name="Output 2 2 3 3 4 3 2 2 2" xfId="42396"/>
    <cellStyle name="Output 2 2 3 3 4 3 2 3" xfId="42397"/>
    <cellStyle name="Output 2 2 3 3 4 3 2 3 2" xfId="42398"/>
    <cellStyle name="Output 2 2 3 3 4 3 2 4" xfId="42399"/>
    <cellStyle name="Output 2 2 3 3 4 3 2 4 2" xfId="42400"/>
    <cellStyle name="Output 2 2 3 3 4 3 2 5" xfId="42401"/>
    <cellStyle name="Output 2 2 3 3 4 3 2 5 2" xfId="42402"/>
    <cellStyle name="Output 2 2 3 3 4 3 2 6" xfId="42403"/>
    <cellStyle name="Output 2 2 3 3 4 3 3" xfId="42404"/>
    <cellStyle name="Output 2 2 3 3 4 4" xfId="42405"/>
    <cellStyle name="Output 2 2 3 3 4 4 2" xfId="42406"/>
    <cellStyle name="Output 2 2 3 3 4 4 2 2" xfId="42407"/>
    <cellStyle name="Output 2 2 3 3 4 4 3" xfId="42408"/>
    <cellStyle name="Output 2 2 3 3 4 4 3 2" xfId="42409"/>
    <cellStyle name="Output 2 2 3 3 4 4 4" xfId="42410"/>
    <cellStyle name="Output 2 2 3 3 4 4 4 2" xfId="42411"/>
    <cellStyle name="Output 2 2 3 3 4 4 5" xfId="42412"/>
    <cellStyle name="Output 2 2 3 3 4 4 5 2" xfId="42413"/>
    <cellStyle name="Output 2 2 3 3 4 4 6" xfId="42414"/>
    <cellStyle name="Output 2 2 3 3 4 5" xfId="42415"/>
    <cellStyle name="Output 2 2 3 3 5" xfId="42416"/>
    <cellStyle name="Output 2 2 3 3 5 2" xfId="42417"/>
    <cellStyle name="Output 2 2 3 3 5 2 2" xfId="42418"/>
    <cellStyle name="Output 2 2 3 3 5 2 2 2" xfId="42419"/>
    <cellStyle name="Output 2 2 3 3 5 2 2 2 2" xfId="42420"/>
    <cellStyle name="Output 2 2 3 3 5 2 2 3" xfId="42421"/>
    <cellStyle name="Output 2 2 3 3 5 2 2 3 2" xfId="42422"/>
    <cellStyle name="Output 2 2 3 3 5 2 2 4" xfId="42423"/>
    <cellStyle name="Output 2 2 3 3 5 2 2 4 2" xfId="42424"/>
    <cellStyle name="Output 2 2 3 3 5 2 2 5" xfId="42425"/>
    <cellStyle name="Output 2 2 3 3 5 2 2 5 2" xfId="42426"/>
    <cellStyle name="Output 2 2 3 3 5 2 2 6" xfId="42427"/>
    <cellStyle name="Output 2 2 3 3 5 2 3" xfId="42428"/>
    <cellStyle name="Output 2 2 3 3 5 3" xfId="42429"/>
    <cellStyle name="Output 2 2 3 3 5 3 2" xfId="42430"/>
    <cellStyle name="Output 2 2 3 3 5 3 2 2" xfId="42431"/>
    <cellStyle name="Output 2 2 3 3 5 3 3" xfId="42432"/>
    <cellStyle name="Output 2 2 3 3 5 3 3 2" xfId="42433"/>
    <cellStyle name="Output 2 2 3 3 5 3 4" xfId="42434"/>
    <cellStyle name="Output 2 2 3 3 5 3 4 2" xfId="42435"/>
    <cellStyle name="Output 2 2 3 3 5 3 5" xfId="42436"/>
    <cellStyle name="Output 2 2 3 3 5 3 5 2" xfId="42437"/>
    <cellStyle name="Output 2 2 3 3 5 3 6" xfId="42438"/>
    <cellStyle name="Output 2 2 3 3 5 4" xfId="42439"/>
    <cellStyle name="Output 2 2 3 3 6" xfId="42440"/>
    <cellStyle name="Output 2 2 3 3 6 2" xfId="42441"/>
    <cellStyle name="Output 2 2 3 3 6 2 2" xfId="42442"/>
    <cellStyle name="Output 2 2 3 3 6 2 2 2" xfId="42443"/>
    <cellStyle name="Output 2 2 3 3 6 2 3" xfId="42444"/>
    <cellStyle name="Output 2 2 3 3 6 2 3 2" xfId="42445"/>
    <cellStyle name="Output 2 2 3 3 6 2 4" xfId="42446"/>
    <cellStyle name="Output 2 2 3 3 6 2 4 2" xfId="42447"/>
    <cellStyle name="Output 2 2 3 3 6 2 5" xfId="42448"/>
    <cellStyle name="Output 2 2 3 3 6 2 5 2" xfId="42449"/>
    <cellStyle name="Output 2 2 3 3 6 2 6" xfId="42450"/>
    <cellStyle name="Output 2 2 3 3 6 3" xfId="42451"/>
    <cellStyle name="Output 2 2 3 3 7" xfId="42452"/>
    <cellStyle name="Output 2 2 3 3 7 2" xfId="42453"/>
    <cellStyle name="Output 2 2 3 3 7 2 2" xfId="42454"/>
    <cellStyle name="Output 2 2 3 3 7 3" xfId="42455"/>
    <cellStyle name="Output 2 2 3 3 7 3 2" xfId="42456"/>
    <cellStyle name="Output 2 2 3 3 7 4" xfId="42457"/>
    <cellStyle name="Output 2 2 3 3 7 4 2" xfId="42458"/>
    <cellStyle name="Output 2 2 3 3 7 5" xfId="42459"/>
    <cellStyle name="Output 2 2 3 3 7 5 2" xfId="42460"/>
    <cellStyle name="Output 2 2 3 3 7 6" xfId="42461"/>
    <cellStyle name="Output 2 2 3 3 8" xfId="42462"/>
    <cellStyle name="Output 2 2 3 4" xfId="42463"/>
    <cellStyle name="Output 2 2 3 4 2" xfId="42464"/>
    <cellStyle name="Output 2 2 3 4 2 2" xfId="42465"/>
    <cellStyle name="Output 2 2 3 4 2 2 2" xfId="42466"/>
    <cellStyle name="Output 2 2 3 4 2 2 2 2" xfId="42467"/>
    <cellStyle name="Output 2 2 3 4 2 2 2 2 2" xfId="42468"/>
    <cellStyle name="Output 2 2 3 4 2 2 2 3" xfId="42469"/>
    <cellStyle name="Output 2 2 3 4 2 2 2 3 2" xfId="42470"/>
    <cellStyle name="Output 2 2 3 4 2 2 2 4" xfId="42471"/>
    <cellStyle name="Output 2 2 3 4 2 2 2 4 2" xfId="42472"/>
    <cellStyle name="Output 2 2 3 4 2 2 2 5" xfId="42473"/>
    <cellStyle name="Output 2 2 3 4 2 2 2 5 2" xfId="42474"/>
    <cellStyle name="Output 2 2 3 4 2 2 2 6" xfId="42475"/>
    <cellStyle name="Output 2 2 3 4 2 2 3" xfId="42476"/>
    <cellStyle name="Output 2 2 3 4 2 3" xfId="42477"/>
    <cellStyle name="Output 2 2 3 4 2 3 2" xfId="42478"/>
    <cellStyle name="Output 2 2 3 4 2 3 2 2" xfId="42479"/>
    <cellStyle name="Output 2 2 3 4 2 3 3" xfId="42480"/>
    <cellStyle name="Output 2 2 3 4 2 3 3 2" xfId="42481"/>
    <cellStyle name="Output 2 2 3 4 2 3 4" xfId="42482"/>
    <cellStyle name="Output 2 2 3 4 2 3 4 2" xfId="42483"/>
    <cellStyle name="Output 2 2 3 4 2 3 5" xfId="42484"/>
    <cellStyle name="Output 2 2 3 4 2 3 5 2" xfId="42485"/>
    <cellStyle name="Output 2 2 3 4 2 3 6" xfId="42486"/>
    <cellStyle name="Output 2 2 3 4 2 4" xfId="42487"/>
    <cellStyle name="Output 2 2 3 4 3" xfId="42488"/>
    <cellStyle name="Output 2 2 3 4 3 2" xfId="42489"/>
    <cellStyle name="Output 2 2 3 4 3 2 2" xfId="42490"/>
    <cellStyle name="Output 2 2 3 4 3 2 2 2" xfId="42491"/>
    <cellStyle name="Output 2 2 3 4 3 2 3" xfId="42492"/>
    <cellStyle name="Output 2 2 3 4 3 2 3 2" xfId="42493"/>
    <cellStyle name="Output 2 2 3 4 3 2 4" xfId="42494"/>
    <cellStyle name="Output 2 2 3 4 3 2 4 2" xfId="42495"/>
    <cellStyle name="Output 2 2 3 4 3 2 5" xfId="42496"/>
    <cellStyle name="Output 2 2 3 4 3 2 5 2" xfId="42497"/>
    <cellStyle name="Output 2 2 3 4 3 2 6" xfId="42498"/>
    <cellStyle name="Output 2 2 3 4 3 3" xfId="42499"/>
    <cellStyle name="Output 2 2 3 4 4" xfId="42500"/>
    <cellStyle name="Output 2 2 3 4 4 2" xfId="42501"/>
    <cellStyle name="Output 2 2 3 4 4 2 2" xfId="42502"/>
    <cellStyle name="Output 2 2 3 4 4 3" xfId="42503"/>
    <cellStyle name="Output 2 2 3 4 4 3 2" xfId="42504"/>
    <cellStyle name="Output 2 2 3 4 4 4" xfId="42505"/>
    <cellStyle name="Output 2 2 3 4 4 4 2" xfId="42506"/>
    <cellStyle name="Output 2 2 3 4 4 5" xfId="42507"/>
    <cellStyle name="Output 2 2 3 4 4 5 2" xfId="42508"/>
    <cellStyle name="Output 2 2 3 4 4 6" xfId="42509"/>
    <cellStyle name="Output 2 2 3 4 5" xfId="42510"/>
    <cellStyle name="Output 2 2 3 5" xfId="42511"/>
    <cellStyle name="Output 2 2 3 5 2" xfId="42512"/>
    <cellStyle name="Output 2 2 3 5 2 2" xfId="42513"/>
    <cellStyle name="Output 2 2 3 5 2 2 2" xfId="42514"/>
    <cellStyle name="Output 2 2 3 5 2 2 2 2" xfId="42515"/>
    <cellStyle name="Output 2 2 3 5 2 2 2 2 2" xfId="42516"/>
    <cellStyle name="Output 2 2 3 5 2 2 2 3" xfId="42517"/>
    <cellStyle name="Output 2 2 3 5 2 2 2 3 2" xfId="42518"/>
    <cellStyle name="Output 2 2 3 5 2 2 2 4" xfId="42519"/>
    <cellStyle name="Output 2 2 3 5 2 2 2 4 2" xfId="42520"/>
    <cellStyle name="Output 2 2 3 5 2 2 2 5" xfId="42521"/>
    <cellStyle name="Output 2 2 3 5 2 2 2 5 2" xfId="42522"/>
    <cellStyle name="Output 2 2 3 5 2 2 2 6" xfId="42523"/>
    <cellStyle name="Output 2 2 3 5 2 2 3" xfId="42524"/>
    <cellStyle name="Output 2 2 3 5 2 3" xfId="42525"/>
    <cellStyle name="Output 2 2 3 5 2 3 2" xfId="42526"/>
    <cellStyle name="Output 2 2 3 5 2 3 2 2" xfId="42527"/>
    <cellStyle name="Output 2 2 3 5 2 3 3" xfId="42528"/>
    <cellStyle name="Output 2 2 3 5 2 3 3 2" xfId="42529"/>
    <cellStyle name="Output 2 2 3 5 2 3 4" xfId="42530"/>
    <cellStyle name="Output 2 2 3 5 2 3 4 2" xfId="42531"/>
    <cellStyle name="Output 2 2 3 5 2 3 5" xfId="42532"/>
    <cellStyle name="Output 2 2 3 5 2 3 5 2" xfId="42533"/>
    <cellStyle name="Output 2 2 3 5 2 3 6" xfId="42534"/>
    <cellStyle name="Output 2 2 3 5 2 4" xfId="42535"/>
    <cellStyle name="Output 2 2 3 5 3" xfId="42536"/>
    <cellStyle name="Output 2 2 3 5 3 2" xfId="42537"/>
    <cellStyle name="Output 2 2 3 5 3 2 2" xfId="42538"/>
    <cellStyle name="Output 2 2 3 5 3 2 2 2" xfId="42539"/>
    <cellStyle name="Output 2 2 3 5 3 2 3" xfId="42540"/>
    <cellStyle name="Output 2 2 3 5 3 2 3 2" xfId="42541"/>
    <cellStyle name="Output 2 2 3 5 3 2 4" xfId="42542"/>
    <cellStyle name="Output 2 2 3 5 3 2 4 2" xfId="42543"/>
    <cellStyle name="Output 2 2 3 5 3 2 5" xfId="42544"/>
    <cellStyle name="Output 2 2 3 5 3 2 5 2" xfId="42545"/>
    <cellStyle name="Output 2 2 3 5 3 2 6" xfId="42546"/>
    <cellStyle name="Output 2 2 3 5 3 3" xfId="42547"/>
    <cellStyle name="Output 2 2 3 5 4" xfId="42548"/>
    <cellStyle name="Output 2 2 3 5 4 2" xfId="42549"/>
    <cellStyle name="Output 2 2 3 5 4 2 2" xfId="42550"/>
    <cellStyle name="Output 2 2 3 5 4 3" xfId="42551"/>
    <cellStyle name="Output 2 2 3 5 4 3 2" xfId="42552"/>
    <cellStyle name="Output 2 2 3 5 4 4" xfId="42553"/>
    <cellStyle name="Output 2 2 3 5 4 4 2" xfId="42554"/>
    <cellStyle name="Output 2 2 3 5 4 5" xfId="42555"/>
    <cellStyle name="Output 2 2 3 5 4 5 2" xfId="42556"/>
    <cellStyle name="Output 2 2 3 5 4 6" xfId="42557"/>
    <cellStyle name="Output 2 2 3 5 5" xfId="42558"/>
    <cellStyle name="Output 2 2 3 6" xfId="42559"/>
    <cellStyle name="Output 2 2 3 6 2" xfId="42560"/>
    <cellStyle name="Output 2 2 3 6 2 2" xfId="42561"/>
    <cellStyle name="Output 2 2 3 6 2 2 2" xfId="42562"/>
    <cellStyle name="Output 2 2 3 6 2 3" xfId="42563"/>
    <cellStyle name="Output 2 2 3 6 2 3 2" xfId="42564"/>
    <cellStyle name="Output 2 2 3 6 2 4" xfId="42565"/>
    <cellStyle name="Output 2 2 3 6 2 4 2" xfId="42566"/>
    <cellStyle name="Output 2 2 3 6 2 5" xfId="42567"/>
    <cellStyle name="Output 2 2 3 6 2 5 2" xfId="42568"/>
    <cellStyle name="Output 2 2 3 6 2 6" xfId="42569"/>
    <cellStyle name="Output 2 2 3 6 3" xfId="42570"/>
    <cellStyle name="Output 2 2 3 7" xfId="42571"/>
    <cellStyle name="Output 2 2 3 7 2" xfId="42572"/>
    <cellStyle name="Output 2 2 3 7 2 2" xfId="42573"/>
    <cellStyle name="Output 2 2 3 7 3" xfId="42574"/>
    <cellStyle name="Output 2 2 3 7 3 2" xfId="42575"/>
    <cellStyle name="Output 2 2 3 7 4" xfId="42576"/>
    <cellStyle name="Output 2 2 3 7 4 2" xfId="42577"/>
    <cellStyle name="Output 2 2 3 7 5" xfId="42578"/>
    <cellStyle name="Output 2 2 3 7 5 2" xfId="42579"/>
    <cellStyle name="Output 2 2 3 7 6" xfId="42580"/>
    <cellStyle name="Output 2 2 3 8" xfId="42581"/>
    <cellStyle name="Output 2 2 4" xfId="42582"/>
    <cellStyle name="Output 2 2 4 2" xfId="42583"/>
    <cellStyle name="Output 2 2 4 2 2" xfId="42584"/>
    <cellStyle name="Output 2 2 4 2 2 2" xfId="42585"/>
    <cellStyle name="Output 2 2 4 2 2 2 2" xfId="42586"/>
    <cellStyle name="Output 2 2 4 2 2 2 2 2" xfId="42587"/>
    <cellStyle name="Output 2 2 4 2 2 2 2 2 2" xfId="42588"/>
    <cellStyle name="Output 2 2 4 2 2 2 2 2 2 2" xfId="42589"/>
    <cellStyle name="Output 2 2 4 2 2 2 2 2 2 2 2" xfId="42590"/>
    <cellStyle name="Output 2 2 4 2 2 2 2 2 2 3" xfId="42591"/>
    <cellStyle name="Output 2 2 4 2 2 2 2 2 2 3 2" xfId="42592"/>
    <cellStyle name="Output 2 2 4 2 2 2 2 2 2 4" xfId="42593"/>
    <cellStyle name="Output 2 2 4 2 2 2 2 2 2 4 2" xfId="42594"/>
    <cellStyle name="Output 2 2 4 2 2 2 2 2 2 5" xfId="42595"/>
    <cellStyle name="Output 2 2 4 2 2 2 2 2 2 5 2" xfId="42596"/>
    <cellStyle name="Output 2 2 4 2 2 2 2 2 2 6" xfId="42597"/>
    <cellStyle name="Output 2 2 4 2 2 2 2 2 3" xfId="42598"/>
    <cellStyle name="Output 2 2 4 2 2 2 2 3" xfId="42599"/>
    <cellStyle name="Output 2 2 4 2 2 2 2 3 2" xfId="42600"/>
    <cellStyle name="Output 2 2 4 2 2 2 2 3 2 2" xfId="42601"/>
    <cellStyle name="Output 2 2 4 2 2 2 2 3 3" xfId="42602"/>
    <cellStyle name="Output 2 2 4 2 2 2 2 3 3 2" xfId="42603"/>
    <cellStyle name="Output 2 2 4 2 2 2 2 3 4" xfId="42604"/>
    <cellStyle name="Output 2 2 4 2 2 2 2 3 4 2" xfId="42605"/>
    <cellStyle name="Output 2 2 4 2 2 2 2 3 5" xfId="42606"/>
    <cellStyle name="Output 2 2 4 2 2 2 2 3 5 2" xfId="42607"/>
    <cellStyle name="Output 2 2 4 2 2 2 2 3 6" xfId="42608"/>
    <cellStyle name="Output 2 2 4 2 2 2 2 4" xfId="42609"/>
    <cellStyle name="Output 2 2 4 2 2 2 3" xfId="42610"/>
    <cellStyle name="Output 2 2 4 2 2 2 3 2" xfId="42611"/>
    <cellStyle name="Output 2 2 4 2 2 2 3 2 2" xfId="42612"/>
    <cellStyle name="Output 2 2 4 2 2 2 3 2 2 2" xfId="42613"/>
    <cellStyle name="Output 2 2 4 2 2 2 3 2 3" xfId="42614"/>
    <cellStyle name="Output 2 2 4 2 2 2 3 2 3 2" xfId="42615"/>
    <cellStyle name="Output 2 2 4 2 2 2 3 2 4" xfId="42616"/>
    <cellStyle name="Output 2 2 4 2 2 2 3 2 4 2" xfId="42617"/>
    <cellStyle name="Output 2 2 4 2 2 2 3 2 5" xfId="42618"/>
    <cellStyle name="Output 2 2 4 2 2 2 3 2 5 2" xfId="42619"/>
    <cellStyle name="Output 2 2 4 2 2 2 3 2 6" xfId="42620"/>
    <cellStyle name="Output 2 2 4 2 2 2 3 3" xfId="42621"/>
    <cellStyle name="Output 2 2 4 2 2 2 4" xfId="42622"/>
    <cellStyle name="Output 2 2 4 2 2 2 4 2" xfId="42623"/>
    <cellStyle name="Output 2 2 4 2 2 2 4 2 2" xfId="42624"/>
    <cellStyle name="Output 2 2 4 2 2 2 4 3" xfId="42625"/>
    <cellStyle name="Output 2 2 4 2 2 2 4 3 2" xfId="42626"/>
    <cellStyle name="Output 2 2 4 2 2 2 4 4" xfId="42627"/>
    <cellStyle name="Output 2 2 4 2 2 2 4 4 2" xfId="42628"/>
    <cellStyle name="Output 2 2 4 2 2 2 4 5" xfId="42629"/>
    <cellStyle name="Output 2 2 4 2 2 2 4 5 2" xfId="42630"/>
    <cellStyle name="Output 2 2 4 2 2 2 4 6" xfId="42631"/>
    <cellStyle name="Output 2 2 4 2 2 2 5" xfId="42632"/>
    <cellStyle name="Output 2 2 4 2 2 3" xfId="42633"/>
    <cellStyle name="Output 2 2 4 2 2 3 2" xfId="42634"/>
    <cellStyle name="Output 2 2 4 2 2 3 2 2" xfId="42635"/>
    <cellStyle name="Output 2 2 4 2 2 3 2 2 2" xfId="42636"/>
    <cellStyle name="Output 2 2 4 2 2 3 2 2 2 2" xfId="42637"/>
    <cellStyle name="Output 2 2 4 2 2 3 2 2 2 2 2" xfId="42638"/>
    <cellStyle name="Output 2 2 4 2 2 3 2 2 2 3" xfId="42639"/>
    <cellStyle name="Output 2 2 4 2 2 3 2 2 2 3 2" xfId="42640"/>
    <cellStyle name="Output 2 2 4 2 2 3 2 2 2 4" xfId="42641"/>
    <cellStyle name="Output 2 2 4 2 2 3 2 2 2 4 2" xfId="42642"/>
    <cellStyle name="Output 2 2 4 2 2 3 2 2 2 5" xfId="42643"/>
    <cellStyle name="Output 2 2 4 2 2 3 2 2 2 5 2" xfId="42644"/>
    <cellStyle name="Output 2 2 4 2 2 3 2 2 2 6" xfId="42645"/>
    <cellStyle name="Output 2 2 4 2 2 3 2 2 3" xfId="42646"/>
    <cellStyle name="Output 2 2 4 2 2 3 2 3" xfId="42647"/>
    <cellStyle name="Output 2 2 4 2 2 3 2 3 2" xfId="42648"/>
    <cellStyle name="Output 2 2 4 2 2 3 2 3 2 2" xfId="42649"/>
    <cellStyle name="Output 2 2 4 2 2 3 2 3 3" xfId="42650"/>
    <cellStyle name="Output 2 2 4 2 2 3 2 3 3 2" xfId="42651"/>
    <cellStyle name="Output 2 2 4 2 2 3 2 3 4" xfId="42652"/>
    <cellStyle name="Output 2 2 4 2 2 3 2 3 4 2" xfId="42653"/>
    <cellStyle name="Output 2 2 4 2 2 3 2 3 5" xfId="42654"/>
    <cellStyle name="Output 2 2 4 2 2 3 2 3 5 2" xfId="42655"/>
    <cellStyle name="Output 2 2 4 2 2 3 2 3 6" xfId="42656"/>
    <cellStyle name="Output 2 2 4 2 2 3 2 4" xfId="42657"/>
    <cellStyle name="Output 2 2 4 2 2 3 3" xfId="42658"/>
    <cellStyle name="Output 2 2 4 2 2 3 3 2" xfId="42659"/>
    <cellStyle name="Output 2 2 4 2 2 3 3 2 2" xfId="42660"/>
    <cellStyle name="Output 2 2 4 2 2 3 3 2 2 2" xfId="42661"/>
    <cellStyle name="Output 2 2 4 2 2 3 3 2 3" xfId="42662"/>
    <cellStyle name="Output 2 2 4 2 2 3 3 2 3 2" xfId="42663"/>
    <cellStyle name="Output 2 2 4 2 2 3 3 2 4" xfId="42664"/>
    <cellStyle name="Output 2 2 4 2 2 3 3 2 4 2" xfId="42665"/>
    <cellStyle name="Output 2 2 4 2 2 3 3 2 5" xfId="42666"/>
    <cellStyle name="Output 2 2 4 2 2 3 3 2 5 2" xfId="42667"/>
    <cellStyle name="Output 2 2 4 2 2 3 3 2 6" xfId="42668"/>
    <cellStyle name="Output 2 2 4 2 2 3 3 3" xfId="42669"/>
    <cellStyle name="Output 2 2 4 2 2 3 4" xfId="42670"/>
    <cellStyle name="Output 2 2 4 2 2 3 4 2" xfId="42671"/>
    <cellStyle name="Output 2 2 4 2 2 3 4 2 2" xfId="42672"/>
    <cellStyle name="Output 2 2 4 2 2 3 4 3" xfId="42673"/>
    <cellStyle name="Output 2 2 4 2 2 3 4 3 2" xfId="42674"/>
    <cellStyle name="Output 2 2 4 2 2 3 4 4" xfId="42675"/>
    <cellStyle name="Output 2 2 4 2 2 3 4 4 2" xfId="42676"/>
    <cellStyle name="Output 2 2 4 2 2 3 4 5" xfId="42677"/>
    <cellStyle name="Output 2 2 4 2 2 3 4 5 2" xfId="42678"/>
    <cellStyle name="Output 2 2 4 2 2 3 4 6" xfId="42679"/>
    <cellStyle name="Output 2 2 4 2 2 3 5" xfId="42680"/>
    <cellStyle name="Output 2 2 4 2 2 4" xfId="42681"/>
    <cellStyle name="Output 2 2 4 2 2 4 2" xfId="42682"/>
    <cellStyle name="Output 2 2 4 2 2 4 2 2" xfId="42683"/>
    <cellStyle name="Output 2 2 4 2 2 4 2 2 2" xfId="42684"/>
    <cellStyle name="Output 2 2 4 2 2 4 2 2 2 2" xfId="42685"/>
    <cellStyle name="Output 2 2 4 2 2 4 2 2 2 2 2" xfId="42686"/>
    <cellStyle name="Output 2 2 4 2 2 4 2 2 2 3" xfId="42687"/>
    <cellStyle name="Output 2 2 4 2 2 4 2 2 2 3 2" xfId="42688"/>
    <cellStyle name="Output 2 2 4 2 2 4 2 2 2 4" xfId="42689"/>
    <cellStyle name="Output 2 2 4 2 2 4 2 2 2 4 2" xfId="42690"/>
    <cellStyle name="Output 2 2 4 2 2 4 2 2 2 5" xfId="42691"/>
    <cellStyle name="Output 2 2 4 2 2 4 2 2 2 5 2" xfId="42692"/>
    <cellStyle name="Output 2 2 4 2 2 4 2 2 2 6" xfId="42693"/>
    <cellStyle name="Output 2 2 4 2 2 4 2 2 3" xfId="42694"/>
    <cellStyle name="Output 2 2 4 2 2 4 2 3" xfId="42695"/>
    <cellStyle name="Output 2 2 4 2 2 4 2 3 2" xfId="42696"/>
    <cellStyle name="Output 2 2 4 2 2 4 2 3 2 2" xfId="42697"/>
    <cellStyle name="Output 2 2 4 2 2 4 2 3 3" xfId="42698"/>
    <cellStyle name="Output 2 2 4 2 2 4 2 3 3 2" xfId="42699"/>
    <cellStyle name="Output 2 2 4 2 2 4 2 3 4" xfId="42700"/>
    <cellStyle name="Output 2 2 4 2 2 4 2 3 4 2" xfId="42701"/>
    <cellStyle name="Output 2 2 4 2 2 4 2 3 5" xfId="42702"/>
    <cellStyle name="Output 2 2 4 2 2 4 2 3 5 2" xfId="42703"/>
    <cellStyle name="Output 2 2 4 2 2 4 2 3 6" xfId="42704"/>
    <cellStyle name="Output 2 2 4 2 2 4 2 4" xfId="42705"/>
    <cellStyle name="Output 2 2 4 2 2 4 3" xfId="42706"/>
    <cellStyle name="Output 2 2 4 2 2 4 3 2" xfId="42707"/>
    <cellStyle name="Output 2 2 4 2 2 4 3 2 2" xfId="42708"/>
    <cellStyle name="Output 2 2 4 2 2 4 3 2 2 2" xfId="42709"/>
    <cellStyle name="Output 2 2 4 2 2 4 3 2 3" xfId="42710"/>
    <cellStyle name="Output 2 2 4 2 2 4 3 2 3 2" xfId="42711"/>
    <cellStyle name="Output 2 2 4 2 2 4 3 2 4" xfId="42712"/>
    <cellStyle name="Output 2 2 4 2 2 4 3 2 4 2" xfId="42713"/>
    <cellStyle name="Output 2 2 4 2 2 4 3 2 5" xfId="42714"/>
    <cellStyle name="Output 2 2 4 2 2 4 3 2 5 2" xfId="42715"/>
    <cellStyle name="Output 2 2 4 2 2 4 3 2 6" xfId="42716"/>
    <cellStyle name="Output 2 2 4 2 2 4 3 3" xfId="42717"/>
    <cellStyle name="Output 2 2 4 2 2 4 4" xfId="42718"/>
    <cellStyle name="Output 2 2 4 2 2 4 4 2" xfId="42719"/>
    <cellStyle name="Output 2 2 4 2 2 4 4 2 2" xfId="42720"/>
    <cellStyle name="Output 2 2 4 2 2 4 4 3" xfId="42721"/>
    <cellStyle name="Output 2 2 4 2 2 4 4 3 2" xfId="42722"/>
    <cellStyle name="Output 2 2 4 2 2 4 4 4" xfId="42723"/>
    <cellStyle name="Output 2 2 4 2 2 4 4 4 2" xfId="42724"/>
    <cellStyle name="Output 2 2 4 2 2 4 4 5" xfId="42725"/>
    <cellStyle name="Output 2 2 4 2 2 4 4 5 2" xfId="42726"/>
    <cellStyle name="Output 2 2 4 2 2 4 4 6" xfId="42727"/>
    <cellStyle name="Output 2 2 4 2 2 4 5" xfId="42728"/>
    <cellStyle name="Output 2 2 4 2 2 5" xfId="42729"/>
    <cellStyle name="Output 2 2 4 2 2 5 2" xfId="42730"/>
    <cellStyle name="Output 2 2 4 2 2 5 2 2" xfId="42731"/>
    <cellStyle name="Output 2 2 4 2 2 5 2 2 2" xfId="42732"/>
    <cellStyle name="Output 2 2 4 2 2 5 2 2 2 2" xfId="42733"/>
    <cellStyle name="Output 2 2 4 2 2 5 2 2 3" xfId="42734"/>
    <cellStyle name="Output 2 2 4 2 2 5 2 2 3 2" xfId="42735"/>
    <cellStyle name="Output 2 2 4 2 2 5 2 2 4" xfId="42736"/>
    <cellStyle name="Output 2 2 4 2 2 5 2 2 4 2" xfId="42737"/>
    <cellStyle name="Output 2 2 4 2 2 5 2 2 5" xfId="42738"/>
    <cellStyle name="Output 2 2 4 2 2 5 2 2 5 2" xfId="42739"/>
    <cellStyle name="Output 2 2 4 2 2 5 2 2 6" xfId="42740"/>
    <cellStyle name="Output 2 2 4 2 2 5 2 3" xfId="42741"/>
    <cellStyle name="Output 2 2 4 2 2 5 3" xfId="42742"/>
    <cellStyle name="Output 2 2 4 2 2 5 3 2" xfId="42743"/>
    <cellStyle name="Output 2 2 4 2 2 5 3 2 2" xfId="42744"/>
    <cellStyle name="Output 2 2 4 2 2 5 3 3" xfId="42745"/>
    <cellStyle name="Output 2 2 4 2 2 5 3 3 2" xfId="42746"/>
    <cellStyle name="Output 2 2 4 2 2 5 3 4" xfId="42747"/>
    <cellStyle name="Output 2 2 4 2 2 5 3 4 2" xfId="42748"/>
    <cellStyle name="Output 2 2 4 2 2 5 3 5" xfId="42749"/>
    <cellStyle name="Output 2 2 4 2 2 5 3 5 2" xfId="42750"/>
    <cellStyle name="Output 2 2 4 2 2 5 3 6" xfId="42751"/>
    <cellStyle name="Output 2 2 4 2 2 5 4" xfId="42752"/>
    <cellStyle name="Output 2 2 4 2 2 6" xfId="42753"/>
    <cellStyle name="Output 2 2 4 2 2 6 2" xfId="42754"/>
    <cellStyle name="Output 2 2 4 2 2 6 2 2" xfId="42755"/>
    <cellStyle name="Output 2 2 4 2 2 6 2 2 2" xfId="42756"/>
    <cellStyle name="Output 2 2 4 2 2 6 2 3" xfId="42757"/>
    <cellStyle name="Output 2 2 4 2 2 6 2 3 2" xfId="42758"/>
    <cellStyle name="Output 2 2 4 2 2 6 2 4" xfId="42759"/>
    <cellStyle name="Output 2 2 4 2 2 6 2 4 2" xfId="42760"/>
    <cellStyle name="Output 2 2 4 2 2 6 2 5" xfId="42761"/>
    <cellStyle name="Output 2 2 4 2 2 6 2 5 2" xfId="42762"/>
    <cellStyle name="Output 2 2 4 2 2 6 2 6" xfId="42763"/>
    <cellStyle name="Output 2 2 4 2 2 6 3" xfId="42764"/>
    <cellStyle name="Output 2 2 4 2 2 7" xfId="42765"/>
    <cellStyle name="Output 2 2 4 2 2 7 2" xfId="42766"/>
    <cellStyle name="Output 2 2 4 2 2 7 2 2" xfId="42767"/>
    <cellStyle name="Output 2 2 4 2 2 7 3" xfId="42768"/>
    <cellStyle name="Output 2 2 4 2 2 7 3 2" xfId="42769"/>
    <cellStyle name="Output 2 2 4 2 2 7 4" xfId="42770"/>
    <cellStyle name="Output 2 2 4 2 2 7 4 2" xfId="42771"/>
    <cellStyle name="Output 2 2 4 2 2 7 5" xfId="42772"/>
    <cellStyle name="Output 2 2 4 2 2 7 5 2" xfId="42773"/>
    <cellStyle name="Output 2 2 4 2 2 7 6" xfId="42774"/>
    <cellStyle name="Output 2 2 4 2 2 8" xfId="42775"/>
    <cellStyle name="Output 2 2 4 2 3" xfId="42776"/>
    <cellStyle name="Output 2 2 4 2 3 2" xfId="42777"/>
    <cellStyle name="Output 2 2 4 2 3 2 2" xfId="42778"/>
    <cellStyle name="Output 2 2 4 2 3 2 2 2" xfId="42779"/>
    <cellStyle name="Output 2 2 4 2 3 2 2 2 2" xfId="42780"/>
    <cellStyle name="Output 2 2 4 2 3 2 2 2 2 2" xfId="42781"/>
    <cellStyle name="Output 2 2 4 2 3 2 2 2 3" xfId="42782"/>
    <cellStyle name="Output 2 2 4 2 3 2 2 2 3 2" xfId="42783"/>
    <cellStyle name="Output 2 2 4 2 3 2 2 2 4" xfId="42784"/>
    <cellStyle name="Output 2 2 4 2 3 2 2 2 4 2" xfId="42785"/>
    <cellStyle name="Output 2 2 4 2 3 2 2 2 5" xfId="42786"/>
    <cellStyle name="Output 2 2 4 2 3 2 2 2 5 2" xfId="42787"/>
    <cellStyle name="Output 2 2 4 2 3 2 2 2 6" xfId="42788"/>
    <cellStyle name="Output 2 2 4 2 3 2 2 3" xfId="42789"/>
    <cellStyle name="Output 2 2 4 2 3 2 3" xfId="42790"/>
    <cellStyle name="Output 2 2 4 2 3 2 3 2" xfId="42791"/>
    <cellStyle name="Output 2 2 4 2 3 2 3 2 2" xfId="42792"/>
    <cellStyle name="Output 2 2 4 2 3 2 3 3" xfId="42793"/>
    <cellStyle name="Output 2 2 4 2 3 2 3 3 2" xfId="42794"/>
    <cellStyle name="Output 2 2 4 2 3 2 3 4" xfId="42795"/>
    <cellStyle name="Output 2 2 4 2 3 2 3 4 2" xfId="42796"/>
    <cellStyle name="Output 2 2 4 2 3 2 3 5" xfId="42797"/>
    <cellStyle name="Output 2 2 4 2 3 2 3 5 2" xfId="42798"/>
    <cellStyle name="Output 2 2 4 2 3 2 3 6" xfId="42799"/>
    <cellStyle name="Output 2 2 4 2 3 2 4" xfId="42800"/>
    <cellStyle name="Output 2 2 4 2 3 3" xfId="42801"/>
    <cellStyle name="Output 2 2 4 2 3 3 2" xfId="42802"/>
    <cellStyle name="Output 2 2 4 2 3 3 2 2" xfId="42803"/>
    <cellStyle name="Output 2 2 4 2 3 3 2 2 2" xfId="42804"/>
    <cellStyle name="Output 2 2 4 2 3 3 2 3" xfId="42805"/>
    <cellStyle name="Output 2 2 4 2 3 3 2 3 2" xfId="42806"/>
    <cellStyle name="Output 2 2 4 2 3 3 2 4" xfId="42807"/>
    <cellStyle name="Output 2 2 4 2 3 3 2 4 2" xfId="42808"/>
    <cellStyle name="Output 2 2 4 2 3 3 2 5" xfId="42809"/>
    <cellStyle name="Output 2 2 4 2 3 3 2 5 2" xfId="42810"/>
    <cellStyle name="Output 2 2 4 2 3 3 2 6" xfId="42811"/>
    <cellStyle name="Output 2 2 4 2 3 3 3" xfId="42812"/>
    <cellStyle name="Output 2 2 4 2 3 4" xfId="42813"/>
    <cellStyle name="Output 2 2 4 2 3 4 2" xfId="42814"/>
    <cellStyle name="Output 2 2 4 2 3 4 2 2" xfId="42815"/>
    <cellStyle name="Output 2 2 4 2 3 4 3" xfId="42816"/>
    <cellStyle name="Output 2 2 4 2 3 4 3 2" xfId="42817"/>
    <cellStyle name="Output 2 2 4 2 3 4 4" xfId="42818"/>
    <cellStyle name="Output 2 2 4 2 3 4 4 2" xfId="42819"/>
    <cellStyle name="Output 2 2 4 2 3 4 5" xfId="42820"/>
    <cellStyle name="Output 2 2 4 2 3 4 5 2" xfId="42821"/>
    <cellStyle name="Output 2 2 4 2 3 4 6" xfId="42822"/>
    <cellStyle name="Output 2 2 4 2 3 5" xfId="42823"/>
    <cellStyle name="Output 2 2 4 2 4" xfId="42824"/>
    <cellStyle name="Output 2 2 4 2 4 2" xfId="42825"/>
    <cellStyle name="Output 2 2 4 2 4 2 2" xfId="42826"/>
    <cellStyle name="Output 2 2 4 2 4 2 2 2" xfId="42827"/>
    <cellStyle name="Output 2 2 4 2 4 2 2 2 2" xfId="42828"/>
    <cellStyle name="Output 2 2 4 2 4 2 2 2 2 2" xfId="42829"/>
    <cellStyle name="Output 2 2 4 2 4 2 2 2 3" xfId="42830"/>
    <cellStyle name="Output 2 2 4 2 4 2 2 2 3 2" xfId="42831"/>
    <cellStyle name="Output 2 2 4 2 4 2 2 2 4" xfId="42832"/>
    <cellStyle name="Output 2 2 4 2 4 2 2 2 4 2" xfId="42833"/>
    <cellStyle name="Output 2 2 4 2 4 2 2 2 5" xfId="42834"/>
    <cellStyle name="Output 2 2 4 2 4 2 2 2 5 2" xfId="42835"/>
    <cellStyle name="Output 2 2 4 2 4 2 2 2 6" xfId="42836"/>
    <cellStyle name="Output 2 2 4 2 4 2 2 3" xfId="42837"/>
    <cellStyle name="Output 2 2 4 2 4 2 3" xfId="42838"/>
    <cellStyle name="Output 2 2 4 2 4 2 3 2" xfId="42839"/>
    <cellStyle name="Output 2 2 4 2 4 2 3 2 2" xfId="42840"/>
    <cellStyle name="Output 2 2 4 2 4 2 3 3" xfId="42841"/>
    <cellStyle name="Output 2 2 4 2 4 2 3 3 2" xfId="42842"/>
    <cellStyle name="Output 2 2 4 2 4 2 3 4" xfId="42843"/>
    <cellStyle name="Output 2 2 4 2 4 2 3 4 2" xfId="42844"/>
    <cellStyle name="Output 2 2 4 2 4 2 3 5" xfId="42845"/>
    <cellStyle name="Output 2 2 4 2 4 2 3 5 2" xfId="42846"/>
    <cellStyle name="Output 2 2 4 2 4 2 3 6" xfId="42847"/>
    <cellStyle name="Output 2 2 4 2 4 2 4" xfId="42848"/>
    <cellStyle name="Output 2 2 4 2 4 3" xfId="42849"/>
    <cellStyle name="Output 2 2 4 2 4 3 2" xfId="42850"/>
    <cellStyle name="Output 2 2 4 2 4 3 2 2" xfId="42851"/>
    <cellStyle name="Output 2 2 4 2 4 3 2 2 2" xfId="42852"/>
    <cellStyle name="Output 2 2 4 2 4 3 2 3" xfId="42853"/>
    <cellStyle name="Output 2 2 4 2 4 3 2 3 2" xfId="42854"/>
    <cellStyle name="Output 2 2 4 2 4 3 2 4" xfId="42855"/>
    <cellStyle name="Output 2 2 4 2 4 3 2 4 2" xfId="42856"/>
    <cellStyle name="Output 2 2 4 2 4 3 2 5" xfId="42857"/>
    <cellStyle name="Output 2 2 4 2 4 3 2 5 2" xfId="42858"/>
    <cellStyle name="Output 2 2 4 2 4 3 2 6" xfId="42859"/>
    <cellStyle name="Output 2 2 4 2 4 3 3" xfId="42860"/>
    <cellStyle name="Output 2 2 4 2 4 4" xfId="42861"/>
    <cellStyle name="Output 2 2 4 2 4 4 2" xfId="42862"/>
    <cellStyle name="Output 2 2 4 2 4 4 2 2" xfId="42863"/>
    <cellStyle name="Output 2 2 4 2 4 4 3" xfId="42864"/>
    <cellStyle name="Output 2 2 4 2 4 4 3 2" xfId="42865"/>
    <cellStyle name="Output 2 2 4 2 4 4 4" xfId="42866"/>
    <cellStyle name="Output 2 2 4 2 4 4 4 2" xfId="42867"/>
    <cellStyle name="Output 2 2 4 2 4 4 5" xfId="42868"/>
    <cellStyle name="Output 2 2 4 2 4 4 5 2" xfId="42869"/>
    <cellStyle name="Output 2 2 4 2 4 4 6" xfId="42870"/>
    <cellStyle name="Output 2 2 4 2 4 5" xfId="42871"/>
    <cellStyle name="Output 2 2 4 2 5" xfId="42872"/>
    <cellStyle name="Output 2 2 4 2 5 2" xfId="42873"/>
    <cellStyle name="Output 2 2 4 2 5 2 2" xfId="42874"/>
    <cellStyle name="Output 2 2 4 2 5 2 2 2" xfId="42875"/>
    <cellStyle name="Output 2 2 4 2 5 2 2 2 2" xfId="42876"/>
    <cellStyle name="Output 2 2 4 2 5 2 2 2 2 2" xfId="42877"/>
    <cellStyle name="Output 2 2 4 2 5 2 2 2 3" xfId="42878"/>
    <cellStyle name="Output 2 2 4 2 5 2 2 2 3 2" xfId="42879"/>
    <cellStyle name="Output 2 2 4 2 5 2 2 2 4" xfId="42880"/>
    <cellStyle name="Output 2 2 4 2 5 2 2 2 4 2" xfId="42881"/>
    <cellStyle name="Output 2 2 4 2 5 2 2 2 5" xfId="42882"/>
    <cellStyle name="Output 2 2 4 2 5 2 2 2 5 2" xfId="42883"/>
    <cellStyle name="Output 2 2 4 2 5 2 2 2 6" xfId="42884"/>
    <cellStyle name="Output 2 2 4 2 5 2 2 3" xfId="42885"/>
    <cellStyle name="Output 2 2 4 2 5 2 3" xfId="42886"/>
    <cellStyle name="Output 2 2 4 2 5 2 3 2" xfId="42887"/>
    <cellStyle name="Output 2 2 4 2 5 2 3 2 2" xfId="42888"/>
    <cellStyle name="Output 2 2 4 2 5 2 3 3" xfId="42889"/>
    <cellStyle name="Output 2 2 4 2 5 2 3 3 2" xfId="42890"/>
    <cellStyle name="Output 2 2 4 2 5 2 3 4" xfId="42891"/>
    <cellStyle name="Output 2 2 4 2 5 2 3 4 2" xfId="42892"/>
    <cellStyle name="Output 2 2 4 2 5 2 3 5" xfId="42893"/>
    <cellStyle name="Output 2 2 4 2 5 2 3 5 2" xfId="42894"/>
    <cellStyle name="Output 2 2 4 2 5 2 3 6" xfId="42895"/>
    <cellStyle name="Output 2 2 4 2 5 2 4" xfId="42896"/>
    <cellStyle name="Output 2 2 4 2 5 3" xfId="42897"/>
    <cellStyle name="Output 2 2 4 2 5 3 2" xfId="42898"/>
    <cellStyle name="Output 2 2 4 2 5 3 2 2" xfId="42899"/>
    <cellStyle name="Output 2 2 4 2 5 3 2 2 2" xfId="42900"/>
    <cellStyle name="Output 2 2 4 2 5 3 2 3" xfId="42901"/>
    <cellStyle name="Output 2 2 4 2 5 3 2 3 2" xfId="42902"/>
    <cellStyle name="Output 2 2 4 2 5 3 2 4" xfId="42903"/>
    <cellStyle name="Output 2 2 4 2 5 3 2 4 2" xfId="42904"/>
    <cellStyle name="Output 2 2 4 2 5 3 2 5" xfId="42905"/>
    <cellStyle name="Output 2 2 4 2 5 3 2 5 2" xfId="42906"/>
    <cellStyle name="Output 2 2 4 2 5 3 2 6" xfId="42907"/>
    <cellStyle name="Output 2 2 4 2 5 3 3" xfId="42908"/>
    <cellStyle name="Output 2 2 4 2 5 4" xfId="42909"/>
    <cellStyle name="Output 2 2 4 2 5 4 2" xfId="42910"/>
    <cellStyle name="Output 2 2 4 2 5 4 2 2" xfId="42911"/>
    <cellStyle name="Output 2 2 4 2 5 4 3" xfId="42912"/>
    <cellStyle name="Output 2 2 4 2 5 4 3 2" xfId="42913"/>
    <cellStyle name="Output 2 2 4 2 5 4 4" xfId="42914"/>
    <cellStyle name="Output 2 2 4 2 5 4 4 2" xfId="42915"/>
    <cellStyle name="Output 2 2 4 2 5 4 5" xfId="42916"/>
    <cellStyle name="Output 2 2 4 2 5 4 5 2" xfId="42917"/>
    <cellStyle name="Output 2 2 4 2 5 4 6" xfId="42918"/>
    <cellStyle name="Output 2 2 4 2 5 5" xfId="42919"/>
    <cellStyle name="Output 2 2 4 2 6" xfId="42920"/>
    <cellStyle name="Output 2 2 4 2 6 2" xfId="42921"/>
    <cellStyle name="Output 2 2 4 2 6 2 2" xfId="42922"/>
    <cellStyle name="Output 2 2 4 2 6 2 2 2" xfId="42923"/>
    <cellStyle name="Output 2 2 4 2 6 2 2 2 2" xfId="42924"/>
    <cellStyle name="Output 2 2 4 2 6 2 2 3" xfId="42925"/>
    <cellStyle name="Output 2 2 4 2 6 2 2 3 2" xfId="42926"/>
    <cellStyle name="Output 2 2 4 2 6 2 2 4" xfId="42927"/>
    <cellStyle name="Output 2 2 4 2 6 2 2 4 2" xfId="42928"/>
    <cellStyle name="Output 2 2 4 2 6 2 2 5" xfId="42929"/>
    <cellStyle name="Output 2 2 4 2 6 2 2 5 2" xfId="42930"/>
    <cellStyle name="Output 2 2 4 2 6 2 2 6" xfId="42931"/>
    <cellStyle name="Output 2 2 4 2 6 2 3" xfId="42932"/>
    <cellStyle name="Output 2 2 4 2 6 3" xfId="42933"/>
    <cellStyle name="Output 2 2 4 2 6 3 2" xfId="42934"/>
    <cellStyle name="Output 2 2 4 2 6 3 2 2" xfId="42935"/>
    <cellStyle name="Output 2 2 4 2 6 3 3" xfId="42936"/>
    <cellStyle name="Output 2 2 4 2 6 3 3 2" xfId="42937"/>
    <cellStyle name="Output 2 2 4 2 6 3 4" xfId="42938"/>
    <cellStyle name="Output 2 2 4 2 6 3 4 2" xfId="42939"/>
    <cellStyle name="Output 2 2 4 2 6 3 5" xfId="42940"/>
    <cellStyle name="Output 2 2 4 2 6 3 5 2" xfId="42941"/>
    <cellStyle name="Output 2 2 4 2 6 3 6" xfId="42942"/>
    <cellStyle name="Output 2 2 4 2 6 4" xfId="42943"/>
    <cellStyle name="Output 2 2 4 2 7" xfId="42944"/>
    <cellStyle name="Output 2 2 4 2 7 2" xfId="42945"/>
    <cellStyle name="Output 2 2 4 2 7 2 2" xfId="42946"/>
    <cellStyle name="Output 2 2 4 2 7 2 2 2" xfId="42947"/>
    <cellStyle name="Output 2 2 4 2 7 2 3" xfId="42948"/>
    <cellStyle name="Output 2 2 4 2 7 2 3 2" xfId="42949"/>
    <cellStyle name="Output 2 2 4 2 7 2 4" xfId="42950"/>
    <cellStyle name="Output 2 2 4 2 7 2 4 2" xfId="42951"/>
    <cellStyle name="Output 2 2 4 2 7 2 5" xfId="42952"/>
    <cellStyle name="Output 2 2 4 2 7 2 5 2" xfId="42953"/>
    <cellStyle name="Output 2 2 4 2 7 2 6" xfId="42954"/>
    <cellStyle name="Output 2 2 4 2 7 3" xfId="42955"/>
    <cellStyle name="Output 2 2 4 2 8" xfId="42956"/>
    <cellStyle name="Output 2 2 4 2 8 2" xfId="42957"/>
    <cellStyle name="Output 2 2 4 2 8 2 2" xfId="42958"/>
    <cellStyle name="Output 2 2 4 2 8 3" xfId="42959"/>
    <cellStyle name="Output 2 2 4 2 8 3 2" xfId="42960"/>
    <cellStyle name="Output 2 2 4 2 8 4" xfId="42961"/>
    <cellStyle name="Output 2 2 4 2 8 4 2" xfId="42962"/>
    <cellStyle name="Output 2 2 4 2 8 5" xfId="42963"/>
    <cellStyle name="Output 2 2 4 2 8 5 2" xfId="42964"/>
    <cellStyle name="Output 2 2 4 2 8 6" xfId="42965"/>
    <cellStyle name="Output 2 2 4 2 9" xfId="42966"/>
    <cellStyle name="Output 2 2 4 3" xfId="42967"/>
    <cellStyle name="Output 2 2 4 3 2" xfId="42968"/>
    <cellStyle name="Output 2 2 4 3 2 2" xfId="42969"/>
    <cellStyle name="Output 2 2 4 3 2 2 2" xfId="42970"/>
    <cellStyle name="Output 2 2 4 3 2 2 2 2" xfId="42971"/>
    <cellStyle name="Output 2 2 4 3 2 2 2 2 2" xfId="42972"/>
    <cellStyle name="Output 2 2 4 3 2 2 2 2 2 2" xfId="42973"/>
    <cellStyle name="Output 2 2 4 3 2 2 2 2 3" xfId="42974"/>
    <cellStyle name="Output 2 2 4 3 2 2 2 2 3 2" xfId="42975"/>
    <cellStyle name="Output 2 2 4 3 2 2 2 2 4" xfId="42976"/>
    <cellStyle name="Output 2 2 4 3 2 2 2 2 4 2" xfId="42977"/>
    <cellStyle name="Output 2 2 4 3 2 2 2 2 5" xfId="42978"/>
    <cellStyle name="Output 2 2 4 3 2 2 2 2 5 2" xfId="42979"/>
    <cellStyle name="Output 2 2 4 3 2 2 2 2 6" xfId="42980"/>
    <cellStyle name="Output 2 2 4 3 2 2 2 3" xfId="42981"/>
    <cellStyle name="Output 2 2 4 3 2 2 3" xfId="42982"/>
    <cellStyle name="Output 2 2 4 3 2 2 3 2" xfId="42983"/>
    <cellStyle name="Output 2 2 4 3 2 2 3 2 2" xfId="42984"/>
    <cellStyle name="Output 2 2 4 3 2 2 3 3" xfId="42985"/>
    <cellStyle name="Output 2 2 4 3 2 2 3 3 2" xfId="42986"/>
    <cellStyle name="Output 2 2 4 3 2 2 3 4" xfId="42987"/>
    <cellStyle name="Output 2 2 4 3 2 2 3 4 2" xfId="42988"/>
    <cellStyle name="Output 2 2 4 3 2 2 3 5" xfId="42989"/>
    <cellStyle name="Output 2 2 4 3 2 2 3 5 2" xfId="42990"/>
    <cellStyle name="Output 2 2 4 3 2 2 3 6" xfId="42991"/>
    <cellStyle name="Output 2 2 4 3 2 2 4" xfId="42992"/>
    <cellStyle name="Output 2 2 4 3 2 3" xfId="42993"/>
    <cellStyle name="Output 2 2 4 3 2 3 2" xfId="42994"/>
    <cellStyle name="Output 2 2 4 3 2 3 2 2" xfId="42995"/>
    <cellStyle name="Output 2 2 4 3 2 3 2 2 2" xfId="42996"/>
    <cellStyle name="Output 2 2 4 3 2 3 2 3" xfId="42997"/>
    <cellStyle name="Output 2 2 4 3 2 3 2 3 2" xfId="42998"/>
    <cellStyle name="Output 2 2 4 3 2 3 2 4" xfId="42999"/>
    <cellStyle name="Output 2 2 4 3 2 3 2 4 2" xfId="43000"/>
    <cellStyle name="Output 2 2 4 3 2 3 2 5" xfId="43001"/>
    <cellStyle name="Output 2 2 4 3 2 3 2 5 2" xfId="43002"/>
    <cellStyle name="Output 2 2 4 3 2 3 2 6" xfId="43003"/>
    <cellStyle name="Output 2 2 4 3 2 3 3" xfId="43004"/>
    <cellStyle name="Output 2 2 4 3 2 4" xfId="43005"/>
    <cellStyle name="Output 2 2 4 3 2 4 2" xfId="43006"/>
    <cellStyle name="Output 2 2 4 3 2 4 2 2" xfId="43007"/>
    <cellStyle name="Output 2 2 4 3 2 4 3" xfId="43008"/>
    <cellStyle name="Output 2 2 4 3 2 4 3 2" xfId="43009"/>
    <cellStyle name="Output 2 2 4 3 2 4 4" xfId="43010"/>
    <cellStyle name="Output 2 2 4 3 2 4 4 2" xfId="43011"/>
    <cellStyle name="Output 2 2 4 3 2 4 5" xfId="43012"/>
    <cellStyle name="Output 2 2 4 3 2 4 5 2" xfId="43013"/>
    <cellStyle name="Output 2 2 4 3 2 4 6" xfId="43014"/>
    <cellStyle name="Output 2 2 4 3 2 5" xfId="43015"/>
    <cellStyle name="Output 2 2 4 3 3" xfId="43016"/>
    <cellStyle name="Output 2 2 4 3 3 2" xfId="43017"/>
    <cellStyle name="Output 2 2 4 3 3 2 2" xfId="43018"/>
    <cellStyle name="Output 2 2 4 3 3 2 2 2" xfId="43019"/>
    <cellStyle name="Output 2 2 4 3 3 2 2 2 2" xfId="43020"/>
    <cellStyle name="Output 2 2 4 3 3 2 2 2 2 2" xfId="43021"/>
    <cellStyle name="Output 2 2 4 3 3 2 2 2 3" xfId="43022"/>
    <cellStyle name="Output 2 2 4 3 3 2 2 2 3 2" xfId="43023"/>
    <cellStyle name="Output 2 2 4 3 3 2 2 2 4" xfId="43024"/>
    <cellStyle name="Output 2 2 4 3 3 2 2 2 4 2" xfId="43025"/>
    <cellStyle name="Output 2 2 4 3 3 2 2 2 5" xfId="43026"/>
    <cellStyle name="Output 2 2 4 3 3 2 2 2 5 2" xfId="43027"/>
    <cellStyle name="Output 2 2 4 3 3 2 2 2 6" xfId="43028"/>
    <cellStyle name="Output 2 2 4 3 3 2 2 3" xfId="43029"/>
    <cellStyle name="Output 2 2 4 3 3 2 3" xfId="43030"/>
    <cellStyle name="Output 2 2 4 3 3 2 3 2" xfId="43031"/>
    <cellStyle name="Output 2 2 4 3 3 2 3 2 2" xfId="43032"/>
    <cellStyle name="Output 2 2 4 3 3 2 3 3" xfId="43033"/>
    <cellStyle name="Output 2 2 4 3 3 2 3 3 2" xfId="43034"/>
    <cellStyle name="Output 2 2 4 3 3 2 3 4" xfId="43035"/>
    <cellStyle name="Output 2 2 4 3 3 2 3 4 2" xfId="43036"/>
    <cellStyle name="Output 2 2 4 3 3 2 3 5" xfId="43037"/>
    <cellStyle name="Output 2 2 4 3 3 2 3 5 2" xfId="43038"/>
    <cellStyle name="Output 2 2 4 3 3 2 3 6" xfId="43039"/>
    <cellStyle name="Output 2 2 4 3 3 2 4" xfId="43040"/>
    <cellStyle name="Output 2 2 4 3 3 3" xfId="43041"/>
    <cellStyle name="Output 2 2 4 3 3 3 2" xfId="43042"/>
    <cellStyle name="Output 2 2 4 3 3 3 2 2" xfId="43043"/>
    <cellStyle name="Output 2 2 4 3 3 3 2 2 2" xfId="43044"/>
    <cellStyle name="Output 2 2 4 3 3 3 2 3" xfId="43045"/>
    <cellStyle name="Output 2 2 4 3 3 3 2 3 2" xfId="43046"/>
    <cellStyle name="Output 2 2 4 3 3 3 2 4" xfId="43047"/>
    <cellStyle name="Output 2 2 4 3 3 3 2 4 2" xfId="43048"/>
    <cellStyle name="Output 2 2 4 3 3 3 2 5" xfId="43049"/>
    <cellStyle name="Output 2 2 4 3 3 3 2 5 2" xfId="43050"/>
    <cellStyle name="Output 2 2 4 3 3 3 2 6" xfId="43051"/>
    <cellStyle name="Output 2 2 4 3 3 3 3" xfId="43052"/>
    <cellStyle name="Output 2 2 4 3 3 4" xfId="43053"/>
    <cellStyle name="Output 2 2 4 3 3 4 2" xfId="43054"/>
    <cellStyle name="Output 2 2 4 3 3 4 2 2" xfId="43055"/>
    <cellStyle name="Output 2 2 4 3 3 4 3" xfId="43056"/>
    <cellStyle name="Output 2 2 4 3 3 4 3 2" xfId="43057"/>
    <cellStyle name="Output 2 2 4 3 3 4 4" xfId="43058"/>
    <cellStyle name="Output 2 2 4 3 3 4 4 2" xfId="43059"/>
    <cellStyle name="Output 2 2 4 3 3 4 5" xfId="43060"/>
    <cellStyle name="Output 2 2 4 3 3 4 5 2" xfId="43061"/>
    <cellStyle name="Output 2 2 4 3 3 4 6" xfId="43062"/>
    <cellStyle name="Output 2 2 4 3 3 5" xfId="43063"/>
    <cellStyle name="Output 2 2 4 3 4" xfId="43064"/>
    <cellStyle name="Output 2 2 4 3 4 2" xfId="43065"/>
    <cellStyle name="Output 2 2 4 3 4 2 2" xfId="43066"/>
    <cellStyle name="Output 2 2 4 3 4 2 2 2" xfId="43067"/>
    <cellStyle name="Output 2 2 4 3 4 2 2 2 2" xfId="43068"/>
    <cellStyle name="Output 2 2 4 3 4 2 2 2 2 2" xfId="43069"/>
    <cellStyle name="Output 2 2 4 3 4 2 2 2 3" xfId="43070"/>
    <cellStyle name="Output 2 2 4 3 4 2 2 2 3 2" xfId="43071"/>
    <cellStyle name="Output 2 2 4 3 4 2 2 2 4" xfId="43072"/>
    <cellStyle name="Output 2 2 4 3 4 2 2 2 4 2" xfId="43073"/>
    <cellStyle name="Output 2 2 4 3 4 2 2 2 5" xfId="43074"/>
    <cellStyle name="Output 2 2 4 3 4 2 2 2 5 2" xfId="43075"/>
    <cellStyle name="Output 2 2 4 3 4 2 2 2 6" xfId="43076"/>
    <cellStyle name="Output 2 2 4 3 4 2 2 3" xfId="43077"/>
    <cellStyle name="Output 2 2 4 3 4 2 3" xfId="43078"/>
    <cellStyle name="Output 2 2 4 3 4 2 3 2" xfId="43079"/>
    <cellStyle name="Output 2 2 4 3 4 2 3 2 2" xfId="43080"/>
    <cellStyle name="Output 2 2 4 3 4 2 3 3" xfId="43081"/>
    <cellStyle name="Output 2 2 4 3 4 2 3 3 2" xfId="43082"/>
    <cellStyle name="Output 2 2 4 3 4 2 3 4" xfId="43083"/>
    <cellStyle name="Output 2 2 4 3 4 2 3 4 2" xfId="43084"/>
    <cellStyle name="Output 2 2 4 3 4 2 3 5" xfId="43085"/>
    <cellStyle name="Output 2 2 4 3 4 2 3 5 2" xfId="43086"/>
    <cellStyle name="Output 2 2 4 3 4 2 3 6" xfId="43087"/>
    <cellStyle name="Output 2 2 4 3 4 2 4" xfId="43088"/>
    <cellStyle name="Output 2 2 4 3 4 3" xfId="43089"/>
    <cellStyle name="Output 2 2 4 3 4 3 2" xfId="43090"/>
    <cellStyle name="Output 2 2 4 3 4 3 2 2" xfId="43091"/>
    <cellStyle name="Output 2 2 4 3 4 3 2 2 2" xfId="43092"/>
    <cellStyle name="Output 2 2 4 3 4 3 2 3" xfId="43093"/>
    <cellStyle name="Output 2 2 4 3 4 3 2 3 2" xfId="43094"/>
    <cellStyle name="Output 2 2 4 3 4 3 2 4" xfId="43095"/>
    <cellStyle name="Output 2 2 4 3 4 3 2 4 2" xfId="43096"/>
    <cellStyle name="Output 2 2 4 3 4 3 2 5" xfId="43097"/>
    <cellStyle name="Output 2 2 4 3 4 3 2 5 2" xfId="43098"/>
    <cellStyle name="Output 2 2 4 3 4 3 2 6" xfId="43099"/>
    <cellStyle name="Output 2 2 4 3 4 3 3" xfId="43100"/>
    <cellStyle name="Output 2 2 4 3 4 4" xfId="43101"/>
    <cellStyle name="Output 2 2 4 3 4 4 2" xfId="43102"/>
    <cellStyle name="Output 2 2 4 3 4 4 2 2" xfId="43103"/>
    <cellStyle name="Output 2 2 4 3 4 4 3" xfId="43104"/>
    <cellStyle name="Output 2 2 4 3 4 4 3 2" xfId="43105"/>
    <cellStyle name="Output 2 2 4 3 4 4 4" xfId="43106"/>
    <cellStyle name="Output 2 2 4 3 4 4 4 2" xfId="43107"/>
    <cellStyle name="Output 2 2 4 3 4 4 5" xfId="43108"/>
    <cellStyle name="Output 2 2 4 3 4 4 5 2" xfId="43109"/>
    <cellStyle name="Output 2 2 4 3 4 4 6" xfId="43110"/>
    <cellStyle name="Output 2 2 4 3 4 5" xfId="43111"/>
    <cellStyle name="Output 2 2 4 3 5" xfId="43112"/>
    <cellStyle name="Output 2 2 4 3 5 2" xfId="43113"/>
    <cellStyle name="Output 2 2 4 3 5 2 2" xfId="43114"/>
    <cellStyle name="Output 2 2 4 3 5 2 2 2" xfId="43115"/>
    <cellStyle name="Output 2 2 4 3 5 2 2 2 2" xfId="43116"/>
    <cellStyle name="Output 2 2 4 3 5 2 2 3" xfId="43117"/>
    <cellStyle name="Output 2 2 4 3 5 2 2 3 2" xfId="43118"/>
    <cellStyle name="Output 2 2 4 3 5 2 2 4" xfId="43119"/>
    <cellStyle name="Output 2 2 4 3 5 2 2 4 2" xfId="43120"/>
    <cellStyle name="Output 2 2 4 3 5 2 2 5" xfId="43121"/>
    <cellStyle name="Output 2 2 4 3 5 2 2 5 2" xfId="43122"/>
    <cellStyle name="Output 2 2 4 3 5 2 2 6" xfId="43123"/>
    <cellStyle name="Output 2 2 4 3 5 2 3" xfId="43124"/>
    <cellStyle name="Output 2 2 4 3 5 3" xfId="43125"/>
    <cellStyle name="Output 2 2 4 3 5 3 2" xfId="43126"/>
    <cellStyle name="Output 2 2 4 3 5 3 2 2" xfId="43127"/>
    <cellStyle name="Output 2 2 4 3 5 3 3" xfId="43128"/>
    <cellStyle name="Output 2 2 4 3 5 3 3 2" xfId="43129"/>
    <cellStyle name="Output 2 2 4 3 5 3 4" xfId="43130"/>
    <cellStyle name="Output 2 2 4 3 5 3 4 2" xfId="43131"/>
    <cellStyle name="Output 2 2 4 3 5 3 5" xfId="43132"/>
    <cellStyle name="Output 2 2 4 3 5 3 5 2" xfId="43133"/>
    <cellStyle name="Output 2 2 4 3 5 3 6" xfId="43134"/>
    <cellStyle name="Output 2 2 4 3 5 4" xfId="43135"/>
    <cellStyle name="Output 2 2 4 3 6" xfId="43136"/>
    <cellStyle name="Output 2 2 4 3 6 2" xfId="43137"/>
    <cellStyle name="Output 2 2 4 3 6 2 2" xfId="43138"/>
    <cellStyle name="Output 2 2 4 3 6 2 2 2" xfId="43139"/>
    <cellStyle name="Output 2 2 4 3 6 2 3" xfId="43140"/>
    <cellStyle name="Output 2 2 4 3 6 2 3 2" xfId="43141"/>
    <cellStyle name="Output 2 2 4 3 6 2 4" xfId="43142"/>
    <cellStyle name="Output 2 2 4 3 6 2 4 2" xfId="43143"/>
    <cellStyle name="Output 2 2 4 3 6 2 5" xfId="43144"/>
    <cellStyle name="Output 2 2 4 3 6 2 5 2" xfId="43145"/>
    <cellStyle name="Output 2 2 4 3 6 2 6" xfId="43146"/>
    <cellStyle name="Output 2 2 4 3 6 3" xfId="43147"/>
    <cellStyle name="Output 2 2 4 3 7" xfId="43148"/>
    <cellStyle name="Output 2 2 4 3 7 2" xfId="43149"/>
    <cellStyle name="Output 2 2 4 3 7 2 2" xfId="43150"/>
    <cellStyle name="Output 2 2 4 3 7 3" xfId="43151"/>
    <cellStyle name="Output 2 2 4 3 7 3 2" xfId="43152"/>
    <cellStyle name="Output 2 2 4 3 7 4" xfId="43153"/>
    <cellStyle name="Output 2 2 4 3 7 4 2" xfId="43154"/>
    <cellStyle name="Output 2 2 4 3 7 5" xfId="43155"/>
    <cellStyle name="Output 2 2 4 3 7 5 2" xfId="43156"/>
    <cellStyle name="Output 2 2 4 3 7 6" xfId="43157"/>
    <cellStyle name="Output 2 2 4 3 8" xfId="43158"/>
    <cellStyle name="Output 2 2 4 4" xfId="43159"/>
    <cellStyle name="Output 2 2 4 4 2" xfId="43160"/>
    <cellStyle name="Output 2 2 4 4 2 2" xfId="43161"/>
    <cellStyle name="Output 2 2 4 4 2 2 2" xfId="43162"/>
    <cellStyle name="Output 2 2 4 4 2 2 2 2" xfId="43163"/>
    <cellStyle name="Output 2 2 4 4 2 2 2 2 2" xfId="43164"/>
    <cellStyle name="Output 2 2 4 4 2 2 2 3" xfId="43165"/>
    <cellStyle name="Output 2 2 4 4 2 2 2 3 2" xfId="43166"/>
    <cellStyle name="Output 2 2 4 4 2 2 2 4" xfId="43167"/>
    <cellStyle name="Output 2 2 4 4 2 2 2 4 2" xfId="43168"/>
    <cellStyle name="Output 2 2 4 4 2 2 2 5" xfId="43169"/>
    <cellStyle name="Output 2 2 4 4 2 2 2 5 2" xfId="43170"/>
    <cellStyle name="Output 2 2 4 4 2 2 2 6" xfId="43171"/>
    <cellStyle name="Output 2 2 4 4 2 2 3" xfId="43172"/>
    <cellStyle name="Output 2 2 4 4 2 3" xfId="43173"/>
    <cellStyle name="Output 2 2 4 4 2 3 2" xfId="43174"/>
    <cellStyle name="Output 2 2 4 4 2 3 2 2" xfId="43175"/>
    <cellStyle name="Output 2 2 4 4 2 3 3" xfId="43176"/>
    <cellStyle name="Output 2 2 4 4 2 3 3 2" xfId="43177"/>
    <cellStyle name="Output 2 2 4 4 2 3 4" xfId="43178"/>
    <cellStyle name="Output 2 2 4 4 2 3 4 2" xfId="43179"/>
    <cellStyle name="Output 2 2 4 4 2 3 5" xfId="43180"/>
    <cellStyle name="Output 2 2 4 4 2 3 5 2" xfId="43181"/>
    <cellStyle name="Output 2 2 4 4 2 3 6" xfId="43182"/>
    <cellStyle name="Output 2 2 4 4 2 4" xfId="43183"/>
    <cellStyle name="Output 2 2 4 4 3" xfId="43184"/>
    <cellStyle name="Output 2 2 4 4 3 2" xfId="43185"/>
    <cellStyle name="Output 2 2 4 4 3 2 2" xfId="43186"/>
    <cellStyle name="Output 2 2 4 4 3 2 2 2" xfId="43187"/>
    <cellStyle name="Output 2 2 4 4 3 2 3" xfId="43188"/>
    <cellStyle name="Output 2 2 4 4 3 2 3 2" xfId="43189"/>
    <cellStyle name="Output 2 2 4 4 3 2 4" xfId="43190"/>
    <cellStyle name="Output 2 2 4 4 3 2 4 2" xfId="43191"/>
    <cellStyle name="Output 2 2 4 4 3 2 5" xfId="43192"/>
    <cellStyle name="Output 2 2 4 4 3 2 5 2" xfId="43193"/>
    <cellStyle name="Output 2 2 4 4 3 2 6" xfId="43194"/>
    <cellStyle name="Output 2 2 4 4 3 3" xfId="43195"/>
    <cellStyle name="Output 2 2 4 4 4" xfId="43196"/>
    <cellStyle name="Output 2 2 4 4 4 2" xfId="43197"/>
    <cellStyle name="Output 2 2 4 4 4 2 2" xfId="43198"/>
    <cellStyle name="Output 2 2 4 4 4 3" xfId="43199"/>
    <cellStyle name="Output 2 2 4 4 4 3 2" xfId="43200"/>
    <cellStyle name="Output 2 2 4 4 4 4" xfId="43201"/>
    <cellStyle name="Output 2 2 4 4 4 4 2" xfId="43202"/>
    <cellStyle name="Output 2 2 4 4 4 5" xfId="43203"/>
    <cellStyle name="Output 2 2 4 4 4 5 2" xfId="43204"/>
    <cellStyle name="Output 2 2 4 4 4 6" xfId="43205"/>
    <cellStyle name="Output 2 2 4 4 5" xfId="43206"/>
    <cellStyle name="Output 2 2 4 5" xfId="43207"/>
    <cellStyle name="Output 2 2 4 5 2" xfId="43208"/>
    <cellStyle name="Output 2 2 4 5 2 2" xfId="43209"/>
    <cellStyle name="Output 2 2 4 5 2 2 2" xfId="43210"/>
    <cellStyle name="Output 2 2 4 5 2 2 2 2" xfId="43211"/>
    <cellStyle name="Output 2 2 4 5 2 2 2 2 2" xfId="43212"/>
    <cellStyle name="Output 2 2 4 5 2 2 2 3" xfId="43213"/>
    <cellStyle name="Output 2 2 4 5 2 2 2 3 2" xfId="43214"/>
    <cellStyle name="Output 2 2 4 5 2 2 2 4" xfId="43215"/>
    <cellStyle name="Output 2 2 4 5 2 2 2 4 2" xfId="43216"/>
    <cellStyle name="Output 2 2 4 5 2 2 2 5" xfId="43217"/>
    <cellStyle name="Output 2 2 4 5 2 2 2 5 2" xfId="43218"/>
    <cellStyle name="Output 2 2 4 5 2 2 2 6" xfId="43219"/>
    <cellStyle name="Output 2 2 4 5 2 2 3" xfId="43220"/>
    <cellStyle name="Output 2 2 4 5 2 3" xfId="43221"/>
    <cellStyle name="Output 2 2 4 5 2 3 2" xfId="43222"/>
    <cellStyle name="Output 2 2 4 5 2 3 2 2" xfId="43223"/>
    <cellStyle name="Output 2 2 4 5 2 3 3" xfId="43224"/>
    <cellStyle name="Output 2 2 4 5 2 3 3 2" xfId="43225"/>
    <cellStyle name="Output 2 2 4 5 2 3 4" xfId="43226"/>
    <cellStyle name="Output 2 2 4 5 2 3 4 2" xfId="43227"/>
    <cellStyle name="Output 2 2 4 5 2 3 5" xfId="43228"/>
    <cellStyle name="Output 2 2 4 5 2 3 5 2" xfId="43229"/>
    <cellStyle name="Output 2 2 4 5 2 3 6" xfId="43230"/>
    <cellStyle name="Output 2 2 4 5 2 4" xfId="43231"/>
    <cellStyle name="Output 2 2 4 5 3" xfId="43232"/>
    <cellStyle name="Output 2 2 4 5 3 2" xfId="43233"/>
    <cellStyle name="Output 2 2 4 5 3 2 2" xfId="43234"/>
    <cellStyle name="Output 2 2 4 5 3 2 2 2" xfId="43235"/>
    <cellStyle name="Output 2 2 4 5 3 2 3" xfId="43236"/>
    <cellStyle name="Output 2 2 4 5 3 2 3 2" xfId="43237"/>
    <cellStyle name="Output 2 2 4 5 3 2 4" xfId="43238"/>
    <cellStyle name="Output 2 2 4 5 3 2 4 2" xfId="43239"/>
    <cellStyle name="Output 2 2 4 5 3 2 5" xfId="43240"/>
    <cellStyle name="Output 2 2 4 5 3 2 5 2" xfId="43241"/>
    <cellStyle name="Output 2 2 4 5 3 2 6" xfId="43242"/>
    <cellStyle name="Output 2 2 4 5 3 3" xfId="43243"/>
    <cellStyle name="Output 2 2 4 5 4" xfId="43244"/>
    <cellStyle name="Output 2 2 4 5 4 2" xfId="43245"/>
    <cellStyle name="Output 2 2 4 5 4 2 2" xfId="43246"/>
    <cellStyle name="Output 2 2 4 5 4 3" xfId="43247"/>
    <cellStyle name="Output 2 2 4 5 4 3 2" xfId="43248"/>
    <cellStyle name="Output 2 2 4 5 4 4" xfId="43249"/>
    <cellStyle name="Output 2 2 4 5 4 4 2" xfId="43250"/>
    <cellStyle name="Output 2 2 4 5 4 5" xfId="43251"/>
    <cellStyle name="Output 2 2 4 5 4 5 2" xfId="43252"/>
    <cellStyle name="Output 2 2 4 5 4 6" xfId="43253"/>
    <cellStyle name="Output 2 2 4 5 5" xfId="43254"/>
    <cellStyle name="Output 2 2 4 6" xfId="43255"/>
    <cellStyle name="Output 2 2 4 6 2" xfId="43256"/>
    <cellStyle name="Output 2 2 4 6 2 2" xfId="43257"/>
    <cellStyle name="Output 2 2 4 6 2 2 2" xfId="43258"/>
    <cellStyle name="Output 2 2 4 6 2 3" xfId="43259"/>
    <cellStyle name="Output 2 2 4 6 2 3 2" xfId="43260"/>
    <cellStyle name="Output 2 2 4 6 2 4" xfId="43261"/>
    <cellStyle name="Output 2 2 4 6 2 4 2" xfId="43262"/>
    <cellStyle name="Output 2 2 4 6 2 5" xfId="43263"/>
    <cellStyle name="Output 2 2 4 6 2 5 2" xfId="43264"/>
    <cellStyle name="Output 2 2 4 6 2 6" xfId="43265"/>
    <cellStyle name="Output 2 2 4 6 3" xfId="43266"/>
    <cellStyle name="Output 2 2 4 7" xfId="43267"/>
    <cellStyle name="Output 2 2 4 7 2" xfId="43268"/>
    <cellStyle name="Output 2 2 4 7 2 2" xfId="43269"/>
    <cellStyle name="Output 2 2 4 7 3" xfId="43270"/>
    <cellStyle name="Output 2 2 4 7 3 2" xfId="43271"/>
    <cellStyle name="Output 2 2 4 7 4" xfId="43272"/>
    <cellStyle name="Output 2 2 4 7 4 2" xfId="43273"/>
    <cellStyle name="Output 2 2 4 7 5" xfId="43274"/>
    <cellStyle name="Output 2 2 4 7 5 2" xfId="43275"/>
    <cellStyle name="Output 2 2 4 7 6" xfId="43276"/>
    <cellStyle name="Output 2 2 4 8" xfId="43277"/>
    <cellStyle name="Output 2 2 5" xfId="43278"/>
    <cellStyle name="Output 2 2 5 2" xfId="43279"/>
    <cellStyle name="Output 2 2 5 2 2" xfId="43280"/>
    <cellStyle name="Output 2 2 5 2 2 2" xfId="43281"/>
    <cellStyle name="Output 2 2 5 2 2 2 2" xfId="43282"/>
    <cellStyle name="Output 2 2 5 2 2 2 2 2" xfId="43283"/>
    <cellStyle name="Output 2 2 5 2 2 2 2 2 2" xfId="43284"/>
    <cellStyle name="Output 2 2 5 2 2 2 2 2 2 2" xfId="43285"/>
    <cellStyle name="Output 2 2 5 2 2 2 2 2 3" xfId="43286"/>
    <cellStyle name="Output 2 2 5 2 2 2 2 2 3 2" xfId="43287"/>
    <cellStyle name="Output 2 2 5 2 2 2 2 2 4" xfId="43288"/>
    <cellStyle name="Output 2 2 5 2 2 2 2 2 4 2" xfId="43289"/>
    <cellStyle name="Output 2 2 5 2 2 2 2 2 5" xfId="43290"/>
    <cellStyle name="Output 2 2 5 2 2 2 2 2 5 2" xfId="43291"/>
    <cellStyle name="Output 2 2 5 2 2 2 2 2 6" xfId="43292"/>
    <cellStyle name="Output 2 2 5 2 2 2 2 3" xfId="43293"/>
    <cellStyle name="Output 2 2 5 2 2 2 3" xfId="43294"/>
    <cellStyle name="Output 2 2 5 2 2 2 3 2" xfId="43295"/>
    <cellStyle name="Output 2 2 5 2 2 2 3 2 2" xfId="43296"/>
    <cellStyle name="Output 2 2 5 2 2 2 3 3" xfId="43297"/>
    <cellStyle name="Output 2 2 5 2 2 2 3 3 2" xfId="43298"/>
    <cellStyle name="Output 2 2 5 2 2 2 3 4" xfId="43299"/>
    <cellStyle name="Output 2 2 5 2 2 2 3 4 2" xfId="43300"/>
    <cellStyle name="Output 2 2 5 2 2 2 3 5" xfId="43301"/>
    <cellStyle name="Output 2 2 5 2 2 2 3 5 2" xfId="43302"/>
    <cellStyle name="Output 2 2 5 2 2 2 3 6" xfId="43303"/>
    <cellStyle name="Output 2 2 5 2 2 2 4" xfId="43304"/>
    <cellStyle name="Output 2 2 5 2 2 3" xfId="43305"/>
    <cellStyle name="Output 2 2 5 2 2 3 2" xfId="43306"/>
    <cellStyle name="Output 2 2 5 2 2 3 2 2" xfId="43307"/>
    <cellStyle name="Output 2 2 5 2 2 3 2 2 2" xfId="43308"/>
    <cellStyle name="Output 2 2 5 2 2 3 2 3" xfId="43309"/>
    <cellStyle name="Output 2 2 5 2 2 3 2 3 2" xfId="43310"/>
    <cellStyle name="Output 2 2 5 2 2 3 2 4" xfId="43311"/>
    <cellStyle name="Output 2 2 5 2 2 3 2 4 2" xfId="43312"/>
    <cellStyle name="Output 2 2 5 2 2 3 2 5" xfId="43313"/>
    <cellStyle name="Output 2 2 5 2 2 3 2 5 2" xfId="43314"/>
    <cellStyle name="Output 2 2 5 2 2 3 2 6" xfId="43315"/>
    <cellStyle name="Output 2 2 5 2 2 3 3" xfId="43316"/>
    <cellStyle name="Output 2 2 5 2 2 4" xfId="43317"/>
    <cellStyle name="Output 2 2 5 2 2 4 2" xfId="43318"/>
    <cellStyle name="Output 2 2 5 2 2 4 2 2" xfId="43319"/>
    <cellStyle name="Output 2 2 5 2 2 4 3" xfId="43320"/>
    <cellStyle name="Output 2 2 5 2 2 4 3 2" xfId="43321"/>
    <cellStyle name="Output 2 2 5 2 2 4 4" xfId="43322"/>
    <cellStyle name="Output 2 2 5 2 2 4 4 2" xfId="43323"/>
    <cellStyle name="Output 2 2 5 2 2 4 5" xfId="43324"/>
    <cellStyle name="Output 2 2 5 2 2 4 5 2" xfId="43325"/>
    <cellStyle name="Output 2 2 5 2 2 4 6" xfId="43326"/>
    <cellStyle name="Output 2 2 5 2 2 5" xfId="43327"/>
    <cellStyle name="Output 2 2 5 2 3" xfId="43328"/>
    <cellStyle name="Output 2 2 5 2 3 2" xfId="43329"/>
    <cellStyle name="Output 2 2 5 2 3 2 2" xfId="43330"/>
    <cellStyle name="Output 2 2 5 2 3 2 2 2" xfId="43331"/>
    <cellStyle name="Output 2 2 5 2 3 2 2 2 2" xfId="43332"/>
    <cellStyle name="Output 2 2 5 2 3 2 2 2 2 2" xfId="43333"/>
    <cellStyle name="Output 2 2 5 2 3 2 2 2 3" xfId="43334"/>
    <cellStyle name="Output 2 2 5 2 3 2 2 2 3 2" xfId="43335"/>
    <cellStyle name="Output 2 2 5 2 3 2 2 2 4" xfId="43336"/>
    <cellStyle name="Output 2 2 5 2 3 2 2 2 4 2" xfId="43337"/>
    <cellStyle name="Output 2 2 5 2 3 2 2 2 5" xfId="43338"/>
    <cellStyle name="Output 2 2 5 2 3 2 2 2 5 2" xfId="43339"/>
    <cellStyle name="Output 2 2 5 2 3 2 2 2 6" xfId="43340"/>
    <cellStyle name="Output 2 2 5 2 3 2 2 3" xfId="43341"/>
    <cellStyle name="Output 2 2 5 2 3 2 3" xfId="43342"/>
    <cellStyle name="Output 2 2 5 2 3 2 3 2" xfId="43343"/>
    <cellStyle name="Output 2 2 5 2 3 2 3 2 2" xfId="43344"/>
    <cellStyle name="Output 2 2 5 2 3 2 3 3" xfId="43345"/>
    <cellStyle name="Output 2 2 5 2 3 2 3 3 2" xfId="43346"/>
    <cellStyle name="Output 2 2 5 2 3 2 3 4" xfId="43347"/>
    <cellStyle name="Output 2 2 5 2 3 2 3 4 2" xfId="43348"/>
    <cellStyle name="Output 2 2 5 2 3 2 3 5" xfId="43349"/>
    <cellStyle name="Output 2 2 5 2 3 2 3 5 2" xfId="43350"/>
    <cellStyle name="Output 2 2 5 2 3 2 3 6" xfId="43351"/>
    <cellStyle name="Output 2 2 5 2 3 2 4" xfId="43352"/>
    <cellStyle name="Output 2 2 5 2 3 3" xfId="43353"/>
    <cellStyle name="Output 2 2 5 2 3 3 2" xfId="43354"/>
    <cellStyle name="Output 2 2 5 2 3 3 2 2" xfId="43355"/>
    <cellStyle name="Output 2 2 5 2 3 3 2 2 2" xfId="43356"/>
    <cellStyle name="Output 2 2 5 2 3 3 2 3" xfId="43357"/>
    <cellStyle name="Output 2 2 5 2 3 3 2 3 2" xfId="43358"/>
    <cellStyle name="Output 2 2 5 2 3 3 2 4" xfId="43359"/>
    <cellStyle name="Output 2 2 5 2 3 3 2 4 2" xfId="43360"/>
    <cellStyle name="Output 2 2 5 2 3 3 2 5" xfId="43361"/>
    <cellStyle name="Output 2 2 5 2 3 3 2 5 2" xfId="43362"/>
    <cellStyle name="Output 2 2 5 2 3 3 2 6" xfId="43363"/>
    <cellStyle name="Output 2 2 5 2 3 3 3" xfId="43364"/>
    <cellStyle name="Output 2 2 5 2 3 4" xfId="43365"/>
    <cellStyle name="Output 2 2 5 2 3 4 2" xfId="43366"/>
    <cellStyle name="Output 2 2 5 2 3 4 2 2" xfId="43367"/>
    <cellStyle name="Output 2 2 5 2 3 4 3" xfId="43368"/>
    <cellStyle name="Output 2 2 5 2 3 4 3 2" xfId="43369"/>
    <cellStyle name="Output 2 2 5 2 3 4 4" xfId="43370"/>
    <cellStyle name="Output 2 2 5 2 3 4 4 2" xfId="43371"/>
    <cellStyle name="Output 2 2 5 2 3 4 5" xfId="43372"/>
    <cellStyle name="Output 2 2 5 2 3 4 5 2" xfId="43373"/>
    <cellStyle name="Output 2 2 5 2 3 4 6" xfId="43374"/>
    <cellStyle name="Output 2 2 5 2 3 5" xfId="43375"/>
    <cellStyle name="Output 2 2 5 2 4" xfId="43376"/>
    <cellStyle name="Output 2 2 5 2 4 2" xfId="43377"/>
    <cellStyle name="Output 2 2 5 2 4 2 2" xfId="43378"/>
    <cellStyle name="Output 2 2 5 2 4 2 2 2" xfId="43379"/>
    <cellStyle name="Output 2 2 5 2 4 2 2 2 2" xfId="43380"/>
    <cellStyle name="Output 2 2 5 2 4 2 2 2 2 2" xfId="43381"/>
    <cellStyle name="Output 2 2 5 2 4 2 2 2 3" xfId="43382"/>
    <cellStyle name="Output 2 2 5 2 4 2 2 2 3 2" xfId="43383"/>
    <cellStyle name="Output 2 2 5 2 4 2 2 2 4" xfId="43384"/>
    <cellStyle name="Output 2 2 5 2 4 2 2 2 4 2" xfId="43385"/>
    <cellStyle name="Output 2 2 5 2 4 2 2 2 5" xfId="43386"/>
    <cellStyle name="Output 2 2 5 2 4 2 2 2 5 2" xfId="43387"/>
    <cellStyle name="Output 2 2 5 2 4 2 2 2 6" xfId="43388"/>
    <cellStyle name="Output 2 2 5 2 4 2 2 3" xfId="43389"/>
    <cellStyle name="Output 2 2 5 2 4 2 3" xfId="43390"/>
    <cellStyle name="Output 2 2 5 2 4 2 3 2" xfId="43391"/>
    <cellStyle name="Output 2 2 5 2 4 2 3 2 2" xfId="43392"/>
    <cellStyle name="Output 2 2 5 2 4 2 3 3" xfId="43393"/>
    <cellStyle name="Output 2 2 5 2 4 2 3 3 2" xfId="43394"/>
    <cellStyle name="Output 2 2 5 2 4 2 3 4" xfId="43395"/>
    <cellStyle name="Output 2 2 5 2 4 2 3 4 2" xfId="43396"/>
    <cellStyle name="Output 2 2 5 2 4 2 3 5" xfId="43397"/>
    <cellStyle name="Output 2 2 5 2 4 2 3 5 2" xfId="43398"/>
    <cellStyle name="Output 2 2 5 2 4 2 3 6" xfId="43399"/>
    <cellStyle name="Output 2 2 5 2 4 2 4" xfId="43400"/>
    <cellStyle name="Output 2 2 5 2 4 3" xfId="43401"/>
    <cellStyle name="Output 2 2 5 2 4 3 2" xfId="43402"/>
    <cellStyle name="Output 2 2 5 2 4 3 2 2" xfId="43403"/>
    <cellStyle name="Output 2 2 5 2 4 3 2 2 2" xfId="43404"/>
    <cellStyle name="Output 2 2 5 2 4 3 2 3" xfId="43405"/>
    <cellStyle name="Output 2 2 5 2 4 3 2 3 2" xfId="43406"/>
    <cellStyle name="Output 2 2 5 2 4 3 2 4" xfId="43407"/>
    <cellStyle name="Output 2 2 5 2 4 3 2 4 2" xfId="43408"/>
    <cellStyle name="Output 2 2 5 2 4 3 2 5" xfId="43409"/>
    <cellStyle name="Output 2 2 5 2 4 3 2 5 2" xfId="43410"/>
    <cellStyle name="Output 2 2 5 2 4 3 2 6" xfId="43411"/>
    <cellStyle name="Output 2 2 5 2 4 3 3" xfId="43412"/>
    <cellStyle name="Output 2 2 5 2 4 4" xfId="43413"/>
    <cellStyle name="Output 2 2 5 2 4 4 2" xfId="43414"/>
    <cellStyle name="Output 2 2 5 2 4 4 2 2" xfId="43415"/>
    <cellStyle name="Output 2 2 5 2 4 4 3" xfId="43416"/>
    <cellStyle name="Output 2 2 5 2 4 4 3 2" xfId="43417"/>
    <cellStyle name="Output 2 2 5 2 4 4 4" xfId="43418"/>
    <cellStyle name="Output 2 2 5 2 4 4 4 2" xfId="43419"/>
    <cellStyle name="Output 2 2 5 2 4 4 5" xfId="43420"/>
    <cellStyle name="Output 2 2 5 2 4 4 5 2" xfId="43421"/>
    <cellStyle name="Output 2 2 5 2 4 4 6" xfId="43422"/>
    <cellStyle name="Output 2 2 5 2 4 5" xfId="43423"/>
    <cellStyle name="Output 2 2 5 2 5" xfId="43424"/>
    <cellStyle name="Output 2 2 5 2 5 2" xfId="43425"/>
    <cellStyle name="Output 2 2 5 2 5 2 2" xfId="43426"/>
    <cellStyle name="Output 2 2 5 2 5 2 2 2" xfId="43427"/>
    <cellStyle name="Output 2 2 5 2 5 2 2 2 2" xfId="43428"/>
    <cellStyle name="Output 2 2 5 2 5 2 2 3" xfId="43429"/>
    <cellStyle name="Output 2 2 5 2 5 2 2 3 2" xfId="43430"/>
    <cellStyle name="Output 2 2 5 2 5 2 2 4" xfId="43431"/>
    <cellStyle name="Output 2 2 5 2 5 2 2 4 2" xfId="43432"/>
    <cellStyle name="Output 2 2 5 2 5 2 2 5" xfId="43433"/>
    <cellStyle name="Output 2 2 5 2 5 2 2 5 2" xfId="43434"/>
    <cellStyle name="Output 2 2 5 2 5 2 2 6" xfId="43435"/>
    <cellStyle name="Output 2 2 5 2 5 2 3" xfId="43436"/>
    <cellStyle name="Output 2 2 5 2 5 3" xfId="43437"/>
    <cellStyle name="Output 2 2 5 2 5 3 2" xfId="43438"/>
    <cellStyle name="Output 2 2 5 2 5 3 2 2" xfId="43439"/>
    <cellStyle name="Output 2 2 5 2 5 3 3" xfId="43440"/>
    <cellStyle name="Output 2 2 5 2 5 3 3 2" xfId="43441"/>
    <cellStyle name="Output 2 2 5 2 5 3 4" xfId="43442"/>
    <cellStyle name="Output 2 2 5 2 5 3 4 2" xfId="43443"/>
    <cellStyle name="Output 2 2 5 2 5 3 5" xfId="43444"/>
    <cellStyle name="Output 2 2 5 2 5 3 5 2" xfId="43445"/>
    <cellStyle name="Output 2 2 5 2 5 3 6" xfId="43446"/>
    <cellStyle name="Output 2 2 5 2 5 4" xfId="43447"/>
    <cellStyle name="Output 2 2 5 2 6" xfId="43448"/>
    <cellStyle name="Output 2 2 5 2 6 2" xfId="43449"/>
    <cellStyle name="Output 2 2 5 2 6 2 2" xfId="43450"/>
    <cellStyle name="Output 2 2 5 2 6 2 2 2" xfId="43451"/>
    <cellStyle name="Output 2 2 5 2 6 2 3" xfId="43452"/>
    <cellStyle name="Output 2 2 5 2 6 2 3 2" xfId="43453"/>
    <cellStyle name="Output 2 2 5 2 6 2 4" xfId="43454"/>
    <cellStyle name="Output 2 2 5 2 6 2 4 2" xfId="43455"/>
    <cellStyle name="Output 2 2 5 2 6 2 5" xfId="43456"/>
    <cellStyle name="Output 2 2 5 2 6 2 5 2" xfId="43457"/>
    <cellStyle name="Output 2 2 5 2 6 2 6" xfId="43458"/>
    <cellStyle name="Output 2 2 5 2 6 3" xfId="43459"/>
    <cellStyle name="Output 2 2 5 2 7" xfId="43460"/>
    <cellStyle name="Output 2 2 5 2 7 2" xfId="43461"/>
    <cellStyle name="Output 2 2 5 2 7 2 2" xfId="43462"/>
    <cellStyle name="Output 2 2 5 2 7 3" xfId="43463"/>
    <cellStyle name="Output 2 2 5 2 7 3 2" xfId="43464"/>
    <cellStyle name="Output 2 2 5 2 7 4" xfId="43465"/>
    <cellStyle name="Output 2 2 5 2 7 4 2" xfId="43466"/>
    <cellStyle name="Output 2 2 5 2 7 5" xfId="43467"/>
    <cellStyle name="Output 2 2 5 2 7 5 2" xfId="43468"/>
    <cellStyle name="Output 2 2 5 2 7 6" xfId="43469"/>
    <cellStyle name="Output 2 2 5 2 8" xfId="43470"/>
    <cellStyle name="Output 2 2 5 3" xfId="43471"/>
    <cellStyle name="Output 2 2 5 3 2" xfId="43472"/>
    <cellStyle name="Output 2 2 5 3 2 2" xfId="43473"/>
    <cellStyle name="Output 2 2 5 3 2 2 2" xfId="43474"/>
    <cellStyle name="Output 2 2 5 3 2 2 2 2" xfId="43475"/>
    <cellStyle name="Output 2 2 5 3 2 2 2 2 2" xfId="43476"/>
    <cellStyle name="Output 2 2 5 3 2 2 2 3" xfId="43477"/>
    <cellStyle name="Output 2 2 5 3 2 2 2 3 2" xfId="43478"/>
    <cellStyle name="Output 2 2 5 3 2 2 2 4" xfId="43479"/>
    <cellStyle name="Output 2 2 5 3 2 2 2 4 2" xfId="43480"/>
    <cellStyle name="Output 2 2 5 3 2 2 2 5" xfId="43481"/>
    <cellStyle name="Output 2 2 5 3 2 2 2 5 2" xfId="43482"/>
    <cellStyle name="Output 2 2 5 3 2 2 2 6" xfId="43483"/>
    <cellStyle name="Output 2 2 5 3 2 2 3" xfId="43484"/>
    <cellStyle name="Output 2 2 5 3 2 3" xfId="43485"/>
    <cellStyle name="Output 2 2 5 3 2 3 2" xfId="43486"/>
    <cellStyle name="Output 2 2 5 3 2 3 2 2" xfId="43487"/>
    <cellStyle name="Output 2 2 5 3 2 3 3" xfId="43488"/>
    <cellStyle name="Output 2 2 5 3 2 3 3 2" xfId="43489"/>
    <cellStyle name="Output 2 2 5 3 2 3 4" xfId="43490"/>
    <cellStyle name="Output 2 2 5 3 2 3 4 2" xfId="43491"/>
    <cellStyle name="Output 2 2 5 3 2 3 5" xfId="43492"/>
    <cellStyle name="Output 2 2 5 3 2 3 5 2" xfId="43493"/>
    <cellStyle name="Output 2 2 5 3 2 3 6" xfId="43494"/>
    <cellStyle name="Output 2 2 5 3 2 4" xfId="43495"/>
    <cellStyle name="Output 2 2 5 3 3" xfId="43496"/>
    <cellStyle name="Output 2 2 5 3 3 2" xfId="43497"/>
    <cellStyle name="Output 2 2 5 3 3 2 2" xfId="43498"/>
    <cellStyle name="Output 2 2 5 3 3 2 2 2" xfId="43499"/>
    <cellStyle name="Output 2 2 5 3 3 2 3" xfId="43500"/>
    <cellStyle name="Output 2 2 5 3 3 2 3 2" xfId="43501"/>
    <cellStyle name="Output 2 2 5 3 3 2 4" xfId="43502"/>
    <cellStyle name="Output 2 2 5 3 3 2 4 2" xfId="43503"/>
    <cellStyle name="Output 2 2 5 3 3 2 5" xfId="43504"/>
    <cellStyle name="Output 2 2 5 3 3 2 5 2" xfId="43505"/>
    <cellStyle name="Output 2 2 5 3 3 2 6" xfId="43506"/>
    <cellStyle name="Output 2 2 5 3 3 3" xfId="43507"/>
    <cellStyle name="Output 2 2 5 3 4" xfId="43508"/>
    <cellStyle name="Output 2 2 5 3 4 2" xfId="43509"/>
    <cellStyle name="Output 2 2 5 3 4 2 2" xfId="43510"/>
    <cellStyle name="Output 2 2 5 3 4 3" xfId="43511"/>
    <cellStyle name="Output 2 2 5 3 4 3 2" xfId="43512"/>
    <cellStyle name="Output 2 2 5 3 4 4" xfId="43513"/>
    <cellStyle name="Output 2 2 5 3 4 4 2" xfId="43514"/>
    <cellStyle name="Output 2 2 5 3 4 5" xfId="43515"/>
    <cellStyle name="Output 2 2 5 3 4 5 2" xfId="43516"/>
    <cellStyle name="Output 2 2 5 3 4 6" xfId="43517"/>
    <cellStyle name="Output 2 2 5 3 5" xfId="43518"/>
    <cellStyle name="Output 2 2 5 4" xfId="43519"/>
    <cellStyle name="Output 2 2 5 4 2" xfId="43520"/>
    <cellStyle name="Output 2 2 5 4 2 2" xfId="43521"/>
    <cellStyle name="Output 2 2 5 4 2 2 2" xfId="43522"/>
    <cellStyle name="Output 2 2 5 4 2 2 2 2" xfId="43523"/>
    <cellStyle name="Output 2 2 5 4 2 2 2 2 2" xfId="43524"/>
    <cellStyle name="Output 2 2 5 4 2 2 2 3" xfId="43525"/>
    <cellStyle name="Output 2 2 5 4 2 2 2 3 2" xfId="43526"/>
    <cellStyle name="Output 2 2 5 4 2 2 2 4" xfId="43527"/>
    <cellStyle name="Output 2 2 5 4 2 2 2 4 2" xfId="43528"/>
    <cellStyle name="Output 2 2 5 4 2 2 2 5" xfId="43529"/>
    <cellStyle name="Output 2 2 5 4 2 2 2 5 2" xfId="43530"/>
    <cellStyle name="Output 2 2 5 4 2 2 2 6" xfId="43531"/>
    <cellStyle name="Output 2 2 5 4 2 2 3" xfId="43532"/>
    <cellStyle name="Output 2 2 5 4 2 3" xfId="43533"/>
    <cellStyle name="Output 2 2 5 4 2 3 2" xfId="43534"/>
    <cellStyle name="Output 2 2 5 4 2 3 2 2" xfId="43535"/>
    <cellStyle name="Output 2 2 5 4 2 3 3" xfId="43536"/>
    <cellStyle name="Output 2 2 5 4 2 3 3 2" xfId="43537"/>
    <cellStyle name="Output 2 2 5 4 2 3 4" xfId="43538"/>
    <cellStyle name="Output 2 2 5 4 2 3 4 2" xfId="43539"/>
    <cellStyle name="Output 2 2 5 4 2 3 5" xfId="43540"/>
    <cellStyle name="Output 2 2 5 4 2 3 5 2" xfId="43541"/>
    <cellStyle name="Output 2 2 5 4 2 3 6" xfId="43542"/>
    <cellStyle name="Output 2 2 5 4 2 4" xfId="43543"/>
    <cellStyle name="Output 2 2 5 4 3" xfId="43544"/>
    <cellStyle name="Output 2 2 5 4 3 2" xfId="43545"/>
    <cellStyle name="Output 2 2 5 4 3 2 2" xfId="43546"/>
    <cellStyle name="Output 2 2 5 4 3 2 2 2" xfId="43547"/>
    <cellStyle name="Output 2 2 5 4 3 2 3" xfId="43548"/>
    <cellStyle name="Output 2 2 5 4 3 2 3 2" xfId="43549"/>
    <cellStyle name="Output 2 2 5 4 3 2 4" xfId="43550"/>
    <cellStyle name="Output 2 2 5 4 3 2 4 2" xfId="43551"/>
    <cellStyle name="Output 2 2 5 4 3 2 5" xfId="43552"/>
    <cellStyle name="Output 2 2 5 4 3 2 5 2" xfId="43553"/>
    <cellStyle name="Output 2 2 5 4 3 2 6" xfId="43554"/>
    <cellStyle name="Output 2 2 5 4 3 3" xfId="43555"/>
    <cellStyle name="Output 2 2 5 4 4" xfId="43556"/>
    <cellStyle name="Output 2 2 5 4 4 2" xfId="43557"/>
    <cellStyle name="Output 2 2 5 4 4 2 2" xfId="43558"/>
    <cellStyle name="Output 2 2 5 4 4 3" xfId="43559"/>
    <cellStyle name="Output 2 2 5 4 4 3 2" xfId="43560"/>
    <cellStyle name="Output 2 2 5 4 4 4" xfId="43561"/>
    <cellStyle name="Output 2 2 5 4 4 4 2" xfId="43562"/>
    <cellStyle name="Output 2 2 5 4 4 5" xfId="43563"/>
    <cellStyle name="Output 2 2 5 4 4 5 2" xfId="43564"/>
    <cellStyle name="Output 2 2 5 4 4 6" xfId="43565"/>
    <cellStyle name="Output 2 2 5 4 5" xfId="43566"/>
    <cellStyle name="Output 2 2 5 5" xfId="43567"/>
    <cellStyle name="Output 2 2 5 5 2" xfId="43568"/>
    <cellStyle name="Output 2 2 5 5 2 2" xfId="43569"/>
    <cellStyle name="Output 2 2 5 5 2 2 2" xfId="43570"/>
    <cellStyle name="Output 2 2 5 5 2 2 2 2" xfId="43571"/>
    <cellStyle name="Output 2 2 5 5 2 2 2 2 2" xfId="43572"/>
    <cellStyle name="Output 2 2 5 5 2 2 2 3" xfId="43573"/>
    <cellStyle name="Output 2 2 5 5 2 2 2 3 2" xfId="43574"/>
    <cellStyle name="Output 2 2 5 5 2 2 2 4" xfId="43575"/>
    <cellStyle name="Output 2 2 5 5 2 2 2 4 2" xfId="43576"/>
    <cellStyle name="Output 2 2 5 5 2 2 2 5" xfId="43577"/>
    <cellStyle name="Output 2 2 5 5 2 2 2 5 2" xfId="43578"/>
    <cellStyle name="Output 2 2 5 5 2 2 2 6" xfId="43579"/>
    <cellStyle name="Output 2 2 5 5 2 2 3" xfId="43580"/>
    <cellStyle name="Output 2 2 5 5 2 3" xfId="43581"/>
    <cellStyle name="Output 2 2 5 5 2 3 2" xfId="43582"/>
    <cellStyle name="Output 2 2 5 5 2 3 2 2" xfId="43583"/>
    <cellStyle name="Output 2 2 5 5 2 3 3" xfId="43584"/>
    <cellStyle name="Output 2 2 5 5 2 3 3 2" xfId="43585"/>
    <cellStyle name="Output 2 2 5 5 2 3 4" xfId="43586"/>
    <cellStyle name="Output 2 2 5 5 2 3 4 2" xfId="43587"/>
    <cellStyle name="Output 2 2 5 5 2 3 5" xfId="43588"/>
    <cellStyle name="Output 2 2 5 5 2 3 5 2" xfId="43589"/>
    <cellStyle name="Output 2 2 5 5 2 3 6" xfId="43590"/>
    <cellStyle name="Output 2 2 5 5 2 4" xfId="43591"/>
    <cellStyle name="Output 2 2 5 5 3" xfId="43592"/>
    <cellStyle name="Output 2 2 5 5 3 2" xfId="43593"/>
    <cellStyle name="Output 2 2 5 5 3 2 2" xfId="43594"/>
    <cellStyle name="Output 2 2 5 5 3 2 2 2" xfId="43595"/>
    <cellStyle name="Output 2 2 5 5 3 2 3" xfId="43596"/>
    <cellStyle name="Output 2 2 5 5 3 2 3 2" xfId="43597"/>
    <cellStyle name="Output 2 2 5 5 3 2 4" xfId="43598"/>
    <cellStyle name="Output 2 2 5 5 3 2 4 2" xfId="43599"/>
    <cellStyle name="Output 2 2 5 5 3 2 5" xfId="43600"/>
    <cellStyle name="Output 2 2 5 5 3 2 5 2" xfId="43601"/>
    <cellStyle name="Output 2 2 5 5 3 2 6" xfId="43602"/>
    <cellStyle name="Output 2 2 5 5 3 3" xfId="43603"/>
    <cellStyle name="Output 2 2 5 5 4" xfId="43604"/>
    <cellStyle name="Output 2 2 5 5 4 2" xfId="43605"/>
    <cellStyle name="Output 2 2 5 5 4 2 2" xfId="43606"/>
    <cellStyle name="Output 2 2 5 5 4 3" xfId="43607"/>
    <cellStyle name="Output 2 2 5 5 4 3 2" xfId="43608"/>
    <cellStyle name="Output 2 2 5 5 4 4" xfId="43609"/>
    <cellStyle name="Output 2 2 5 5 4 4 2" xfId="43610"/>
    <cellStyle name="Output 2 2 5 5 4 5" xfId="43611"/>
    <cellStyle name="Output 2 2 5 5 4 5 2" xfId="43612"/>
    <cellStyle name="Output 2 2 5 5 4 6" xfId="43613"/>
    <cellStyle name="Output 2 2 5 5 5" xfId="43614"/>
    <cellStyle name="Output 2 2 5 6" xfId="43615"/>
    <cellStyle name="Output 2 2 5 6 2" xfId="43616"/>
    <cellStyle name="Output 2 2 5 6 2 2" xfId="43617"/>
    <cellStyle name="Output 2 2 5 6 2 2 2" xfId="43618"/>
    <cellStyle name="Output 2 2 5 6 2 2 2 2" xfId="43619"/>
    <cellStyle name="Output 2 2 5 6 2 2 3" xfId="43620"/>
    <cellStyle name="Output 2 2 5 6 2 2 3 2" xfId="43621"/>
    <cellStyle name="Output 2 2 5 6 2 2 4" xfId="43622"/>
    <cellStyle name="Output 2 2 5 6 2 2 4 2" xfId="43623"/>
    <cellStyle name="Output 2 2 5 6 2 2 5" xfId="43624"/>
    <cellStyle name="Output 2 2 5 6 2 2 5 2" xfId="43625"/>
    <cellStyle name="Output 2 2 5 6 2 2 6" xfId="43626"/>
    <cellStyle name="Output 2 2 5 6 2 3" xfId="43627"/>
    <cellStyle name="Output 2 2 5 6 3" xfId="43628"/>
    <cellStyle name="Output 2 2 5 6 3 2" xfId="43629"/>
    <cellStyle name="Output 2 2 5 6 3 2 2" xfId="43630"/>
    <cellStyle name="Output 2 2 5 6 3 3" xfId="43631"/>
    <cellStyle name="Output 2 2 5 6 3 3 2" xfId="43632"/>
    <cellStyle name="Output 2 2 5 6 3 4" xfId="43633"/>
    <cellStyle name="Output 2 2 5 6 3 4 2" xfId="43634"/>
    <cellStyle name="Output 2 2 5 6 3 5" xfId="43635"/>
    <cellStyle name="Output 2 2 5 6 3 5 2" xfId="43636"/>
    <cellStyle name="Output 2 2 5 6 3 6" xfId="43637"/>
    <cellStyle name="Output 2 2 5 6 4" xfId="43638"/>
    <cellStyle name="Output 2 2 5 7" xfId="43639"/>
    <cellStyle name="Output 2 2 5 7 2" xfId="43640"/>
    <cellStyle name="Output 2 2 5 7 2 2" xfId="43641"/>
    <cellStyle name="Output 2 2 5 7 2 2 2" xfId="43642"/>
    <cellStyle name="Output 2 2 5 7 2 3" xfId="43643"/>
    <cellStyle name="Output 2 2 5 7 2 3 2" xfId="43644"/>
    <cellStyle name="Output 2 2 5 7 2 4" xfId="43645"/>
    <cellStyle name="Output 2 2 5 7 2 4 2" xfId="43646"/>
    <cellStyle name="Output 2 2 5 7 2 5" xfId="43647"/>
    <cellStyle name="Output 2 2 5 7 2 5 2" xfId="43648"/>
    <cellStyle name="Output 2 2 5 7 2 6" xfId="43649"/>
    <cellStyle name="Output 2 2 5 7 3" xfId="43650"/>
    <cellStyle name="Output 2 2 5 8" xfId="43651"/>
    <cellStyle name="Output 2 2 5 8 2" xfId="43652"/>
    <cellStyle name="Output 2 2 5 8 2 2" xfId="43653"/>
    <cellStyle name="Output 2 2 5 8 3" xfId="43654"/>
    <cellStyle name="Output 2 2 5 8 3 2" xfId="43655"/>
    <cellStyle name="Output 2 2 5 8 4" xfId="43656"/>
    <cellStyle name="Output 2 2 5 8 4 2" xfId="43657"/>
    <cellStyle name="Output 2 2 5 8 5" xfId="43658"/>
    <cellStyle name="Output 2 2 5 8 5 2" xfId="43659"/>
    <cellStyle name="Output 2 2 5 8 6" xfId="43660"/>
    <cellStyle name="Output 2 2 5 9" xfId="43661"/>
    <cellStyle name="Output 2 2 6" xfId="43662"/>
    <cellStyle name="Output 2 2 6 2" xfId="43663"/>
    <cellStyle name="Output 2 2 6 2 2" xfId="43664"/>
    <cellStyle name="Output 2 2 6 2 2 2" xfId="43665"/>
    <cellStyle name="Output 2 2 6 2 2 2 2" xfId="43666"/>
    <cellStyle name="Output 2 2 6 2 2 2 2 2" xfId="43667"/>
    <cellStyle name="Output 2 2 6 2 2 2 2 2 2" xfId="43668"/>
    <cellStyle name="Output 2 2 6 2 2 2 2 3" xfId="43669"/>
    <cellStyle name="Output 2 2 6 2 2 2 2 3 2" xfId="43670"/>
    <cellStyle name="Output 2 2 6 2 2 2 2 4" xfId="43671"/>
    <cellStyle name="Output 2 2 6 2 2 2 2 4 2" xfId="43672"/>
    <cellStyle name="Output 2 2 6 2 2 2 2 5" xfId="43673"/>
    <cellStyle name="Output 2 2 6 2 2 2 2 5 2" xfId="43674"/>
    <cellStyle name="Output 2 2 6 2 2 2 2 6" xfId="43675"/>
    <cellStyle name="Output 2 2 6 2 2 2 3" xfId="43676"/>
    <cellStyle name="Output 2 2 6 2 2 3" xfId="43677"/>
    <cellStyle name="Output 2 2 6 2 2 3 2" xfId="43678"/>
    <cellStyle name="Output 2 2 6 2 2 3 2 2" xfId="43679"/>
    <cellStyle name="Output 2 2 6 2 2 3 3" xfId="43680"/>
    <cellStyle name="Output 2 2 6 2 2 3 3 2" xfId="43681"/>
    <cellStyle name="Output 2 2 6 2 2 3 4" xfId="43682"/>
    <cellStyle name="Output 2 2 6 2 2 3 4 2" xfId="43683"/>
    <cellStyle name="Output 2 2 6 2 2 3 5" xfId="43684"/>
    <cellStyle name="Output 2 2 6 2 2 3 5 2" xfId="43685"/>
    <cellStyle name="Output 2 2 6 2 2 3 6" xfId="43686"/>
    <cellStyle name="Output 2 2 6 2 2 4" xfId="43687"/>
    <cellStyle name="Output 2 2 6 2 3" xfId="43688"/>
    <cellStyle name="Output 2 2 6 2 3 2" xfId="43689"/>
    <cellStyle name="Output 2 2 6 2 3 2 2" xfId="43690"/>
    <cellStyle name="Output 2 2 6 2 3 2 2 2" xfId="43691"/>
    <cellStyle name="Output 2 2 6 2 3 2 3" xfId="43692"/>
    <cellStyle name="Output 2 2 6 2 3 2 3 2" xfId="43693"/>
    <cellStyle name="Output 2 2 6 2 3 2 4" xfId="43694"/>
    <cellStyle name="Output 2 2 6 2 3 2 4 2" xfId="43695"/>
    <cellStyle name="Output 2 2 6 2 3 2 5" xfId="43696"/>
    <cellStyle name="Output 2 2 6 2 3 2 5 2" xfId="43697"/>
    <cellStyle name="Output 2 2 6 2 3 2 6" xfId="43698"/>
    <cellStyle name="Output 2 2 6 2 3 3" xfId="43699"/>
    <cellStyle name="Output 2 2 6 2 4" xfId="43700"/>
    <cellStyle name="Output 2 2 6 2 4 2" xfId="43701"/>
    <cellStyle name="Output 2 2 6 2 4 2 2" xfId="43702"/>
    <cellStyle name="Output 2 2 6 2 4 3" xfId="43703"/>
    <cellStyle name="Output 2 2 6 2 4 3 2" xfId="43704"/>
    <cellStyle name="Output 2 2 6 2 4 4" xfId="43705"/>
    <cellStyle name="Output 2 2 6 2 4 4 2" xfId="43706"/>
    <cellStyle name="Output 2 2 6 2 4 5" xfId="43707"/>
    <cellStyle name="Output 2 2 6 2 4 5 2" xfId="43708"/>
    <cellStyle name="Output 2 2 6 2 4 6" xfId="43709"/>
    <cellStyle name="Output 2 2 6 2 5" xfId="43710"/>
    <cellStyle name="Output 2 2 6 3" xfId="43711"/>
    <cellStyle name="Output 2 2 6 3 2" xfId="43712"/>
    <cellStyle name="Output 2 2 6 3 2 2" xfId="43713"/>
    <cellStyle name="Output 2 2 6 3 2 2 2" xfId="43714"/>
    <cellStyle name="Output 2 2 6 3 2 2 2 2" xfId="43715"/>
    <cellStyle name="Output 2 2 6 3 2 2 2 2 2" xfId="43716"/>
    <cellStyle name="Output 2 2 6 3 2 2 2 3" xfId="43717"/>
    <cellStyle name="Output 2 2 6 3 2 2 2 3 2" xfId="43718"/>
    <cellStyle name="Output 2 2 6 3 2 2 2 4" xfId="43719"/>
    <cellStyle name="Output 2 2 6 3 2 2 2 4 2" xfId="43720"/>
    <cellStyle name="Output 2 2 6 3 2 2 2 5" xfId="43721"/>
    <cellStyle name="Output 2 2 6 3 2 2 2 5 2" xfId="43722"/>
    <cellStyle name="Output 2 2 6 3 2 2 2 6" xfId="43723"/>
    <cellStyle name="Output 2 2 6 3 2 2 3" xfId="43724"/>
    <cellStyle name="Output 2 2 6 3 2 3" xfId="43725"/>
    <cellStyle name="Output 2 2 6 3 2 3 2" xfId="43726"/>
    <cellStyle name="Output 2 2 6 3 2 3 2 2" xfId="43727"/>
    <cellStyle name="Output 2 2 6 3 2 3 3" xfId="43728"/>
    <cellStyle name="Output 2 2 6 3 2 3 3 2" xfId="43729"/>
    <cellStyle name="Output 2 2 6 3 2 3 4" xfId="43730"/>
    <cellStyle name="Output 2 2 6 3 2 3 4 2" xfId="43731"/>
    <cellStyle name="Output 2 2 6 3 2 3 5" xfId="43732"/>
    <cellStyle name="Output 2 2 6 3 2 3 5 2" xfId="43733"/>
    <cellStyle name="Output 2 2 6 3 2 3 6" xfId="43734"/>
    <cellStyle name="Output 2 2 6 3 2 4" xfId="43735"/>
    <cellStyle name="Output 2 2 6 3 3" xfId="43736"/>
    <cellStyle name="Output 2 2 6 3 3 2" xfId="43737"/>
    <cellStyle name="Output 2 2 6 3 3 2 2" xfId="43738"/>
    <cellStyle name="Output 2 2 6 3 3 2 2 2" xfId="43739"/>
    <cellStyle name="Output 2 2 6 3 3 2 3" xfId="43740"/>
    <cellStyle name="Output 2 2 6 3 3 2 3 2" xfId="43741"/>
    <cellStyle name="Output 2 2 6 3 3 2 4" xfId="43742"/>
    <cellStyle name="Output 2 2 6 3 3 2 4 2" xfId="43743"/>
    <cellStyle name="Output 2 2 6 3 3 2 5" xfId="43744"/>
    <cellStyle name="Output 2 2 6 3 3 2 5 2" xfId="43745"/>
    <cellStyle name="Output 2 2 6 3 3 2 6" xfId="43746"/>
    <cellStyle name="Output 2 2 6 3 3 3" xfId="43747"/>
    <cellStyle name="Output 2 2 6 3 4" xfId="43748"/>
    <cellStyle name="Output 2 2 6 3 4 2" xfId="43749"/>
    <cellStyle name="Output 2 2 6 3 4 2 2" xfId="43750"/>
    <cellStyle name="Output 2 2 6 3 4 3" xfId="43751"/>
    <cellStyle name="Output 2 2 6 3 4 3 2" xfId="43752"/>
    <cellStyle name="Output 2 2 6 3 4 4" xfId="43753"/>
    <cellStyle name="Output 2 2 6 3 4 4 2" xfId="43754"/>
    <cellStyle name="Output 2 2 6 3 4 5" xfId="43755"/>
    <cellStyle name="Output 2 2 6 3 4 5 2" xfId="43756"/>
    <cellStyle name="Output 2 2 6 3 4 6" xfId="43757"/>
    <cellStyle name="Output 2 2 6 3 5" xfId="43758"/>
    <cellStyle name="Output 2 2 6 4" xfId="43759"/>
    <cellStyle name="Output 2 2 6 4 2" xfId="43760"/>
    <cellStyle name="Output 2 2 6 4 2 2" xfId="43761"/>
    <cellStyle name="Output 2 2 6 4 2 2 2" xfId="43762"/>
    <cellStyle name="Output 2 2 6 4 2 2 2 2" xfId="43763"/>
    <cellStyle name="Output 2 2 6 4 2 2 2 2 2" xfId="43764"/>
    <cellStyle name="Output 2 2 6 4 2 2 2 3" xfId="43765"/>
    <cellStyle name="Output 2 2 6 4 2 2 2 3 2" xfId="43766"/>
    <cellStyle name="Output 2 2 6 4 2 2 2 4" xfId="43767"/>
    <cellStyle name="Output 2 2 6 4 2 2 2 4 2" xfId="43768"/>
    <cellStyle name="Output 2 2 6 4 2 2 2 5" xfId="43769"/>
    <cellStyle name="Output 2 2 6 4 2 2 2 5 2" xfId="43770"/>
    <cellStyle name="Output 2 2 6 4 2 2 2 6" xfId="43771"/>
    <cellStyle name="Output 2 2 6 4 2 2 3" xfId="43772"/>
    <cellStyle name="Output 2 2 6 4 2 3" xfId="43773"/>
    <cellStyle name="Output 2 2 6 4 2 3 2" xfId="43774"/>
    <cellStyle name="Output 2 2 6 4 2 3 2 2" xfId="43775"/>
    <cellStyle name="Output 2 2 6 4 2 3 3" xfId="43776"/>
    <cellStyle name="Output 2 2 6 4 2 3 3 2" xfId="43777"/>
    <cellStyle name="Output 2 2 6 4 2 3 4" xfId="43778"/>
    <cellStyle name="Output 2 2 6 4 2 3 4 2" xfId="43779"/>
    <cellStyle name="Output 2 2 6 4 2 3 5" xfId="43780"/>
    <cellStyle name="Output 2 2 6 4 2 3 5 2" xfId="43781"/>
    <cellStyle name="Output 2 2 6 4 2 3 6" xfId="43782"/>
    <cellStyle name="Output 2 2 6 4 2 4" xfId="43783"/>
    <cellStyle name="Output 2 2 6 4 3" xfId="43784"/>
    <cellStyle name="Output 2 2 6 4 3 2" xfId="43785"/>
    <cellStyle name="Output 2 2 6 4 3 2 2" xfId="43786"/>
    <cellStyle name="Output 2 2 6 4 3 2 2 2" xfId="43787"/>
    <cellStyle name="Output 2 2 6 4 3 2 3" xfId="43788"/>
    <cellStyle name="Output 2 2 6 4 3 2 3 2" xfId="43789"/>
    <cellStyle name="Output 2 2 6 4 3 2 4" xfId="43790"/>
    <cellStyle name="Output 2 2 6 4 3 2 4 2" xfId="43791"/>
    <cellStyle name="Output 2 2 6 4 3 2 5" xfId="43792"/>
    <cellStyle name="Output 2 2 6 4 3 2 5 2" xfId="43793"/>
    <cellStyle name="Output 2 2 6 4 3 2 6" xfId="43794"/>
    <cellStyle name="Output 2 2 6 4 3 3" xfId="43795"/>
    <cellStyle name="Output 2 2 6 4 4" xfId="43796"/>
    <cellStyle name="Output 2 2 6 4 4 2" xfId="43797"/>
    <cellStyle name="Output 2 2 6 4 4 2 2" xfId="43798"/>
    <cellStyle name="Output 2 2 6 4 4 3" xfId="43799"/>
    <cellStyle name="Output 2 2 6 4 4 3 2" xfId="43800"/>
    <cellStyle name="Output 2 2 6 4 4 4" xfId="43801"/>
    <cellStyle name="Output 2 2 6 4 4 4 2" xfId="43802"/>
    <cellStyle name="Output 2 2 6 4 4 5" xfId="43803"/>
    <cellStyle name="Output 2 2 6 4 4 5 2" xfId="43804"/>
    <cellStyle name="Output 2 2 6 4 4 6" xfId="43805"/>
    <cellStyle name="Output 2 2 6 4 5" xfId="43806"/>
    <cellStyle name="Output 2 2 6 5" xfId="43807"/>
    <cellStyle name="Output 2 2 6 5 2" xfId="43808"/>
    <cellStyle name="Output 2 2 6 5 2 2" xfId="43809"/>
    <cellStyle name="Output 2 2 6 5 2 2 2" xfId="43810"/>
    <cellStyle name="Output 2 2 6 5 2 2 2 2" xfId="43811"/>
    <cellStyle name="Output 2 2 6 5 2 2 3" xfId="43812"/>
    <cellStyle name="Output 2 2 6 5 2 2 3 2" xfId="43813"/>
    <cellStyle name="Output 2 2 6 5 2 2 4" xfId="43814"/>
    <cellStyle name="Output 2 2 6 5 2 2 4 2" xfId="43815"/>
    <cellStyle name="Output 2 2 6 5 2 2 5" xfId="43816"/>
    <cellStyle name="Output 2 2 6 5 2 2 5 2" xfId="43817"/>
    <cellStyle name="Output 2 2 6 5 2 2 6" xfId="43818"/>
    <cellStyle name="Output 2 2 6 5 2 3" xfId="43819"/>
    <cellStyle name="Output 2 2 6 5 3" xfId="43820"/>
    <cellStyle name="Output 2 2 6 5 3 2" xfId="43821"/>
    <cellStyle name="Output 2 2 6 5 3 2 2" xfId="43822"/>
    <cellStyle name="Output 2 2 6 5 3 3" xfId="43823"/>
    <cellStyle name="Output 2 2 6 5 3 3 2" xfId="43824"/>
    <cellStyle name="Output 2 2 6 5 3 4" xfId="43825"/>
    <cellStyle name="Output 2 2 6 5 3 4 2" xfId="43826"/>
    <cellStyle name="Output 2 2 6 5 3 5" xfId="43827"/>
    <cellStyle name="Output 2 2 6 5 3 5 2" xfId="43828"/>
    <cellStyle name="Output 2 2 6 5 3 6" xfId="43829"/>
    <cellStyle name="Output 2 2 6 5 4" xfId="43830"/>
    <cellStyle name="Output 2 2 6 6" xfId="43831"/>
    <cellStyle name="Output 2 2 6 6 2" xfId="43832"/>
    <cellStyle name="Output 2 2 6 6 2 2" xfId="43833"/>
    <cellStyle name="Output 2 2 6 6 2 2 2" xfId="43834"/>
    <cellStyle name="Output 2 2 6 6 2 3" xfId="43835"/>
    <cellStyle name="Output 2 2 6 6 2 3 2" xfId="43836"/>
    <cellStyle name="Output 2 2 6 6 2 4" xfId="43837"/>
    <cellStyle name="Output 2 2 6 6 2 4 2" xfId="43838"/>
    <cellStyle name="Output 2 2 6 6 2 5" xfId="43839"/>
    <cellStyle name="Output 2 2 6 6 2 5 2" xfId="43840"/>
    <cellStyle name="Output 2 2 6 6 2 6" xfId="43841"/>
    <cellStyle name="Output 2 2 6 6 3" xfId="43842"/>
    <cellStyle name="Output 2 2 6 7" xfId="43843"/>
    <cellStyle name="Output 2 2 6 7 2" xfId="43844"/>
    <cellStyle name="Output 2 2 6 7 2 2" xfId="43845"/>
    <cellStyle name="Output 2 2 6 7 3" xfId="43846"/>
    <cellStyle name="Output 2 2 6 7 3 2" xfId="43847"/>
    <cellStyle name="Output 2 2 6 7 4" xfId="43848"/>
    <cellStyle name="Output 2 2 6 7 4 2" xfId="43849"/>
    <cellStyle name="Output 2 2 6 7 5" xfId="43850"/>
    <cellStyle name="Output 2 2 6 7 5 2" xfId="43851"/>
    <cellStyle name="Output 2 2 6 7 6" xfId="43852"/>
    <cellStyle name="Output 2 2 6 8" xfId="43853"/>
    <cellStyle name="Output 2 2 7" xfId="43854"/>
    <cellStyle name="Output 2 2 7 2" xfId="43855"/>
    <cellStyle name="Output 2 2 7 2 2" xfId="43856"/>
    <cellStyle name="Output 2 2 7 2 2 2" xfId="43857"/>
    <cellStyle name="Output 2 2 7 2 2 2 2" xfId="43858"/>
    <cellStyle name="Output 2 2 7 2 2 2 2 2" xfId="43859"/>
    <cellStyle name="Output 2 2 7 2 2 2 3" xfId="43860"/>
    <cellStyle name="Output 2 2 7 2 2 2 3 2" xfId="43861"/>
    <cellStyle name="Output 2 2 7 2 2 2 4" xfId="43862"/>
    <cellStyle name="Output 2 2 7 2 2 2 4 2" xfId="43863"/>
    <cellStyle name="Output 2 2 7 2 2 2 5" xfId="43864"/>
    <cellStyle name="Output 2 2 7 2 2 2 5 2" xfId="43865"/>
    <cellStyle name="Output 2 2 7 2 2 2 6" xfId="43866"/>
    <cellStyle name="Output 2 2 7 2 2 3" xfId="43867"/>
    <cellStyle name="Output 2 2 7 2 3" xfId="43868"/>
    <cellStyle name="Output 2 2 7 2 3 2" xfId="43869"/>
    <cellStyle name="Output 2 2 7 2 3 2 2" xfId="43870"/>
    <cellStyle name="Output 2 2 7 2 3 3" xfId="43871"/>
    <cellStyle name="Output 2 2 7 2 3 3 2" xfId="43872"/>
    <cellStyle name="Output 2 2 7 2 3 4" xfId="43873"/>
    <cellStyle name="Output 2 2 7 2 3 4 2" xfId="43874"/>
    <cellStyle name="Output 2 2 7 2 3 5" xfId="43875"/>
    <cellStyle name="Output 2 2 7 2 3 5 2" xfId="43876"/>
    <cellStyle name="Output 2 2 7 2 3 6" xfId="43877"/>
    <cellStyle name="Output 2 2 7 2 4" xfId="43878"/>
    <cellStyle name="Output 2 2 7 3" xfId="43879"/>
    <cellStyle name="Output 2 2 7 3 2" xfId="43880"/>
    <cellStyle name="Output 2 2 7 3 2 2" xfId="43881"/>
    <cellStyle name="Output 2 2 7 3 2 2 2" xfId="43882"/>
    <cellStyle name="Output 2 2 7 3 2 3" xfId="43883"/>
    <cellStyle name="Output 2 2 7 3 2 3 2" xfId="43884"/>
    <cellStyle name="Output 2 2 7 3 2 4" xfId="43885"/>
    <cellStyle name="Output 2 2 7 3 2 4 2" xfId="43886"/>
    <cellStyle name="Output 2 2 7 3 2 5" xfId="43887"/>
    <cellStyle name="Output 2 2 7 3 2 5 2" xfId="43888"/>
    <cellStyle name="Output 2 2 7 3 2 6" xfId="43889"/>
    <cellStyle name="Output 2 2 7 3 3" xfId="43890"/>
    <cellStyle name="Output 2 2 7 4" xfId="43891"/>
    <cellStyle name="Output 2 2 7 4 2" xfId="43892"/>
    <cellStyle name="Output 2 2 7 4 2 2" xfId="43893"/>
    <cellStyle name="Output 2 2 7 4 3" xfId="43894"/>
    <cellStyle name="Output 2 2 7 4 3 2" xfId="43895"/>
    <cellStyle name="Output 2 2 7 4 4" xfId="43896"/>
    <cellStyle name="Output 2 2 7 4 4 2" xfId="43897"/>
    <cellStyle name="Output 2 2 7 4 5" xfId="43898"/>
    <cellStyle name="Output 2 2 7 4 5 2" xfId="43899"/>
    <cellStyle name="Output 2 2 7 4 6" xfId="43900"/>
    <cellStyle name="Output 2 2 7 5" xfId="43901"/>
    <cellStyle name="Output 2 2 8" xfId="43902"/>
    <cellStyle name="Output 2 2 8 2" xfId="43903"/>
    <cellStyle name="Output 2 2 8 2 2" xfId="43904"/>
    <cellStyle name="Output 2 2 8 2 2 2" xfId="43905"/>
    <cellStyle name="Output 2 2 8 2 2 2 2" xfId="43906"/>
    <cellStyle name="Output 2 2 8 2 2 2 2 2" xfId="43907"/>
    <cellStyle name="Output 2 2 8 2 2 2 3" xfId="43908"/>
    <cellStyle name="Output 2 2 8 2 2 2 3 2" xfId="43909"/>
    <cellStyle name="Output 2 2 8 2 2 2 4" xfId="43910"/>
    <cellStyle name="Output 2 2 8 2 2 2 4 2" xfId="43911"/>
    <cellStyle name="Output 2 2 8 2 2 2 5" xfId="43912"/>
    <cellStyle name="Output 2 2 8 2 2 2 5 2" xfId="43913"/>
    <cellStyle name="Output 2 2 8 2 2 2 6" xfId="43914"/>
    <cellStyle name="Output 2 2 8 2 2 3" xfId="43915"/>
    <cellStyle name="Output 2 2 8 2 3" xfId="43916"/>
    <cellStyle name="Output 2 2 8 2 3 2" xfId="43917"/>
    <cellStyle name="Output 2 2 8 2 3 2 2" xfId="43918"/>
    <cellStyle name="Output 2 2 8 2 3 3" xfId="43919"/>
    <cellStyle name="Output 2 2 8 2 3 3 2" xfId="43920"/>
    <cellStyle name="Output 2 2 8 2 3 4" xfId="43921"/>
    <cellStyle name="Output 2 2 8 2 3 4 2" xfId="43922"/>
    <cellStyle name="Output 2 2 8 2 3 5" xfId="43923"/>
    <cellStyle name="Output 2 2 8 2 3 5 2" xfId="43924"/>
    <cellStyle name="Output 2 2 8 2 3 6" xfId="43925"/>
    <cellStyle name="Output 2 2 8 2 4" xfId="43926"/>
    <cellStyle name="Output 2 2 8 3" xfId="43927"/>
    <cellStyle name="Output 2 2 8 3 2" xfId="43928"/>
    <cellStyle name="Output 2 2 8 3 2 2" xfId="43929"/>
    <cellStyle name="Output 2 2 8 3 2 2 2" xfId="43930"/>
    <cellStyle name="Output 2 2 8 3 2 3" xfId="43931"/>
    <cellStyle name="Output 2 2 8 3 2 3 2" xfId="43932"/>
    <cellStyle name="Output 2 2 8 3 2 4" xfId="43933"/>
    <cellStyle name="Output 2 2 8 3 2 4 2" xfId="43934"/>
    <cellStyle name="Output 2 2 8 3 2 5" xfId="43935"/>
    <cellStyle name="Output 2 2 8 3 2 5 2" xfId="43936"/>
    <cellStyle name="Output 2 2 8 3 2 6" xfId="43937"/>
    <cellStyle name="Output 2 2 8 3 3" xfId="43938"/>
    <cellStyle name="Output 2 2 8 4" xfId="43939"/>
    <cellStyle name="Output 2 2 8 4 2" xfId="43940"/>
    <cellStyle name="Output 2 2 8 4 2 2" xfId="43941"/>
    <cellStyle name="Output 2 2 8 4 3" xfId="43942"/>
    <cellStyle name="Output 2 2 8 4 3 2" xfId="43943"/>
    <cellStyle name="Output 2 2 8 4 4" xfId="43944"/>
    <cellStyle name="Output 2 2 8 4 4 2" xfId="43945"/>
    <cellStyle name="Output 2 2 8 4 5" xfId="43946"/>
    <cellStyle name="Output 2 2 8 4 5 2" xfId="43947"/>
    <cellStyle name="Output 2 2 8 4 6" xfId="43948"/>
    <cellStyle name="Output 2 2 8 5" xfId="43949"/>
    <cellStyle name="Output 2 2 9" xfId="43950"/>
    <cellStyle name="Output 2 2 9 2" xfId="43951"/>
    <cellStyle name="Output 2 2 9 2 2" xfId="43952"/>
    <cellStyle name="Output 2 2 9 2 2 2" xfId="43953"/>
    <cellStyle name="Output 2 2 9 2 3" xfId="43954"/>
    <cellStyle name="Output 2 2 9 2 3 2" xfId="43955"/>
    <cellStyle name="Output 2 2 9 2 4" xfId="43956"/>
    <cellStyle name="Output 2 2 9 2 4 2" xfId="43957"/>
    <cellStyle name="Output 2 2 9 2 5" xfId="43958"/>
    <cellStyle name="Output 2 2 9 2 5 2" xfId="43959"/>
    <cellStyle name="Output 2 2 9 2 6" xfId="43960"/>
    <cellStyle name="Output 2 2 9 3" xfId="43961"/>
    <cellStyle name="Output 2 3" xfId="43962"/>
    <cellStyle name="Output 2 3 2" xfId="43963"/>
    <cellStyle name="Output 2 3 2 2" xfId="43964"/>
    <cellStyle name="Output 2 3 2 2 2" xfId="43965"/>
    <cellStyle name="Output 2 3 2 2 2 2" xfId="43966"/>
    <cellStyle name="Output 2 3 2 2 2 2 2" xfId="43967"/>
    <cellStyle name="Output 2 3 2 2 2 2 2 2" xfId="43968"/>
    <cellStyle name="Output 2 3 2 2 2 2 2 2 2" xfId="43969"/>
    <cellStyle name="Output 2 3 2 2 2 2 2 2 2 2" xfId="43970"/>
    <cellStyle name="Output 2 3 2 2 2 2 2 2 3" xfId="43971"/>
    <cellStyle name="Output 2 3 2 2 2 2 2 2 3 2" xfId="43972"/>
    <cellStyle name="Output 2 3 2 2 2 2 2 2 4" xfId="43973"/>
    <cellStyle name="Output 2 3 2 2 2 2 2 2 4 2" xfId="43974"/>
    <cellStyle name="Output 2 3 2 2 2 2 2 2 5" xfId="43975"/>
    <cellStyle name="Output 2 3 2 2 2 2 2 2 5 2" xfId="43976"/>
    <cellStyle name="Output 2 3 2 2 2 2 2 2 6" xfId="43977"/>
    <cellStyle name="Output 2 3 2 2 2 2 2 3" xfId="43978"/>
    <cellStyle name="Output 2 3 2 2 2 2 3" xfId="43979"/>
    <cellStyle name="Output 2 3 2 2 2 2 3 2" xfId="43980"/>
    <cellStyle name="Output 2 3 2 2 2 2 3 2 2" xfId="43981"/>
    <cellStyle name="Output 2 3 2 2 2 2 3 3" xfId="43982"/>
    <cellStyle name="Output 2 3 2 2 2 2 3 3 2" xfId="43983"/>
    <cellStyle name="Output 2 3 2 2 2 2 3 4" xfId="43984"/>
    <cellStyle name="Output 2 3 2 2 2 2 3 4 2" xfId="43985"/>
    <cellStyle name="Output 2 3 2 2 2 2 3 5" xfId="43986"/>
    <cellStyle name="Output 2 3 2 2 2 2 3 5 2" xfId="43987"/>
    <cellStyle name="Output 2 3 2 2 2 2 3 6" xfId="43988"/>
    <cellStyle name="Output 2 3 2 2 2 2 4" xfId="43989"/>
    <cellStyle name="Output 2 3 2 2 2 3" xfId="43990"/>
    <cellStyle name="Output 2 3 2 2 2 3 2" xfId="43991"/>
    <cellStyle name="Output 2 3 2 2 2 3 2 2" xfId="43992"/>
    <cellStyle name="Output 2 3 2 2 2 3 2 2 2" xfId="43993"/>
    <cellStyle name="Output 2 3 2 2 2 3 2 3" xfId="43994"/>
    <cellStyle name="Output 2 3 2 2 2 3 2 3 2" xfId="43995"/>
    <cellStyle name="Output 2 3 2 2 2 3 2 4" xfId="43996"/>
    <cellStyle name="Output 2 3 2 2 2 3 2 4 2" xfId="43997"/>
    <cellStyle name="Output 2 3 2 2 2 3 2 5" xfId="43998"/>
    <cellStyle name="Output 2 3 2 2 2 3 2 5 2" xfId="43999"/>
    <cellStyle name="Output 2 3 2 2 2 3 2 6" xfId="44000"/>
    <cellStyle name="Output 2 3 2 2 2 3 3" xfId="44001"/>
    <cellStyle name="Output 2 3 2 2 2 4" xfId="44002"/>
    <cellStyle name="Output 2 3 2 2 2 4 2" xfId="44003"/>
    <cellStyle name="Output 2 3 2 2 2 4 2 2" xfId="44004"/>
    <cellStyle name="Output 2 3 2 2 2 4 3" xfId="44005"/>
    <cellStyle name="Output 2 3 2 2 2 4 3 2" xfId="44006"/>
    <cellStyle name="Output 2 3 2 2 2 4 4" xfId="44007"/>
    <cellStyle name="Output 2 3 2 2 2 4 4 2" xfId="44008"/>
    <cellStyle name="Output 2 3 2 2 2 4 5" xfId="44009"/>
    <cellStyle name="Output 2 3 2 2 2 4 5 2" xfId="44010"/>
    <cellStyle name="Output 2 3 2 2 2 4 6" xfId="44011"/>
    <cellStyle name="Output 2 3 2 2 2 5" xfId="44012"/>
    <cellStyle name="Output 2 3 2 2 3" xfId="44013"/>
    <cellStyle name="Output 2 3 2 2 3 2" xfId="44014"/>
    <cellStyle name="Output 2 3 2 2 3 2 2" xfId="44015"/>
    <cellStyle name="Output 2 3 2 2 3 2 2 2" xfId="44016"/>
    <cellStyle name="Output 2 3 2 2 3 2 2 2 2" xfId="44017"/>
    <cellStyle name="Output 2 3 2 2 3 2 2 2 2 2" xfId="44018"/>
    <cellStyle name="Output 2 3 2 2 3 2 2 2 3" xfId="44019"/>
    <cellStyle name="Output 2 3 2 2 3 2 2 2 3 2" xfId="44020"/>
    <cellStyle name="Output 2 3 2 2 3 2 2 2 4" xfId="44021"/>
    <cellStyle name="Output 2 3 2 2 3 2 2 2 4 2" xfId="44022"/>
    <cellStyle name="Output 2 3 2 2 3 2 2 2 5" xfId="44023"/>
    <cellStyle name="Output 2 3 2 2 3 2 2 2 5 2" xfId="44024"/>
    <cellStyle name="Output 2 3 2 2 3 2 2 2 6" xfId="44025"/>
    <cellStyle name="Output 2 3 2 2 3 2 2 3" xfId="44026"/>
    <cellStyle name="Output 2 3 2 2 3 2 3" xfId="44027"/>
    <cellStyle name="Output 2 3 2 2 3 2 3 2" xfId="44028"/>
    <cellStyle name="Output 2 3 2 2 3 2 3 2 2" xfId="44029"/>
    <cellStyle name="Output 2 3 2 2 3 2 3 3" xfId="44030"/>
    <cellStyle name="Output 2 3 2 2 3 2 3 3 2" xfId="44031"/>
    <cellStyle name="Output 2 3 2 2 3 2 3 4" xfId="44032"/>
    <cellStyle name="Output 2 3 2 2 3 2 3 4 2" xfId="44033"/>
    <cellStyle name="Output 2 3 2 2 3 2 3 5" xfId="44034"/>
    <cellStyle name="Output 2 3 2 2 3 2 3 5 2" xfId="44035"/>
    <cellStyle name="Output 2 3 2 2 3 2 3 6" xfId="44036"/>
    <cellStyle name="Output 2 3 2 2 3 2 4" xfId="44037"/>
    <cellStyle name="Output 2 3 2 2 3 3" xfId="44038"/>
    <cellStyle name="Output 2 3 2 2 3 3 2" xfId="44039"/>
    <cellStyle name="Output 2 3 2 2 3 3 2 2" xfId="44040"/>
    <cellStyle name="Output 2 3 2 2 3 3 2 2 2" xfId="44041"/>
    <cellStyle name="Output 2 3 2 2 3 3 2 3" xfId="44042"/>
    <cellStyle name="Output 2 3 2 2 3 3 2 3 2" xfId="44043"/>
    <cellStyle name="Output 2 3 2 2 3 3 2 4" xfId="44044"/>
    <cellStyle name="Output 2 3 2 2 3 3 2 4 2" xfId="44045"/>
    <cellStyle name="Output 2 3 2 2 3 3 2 5" xfId="44046"/>
    <cellStyle name="Output 2 3 2 2 3 3 2 5 2" xfId="44047"/>
    <cellStyle name="Output 2 3 2 2 3 3 2 6" xfId="44048"/>
    <cellStyle name="Output 2 3 2 2 3 3 3" xfId="44049"/>
    <cellStyle name="Output 2 3 2 2 3 4" xfId="44050"/>
    <cellStyle name="Output 2 3 2 2 3 4 2" xfId="44051"/>
    <cellStyle name="Output 2 3 2 2 3 4 2 2" xfId="44052"/>
    <cellStyle name="Output 2 3 2 2 3 4 3" xfId="44053"/>
    <cellStyle name="Output 2 3 2 2 3 4 3 2" xfId="44054"/>
    <cellStyle name="Output 2 3 2 2 3 4 4" xfId="44055"/>
    <cellStyle name="Output 2 3 2 2 3 4 4 2" xfId="44056"/>
    <cellStyle name="Output 2 3 2 2 3 4 5" xfId="44057"/>
    <cellStyle name="Output 2 3 2 2 3 4 5 2" xfId="44058"/>
    <cellStyle name="Output 2 3 2 2 3 4 6" xfId="44059"/>
    <cellStyle name="Output 2 3 2 2 3 5" xfId="44060"/>
    <cellStyle name="Output 2 3 2 2 4" xfId="44061"/>
    <cellStyle name="Output 2 3 2 2 4 2" xfId="44062"/>
    <cellStyle name="Output 2 3 2 2 4 2 2" xfId="44063"/>
    <cellStyle name="Output 2 3 2 2 4 2 2 2" xfId="44064"/>
    <cellStyle name="Output 2 3 2 2 4 2 2 2 2" xfId="44065"/>
    <cellStyle name="Output 2 3 2 2 4 2 2 2 2 2" xfId="44066"/>
    <cellStyle name="Output 2 3 2 2 4 2 2 2 3" xfId="44067"/>
    <cellStyle name="Output 2 3 2 2 4 2 2 2 3 2" xfId="44068"/>
    <cellStyle name="Output 2 3 2 2 4 2 2 2 4" xfId="44069"/>
    <cellStyle name="Output 2 3 2 2 4 2 2 2 4 2" xfId="44070"/>
    <cellStyle name="Output 2 3 2 2 4 2 2 2 5" xfId="44071"/>
    <cellStyle name="Output 2 3 2 2 4 2 2 2 5 2" xfId="44072"/>
    <cellStyle name="Output 2 3 2 2 4 2 2 2 6" xfId="44073"/>
    <cellStyle name="Output 2 3 2 2 4 2 2 3" xfId="44074"/>
    <cellStyle name="Output 2 3 2 2 4 2 3" xfId="44075"/>
    <cellStyle name="Output 2 3 2 2 4 2 3 2" xfId="44076"/>
    <cellStyle name="Output 2 3 2 2 4 2 3 2 2" xfId="44077"/>
    <cellStyle name="Output 2 3 2 2 4 2 3 3" xfId="44078"/>
    <cellStyle name="Output 2 3 2 2 4 2 3 3 2" xfId="44079"/>
    <cellStyle name="Output 2 3 2 2 4 2 3 4" xfId="44080"/>
    <cellStyle name="Output 2 3 2 2 4 2 3 4 2" xfId="44081"/>
    <cellStyle name="Output 2 3 2 2 4 2 3 5" xfId="44082"/>
    <cellStyle name="Output 2 3 2 2 4 2 3 5 2" xfId="44083"/>
    <cellStyle name="Output 2 3 2 2 4 2 3 6" xfId="44084"/>
    <cellStyle name="Output 2 3 2 2 4 2 4" xfId="44085"/>
    <cellStyle name="Output 2 3 2 2 4 3" xfId="44086"/>
    <cellStyle name="Output 2 3 2 2 4 3 2" xfId="44087"/>
    <cellStyle name="Output 2 3 2 2 4 3 2 2" xfId="44088"/>
    <cellStyle name="Output 2 3 2 2 4 3 2 2 2" xfId="44089"/>
    <cellStyle name="Output 2 3 2 2 4 3 2 3" xfId="44090"/>
    <cellStyle name="Output 2 3 2 2 4 3 2 3 2" xfId="44091"/>
    <cellStyle name="Output 2 3 2 2 4 3 2 4" xfId="44092"/>
    <cellStyle name="Output 2 3 2 2 4 3 2 4 2" xfId="44093"/>
    <cellStyle name="Output 2 3 2 2 4 3 2 5" xfId="44094"/>
    <cellStyle name="Output 2 3 2 2 4 3 2 5 2" xfId="44095"/>
    <cellStyle name="Output 2 3 2 2 4 3 2 6" xfId="44096"/>
    <cellStyle name="Output 2 3 2 2 4 3 3" xfId="44097"/>
    <cellStyle name="Output 2 3 2 2 4 4" xfId="44098"/>
    <cellStyle name="Output 2 3 2 2 4 4 2" xfId="44099"/>
    <cellStyle name="Output 2 3 2 2 4 4 2 2" xfId="44100"/>
    <cellStyle name="Output 2 3 2 2 4 4 3" xfId="44101"/>
    <cellStyle name="Output 2 3 2 2 4 4 3 2" xfId="44102"/>
    <cellStyle name="Output 2 3 2 2 4 4 4" xfId="44103"/>
    <cellStyle name="Output 2 3 2 2 4 4 4 2" xfId="44104"/>
    <cellStyle name="Output 2 3 2 2 4 4 5" xfId="44105"/>
    <cellStyle name="Output 2 3 2 2 4 4 5 2" xfId="44106"/>
    <cellStyle name="Output 2 3 2 2 4 4 6" xfId="44107"/>
    <cellStyle name="Output 2 3 2 2 4 5" xfId="44108"/>
    <cellStyle name="Output 2 3 2 2 5" xfId="44109"/>
    <cellStyle name="Output 2 3 2 2 5 2" xfId="44110"/>
    <cellStyle name="Output 2 3 2 2 5 2 2" xfId="44111"/>
    <cellStyle name="Output 2 3 2 2 5 2 2 2" xfId="44112"/>
    <cellStyle name="Output 2 3 2 2 5 2 2 2 2" xfId="44113"/>
    <cellStyle name="Output 2 3 2 2 5 2 2 3" xfId="44114"/>
    <cellStyle name="Output 2 3 2 2 5 2 2 3 2" xfId="44115"/>
    <cellStyle name="Output 2 3 2 2 5 2 2 4" xfId="44116"/>
    <cellStyle name="Output 2 3 2 2 5 2 2 4 2" xfId="44117"/>
    <cellStyle name="Output 2 3 2 2 5 2 2 5" xfId="44118"/>
    <cellStyle name="Output 2 3 2 2 5 2 2 5 2" xfId="44119"/>
    <cellStyle name="Output 2 3 2 2 5 2 2 6" xfId="44120"/>
    <cellStyle name="Output 2 3 2 2 5 2 3" xfId="44121"/>
    <cellStyle name="Output 2 3 2 2 5 3" xfId="44122"/>
    <cellStyle name="Output 2 3 2 2 5 3 2" xfId="44123"/>
    <cellStyle name="Output 2 3 2 2 5 3 2 2" xfId="44124"/>
    <cellStyle name="Output 2 3 2 2 5 3 3" xfId="44125"/>
    <cellStyle name="Output 2 3 2 2 5 3 3 2" xfId="44126"/>
    <cellStyle name="Output 2 3 2 2 5 3 4" xfId="44127"/>
    <cellStyle name="Output 2 3 2 2 5 3 4 2" xfId="44128"/>
    <cellStyle name="Output 2 3 2 2 5 3 5" xfId="44129"/>
    <cellStyle name="Output 2 3 2 2 5 3 5 2" xfId="44130"/>
    <cellStyle name="Output 2 3 2 2 5 3 6" xfId="44131"/>
    <cellStyle name="Output 2 3 2 2 5 4" xfId="44132"/>
    <cellStyle name="Output 2 3 2 2 6" xfId="44133"/>
    <cellStyle name="Output 2 3 2 2 6 2" xfId="44134"/>
    <cellStyle name="Output 2 3 2 2 6 2 2" xfId="44135"/>
    <cellStyle name="Output 2 3 2 2 6 2 2 2" xfId="44136"/>
    <cellStyle name="Output 2 3 2 2 6 2 3" xfId="44137"/>
    <cellStyle name="Output 2 3 2 2 6 2 3 2" xfId="44138"/>
    <cellStyle name="Output 2 3 2 2 6 2 4" xfId="44139"/>
    <cellStyle name="Output 2 3 2 2 6 2 4 2" xfId="44140"/>
    <cellStyle name="Output 2 3 2 2 6 2 5" xfId="44141"/>
    <cellStyle name="Output 2 3 2 2 6 2 5 2" xfId="44142"/>
    <cellStyle name="Output 2 3 2 2 6 2 6" xfId="44143"/>
    <cellStyle name="Output 2 3 2 2 6 3" xfId="44144"/>
    <cellStyle name="Output 2 3 2 2 7" xfId="44145"/>
    <cellStyle name="Output 2 3 2 2 7 2" xfId="44146"/>
    <cellStyle name="Output 2 3 2 2 7 2 2" xfId="44147"/>
    <cellStyle name="Output 2 3 2 2 7 3" xfId="44148"/>
    <cellStyle name="Output 2 3 2 2 7 3 2" xfId="44149"/>
    <cellStyle name="Output 2 3 2 2 7 4" xfId="44150"/>
    <cellStyle name="Output 2 3 2 2 7 4 2" xfId="44151"/>
    <cellStyle name="Output 2 3 2 2 7 5" xfId="44152"/>
    <cellStyle name="Output 2 3 2 2 7 5 2" xfId="44153"/>
    <cellStyle name="Output 2 3 2 2 7 6" xfId="44154"/>
    <cellStyle name="Output 2 3 2 2 8" xfId="44155"/>
    <cellStyle name="Output 2 3 2 3" xfId="44156"/>
    <cellStyle name="Output 2 3 2 3 2" xfId="44157"/>
    <cellStyle name="Output 2 3 2 3 2 2" xfId="44158"/>
    <cellStyle name="Output 2 3 2 3 2 2 2" xfId="44159"/>
    <cellStyle name="Output 2 3 2 3 2 2 2 2" xfId="44160"/>
    <cellStyle name="Output 2 3 2 3 2 2 2 2 2" xfId="44161"/>
    <cellStyle name="Output 2 3 2 3 2 2 2 3" xfId="44162"/>
    <cellStyle name="Output 2 3 2 3 2 2 2 3 2" xfId="44163"/>
    <cellStyle name="Output 2 3 2 3 2 2 2 4" xfId="44164"/>
    <cellStyle name="Output 2 3 2 3 2 2 2 4 2" xfId="44165"/>
    <cellStyle name="Output 2 3 2 3 2 2 2 5" xfId="44166"/>
    <cellStyle name="Output 2 3 2 3 2 2 2 5 2" xfId="44167"/>
    <cellStyle name="Output 2 3 2 3 2 2 2 6" xfId="44168"/>
    <cellStyle name="Output 2 3 2 3 2 2 3" xfId="44169"/>
    <cellStyle name="Output 2 3 2 3 2 3" xfId="44170"/>
    <cellStyle name="Output 2 3 2 3 2 3 2" xfId="44171"/>
    <cellStyle name="Output 2 3 2 3 2 3 2 2" xfId="44172"/>
    <cellStyle name="Output 2 3 2 3 2 3 3" xfId="44173"/>
    <cellStyle name="Output 2 3 2 3 2 3 3 2" xfId="44174"/>
    <cellStyle name="Output 2 3 2 3 2 3 4" xfId="44175"/>
    <cellStyle name="Output 2 3 2 3 2 3 4 2" xfId="44176"/>
    <cellStyle name="Output 2 3 2 3 2 3 5" xfId="44177"/>
    <cellStyle name="Output 2 3 2 3 2 3 5 2" xfId="44178"/>
    <cellStyle name="Output 2 3 2 3 2 3 6" xfId="44179"/>
    <cellStyle name="Output 2 3 2 3 2 4" xfId="44180"/>
    <cellStyle name="Output 2 3 2 3 3" xfId="44181"/>
    <cellStyle name="Output 2 3 2 3 3 2" xfId="44182"/>
    <cellStyle name="Output 2 3 2 3 3 2 2" xfId="44183"/>
    <cellStyle name="Output 2 3 2 3 3 2 2 2" xfId="44184"/>
    <cellStyle name="Output 2 3 2 3 3 2 3" xfId="44185"/>
    <cellStyle name="Output 2 3 2 3 3 2 3 2" xfId="44186"/>
    <cellStyle name="Output 2 3 2 3 3 2 4" xfId="44187"/>
    <cellStyle name="Output 2 3 2 3 3 2 4 2" xfId="44188"/>
    <cellStyle name="Output 2 3 2 3 3 2 5" xfId="44189"/>
    <cellStyle name="Output 2 3 2 3 3 2 5 2" xfId="44190"/>
    <cellStyle name="Output 2 3 2 3 3 2 6" xfId="44191"/>
    <cellStyle name="Output 2 3 2 3 3 3" xfId="44192"/>
    <cellStyle name="Output 2 3 2 3 4" xfId="44193"/>
    <cellStyle name="Output 2 3 2 3 4 2" xfId="44194"/>
    <cellStyle name="Output 2 3 2 3 4 2 2" xfId="44195"/>
    <cellStyle name="Output 2 3 2 3 4 3" xfId="44196"/>
    <cellStyle name="Output 2 3 2 3 4 3 2" xfId="44197"/>
    <cellStyle name="Output 2 3 2 3 4 4" xfId="44198"/>
    <cellStyle name="Output 2 3 2 3 4 4 2" xfId="44199"/>
    <cellStyle name="Output 2 3 2 3 4 5" xfId="44200"/>
    <cellStyle name="Output 2 3 2 3 4 5 2" xfId="44201"/>
    <cellStyle name="Output 2 3 2 3 4 6" xfId="44202"/>
    <cellStyle name="Output 2 3 2 3 5" xfId="44203"/>
    <cellStyle name="Output 2 3 2 4" xfId="44204"/>
    <cellStyle name="Output 2 3 2 4 2" xfId="44205"/>
    <cellStyle name="Output 2 3 2 4 2 2" xfId="44206"/>
    <cellStyle name="Output 2 3 2 4 2 2 2" xfId="44207"/>
    <cellStyle name="Output 2 3 2 4 2 2 2 2" xfId="44208"/>
    <cellStyle name="Output 2 3 2 4 2 2 2 2 2" xfId="44209"/>
    <cellStyle name="Output 2 3 2 4 2 2 2 3" xfId="44210"/>
    <cellStyle name="Output 2 3 2 4 2 2 2 3 2" xfId="44211"/>
    <cellStyle name="Output 2 3 2 4 2 2 2 4" xfId="44212"/>
    <cellStyle name="Output 2 3 2 4 2 2 2 4 2" xfId="44213"/>
    <cellStyle name="Output 2 3 2 4 2 2 2 5" xfId="44214"/>
    <cellStyle name="Output 2 3 2 4 2 2 2 5 2" xfId="44215"/>
    <cellStyle name="Output 2 3 2 4 2 2 2 6" xfId="44216"/>
    <cellStyle name="Output 2 3 2 4 2 2 3" xfId="44217"/>
    <cellStyle name="Output 2 3 2 4 2 3" xfId="44218"/>
    <cellStyle name="Output 2 3 2 4 2 3 2" xfId="44219"/>
    <cellStyle name="Output 2 3 2 4 2 3 2 2" xfId="44220"/>
    <cellStyle name="Output 2 3 2 4 2 3 3" xfId="44221"/>
    <cellStyle name="Output 2 3 2 4 2 3 3 2" xfId="44222"/>
    <cellStyle name="Output 2 3 2 4 2 3 4" xfId="44223"/>
    <cellStyle name="Output 2 3 2 4 2 3 4 2" xfId="44224"/>
    <cellStyle name="Output 2 3 2 4 2 3 5" xfId="44225"/>
    <cellStyle name="Output 2 3 2 4 2 3 5 2" xfId="44226"/>
    <cellStyle name="Output 2 3 2 4 2 3 6" xfId="44227"/>
    <cellStyle name="Output 2 3 2 4 2 4" xfId="44228"/>
    <cellStyle name="Output 2 3 2 4 3" xfId="44229"/>
    <cellStyle name="Output 2 3 2 4 3 2" xfId="44230"/>
    <cellStyle name="Output 2 3 2 4 3 2 2" xfId="44231"/>
    <cellStyle name="Output 2 3 2 4 3 2 2 2" xfId="44232"/>
    <cellStyle name="Output 2 3 2 4 3 2 3" xfId="44233"/>
    <cellStyle name="Output 2 3 2 4 3 2 3 2" xfId="44234"/>
    <cellStyle name="Output 2 3 2 4 3 2 4" xfId="44235"/>
    <cellStyle name="Output 2 3 2 4 3 2 4 2" xfId="44236"/>
    <cellStyle name="Output 2 3 2 4 3 2 5" xfId="44237"/>
    <cellStyle name="Output 2 3 2 4 3 2 5 2" xfId="44238"/>
    <cellStyle name="Output 2 3 2 4 3 2 6" xfId="44239"/>
    <cellStyle name="Output 2 3 2 4 3 3" xfId="44240"/>
    <cellStyle name="Output 2 3 2 4 4" xfId="44241"/>
    <cellStyle name="Output 2 3 2 4 4 2" xfId="44242"/>
    <cellStyle name="Output 2 3 2 4 4 2 2" xfId="44243"/>
    <cellStyle name="Output 2 3 2 4 4 3" xfId="44244"/>
    <cellStyle name="Output 2 3 2 4 4 3 2" xfId="44245"/>
    <cellStyle name="Output 2 3 2 4 4 4" xfId="44246"/>
    <cellStyle name="Output 2 3 2 4 4 4 2" xfId="44247"/>
    <cellStyle name="Output 2 3 2 4 4 5" xfId="44248"/>
    <cellStyle name="Output 2 3 2 4 4 5 2" xfId="44249"/>
    <cellStyle name="Output 2 3 2 4 4 6" xfId="44250"/>
    <cellStyle name="Output 2 3 2 4 5" xfId="44251"/>
    <cellStyle name="Output 2 3 2 5" xfId="44252"/>
    <cellStyle name="Output 2 3 2 5 2" xfId="44253"/>
    <cellStyle name="Output 2 3 2 5 2 2" xfId="44254"/>
    <cellStyle name="Output 2 3 2 5 2 2 2" xfId="44255"/>
    <cellStyle name="Output 2 3 2 5 2 2 2 2" xfId="44256"/>
    <cellStyle name="Output 2 3 2 5 2 2 2 2 2" xfId="44257"/>
    <cellStyle name="Output 2 3 2 5 2 2 2 3" xfId="44258"/>
    <cellStyle name="Output 2 3 2 5 2 2 2 3 2" xfId="44259"/>
    <cellStyle name="Output 2 3 2 5 2 2 2 4" xfId="44260"/>
    <cellStyle name="Output 2 3 2 5 2 2 2 4 2" xfId="44261"/>
    <cellStyle name="Output 2 3 2 5 2 2 2 5" xfId="44262"/>
    <cellStyle name="Output 2 3 2 5 2 2 2 5 2" xfId="44263"/>
    <cellStyle name="Output 2 3 2 5 2 2 2 6" xfId="44264"/>
    <cellStyle name="Output 2 3 2 5 2 2 3" xfId="44265"/>
    <cellStyle name="Output 2 3 2 5 2 3" xfId="44266"/>
    <cellStyle name="Output 2 3 2 5 2 3 2" xfId="44267"/>
    <cellStyle name="Output 2 3 2 5 2 3 2 2" xfId="44268"/>
    <cellStyle name="Output 2 3 2 5 2 3 3" xfId="44269"/>
    <cellStyle name="Output 2 3 2 5 2 3 3 2" xfId="44270"/>
    <cellStyle name="Output 2 3 2 5 2 3 4" xfId="44271"/>
    <cellStyle name="Output 2 3 2 5 2 3 4 2" xfId="44272"/>
    <cellStyle name="Output 2 3 2 5 2 3 5" xfId="44273"/>
    <cellStyle name="Output 2 3 2 5 2 3 5 2" xfId="44274"/>
    <cellStyle name="Output 2 3 2 5 2 3 6" xfId="44275"/>
    <cellStyle name="Output 2 3 2 5 2 4" xfId="44276"/>
    <cellStyle name="Output 2 3 2 5 3" xfId="44277"/>
    <cellStyle name="Output 2 3 2 5 3 2" xfId="44278"/>
    <cellStyle name="Output 2 3 2 5 3 2 2" xfId="44279"/>
    <cellStyle name="Output 2 3 2 5 3 2 2 2" xfId="44280"/>
    <cellStyle name="Output 2 3 2 5 3 2 3" xfId="44281"/>
    <cellStyle name="Output 2 3 2 5 3 2 3 2" xfId="44282"/>
    <cellStyle name="Output 2 3 2 5 3 2 4" xfId="44283"/>
    <cellStyle name="Output 2 3 2 5 3 2 4 2" xfId="44284"/>
    <cellStyle name="Output 2 3 2 5 3 2 5" xfId="44285"/>
    <cellStyle name="Output 2 3 2 5 3 2 5 2" xfId="44286"/>
    <cellStyle name="Output 2 3 2 5 3 2 6" xfId="44287"/>
    <cellStyle name="Output 2 3 2 5 3 3" xfId="44288"/>
    <cellStyle name="Output 2 3 2 5 4" xfId="44289"/>
    <cellStyle name="Output 2 3 2 5 4 2" xfId="44290"/>
    <cellStyle name="Output 2 3 2 5 4 2 2" xfId="44291"/>
    <cellStyle name="Output 2 3 2 5 4 3" xfId="44292"/>
    <cellStyle name="Output 2 3 2 5 4 3 2" xfId="44293"/>
    <cellStyle name="Output 2 3 2 5 4 4" xfId="44294"/>
    <cellStyle name="Output 2 3 2 5 4 4 2" xfId="44295"/>
    <cellStyle name="Output 2 3 2 5 4 5" xfId="44296"/>
    <cellStyle name="Output 2 3 2 5 4 5 2" xfId="44297"/>
    <cellStyle name="Output 2 3 2 5 4 6" xfId="44298"/>
    <cellStyle name="Output 2 3 2 5 5" xfId="44299"/>
    <cellStyle name="Output 2 3 2 6" xfId="44300"/>
    <cellStyle name="Output 2 3 2 6 2" xfId="44301"/>
    <cellStyle name="Output 2 3 2 6 2 2" xfId="44302"/>
    <cellStyle name="Output 2 3 2 6 2 2 2" xfId="44303"/>
    <cellStyle name="Output 2 3 2 6 2 2 2 2" xfId="44304"/>
    <cellStyle name="Output 2 3 2 6 2 2 3" xfId="44305"/>
    <cellStyle name="Output 2 3 2 6 2 2 3 2" xfId="44306"/>
    <cellStyle name="Output 2 3 2 6 2 2 4" xfId="44307"/>
    <cellStyle name="Output 2 3 2 6 2 2 4 2" xfId="44308"/>
    <cellStyle name="Output 2 3 2 6 2 2 5" xfId="44309"/>
    <cellStyle name="Output 2 3 2 6 2 2 5 2" xfId="44310"/>
    <cellStyle name="Output 2 3 2 6 2 2 6" xfId="44311"/>
    <cellStyle name="Output 2 3 2 6 2 3" xfId="44312"/>
    <cellStyle name="Output 2 3 2 6 3" xfId="44313"/>
    <cellStyle name="Output 2 3 2 6 3 2" xfId="44314"/>
    <cellStyle name="Output 2 3 2 6 3 2 2" xfId="44315"/>
    <cellStyle name="Output 2 3 2 6 3 3" xfId="44316"/>
    <cellStyle name="Output 2 3 2 6 3 3 2" xfId="44317"/>
    <cellStyle name="Output 2 3 2 6 3 4" xfId="44318"/>
    <cellStyle name="Output 2 3 2 6 3 4 2" xfId="44319"/>
    <cellStyle name="Output 2 3 2 6 3 5" xfId="44320"/>
    <cellStyle name="Output 2 3 2 6 3 5 2" xfId="44321"/>
    <cellStyle name="Output 2 3 2 6 3 6" xfId="44322"/>
    <cellStyle name="Output 2 3 2 6 4" xfId="44323"/>
    <cellStyle name="Output 2 3 2 7" xfId="44324"/>
    <cellStyle name="Output 2 3 2 7 2" xfId="44325"/>
    <cellStyle name="Output 2 3 2 7 2 2" xfId="44326"/>
    <cellStyle name="Output 2 3 2 7 2 2 2" xfId="44327"/>
    <cellStyle name="Output 2 3 2 7 2 3" xfId="44328"/>
    <cellStyle name="Output 2 3 2 7 2 3 2" xfId="44329"/>
    <cellStyle name="Output 2 3 2 7 2 4" xfId="44330"/>
    <cellStyle name="Output 2 3 2 7 2 4 2" xfId="44331"/>
    <cellStyle name="Output 2 3 2 7 2 5" xfId="44332"/>
    <cellStyle name="Output 2 3 2 7 2 5 2" xfId="44333"/>
    <cellStyle name="Output 2 3 2 7 2 6" xfId="44334"/>
    <cellStyle name="Output 2 3 2 7 3" xfId="44335"/>
    <cellStyle name="Output 2 3 2 8" xfId="44336"/>
    <cellStyle name="Output 2 3 2 8 2" xfId="44337"/>
    <cellStyle name="Output 2 3 2 8 2 2" xfId="44338"/>
    <cellStyle name="Output 2 3 2 8 3" xfId="44339"/>
    <cellStyle name="Output 2 3 2 8 3 2" xfId="44340"/>
    <cellStyle name="Output 2 3 2 8 4" xfId="44341"/>
    <cellStyle name="Output 2 3 2 8 4 2" xfId="44342"/>
    <cellStyle name="Output 2 3 2 8 5" xfId="44343"/>
    <cellStyle name="Output 2 3 2 8 5 2" xfId="44344"/>
    <cellStyle name="Output 2 3 2 8 6" xfId="44345"/>
    <cellStyle name="Output 2 3 2 9" xfId="44346"/>
    <cellStyle name="Output 2 3 3" xfId="44347"/>
    <cellStyle name="Output 2 3 3 2" xfId="44348"/>
    <cellStyle name="Output 2 3 3 2 2" xfId="44349"/>
    <cellStyle name="Output 2 3 3 2 2 2" xfId="44350"/>
    <cellStyle name="Output 2 3 3 2 2 2 2" xfId="44351"/>
    <cellStyle name="Output 2 3 3 2 2 2 2 2" xfId="44352"/>
    <cellStyle name="Output 2 3 3 2 2 2 2 2 2" xfId="44353"/>
    <cellStyle name="Output 2 3 3 2 2 2 2 3" xfId="44354"/>
    <cellStyle name="Output 2 3 3 2 2 2 2 3 2" xfId="44355"/>
    <cellStyle name="Output 2 3 3 2 2 2 2 4" xfId="44356"/>
    <cellStyle name="Output 2 3 3 2 2 2 2 4 2" xfId="44357"/>
    <cellStyle name="Output 2 3 3 2 2 2 2 5" xfId="44358"/>
    <cellStyle name="Output 2 3 3 2 2 2 2 5 2" xfId="44359"/>
    <cellStyle name="Output 2 3 3 2 2 2 2 6" xfId="44360"/>
    <cellStyle name="Output 2 3 3 2 2 2 3" xfId="44361"/>
    <cellStyle name="Output 2 3 3 2 2 3" xfId="44362"/>
    <cellStyle name="Output 2 3 3 2 2 3 2" xfId="44363"/>
    <cellStyle name="Output 2 3 3 2 2 3 2 2" xfId="44364"/>
    <cellStyle name="Output 2 3 3 2 2 3 3" xfId="44365"/>
    <cellStyle name="Output 2 3 3 2 2 3 3 2" xfId="44366"/>
    <cellStyle name="Output 2 3 3 2 2 3 4" xfId="44367"/>
    <cellStyle name="Output 2 3 3 2 2 3 4 2" xfId="44368"/>
    <cellStyle name="Output 2 3 3 2 2 3 5" xfId="44369"/>
    <cellStyle name="Output 2 3 3 2 2 3 5 2" xfId="44370"/>
    <cellStyle name="Output 2 3 3 2 2 3 6" xfId="44371"/>
    <cellStyle name="Output 2 3 3 2 2 4" xfId="44372"/>
    <cellStyle name="Output 2 3 3 2 3" xfId="44373"/>
    <cellStyle name="Output 2 3 3 2 3 2" xfId="44374"/>
    <cellStyle name="Output 2 3 3 2 3 2 2" xfId="44375"/>
    <cellStyle name="Output 2 3 3 2 3 2 2 2" xfId="44376"/>
    <cellStyle name="Output 2 3 3 2 3 2 3" xfId="44377"/>
    <cellStyle name="Output 2 3 3 2 3 2 3 2" xfId="44378"/>
    <cellStyle name="Output 2 3 3 2 3 2 4" xfId="44379"/>
    <cellStyle name="Output 2 3 3 2 3 2 4 2" xfId="44380"/>
    <cellStyle name="Output 2 3 3 2 3 2 5" xfId="44381"/>
    <cellStyle name="Output 2 3 3 2 3 2 5 2" xfId="44382"/>
    <cellStyle name="Output 2 3 3 2 3 2 6" xfId="44383"/>
    <cellStyle name="Output 2 3 3 2 3 3" xfId="44384"/>
    <cellStyle name="Output 2 3 3 2 4" xfId="44385"/>
    <cellStyle name="Output 2 3 3 2 4 2" xfId="44386"/>
    <cellStyle name="Output 2 3 3 2 4 2 2" xfId="44387"/>
    <cellStyle name="Output 2 3 3 2 4 3" xfId="44388"/>
    <cellStyle name="Output 2 3 3 2 4 3 2" xfId="44389"/>
    <cellStyle name="Output 2 3 3 2 4 4" xfId="44390"/>
    <cellStyle name="Output 2 3 3 2 4 4 2" xfId="44391"/>
    <cellStyle name="Output 2 3 3 2 4 5" xfId="44392"/>
    <cellStyle name="Output 2 3 3 2 4 5 2" xfId="44393"/>
    <cellStyle name="Output 2 3 3 2 4 6" xfId="44394"/>
    <cellStyle name="Output 2 3 3 2 5" xfId="44395"/>
    <cellStyle name="Output 2 3 3 3" xfId="44396"/>
    <cellStyle name="Output 2 3 3 3 2" xfId="44397"/>
    <cellStyle name="Output 2 3 3 3 2 2" xfId="44398"/>
    <cellStyle name="Output 2 3 3 3 2 2 2" xfId="44399"/>
    <cellStyle name="Output 2 3 3 3 2 2 2 2" xfId="44400"/>
    <cellStyle name="Output 2 3 3 3 2 2 2 2 2" xfId="44401"/>
    <cellStyle name="Output 2 3 3 3 2 2 2 3" xfId="44402"/>
    <cellStyle name="Output 2 3 3 3 2 2 2 3 2" xfId="44403"/>
    <cellStyle name="Output 2 3 3 3 2 2 2 4" xfId="44404"/>
    <cellStyle name="Output 2 3 3 3 2 2 2 4 2" xfId="44405"/>
    <cellStyle name="Output 2 3 3 3 2 2 2 5" xfId="44406"/>
    <cellStyle name="Output 2 3 3 3 2 2 2 5 2" xfId="44407"/>
    <cellStyle name="Output 2 3 3 3 2 2 2 6" xfId="44408"/>
    <cellStyle name="Output 2 3 3 3 2 2 3" xfId="44409"/>
    <cellStyle name="Output 2 3 3 3 2 3" xfId="44410"/>
    <cellStyle name="Output 2 3 3 3 2 3 2" xfId="44411"/>
    <cellStyle name="Output 2 3 3 3 2 3 2 2" xfId="44412"/>
    <cellStyle name="Output 2 3 3 3 2 3 3" xfId="44413"/>
    <cellStyle name="Output 2 3 3 3 2 3 3 2" xfId="44414"/>
    <cellStyle name="Output 2 3 3 3 2 3 4" xfId="44415"/>
    <cellStyle name="Output 2 3 3 3 2 3 4 2" xfId="44416"/>
    <cellStyle name="Output 2 3 3 3 2 3 5" xfId="44417"/>
    <cellStyle name="Output 2 3 3 3 2 3 5 2" xfId="44418"/>
    <cellStyle name="Output 2 3 3 3 2 3 6" xfId="44419"/>
    <cellStyle name="Output 2 3 3 3 2 4" xfId="44420"/>
    <cellStyle name="Output 2 3 3 3 3" xfId="44421"/>
    <cellStyle name="Output 2 3 3 3 3 2" xfId="44422"/>
    <cellStyle name="Output 2 3 3 3 3 2 2" xfId="44423"/>
    <cellStyle name="Output 2 3 3 3 3 2 2 2" xfId="44424"/>
    <cellStyle name="Output 2 3 3 3 3 2 3" xfId="44425"/>
    <cellStyle name="Output 2 3 3 3 3 2 3 2" xfId="44426"/>
    <cellStyle name="Output 2 3 3 3 3 2 4" xfId="44427"/>
    <cellStyle name="Output 2 3 3 3 3 2 4 2" xfId="44428"/>
    <cellStyle name="Output 2 3 3 3 3 2 5" xfId="44429"/>
    <cellStyle name="Output 2 3 3 3 3 2 5 2" xfId="44430"/>
    <cellStyle name="Output 2 3 3 3 3 2 6" xfId="44431"/>
    <cellStyle name="Output 2 3 3 3 3 3" xfId="44432"/>
    <cellStyle name="Output 2 3 3 3 4" xfId="44433"/>
    <cellStyle name="Output 2 3 3 3 4 2" xfId="44434"/>
    <cellStyle name="Output 2 3 3 3 4 2 2" xfId="44435"/>
    <cellStyle name="Output 2 3 3 3 4 3" xfId="44436"/>
    <cellStyle name="Output 2 3 3 3 4 3 2" xfId="44437"/>
    <cellStyle name="Output 2 3 3 3 4 4" xfId="44438"/>
    <cellStyle name="Output 2 3 3 3 4 4 2" xfId="44439"/>
    <cellStyle name="Output 2 3 3 3 4 5" xfId="44440"/>
    <cellStyle name="Output 2 3 3 3 4 5 2" xfId="44441"/>
    <cellStyle name="Output 2 3 3 3 4 6" xfId="44442"/>
    <cellStyle name="Output 2 3 3 3 5" xfId="44443"/>
    <cellStyle name="Output 2 3 3 4" xfId="44444"/>
    <cellStyle name="Output 2 3 3 4 2" xfId="44445"/>
    <cellStyle name="Output 2 3 3 4 2 2" xfId="44446"/>
    <cellStyle name="Output 2 3 3 4 2 2 2" xfId="44447"/>
    <cellStyle name="Output 2 3 3 4 2 2 2 2" xfId="44448"/>
    <cellStyle name="Output 2 3 3 4 2 2 2 2 2" xfId="44449"/>
    <cellStyle name="Output 2 3 3 4 2 2 2 3" xfId="44450"/>
    <cellStyle name="Output 2 3 3 4 2 2 2 3 2" xfId="44451"/>
    <cellStyle name="Output 2 3 3 4 2 2 2 4" xfId="44452"/>
    <cellStyle name="Output 2 3 3 4 2 2 2 4 2" xfId="44453"/>
    <cellStyle name="Output 2 3 3 4 2 2 2 5" xfId="44454"/>
    <cellStyle name="Output 2 3 3 4 2 2 2 5 2" xfId="44455"/>
    <cellStyle name="Output 2 3 3 4 2 2 2 6" xfId="44456"/>
    <cellStyle name="Output 2 3 3 4 2 2 3" xfId="44457"/>
    <cellStyle name="Output 2 3 3 4 2 3" xfId="44458"/>
    <cellStyle name="Output 2 3 3 4 2 3 2" xfId="44459"/>
    <cellStyle name="Output 2 3 3 4 2 3 2 2" xfId="44460"/>
    <cellStyle name="Output 2 3 3 4 2 3 3" xfId="44461"/>
    <cellStyle name="Output 2 3 3 4 2 3 3 2" xfId="44462"/>
    <cellStyle name="Output 2 3 3 4 2 3 4" xfId="44463"/>
    <cellStyle name="Output 2 3 3 4 2 3 4 2" xfId="44464"/>
    <cellStyle name="Output 2 3 3 4 2 3 5" xfId="44465"/>
    <cellStyle name="Output 2 3 3 4 2 3 5 2" xfId="44466"/>
    <cellStyle name="Output 2 3 3 4 2 3 6" xfId="44467"/>
    <cellStyle name="Output 2 3 3 4 2 4" xfId="44468"/>
    <cellStyle name="Output 2 3 3 4 3" xfId="44469"/>
    <cellStyle name="Output 2 3 3 4 3 2" xfId="44470"/>
    <cellStyle name="Output 2 3 3 4 3 2 2" xfId="44471"/>
    <cellStyle name="Output 2 3 3 4 3 2 2 2" xfId="44472"/>
    <cellStyle name="Output 2 3 3 4 3 2 3" xfId="44473"/>
    <cellStyle name="Output 2 3 3 4 3 2 3 2" xfId="44474"/>
    <cellStyle name="Output 2 3 3 4 3 2 4" xfId="44475"/>
    <cellStyle name="Output 2 3 3 4 3 2 4 2" xfId="44476"/>
    <cellStyle name="Output 2 3 3 4 3 2 5" xfId="44477"/>
    <cellStyle name="Output 2 3 3 4 3 2 5 2" xfId="44478"/>
    <cellStyle name="Output 2 3 3 4 3 2 6" xfId="44479"/>
    <cellStyle name="Output 2 3 3 4 3 3" xfId="44480"/>
    <cellStyle name="Output 2 3 3 4 4" xfId="44481"/>
    <cellStyle name="Output 2 3 3 4 4 2" xfId="44482"/>
    <cellStyle name="Output 2 3 3 4 4 2 2" xfId="44483"/>
    <cellStyle name="Output 2 3 3 4 4 3" xfId="44484"/>
    <cellStyle name="Output 2 3 3 4 4 3 2" xfId="44485"/>
    <cellStyle name="Output 2 3 3 4 4 4" xfId="44486"/>
    <cellStyle name="Output 2 3 3 4 4 4 2" xfId="44487"/>
    <cellStyle name="Output 2 3 3 4 4 5" xfId="44488"/>
    <cellStyle name="Output 2 3 3 4 4 5 2" xfId="44489"/>
    <cellStyle name="Output 2 3 3 4 4 6" xfId="44490"/>
    <cellStyle name="Output 2 3 3 4 5" xfId="44491"/>
    <cellStyle name="Output 2 3 3 5" xfId="44492"/>
    <cellStyle name="Output 2 3 3 5 2" xfId="44493"/>
    <cellStyle name="Output 2 3 3 5 2 2" xfId="44494"/>
    <cellStyle name="Output 2 3 3 5 2 2 2" xfId="44495"/>
    <cellStyle name="Output 2 3 3 5 2 2 2 2" xfId="44496"/>
    <cellStyle name="Output 2 3 3 5 2 2 3" xfId="44497"/>
    <cellStyle name="Output 2 3 3 5 2 2 3 2" xfId="44498"/>
    <cellStyle name="Output 2 3 3 5 2 2 4" xfId="44499"/>
    <cellStyle name="Output 2 3 3 5 2 2 4 2" xfId="44500"/>
    <cellStyle name="Output 2 3 3 5 2 2 5" xfId="44501"/>
    <cellStyle name="Output 2 3 3 5 2 2 5 2" xfId="44502"/>
    <cellStyle name="Output 2 3 3 5 2 2 6" xfId="44503"/>
    <cellStyle name="Output 2 3 3 5 2 3" xfId="44504"/>
    <cellStyle name="Output 2 3 3 5 3" xfId="44505"/>
    <cellStyle name="Output 2 3 3 5 3 2" xfId="44506"/>
    <cellStyle name="Output 2 3 3 5 3 2 2" xfId="44507"/>
    <cellStyle name="Output 2 3 3 5 3 3" xfId="44508"/>
    <cellStyle name="Output 2 3 3 5 3 3 2" xfId="44509"/>
    <cellStyle name="Output 2 3 3 5 3 4" xfId="44510"/>
    <cellStyle name="Output 2 3 3 5 3 4 2" xfId="44511"/>
    <cellStyle name="Output 2 3 3 5 3 5" xfId="44512"/>
    <cellStyle name="Output 2 3 3 5 3 5 2" xfId="44513"/>
    <cellStyle name="Output 2 3 3 5 3 6" xfId="44514"/>
    <cellStyle name="Output 2 3 3 5 4" xfId="44515"/>
    <cellStyle name="Output 2 3 3 6" xfId="44516"/>
    <cellStyle name="Output 2 3 3 6 2" xfId="44517"/>
    <cellStyle name="Output 2 3 3 6 2 2" xfId="44518"/>
    <cellStyle name="Output 2 3 3 6 2 2 2" xfId="44519"/>
    <cellStyle name="Output 2 3 3 6 2 3" xfId="44520"/>
    <cellStyle name="Output 2 3 3 6 2 3 2" xfId="44521"/>
    <cellStyle name="Output 2 3 3 6 2 4" xfId="44522"/>
    <cellStyle name="Output 2 3 3 6 2 4 2" xfId="44523"/>
    <cellStyle name="Output 2 3 3 6 2 5" xfId="44524"/>
    <cellStyle name="Output 2 3 3 6 2 5 2" xfId="44525"/>
    <cellStyle name="Output 2 3 3 6 2 6" xfId="44526"/>
    <cellStyle name="Output 2 3 3 6 3" xfId="44527"/>
    <cellStyle name="Output 2 3 3 7" xfId="44528"/>
    <cellStyle name="Output 2 3 3 7 2" xfId="44529"/>
    <cellStyle name="Output 2 3 3 7 2 2" xfId="44530"/>
    <cellStyle name="Output 2 3 3 7 3" xfId="44531"/>
    <cellStyle name="Output 2 3 3 7 3 2" xfId="44532"/>
    <cellStyle name="Output 2 3 3 7 4" xfId="44533"/>
    <cellStyle name="Output 2 3 3 7 4 2" xfId="44534"/>
    <cellStyle name="Output 2 3 3 7 5" xfId="44535"/>
    <cellStyle name="Output 2 3 3 7 5 2" xfId="44536"/>
    <cellStyle name="Output 2 3 3 7 6" xfId="44537"/>
    <cellStyle name="Output 2 3 3 8" xfId="44538"/>
    <cellStyle name="Output 2 3 4" xfId="44539"/>
    <cellStyle name="Output 2 3 4 2" xfId="44540"/>
    <cellStyle name="Output 2 3 4 2 2" xfId="44541"/>
    <cellStyle name="Output 2 3 4 2 2 2" xfId="44542"/>
    <cellStyle name="Output 2 3 4 2 2 2 2" xfId="44543"/>
    <cellStyle name="Output 2 3 4 2 2 2 2 2" xfId="44544"/>
    <cellStyle name="Output 2 3 4 2 2 2 3" xfId="44545"/>
    <cellStyle name="Output 2 3 4 2 2 2 3 2" xfId="44546"/>
    <cellStyle name="Output 2 3 4 2 2 2 4" xfId="44547"/>
    <cellStyle name="Output 2 3 4 2 2 2 4 2" xfId="44548"/>
    <cellStyle name="Output 2 3 4 2 2 2 5" xfId="44549"/>
    <cellStyle name="Output 2 3 4 2 2 2 5 2" xfId="44550"/>
    <cellStyle name="Output 2 3 4 2 2 2 6" xfId="44551"/>
    <cellStyle name="Output 2 3 4 2 2 3" xfId="44552"/>
    <cellStyle name="Output 2 3 4 2 3" xfId="44553"/>
    <cellStyle name="Output 2 3 4 2 3 2" xfId="44554"/>
    <cellStyle name="Output 2 3 4 2 3 2 2" xfId="44555"/>
    <cellStyle name="Output 2 3 4 2 3 3" xfId="44556"/>
    <cellStyle name="Output 2 3 4 2 3 3 2" xfId="44557"/>
    <cellStyle name="Output 2 3 4 2 3 4" xfId="44558"/>
    <cellStyle name="Output 2 3 4 2 3 4 2" xfId="44559"/>
    <cellStyle name="Output 2 3 4 2 3 5" xfId="44560"/>
    <cellStyle name="Output 2 3 4 2 3 5 2" xfId="44561"/>
    <cellStyle name="Output 2 3 4 2 3 6" xfId="44562"/>
    <cellStyle name="Output 2 3 4 2 4" xfId="44563"/>
    <cellStyle name="Output 2 3 4 3" xfId="44564"/>
    <cellStyle name="Output 2 3 4 3 2" xfId="44565"/>
    <cellStyle name="Output 2 3 4 3 2 2" xfId="44566"/>
    <cellStyle name="Output 2 3 4 3 2 2 2" xfId="44567"/>
    <cellStyle name="Output 2 3 4 3 2 3" xfId="44568"/>
    <cellStyle name="Output 2 3 4 3 2 3 2" xfId="44569"/>
    <cellStyle name="Output 2 3 4 3 2 4" xfId="44570"/>
    <cellStyle name="Output 2 3 4 3 2 4 2" xfId="44571"/>
    <cellStyle name="Output 2 3 4 3 2 5" xfId="44572"/>
    <cellStyle name="Output 2 3 4 3 2 5 2" xfId="44573"/>
    <cellStyle name="Output 2 3 4 3 2 6" xfId="44574"/>
    <cellStyle name="Output 2 3 4 3 3" xfId="44575"/>
    <cellStyle name="Output 2 3 4 4" xfId="44576"/>
    <cellStyle name="Output 2 3 4 4 2" xfId="44577"/>
    <cellStyle name="Output 2 3 4 4 2 2" xfId="44578"/>
    <cellStyle name="Output 2 3 4 4 3" xfId="44579"/>
    <cellStyle name="Output 2 3 4 4 3 2" xfId="44580"/>
    <cellStyle name="Output 2 3 4 4 4" xfId="44581"/>
    <cellStyle name="Output 2 3 4 4 4 2" xfId="44582"/>
    <cellStyle name="Output 2 3 4 4 5" xfId="44583"/>
    <cellStyle name="Output 2 3 4 4 5 2" xfId="44584"/>
    <cellStyle name="Output 2 3 4 4 6" xfId="44585"/>
    <cellStyle name="Output 2 3 4 5" xfId="44586"/>
    <cellStyle name="Output 2 3 5" xfId="44587"/>
    <cellStyle name="Output 2 3 5 2" xfId="44588"/>
    <cellStyle name="Output 2 3 5 2 2" xfId="44589"/>
    <cellStyle name="Output 2 3 5 2 2 2" xfId="44590"/>
    <cellStyle name="Output 2 3 5 2 2 2 2" xfId="44591"/>
    <cellStyle name="Output 2 3 5 2 2 2 2 2" xfId="44592"/>
    <cellStyle name="Output 2 3 5 2 2 2 3" xfId="44593"/>
    <cellStyle name="Output 2 3 5 2 2 2 3 2" xfId="44594"/>
    <cellStyle name="Output 2 3 5 2 2 2 4" xfId="44595"/>
    <cellStyle name="Output 2 3 5 2 2 2 4 2" xfId="44596"/>
    <cellStyle name="Output 2 3 5 2 2 2 5" xfId="44597"/>
    <cellStyle name="Output 2 3 5 2 2 2 5 2" xfId="44598"/>
    <cellStyle name="Output 2 3 5 2 2 2 6" xfId="44599"/>
    <cellStyle name="Output 2 3 5 2 2 3" xfId="44600"/>
    <cellStyle name="Output 2 3 5 2 3" xfId="44601"/>
    <cellStyle name="Output 2 3 5 2 3 2" xfId="44602"/>
    <cellStyle name="Output 2 3 5 2 3 2 2" xfId="44603"/>
    <cellStyle name="Output 2 3 5 2 3 3" xfId="44604"/>
    <cellStyle name="Output 2 3 5 2 3 3 2" xfId="44605"/>
    <cellStyle name="Output 2 3 5 2 3 4" xfId="44606"/>
    <cellStyle name="Output 2 3 5 2 3 4 2" xfId="44607"/>
    <cellStyle name="Output 2 3 5 2 3 5" xfId="44608"/>
    <cellStyle name="Output 2 3 5 2 3 5 2" xfId="44609"/>
    <cellStyle name="Output 2 3 5 2 3 6" xfId="44610"/>
    <cellStyle name="Output 2 3 5 2 4" xfId="44611"/>
    <cellStyle name="Output 2 3 5 3" xfId="44612"/>
    <cellStyle name="Output 2 3 5 3 2" xfId="44613"/>
    <cellStyle name="Output 2 3 5 3 2 2" xfId="44614"/>
    <cellStyle name="Output 2 3 5 3 2 2 2" xfId="44615"/>
    <cellStyle name="Output 2 3 5 3 2 3" xfId="44616"/>
    <cellStyle name="Output 2 3 5 3 2 3 2" xfId="44617"/>
    <cellStyle name="Output 2 3 5 3 2 4" xfId="44618"/>
    <cellStyle name="Output 2 3 5 3 2 4 2" xfId="44619"/>
    <cellStyle name="Output 2 3 5 3 2 5" xfId="44620"/>
    <cellStyle name="Output 2 3 5 3 2 5 2" xfId="44621"/>
    <cellStyle name="Output 2 3 5 3 2 6" xfId="44622"/>
    <cellStyle name="Output 2 3 5 3 3" xfId="44623"/>
    <cellStyle name="Output 2 3 5 4" xfId="44624"/>
    <cellStyle name="Output 2 3 5 4 2" xfId="44625"/>
    <cellStyle name="Output 2 3 5 4 2 2" xfId="44626"/>
    <cellStyle name="Output 2 3 5 4 3" xfId="44627"/>
    <cellStyle name="Output 2 3 5 4 3 2" xfId="44628"/>
    <cellStyle name="Output 2 3 5 4 4" xfId="44629"/>
    <cellStyle name="Output 2 3 5 4 4 2" xfId="44630"/>
    <cellStyle name="Output 2 3 5 4 5" xfId="44631"/>
    <cellStyle name="Output 2 3 5 4 5 2" xfId="44632"/>
    <cellStyle name="Output 2 3 5 4 6" xfId="44633"/>
    <cellStyle name="Output 2 3 5 5" xfId="44634"/>
    <cellStyle name="Output 2 3 6" xfId="44635"/>
    <cellStyle name="Output 2 3 6 2" xfId="44636"/>
    <cellStyle name="Output 2 3 6 2 2" xfId="44637"/>
    <cellStyle name="Output 2 3 6 2 2 2" xfId="44638"/>
    <cellStyle name="Output 2 3 6 2 3" xfId="44639"/>
    <cellStyle name="Output 2 3 6 2 3 2" xfId="44640"/>
    <cellStyle name="Output 2 3 6 2 4" xfId="44641"/>
    <cellStyle name="Output 2 3 6 2 4 2" xfId="44642"/>
    <cellStyle name="Output 2 3 6 2 5" xfId="44643"/>
    <cellStyle name="Output 2 3 6 2 5 2" xfId="44644"/>
    <cellStyle name="Output 2 3 6 2 6" xfId="44645"/>
    <cellStyle name="Output 2 3 6 3" xfId="44646"/>
    <cellStyle name="Output 2 3 7" xfId="44647"/>
    <cellStyle name="Output 2 3 7 2" xfId="44648"/>
    <cellStyle name="Output 2 3 7 2 2" xfId="44649"/>
    <cellStyle name="Output 2 3 7 3" xfId="44650"/>
    <cellStyle name="Output 2 3 7 3 2" xfId="44651"/>
    <cellStyle name="Output 2 3 7 4" xfId="44652"/>
    <cellStyle name="Output 2 3 7 4 2" xfId="44653"/>
    <cellStyle name="Output 2 3 7 5" xfId="44654"/>
    <cellStyle name="Output 2 3 7 5 2" xfId="44655"/>
    <cellStyle name="Output 2 3 7 6" xfId="44656"/>
    <cellStyle name="Output 2 3 8" xfId="44657"/>
    <cellStyle name="Output 2 4" xfId="44658"/>
    <cellStyle name="Output 2 4 2" xfId="44659"/>
    <cellStyle name="Output 2 4 2 2" xfId="44660"/>
    <cellStyle name="Output 2 4 2 2 2" xfId="44661"/>
    <cellStyle name="Output 2 4 2 2 2 2" xfId="44662"/>
    <cellStyle name="Output 2 4 2 2 2 2 2" xfId="44663"/>
    <cellStyle name="Output 2 4 2 2 2 2 2 2" xfId="44664"/>
    <cellStyle name="Output 2 4 2 2 2 2 2 2 2" xfId="44665"/>
    <cellStyle name="Output 2 4 2 2 2 2 2 2 2 2" xfId="44666"/>
    <cellStyle name="Output 2 4 2 2 2 2 2 2 3" xfId="44667"/>
    <cellStyle name="Output 2 4 2 2 2 2 2 2 3 2" xfId="44668"/>
    <cellStyle name="Output 2 4 2 2 2 2 2 2 4" xfId="44669"/>
    <cellStyle name="Output 2 4 2 2 2 2 2 2 4 2" xfId="44670"/>
    <cellStyle name="Output 2 4 2 2 2 2 2 2 5" xfId="44671"/>
    <cellStyle name="Output 2 4 2 2 2 2 2 2 5 2" xfId="44672"/>
    <cellStyle name="Output 2 4 2 2 2 2 2 2 6" xfId="44673"/>
    <cellStyle name="Output 2 4 2 2 2 2 2 3" xfId="44674"/>
    <cellStyle name="Output 2 4 2 2 2 2 3" xfId="44675"/>
    <cellStyle name="Output 2 4 2 2 2 2 3 2" xfId="44676"/>
    <cellStyle name="Output 2 4 2 2 2 2 3 2 2" xfId="44677"/>
    <cellStyle name="Output 2 4 2 2 2 2 3 3" xfId="44678"/>
    <cellStyle name="Output 2 4 2 2 2 2 3 3 2" xfId="44679"/>
    <cellStyle name="Output 2 4 2 2 2 2 3 4" xfId="44680"/>
    <cellStyle name="Output 2 4 2 2 2 2 3 4 2" xfId="44681"/>
    <cellStyle name="Output 2 4 2 2 2 2 3 5" xfId="44682"/>
    <cellStyle name="Output 2 4 2 2 2 2 3 5 2" xfId="44683"/>
    <cellStyle name="Output 2 4 2 2 2 2 3 6" xfId="44684"/>
    <cellStyle name="Output 2 4 2 2 2 2 4" xfId="44685"/>
    <cellStyle name="Output 2 4 2 2 2 3" xfId="44686"/>
    <cellStyle name="Output 2 4 2 2 2 3 2" xfId="44687"/>
    <cellStyle name="Output 2 4 2 2 2 3 2 2" xfId="44688"/>
    <cellStyle name="Output 2 4 2 2 2 3 2 2 2" xfId="44689"/>
    <cellStyle name="Output 2 4 2 2 2 3 2 3" xfId="44690"/>
    <cellStyle name="Output 2 4 2 2 2 3 2 3 2" xfId="44691"/>
    <cellStyle name="Output 2 4 2 2 2 3 2 4" xfId="44692"/>
    <cellStyle name="Output 2 4 2 2 2 3 2 4 2" xfId="44693"/>
    <cellStyle name="Output 2 4 2 2 2 3 2 5" xfId="44694"/>
    <cellStyle name="Output 2 4 2 2 2 3 2 5 2" xfId="44695"/>
    <cellStyle name="Output 2 4 2 2 2 3 2 6" xfId="44696"/>
    <cellStyle name="Output 2 4 2 2 2 3 3" xfId="44697"/>
    <cellStyle name="Output 2 4 2 2 2 4" xfId="44698"/>
    <cellStyle name="Output 2 4 2 2 2 4 2" xfId="44699"/>
    <cellStyle name="Output 2 4 2 2 2 4 2 2" xfId="44700"/>
    <cellStyle name="Output 2 4 2 2 2 4 3" xfId="44701"/>
    <cellStyle name="Output 2 4 2 2 2 4 3 2" xfId="44702"/>
    <cellStyle name="Output 2 4 2 2 2 4 4" xfId="44703"/>
    <cellStyle name="Output 2 4 2 2 2 4 4 2" xfId="44704"/>
    <cellStyle name="Output 2 4 2 2 2 4 5" xfId="44705"/>
    <cellStyle name="Output 2 4 2 2 2 4 5 2" xfId="44706"/>
    <cellStyle name="Output 2 4 2 2 2 4 6" xfId="44707"/>
    <cellStyle name="Output 2 4 2 2 2 5" xfId="44708"/>
    <cellStyle name="Output 2 4 2 2 3" xfId="44709"/>
    <cellStyle name="Output 2 4 2 2 3 2" xfId="44710"/>
    <cellStyle name="Output 2 4 2 2 3 2 2" xfId="44711"/>
    <cellStyle name="Output 2 4 2 2 3 2 2 2" xfId="44712"/>
    <cellStyle name="Output 2 4 2 2 3 2 2 2 2" xfId="44713"/>
    <cellStyle name="Output 2 4 2 2 3 2 2 2 2 2" xfId="44714"/>
    <cellStyle name="Output 2 4 2 2 3 2 2 2 3" xfId="44715"/>
    <cellStyle name="Output 2 4 2 2 3 2 2 2 3 2" xfId="44716"/>
    <cellStyle name="Output 2 4 2 2 3 2 2 2 4" xfId="44717"/>
    <cellStyle name="Output 2 4 2 2 3 2 2 2 4 2" xfId="44718"/>
    <cellStyle name="Output 2 4 2 2 3 2 2 2 5" xfId="44719"/>
    <cellStyle name="Output 2 4 2 2 3 2 2 2 5 2" xfId="44720"/>
    <cellStyle name="Output 2 4 2 2 3 2 2 2 6" xfId="44721"/>
    <cellStyle name="Output 2 4 2 2 3 2 2 3" xfId="44722"/>
    <cellStyle name="Output 2 4 2 2 3 2 3" xfId="44723"/>
    <cellStyle name="Output 2 4 2 2 3 2 3 2" xfId="44724"/>
    <cellStyle name="Output 2 4 2 2 3 2 3 2 2" xfId="44725"/>
    <cellStyle name="Output 2 4 2 2 3 2 3 3" xfId="44726"/>
    <cellStyle name="Output 2 4 2 2 3 2 3 3 2" xfId="44727"/>
    <cellStyle name="Output 2 4 2 2 3 2 3 4" xfId="44728"/>
    <cellStyle name="Output 2 4 2 2 3 2 3 4 2" xfId="44729"/>
    <cellStyle name="Output 2 4 2 2 3 2 3 5" xfId="44730"/>
    <cellStyle name="Output 2 4 2 2 3 2 3 5 2" xfId="44731"/>
    <cellStyle name="Output 2 4 2 2 3 2 3 6" xfId="44732"/>
    <cellStyle name="Output 2 4 2 2 3 2 4" xfId="44733"/>
    <cellStyle name="Output 2 4 2 2 3 3" xfId="44734"/>
    <cellStyle name="Output 2 4 2 2 3 3 2" xfId="44735"/>
    <cellStyle name="Output 2 4 2 2 3 3 2 2" xfId="44736"/>
    <cellStyle name="Output 2 4 2 2 3 3 2 2 2" xfId="44737"/>
    <cellStyle name="Output 2 4 2 2 3 3 2 3" xfId="44738"/>
    <cellStyle name="Output 2 4 2 2 3 3 2 3 2" xfId="44739"/>
    <cellStyle name="Output 2 4 2 2 3 3 2 4" xfId="44740"/>
    <cellStyle name="Output 2 4 2 2 3 3 2 4 2" xfId="44741"/>
    <cellStyle name="Output 2 4 2 2 3 3 2 5" xfId="44742"/>
    <cellStyle name="Output 2 4 2 2 3 3 2 5 2" xfId="44743"/>
    <cellStyle name="Output 2 4 2 2 3 3 2 6" xfId="44744"/>
    <cellStyle name="Output 2 4 2 2 3 3 3" xfId="44745"/>
    <cellStyle name="Output 2 4 2 2 3 4" xfId="44746"/>
    <cellStyle name="Output 2 4 2 2 3 4 2" xfId="44747"/>
    <cellStyle name="Output 2 4 2 2 3 4 2 2" xfId="44748"/>
    <cellStyle name="Output 2 4 2 2 3 4 3" xfId="44749"/>
    <cellStyle name="Output 2 4 2 2 3 4 3 2" xfId="44750"/>
    <cellStyle name="Output 2 4 2 2 3 4 4" xfId="44751"/>
    <cellStyle name="Output 2 4 2 2 3 4 4 2" xfId="44752"/>
    <cellStyle name="Output 2 4 2 2 3 4 5" xfId="44753"/>
    <cellStyle name="Output 2 4 2 2 3 4 5 2" xfId="44754"/>
    <cellStyle name="Output 2 4 2 2 3 4 6" xfId="44755"/>
    <cellStyle name="Output 2 4 2 2 3 5" xfId="44756"/>
    <cellStyle name="Output 2 4 2 2 4" xfId="44757"/>
    <cellStyle name="Output 2 4 2 2 4 2" xfId="44758"/>
    <cellStyle name="Output 2 4 2 2 4 2 2" xfId="44759"/>
    <cellStyle name="Output 2 4 2 2 4 2 2 2" xfId="44760"/>
    <cellStyle name="Output 2 4 2 2 4 2 2 2 2" xfId="44761"/>
    <cellStyle name="Output 2 4 2 2 4 2 2 2 2 2" xfId="44762"/>
    <cellStyle name="Output 2 4 2 2 4 2 2 2 3" xfId="44763"/>
    <cellStyle name="Output 2 4 2 2 4 2 2 2 3 2" xfId="44764"/>
    <cellStyle name="Output 2 4 2 2 4 2 2 2 4" xfId="44765"/>
    <cellStyle name="Output 2 4 2 2 4 2 2 2 4 2" xfId="44766"/>
    <cellStyle name="Output 2 4 2 2 4 2 2 2 5" xfId="44767"/>
    <cellStyle name="Output 2 4 2 2 4 2 2 2 5 2" xfId="44768"/>
    <cellStyle name="Output 2 4 2 2 4 2 2 2 6" xfId="44769"/>
    <cellStyle name="Output 2 4 2 2 4 2 2 3" xfId="44770"/>
    <cellStyle name="Output 2 4 2 2 4 2 3" xfId="44771"/>
    <cellStyle name="Output 2 4 2 2 4 2 3 2" xfId="44772"/>
    <cellStyle name="Output 2 4 2 2 4 2 3 2 2" xfId="44773"/>
    <cellStyle name="Output 2 4 2 2 4 2 3 3" xfId="44774"/>
    <cellStyle name="Output 2 4 2 2 4 2 3 3 2" xfId="44775"/>
    <cellStyle name="Output 2 4 2 2 4 2 3 4" xfId="44776"/>
    <cellStyle name="Output 2 4 2 2 4 2 3 4 2" xfId="44777"/>
    <cellStyle name="Output 2 4 2 2 4 2 3 5" xfId="44778"/>
    <cellStyle name="Output 2 4 2 2 4 2 3 5 2" xfId="44779"/>
    <cellStyle name="Output 2 4 2 2 4 2 3 6" xfId="44780"/>
    <cellStyle name="Output 2 4 2 2 4 2 4" xfId="44781"/>
    <cellStyle name="Output 2 4 2 2 4 3" xfId="44782"/>
    <cellStyle name="Output 2 4 2 2 4 3 2" xfId="44783"/>
    <cellStyle name="Output 2 4 2 2 4 3 2 2" xfId="44784"/>
    <cellStyle name="Output 2 4 2 2 4 3 2 2 2" xfId="44785"/>
    <cellStyle name="Output 2 4 2 2 4 3 2 3" xfId="44786"/>
    <cellStyle name="Output 2 4 2 2 4 3 2 3 2" xfId="44787"/>
    <cellStyle name="Output 2 4 2 2 4 3 2 4" xfId="44788"/>
    <cellStyle name="Output 2 4 2 2 4 3 2 4 2" xfId="44789"/>
    <cellStyle name="Output 2 4 2 2 4 3 2 5" xfId="44790"/>
    <cellStyle name="Output 2 4 2 2 4 3 2 5 2" xfId="44791"/>
    <cellStyle name="Output 2 4 2 2 4 3 2 6" xfId="44792"/>
    <cellStyle name="Output 2 4 2 2 4 3 3" xfId="44793"/>
    <cellStyle name="Output 2 4 2 2 4 4" xfId="44794"/>
    <cellStyle name="Output 2 4 2 2 4 4 2" xfId="44795"/>
    <cellStyle name="Output 2 4 2 2 4 4 2 2" xfId="44796"/>
    <cellStyle name="Output 2 4 2 2 4 4 3" xfId="44797"/>
    <cellStyle name="Output 2 4 2 2 4 4 3 2" xfId="44798"/>
    <cellStyle name="Output 2 4 2 2 4 4 4" xfId="44799"/>
    <cellStyle name="Output 2 4 2 2 4 4 4 2" xfId="44800"/>
    <cellStyle name="Output 2 4 2 2 4 4 5" xfId="44801"/>
    <cellStyle name="Output 2 4 2 2 4 4 5 2" xfId="44802"/>
    <cellStyle name="Output 2 4 2 2 4 4 6" xfId="44803"/>
    <cellStyle name="Output 2 4 2 2 4 5" xfId="44804"/>
    <cellStyle name="Output 2 4 2 2 5" xfId="44805"/>
    <cellStyle name="Output 2 4 2 2 5 2" xfId="44806"/>
    <cellStyle name="Output 2 4 2 2 5 2 2" xfId="44807"/>
    <cellStyle name="Output 2 4 2 2 5 2 2 2" xfId="44808"/>
    <cellStyle name="Output 2 4 2 2 5 2 2 2 2" xfId="44809"/>
    <cellStyle name="Output 2 4 2 2 5 2 2 3" xfId="44810"/>
    <cellStyle name="Output 2 4 2 2 5 2 2 3 2" xfId="44811"/>
    <cellStyle name="Output 2 4 2 2 5 2 2 4" xfId="44812"/>
    <cellStyle name="Output 2 4 2 2 5 2 2 4 2" xfId="44813"/>
    <cellStyle name="Output 2 4 2 2 5 2 2 5" xfId="44814"/>
    <cellStyle name="Output 2 4 2 2 5 2 2 5 2" xfId="44815"/>
    <cellStyle name="Output 2 4 2 2 5 2 2 6" xfId="44816"/>
    <cellStyle name="Output 2 4 2 2 5 2 3" xfId="44817"/>
    <cellStyle name="Output 2 4 2 2 5 3" xfId="44818"/>
    <cellStyle name="Output 2 4 2 2 5 3 2" xfId="44819"/>
    <cellStyle name="Output 2 4 2 2 5 3 2 2" xfId="44820"/>
    <cellStyle name="Output 2 4 2 2 5 3 3" xfId="44821"/>
    <cellStyle name="Output 2 4 2 2 5 3 3 2" xfId="44822"/>
    <cellStyle name="Output 2 4 2 2 5 3 4" xfId="44823"/>
    <cellStyle name="Output 2 4 2 2 5 3 4 2" xfId="44824"/>
    <cellStyle name="Output 2 4 2 2 5 3 5" xfId="44825"/>
    <cellStyle name="Output 2 4 2 2 5 3 5 2" xfId="44826"/>
    <cellStyle name="Output 2 4 2 2 5 3 6" xfId="44827"/>
    <cellStyle name="Output 2 4 2 2 5 4" xfId="44828"/>
    <cellStyle name="Output 2 4 2 2 6" xfId="44829"/>
    <cellStyle name="Output 2 4 2 2 6 2" xfId="44830"/>
    <cellStyle name="Output 2 4 2 2 6 2 2" xfId="44831"/>
    <cellStyle name="Output 2 4 2 2 6 2 2 2" xfId="44832"/>
    <cellStyle name="Output 2 4 2 2 6 2 3" xfId="44833"/>
    <cellStyle name="Output 2 4 2 2 6 2 3 2" xfId="44834"/>
    <cellStyle name="Output 2 4 2 2 6 2 4" xfId="44835"/>
    <cellStyle name="Output 2 4 2 2 6 2 4 2" xfId="44836"/>
    <cellStyle name="Output 2 4 2 2 6 2 5" xfId="44837"/>
    <cellStyle name="Output 2 4 2 2 6 2 5 2" xfId="44838"/>
    <cellStyle name="Output 2 4 2 2 6 2 6" xfId="44839"/>
    <cellStyle name="Output 2 4 2 2 6 3" xfId="44840"/>
    <cellStyle name="Output 2 4 2 2 7" xfId="44841"/>
    <cellStyle name="Output 2 4 2 2 7 2" xfId="44842"/>
    <cellStyle name="Output 2 4 2 2 7 2 2" xfId="44843"/>
    <cellStyle name="Output 2 4 2 2 7 3" xfId="44844"/>
    <cellStyle name="Output 2 4 2 2 7 3 2" xfId="44845"/>
    <cellStyle name="Output 2 4 2 2 7 4" xfId="44846"/>
    <cellStyle name="Output 2 4 2 2 7 4 2" xfId="44847"/>
    <cellStyle name="Output 2 4 2 2 7 5" xfId="44848"/>
    <cellStyle name="Output 2 4 2 2 7 5 2" xfId="44849"/>
    <cellStyle name="Output 2 4 2 2 7 6" xfId="44850"/>
    <cellStyle name="Output 2 4 2 2 8" xfId="44851"/>
    <cellStyle name="Output 2 4 2 3" xfId="44852"/>
    <cellStyle name="Output 2 4 2 3 2" xfId="44853"/>
    <cellStyle name="Output 2 4 2 3 2 2" xfId="44854"/>
    <cellStyle name="Output 2 4 2 3 2 2 2" xfId="44855"/>
    <cellStyle name="Output 2 4 2 3 2 2 2 2" xfId="44856"/>
    <cellStyle name="Output 2 4 2 3 2 2 2 2 2" xfId="44857"/>
    <cellStyle name="Output 2 4 2 3 2 2 2 3" xfId="44858"/>
    <cellStyle name="Output 2 4 2 3 2 2 2 3 2" xfId="44859"/>
    <cellStyle name="Output 2 4 2 3 2 2 2 4" xfId="44860"/>
    <cellStyle name="Output 2 4 2 3 2 2 2 4 2" xfId="44861"/>
    <cellStyle name="Output 2 4 2 3 2 2 2 5" xfId="44862"/>
    <cellStyle name="Output 2 4 2 3 2 2 2 5 2" xfId="44863"/>
    <cellStyle name="Output 2 4 2 3 2 2 2 6" xfId="44864"/>
    <cellStyle name="Output 2 4 2 3 2 2 3" xfId="44865"/>
    <cellStyle name="Output 2 4 2 3 2 3" xfId="44866"/>
    <cellStyle name="Output 2 4 2 3 2 3 2" xfId="44867"/>
    <cellStyle name="Output 2 4 2 3 2 3 2 2" xfId="44868"/>
    <cellStyle name="Output 2 4 2 3 2 3 3" xfId="44869"/>
    <cellStyle name="Output 2 4 2 3 2 3 3 2" xfId="44870"/>
    <cellStyle name="Output 2 4 2 3 2 3 4" xfId="44871"/>
    <cellStyle name="Output 2 4 2 3 2 3 4 2" xfId="44872"/>
    <cellStyle name="Output 2 4 2 3 2 3 5" xfId="44873"/>
    <cellStyle name="Output 2 4 2 3 2 3 5 2" xfId="44874"/>
    <cellStyle name="Output 2 4 2 3 2 3 6" xfId="44875"/>
    <cellStyle name="Output 2 4 2 3 2 4" xfId="44876"/>
    <cellStyle name="Output 2 4 2 3 3" xfId="44877"/>
    <cellStyle name="Output 2 4 2 3 3 2" xfId="44878"/>
    <cellStyle name="Output 2 4 2 3 3 2 2" xfId="44879"/>
    <cellStyle name="Output 2 4 2 3 3 2 2 2" xfId="44880"/>
    <cellStyle name="Output 2 4 2 3 3 2 3" xfId="44881"/>
    <cellStyle name="Output 2 4 2 3 3 2 3 2" xfId="44882"/>
    <cellStyle name="Output 2 4 2 3 3 2 4" xfId="44883"/>
    <cellStyle name="Output 2 4 2 3 3 2 4 2" xfId="44884"/>
    <cellStyle name="Output 2 4 2 3 3 2 5" xfId="44885"/>
    <cellStyle name="Output 2 4 2 3 3 2 5 2" xfId="44886"/>
    <cellStyle name="Output 2 4 2 3 3 2 6" xfId="44887"/>
    <cellStyle name="Output 2 4 2 3 3 3" xfId="44888"/>
    <cellStyle name="Output 2 4 2 3 4" xfId="44889"/>
    <cellStyle name="Output 2 4 2 3 4 2" xfId="44890"/>
    <cellStyle name="Output 2 4 2 3 4 2 2" xfId="44891"/>
    <cellStyle name="Output 2 4 2 3 4 3" xfId="44892"/>
    <cellStyle name="Output 2 4 2 3 4 3 2" xfId="44893"/>
    <cellStyle name="Output 2 4 2 3 4 4" xfId="44894"/>
    <cellStyle name="Output 2 4 2 3 4 4 2" xfId="44895"/>
    <cellStyle name="Output 2 4 2 3 4 5" xfId="44896"/>
    <cellStyle name="Output 2 4 2 3 4 5 2" xfId="44897"/>
    <cellStyle name="Output 2 4 2 3 4 6" xfId="44898"/>
    <cellStyle name="Output 2 4 2 3 5" xfId="44899"/>
    <cellStyle name="Output 2 4 2 4" xfId="44900"/>
    <cellStyle name="Output 2 4 2 4 2" xfId="44901"/>
    <cellStyle name="Output 2 4 2 4 2 2" xfId="44902"/>
    <cellStyle name="Output 2 4 2 4 2 2 2" xfId="44903"/>
    <cellStyle name="Output 2 4 2 4 2 2 2 2" xfId="44904"/>
    <cellStyle name="Output 2 4 2 4 2 2 2 2 2" xfId="44905"/>
    <cellStyle name="Output 2 4 2 4 2 2 2 3" xfId="44906"/>
    <cellStyle name="Output 2 4 2 4 2 2 2 3 2" xfId="44907"/>
    <cellStyle name="Output 2 4 2 4 2 2 2 4" xfId="44908"/>
    <cellStyle name="Output 2 4 2 4 2 2 2 4 2" xfId="44909"/>
    <cellStyle name="Output 2 4 2 4 2 2 2 5" xfId="44910"/>
    <cellStyle name="Output 2 4 2 4 2 2 2 5 2" xfId="44911"/>
    <cellStyle name="Output 2 4 2 4 2 2 2 6" xfId="44912"/>
    <cellStyle name="Output 2 4 2 4 2 2 3" xfId="44913"/>
    <cellStyle name="Output 2 4 2 4 2 3" xfId="44914"/>
    <cellStyle name="Output 2 4 2 4 2 3 2" xfId="44915"/>
    <cellStyle name="Output 2 4 2 4 2 3 2 2" xfId="44916"/>
    <cellStyle name="Output 2 4 2 4 2 3 3" xfId="44917"/>
    <cellStyle name="Output 2 4 2 4 2 3 3 2" xfId="44918"/>
    <cellStyle name="Output 2 4 2 4 2 3 4" xfId="44919"/>
    <cellStyle name="Output 2 4 2 4 2 3 4 2" xfId="44920"/>
    <cellStyle name="Output 2 4 2 4 2 3 5" xfId="44921"/>
    <cellStyle name="Output 2 4 2 4 2 3 5 2" xfId="44922"/>
    <cellStyle name="Output 2 4 2 4 2 3 6" xfId="44923"/>
    <cellStyle name="Output 2 4 2 4 2 4" xfId="44924"/>
    <cellStyle name="Output 2 4 2 4 3" xfId="44925"/>
    <cellStyle name="Output 2 4 2 4 3 2" xfId="44926"/>
    <cellStyle name="Output 2 4 2 4 3 2 2" xfId="44927"/>
    <cellStyle name="Output 2 4 2 4 3 2 2 2" xfId="44928"/>
    <cellStyle name="Output 2 4 2 4 3 2 3" xfId="44929"/>
    <cellStyle name="Output 2 4 2 4 3 2 3 2" xfId="44930"/>
    <cellStyle name="Output 2 4 2 4 3 2 4" xfId="44931"/>
    <cellStyle name="Output 2 4 2 4 3 2 4 2" xfId="44932"/>
    <cellStyle name="Output 2 4 2 4 3 2 5" xfId="44933"/>
    <cellStyle name="Output 2 4 2 4 3 2 5 2" xfId="44934"/>
    <cellStyle name="Output 2 4 2 4 3 2 6" xfId="44935"/>
    <cellStyle name="Output 2 4 2 4 3 3" xfId="44936"/>
    <cellStyle name="Output 2 4 2 4 4" xfId="44937"/>
    <cellStyle name="Output 2 4 2 4 4 2" xfId="44938"/>
    <cellStyle name="Output 2 4 2 4 4 2 2" xfId="44939"/>
    <cellStyle name="Output 2 4 2 4 4 3" xfId="44940"/>
    <cellStyle name="Output 2 4 2 4 4 3 2" xfId="44941"/>
    <cellStyle name="Output 2 4 2 4 4 4" xfId="44942"/>
    <cellStyle name="Output 2 4 2 4 4 4 2" xfId="44943"/>
    <cellStyle name="Output 2 4 2 4 4 5" xfId="44944"/>
    <cellStyle name="Output 2 4 2 4 4 5 2" xfId="44945"/>
    <cellStyle name="Output 2 4 2 4 4 6" xfId="44946"/>
    <cellStyle name="Output 2 4 2 4 5" xfId="44947"/>
    <cellStyle name="Output 2 4 2 5" xfId="44948"/>
    <cellStyle name="Output 2 4 2 5 2" xfId="44949"/>
    <cellStyle name="Output 2 4 2 5 2 2" xfId="44950"/>
    <cellStyle name="Output 2 4 2 5 2 2 2" xfId="44951"/>
    <cellStyle name="Output 2 4 2 5 2 2 2 2" xfId="44952"/>
    <cellStyle name="Output 2 4 2 5 2 2 2 2 2" xfId="44953"/>
    <cellStyle name="Output 2 4 2 5 2 2 2 3" xfId="44954"/>
    <cellStyle name="Output 2 4 2 5 2 2 2 3 2" xfId="44955"/>
    <cellStyle name="Output 2 4 2 5 2 2 2 4" xfId="44956"/>
    <cellStyle name="Output 2 4 2 5 2 2 2 4 2" xfId="44957"/>
    <cellStyle name="Output 2 4 2 5 2 2 2 5" xfId="44958"/>
    <cellStyle name="Output 2 4 2 5 2 2 2 5 2" xfId="44959"/>
    <cellStyle name="Output 2 4 2 5 2 2 2 6" xfId="44960"/>
    <cellStyle name="Output 2 4 2 5 2 2 3" xfId="44961"/>
    <cellStyle name="Output 2 4 2 5 2 3" xfId="44962"/>
    <cellStyle name="Output 2 4 2 5 2 3 2" xfId="44963"/>
    <cellStyle name="Output 2 4 2 5 2 3 2 2" xfId="44964"/>
    <cellStyle name="Output 2 4 2 5 2 3 3" xfId="44965"/>
    <cellStyle name="Output 2 4 2 5 2 3 3 2" xfId="44966"/>
    <cellStyle name="Output 2 4 2 5 2 3 4" xfId="44967"/>
    <cellStyle name="Output 2 4 2 5 2 3 4 2" xfId="44968"/>
    <cellStyle name="Output 2 4 2 5 2 3 5" xfId="44969"/>
    <cellStyle name="Output 2 4 2 5 2 3 5 2" xfId="44970"/>
    <cellStyle name="Output 2 4 2 5 2 3 6" xfId="44971"/>
    <cellStyle name="Output 2 4 2 5 2 4" xfId="44972"/>
    <cellStyle name="Output 2 4 2 5 3" xfId="44973"/>
    <cellStyle name="Output 2 4 2 5 3 2" xfId="44974"/>
    <cellStyle name="Output 2 4 2 5 3 2 2" xfId="44975"/>
    <cellStyle name="Output 2 4 2 5 3 2 2 2" xfId="44976"/>
    <cellStyle name="Output 2 4 2 5 3 2 3" xfId="44977"/>
    <cellStyle name="Output 2 4 2 5 3 2 3 2" xfId="44978"/>
    <cellStyle name="Output 2 4 2 5 3 2 4" xfId="44979"/>
    <cellStyle name="Output 2 4 2 5 3 2 4 2" xfId="44980"/>
    <cellStyle name="Output 2 4 2 5 3 2 5" xfId="44981"/>
    <cellStyle name="Output 2 4 2 5 3 2 5 2" xfId="44982"/>
    <cellStyle name="Output 2 4 2 5 3 2 6" xfId="44983"/>
    <cellStyle name="Output 2 4 2 5 3 3" xfId="44984"/>
    <cellStyle name="Output 2 4 2 5 4" xfId="44985"/>
    <cellStyle name="Output 2 4 2 5 4 2" xfId="44986"/>
    <cellStyle name="Output 2 4 2 5 4 2 2" xfId="44987"/>
    <cellStyle name="Output 2 4 2 5 4 3" xfId="44988"/>
    <cellStyle name="Output 2 4 2 5 4 3 2" xfId="44989"/>
    <cellStyle name="Output 2 4 2 5 4 4" xfId="44990"/>
    <cellStyle name="Output 2 4 2 5 4 4 2" xfId="44991"/>
    <cellStyle name="Output 2 4 2 5 4 5" xfId="44992"/>
    <cellStyle name="Output 2 4 2 5 4 5 2" xfId="44993"/>
    <cellStyle name="Output 2 4 2 5 4 6" xfId="44994"/>
    <cellStyle name="Output 2 4 2 5 5" xfId="44995"/>
    <cellStyle name="Output 2 4 2 6" xfId="44996"/>
    <cellStyle name="Output 2 4 2 6 2" xfId="44997"/>
    <cellStyle name="Output 2 4 2 6 2 2" xfId="44998"/>
    <cellStyle name="Output 2 4 2 6 2 2 2" xfId="44999"/>
    <cellStyle name="Output 2 4 2 6 2 2 2 2" xfId="45000"/>
    <cellStyle name="Output 2 4 2 6 2 2 3" xfId="45001"/>
    <cellStyle name="Output 2 4 2 6 2 2 3 2" xfId="45002"/>
    <cellStyle name="Output 2 4 2 6 2 2 4" xfId="45003"/>
    <cellStyle name="Output 2 4 2 6 2 2 4 2" xfId="45004"/>
    <cellStyle name="Output 2 4 2 6 2 2 5" xfId="45005"/>
    <cellStyle name="Output 2 4 2 6 2 2 5 2" xfId="45006"/>
    <cellStyle name="Output 2 4 2 6 2 2 6" xfId="45007"/>
    <cellStyle name="Output 2 4 2 6 2 3" xfId="45008"/>
    <cellStyle name="Output 2 4 2 6 3" xfId="45009"/>
    <cellStyle name="Output 2 4 2 6 3 2" xfId="45010"/>
    <cellStyle name="Output 2 4 2 6 3 2 2" xfId="45011"/>
    <cellStyle name="Output 2 4 2 6 3 3" xfId="45012"/>
    <cellStyle name="Output 2 4 2 6 3 3 2" xfId="45013"/>
    <cellStyle name="Output 2 4 2 6 3 4" xfId="45014"/>
    <cellStyle name="Output 2 4 2 6 3 4 2" xfId="45015"/>
    <cellStyle name="Output 2 4 2 6 3 5" xfId="45016"/>
    <cellStyle name="Output 2 4 2 6 3 5 2" xfId="45017"/>
    <cellStyle name="Output 2 4 2 6 3 6" xfId="45018"/>
    <cellStyle name="Output 2 4 2 6 4" xfId="45019"/>
    <cellStyle name="Output 2 4 2 7" xfId="45020"/>
    <cellStyle name="Output 2 4 2 7 2" xfId="45021"/>
    <cellStyle name="Output 2 4 2 7 2 2" xfId="45022"/>
    <cellStyle name="Output 2 4 2 7 2 2 2" xfId="45023"/>
    <cellStyle name="Output 2 4 2 7 2 3" xfId="45024"/>
    <cellStyle name="Output 2 4 2 7 2 3 2" xfId="45025"/>
    <cellStyle name="Output 2 4 2 7 2 4" xfId="45026"/>
    <cellStyle name="Output 2 4 2 7 2 4 2" xfId="45027"/>
    <cellStyle name="Output 2 4 2 7 2 5" xfId="45028"/>
    <cellStyle name="Output 2 4 2 7 2 5 2" xfId="45029"/>
    <cellStyle name="Output 2 4 2 7 2 6" xfId="45030"/>
    <cellStyle name="Output 2 4 2 7 3" xfId="45031"/>
    <cellStyle name="Output 2 4 2 8" xfId="45032"/>
    <cellStyle name="Output 2 4 2 8 2" xfId="45033"/>
    <cellStyle name="Output 2 4 2 8 2 2" xfId="45034"/>
    <cellStyle name="Output 2 4 2 8 3" xfId="45035"/>
    <cellStyle name="Output 2 4 2 8 3 2" xfId="45036"/>
    <cellStyle name="Output 2 4 2 8 4" xfId="45037"/>
    <cellStyle name="Output 2 4 2 8 4 2" xfId="45038"/>
    <cellStyle name="Output 2 4 2 8 5" xfId="45039"/>
    <cellStyle name="Output 2 4 2 8 5 2" xfId="45040"/>
    <cellStyle name="Output 2 4 2 8 6" xfId="45041"/>
    <cellStyle name="Output 2 4 2 9" xfId="45042"/>
    <cellStyle name="Output 2 4 3" xfId="45043"/>
    <cellStyle name="Output 2 4 3 2" xfId="45044"/>
    <cellStyle name="Output 2 4 3 2 2" xfId="45045"/>
    <cellStyle name="Output 2 4 3 2 2 2" xfId="45046"/>
    <cellStyle name="Output 2 4 3 2 2 2 2" xfId="45047"/>
    <cellStyle name="Output 2 4 3 2 2 2 2 2" xfId="45048"/>
    <cellStyle name="Output 2 4 3 2 2 2 2 2 2" xfId="45049"/>
    <cellStyle name="Output 2 4 3 2 2 2 2 3" xfId="45050"/>
    <cellStyle name="Output 2 4 3 2 2 2 2 3 2" xfId="45051"/>
    <cellStyle name="Output 2 4 3 2 2 2 2 4" xfId="45052"/>
    <cellStyle name="Output 2 4 3 2 2 2 2 4 2" xfId="45053"/>
    <cellStyle name="Output 2 4 3 2 2 2 2 5" xfId="45054"/>
    <cellStyle name="Output 2 4 3 2 2 2 2 5 2" xfId="45055"/>
    <cellStyle name="Output 2 4 3 2 2 2 2 6" xfId="45056"/>
    <cellStyle name="Output 2 4 3 2 2 2 3" xfId="45057"/>
    <cellStyle name="Output 2 4 3 2 2 3" xfId="45058"/>
    <cellStyle name="Output 2 4 3 2 2 3 2" xfId="45059"/>
    <cellStyle name="Output 2 4 3 2 2 3 2 2" xfId="45060"/>
    <cellStyle name="Output 2 4 3 2 2 3 3" xfId="45061"/>
    <cellStyle name="Output 2 4 3 2 2 3 3 2" xfId="45062"/>
    <cellStyle name="Output 2 4 3 2 2 3 4" xfId="45063"/>
    <cellStyle name="Output 2 4 3 2 2 3 4 2" xfId="45064"/>
    <cellStyle name="Output 2 4 3 2 2 3 5" xfId="45065"/>
    <cellStyle name="Output 2 4 3 2 2 3 5 2" xfId="45066"/>
    <cellStyle name="Output 2 4 3 2 2 3 6" xfId="45067"/>
    <cellStyle name="Output 2 4 3 2 2 4" xfId="45068"/>
    <cellStyle name="Output 2 4 3 2 3" xfId="45069"/>
    <cellStyle name="Output 2 4 3 2 3 2" xfId="45070"/>
    <cellStyle name="Output 2 4 3 2 3 2 2" xfId="45071"/>
    <cellStyle name="Output 2 4 3 2 3 2 2 2" xfId="45072"/>
    <cellStyle name="Output 2 4 3 2 3 2 3" xfId="45073"/>
    <cellStyle name="Output 2 4 3 2 3 2 3 2" xfId="45074"/>
    <cellStyle name="Output 2 4 3 2 3 2 4" xfId="45075"/>
    <cellStyle name="Output 2 4 3 2 3 2 4 2" xfId="45076"/>
    <cellStyle name="Output 2 4 3 2 3 2 5" xfId="45077"/>
    <cellStyle name="Output 2 4 3 2 3 2 5 2" xfId="45078"/>
    <cellStyle name="Output 2 4 3 2 3 2 6" xfId="45079"/>
    <cellStyle name="Output 2 4 3 2 3 3" xfId="45080"/>
    <cellStyle name="Output 2 4 3 2 4" xfId="45081"/>
    <cellStyle name="Output 2 4 3 2 4 2" xfId="45082"/>
    <cellStyle name="Output 2 4 3 2 4 2 2" xfId="45083"/>
    <cellStyle name="Output 2 4 3 2 4 3" xfId="45084"/>
    <cellStyle name="Output 2 4 3 2 4 3 2" xfId="45085"/>
    <cellStyle name="Output 2 4 3 2 4 4" xfId="45086"/>
    <cellStyle name="Output 2 4 3 2 4 4 2" xfId="45087"/>
    <cellStyle name="Output 2 4 3 2 4 5" xfId="45088"/>
    <cellStyle name="Output 2 4 3 2 4 5 2" xfId="45089"/>
    <cellStyle name="Output 2 4 3 2 4 6" xfId="45090"/>
    <cellStyle name="Output 2 4 3 2 5" xfId="45091"/>
    <cellStyle name="Output 2 4 3 3" xfId="45092"/>
    <cellStyle name="Output 2 4 3 3 2" xfId="45093"/>
    <cellStyle name="Output 2 4 3 3 2 2" xfId="45094"/>
    <cellStyle name="Output 2 4 3 3 2 2 2" xfId="45095"/>
    <cellStyle name="Output 2 4 3 3 2 2 2 2" xfId="45096"/>
    <cellStyle name="Output 2 4 3 3 2 2 2 2 2" xfId="45097"/>
    <cellStyle name="Output 2 4 3 3 2 2 2 3" xfId="45098"/>
    <cellStyle name="Output 2 4 3 3 2 2 2 3 2" xfId="45099"/>
    <cellStyle name="Output 2 4 3 3 2 2 2 4" xfId="45100"/>
    <cellStyle name="Output 2 4 3 3 2 2 2 4 2" xfId="45101"/>
    <cellStyle name="Output 2 4 3 3 2 2 2 5" xfId="45102"/>
    <cellStyle name="Output 2 4 3 3 2 2 2 5 2" xfId="45103"/>
    <cellStyle name="Output 2 4 3 3 2 2 2 6" xfId="45104"/>
    <cellStyle name="Output 2 4 3 3 2 2 3" xfId="45105"/>
    <cellStyle name="Output 2 4 3 3 2 3" xfId="45106"/>
    <cellStyle name="Output 2 4 3 3 2 3 2" xfId="45107"/>
    <cellStyle name="Output 2 4 3 3 2 3 2 2" xfId="45108"/>
    <cellStyle name="Output 2 4 3 3 2 3 3" xfId="45109"/>
    <cellStyle name="Output 2 4 3 3 2 3 3 2" xfId="45110"/>
    <cellStyle name="Output 2 4 3 3 2 3 4" xfId="45111"/>
    <cellStyle name="Output 2 4 3 3 2 3 4 2" xfId="45112"/>
    <cellStyle name="Output 2 4 3 3 2 3 5" xfId="45113"/>
    <cellStyle name="Output 2 4 3 3 2 3 5 2" xfId="45114"/>
    <cellStyle name="Output 2 4 3 3 2 3 6" xfId="45115"/>
    <cellStyle name="Output 2 4 3 3 2 4" xfId="45116"/>
    <cellStyle name="Output 2 4 3 3 3" xfId="45117"/>
    <cellStyle name="Output 2 4 3 3 3 2" xfId="45118"/>
    <cellStyle name="Output 2 4 3 3 3 2 2" xfId="45119"/>
    <cellStyle name="Output 2 4 3 3 3 2 2 2" xfId="45120"/>
    <cellStyle name="Output 2 4 3 3 3 2 3" xfId="45121"/>
    <cellStyle name="Output 2 4 3 3 3 2 3 2" xfId="45122"/>
    <cellStyle name="Output 2 4 3 3 3 2 4" xfId="45123"/>
    <cellStyle name="Output 2 4 3 3 3 2 4 2" xfId="45124"/>
    <cellStyle name="Output 2 4 3 3 3 2 5" xfId="45125"/>
    <cellStyle name="Output 2 4 3 3 3 2 5 2" xfId="45126"/>
    <cellStyle name="Output 2 4 3 3 3 2 6" xfId="45127"/>
    <cellStyle name="Output 2 4 3 3 3 3" xfId="45128"/>
    <cellStyle name="Output 2 4 3 3 4" xfId="45129"/>
    <cellStyle name="Output 2 4 3 3 4 2" xfId="45130"/>
    <cellStyle name="Output 2 4 3 3 4 2 2" xfId="45131"/>
    <cellStyle name="Output 2 4 3 3 4 3" xfId="45132"/>
    <cellStyle name="Output 2 4 3 3 4 3 2" xfId="45133"/>
    <cellStyle name="Output 2 4 3 3 4 4" xfId="45134"/>
    <cellStyle name="Output 2 4 3 3 4 4 2" xfId="45135"/>
    <cellStyle name="Output 2 4 3 3 4 5" xfId="45136"/>
    <cellStyle name="Output 2 4 3 3 4 5 2" xfId="45137"/>
    <cellStyle name="Output 2 4 3 3 4 6" xfId="45138"/>
    <cellStyle name="Output 2 4 3 3 5" xfId="45139"/>
    <cellStyle name="Output 2 4 3 4" xfId="45140"/>
    <cellStyle name="Output 2 4 3 4 2" xfId="45141"/>
    <cellStyle name="Output 2 4 3 4 2 2" xfId="45142"/>
    <cellStyle name="Output 2 4 3 4 2 2 2" xfId="45143"/>
    <cellStyle name="Output 2 4 3 4 2 2 2 2" xfId="45144"/>
    <cellStyle name="Output 2 4 3 4 2 2 2 2 2" xfId="45145"/>
    <cellStyle name="Output 2 4 3 4 2 2 2 3" xfId="45146"/>
    <cellStyle name="Output 2 4 3 4 2 2 2 3 2" xfId="45147"/>
    <cellStyle name="Output 2 4 3 4 2 2 2 4" xfId="45148"/>
    <cellStyle name="Output 2 4 3 4 2 2 2 4 2" xfId="45149"/>
    <cellStyle name="Output 2 4 3 4 2 2 2 5" xfId="45150"/>
    <cellStyle name="Output 2 4 3 4 2 2 2 5 2" xfId="45151"/>
    <cellStyle name="Output 2 4 3 4 2 2 2 6" xfId="45152"/>
    <cellStyle name="Output 2 4 3 4 2 2 3" xfId="45153"/>
    <cellStyle name="Output 2 4 3 4 2 3" xfId="45154"/>
    <cellStyle name="Output 2 4 3 4 2 3 2" xfId="45155"/>
    <cellStyle name="Output 2 4 3 4 2 3 2 2" xfId="45156"/>
    <cellStyle name="Output 2 4 3 4 2 3 3" xfId="45157"/>
    <cellStyle name="Output 2 4 3 4 2 3 3 2" xfId="45158"/>
    <cellStyle name="Output 2 4 3 4 2 3 4" xfId="45159"/>
    <cellStyle name="Output 2 4 3 4 2 3 4 2" xfId="45160"/>
    <cellStyle name="Output 2 4 3 4 2 3 5" xfId="45161"/>
    <cellStyle name="Output 2 4 3 4 2 3 5 2" xfId="45162"/>
    <cellStyle name="Output 2 4 3 4 2 3 6" xfId="45163"/>
    <cellStyle name="Output 2 4 3 4 2 4" xfId="45164"/>
    <cellStyle name="Output 2 4 3 4 3" xfId="45165"/>
    <cellStyle name="Output 2 4 3 4 3 2" xfId="45166"/>
    <cellStyle name="Output 2 4 3 4 3 2 2" xfId="45167"/>
    <cellStyle name="Output 2 4 3 4 3 2 2 2" xfId="45168"/>
    <cellStyle name="Output 2 4 3 4 3 2 3" xfId="45169"/>
    <cellStyle name="Output 2 4 3 4 3 2 3 2" xfId="45170"/>
    <cellStyle name="Output 2 4 3 4 3 2 4" xfId="45171"/>
    <cellStyle name="Output 2 4 3 4 3 2 4 2" xfId="45172"/>
    <cellStyle name="Output 2 4 3 4 3 2 5" xfId="45173"/>
    <cellStyle name="Output 2 4 3 4 3 2 5 2" xfId="45174"/>
    <cellStyle name="Output 2 4 3 4 3 2 6" xfId="45175"/>
    <cellStyle name="Output 2 4 3 4 3 3" xfId="45176"/>
    <cellStyle name="Output 2 4 3 4 4" xfId="45177"/>
    <cellStyle name="Output 2 4 3 4 4 2" xfId="45178"/>
    <cellStyle name="Output 2 4 3 4 4 2 2" xfId="45179"/>
    <cellStyle name="Output 2 4 3 4 4 3" xfId="45180"/>
    <cellStyle name="Output 2 4 3 4 4 3 2" xfId="45181"/>
    <cellStyle name="Output 2 4 3 4 4 4" xfId="45182"/>
    <cellStyle name="Output 2 4 3 4 4 4 2" xfId="45183"/>
    <cellStyle name="Output 2 4 3 4 4 5" xfId="45184"/>
    <cellStyle name="Output 2 4 3 4 4 5 2" xfId="45185"/>
    <cellStyle name="Output 2 4 3 4 4 6" xfId="45186"/>
    <cellStyle name="Output 2 4 3 4 5" xfId="45187"/>
    <cellStyle name="Output 2 4 3 5" xfId="45188"/>
    <cellStyle name="Output 2 4 3 5 2" xfId="45189"/>
    <cellStyle name="Output 2 4 3 5 2 2" xfId="45190"/>
    <cellStyle name="Output 2 4 3 5 2 2 2" xfId="45191"/>
    <cellStyle name="Output 2 4 3 5 2 2 2 2" xfId="45192"/>
    <cellStyle name="Output 2 4 3 5 2 2 3" xfId="45193"/>
    <cellStyle name="Output 2 4 3 5 2 2 3 2" xfId="45194"/>
    <cellStyle name="Output 2 4 3 5 2 2 4" xfId="45195"/>
    <cellStyle name="Output 2 4 3 5 2 2 4 2" xfId="45196"/>
    <cellStyle name="Output 2 4 3 5 2 2 5" xfId="45197"/>
    <cellStyle name="Output 2 4 3 5 2 2 5 2" xfId="45198"/>
    <cellStyle name="Output 2 4 3 5 2 2 6" xfId="45199"/>
    <cellStyle name="Output 2 4 3 5 2 3" xfId="45200"/>
    <cellStyle name="Output 2 4 3 5 3" xfId="45201"/>
    <cellStyle name="Output 2 4 3 5 3 2" xfId="45202"/>
    <cellStyle name="Output 2 4 3 5 3 2 2" xfId="45203"/>
    <cellStyle name="Output 2 4 3 5 3 3" xfId="45204"/>
    <cellStyle name="Output 2 4 3 5 3 3 2" xfId="45205"/>
    <cellStyle name="Output 2 4 3 5 3 4" xfId="45206"/>
    <cellStyle name="Output 2 4 3 5 3 4 2" xfId="45207"/>
    <cellStyle name="Output 2 4 3 5 3 5" xfId="45208"/>
    <cellStyle name="Output 2 4 3 5 3 5 2" xfId="45209"/>
    <cellStyle name="Output 2 4 3 5 3 6" xfId="45210"/>
    <cellStyle name="Output 2 4 3 5 4" xfId="45211"/>
    <cellStyle name="Output 2 4 3 6" xfId="45212"/>
    <cellStyle name="Output 2 4 3 6 2" xfId="45213"/>
    <cellStyle name="Output 2 4 3 6 2 2" xfId="45214"/>
    <cellStyle name="Output 2 4 3 6 2 2 2" xfId="45215"/>
    <cellStyle name="Output 2 4 3 6 2 3" xfId="45216"/>
    <cellStyle name="Output 2 4 3 6 2 3 2" xfId="45217"/>
    <cellStyle name="Output 2 4 3 6 2 4" xfId="45218"/>
    <cellStyle name="Output 2 4 3 6 2 4 2" xfId="45219"/>
    <cellStyle name="Output 2 4 3 6 2 5" xfId="45220"/>
    <cellStyle name="Output 2 4 3 6 2 5 2" xfId="45221"/>
    <cellStyle name="Output 2 4 3 6 2 6" xfId="45222"/>
    <cellStyle name="Output 2 4 3 6 3" xfId="45223"/>
    <cellStyle name="Output 2 4 3 7" xfId="45224"/>
    <cellStyle name="Output 2 4 3 7 2" xfId="45225"/>
    <cellStyle name="Output 2 4 3 7 2 2" xfId="45226"/>
    <cellStyle name="Output 2 4 3 7 3" xfId="45227"/>
    <cellStyle name="Output 2 4 3 7 3 2" xfId="45228"/>
    <cellStyle name="Output 2 4 3 7 4" xfId="45229"/>
    <cellStyle name="Output 2 4 3 7 4 2" xfId="45230"/>
    <cellStyle name="Output 2 4 3 7 5" xfId="45231"/>
    <cellStyle name="Output 2 4 3 7 5 2" xfId="45232"/>
    <cellStyle name="Output 2 4 3 7 6" xfId="45233"/>
    <cellStyle name="Output 2 4 3 8" xfId="45234"/>
    <cellStyle name="Output 2 4 4" xfId="45235"/>
    <cellStyle name="Output 2 4 4 2" xfId="45236"/>
    <cellStyle name="Output 2 4 4 2 2" xfId="45237"/>
    <cellStyle name="Output 2 4 4 2 2 2" xfId="45238"/>
    <cellStyle name="Output 2 4 4 2 2 2 2" xfId="45239"/>
    <cellStyle name="Output 2 4 4 2 2 2 2 2" xfId="45240"/>
    <cellStyle name="Output 2 4 4 2 2 2 3" xfId="45241"/>
    <cellStyle name="Output 2 4 4 2 2 2 3 2" xfId="45242"/>
    <cellStyle name="Output 2 4 4 2 2 2 4" xfId="45243"/>
    <cellStyle name="Output 2 4 4 2 2 2 4 2" xfId="45244"/>
    <cellStyle name="Output 2 4 4 2 2 2 5" xfId="45245"/>
    <cellStyle name="Output 2 4 4 2 2 2 5 2" xfId="45246"/>
    <cellStyle name="Output 2 4 4 2 2 2 6" xfId="45247"/>
    <cellStyle name="Output 2 4 4 2 2 3" xfId="45248"/>
    <cellStyle name="Output 2 4 4 2 3" xfId="45249"/>
    <cellStyle name="Output 2 4 4 2 3 2" xfId="45250"/>
    <cellStyle name="Output 2 4 4 2 3 2 2" xfId="45251"/>
    <cellStyle name="Output 2 4 4 2 3 3" xfId="45252"/>
    <cellStyle name="Output 2 4 4 2 3 3 2" xfId="45253"/>
    <cellStyle name="Output 2 4 4 2 3 4" xfId="45254"/>
    <cellStyle name="Output 2 4 4 2 3 4 2" xfId="45255"/>
    <cellStyle name="Output 2 4 4 2 3 5" xfId="45256"/>
    <cellStyle name="Output 2 4 4 2 3 5 2" xfId="45257"/>
    <cellStyle name="Output 2 4 4 2 3 6" xfId="45258"/>
    <cellStyle name="Output 2 4 4 2 4" xfId="45259"/>
    <cellStyle name="Output 2 4 4 3" xfId="45260"/>
    <cellStyle name="Output 2 4 4 3 2" xfId="45261"/>
    <cellStyle name="Output 2 4 4 3 2 2" xfId="45262"/>
    <cellStyle name="Output 2 4 4 3 2 2 2" xfId="45263"/>
    <cellStyle name="Output 2 4 4 3 2 3" xfId="45264"/>
    <cellStyle name="Output 2 4 4 3 2 3 2" xfId="45265"/>
    <cellStyle name="Output 2 4 4 3 2 4" xfId="45266"/>
    <cellStyle name="Output 2 4 4 3 2 4 2" xfId="45267"/>
    <cellStyle name="Output 2 4 4 3 2 5" xfId="45268"/>
    <cellStyle name="Output 2 4 4 3 2 5 2" xfId="45269"/>
    <cellStyle name="Output 2 4 4 3 2 6" xfId="45270"/>
    <cellStyle name="Output 2 4 4 3 3" xfId="45271"/>
    <cellStyle name="Output 2 4 4 4" xfId="45272"/>
    <cellStyle name="Output 2 4 4 4 2" xfId="45273"/>
    <cellStyle name="Output 2 4 4 4 2 2" xfId="45274"/>
    <cellStyle name="Output 2 4 4 4 3" xfId="45275"/>
    <cellStyle name="Output 2 4 4 4 3 2" xfId="45276"/>
    <cellStyle name="Output 2 4 4 4 4" xfId="45277"/>
    <cellStyle name="Output 2 4 4 4 4 2" xfId="45278"/>
    <cellStyle name="Output 2 4 4 4 5" xfId="45279"/>
    <cellStyle name="Output 2 4 4 4 5 2" xfId="45280"/>
    <cellStyle name="Output 2 4 4 4 6" xfId="45281"/>
    <cellStyle name="Output 2 4 4 5" xfId="45282"/>
    <cellStyle name="Output 2 4 5" xfId="45283"/>
    <cellStyle name="Output 2 4 5 2" xfId="45284"/>
    <cellStyle name="Output 2 4 5 2 2" xfId="45285"/>
    <cellStyle name="Output 2 4 5 2 2 2" xfId="45286"/>
    <cellStyle name="Output 2 4 5 2 2 2 2" xfId="45287"/>
    <cellStyle name="Output 2 4 5 2 2 2 2 2" xfId="45288"/>
    <cellStyle name="Output 2 4 5 2 2 2 3" xfId="45289"/>
    <cellStyle name="Output 2 4 5 2 2 2 3 2" xfId="45290"/>
    <cellStyle name="Output 2 4 5 2 2 2 4" xfId="45291"/>
    <cellStyle name="Output 2 4 5 2 2 2 4 2" xfId="45292"/>
    <cellStyle name="Output 2 4 5 2 2 2 5" xfId="45293"/>
    <cellStyle name="Output 2 4 5 2 2 2 5 2" xfId="45294"/>
    <cellStyle name="Output 2 4 5 2 2 2 6" xfId="45295"/>
    <cellStyle name="Output 2 4 5 2 2 3" xfId="45296"/>
    <cellStyle name="Output 2 4 5 2 3" xfId="45297"/>
    <cellStyle name="Output 2 4 5 2 3 2" xfId="45298"/>
    <cellStyle name="Output 2 4 5 2 3 2 2" xfId="45299"/>
    <cellStyle name="Output 2 4 5 2 3 3" xfId="45300"/>
    <cellStyle name="Output 2 4 5 2 3 3 2" xfId="45301"/>
    <cellStyle name="Output 2 4 5 2 3 4" xfId="45302"/>
    <cellStyle name="Output 2 4 5 2 3 4 2" xfId="45303"/>
    <cellStyle name="Output 2 4 5 2 3 5" xfId="45304"/>
    <cellStyle name="Output 2 4 5 2 3 5 2" xfId="45305"/>
    <cellStyle name="Output 2 4 5 2 3 6" xfId="45306"/>
    <cellStyle name="Output 2 4 5 2 4" xfId="45307"/>
    <cellStyle name="Output 2 4 5 3" xfId="45308"/>
    <cellStyle name="Output 2 4 5 3 2" xfId="45309"/>
    <cellStyle name="Output 2 4 5 3 2 2" xfId="45310"/>
    <cellStyle name="Output 2 4 5 3 2 2 2" xfId="45311"/>
    <cellStyle name="Output 2 4 5 3 2 3" xfId="45312"/>
    <cellStyle name="Output 2 4 5 3 2 3 2" xfId="45313"/>
    <cellStyle name="Output 2 4 5 3 2 4" xfId="45314"/>
    <cellStyle name="Output 2 4 5 3 2 4 2" xfId="45315"/>
    <cellStyle name="Output 2 4 5 3 2 5" xfId="45316"/>
    <cellStyle name="Output 2 4 5 3 2 5 2" xfId="45317"/>
    <cellStyle name="Output 2 4 5 3 2 6" xfId="45318"/>
    <cellStyle name="Output 2 4 5 3 3" xfId="45319"/>
    <cellStyle name="Output 2 4 5 4" xfId="45320"/>
    <cellStyle name="Output 2 4 5 4 2" xfId="45321"/>
    <cellStyle name="Output 2 4 5 4 2 2" xfId="45322"/>
    <cellStyle name="Output 2 4 5 4 3" xfId="45323"/>
    <cellStyle name="Output 2 4 5 4 3 2" xfId="45324"/>
    <cellStyle name="Output 2 4 5 4 4" xfId="45325"/>
    <cellStyle name="Output 2 4 5 4 4 2" xfId="45326"/>
    <cellStyle name="Output 2 4 5 4 5" xfId="45327"/>
    <cellStyle name="Output 2 4 5 4 5 2" xfId="45328"/>
    <cellStyle name="Output 2 4 5 4 6" xfId="45329"/>
    <cellStyle name="Output 2 4 5 5" xfId="45330"/>
    <cellStyle name="Output 2 4 6" xfId="45331"/>
    <cellStyle name="Output 2 4 6 2" xfId="45332"/>
    <cellStyle name="Output 2 4 6 2 2" xfId="45333"/>
    <cellStyle name="Output 2 4 6 2 2 2" xfId="45334"/>
    <cellStyle name="Output 2 4 6 2 3" xfId="45335"/>
    <cellStyle name="Output 2 4 6 2 3 2" xfId="45336"/>
    <cellStyle name="Output 2 4 6 2 4" xfId="45337"/>
    <cellStyle name="Output 2 4 6 2 4 2" xfId="45338"/>
    <cellStyle name="Output 2 4 6 2 5" xfId="45339"/>
    <cellStyle name="Output 2 4 6 2 5 2" xfId="45340"/>
    <cellStyle name="Output 2 4 6 2 6" xfId="45341"/>
    <cellStyle name="Output 2 4 6 3" xfId="45342"/>
    <cellStyle name="Output 2 4 7" xfId="45343"/>
    <cellStyle name="Output 2 4 7 2" xfId="45344"/>
    <cellStyle name="Output 2 4 7 2 2" xfId="45345"/>
    <cellStyle name="Output 2 4 7 3" xfId="45346"/>
    <cellStyle name="Output 2 4 7 3 2" xfId="45347"/>
    <cellStyle name="Output 2 4 7 4" xfId="45348"/>
    <cellStyle name="Output 2 4 7 4 2" xfId="45349"/>
    <cellStyle name="Output 2 4 7 5" xfId="45350"/>
    <cellStyle name="Output 2 4 7 5 2" xfId="45351"/>
    <cellStyle name="Output 2 4 7 6" xfId="45352"/>
    <cellStyle name="Output 2 4 8" xfId="45353"/>
    <cellStyle name="Output 2 5" xfId="45354"/>
    <cellStyle name="Output 2 5 2" xfId="45355"/>
    <cellStyle name="Output 2 5 2 2" xfId="45356"/>
    <cellStyle name="Output 2 5 2 2 2" xfId="45357"/>
    <cellStyle name="Output 2 5 2 2 2 2" xfId="45358"/>
    <cellStyle name="Output 2 5 2 2 2 2 2" xfId="45359"/>
    <cellStyle name="Output 2 5 2 2 2 2 2 2" xfId="45360"/>
    <cellStyle name="Output 2 5 2 2 2 2 2 2 2" xfId="45361"/>
    <cellStyle name="Output 2 5 2 2 2 2 2 2 2 2" xfId="45362"/>
    <cellStyle name="Output 2 5 2 2 2 2 2 2 3" xfId="45363"/>
    <cellStyle name="Output 2 5 2 2 2 2 2 2 3 2" xfId="45364"/>
    <cellStyle name="Output 2 5 2 2 2 2 2 2 4" xfId="45365"/>
    <cellStyle name="Output 2 5 2 2 2 2 2 2 4 2" xfId="45366"/>
    <cellStyle name="Output 2 5 2 2 2 2 2 2 5" xfId="45367"/>
    <cellStyle name="Output 2 5 2 2 2 2 2 2 5 2" xfId="45368"/>
    <cellStyle name="Output 2 5 2 2 2 2 2 2 6" xfId="45369"/>
    <cellStyle name="Output 2 5 2 2 2 2 2 3" xfId="45370"/>
    <cellStyle name="Output 2 5 2 2 2 2 3" xfId="45371"/>
    <cellStyle name="Output 2 5 2 2 2 2 3 2" xfId="45372"/>
    <cellStyle name="Output 2 5 2 2 2 2 3 2 2" xfId="45373"/>
    <cellStyle name="Output 2 5 2 2 2 2 3 3" xfId="45374"/>
    <cellStyle name="Output 2 5 2 2 2 2 3 3 2" xfId="45375"/>
    <cellStyle name="Output 2 5 2 2 2 2 3 4" xfId="45376"/>
    <cellStyle name="Output 2 5 2 2 2 2 3 4 2" xfId="45377"/>
    <cellStyle name="Output 2 5 2 2 2 2 3 5" xfId="45378"/>
    <cellStyle name="Output 2 5 2 2 2 2 3 5 2" xfId="45379"/>
    <cellStyle name="Output 2 5 2 2 2 2 3 6" xfId="45380"/>
    <cellStyle name="Output 2 5 2 2 2 2 4" xfId="45381"/>
    <cellStyle name="Output 2 5 2 2 2 3" xfId="45382"/>
    <cellStyle name="Output 2 5 2 2 2 3 2" xfId="45383"/>
    <cellStyle name="Output 2 5 2 2 2 3 2 2" xfId="45384"/>
    <cellStyle name="Output 2 5 2 2 2 3 2 2 2" xfId="45385"/>
    <cellStyle name="Output 2 5 2 2 2 3 2 3" xfId="45386"/>
    <cellStyle name="Output 2 5 2 2 2 3 2 3 2" xfId="45387"/>
    <cellStyle name="Output 2 5 2 2 2 3 2 4" xfId="45388"/>
    <cellStyle name="Output 2 5 2 2 2 3 2 4 2" xfId="45389"/>
    <cellStyle name="Output 2 5 2 2 2 3 2 5" xfId="45390"/>
    <cellStyle name="Output 2 5 2 2 2 3 2 5 2" xfId="45391"/>
    <cellStyle name="Output 2 5 2 2 2 3 2 6" xfId="45392"/>
    <cellStyle name="Output 2 5 2 2 2 3 3" xfId="45393"/>
    <cellStyle name="Output 2 5 2 2 2 4" xfId="45394"/>
    <cellStyle name="Output 2 5 2 2 2 4 2" xfId="45395"/>
    <cellStyle name="Output 2 5 2 2 2 4 2 2" xfId="45396"/>
    <cellStyle name="Output 2 5 2 2 2 4 3" xfId="45397"/>
    <cellStyle name="Output 2 5 2 2 2 4 3 2" xfId="45398"/>
    <cellStyle name="Output 2 5 2 2 2 4 4" xfId="45399"/>
    <cellStyle name="Output 2 5 2 2 2 4 4 2" xfId="45400"/>
    <cellStyle name="Output 2 5 2 2 2 4 5" xfId="45401"/>
    <cellStyle name="Output 2 5 2 2 2 4 5 2" xfId="45402"/>
    <cellStyle name="Output 2 5 2 2 2 4 6" xfId="45403"/>
    <cellStyle name="Output 2 5 2 2 2 5" xfId="45404"/>
    <cellStyle name="Output 2 5 2 2 3" xfId="45405"/>
    <cellStyle name="Output 2 5 2 2 3 2" xfId="45406"/>
    <cellStyle name="Output 2 5 2 2 3 2 2" xfId="45407"/>
    <cellStyle name="Output 2 5 2 2 3 2 2 2" xfId="45408"/>
    <cellStyle name="Output 2 5 2 2 3 2 2 2 2" xfId="45409"/>
    <cellStyle name="Output 2 5 2 2 3 2 2 2 2 2" xfId="45410"/>
    <cellStyle name="Output 2 5 2 2 3 2 2 2 3" xfId="45411"/>
    <cellStyle name="Output 2 5 2 2 3 2 2 2 3 2" xfId="45412"/>
    <cellStyle name="Output 2 5 2 2 3 2 2 2 4" xfId="45413"/>
    <cellStyle name="Output 2 5 2 2 3 2 2 2 4 2" xfId="45414"/>
    <cellStyle name="Output 2 5 2 2 3 2 2 2 5" xfId="45415"/>
    <cellStyle name="Output 2 5 2 2 3 2 2 2 5 2" xfId="45416"/>
    <cellStyle name="Output 2 5 2 2 3 2 2 2 6" xfId="45417"/>
    <cellStyle name="Output 2 5 2 2 3 2 2 3" xfId="45418"/>
    <cellStyle name="Output 2 5 2 2 3 2 3" xfId="45419"/>
    <cellStyle name="Output 2 5 2 2 3 2 3 2" xfId="45420"/>
    <cellStyle name="Output 2 5 2 2 3 2 3 2 2" xfId="45421"/>
    <cellStyle name="Output 2 5 2 2 3 2 3 3" xfId="45422"/>
    <cellStyle name="Output 2 5 2 2 3 2 3 3 2" xfId="45423"/>
    <cellStyle name="Output 2 5 2 2 3 2 3 4" xfId="45424"/>
    <cellStyle name="Output 2 5 2 2 3 2 3 4 2" xfId="45425"/>
    <cellStyle name="Output 2 5 2 2 3 2 3 5" xfId="45426"/>
    <cellStyle name="Output 2 5 2 2 3 2 3 5 2" xfId="45427"/>
    <cellStyle name="Output 2 5 2 2 3 2 3 6" xfId="45428"/>
    <cellStyle name="Output 2 5 2 2 3 2 4" xfId="45429"/>
    <cellStyle name="Output 2 5 2 2 3 3" xfId="45430"/>
    <cellStyle name="Output 2 5 2 2 3 3 2" xfId="45431"/>
    <cellStyle name="Output 2 5 2 2 3 3 2 2" xfId="45432"/>
    <cellStyle name="Output 2 5 2 2 3 3 2 2 2" xfId="45433"/>
    <cellStyle name="Output 2 5 2 2 3 3 2 3" xfId="45434"/>
    <cellStyle name="Output 2 5 2 2 3 3 2 3 2" xfId="45435"/>
    <cellStyle name="Output 2 5 2 2 3 3 2 4" xfId="45436"/>
    <cellStyle name="Output 2 5 2 2 3 3 2 4 2" xfId="45437"/>
    <cellStyle name="Output 2 5 2 2 3 3 2 5" xfId="45438"/>
    <cellStyle name="Output 2 5 2 2 3 3 2 5 2" xfId="45439"/>
    <cellStyle name="Output 2 5 2 2 3 3 2 6" xfId="45440"/>
    <cellStyle name="Output 2 5 2 2 3 3 3" xfId="45441"/>
    <cellStyle name="Output 2 5 2 2 3 4" xfId="45442"/>
    <cellStyle name="Output 2 5 2 2 3 4 2" xfId="45443"/>
    <cellStyle name="Output 2 5 2 2 3 4 2 2" xfId="45444"/>
    <cellStyle name="Output 2 5 2 2 3 4 3" xfId="45445"/>
    <cellStyle name="Output 2 5 2 2 3 4 3 2" xfId="45446"/>
    <cellStyle name="Output 2 5 2 2 3 4 4" xfId="45447"/>
    <cellStyle name="Output 2 5 2 2 3 4 4 2" xfId="45448"/>
    <cellStyle name="Output 2 5 2 2 3 4 5" xfId="45449"/>
    <cellStyle name="Output 2 5 2 2 3 4 5 2" xfId="45450"/>
    <cellStyle name="Output 2 5 2 2 3 4 6" xfId="45451"/>
    <cellStyle name="Output 2 5 2 2 3 5" xfId="45452"/>
    <cellStyle name="Output 2 5 2 2 4" xfId="45453"/>
    <cellStyle name="Output 2 5 2 2 4 2" xfId="45454"/>
    <cellStyle name="Output 2 5 2 2 4 2 2" xfId="45455"/>
    <cellStyle name="Output 2 5 2 2 4 2 2 2" xfId="45456"/>
    <cellStyle name="Output 2 5 2 2 4 2 2 2 2" xfId="45457"/>
    <cellStyle name="Output 2 5 2 2 4 2 2 2 2 2" xfId="45458"/>
    <cellStyle name="Output 2 5 2 2 4 2 2 2 3" xfId="45459"/>
    <cellStyle name="Output 2 5 2 2 4 2 2 2 3 2" xfId="45460"/>
    <cellStyle name="Output 2 5 2 2 4 2 2 2 4" xfId="45461"/>
    <cellStyle name="Output 2 5 2 2 4 2 2 2 4 2" xfId="45462"/>
    <cellStyle name="Output 2 5 2 2 4 2 2 2 5" xfId="45463"/>
    <cellStyle name="Output 2 5 2 2 4 2 2 2 5 2" xfId="45464"/>
    <cellStyle name="Output 2 5 2 2 4 2 2 2 6" xfId="45465"/>
    <cellStyle name="Output 2 5 2 2 4 2 2 3" xfId="45466"/>
    <cellStyle name="Output 2 5 2 2 4 2 3" xfId="45467"/>
    <cellStyle name="Output 2 5 2 2 4 2 3 2" xfId="45468"/>
    <cellStyle name="Output 2 5 2 2 4 2 3 2 2" xfId="45469"/>
    <cellStyle name="Output 2 5 2 2 4 2 3 3" xfId="45470"/>
    <cellStyle name="Output 2 5 2 2 4 2 3 3 2" xfId="45471"/>
    <cellStyle name="Output 2 5 2 2 4 2 3 4" xfId="45472"/>
    <cellStyle name="Output 2 5 2 2 4 2 3 4 2" xfId="45473"/>
    <cellStyle name="Output 2 5 2 2 4 2 3 5" xfId="45474"/>
    <cellStyle name="Output 2 5 2 2 4 2 3 5 2" xfId="45475"/>
    <cellStyle name="Output 2 5 2 2 4 2 3 6" xfId="45476"/>
    <cellStyle name="Output 2 5 2 2 4 2 4" xfId="45477"/>
    <cellStyle name="Output 2 5 2 2 4 3" xfId="45478"/>
    <cellStyle name="Output 2 5 2 2 4 3 2" xfId="45479"/>
    <cellStyle name="Output 2 5 2 2 4 3 2 2" xfId="45480"/>
    <cellStyle name="Output 2 5 2 2 4 3 2 2 2" xfId="45481"/>
    <cellStyle name="Output 2 5 2 2 4 3 2 3" xfId="45482"/>
    <cellStyle name="Output 2 5 2 2 4 3 2 3 2" xfId="45483"/>
    <cellStyle name="Output 2 5 2 2 4 3 2 4" xfId="45484"/>
    <cellStyle name="Output 2 5 2 2 4 3 2 4 2" xfId="45485"/>
    <cellStyle name="Output 2 5 2 2 4 3 2 5" xfId="45486"/>
    <cellStyle name="Output 2 5 2 2 4 3 2 5 2" xfId="45487"/>
    <cellStyle name="Output 2 5 2 2 4 3 2 6" xfId="45488"/>
    <cellStyle name="Output 2 5 2 2 4 3 3" xfId="45489"/>
    <cellStyle name="Output 2 5 2 2 4 4" xfId="45490"/>
    <cellStyle name="Output 2 5 2 2 4 4 2" xfId="45491"/>
    <cellStyle name="Output 2 5 2 2 4 4 2 2" xfId="45492"/>
    <cellStyle name="Output 2 5 2 2 4 4 3" xfId="45493"/>
    <cellStyle name="Output 2 5 2 2 4 4 3 2" xfId="45494"/>
    <cellStyle name="Output 2 5 2 2 4 4 4" xfId="45495"/>
    <cellStyle name="Output 2 5 2 2 4 4 4 2" xfId="45496"/>
    <cellStyle name="Output 2 5 2 2 4 4 5" xfId="45497"/>
    <cellStyle name="Output 2 5 2 2 4 4 5 2" xfId="45498"/>
    <cellStyle name="Output 2 5 2 2 4 4 6" xfId="45499"/>
    <cellStyle name="Output 2 5 2 2 4 5" xfId="45500"/>
    <cellStyle name="Output 2 5 2 2 5" xfId="45501"/>
    <cellStyle name="Output 2 5 2 2 5 2" xfId="45502"/>
    <cellStyle name="Output 2 5 2 2 5 2 2" xfId="45503"/>
    <cellStyle name="Output 2 5 2 2 5 2 2 2" xfId="45504"/>
    <cellStyle name="Output 2 5 2 2 5 2 2 2 2" xfId="45505"/>
    <cellStyle name="Output 2 5 2 2 5 2 2 3" xfId="45506"/>
    <cellStyle name="Output 2 5 2 2 5 2 2 3 2" xfId="45507"/>
    <cellStyle name="Output 2 5 2 2 5 2 2 4" xfId="45508"/>
    <cellStyle name="Output 2 5 2 2 5 2 2 4 2" xfId="45509"/>
    <cellStyle name="Output 2 5 2 2 5 2 2 5" xfId="45510"/>
    <cellStyle name="Output 2 5 2 2 5 2 2 5 2" xfId="45511"/>
    <cellStyle name="Output 2 5 2 2 5 2 2 6" xfId="45512"/>
    <cellStyle name="Output 2 5 2 2 5 2 3" xfId="45513"/>
    <cellStyle name="Output 2 5 2 2 5 3" xfId="45514"/>
    <cellStyle name="Output 2 5 2 2 5 3 2" xfId="45515"/>
    <cellStyle name="Output 2 5 2 2 5 3 2 2" xfId="45516"/>
    <cellStyle name="Output 2 5 2 2 5 3 3" xfId="45517"/>
    <cellStyle name="Output 2 5 2 2 5 3 3 2" xfId="45518"/>
    <cellStyle name="Output 2 5 2 2 5 3 4" xfId="45519"/>
    <cellStyle name="Output 2 5 2 2 5 3 4 2" xfId="45520"/>
    <cellStyle name="Output 2 5 2 2 5 3 5" xfId="45521"/>
    <cellStyle name="Output 2 5 2 2 5 3 5 2" xfId="45522"/>
    <cellStyle name="Output 2 5 2 2 5 3 6" xfId="45523"/>
    <cellStyle name="Output 2 5 2 2 5 4" xfId="45524"/>
    <cellStyle name="Output 2 5 2 2 6" xfId="45525"/>
    <cellStyle name="Output 2 5 2 2 6 2" xfId="45526"/>
    <cellStyle name="Output 2 5 2 2 6 2 2" xfId="45527"/>
    <cellStyle name="Output 2 5 2 2 6 2 2 2" xfId="45528"/>
    <cellStyle name="Output 2 5 2 2 6 2 3" xfId="45529"/>
    <cellStyle name="Output 2 5 2 2 6 2 3 2" xfId="45530"/>
    <cellStyle name="Output 2 5 2 2 6 2 4" xfId="45531"/>
    <cellStyle name="Output 2 5 2 2 6 2 4 2" xfId="45532"/>
    <cellStyle name="Output 2 5 2 2 6 2 5" xfId="45533"/>
    <cellStyle name="Output 2 5 2 2 6 2 5 2" xfId="45534"/>
    <cellStyle name="Output 2 5 2 2 6 2 6" xfId="45535"/>
    <cellStyle name="Output 2 5 2 2 6 3" xfId="45536"/>
    <cellStyle name="Output 2 5 2 2 7" xfId="45537"/>
    <cellStyle name="Output 2 5 2 2 7 2" xfId="45538"/>
    <cellStyle name="Output 2 5 2 2 7 2 2" xfId="45539"/>
    <cellStyle name="Output 2 5 2 2 7 3" xfId="45540"/>
    <cellStyle name="Output 2 5 2 2 7 3 2" xfId="45541"/>
    <cellStyle name="Output 2 5 2 2 7 4" xfId="45542"/>
    <cellStyle name="Output 2 5 2 2 7 4 2" xfId="45543"/>
    <cellStyle name="Output 2 5 2 2 7 5" xfId="45544"/>
    <cellStyle name="Output 2 5 2 2 7 5 2" xfId="45545"/>
    <cellStyle name="Output 2 5 2 2 7 6" xfId="45546"/>
    <cellStyle name="Output 2 5 2 2 8" xfId="45547"/>
    <cellStyle name="Output 2 5 2 3" xfId="45548"/>
    <cellStyle name="Output 2 5 2 3 2" xfId="45549"/>
    <cellStyle name="Output 2 5 2 3 2 2" xfId="45550"/>
    <cellStyle name="Output 2 5 2 3 2 2 2" xfId="45551"/>
    <cellStyle name="Output 2 5 2 3 2 2 2 2" xfId="45552"/>
    <cellStyle name="Output 2 5 2 3 2 2 2 2 2" xfId="45553"/>
    <cellStyle name="Output 2 5 2 3 2 2 2 3" xfId="45554"/>
    <cellStyle name="Output 2 5 2 3 2 2 2 3 2" xfId="45555"/>
    <cellStyle name="Output 2 5 2 3 2 2 2 4" xfId="45556"/>
    <cellStyle name="Output 2 5 2 3 2 2 2 4 2" xfId="45557"/>
    <cellStyle name="Output 2 5 2 3 2 2 2 5" xfId="45558"/>
    <cellStyle name="Output 2 5 2 3 2 2 2 5 2" xfId="45559"/>
    <cellStyle name="Output 2 5 2 3 2 2 2 6" xfId="45560"/>
    <cellStyle name="Output 2 5 2 3 2 2 3" xfId="45561"/>
    <cellStyle name="Output 2 5 2 3 2 3" xfId="45562"/>
    <cellStyle name="Output 2 5 2 3 2 3 2" xfId="45563"/>
    <cellStyle name="Output 2 5 2 3 2 3 2 2" xfId="45564"/>
    <cellStyle name="Output 2 5 2 3 2 3 3" xfId="45565"/>
    <cellStyle name="Output 2 5 2 3 2 3 3 2" xfId="45566"/>
    <cellStyle name="Output 2 5 2 3 2 3 4" xfId="45567"/>
    <cellStyle name="Output 2 5 2 3 2 3 4 2" xfId="45568"/>
    <cellStyle name="Output 2 5 2 3 2 3 5" xfId="45569"/>
    <cellStyle name="Output 2 5 2 3 2 3 5 2" xfId="45570"/>
    <cellStyle name="Output 2 5 2 3 2 3 6" xfId="45571"/>
    <cellStyle name="Output 2 5 2 3 2 4" xfId="45572"/>
    <cellStyle name="Output 2 5 2 3 3" xfId="45573"/>
    <cellStyle name="Output 2 5 2 3 3 2" xfId="45574"/>
    <cellStyle name="Output 2 5 2 3 3 2 2" xfId="45575"/>
    <cellStyle name="Output 2 5 2 3 3 2 2 2" xfId="45576"/>
    <cellStyle name="Output 2 5 2 3 3 2 3" xfId="45577"/>
    <cellStyle name="Output 2 5 2 3 3 2 3 2" xfId="45578"/>
    <cellStyle name="Output 2 5 2 3 3 2 4" xfId="45579"/>
    <cellStyle name="Output 2 5 2 3 3 2 4 2" xfId="45580"/>
    <cellStyle name="Output 2 5 2 3 3 2 5" xfId="45581"/>
    <cellStyle name="Output 2 5 2 3 3 2 5 2" xfId="45582"/>
    <cellStyle name="Output 2 5 2 3 3 2 6" xfId="45583"/>
    <cellStyle name="Output 2 5 2 3 3 3" xfId="45584"/>
    <cellStyle name="Output 2 5 2 3 4" xfId="45585"/>
    <cellStyle name="Output 2 5 2 3 4 2" xfId="45586"/>
    <cellStyle name="Output 2 5 2 3 4 2 2" xfId="45587"/>
    <cellStyle name="Output 2 5 2 3 4 3" xfId="45588"/>
    <cellStyle name="Output 2 5 2 3 4 3 2" xfId="45589"/>
    <cellStyle name="Output 2 5 2 3 4 4" xfId="45590"/>
    <cellStyle name="Output 2 5 2 3 4 4 2" xfId="45591"/>
    <cellStyle name="Output 2 5 2 3 4 5" xfId="45592"/>
    <cellStyle name="Output 2 5 2 3 4 5 2" xfId="45593"/>
    <cellStyle name="Output 2 5 2 3 4 6" xfId="45594"/>
    <cellStyle name="Output 2 5 2 3 5" xfId="45595"/>
    <cellStyle name="Output 2 5 2 4" xfId="45596"/>
    <cellStyle name="Output 2 5 2 4 2" xfId="45597"/>
    <cellStyle name="Output 2 5 2 4 2 2" xfId="45598"/>
    <cellStyle name="Output 2 5 2 4 2 2 2" xfId="45599"/>
    <cellStyle name="Output 2 5 2 4 2 2 2 2" xfId="45600"/>
    <cellStyle name="Output 2 5 2 4 2 2 2 2 2" xfId="45601"/>
    <cellStyle name="Output 2 5 2 4 2 2 2 3" xfId="45602"/>
    <cellStyle name="Output 2 5 2 4 2 2 2 3 2" xfId="45603"/>
    <cellStyle name="Output 2 5 2 4 2 2 2 4" xfId="45604"/>
    <cellStyle name="Output 2 5 2 4 2 2 2 4 2" xfId="45605"/>
    <cellStyle name="Output 2 5 2 4 2 2 2 5" xfId="45606"/>
    <cellStyle name="Output 2 5 2 4 2 2 2 5 2" xfId="45607"/>
    <cellStyle name="Output 2 5 2 4 2 2 2 6" xfId="45608"/>
    <cellStyle name="Output 2 5 2 4 2 2 3" xfId="45609"/>
    <cellStyle name="Output 2 5 2 4 2 3" xfId="45610"/>
    <cellStyle name="Output 2 5 2 4 2 3 2" xfId="45611"/>
    <cellStyle name="Output 2 5 2 4 2 3 2 2" xfId="45612"/>
    <cellStyle name="Output 2 5 2 4 2 3 3" xfId="45613"/>
    <cellStyle name="Output 2 5 2 4 2 3 3 2" xfId="45614"/>
    <cellStyle name="Output 2 5 2 4 2 3 4" xfId="45615"/>
    <cellStyle name="Output 2 5 2 4 2 3 4 2" xfId="45616"/>
    <cellStyle name="Output 2 5 2 4 2 3 5" xfId="45617"/>
    <cellStyle name="Output 2 5 2 4 2 3 5 2" xfId="45618"/>
    <cellStyle name="Output 2 5 2 4 2 3 6" xfId="45619"/>
    <cellStyle name="Output 2 5 2 4 2 4" xfId="45620"/>
    <cellStyle name="Output 2 5 2 4 3" xfId="45621"/>
    <cellStyle name="Output 2 5 2 4 3 2" xfId="45622"/>
    <cellStyle name="Output 2 5 2 4 3 2 2" xfId="45623"/>
    <cellStyle name="Output 2 5 2 4 3 2 2 2" xfId="45624"/>
    <cellStyle name="Output 2 5 2 4 3 2 3" xfId="45625"/>
    <cellStyle name="Output 2 5 2 4 3 2 3 2" xfId="45626"/>
    <cellStyle name="Output 2 5 2 4 3 2 4" xfId="45627"/>
    <cellStyle name="Output 2 5 2 4 3 2 4 2" xfId="45628"/>
    <cellStyle name="Output 2 5 2 4 3 2 5" xfId="45629"/>
    <cellStyle name="Output 2 5 2 4 3 2 5 2" xfId="45630"/>
    <cellStyle name="Output 2 5 2 4 3 2 6" xfId="45631"/>
    <cellStyle name="Output 2 5 2 4 3 3" xfId="45632"/>
    <cellStyle name="Output 2 5 2 4 4" xfId="45633"/>
    <cellStyle name="Output 2 5 2 4 4 2" xfId="45634"/>
    <cellStyle name="Output 2 5 2 4 4 2 2" xfId="45635"/>
    <cellStyle name="Output 2 5 2 4 4 3" xfId="45636"/>
    <cellStyle name="Output 2 5 2 4 4 3 2" xfId="45637"/>
    <cellStyle name="Output 2 5 2 4 4 4" xfId="45638"/>
    <cellStyle name="Output 2 5 2 4 4 4 2" xfId="45639"/>
    <cellStyle name="Output 2 5 2 4 4 5" xfId="45640"/>
    <cellStyle name="Output 2 5 2 4 4 5 2" xfId="45641"/>
    <cellStyle name="Output 2 5 2 4 4 6" xfId="45642"/>
    <cellStyle name="Output 2 5 2 4 5" xfId="45643"/>
    <cellStyle name="Output 2 5 2 5" xfId="45644"/>
    <cellStyle name="Output 2 5 2 5 2" xfId="45645"/>
    <cellStyle name="Output 2 5 2 5 2 2" xfId="45646"/>
    <cellStyle name="Output 2 5 2 5 2 2 2" xfId="45647"/>
    <cellStyle name="Output 2 5 2 5 2 2 2 2" xfId="45648"/>
    <cellStyle name="Output 2 5 2 5 2 2 2 2 2" xfId="45649"/>
    <cellStyle name="Output 2 5 2 5 2 2 2 3" xfId="45650"/>
    <cellStyle name="Output 2 5 2 5 2 2 2 3 2" xfId="45651"/>
    <cellStyle name="Output 2 5 2 5 2 2 2 4" xfId="45652"/>
    <cellStyle name="Output 2 5 2 5 2 2 2 4 2" xfId="45653"/>
    <cellStyle name="Output 2 5 2 5 2 2 2 5" xfId="45654"/>
    <cellStyle name="Output 2 5 2 5 2 2 2 5 2" xfId="45655"/>
    <cellStyle name="Output 2 5 2 5 2 2 2 6" xfId="45656"/>
    <cellStyle name="Output 2 5 2 5 2 2 3" xfId="45657"/>
    <cellStyle name="Output 2 5 2 5 2 3" xfId="45658"/>
    <cellStyle name="Output 2 5 2 5 2 3 2" xfId="45659"/>
    <cellStyle name="Output 2 5 2 5 2 3 2 2" xfId="45660"/>
    <cellStyle name="Output 2 5 2 5 2 3 3" xfId="45661"/>
    <cellStyle name="Output 2 5 2 5 2 3 3 2" xfId="45662"/>
    <cellStyle name="Output 2 5 2 5 2 3 4" xfId="45663"/>
    <cellStyle name="Output 2 5 2 5 2 3 4 2" xfId="45664"/>
    <cellStyle name="Output 2 5 2 5 2 3 5" xfId="45665"/>
    <cellStyle name="Output 2 5 2 5 2 3 5 2" xfId="45666"/>
    <cellStyle name="Output 2 5 2 5 2 3 6" xfId="45667"/>
    <cellStyle name="Output 2 5 2 5 2 4" xfId="45668"/>
    <cellStyle name="Output 2 5 2 5 3" xfId="45669"/>
    <cellStyle name="Output 2 5 2 5 3 2" xfId="45670"/>
    <cellStyle name="Output 2 5 2 5 3 2 2" xfId="45671"/>
    <cellStyle name="Output 2 5 2 5 3 2 2 2" xfId="45672"/>
    <cellStyle name="Output 2 5 2 5 3 2 3" xfId="45673"/>
    <cellStyle name="Output 2 5 2 5 3 2 3 2" xfId="45674"/>
    <cellStyle name="Output 2 5 2 5 3 2 4" xfId="45675"/>
    <cellStyle name="Output 2 5 2 5 3 2 4 2" xfId="45676"/>
    <cellStyle name="Output 2 5 2 5 3 2 5" xfId="45677"/>
    <cellStyle name="Output 2 5 2 5 3 2 5 2" xfId="45678"/>
    <cellStyle name="Output 2 5 2 5 3 2 6" xfId="45679"/>
    <cellStyle name="Output 2 5 2 5 3 3" xfId="45680"/>
    <cellStyle name="Output 2 5 2 5 4" xfId="45681"/>
    <cellStyle name="Output 2 5 2 5 4 2" xfId="45682"/>
    <cellStyle name="Output 2 5 2 5 4 2 2" xfId="45683"/>
    <cellStyle name="Output 2 5 2 5 4 3" xfId="45684"/>
    <cellStyle name="Output 2 5 2 5 4 3 2" xfId="45685"/>
    <cellStyle name="Output 2 5 2 5 4 4" xfId="45686"/>
    <cellStyle name="Output 2 5 2 5 4 4 2" xfId="45687"/>
    <cellStyle name="Output 2 5 2 5 4 5" xfId="45688"/>
    <cellStyle name="Output 2 5 2 5 4 5 2" xfId="45689"/>
    <cellStyle name="Output 2 5 2 5 4 6" xfId="45690"/>
    <cellStyle name="Output 2 5 2 5 5" xfId="45691"/>
    <cellStyle name="Output 2 5 2 6" xfId="45692"/>
    <cellStyle name="Output 2 5 2 6 2" xfId="45693"/>
    <cellStyle name="Output 2 5 2 6 2 2" xfId="45694"/>
    <cellStyle name="Output 2 5 2 6 2 2 2" xfId="45695"/>
    <cellStyle name="Output 2 5 2 6 2 2 2 2" xfId="45696"/>
    <cellStyle name="Output 2 5 2 6 2 2 3" xfId="45697"/>
    <cellStyle name="Output 2 5 2 6 2 2 3 2" xfId="45698"/>
    <cellStyle name="Output 2 5 2 6 2 2 4" xfId="45699"/>
    <cellStyle name="Output 2 5 2 6 2 2 4 2" xfId="45700"/>
    <cellStyle name="Output 2 5 2 6 2 2 5" xfId="45701"/>
    <cellStyle name="Output 2 5 2 6 2 2 5 2" xfId="45702"/>
    <cellStyle name="Output 2 5 2 6 2 2 6" xfId="45703"/>
    <cellStyle name="Output 2 5 2 6 2 3" xfId="45704"/>
    <cellStyle name="Output 2 5 2 6 3" xfId="45705"/>
    <cellStyle name="Output 2 5 2 6 3 2" xfId="45706"/>
    <cellStyle name="Output 2 5 2 6 3 2 2" xfId="45707"/>
    <cellStyle name="Output 2 5 2 6 3 3" xfId="45708"/>
    <cellStyle name="Output 2 5 2 6 3 3 2" xfId="45709"/>
    <cellStyle name="Output 2 5 2 6 3 4" xfId="45710"/>
    <cellStyle name="Output 2 5 2 6 3 4 2" xfId="45711"/>
    <cellStyle name="Output 2 5 2 6 3 5" xfId="45712"/>
    <cellStyle name="Output 2 5 2 6 3 5 2" xfId="45713"/>
    <cellStyle name="Output 2 5 2 6 3 6" xfId="45714"/>
    <cellStyle name="Output 2 5 2 6 4" xfId="45715"/>
    <cellStyle name="Output 2 5 2 7" xfId="45716"/>
    <cellStyle name="Output 2 5 2 7 2" xfId="45717"/>
    <cellStyle name="Output 2 5 2 7 2 2" xfId="45718"/>
    <cellStyle name="Output 2 5 2 7 2 2 2" xfId="45719"/>
    <cellStyle name="Output 2 5 2 7 2 3" xfId="45720"/>
    <cellStyle name="Output 2 5 2 7 2 3 2" xfId="45721"/>
    <cellStyle name="Output 2 5 2 7 2 4" xfId="45722"/>
    <cellStyle name="Output 2 5 2 7 2 4 2" xfId="45723"/>
    <cellStyle name="Output 2 5 2 7 2 5" xfId="45724"/>
    <cellStyle name="Output 2 5 2 7 2 5 2" xfId="45725"/>
    <cellStyle name="Output 2 5 2 7 2 6" xfId="45726"/>
    <cellStyle name="Output 2 5 2 7 3" xfId="45727"/>
    <cellStyle name="Output 2 5 2 8" xfId="45728"/>
    <cellStyle name="Output 2 5 2 8 2" xfId="45729"/>
    <cellStyle name="Output 2 5 2 8 2 2" xfId="45730"/>
    <cellStyle name="Output 2 5 2 8 3" xfId="45731"/>
    <cellStyle name="Output 2 5 2 8 3 2" xfId="45732"/>
    <cellStyle name="Output 2 5 2 8 4" xfId="45733"/>
    <cellStyle name="Output 2 5 2 8 4 2" xfId="45734"/>
    <cellStyle name="Output 2 5 2 8 5" xfId="45735"/>
    <cellStyle name="Output 2 5 2 8 5 2" xfId="45736"/>
    <cellStyle name="Output 2 5 2 8 6" xfId="45737"/>
    <cellStyle name="Output 2 5 2 9" xfId="45738"/>
    <cellStyle name="Output 2 5 3" xfId="45739"/>
    <cellStyle name="Output 2 5 3 2" xfId="45740"/>
    <cellStyle name="Output 2 5 3 2 2" xfId="45741"/>
    <cellStyle name="Output 2 5 3 2 2 2" xfId="45742"/>
    <cellStyle name="Output 2 5 3 2 2 2 2" xfId="45743"/>
    <cellStyle name="Output 2 5 3 2 2 2 2 2" xfId="45744"/>
    <cellStyle name="Output 2 5 3 2 2 2 2 2 2" xfId="45745"/>
    <cellStyle name="Output 2 5 3 2 2 2 2 3" xfId="45746"/>
    <cellStyle name="Output 2 5 3 2 2 2 2 3 2" xfId="45747"/>
    <cellStyle name="Output 2 5 3 2 2 2 2 4" xfId="45748"/>
    <cellStyle name="Output 2 5 3 2 2 2 2 4 2" xfId="45749"/>
    <cellStyle name="Output 2 5 3 2 2 2 2 5" xfId="45750"/>
    <cellStyle name="Output 2 5 3 2 2 2 2 5 2" xfId="45751"/>
    <cellStyle name="Output 2 5 3 2 2 2 2 6" xfId="45752"/>
    <cellStyle name="Output 2 5 3 2 2 2 3" xfId="45753"/>
    <cellStyle name="Output 2 5 3 2 2 3" xfId="45754"/>
    <cellStyle name="Output 2 5 3 2 2 3 2" xfId="45755"/>
    <cellStyle name="Output 2 5 3 2 2 3 2 2" xfId="45756"/>
    <cellStyle name="Output 2 5 3 2 2 3 3" xfId="45757"/>
    <cellStyle name="Output 2 5 3 2 2 3 3 2" xfId="45758"/>
    <cellStyle name="Output 2 5 3 2 2 3 4" xfId="45759"/>
    <cellStyle name="Output 2 5 3 2 2 3 4 2" xfId="45760"/>
    <cellStyle name="Output 2 5 3 2 2 3 5" xfId="45761"/>
    <cellStyle name="Output 2 5 3 2 2 3 5 2" xfId="45762"/>
    <cellStyle name="Output 2 5 3 2 2 3 6" xfId="45763"/>
    <cellStyle name="Output 2 5 3 2 2 4" xfId="45764"/>
    <cellStyle name="Output 2 5 3 2 3" xfId="45765"/>
    <cellStyle name="Output 2 5 3 2 3 2" xfId="45766"/>
    <cellStyle name="Output 2 5 3 2 3 2 2" xfId="45767"/>
    <cellStyle name="Output 2 5 3 2 3 2 2 2" xfId="45768"/>
    <cellStyle name="Output 2 5 3 2 3 2 3" xfId="45769"/>
    <cellStyle name="Output 2 5 3 2 3 2 3 2" xfId="45770"/>
    <cellStyle name="Output 2 5 3 2 3 2 4" xfId="45771"/>
    <cellStyle name="Output 2 5 3 2 3 2 4 2" xfId="45772"/>
    <cellStyle name="Output 2 5 3 2 3 2 5" xfId="45773"/>
    <cellStyle name="Output 2 5 3 2 3 2 5 2" xfId="45774"/>
    <cellStyle name="Output 2 5 3 2 3 2 6" xfId="45775"/>
    <cellStyle name="Output 2 5 3 2 3 3" xfId="45776"/>
    <cellStyle name="Output 2 5 3 2 4" xfId="45777"/>
    <cellStyle name="Output 2 5 3 2 4 2" xfId="45778"/>
    <cellStyle name="Output 2 5 3 2 4 2 2" xfId="45779"/>
    <cellStyle name="Output 2 5 3 2 4 3" xfId="45780"/>
    <cellStyle name="Output 2 5 3 2 4 3 2" xfId="45781"/>
    <cellStyle name="Output 2 5 3 2 4 4" xfId="45782"/>
    <cellStyle name="Output 2 5 3 2 4 4 2" xfId="45783"/>
    <cellStyle name="Output 2 5 3 2 4 5" xfId="45784"/>
    <cellStyle name="Output 2 5 3 2 4 5 2" xfId="45785"/>
    <cellStyle name="Output 2 5 3 2 4 6" xfId="45786"/>
    <cellStyle name="Output 2 5 3 2 5" xfId="45787"/>
    <cellStyle name="Output 2 5 3 3" xfId="45788"/>
    <cellStyle name="Output 2 5 3 3 2" xfId="45789"/>
    <cellStyle name="Output 2 5 3 3 2 2" xfId="45790"/>
    <cellStyle name="Output 2 5 3 3 2 2 2" xfId="45791"/>
    <cellStyle name="Output 2 5 3 3 2 2 2 2" xfId="45792"/>
    <cellStyle name="Output 2 5 3 3 2 2 2 2 2" xfId="45793"/>
    <cellStyle name="Output 2 5 3 3 2 2 2 3" xfId="45794"/>
    <cellStyle name="Output 2 5 3 3 2 2 2 3 2" xfId="45795"/>
    <cellStyle name="Output 2 5 3 3 2 2 2 4" xfId="45796"/>
    <cellStyle name="Output 2 5 3 3 2 2 2 4 2" xfId="45797"/>
    <cellStyle name="Output 2 5 3 3 2 2 2 5" xfId="45798"/>
    <cellStyle name="Output 2 5 3 3 2 2 2 5 2" xfId="45799"/>
    <cellStyle name="Output 2 5 3 3 2 2 2 6" xfId="45800"/>
    <cellStyle name="Output 2 5 3 3 2 2 3" xfId="45801"/>
    <cellStyle name="Output 2 5 3 3 2 3" xfId="45802"/>
    <cellStyle name="Output 2 5 3 3 2 3 2" xfId="45803"/>
    <cellStyle name="Output 2 5 3 3 2 3 2 2" xfId="45804"/>
    <cellStyle name="Output 2 5 3 3 2 3 3" xfId="45805"/>
    <cellStyle name="Output 2 5 3 3 2 3 3 2" xfId="45806"/>
    <cellStyle name="Output 2 5 3 3 2 3 4" xfId="45807"/>
    <cellStyle name="Output 2 5 3 3 2 3 4 2" xfId="45808"/>
    <cellStyle name="Output 2 5 3 3 2 3 5" xfId="45809"/>
    <cellStyle name="Output 2 5 3 3 2 3 5 2" xfId="45810"/>
    <cellStyle name="Output 2 5 3 3 2 3 6" xfId="45811"/>
    <cellStyle name="Output 2 5 3 3 2 4" xfId="45812"/>
    <cellStyle name="Output 2 5 3 3 3" xfId="45813"/>
    <cellStyle name="Output 2 5 3 3 3 2" xfId="45814"/>
    <cellStyle name="Output 2 5 3 3 3 2 2" xfId="45815"/>
    <cellStyle name="Output 2 5 3 3 3 2 2 2" xfId="45816"/>
    <cellStyle name="Output 2 5 3 3 3 2 3" xfId="45817"/>
    <cellStyle name="Output 2 5 3 3 3 2 3 2" xfId="45818"/>
    <cellStyle name="Output 2 5 3 3 3 2 4" xfId="45819"/>
    <cellStyle name="Output 2 5 3 3 3 2 4 2" xfId="45820"/>
    <cellStyle name="Output 2 5 3 3 3 2 5" xfId="45821"/>
    <cellStyle name="Output 2 5 3 3 3 2 5 2" xfId="45822"/>
    <cellStyle name="Output 2 5 3 3 3 2 6" xfId="45823"/>
    <cellStyle name="Output 2 5 3 3 3 3" xfId="45824"/>
    <cellStyle name="Output 2 5 3 3 4" xfId="45825"/>
    <cellStyle name="Output 2 5 3 3 4 2" xfId="45826"/>
    <cellStyle name="Output 2 5 3 3 4 2 2" xfId="45827"/>
    <cellStyle name="Output 2 5 3 3 4 3" xfId="45828"/>
    <cellStyle name="Output 2 5 3 3 4 3 2" xfId="45829"/>
    <cellStyle name="Output 2 5 3 3 4 4" xfId="45830"/>
    <cellStyle name="Output 2 5 3 3 4 4 2" xfId="45831"/>
    <cellStyle name="Output 2 5 3 3 4 5" xfId="45832"/>
    <cellStyle name="Output 2 5 3 3 4 5 2" xfId="45833"/>
    <cellStyle name="Output 2 5 3 3 4 6" xfId="45834"/>
    <cellStyle name="Output 2 5 3 3 5" xfId="45835"/>
    <cellStyle name="Output 2 5 3 4" xfId="45836"/>
    <cellStyle name="Output 2 5 3 4 2" xfId="45837"/>
    <cellStyle name="Output 2 5 3 4 2 2" xfId="45838"/>
    <cellStyle name="Output 2 5 3 4 2 2 2" xfId="45839"/>
    <cellStyle name="Output 2 5 3 4 2 2 2 2" xfId="45840"/>
    <cellStyle name="Output 2 5 3 4 2 2 2 2 2" xfId="45841"/>
    <cellStyle name="Output 2 5 3 4 2 2 2 3" xfId="45842"/>
    <cellStyle name="Output 2 5 3 4 2 2 2 3 2" xfId="45843"/>
    <cellStyle name="Output 2 5 3 4 2 2 2 4" xfId="45844"/>
    <cellStyle name="Output 2 5 3 4 2 2 2 4 2" xfId="45845"/>
    <cellStyle name="Output 2 5 3 4 2 2 2 5" xfId="45846"/>
    <cellStyle name="Output 2 5 3 4 2 2 2 5 2" xfId="45847"/>
    <cellStyle name="Output 2 5 3 4 2 2 2 6" xfId="45848"/>
    <cellStyle name="Output 2 5 3 4 2 2 3" xfId="45849"/>
    <cellStyle name="Output 2 5 3 4 2 3" xfId="45850"/>
    <cellStyle name="Output 2 5 3 4 2 3 2" xfId="45851"/>
    <cellStyle name="Output 2 5 3 4 2 3 2 2" xfId="45852"/>
    <cellStyle name="Output 2 5 3 4 2 3 3" xfId="45853"/>
    <cellStyle name="Output 2 5 3 4 2 3 3 2" xfId="45854"/>
    <cellStyle name="Output 2 5 3 4 2 3 4" xfId="45855"/>
    <cellStyle name="Output 2 5 3 4 2 3 4 2" xfId="45856"/>
    <cellStyle name="Output 2 5 3 4 2 3 5" xfId="45857"/>
    <cellStyle name="Output 2 5 3 4 2 3 5 2" xfId="45858"/>
    <cellStyle name="Output 2 5 3 4 2 3 6" xfId="45859"/>
    <cellStyle name="Output 2 5 3 4 2 4" xfId="45860"/>
    <cellStyle name="Output 2 5 3 4 3" xfId="45861"/>
    <cellStyle name="Output 2 5 3 4 3 2" xfId="45862"/>
    <cellStyle name="Output 2 5 3 4 3 2 2" xfId="45863"/>
    <cellStyle name="Output 2 5 3 4 3 2 2 2" xfId="45864"/>
    <cellStyle name="Output 2 5 3 4 3 2 3" xfId="45865"/>
    <cellStyle name="Output 2 5 3 4 3 2 3 2" xfId="45866"/>
    <cellStyle name="Output 2 5 3 4 3 2 4" xfId="45867"/>
    <cellStyle name="Output 2 5 3 4 3 2 4 2" xfId="45868"/>
    <cellStyle name="Output 2 5 3 4 3 2 5" xfId="45869"/>
    <cellStyle name="Output 2 5 3 4 3 2 5 2" xfId="45870"/>
    <cellStyle name="Output 2 5 3 4 3 2 6" xfId="45871"/>
    <cellStyle name="Output 2 5 3 4 3 3" xfId="45872"/>
    <cellStyle name="Output 2 5 3 4 4" xfId="45873"/>
    <cellStyle name="Output 2 5 3 4 4 2" xfId="45874"/>
    <cellStyle name="Output 2 5 3 4 4 2 2" xfId="45875"/>
    <cellStyle name="Output 2 5 3 4 4 3" xfId="45876"/>
    <cellStyle name="Output 2 5 3 4 4 3 2" xfId="45877"/>
    <cellStyle name="Output 2 5 3 4 4 4" xfId="45878"/>
    <cellStyle name="Output 2 5 3 4 4 4 2" xfId="45879"/>
    <cellStyle name="Output 2 5 3 4 4 5" xfId="45880"/>
    <cellStyle name="Output 2 5 3 4 4 5 2" xfId="45881"/>
    <cellStyle name="Output 2 5 3 4 4 6" xfId="45882"/>
    <cellStyle name="Output 2 5 3 4 5" xfId="45883"/>
    <cellStyle name="Output 2 5 3 5" xfId="45884"/>
    <cellStyle name="Output 2 5 3 5 2" xfId="45885"/>
    <cellStyle name="Output 2 5 3 5 2 2" xfId="45886"/>
    <cellStyle name="Output 2 5 3 5 2 2 2" xfId="45887"/>
    <cellStyle name="Output 2 5 3 5 2 2 2 2" xfId="45888"/>
    <cellStyle name="Output 2 5 3 5 2 2 3" xfId="45889"/>
    <cellStyle name="Output 2 5 3 5 2 2 3 2" xfId="45890"/>
    <cellStyle name="Output 2 5 3 5 2 2 4" xfId="45891"/>
    <cellStyle name="Output 2 5 3 5 2 2 4 2" xfId="45892"/>
    <cellStyle name="Output 2 5 3 5 2 2 5" xfId="45893"/>
    <cellStyle name="Output 2 5 3 5 2 2 5 2" xfId="45894"/>
    <cellStyle name="Output 2 5 3 5 2 2 6" xfId="45895"/>
    <cellStyle name="Output 2 5 3 5 2 3" xfId="45896"/>
    <cellStyle name="Output 2 5 3 5 3" xfId="45897"/>
    <cellStyle name="Output 2 5 3 5 3 2" xfId="45898"/>
    <cellStyle name="Output 2 5 3 5 3 2 2" xfId="45899"/>
    <cellStyle name="Output 2 5 3 5 3 3" xfId="45900"/>
    <cellStyle name="Output 2 5 3 5 3 3 2" xfId="45901"/>
    <cellStyle name="Output 2 5 3 5 3 4" xfId="45902"/>
    <cellStyle name="Output 2 5 3 5 3 4 2" xfId="45903"/>
    <cellStyle name="Output 2 5 3 5 3 5" xfId="45904"/>
    <cellStyle name="Output 2 5 3 5 3 5 2" xfId="45905"/>
    <cellStyle name="Output 2 5 3 5 3 6" xfId="45906"/>
    <cellStyle name="Output 2 5 3 5 4" xfId="45907"/>
    <cellStyle name="Output 2 5 3 6" xfId="45908"/>
    <cellStyle name="Output 2 5 3 6 2" xfId="45909"/>
    <cellStyle name="Output 2 5 3 6 2 2" xfId="45910"/>
    <cellStyle name="Output 2 5 3 6 2 2 2" xfId="45911"/>
    <cellStyle name="Output 2 5 3 6 2 3" xfId="45912"/>
    <cellStyle name="Output 2 5 3 6 2 3 2" xfId="45913"/>
    <cellStyle name="Output 2 5 3 6 2 4" xfId="45914"/>
    <cellStyle name="Output 2 5 3 6 2 4 2" xfId="45915"/>
    <cellStyle name="Output 2 5 3 6 2 5" xfId="45916"/>
    <cellStyle name="Output 2 5 3 6 2 5 2" xfId="45917"/>
    <cellStyle name="Output 2 5 3 6 2 6" xfId="45918"/>
    <cellStyle name="Output 2 5 3 6 3" xfId="45919"/>
    <cellStyle name="Output 2 5 3 7" xfId="45920"/>
    <cellStyle name="Output 2 5 3 7 2" xfId="45921"/>
    <cellStyle name="Output 2 5 3 7 2 2" xfId="45922"/>
    <cellStyle name="Output 2 5 3 7 3" xfId="45923"/>
    <cellStyle name="Output 2 5 3 7 3 2" xfId="45924"/>
    <cellStyle name="Output 2 5 3 7 4" xfId="45925"/>
    <cellStyle name="Output 2 5 3 7 4 2" xfId="45926"/>
    <cellStyle name="Output 2 5 3 7 5" xfId="45927"/>
    <cellStyle name="Output 2 5 3 7 5 2" xfId="45928"/>
    <cellStyle name="Output 2 5 3 7 6" xfId="45929"/>
    <cellStyle name="Output 2 5 3 8" xfId="45930"/>
    <cellStyle name="Output 2 5 4" xfId="45931"/>
    <cellStyle name="Output 2 5 4 2" xfId="45932"/>
    <cellStyle name="Output 2 5 4 2 2" xfId="45933"/>
    <cellStyle name="Output 2 5 4 2 2 2" xfId="45934"/>
    <cellStyle name="Output 2 5 4 2 2 2 2" xfId="45935"/>
    <cellStyle name="Output 2 5 4 2 2 2 2 2" xfId="45936"/>
    <cellStyle name="Output 2 5 4 2 2 2 3" xfId="45937"/>
    <cellStyle name="Output 2 5 4 2 2 2 3 2" xfId="45938"/>
    <cellStyle name="Output 2 5 4 2 2 2 4" xfId="45939"/>
    <cellStyle name="Output 2 5 4 2 2 2 4 2" xfId="45940"/>
    <cellStyle name="Output 2 5 4 2 2 2 5" xfId="45941"/>
    <cellStyle name="Output 2 5 4 2 2 2 5 2" xfId="45942"/>
    <cellStyle name="Output 2 5 4 2 2 2 6" xfId="45943"/>
    <cellStyle name="Output 2 5 4 2 2 3" xfId="45944"/>
    <cellStyle name="Output 2 5 4 2 3" xfId="45945"/>
    <cellStyle name="Output 2 5 4 2 3 2" xfId="45946"/>
    <cellStyle name="Output 2 5 4 2 3 2 2" xfId="45947"/>
    <cellStyle name="Output 2 5 4 2 3 3" xfId="45948"/>
    <cellStyle name="Output 2 5 4 2 3 3 2" xfId="45949"/>
    <cellStyle name="Output 2 5 4 2 3 4" xfId="45950"/>
    <cellStyle name="Output 2 5 4 2 3 4 2" xfId="45951"/>
    <cellStyle name="Output 2 5 4 2 3 5" xfId="45952"/>
    <cellStyle name="Output 2 5 4 2 3 5 2" xfId="45953"/>
    <cellStyle name="Output 2 5 4 2 3 6" xfId="45954"/>
    <cellStyle name="Output 2 5 4 2 4" xfId="45955"/>
    <cellStyle name="Output 2 5 4 3" xfId="45956"/>
    <cellStyle name="Output 2 5 4 3 2" xfId="45957"/>
    <cellStyle name="Output 2 5 4 3 2 2" xfId="45958"/>
    <cellStyle name="Output 2 5 4 3 2 2 2" xfId="45959"/>
    <cellStyle name="Output 2 5 4 3 2 3" xfId="45960"/>
    <cellStyle name="Output 2 5 4 3 2 3 2" xfId="45961"/>
    <cellStyle name="Output 2 5 4 3 2 4" xfId="45962"/>
    <cellStyle name="Output 2 5 4 3 2 4 2" xfId="45963"/>
    <cellStyle name="Output 2 5 4 3 2 5" xfId="45964"/>
    <cellStyle name="Output 2 5 4 3 2 5 2" xfId="45965"/>
    <cellStyle name="Output 2 5 4 3 2 6" xfId="45966"/>
    <cellStyle name="Output 2 5 4 3 3" xfId="45967"/>
    <cellStyle name="Output 2 5 4 4" xfId="45968"/>
    <cellStyle name="Output 2 5 4 4 2" xfId="45969"/>
    <cellStyle name="Output 2 5 4 4 2 2" xfId="45970"/>
    <cellStyle name="Output 2 5 4 4 3" xfId="45971"/>
    <cellStyle name="Output 2 5 4 4 3 2" xfId="45972"/>
    <cellStyle name="Output 2 5 4 4 4" xfId="45973"/>
    <cellStyle name="Output 2 5 4 4 4 2" xfId="45974"/>
    <cellStyle name="Output 2 5 4 4 5" xfId="45975"/>
    <cellStyle name="Output 2 5 4 4 5 2" xfId="45976"/>
    <cellStyle name="Output 2 5 4 4 6" xfId="45977"/>
    <cellStyle name="Output 2 5 4 5" xfId="45978"/>
    <cellStyle name="Output 2 5 5" xfId="45979"/>
    <cellStyle name="Output 2 5 5 2" xfId="45980"/>
    <cellStyle name="Output 2 5 5 2 2" xfId="45981"/>
    <cellStyle name="Output 2 5 5 2 2 2" xfId="45982"/>
    <cellStyle name="Output 2 5 5 2 2 2 2" xfId="45983"/>
    <cellStyle name="Output 2 5 5 2 2 2 2 2" xfId="45984"/>
    <cellStyle name="Output 2 5 5 2 2 2 3" xfId="45985"/>
    <cellStyle name="Output 2 5 5 2 2 2 3 2" xfId="45986"/>
    <cellStyle name="Output 2 5 5 2 2 2 4" xfId="45987"/>
    <cellStyle name="Output 2 5 5 2 2 2 4 2" xfId="45988"/>
    <cellStyle name="Output 2 5 5 2 2 2 5" xfId="45989"/>
    <cellStyle name="Output 2 5 5 2 2 2 5 2" xfId="45990"/>
    <cellStyle name="Output 2 5 5 2 2 2 6" xfId="45991"/>
    <cellStyle name="Output 2 5 5 2 2 3" xfId="45992"/>
    <cellStyle name="Output 2 5 5 2 3" xfId="45993"/>
    <cellStyle name="Output 2 5 5 2 3 2" xfId="45994"/>
    <cellStyle name="Output 2 5 5 2 3 2 2" xfId="45995"/>
    <cellStyle name="Output 2 5 5 2 3 3" xfId="45996"/>
    <cellStyle name="Output 2 5 5 2 3 3 2" xfId="45997"/>
    <cellStyle name="Output 2 5 5 2 3 4" xfId="45998"/>
    <cellStyle name="Output 2 5 5 2 3 4 2" xfId="45999"/>
    <cellStyle name="Output 2 5 5 2 3 5" xfId="46000"/>
    <cellStyle name="Output 2 5 5 2 3 5 2" xfId="46001"/>
    <cellStyle name="Output 2 5 5 2 3 6" xfId="46002"/>
    <cellStyle name="Output 2 5 5 2 4" xfId="46003"/>
    <cellStyle name="Output 2 5 5 3" xfId="46004"/>
    <cellStyle name="Output 2 5 5 3 2" xfId="46005"/>
    <cellStyle name="Output 2 5 5 3 2 2" xfId="46006"/>
    <cellStyle name="Output 2 5 5 3 2 2 2" xfId="46007"/>
    <cellStyle name="Output 2 5 5 3 2 3" xfId="46008"/>
    <cellStyle name="Output 2 5 5 3 2 3 2" xfId="46009"/>
    <cellStyle name="Output 2 5 5 3 2 4" xfId="46010"/>
    <cellStyle name="Output 2 5 5 3 2 4 2" xfId="46011"/>
    <cellStyle name="Output 2 5 5 3 2 5" xfId="46012"/>
    <cellStyle name="Output 2 5 5 3 2 5 2" xfId="46013"/>
    <cellStyle name="Output 2 5 5 3 2 6" xfId="46014"/>
    <cellStyle name="Output 2 5 5 3 3" xfId="46015"/>
    <cellStyle name="Output 2 5 5 4" xfId="46016"/>
    <cellStyle name="Output 2 5 5 4 2" xfId="46017"/>
    <cellStyle name="Output 2 5 5 4 2 2" xfId="46018"/>
    <cellStyle name="Output 2 5 5 4 3" xfId="46019"/>
    <cellStyle name="Output 2 5 5 4 3 2" xfId="46020"/>
    <cellStyle name="Output 2 5 5 4 4" xfId="46021"/>
    <cellStyle name="Output 2 5 5 4 4 2" xfId="46022"/>
    <cellStyle name="Output 2 5 5 4 5" xfId="46023"/>
    <cellStyle name="Output 2 5 5 4 5 2" xfId="46024"/>
    <cellStyle name="Output 2 5 5 4 6" xfId="46025"/>
    <cellStyle name="Output 2 5 5 5" xfId="46026"/>
    <cellStyle name="Output 2 5 6" xfId="46027"/>
    <cellStyle name="Output 2 5 6 2" xfId="46028"/>
    <cellStyle name="Output 2 5 6 2 2" xfId="46029"/>
    <cellStyle name="Output 2 5 6 2 2 2" xfId="46030"/>
    <cellStyle name="Output 2 5 6 2 3" xfId="46031"/>
    <cellStyle name="Output 2 5 6 2 3 2" xfId="46032"/>
    <cellStyle name="Output 2 5 6 2 4" xfId="46033"/>
    <cellStyle name="Output 2 5 6 2 4 2" xfId="46034"/>
    <cellStyle name="Output 2 5 6 2 5" xfId="46035"/>
    <cellStyle name="Output 2 5 6 2 5 2" xfId="46036"/>
    <cellStyle name="Output 2 5 6 2 6" xfId="46037"/>
    <cellStyle name="Output 2 5 6 3" xfId="46038"/>
    <cellStyle name="Output 2 5 7" xfId="46039"/>
    <cellStyle name="Output 2 5 7 2" xfId="46040"/>
    <cellStyle name="Output 2 5 7 2 2" xfId="46041"/>
    <cellStyle name="Output 2 5 7 3" xfId="46042"/>
    <cellStyle name="Output 2 5 7 3 2" xfId="46043"/>
    <cellStyle name="Output 2 5 7 4" xfId="46044"/>
    <cellStyle name="Output 2 5 7 4 2" xfId="46045"/>
    <cellStyle name="Output 2 5 7 5" xfId="46046"/>
    <cellStyle name="Output 2 5 7 5 2" xfId="46047"/>
    <cellStyle name="Output 2 5 7 6" xfId="46048"/>
    <cellStyle name="Output 2 5 8" xfId="46049"/>
    <cellStyle name="Output 2 6" xfId="46050"/>
    <cellStyle name="Output 2 6 2" xfId="46051"/>
    <cellStyle name="Output 2 6 2 2" xfId="46052"/>
    <cellStyle name="Output 2 6 2 2 2" xfId="46053"/>
    <cellStyle name="Output 2 6 2 2 2 2" xfId="46054"/>
    <cellStyle name="Output 2 6 2 2 2 2 2" xfId="46055"/>
    <cellStyle name="Output 2 6 2 2 2 2 2 2" xfId="46056"/>
    <cellStyle name="Output 2 6 2 2 2 2 2 2 2" xfId="46057"/>
    <cellStyle name="Output 2 6 2 2 2 2 2 3" xfId="46058"/>
    <cellStyle name="Output 2 6 2 2 2 2 2 3 2" xfId="46059"/>
    <cellStyle name="Output 2 6 2 2 2 2 2 4" xfId="46060"/>
    <cellStyle name="Output 2 6 2 2 2 2 2 4 2" xfId="46061"/>
    <cellStyle name="Output 2 6 2 2 2 2 2 5" xfId="46062"/>
    <cellStyle name="Output 2 6 2 2 2 2 2 5 2" xfId="46063"/>
    <cellStyle name="Output 2 6 2 2 2 2 2 6" xfId="46064"/>
    <cellStyle name="Output 2 6 2 2 2 2 3" xfId="46065"/>
    <cellStyle name="Output 2 6 2 2 2 3" xfId="46066"/>
    <cellStyle name="Output 2 6 2 2 2 3 2" xfId="46067"/>
    <cellStyle name="Output 2 6 2 2 2 3 2 2" xfId="46068"/>
    <cellStyle name="Output 2 6 2 2 2 3 3" xfId="46069"/>
    <cellStyle name="Output 2 6 2 2 2 3 3 2" xfId="46070"/>
    <cellStyle name="Output 2 6 2 2 2 3 4" xfId="46071"/>
    <cellStyle name="Output 2 6 2 2 2 3 4 2" xfId="46072"/>
    <cellStyle name="Output 2 6 2 2 2 3 5" xfId="46073"/>
    <cellStyle name="Output 2 6 2 2 2 3 5 2" xfId="46074"/>
    <cellStyle name="Output 2 6 2 2 2 3 6" xfId="46075"/>
    <cellStyle name="Output 2 6 2 2 2 4" xfId="46076"/>
    <cellStyle name="Output 2 6 2 2 3" xfId="46077"/>
    <cellStyle name="Output 2 6 2 2 3 2" xfId="46078"/>
    <cellStyle name="Output 2 6 2 2 3 2 2" xfId="46079"/>
    <cellStyle name="Output 2 6 2 2 3 2 2 2" xfId="46080"/>
    <cellStyle name="Output 2 6 2 2 3 2 3" xfId="46081"/>
    <cellStyle name="Output 2 6 2 2 3 2 3 2" xfId="46082"/>
    <cellStyle name="Output 2 6 2 2 3 2 4" xfId="46083"/>
    <cellStyle name="Output 2 6 2 2 3 2 4 2" xfId="46084"/>
    <cellStyle name="Output 2 6 2 2 3 2 5" xfId="46085"/>
    <cellStyle name="Output 2 6 2 2 3 2 5 2" xfId="46086"/>
    <cellStyle name="Output 2 6 2 2 3 2 6" xfId="46087"/>
    <cellStyle name="Output 2 6 2 2 3 3" xfId="46088"/>
    <cellStyle name="Output 2 6 2 2 4" xfId="46089"/>
    <cellStyle name="Output 2 6 2 2 4 2" xfId="46090"/>
    <cellStyle name="Output 2 6 2 2 4 2 2" xfId="46091"/>
    <cellStyle name="Output 2 6 2 2 4 3" xfId="46092"/>
    <cellStyle name="Output 2 6 2 2 4 3 2" xfId="46093"/>
    <cellStyle name="Output 2 6 2 2 4 4" xfId="46094"/>
    <cellStyle name="Output 2 6 2 2 4 4 2" xfId="46095"/>
    <cellStyle name="Output 2 6 2 2 4 5" xfId="46096"/>
    <cellStyle name="Output 2 6 2 2 4 5 2" xfId="46097"/>
    <cellStyle name="Output 2 6 2 2 4 6" xfId="46098"/>
    <cellStyle name="Output 2 6 2 2 5" xfId="46099"/>
    <cellStyle name="Output 2 6 2 3" xfId="46100"/>
    <cellStyle name="Output 2 6 2 3 2" xfId="46101"/>
    <cellStyle name="Output 2 6 2 3 2 2" xfId="46102"/>
    <cellStyle name="Output 2 6 2 3 2 2 2" xfId="46103"/>
    <cellStyle name="Output 2 6 2 3 2 2 2 2" xfId="46104"/>
    <cellStyle name="Output 2 6 2 3 2 2 2 2 2" xfId="46105"/>
    <cellStyle name="Output 2 6 2 3 2 2 2 3" xfId="46106"/>
    <cellStyle name="Output 2 6 2 3 2 2 2 3 2" xfId="46107"/>
    <cellStyle name="Output 2 6 2 3 2 2 2 4" xfId="46108"/>
    <cellStyle name="Output 2 6 2 3 2 2 2 4 2" xfId="46109"/>
    <cellStyle name="Output 2 6 2 3 2 2 2 5" xfId="46110"/>
    <cellStyle name="Output 2 6 2 3 2 2 2 5 2" xfId="46111"/>
    <cellStyle name="Output 2 6 2 3 2 2 2 6" xfId="46112"/>
    <cellStyle name="Output 2 6 2 3 2 2 3" xfId="46113"/>
    <cellStyle name="Output 2 6 2 3 2 3" xfId="46114"/>
    <cellStyle name="Output 2 6 2 3 2 3 2" xfId="46115"/>
    <cellStyle name="Output 2 6 2 3 2 3 2 2" xfId="46116"/>
    <cellStyle name="Output 2 6 2 3 2 3 3" xfId="46117"/>
    <cellStyle name="Output 2 6 2 3 2 3 3 2" xfId="46118"/>
    <cellStyle name="Output 2 6 2 3 2 3 4" xfId="46119"/>
    <cellStyle name="Output 2 6 2 3 2 3 4 2" xfId="46120"/>
    <cellStyle name="Output 2 6 2 3 2 3 5" xfId="46121"/>
    <cellStyle name="Output 2 6 2 3 2 3 5 2" xfId="46122"/>
    <cellStyle name="Output 2 6 2 3 2 3 6" xfId="46123"/>
    <cellStyle name="Output 2 6 2 3 2 4" xfId="46124"/>
    <cellStyle name="Output 2 6 2 3 3" xfId="46125"/>
    <cellStyle name="Output 2 6 2 3 3 2" xfId="46126"/>
    <cellStyle name="Output 2 6 2 3 3 2 2" xfId="46127"/>
    <cellStyle name="Output 2 6 2 3 3 2 2 2" xfId="46128"/>
    <cellStyle name="Output 2 6 2 3 3 2 3" xfId="46129"/>
    <cellStyle name="Output 2 6 2 3 3 2 3 2" xfId="46130"/>
    <cellStyle name="Output 2 6 2 3 3 2 4" xfId="46131"/>
    <cellStyle name="Output 2 6 2 3 3 2 4 2" xfId="46132"/>
    <cellStyle name="Output 2 6 2 3 3 2 5" xfId="46133"/>
    <cellStyle name="Output 2 6 2 3 3 2 5 2" xfId="46134"/>
    <cellStyle name="Output 2 6 2 3 3 2 6" xfId="46135"/>
    <cellStyle name="Output 2 6 2 3 3 3" xfId="46136"/>
    <cellStyle name="Output 2 6 2 3 4" xfId="46137"/>
    <cellStyle name="Output 2 6 2 3 4 2" xfId="46138"/>
    <cellStyle name="Output 2 6 2 3 4 2 2" xfId="46139"/>
    <cellStyle name="Output 2 6 2 3 4 3" xfId="46140"/>
    <cellStyle name="Output 2 6 2 3 4 3 2" xfId="46141"/>
    <cellStyle name="Output 2 6 2 3 4 4" xfId="46142"/>
    <cellStyle name="Output 2 6 2 3 4 4 2" xfId="46143"/>
    <cellStyle name="Output 2 6 2 3 4 5" xfId="46144"/>
    <cellStyle name="Output 2 6 2 3 4 5 2" xfId="46145"/>
    <cellStyle name="Output 2 6 2 3 4 6" xfId="46146"/>
    <cellStyle name="Output 2 6 2 3 5" xfId="46147"/>
    <cellStyle name="Output 2 6 2 4" xfId="46148"/>
    <cellStyle name="Output 2 6 2 4 2" xfId="46149"/>
    <cellStyle name="Output 2 6 2 4 2 2" xfId="46150"/>
    <cellStyle name="Output 2 6 2 4 2 2 2" xfId="46151"/>
    <cellStyle name="Output 2 6 2 4 2 2 2 2" xfId="46152"/>
    <cellStyle name="Output 2 6 2 4 2 2 2 2 2" xfId="46153"/>
    <cellStyle name="Output 2 6 2 4 2 2 2 3" xfId="46154"/>
    <cellStyle name="Output 2 6 2 4 2 2 2 3 2" xfId="46155"/>
    <cellStyle name="Output 2 6 2 4 2 2 2 4" xfId="46156"/>
    <cellStyle name="Output 2 6 2 4 2 2 2 4 2" xfId="46157"/>
    <cellStyle name="Output 2 6 2 4 2 2 2 5" xfId="46158"/>
    <cellStyle name="Output 2 6 2 4 2 2 2 5 2" xfId="46159"/>
    <cellStyle name="Output 2 6 2 4 2 2 2 6" xfId="46160"/>
    <cellStyle name="Output 2 6 2 4 2 2 3" xfId="46161"/>
    <cellStyle name="Output 2 6 2 4 2 3" xfId="46162"/>
    <cellStyle name="Output 2 6 2 4 2 3 2" xfId="46163"/>
    <cellStyle name="Output 2 6 2 4 2 3 2 2" xfId="46164"/>
    <cellStyle name="Output 2 6 2 4 2 3 3" xfId="46165"/>
    <cellStyle name="Output 2 6 2 4 2 3 3 2" xfId="46166"/>
    <cellStyle name="Output 2 6 2 4 2 3 4" xfId="46167"/>
    <cellStyle name="Output 2 6 2 4 2 3 4 2" xfId="46168"/>
    <cellStyle name="Output 2 6 2 4 2 3 5" xfId="46169"/>
    <cellStyle name="Output 2 6 2 4 2 3 5 2" xfId="46170"/>
    <cellStyle name="Output 2 6 2 4 2 3 6" xfId="46171"/>
    <cellStyle name="Output 2 6 2 4 2 4" xfId="46172"/>
    <cellStyle name="Output 2 6 2 4 3" xfId="46173"/>
    <cellStyle name="Output 2 6 2 4 3 2" xfId="46174"/>
    <cellStyle name="Output 2 6 2 4 3 2 2" xfId="46175"/>
    <cellStyle name="Output 2 6 2 4 3 2 2 2" xfId="46176"/>
    <cellStyle name="Output 2 6 2 4 3 2 3" xfId="46177"/>
    <cellStyle name="Output 2 6 2 4 3 2 3 2" xfId="46178"/>
    <cellStyle name="Output 2 6 2 4 3 2 4" xfId="46179"/>
    <cellStyle name="Output 2 6 2 4 3 2 4 2" xfId="46180"/>
    <cellStyle name="Output 2 6 2 4 3 2 5" xfId="46181"/>
    <cellStyle name="Output 2 6 2 4 3 2 5 2" xfId="46182"/>
    <cellStyle name="Output 2 6 2 4 3 2 6" xfId="46183"/>
    <cellStyle name="Output 2 6 2 4 3 3" xfId="46184"/>
    <cellStyle name="Output 2 6 2 4 4" xfId="46185"/>
    <cellStyle name="Output 2 6 2 4 4 2" xfId="46186"/>
    <cellStyle name="Output 2 6 2 4 4 2 2" xfId="46187"/>
    <cellStyle name="Output 2 6 2 4 4 3" xfId="46188"/>
    <cellStyle name="Output 2 6 2 4 4 3 2" xfId="46189"/>
    <cellStyle name="Output 2 6 2 4 4 4" xfId="46190"/>
    <cellStyle name="Output 2 6 2 4 4 4 2" xfId="46191"/>
    <cellStyle name="Output 2 6 2 4 4 5" xfId="46192"/>
    <cellStyle name="Output 2 6 2 4 4 5 2" xfId="46193"/>
    <cellStyle name="Output 2 6 2 4 4 6" xfId="46194"/>
    <cellStyle name="Output 2 6 2 4 5" xfId="46195"/>
    <cellStyle name="Output 2 6 2 5" xfId="46196"/>
    <cellStyle name="Output 2 6 2 5 2" xfId="46197"/>
    <cellStyle name="Output 2 6 2 5 2 2" xfId="46198"/>
    <cellStyle name="Output 2 6 2 5 2 2 2" xfId="46199"/>
    <cellStyle name="Output 2 6 2 5 2 2 2 2" xfId="46200"/>
    <cellStyle name="Output 2 6 2 5 2 2 3" xfId="46201"/>
    <cellStyle name="Output 2 6 2 5 2 2 3 2" xfId="46202"/>
    <cellStyle name="Output 2 6 2 5 2 2 4" xfId="46203"/>
    <cellStyle name="Output 2 6 2 5 2 2 4 2" xfId="46204"/>
    <cellStyle name="Output 2 6 2 5 2 2 5" xfId="46205"/>
    <cellStyle name="Output 2 6 2 5 2 2 5 2" xfId="46206"/>
    <cellStyle name="Output 2 6 2 5 2 2 6" xfId="46207"/>
    <cellStyle name="Output 2 6 2 5 2 3" xfId="46208"/>
    <cellStyle name="Output 2 6 2 5 3" xfId="46209"/>
    <cellStyle name="Output 2 6 2 5 3 2" xfId="46210"/>
    <cellStyle name="Output 2 6 2 5 3 2 2" xfId="46211"/>
    <cellStyle name="Output 2 6 2 5 3 3" xfId="46212"/>
    <cellStyle name="Output 2 6 2 5 3 3 2" xfId="46213"/>
    <cellStyle name="Output 2 6 2 5 3 4" xfId="46214"/>
    <cellStyle name="Output 2 6 2 5 3 4 2" xfId="46215"/>
    <cellStyle name="Output 2 6 2 5 3 5" xfId="46216"/>
    <cellStyle name="Output 2 6 2 5 3 5 2" xfId="46217"/>
    <cellStyle name="Output 2 6 2 5 3 6" xfId="46218"/>
    <cellStyle name="Output 2 6 2 5 4" xfId="46219"/>
    <cellStyle name="Output 2 6 2 6" xfId="46220"/>
    <cellStyle name="Output 2 6 2 6 2" xfId="46221"/>
    <cellStyle name="Output 2 6 2 6 2 2" xfId="46222"/>
    <cellStyle name="Output 2 6 2 6 2 2 2" xfId="46223"/>
    <cellStyle name="Output 2 6 2 6 2 3" xfId="46224"/>
    <cellStyle name="Output 2 6 2 6 2 3 2" xfId="46225"/>
    <cellStyle name="Output 2 6 2 6 2 4" xfId="46226"/>
    <cellStyle name="Output 2 6 2 6 2 4 2" xfId="46227"/>
    <cellStyle name="Output 2 6 2 6 2 5" xfId="46228"/>
    <cellStyle name="Output 2 6 2 6 2 5 2" xfId="46229"/>
    <cellStyle name="Output 2 6 2 6 2 6" xfId="46230"/>
    <cellStyle name="Output 2 6 2 6 3" xfId="46231"/>
    <cellStyle name="Output 2 6 2 7" xfId="46232"/>
    <cellStyle name="Output 2 6 2 7 2" xfId="46233"/>
    <cellStyle name="Output 2 6 2 7 2 2" xfId="46234"/>
    <cellStyle name="Output 2 6 2 7 3" xfId="46235"/>
    <cellStyle name="Output 2 6 2 7 3 2" xfId="46236"/>
    <cellStyle name="Output 2 6 2 7 4" xfId="46237"/>
    <cellStyle name="Output 2 6 2 7 4 2" xfId="46238"/>
    <cellStyle name="Output 2 6 2 7 5" xfId="46239"/>
    <cellStyle name="Output 2 6 2 7 5 2" xfId="46240"/>
    <cellStyle name="Output 2 6 2 7 6" xfId="46241"/>
    <cellStyle name="Output 2 6 2 8" xfId="46242"/>
    <cellStyle name="Output 2 6 3" xfId="46243"/>
    <cellStyle name="Output 2 6 3 2" xfId="46244"/>
    <cellStyle name="Output 2 6 3 2 2" xfId="46245"/>
    <cellStyle name="Output 2 6 3 2 2 2" xfId="46246"/>
    <cellStyle name="Output 2 6 3 2 2 2 2" xfId="46247"/>
    <cellStyle name="Output 2 6 3 2 2 2 2 2" xfId="46248"/>
    <cellStyle name="Output 2 6 3 2 2 2 3" xfId="46249"/>
    <cellStyle name="Output 2 6 3 2 2 2 3 2" xfId="46250"/>
    <cellStyle name="Output 2 6 3 2 2 2 4" xfId="46251"/>
    <cellStyle name="Output 2 6 3 2 2 2 4 2" xfId="46252"/>
    <cellStyle name="Output 2 6 3 2 2 2 5" xfId="46253"/>
    <cellStyle name="Output 2 6 3 2 2 2 5 2" xfId="46254"/>
    <cellStyle name="Output 2 6 3 2 2 2 6" xfId="46255"/>
    <cellStyle name="Output 2 6 3 2 2 3" xfId="46256"/>
    <cellStyle name="Output 2 6 3 2 3" xfId="46257"/>
    <cellStyle name="Output 2 6 3 2 3 2" xfId="46258"/>
    <cellStyle name="Output 2 6 3 2 3 2 2" xfId="46259"/>
    <cellStyle name="Output 2 6 3 2 3 3" xfId="46260"/>
    <cellStyle name="Output 2 6 3 2 3 3 2" xfId="46261"/>
    <cellStyle name="Output 2 6 3 2 3 4" xfId="46262"/>
    <cellStyle name="Output 2 6 3 2 3 4 2" xfId="46263"/>
    <cellStyle name="Output 2 6 3 2 3 5" xfId="46264"/>
    <cellStyle name="Output 2 6 3 2 3 5 2" xfId="46265"/>
    <cellStyle name="Output 2 6 3 2 3 6" xfId="46266"/>
    <cellStyle name="Output 2 6 3 2 4" xfId="46267"/>
    <cellStyle name="Output 2 6 3 3" xfId="46268"/>
    <cellStyle name="Output 2 6 3 3 2" xfId="46269"/>
    <cellStyle name="Output 2 6 3 3 2 2" xfId="46270"/>
    <cellStyle name="Output 2 6 3 3 2 2 2" xfId="46271"/>
    <cellStyle name="Output 2 6 3 3 2 3" xfId="46272"/>
    <cellStyle name="Output 2 6 3 3 2 3 2" xfId="46273"/>
    <cellStyle name="Output 2 6 3 3 2 4" xfId="46274"/>
    <cellStyle name="Output 2 6 3 3 2 4 2" xfId="46275"/>
    <cellStyle name="Output 2 6 3 3 2 5" xfId="46276"/>
    <cellStyle name="Output 2 6 3 3 2 5 2" xfId="46277"/>
    <cellStyle name="Output 2 6 3 3 2 6" xfId="46278"/>
    <cellStyle name="Output 2 6 3 3 3" xfId="46279"/>
    <cellStyle name="Output 2 6 3 4" xfId="46280"/>
    <cellStyle name="Output 2 6 3 4 2" xfId="46281"/>
    <cellStyle name="Output 2 6 3 4 2 2" xfId="46282"/>
    <cellStyle name="Output 2 6 3 4 3" xfId="46283"/>
    <cellStyle name="Output 2 6 3 4 3 2" xfId="46284"/>
    <cellStyle name="Output 2 6 3 4 4" xfId="46285"/>
    <cellStyle name="Output 2 6 3 4 4 2" xfId="46286"/>
    <cellStyle name="Output 2 6 3 4 5" xfId="46287"/>
    <cellStyle name="Output 2 6 3 4 5 2" xfId="46288"/>
    <cellStyle name="Output 2 6 3 4 6" xfId="46289"/>
    <cellStyle name="Output 2 6 3 5" xfId="46290"/>
    <cellStyle name="Output 2 6 4" xfId="46291"/>
    <cellStyle name="Output 2 6 4 2" xfId="46292"/>
    <cellStyle name="Output 2 6 4 2 2" xfId="46293"/>
    <cellStyle name="Output 2 6 4 2 2 2" xfId="46294"/>
    <cellStyle name="Output 2 6 4 2 2 2 2" xfId="46295"/>
    <cellStyle name="Output 2 6 4 2 2 2 2 2" xfId="46296"/>
    <cellStyle name="Output 2 6 4 2 2 2 3" xfId="46297"/>
    <cellStyle name="Output 2 6 4 2 2 2 3 2" xfId="46298"/>
    <cellStyle name="Output 2 6 4 2 2 2 4" xfId="46299"/>
    <cellStyle name="Output 2 6 4 2 2 2 4 2" xfId="46300"/>
    <cellStyle name="Output 2 6 4 2 2 2 5" xfId="46301"/>
    <cellStyle name="Output 2 6 4 2 2 2 5 2" xfId="46302"/>
    <cellStyle name="Output 2 6 4 2 2 2 6" xfId="46303"/>
    <cellStyle name="Output 2 6 4 2 2 3" xfId="46304"/>
    <cellStyle name="Output 2 6 4 2 3" xfId="46305"/>
    <cellStyle name="Output 2 6 4 2 3 2" xfId="46306"/>
    <cellStyle name="Output 2 6 4 2 3 2 2" xfId="46307"/>
    <cellStyle name="Output 2 6 4 2 3 3" xfId="46308"/>
    <cellStyle name="Output 2 6 4 2 3 3 2" xfId="46309"/>
    <cellStyle name="Output 2 6 4 2 3 4" xfId="46310"/>
    <cellStyle name="Output 2 6 4 2 3 4 2" xfId="46311"/>
    <cellStyle name="Output 2 6 4 2 3 5" xfId="46312"/>
    <cellStyle name="Output 2 6 4 2 3 5 2" xfId="46313"/>
    <cellStyle name="Output 2 6 4 2 3 6" xfId="46314"/>
    <cellStyle name="Output 2 6 4 2 4" xfId="46315"/>
    <cellStyle name="Output 2 6 4 3" xfId="46316"/>
    <cellStyle name="Output 2 6 4 3 2" xfId="46317"/>
    <cellStyle name="Output 2 6 4 3 2 2" xfId="46318"/>
    <cellStyle name="Output 2 6 4 3 2 2 2" xfId="46319"/>
    <cellStyle name="Output 2 6 4 3 2 3" xfId="46320"/>
    <cellStyle name="Output 2 6 4 3 2 3 2" xfId="46321"/>
    <cellStyle name="Output 2 6 4 3 2 4" xfId="46322"/>
    <cellStyle name="Output 2 6 4 3 2 4 2" xfId="46323"/>
    <cellStyle name="Output 2 6 4 3 2 5" xfId="46324"/>
    <cellStyle name="Output 2 6 4 3 2 5 2" xfId="46325"/>
    <cellStyle name="Output 2 6 4 3 2 6" xfId="46326"/>
    <cellStyle name="Output 2 6 4 3 3" xfId="46327"/>
    <cellStyle name="Output 2 6 4 4" xfId="46328"/>
    <cellStyle name="Output 2 6 4 4 2" xfId="46329"/>
    <cellStyle name="Output 2 6 4 4 2 2" xfId="46330"/>
    <cellStyle name="Output 2 6 4 4 3" xfId="46331"/>
    <cellStyle name="Output 2 6 4 4 3 2" xfId="46332"/>
    <cellStyle name="Output 2 6 4 4 4" xfId="46333"/>
    <cellStyle name="Output 2 6 4 4 4 2" xfId="46334"/>
    <cellStyle name="Output 2 6 4 4 5" xfId="46335"/>
    <cellStyle name="Output 2 6 4 4 5 2" xfId="46336"/>
    <cellStyle name="Output 2 6 4 4 6" xfId="46337"/>
    <cellStyle name="Output 2 6 4 5" xfId="46338"/>
    <cellStyle name="Output 2 6 5" xfId="46339"/>
    <cellStyle name="Output 2 6 5 2" xfId="46340"/>
    <cellStyle name="Output 2 6 5 2 2" xfId="46341"/>
    <cellStyle name="Output 2 6 5 2 2 2" xfId="46342"/>
    <cellStyle name="Output 2 6 5 2 2 2 2" xfId="46343"/>
    <cellStyle name="Output 2 6 5 2 2 2 2 2" xfId="46344"/>
    <cellStyle name="Output 2 6 5 2 2 2 3" xfId="46345"/>
    <cellStyle name="Output 2 6 5 2 2 2 3 2" xfId="46346"/>
    <cellStyle name="Output 2 6 5 2 2 2 4" xfId="46347"/>
    <cellStyle name="Output 2 6 5 2 2 2 4 2" xfId="46348"/>
    <cellStyle name="Output 2 6 5 2 2 2 5" xfId="46349"/>
    <cellStyle name="Output 2 6 5 2 2 2 5 2" xfId="46350"/>
    <cellStyle name="Output 2 6 5 2 2 2 6" xfId="46351"/>
    <cellStyle name="Output 2 6 5 2 2 3" xfId="46352"/>
    <cellStyle name="Output 2 6 5 2 3" xfId="46353"/>
    <cellStyle name="Output 2 6 5 2 3 2" xfId="46354"/>
    <cellStyle name="Output 2 6 5 2 3 2 2" xfId="46355"/>
    <cellStyle name="Output 2 6 5 2 3 3" xfId="46356"/>
    <cellStyle name="Output 2 6 5 2 3 3 2" xfId="46357"/>
    <cellStyle name="Output 2 6 5 2 3 4" xfId="46358"/>
    <cellStyle name="Output 2 6 5 2 3 4 2" xfId="46359"/>
    <cellStyle name="Output 2 6 5 2 3 5" xfId="46360"/>
    <cellStyle name="Output 2 6 5 2 3 5 2" xfId="46361"/>
    <cellStyle name="Output 2 6 5 2 3 6" xfId="46362"/>
    <cellStyle name="Output 2 6 5 2 4" xfId="46363"/>
    <cellStyle name="Output 2 6 5 3" xfId="46364"/>
    <cellStyle name="Output 2 6 5 3 2" xfId="46365"/>
    <cellStyle name="Output 2 6 5 3 2 2" xfId="46366"/>
    <cellStyle name="Output 2 6 5 3 2 2 2" xfId="46367"/>
    <cellStyle name="Output 2 6 5 3 2 3" xfId="46368"/>
    <cellStyle name="Output 2 6 5 3 2 3 2" xfId="46369"/>
    <cellStyle name="Output 2 6 5 3 2 4" xfId="46370"/>
    <cellStyle name="Output 2 6 5 3 2 4 2" xfId="46371"/>
    <cellStyle name="Output 2 6 5 3 2 5" xfId="46372"/>
    <cellStyle name="Output 2 6 5 3 2 5 2" xfId="46373"/>
    <cellStyle name="Output 2 6 5 3 2 6" xfId="46374"/>
    <cellStyle name="Output 2 6 5 3 3" xfId="46375"/>
    <cellStyle name="Output 2 6 5 4" xfId="46376"/>
    <cellStyle name="Output 2 6 5 4 2" xfId="46377"/>
    <cellStyle name="Output 2 6 5 4 2 2" xfId="46378"/>
    <cellStyle name="Output 2 6 5 4 3" xfId="46379"/>
    <cellStyle name="Output 2 6 5 4 3 2" xfId="46380"/>
    <cellStyle name="Output 2 6 5 4 4" xfId="46381"/>
    <cellStyle name="Output 2 6 5 4 4 2" xfId="46382"/>
    <cellStyle name="Output 2 6 5 4 5" xfId="46383"/>
    <cellStyle name="Output 2 6 5 4 5 2" xfId="46384"/>
    <cellStyle name="Output 2 6 5 4 6" xfId="46385"/>
    <cellStyle name="Output 2 6 5 5" xfId="46386"/>
    <cellStyle name="Output 2 6 6" xfId="46387"/>
    <cellStyle name="Output 2 6 6 2" xfId="46388"/>
    <cellStyle name="Output 2 6 6 2 2" xfId="46389"/>
    <cellStyle name="Output 2 6 6 2 2 2" xfId="46390"/>
    <cellStyle name="Output 2 6 6 2 2 2 2" xfId="46391"/>
    <cellStyle name="Output 2 6 6 2 2 3" xfId="46392"/>
    <cellStyle name="Output 2 6 6 2 2 3 2" xfId="46393"/>
    <cellStyle name="Output 2 6 6 2 2 4" xfId="46394"/>
    <cellStyle name="Output 2 6 6 2 2 4 2" xfId="46395"/>
    <cellStyle name="Output 2 6 6 2 2 5" xfId="46396"/>
    <cellStyle name="Output 2 6 6 2 2 5 2" xfId="46397"/>
    <cellStyle name="Output 2 6 6 2 2 6" xfId="46398"/>
    <cellStyle name="Output 2 6 6 2 3" xfId="46399"/>
    <cellStyle name="Output 2 6 6 3" xfId="46400"/>
    <cellStyle name="Output 2 6 6 3 2" xfId="46401"/>
    <cellStyle name="Output 2 6 6 3 2 2" xfId="46402"/>
    <cellStyle name="Output 2 6 6 3 3" xfId="46403"/>
    <cellStyle name="Output 2 6 6 3 3 2" xfId="46404"/>
    <cellStyle name="Output 2 6 6 3 4" xfId="46405"/>
    <cellStyle name="Output 2 6 6 3 4 2" xfId="46406"/>
    <cellStyle name="Output 2 6 6 3 5" xfId="46407"/>
    <cellStyle name="Output 2 6 6 3 5 2" xfId="46408"/>
    <cellStyle name="Output 2 6 6 3 6" xfId="46409"/>
    <cellStyle name="Output 2 6 6 4" xfId="46410"/>
    <cellStyle name="Output 2 6 7" xfId="46411"/>
    <cellStyle name="Output 2 6 7 2" xfId="46412"/>
    <cellStyle name="Output 2 6 7 2 2" xfId="46413"/>
    <cellStyle name="Output 2 6 7 2 2 2" xfId="46414"/>
    <cellStyle name="Output 2 6 7 2 3" xfId="46415"/>
    <cellStyle name="Output 2 6 7 2 3 2" xfId="46416"/>
    <cellStyle name="Output 2 6 7 2 4" xfId="46417"/>
    <cellStyle name="Output 2 6 7 2 4 2" xfId="46418"/>
    <cellStyle name="Output 2 6 7 2 5" xfId="46419"/>
    <cellStyle name="Output 2 6 7 2 5 2" xfId="46420"/>
    <cellStyle name="Output 2 6 7 2 6" xfId="46421"/>
    <cellStyle name="Output 2 6 7 3" xfId="46422"/>
    <cellStyle name="Output 2 6 8" xfId="46423"/>
    <cellStyle name="Output 2 6 8 2" xfId="46424"/>
    <cellStyle name="Output 2 6 8 2 2" xfId="46425"/>
    <cellStyle name="Output 2 6 8 3" xfId="46426"/>
    <cellStyle name="Output 2 6 8 3 2" xfId="46427"/>
    <cellStyle name="Output 2 6 8 4" xfId="46428"/>
    <cellStyle name="Output 2 6 8 4 2" xfId="46429"/>
    <cellStyle name="Output 2 6 8 5" xfId="46430"/>
    <cellStyle name="Output 2 6 8 5 2" xfId="46431"/>
    <cellStyle name="Output 2 6 8 6" xfId="46432"/>
    <cellStyle name="Output 2 6 9" xfId="46433"/>
    <cellStyle name="Output 2 7" xfId="46434"/>
    <cellStyle name="Output 2 7 2" xfId="46435"/>
    <cellStyle name="Output 2 7 2 2" xfId="46436"/>
    <cellStyle name="Output 2 7 2 2 2" xfId="46437"/>
    <cellStyle name="Output 2 7 2 2 2 2" xfId="46438"/>
    <cellStyle name="Output 2 7 2 2 2 2 2" xfId="46439"/>
    <cellStyle name="Output 2 7 2 2 2 2 2 2" xfId="46440"/>
    <cellStyle name="Output 2 7 2 2 2 2 3" xfId="46441"/>
    <cellStyle name="Output 2 7 2 2 2 2 3 2" xfId="46442"/>
    <cellStyle name="Output 2 7 2 2 2 2 4" xfId="46443"/>
    <cellStyle name="Output 2 7 2 2 2 2 4 2" xfId="46444"/>
    <cellStyle name="Output 2 7 2 2 2 2 5" xfId="46445"/>
    <cellStyle name="Output 2 7 2 2 2 2 5 2" xfId="46446"/>
    <cellStyle name="Output 2 7 2 2 2 2 6" xfId="46447"/>
    <cellStyle name="Output 2 7 2 2 2 3" xfId="46448"/>
    <cellStyle name="Output 2 7 2 2 3" xfId="46449"/>
    <cellStyle name="Output 2 7 2 2 3 2" xfId="46450"/>
    <cellStyle name="Output 2 7 2 2 3 2 2" xfId="46451"/>
    <cellStyle name="Output 2 7 2 2 3 3" xfId="46452"/>
    <cellStyle name="Output 2 7 2 2 3 3 2" xfId="46453"/>
    <cellStyle name="Output 2 7 2 2 3 4" xfId="46454"/>
    <cellStyle name="Output 2 7 2 2 3 4 2" xfId="46455"/>
    <cellStyle name="Output 2 7 2 2 3 5" xfId="46456"/>
    <cellStyle name="Output 2 7 2 2 3 5 2" xfId="46457"/>
    <cellStyle name="Output 2 7 2 2 3 6" xfId="46458"/>
    <cellStyle name="Output 2 7 2 2 4" xfId="46459"/>
    <cellStyle name="Output 2 7 2 3" xfId="46460"/>
    <cellStyle name="Output 2 7 2 3 2" xfId="46461"/>
    <cellStyle name="Output 2 7 2 3 2 2" xfId="46462"/>
    <cellStyle name="Output 2 7 2 3 2 2 2" xfId="46463"/>
    <cellStyle name="Output 2 7 2 3 2 3" xfId="46464"/>
    <cellStyle name="Output 2 7 2 3 2 3 2" xfId="46465"/>
    <cellStyle name="Output 2 7 2 3 2 4" xfId="46466"/>
    <cellStyle name="Output 2 7 2 3 2 4 2" xfId="46467"/>
    <cellStyle name="Output 2 7 2 3 2 5" xfId="46468"/>
    <cellStyle name="Output 2 7 2 3 2 5 2" xfId="46469"/>
    <cellStyle name="Output 2 7 2 3 2 6" xfId="46470"/>
    <cellStyle name="Output 2 7 2 3 3" xfId="46471"/>
    <cellStyle name="Output 2 7 2 4" xfId="46472"/>
    <cellStyle name="Output 2 7 2 4 2" xfId="46473"/>
    <cellStyle name="Output 2 7 2 4 2 2" xfId="46474"/>
    <cellStyle name="Output 2 7 2 4 3" xfId="46475"/>
    <cellStyle name="Output 2 7 2 4 3 2" xfId="46476"/>
    <cellStyle name="Output 2 7 2 4 4" xfId="46477"/>
    <cellStyle name="Output 2 7 2 4 4 2" xfId="46478"/>
    <cellStyle name="Output 2 7 2 4 5" xfId="46479"/>
    <cellStyle name="Output 2 7 2 4 5 2" xfId="46480"/>
    <cellStyle name="Output 2 7 2 4 6" xfId="46481"/>
    <cellStyle name="Output 2 7 2 5" xfId="46482"/>
    <cellStyle name="Output 2 7 3" xfId="46483"/>
    <cellStyle name="Output 2 7 3 2" xfId="46484"/>
    <cellStyle name="Output 2 7 3 2 2" xfId="46485"/>
    <cellStyle name="Output 2 7 3 2 2 2" xfId="46486"/>
    <cellStyle name="Output 2 7 3 2 2 2 2" xfId="46487"/>
    <cellStyle name="Output 2 7 3 2 2 2 2 2" xfId="46488"/>
    <cellStyle name="Output 2 7 3 2 2 2 3" xfId="46489"/>
    <cellStyle name="Output 2 7 3 2 2 2 3 2" xfId="46490"/>
    <cellStyle name="Output 2 7 3 2 2 2 4" xfId="46491"/>
    <cellStyle name="Output 2 7 3 2 2 2 4 2" xfId="46492"/>
    <cellStyle name="Output 2 7 3 2 2 2 5" xfId="46493"/>
    <cellStyle name="Output 2 7 3 2 2 2 5 2" xfId="46494"/>
    <cellStyle name="Output 2 7 3 2 2 2 6" xfId="46495"/>
    <cellStyle name="Output 2 7 3 2 2 3" xfId="46496"/>
    <cellStyle name="Output 2 7 3 2 3" xfId="46497"/>
    <cellStyle name="Output 2 7 3 2 3 2" xfId="46498"/>
    <cellStyle name="Output 2 7 3 2 3 2 2" xfId="46499"/>
    <cellStyle name="Output 2 7 3 2 3 3" xfId="46500"/>
    <cellStyle name="Output 2 7 3 2 3 3 2" xfId="46501"/>
    <cellStyle name="Output 2 7 3 2 3 4" xfId="46502"/>
    <cellStyle name="Output 2 7 3 2 3 4 2" xfId="46503"/>
    <cellStyle name="Output 2 7 3 2 3 5" xfId="46504"/>
    <cellStyle name="Output 2 7 3 2 3 5 2" xfId="46505"/>
    <cellStyle name="Output 2 7 3 2 3 6" xfId="46506"/>
    <cellStyle name="Output 2 7 3 2 4" xfId="46507"/>
    <cellStyle name="Output 2 7 3 3" xfId="46508"/>
    <cellStyle name="Output 2 7 3 3 2" xfId="46509"/>
    <cellStyle name="Output 2 7 3 3 2 2" xfId="46510"/>
    <cellStyle name="Output 2 7 3 3 2 2 2" xfId="46511"/>
    <cellStyle name="Output 2 7 3 3 2 3" xfId="46512"/>
    <cellStyle name="Output 2 7 3 3 2 3 2" xfId="46513"/>
    <cellStyle name="Output 2 7 3 3 2 4" xfId="46514"/>
    <cellStyle name="Output 2 7 3 3 2 4 2" xfId="46515"/>
    <cellStyle name="Output 2 7 3 3 2 5" xfId="46516"/>
    <cellStyle name="Output 2 7 3 3 2 5 2" xfId="46517"/>
    <cellStyle name="Output 2 7 3 3 2 6" xfId="46518"/>
    <cellStyle name="Output 2 7 3 3 3" xfId="46519"/>
    <cellStyle name="Output 2 7 3 4" xfId="46520"/>
    <cellStyle name="Output 2 7 3 4 2" xfId="46521"/>
    <cellStyle name="Output 2 7 3 4 2 2" xfId="46522"/>
    <cellStyle name="Output 2 7 3 4 3" xfId="46523"/>
    <cellStyle name="Output 2 7 3 4 3 2" xfId="46524"/>
    <cellStyle name="Output 2 7 3 4 4" xfId="46525"/>
    <cellStyle name="Output 2 7 3 4 4 2" xfId="46526"/>
    <cellStyle name="Output 2 7 3 4 5" xfId="46527"/>
    <cellStyle name="Output 2 7 3 4 5 2" xfId="46528"/>
    <cellStyle name="Output 2 7 3 4 6" xfId="46529"/>
    <cellStyle name="Output 2 7 3 5" xfId="46530"/>
    <cellStyle name="Output 2 7 4" xfId="46531"/>
    <cellStyle name="Output 2 7 4 2" xfId="46532"/>
    <cellStyle name="Output 2 7 4 2 2" xfId="46533"/>
    <cellStyle name="Output 2 7 4 2 2 2" xfId="46534"/>
    <cellStyle name="Output 2 7 4 2 2 2 2" xfId="46535"/>
    <cellStyle name="Output 2 7 4 2 2 2 2 2" xfId="46536"/>
    <cellStyle name="Output 2 7 4 2 2 2 3" xfId="46537"/>
    <cellStyle name="Output 2 7 4 2 2 2 3 2" xfId="46538"/>
    <cellStyle name="Output 2 7 4 2 2 2 4" xfId="46539"/>
    <cellStyle name="Output 2 7 4 2 2 2 4 2" xfId="46540"/>
    <cellStyle name="Output 2 7 4 2 2 2 5" xfId="46541"/>
    <cellStyle name="Output 2 7 4 2 2 2 5 2" xfId="46542"/>
    <cellStyle name="Output 2 7 4 2 2 2 6" xfId="46543"/>
    <cellStyle name="Output 2 7 4 2 2 3" xfId="46544"/>
    <cellStyle name="Output 2 7 4 2 3" xfId="46545"/>
    <cellStyle name="Output 2 7 4 2 3 2" xfId="46546"/>
    <cellStyle name="Output 2 7 4 2 3 2 2" xfId="46547"/>
    <cellStyle name="Output 2 7 4 2 3 3" xfId="46548"/>
    <cellStyle name="Output 2 7 4 2 3 3 2" xfId="46549"/>
    <cellStyle name="Output 2 7 4 2 3 4" xfId="46550"/>
    <cellStyle name="Output 2 7 4 2 3 4 2" xfId="46551"/>
    <cellStyle name="Output 2 7 4 2 3 5" xfId="46552"/>
    <cellStyle name="Output 2 7 4 2 3 5 2" xfId="46553"/>
    <cellStyle name="Output 2 7 4 2 3 6" xfId="46554"/>
    <cellStyle name="Output 2 7 4 2 4" xfId="46555"/>
    <cellStyle name="Output 2 7 4 3" xfId="46556"/>
    <cellStyle name="Output 2 7 4 3 2" xfId="46557"/>
    <cellStyle name="Output 2 7 4 3 2 2" xfId="46558"/>
    <cellStyle name="Output 2 7 4 3 2 2 2" xfId="46559"/>
    <cellStyle name="Output 2 7 4 3 2 3" xfId="46560"/>
    <cellStyle name="Output 2 7 4 3 2 3 2" xfId="46561"/>
    <cellStyle name="Output 2 7 4 3 2 4" xfId="46562"/>
    <cellStyle name="Output 2 7 4 3 2 4 2" xfId="46563"/>
    <cellStyle name="Output 2 7 4 3 2 5" xfId="46564"/>
    <cellStyle name="Output 2 7 4 3 2 5 2" xfId="46565"/>
    <cellStyle name="Output 2 7 4 3 2 6" xfId="46566"/>
    <cellStyle name="Output 2 7 4 3 3" xfId="46567"/>
    <cellStyle name="Output 2 7 4 4" xfId="46568"/>
    <cellStyle name="Output 2 7 4 4 2" xfId="46569"/>
    <cellStyle name="Output 2 7 4 4 2 2" xfId="46570"/>
    <cellStyle name="Output 2 7 4 4 3" xfId="46571"/>
    <cellStyle name="Output 2 7 4 4 3 2" xfId="46572"/>
    <cellStyle name="Output 2 7 4 4 4" xfId="46573"/>
    <cellStyle name="Output 2 7 4 4 4 2" xfId="46574"/>
    <cellStyle name="Output 2 7 4 4 5" xfId="46575"/>
    <cellStyle name="Output 2 7 4 4 5 2" xfId="46576"/>
    <cellStyle name="Output 2 7 4 4 6" xfId="46577"/>
    <cellStyle name="Output 2 7 4 5" xfId="46578"/>
    <cellStyle name="Output 2 7 5" xfId="46579"/>
    <cellStyle name="Output 2 7 5 2" xfId="46580"/>
    <cellStyle name="Output 2 7 5 2 2" xfId="46581"/>
    <cellStyle name="Output 2 7 5 2 2 2" xfId="46582"/>
    <cellStyle name="Output 2 7 5 2 2 2 2" xfId="46583"/>
    <cellStyle name="Output 2 7 5 2 2 3" xfId="46584"/>
    <cellStyle name="Output 2 7 5 2 2 3 2" xfId="46585"/>
    <cellStyle name="Output 2 7 5 2 2 4" xfId="46586"/>
    <cellStyle name="Output 2 7 5 2 2 4 2" xfId="46587"/>
    <cellStyle name="Output 2 7 5 2 2 5" xfId="46588"/>
    <cellStyle name="Output 2 7 5 2 2 5 2" xfId="46589"/>
    <cellStyle name="Output 2 7 5 2 2 6" xfId="46590"/>
    <cellStyle name="Output 2 7 5 2 3" xfId="46591"/>
    <cellStyle name="Output 2 7 5 3" xfId="46592"/>
    <cellStyle name="Output 2 7 5 3 2" xfId="46593"/>
    <cellStyle name="Output 2 7 5 3 2 2" xfId="46594"/>
    <cellStyle name="Output 2 7 5 3 3" xfId="46595"/>
    <cellStyle name="Output 2 7 5 3 3 2" xfId="46596"/>
    <cellStyle name="Output 2 7 5 3 4" xfId="46597"/>
    <cellStyle name="Output 2 7 5 3 4 2" xfId="46598"/>
    <cellStyle name="Output 2 7 5 3 5" xfId="46599"/>
    <cellStyle name="Output 2 7 5 3 5 2" xfId="46600"/>
    <cellStyle name="Output 2 7 5 3 6" xfId="46601"/>
    <cellStyle name="Output 2 7 5 4" xfId="46602"/>
    <cellStyle name="Output 2 7 6" xfId="46603"/>
    <cellStyle name="Output 2 7 6 2" xfId="46604"/>
    <cellStyle name="Output 2 7 6 2 2" xfId="46605"/>
    <cellStyle name="Output 2 7 6 2 2 2" xfId="46606"/>
    <cellStyle name="Output 2 7 6 2 3" xfId="46607"/>
    <cellStyle name="Output 2 7 6 2 3 2" xfId="46608"/>
    <cellStyle name="Output 2 7 6 2 4" xfId="46609"/>
    <cellStyle name="Output 2 7 6 2 4 2" xfId="46610"/>
    <cellStyle name="Output 2 7 6 2 5" xfId="46611"/>
    <cellStyle name="Output 2 7 6 2 5 2" xfId="46612"/>
    <cellStyle name="Output 2 7 6 2 6" xfId="46613"/>
    <cellStyle name="Output 2 7 6 3" xfId="46614"/>
    <cellStyle name="Output 2 7 7" xfId="46615"/>
    <cellStyle name="Output 2 7 7 2" xfId="46616"/>
    <cellStyle name="Output 2 7 7 2 2" xfId="46617"/>
    <cellStyle name="Output 2 7 7 3" xfId="46618"/>
    <cellStyle name="Output 2 7 7 3 2" xfId="46619"/>
    <cellStyle name="Output 2 7 7 4" xfId="46620"/>
    <cellStyle name="Output 2 7 7 4 2" xfId="46621"/>
    <cellStyle name="Output 2 7 7 5" xfId="46622"/>
    <cellStyle name="Output 2 7 7 5 2" xfId="46623"/>
    <cellStyle name="Output 2 7 7 6" xfId="46624"/>
    <cellStyle name="Output 2 7 8" xfId="46625"/>
    <cellStyle name="Output 2 8" xfId="46626"/>
    <cellStyle name="Output 2 8 2" xfId="46627"/>
    <cellStyle name="Output 2 8 2 2" xfId="46628"/>
    <cellStyle name="Output 2 8 2 2 2" xfId="46629"/>
    <cellStyle name="Output 2 8 2 2 2 2" xfId="46630"/>
    <cellStyle name="Output 2 8 2 2 2 2 2" xfId="46631"/>
    <cellStyle name="Output 2 8 2 2 2 3" xfId="46632"/>
    <cellStyle name="Output 2 8 2 2 2 3 2" xfId="46633"/>
    <cellStyle name="Output 2 8 2 2 2 4" xfId="46634"/>
    <cellStyle name="Output 2 8 2 2 2 4 2" xfId="46635"/>
    <cellStyle name="Output 2 8 2 2 2 5" xfId="46636"/>
    <cellStyle name="Output 2 8 2 2 2 5 2" xfId="46637"/>
    <cellStyle name="Output 2 8 2 2 2 6" xfId="46638"/>
    <cellStyle name="Output 2 8 2 2 3" xfId="46639"/>
    <cellStyle name="Output 2 8 2 3" xfId="46640"/>
    <cellStyle name="Output 2 8 2 3 2" xfId="46641"/>
    <cellStyle name="Output 2 8 2 3 2 2" xfId="46642"/>
    <cellStyle name="Output 2 8 2 3 3" xfId="46643"/>
    <cellStyle name="Output 2 8 2 3 3 2" xfId="46644"/>
    <cellStyle name="Output 2 8 2 3 4" xfId="46645"/>
    <cellStyle name="Output 2 8 2 3 4 2" xfId="46646"/>
    <cellStyle name="Output 2 8 2 3 5" xfId="46647"/>
    <cellStyle name="Output 2 8 2 3 5 2" xfId="46648"/>
    <cellStyle name="Output 2 8 2 3 6" xfId="46649"/>
    <cellStyle name="Output 2 8 2 4" xfId="46650"/>
    <cellStyle name="Output 2 8 3" xfId="46651"/>
    <cellStyle name="Output 2 8 3 2" xfId="46652"/>
    <cellStyle name="Output 2 8 3 2 2" xfId="46653"/>
    <cellStyle name="Output 2 8 3 2 2 2" xfId="46654"/>
    <cellStyle name="Output 2 8 3 2 3" xfId="46655"/>
    <cellStyle name="Output 2 8 3 2 3 2" xfId="46656"/>
    <cellStyle name="Output 2 8 3 2 4" xfId="46657"/>
    <cellStyle name="Output 2 8 3 2 4 2" xfId="46658"/>
    <cellStyle name="Output 2 8 3 2 5" xfId="46659"/>
    <cellStyle name="Output 2 8 3 2 5 2" xfId="46660"/>
    <cellStyle name="Output 2 8 3 2 6" xfId="46661"/>
    <cellStyle name="Output 2 8 3 3" xfId="46662"/>
    <cellStyle name="Output 2 8 4" xfId="46663"/>
    <cellStyle name="Output 2 8 4 2" xfId="46664"/>
    <cellStyle name="Output 2 8 4 2 2" xfId="46665"/>
    <cellStyle name="Output 2 8 4 3" xfId="46666"/>
    <cellStyle name="Output 2 8 4 3 2" xfId="46667"/>
    <cellStyle name="Output 2 8 4 4" xfId="46668"/>
    <cellStyle name="Output 2 8 4 4 2" xfId="46669"/>
    <cellStyle name="Output 2 8 4 5" xfId="46670"/>
    <cellStyle name="Output 2 8 4 5 2" xfId="46671"/>
    <cellStyle name="Output 2 8 4 6" xfId="46672"/>
    <cellStyle name="Output 2 8 5" xfId="46673"/>
    <cellStyle name="Output 2 9" xfId="46674"/>
    <cellStyle name="Output 2 9 2" xfId="46675"/>
    <cellStyle name="Output 2 9 2 2" xfId="46676"/>
    <cellStyle name="Output 2 9 2 2 2" xfId="46677"/>
    <cellStyle name="Output 2 9 2 2 2 2" xfId="46678"/>
    <cellStyle name="Output 2 9 2 2 2 2 2" xfId="46679"/>
    <cellStyle name="Output 2 9 2 2 2 3" xfId="46680"/>
    <cellStyle name="Output 2 9 2 2 2 3 2" xfId="46681"/>
    <cellStyle name="Output 2 9 2 2 2 4" xfId="46682"/>
    <cellStyle name="Output 2 9 2 2 2 4 2" xfId="46683"/>
    <cellStyle name="Output 2 9 2 2 2 5" xfId="46684"/>
    <cellStyle name="Output 2 9 2 2 2 5 2" xfId="46685"/>
    <cellStyle name="Output 2 9 2 2 2 6" xfId="46686"/>
    <cellStyle name="Output 2 9 2 2 3" xfId="46687"/>
    <cellStyle name="Output 2 9 2 3" xfId="46688"/>
    <cellStyle name="Output 2 9 2 3 2" xfId="46689"/>
    <cellStyle name="Output 2 9 2 3 2 2" xfId="46690"/>
    <cellStyle name="Output 2 9 2 3 3" xfId="46691"/>
    <cellStyle name="Output 2 9 2 3 3 2" xfId="46692"/>
    <cellStyle name="Output 2 9 2 3 4" xfId="46693"/>
    <cellStyle name="Output 2 9 2 3 4 2" xfId="46694"/>
    <cellStyle name="Output 2 9 2 3 5" xfId="46695"/>
    <cellStyle name="Output 2 9 2 3 5 2" xfId="46696"/>
    <cellStyle name="Output 2 9 2 3 6" xfId="46697"/>
    <cellStyle name="Output 2 9 2 4" xfId="46698"/>
    <cellStyle name="Output 2 9 3" xfId="46699"/>
    <cellStyle name="Output 2 9 3 2" xfId="46700"/>
    <cellStyle name="Output 2 9 3 2 2" xfId="46701"/>
    <cellStyle name="Output 2 9 3 2 2 2" xfId="46702"/>
    <cellStyle name="Output 2 9 3 2 3" xfId="46703"/>
    <cellStyle name="Output 2 9 3 2 3 2" xfId="46704"/>
    <cellStyle name="Output 2 9 3 2 4" xfId="46705"/>
    <cellStyle name="Output 2 9 3 2 4 2" xfId="46706"/>
    <cellStyle name="Output 2 9 3 2 5" xfId="46707"/>
    <cellStyle name="Output 2 9 3 2 5 2" xfId="46708"/>
    <cellStyle name="Output 2 9 3 2 6" xfId="46709"/>
    <cellStyle name="Output 2 9 3 3" xfId="46710"/>
    <cellStyle name="Output 2 9 4" xfId="46711"/>
    <cellStyle name="Output 2 9 4 2" xfId="46712"/>
    <cellStyle name="Output 2 9 4 2 2" xfId="46713"/>
    <cellStyle name="Output 2 9 4 3" xfId="46714"/>
    <cellStyle name="Output 2 9 4 3 2" xfId="46715"/>
    <cellStyle name="Output 2 9 4 4" xfId="46716"/>
    <cellStyle name="Output 2 9 4 4 2" xfId="46717"/>
    <cellStyle name="Output 2 9 4 5" xfId="46718"/>
    <cellStyle name="Output 2 9 4 5 2" xfId="46719"/>
    <cellStyle name="Output 2 9 4 6" xfId="46720"/>
    <cellStyle name="Output 2 9 5" xfId="46721"/>
    <cellStyle name="Output abs" xfId="46722"/>
    <cellStyle name="Output abs 2" xfId="46723"/>
    <cellStyle name="Output abs 2 2" xfId="46724"/>
    <cellStyle name="Output abs 3" xfId="46725"/>
    <cellStyle name="Output abs 3 2" xfId="46726"/>
    <cellStyle name="Output abs 4" xfId="46727"/>
    <cellStyle name="Output abs 4 2" xfId="46728"/>
    <cellStyle name="Output Amounts" xfId="46729"/>
    <cellStyle name="OUTPUT AMOUNTS 2" xfId="46730"/>
    <cellStyle name="Output Column Headings" xfId="46731"/>
    <cellStyle name="OUTPUT COLUMN HEADINGS 2" xfId="46732"/>
    <cellStyle name="Output IR£" xfId="46733"/>
    <cellStyle name="Output IR£ 2" xfId="46734"/>
    <cellStyle name="Output IR£ 2 2" xfId="46735"/>
    <cellStyle name="Output IR£ 3" xfId="46736"/>
    <cellStyle name="Output IR£ 3 2" xfId="46737"/>
    <cellStyle name="Output IR£ 4" xfId="46738"/>
    <cellStyle name="Output IR£ 4 2" xfId="46739"/>
    <cellStyle name="Output IR£'000" xfId="46740"/>
    <cellStyle name="Output IR£'000 2" xfId="46741"/>
    <cellStyle name="Output IR£'000 2 2" xfId="46742"/>
    <cellStyle name="Output IR£'000 2 2 2" xfId="46743"/>
    <cellStyle name="Output IR£'000 2 3" xfId="46744"/>
    <cellStyle name="Output IR£'000 bold" xfId="46745"/>
    <cellStyle name="Output IR£'000_Supporting Document VII DAA Financial Projections CONFIDENTIAL" xfId="46746"/>
    <cellStyle name="Output Line Items" xfId="46747"/>
    <cellStyle name="Output Report Heading" xfId="46748"/>
    <cellStyle name="Output Report Title" xfId="46749"/>
    <cellStyle name="Page Number" xfId="46750"/>
    <cellStyle name="Percen - Style2" xfId="46751"/>
    <cellStyle name="Percent" xfId="2" builtinId="5"/>
    <cellStyle name="Percent (0)" xfId="46752"/>
    <cellStyle name="Percent (0) 2" xfId="46753"/>
    <cellStyle name="Percent (0.0)" xfId="46754"/>
    <cellStyle name="Percent (0.0) 2" xfId="46755"/>
    <cellStyle name="Percent (1)" xfId="46756"/>
    <cellStyle name="Percent (3)" xfId="46757"/>
    <cellStyle name="Percent [0%]" xfId="46758"/>
    <cellStyle name="Percent [0.00%]" xfId="46759"/>
    <cellStyle name="Percent 0" xfId="46760"/>
    <cellStyle name="Percent 0 2" xfId="46761"/>
    <cellStyle name="Percent 0 3" xfId="46762"/>
    <cellStyle name="Percent 10" xfId="46763"/>
    <cellStyle name="Percent 10 2" xfId="46764"/>
    <cellStyle name="Percent 10 3" xfId="46765"/>
    <cellStyle name="Percent 11" xfId="46766"/>
    <cellStyle name="Percent 11 2" xfId="46767"/>
    <cellStyle name="Percent 11 3" xfId="46768"/>
    <cellStyle name="Percent 11 4" xfId="46769"/>
    <cellStyle name="Percent 12" xfId="46770"/>
    <cellStyle name="Percent 12 2" xfId="46771"/>
    <cellStyle name="Percent 12 2 2" xfId="46772"/>
    <cellStyle name="Percent 13" xfId="46773"/>
    <cellStyle name="Percent 13 2" xfId="46774"/>
    <cellStyle name="Percent 13 3" xfId="46775"/>
    <cellStyle name="Percent 14" xfId="46776"/>
    <cellStyle name="Percent 14 2" xfId="46777"/>
    <cellStyle name="Percent 15" xfId="46778"/>
    <cellStyle name="Percent 15 2" xfId="46779"/>
    <cellStyle name="Percent 15 3" xfId="46780"/>
    <cellStyle name="Percent 16" xfId="46781"/>
    <cellStyle name="Percent 16 2" xfId="46782"/>
    <cellStyle name="Percent 17" xfId="46783"/>
    <cellStyle name="Percent 17 2" xfId="46784"/>
    <cellStyle name="Percent 18" xfId="46785"/>
    <cellStyle name="Percent 18 2" xfId="46786"/>
    <cellStyle name="Percent 19" xfId="46787"/>
    <cellStyle name="Percent 19 2" xfId="46788"/>
    <cellStyle name="Percent 2" xfId="46789"/>
    <cellStyle name="Percent 2 2" xfId="46790"/>
    <cellStyle name="Percent 2 2 2" xfId="46791"/>
    <cellStyle name="Percent 2 2 2 2" xfId="46792"/>
    <cellStyle name="Percent 2 2 3" xfId="46793"/>
    <cellStyle name="Percent 2 2 4" xfId="46794"/>
    <cellStyle name="Percent 2 2 4 2" xfId="46795"/>
    <cellStyle name="Percent 2 3" xfId="46796"/>
    <cellStyle name="Percent 2 4" xfId="46797"/>
    <cellStyle name="Percent 20" xfId="46798"/>
    <cellStyle name="Percent 20 2" xfId="46799"/>
    <cellStyle name="Percent 21" xfId="46800"/>
    <cellStyle name="Percent 21 2" xfId="46801"/>
    <cellStyle name="Percent 22" xfId="46802"/>
    <cellStyle name="Percent 22 2" xfId="46803"/>
    <cellStyle name="Percent 23" xfId="46804"/>
    <cellStyle name="Percent 24" xfId="46805"/>
    <cellStyle name="Percent 25" xfId="46806"/>
    <cellStyle name="Percent 26" xfId="46807"/>
    <cellStyle name="Percent 26 2" xfId="46808"/>
    <cellStyle name="Percent 27" xfId="46809"/>
    <cellStyle name="Percent 27 2" xfId="46810"/>
    <cellStyle name="Percent 28" xfId="46811"/>
    <cellStyle name="Percent 28 2" xfId="46812"/>
    <cellStyle name="Percent 29" xfId="46813"/>
    <cellStyle name="Percent 29 2" xfId="46814"/>
    <cellStyle name="Percent 3" xfId="46815"/>
    <cellStyle name="Percent 3 2" xfId="46816"/>
    <cellStyle name="Percent 3 2 2" xfId="46817"/>
    <cellStyle name="Percent 3 3" xfId="46818"/>
    <cellStyle name="Percent 3 3 2" xfId="46819"/>
    <cellStyle name="Percent 30" xfId="46820"/>
    <cellStyle name="Percent 30 2" xfId="46821"/>
    <cellStyle name="Percent 31" xfId="46822"/>
    <cellStyle name="Percent 31 2" xfId="46823"/>
    <cellStyle name="Percent 32" xfId="46824"/>
    <cellStyle name="Percent 33" xfId="46825"/>
    <cellStyle name="Percent 34" xfId="46826"/>
    <cellStyle name="Percent 35" xfId="46827"/>
    <cellStyle name="Percent 36" xfId="46828"/>
    <cellStyle name="Percent 37" xfId="46829"/>
    <cellStyle name="Percent 38" xfId="46830"/>
    <cellStyle name="Percent 39" xfId="46831"/>
    <cellStyle name="Percent 4" xfId="46832"/>
    <cellStyle name="Percent 4 2" xfId="46833"/>
    <cellStyle name="Percent 4 2 2" xfId="46834"/>
    <cellStyle name="Percent 4 3" xfId="46835"/>
    <cellStyle name="Percent 4 4" xfId="46836"/>
    <cellStyle name="Percent 40" xfId="46837"/>
    <cellStyle name="Percent 41" xfId="46838"/>
    <cellStyle name="Percent 42" xfId="46839"/>
    <cellStyle name="Percent 43" xfId="46840"/>
    <cellStyle name="Percent 44" xfId="46841"/>
    <cellStyle name="Percent 45" xfId="46842"/>
    <cellStyle name="Percent 46" xfId="46843"/>
    <cellStyle name="Percent 47" xfId="46844"/>
    <cellStyle name="Percent 5" xfId="46845"/>
    <cellStyle name="Percent 5 2" xfId="46846"/>
    <cellStyle name="Percent 5 2 2" xfId="46847"/>
    <cellStyle name="Percent 5 3" xfId="46848"/>
    <cellStyle name="Percent 5 3 2" xfId="46849"/>
    <cellStyle name="Percent 6" xfId="46850"/>
    <cellStyle name="Percent 6 2" xfId="46851"/>
    <cellStyle name="Percent 6 2 2" xfId="46852"/>
    <cellStyle name="Percent 6 3" xfId="46853"/>
    <cellStyle name="Percent 6 3 2" xfId="46854"/>
    <cellStyle name="Percent 6 4" xfId="46855"/>
    <cellStyle name="Percent 6 4 2" xfId="46856"/>
    <cellStyle name="Percent 6 5" xfId="46857"/>
    <cellStyle name="Percent 7" xfId="46858"/>
    <cellStyle name="Percent 7 2" xfId="46859"/>
    <cellStyle name="Percent 7 2 2" xfId="46860"/>
    <cellStyle name="Percent 7 3" xfId="46861"/>
    <cellStyle name="Percent 7 4" xfId="46862"/>
    <cellStyle name="Percent 7 4 2" xfId="46863"/>
    <cellStyle name="Percent 8" xfId="46864"/>
    <cellStyle name="Percent 8 2" xfId="46865"/>
    <cellStyle name="Percent 8 3" xfId="46866"/>
    <cellStyle name="Percent 8 3 2" xfId="46867"/>
    <cellStyle name="Percent 8 4" xfId="46868"/>
    <cellStyle name="Percent 9" xfId="46869"/>
    <cellStyle name="Percent 9 2" xfId="46870"/>
    <cellStyle name="Percent 9 3" xfId="46871"/>
    <cellStyle name="Percent*" xfId="46872"/>
    <cellStyle name="Percent1" xfId="46873"/>
    <cellStyle name="Percent1 2" xfId="46874"/>
    <cellStyle name="Point1" xfId="46875"/>
    <cellStyle name="Pourcentage_tocmodel_final" xfId="46876"/>
    <cellStyle name="Price" xfId="46877"/>
    <cellStyle name="Profile" xfId="46878"/>
    <cellStyle name="ratio" xfId="46879"/>
    <cellStyle name="Report heading" xfId="46880"/>
    <cellStyle name="Report label" xfId="46881"/>
    <cellStyle name="Report label 2" xfId="46882"/>
    <cellStyle name="Report label 2 2" xfId="46883"/>
    <cellStyle name="Report label 3" xfId="46884"/>
    <cellStyle name="Report label bold" xfId="46885"/>
    <cellStyle name="ROA Ref" xfId="46886"/>
    <cellStyle name="ROA Ref 2" xfId="46887"/>
    <cellStyle name="Row_CategoryHeadings" xfId="46888"/>
    <cellStyle name="S1 [0% ] Sh" xfId="46889"/>
    <cellStyle name="S1 [0.0% ] H" xfId="46890"/>
    <cellStyle name="S1 [0.0% ] Sh" xfId="46891"/>
    <cellStyle name="S2 [0 ]    H" xfId="46892"/>
    <cellStyle name="S2 [0 ]    Sh" xfId="46893"/>
    <cellStyle name="S2 [0.0]   Sh" xfId="46894"/>
    <cellStyle name="S2 [0.00]  Sh" xfId="46895"/>
    <cellStyle name="S3 [£0 ]     Sh" xfId="46896"/>
    <cellStyle name="S3 [£0.00 ] Sh" xfId="46897"/>
    <cellStyle name="S4 [d-mmm-yy]" xfId="46898"/>
    <cellStyle name="S4 [mmm yy]" xfId="46899"/>
    <cellStyle name="S5 [dd-mmm]" xfId="46900"/>
    <cellStyle name="S5 [yyyy]" xfId="46901"/>
    <cellStyle name="S6 [0.0000]  Sh" xfId="46902"/>
    <cellStyle name="S6 [0000]" xfId="46903"/>
    <cellStyle name="Salomon Logo" xfId="46904"/>
    <cellStyle name="Section_End" xfId="46905"/>
    <cellStyle name="Share" xfId="46906"/>
    <cellStyle name="Sheet Done" xfId="46907"/>
    <cellStyle name="Sheet Done 2" xfId="46908"/>
    <cellStyle name="Sledovaný hypertextový odkaz" xfId="46909"/>
    <cellStyle name="Small" xfId="46910"/>
    <cellStyle name="Source" xfId="46911"/>
    <cellStyle name="Source Field - Green" xfId="46912"/>
    <cellStyle name="Standard_Anpassen der Amortisation" xfId="46913"/>
    <cellStyle name="Std_%1" xfId="46914"/>
    <cellStyle name="Style 1" xfId="46915"/>
    <cellStyle name="Style 1 2" xfId="46916"/>
    <cellStyle name="Sub totals" xfId="46917"/>
    <cellStyle name="Sub totals 2" xfId="46918"/>
    <cellStyle name="Sub totals 2 2" xfId="46919"/>
    <cellStyle name="Sub totals 2 2 2" xfId="46920"/>
    <cellStyle name="Sub totals 2 2 2 2" xfId="46921"/>
    <cellStyle name="Sub totals 2 2 2 2 2" xfId="46922"/>
    <cellStyle name="Sub totals 2 2 2 3" xfId="46923"/>
    <cellStyle name="Sub totals 2 2 2 3 2" xfId="46924"/>
    <cellStyle name="Sub totals 2 2 2 4" xfId="46925"/>
    <cellStyle name="Sub totals 2 2 3" xfId="46926"/>
    <cellStyle name="Sub totals 2 2 3 2" xfId="46927"/>
    <cellStyle name="Sub totals 2 2 3 2 2" xfId="46928"/>
    <cellStyle name="Sub totals 2 2 3 3" xfId="46929"/>
    <cellStyle name="Sub totals 2 2 3 3 2" xfId="46930"/>
    <cellStyle name="Sub totals 2 2 3 4" xfId="46931"/>
    <cellStyle name="Sub totals 2 2 4" xfId="46932"/>
    <cellStyle name="Sub totals 2 2 4 2" xfId="46933"/>
    <cellStyle name="Sub totals 2 2 4 2 2" xfId="46934"/>
    <cellStyle name="Sub totals 2 2 4 3" xfId="46935"/>
    <cellStyle name="Sub totals 2 2 4 3 2" xfId="46936"/>
    <cellStyle name="Sub totals 2 2 4 4" xfId="46937"/>
    <cellStyle name="Sub totals 2 2 4 4 2" xfId="46938"/>
    <cellStyle name="Sub totals 2 2 4 5" xfId="46939"/>
    <cellStyle name="Sub totals 2 2 4 5 2" xfId="46940"/>
    <cellStyle name="Sub totals 2 2 4 6" xfId="46941"/>
    <cellStyle name="Sub totals 2 2 4 6 2" xfId="46942"/>
    <cellStyle name="Sub totals 2 2 4 7" xfId="46943"/>
    <cellStyle name="Sub totals 2 2 5" xfId="46944"/>
    <cellStyle name="Sub totals 2 3" xfId="46945"/>
    <cellStyle name="Sub totals 2 3 2" xfId="46946"/>
    <cellStyle name="Sub totals 2 3 2 2" xfId="46947"/>
    <cellStyle name="Sub totals 2 3 3" xfId="46948"/>
    <cellStyle name="Sub totals 2 3 3 2" xfId="46949"/>
    <cellStyle name="Sub totals 2 3 4" xfId="46950"/>
    <cellStyle name="Sub totals 2 4" xfId="46951"/>
    <cellStyle name="Sub totals 2 4 2" xfId="46952"/>
    <cellStyle name="Sub totals 2 4 2 2" xfId="46953"/>
    <cellStyle name="Sub totals 2 4 3" xfId="46954"/>
    <cellStyle name="Sub totals 2 4 3 2" xfId="46955"/>
    <cellStyle name="Sub totals 2 4 4" xfId="46956"/>
    <cellStyle name="Sub totals 2 5" xfId="46957"/>
    <cellStyle name="Sub totals 2 5 2" xfId="46958"/>
    <cellStyle name="Sub totals 2 5 2 2" xfId="46959"/>
    <cellStyle name="Sub totals 2 5 3" xfId="46960"/>
    <cellStyle name="Sub totals 2 5 3 2" xfId="46961"/>
    <cellStyle name="Sub totals 2 5 4" xfId="46962"/>
    <cellStyle name="Sub totals 2 5 4 2" xfId="46963"/>
    <cellStyle name="Sub totals 2 5 5" xfId="46964"/>
    <cellStyle name="Sub totals 2 5 5 2" xfId="46965"/>
    <cellStyle name="Sub totals 2 5 6" xfId="46966"/>
    <cellStyle name="Sub totals 2 5 6 2" xfId="46967"/>
    <cellStyle name="Sub totals 2 5 7" xfId="46968"/>
    <cellStyle name="Sub totals 2 6" xfId="46969"/>
    <cellStyle name="Sub totals 3" xfId="46970"/>
    <cellStyle name="Sub totals 3 2" xfId="46971"/>
    <cellStyle name="Sub totals 3 2 2" xfId="46972"/>
    <cellStyle name="Sub totals 3 2 2 2" xfId="46973"/>
    <cellStyle name="Sub totals 3 2 3" xfId="46974"/>
    <cellStyle name="Sub totals 3 2 3 2" xfId="46975"/>
    <cellStyle name="Sub totals 3 2 4" xfId="46976"/>
    <cellStyle name="Sub totals 3 3" xfId="46977"/>
    <cellStyle name="Sub totals 3 3 2" xfId="46978"/>
    <cellStyle name="Sub totals 3 3 2 2" xfId="46979"/>
    <cellStyle name="Sub totals 3 3 3" xfId="46980"/>
    <cellStyle name="Sub totals 3 3 3 2" xfId="46981"/>
    <cellStyle name="Sub totals 3 3 4" xfId="46982"/>
    <cellStyle name="Sub totals 3 4" xfId="46983"/>
    <cellStyle name="Sub totals 3 4 2" xfId="46984"/>
    <cellStyle name="Sub totals 3 4 2 2" xfId="46985"/>
    <cellStyle name="Sub totals 3 4 3" xfId="46986"/>
    <cellStyle name="Sub totals 3 4 3 2" xfId="46987"/>
    <cellStyle name="Sub totals 3 4 4" xfId="46988"/>
    <cellStyle name="Sub totals 3 4 4 2" xfId="46989"/>
    <cellStyle name="Sub totals 3 4 5" xfId="46990"/>
    <cellStyle name="Sub totals 3 4 5 2" xfId="46991"/>
    <cellStyle name="Sub totals 3 4 6" xfId="46992"/>
    <cellStyle name="Sub totals 3 4 6 2" xfId="46993"/>
    <cellStyle name="Sub totals 3 4 7" xfId="46994"/>
    <cellStyle name="Sub totals 3 5" xfId="46995"/>
    <cellStyle name="Sub totals 4" xfId="46996"/>
    <cellStyle name="Sub totals 4 2" xfId="46997"/>
    <cellStyle name="Sub totals 4 2 2" xfId="46998"/>
    <cellStyle name="Sub totals 4 3" xfId="46999"/>
    <cellStyle name="Sub totals 5" xfId="47000"/>
    <cellStyle name="Sub totals 5 2" xfId="47001"/>
    <cellStyle name="Sub totals 5 2 2" xfId="47002"/>
    <cellStyle name="Sub totals 5 3" xfId="47003"/>
    <cellStyle name="Sub totals 5 3 2" xfId="47004"/>
    <cellStyle name="Sub totals 5 4" xfId="47005"/>
    <cellStyle name="Sub totals 6" xfId="47006"/>
    <cellStyle name="Sub totals 6 2" xfId="47007"/>
    <cellStyle name="Sub totals 6 2 2" xfId="47008"/>
    <cellStyle name="Sub totals 6 3" xfId="47009"/>
    <cellStyle name="Sub totals 6 3 2" xfId="47010"/>
    <cellStyle name="Sub totals 6 4" xfId="47011"/>
    <cellStyle name="Sub totals 7" xfId="47012"/>
    <cellStyle name="Sub totals 7 2" xfId="47013"/>
    <cellStyle name="Sub totals 7 2 2" xfId="47014"/>
    <cellStyle name="Sub totals 7 3" xfId="47015"/>
    <cellStyle name="Sub totals 7 3 2" xfId="47016"/>
    <cellStyle name="Sub totals 7 4" xfId="47017"/>
    <cellStyle name="Sub totals 7 4 2" xfId="47018"/>
    <cellStyle name="Sub totals 7 5" xfId="47019"/>
    <cellStyle name="Sub totals 7 5 2" xfId="47020"/>
    <cellStyle name="Sub totals 7 6" xfId="47021"/>
    <cellStyle name="Sub totals 7 6 2" xfId="47022"/>
    <cellStyle name="Sub totals 7 7" xfId="47023"/>
    <cellStyle name="Sub totals 8" xfId="47024"/>
    <cellStyle name="Sub-title" xfId="47025"/>
    <cellStyle name="Subtotal (line)" xfId="47026"/>
    <cellStyle name="Subtotal (line) 2" xfId="47027"/>
    <cellStyle name="Subtotal (line) 2 2" xfId="47028"/>
    <cellStyle name="Subtotal (line) 2 2 2" xfId="47029"/>
    <cellStyle name="Subtotal (line) 2 2 2 2" xfId="47030"/>
    <cellStyle name="Subtotal (line) 2 2 2 2 2" xfId="47031"/>
    <cellStyle name="Subtotal (line) 2 2 2 3" xfId="47032"/>
    <cellStyle name="Subtotal (line) 2 2 2 3 2" xfId="47033"/>
    <cellStyle name="Subtotal (line) 2 2 2 4" xfId="47034"/>
    <cellStyle name="Subtotal (line) 2 2 2 4 2" xfId="47035"/>
    <cellStyle name="Subtotal (line) 2 2 2 5" xfId="47036"/>
    <cellStyle name="Subtotal (line) 2 2 2 5 2" xfId="47037"/>
    <cellStyle name="Subtotal (line) 2 2 3" xfId="47038"/>
    <cellStyle name="Subtotal (line) 2 2 3 2" xfId="47039"/>
    <cellStyle name="Subtotal (line) 2 2 3 2 2" xfId="47040"/>
    <cellStyle name="Subtotal (line) 2 2 3 3" xfId="47041"/>
    <cellStyle name="Subtotal (line) 2 2 3 3 2" xfId="47042"/>
    <cellStyle name="Subtotal (line) 2 2 3 4" xfId="47043"/>
    <cellStyle name="Subtotal (line) 2 2 3 4 2" xfId="47044"/>
    <cellStyle name="Subtotal (line) 2 2 3 5" xfId="47045"/>
    <cellStyle name="Subtotal (line) 2 2 3 5 2" xfId="47046"/>
    <cellStyle name="Subtotal (line) 2 2 3 6" xfId="47047"/>
    <cellStyle name="Subtotal (line) 2 2 3 6 2" xfId="47048"/>
    <cellStyle name="Subtotal (line) 2 3" xfId="47049"/>
    <cellStyle name="Subtotal (line) 2 3 2" xfId="47050"/>
    <cellStyle name="Subtotal (line) 2 3 2 2" xfId="47051"/>
    <cellStyle name="Subtotal (line) 2 3 3" xfId="47052"/>
    <cellStyle name="Subtotal (line) 2 3 3 2" xfId="47053"/>
    <cellStyle name="Subtotal (line) 2 3 4" xfId="47054"/>
    <cellStyle name="Subtotal (line) 2 3 4 2" xfId="47055"/>
    <cellStyle name="Subtotal (line) 2 3 5" xfId="47056"/>
    <cellStyle name="Subtotal (line) 2 3 5 2" xfId="47057"/>
    <cellStyle name="Subtotal (line) 2 4" xfId="47058"/>
    <cellStyle name="Subtotal (line) 2 4 2" xfId="47059"/>
    <cellStyle name="Subtotal (line) 2 4 2 2" xfId="47060"/>
    <cellStyle name="Subtotal (line) 2 4 3" xfId="47061"/>
    <cellStyle name="Subtotal (line) 2 4 3 2" xfId="47062"/>
    <cellStyle name="Subtotal (line) 2 4 4" xfId="47063"/>
    <cellStyle name="Subtotal (line) 2 4 4 2" xfId="47064"/>
    <cellStyle name="Subtotal (line) 2 4 5" xfId="47065"/>
    <cellStyle name="Subtotal (line) 2 4 5 2" xfId="47066"/>
    <cellStyle name="Subtotal (line) 2 4 6" xfId="47067"/>
    <cellStyle name="Subtotal (line) 2 4 6 2" xfId="47068"/>
    <cellStyle name="Subtotal (line) 3" xfId="47069"/>
    <cellStyle name="Subtotal (line) 3 2" xfId="47070"/>
    <cellStyle name="Subtotal (line) 3 2 2" xfId="47071"/>
    <cellStyle name="Subtotal (line) 3 2 2 2" xfId="47072"/>
    <cellStyle name="Subtotal (line) 3 2 2 2 2" xfId="47073"/>
    <cellStyle name="Subtotal (line) 3 2 2 3" xfId="47074"/>
    <cellStyle name="Subtotal (line) 3 2 2 3 2" xfId="47075"/>
    <cellStyle name="Subtotal (line) 3 2 2 4" xfId="47076"/>
    <cellStyle name="Subtotal (line) 3 2 2 4 2" xfId="47077"/>
    <cellStyle name="Subtotal (line) 3 2 2 5" xfId="47078"/>
    <cellStyle name="Subtotal (line) 3 2 2 5 2" xfId="47079"/>
    <cellStyle name="Subtotal (line) 3 2 3" xfId="47080"/>
    <cellStyle name="Subtotal (line) 3 2 3 2" xfId="47081"/>
    <cellStyle name="Subtotal (line) 3 2 3 2 2" xfId="47082"/>
    <cellStyle name="Subtotal (line) 3 2 3 3" xfId="47083"/>
    <cellStyle name="Subtotal (line) 3 2 3 3 2" xfId="47084"/>
    <cellStyle name="Subtotal (line) 3 2 3 4" xfId="47085"/>
    <cellStyle name="Subtotal (line) 3 2 3 4 2" xfId="47086"/>
    <cellStyle name="Subtotal (line) 3 2 3 5" xfId="47087"/>
    <cellStyle name="Subtotal (line) 3 2 3 5 2" xfId="47088"/>
    <cellStyle name="Subtotal (line) 3 2 3 6" xfId="47089"/>
    <cellStyle name="Subtotal (line) 3 2 3 6 2" xfId="47090"/>
    <cellStyle name="Subtotal (line) 3 3" xfId="47091"/>
    <cellStyle name="Subtotal (line) 3 3 2" xfId="47092"/>
    <cellStyle name="Subtotal (line) 3 3 2 2" xfId="47093"/>
    <cellStyle name="Subtotal (line) 3 3 3" xfId="47094"/>
    <cellStyle name="Subtotal (line) 3 3 3 2" xfId="47095"/>
    <cellStyle name="Subtotal (line) 3 3 4" xfId="47096"/>
    <cellStyle name="Subtotal (line) 3 3 4 2" xfId="47097"/>
    <cellStyle name="Subtotal (line) 3 3 5" xfId="47098"/>
    <cellStyle name="Subtotal (line) 3 3 5 2" xfId="47099"/>
    <cellStyle name="Subtotal (line) 3 4" xfId="47100"/>
    <cellStyle name="Subtotal (line) 3 4 2" xfId="47101"/>
    <cellStyle name="Subtotal (line) 3 4 2 2" xfId="47102"/>
    <cellStyle name="Subtotal (line) 3 4 3" xfId="47103"/>
    <cellStyle name="Subtotal (line) 3 4 3 2" xfId="47104"/>
    <cellStyle name="Subtotal (line) 3 4 4" xfId="47105"/>
    <cellStyle name="Subtotal (line) 3 4 4 2" xfId="47106"/>
    <cellStyle name="Subtotal (line) 3 4 5" xfId="47107"/>
    <cellStyle name="Subtotal (line) 3 4 5 2" xfId="47108"/>
    <cellStyle name="Subtotal (line) 3 4 6" xfId="47109"/>
    <cellStyle name="Subtotal (line) 3 4 6 2" xfId="47110"/>
    <cellStyle name="Subtotal (line) 4" xfId="47111"/>
    <cellStyle name="Subtotal (line) 4 2" xfId="47112"/>
    <cellStyle name="Subtotal (line) 4 2 2" xfId="47113"/>
    <cellStyle name="Subtotal (line) 4 2 2 2" xfId="47114"/>
    <cellStyle name="Subtotal (line) 4 2 2 2 2" xfId="47115"/>
    <cellStyle name="Subtotal (line) 4 2 2 3" xfId="47116"/>
    <cellStyle name="Subtotal (line) 4 2 2 3 2" xfId="47117"/>
    <cellStyle name="Subtotal (line) 4 2 2 4" xfId="47118"/>
    <cellStyle name="Subtotal (line) 4 2 2 4 2" xfId="47119"/>
    <cellStyle name="Subtotal (line) 4 2 2 5" xfId="47120"/>
    <cellStyle name="Subtotal (line) 4 2 2 5 2" xfId="47121"/>
    <cellStyle name="Subtotal (line) 4 2 3" xfId="47122"/>
    <cellStyle name="Subtotal (line) 4 2 3 2" xfId="47123"/>
    <cellStyle name="Subtotal (line) 4 2 3 2 2" xfId="47124"/>
    <cellStyle name="Subtotal (line) 4 2 3 3" xfId="47125"/>
    <cellStyle name="Subtotal (line) 4 2 3 3 2" xfId="47126"/>
    <cellStyle name="Subtotal (line) 4 2 3 4" xfId="47127"/>
    <cellStyle name="Subtotal (line) 4 2 3 4 2" xfId="47128"/>
    <cellStyle name="Subtotal (line) 4 2 3 5" xfId="47129"/>
    <cellStyle name="Subtotal (line) 4 2 3 5 2" xfId="47130"/>
    <cellStyle name="Subtotal (line) 4 2 3 6" xfId="47131"/>
    <cellStyle name="Subtotal (line) 4 2 3 6 2" xfId="47132"/>
    <cellStyle name="Subtotal (line) 4 3" xfId="47133"/>
    <cellStyle name="Subtotal (line) 4 3 2" xfId="47134"/>
    <cellStyle name="Subtotal (line) 4 3 2 2" xfId="47135"/>
    <cellStyle name="Subtotal (line) 4 3 3" xfId="47136"/>
    <cellStyle name="Subtotal (line) 4 3 3 2" xfId="47137"/>
    <cellStyle name="Subtotal (line) 4 3 4" xfId="47138"/>
    <cellStyle name="Subtotal (line) 4 3 4 2" xfId="47139"/>
    <cellStyle name="Subtotal (line) 4 3 5" xfId="47140"/>
    <cellStyle name="Subtotal (line) 4 3 5 2" xfId="47141"/>
    <cellStyle name="Subtotal (line) 4 4" xfId="47142"/>
    <cellStyle name="Subtotal (line) 4 4 2" xfId="47143"/>
    <cellStyle name="Subtotal (line) 4 4 2 2" xfId="47144"/>
    <cellStyle name="Subtotal (line) 4 4 3" xfId="47145"/>
    <cellStyle name="Subtotal (line) 4 4 3 2" xfId="47146"/>
    <cellStyle name="Subtotal (line) 4 4 4" xfId="47147"/>
    <cellStyle name="Subtotal (line) 4 4 4 2" xfId="47148"/>
    <cellStyle name="Subtotal (line) 4 4 5" xfId="47149"/>
    <cellStyle name="Subtotal (line) 4 4 5 2" xfId="47150"/>
    <cellStyle name="Subtotal (line) 4 4 6" xfId="47151"/>
    <cellStyle name="Subtotal (line) 4 4 6 2" xfId="47152"/>
    <cellStyle name="Subtotal (line) 5" xfId="47153"/>
    <cellStyle name="Subtotal (line) 5 2" xfId="47154"/>
    <cellStyle name="Subtotal (line) 5 2 2" xfId="47155"/>
    <cellStyle name="Subtotal (line) 5 2 2 2" xfId="47156"/>
    <cellStyle name="Subtotal (line) 5 2 3" xfId="47157"/>
    <cellStyle name="Subtotal (line) 5 2 3 2" xfId="47158"/>
    <cellStyle name="Subtotal (line) 5 2 4" xfId="47159"/>
    <cellStyle name="Subtotal (line) 5 2 4 2" xfId="47160"/>
    <cellStyle name="Subtotal (line) 5 2 5" xfId="47161"/>
    <cellStyle name="Subtotal (line) 5 2 5 2" xfId="47162"/>
    <cellStyle name="Subtotal (line) 5 3" xfId="47163"/>
    <cellStyle name="Subtotal (line) 5 3 2" xfId="47164"/>
    <cellStyle name="Subtotal (line) 5 3 2 2" xfId="47165"/>
    <cellStyle name="Subtotal (line) 5 3 3" xfId="47166"/>
    <cellStyle name="Subtotal (line) 5 3 3 2" xfId="47167"/>
    <cellStyle name="Subtotal (line) 5 3 4" xfId="47168"/>
    <cellStyle name="Subtotal (line) 5 3 4 2" xfId="47169"/>
    <cellStyle name="Subtotal (line) 5 3 5" xfId="47170"/>
    <cellStyle name="Subtotal (line) 5 3 5 2" xfId="47171"/>
    <cellStyle name="Subtotal (line) 5 3 6" xfId="47172"/>
    <cellStyle name="Subtotal (line) 5 3 6 2" xfId="47173"/>
    <cellStyle name="Subtotal (line) 6" xfId="47174"/>
    <cellStyle name="Subtotal (line) 6 2" xfId="47175"/>
    <cellStyle name="Subtotal (line) 6 2 2" xfId="47176"/>
    <cellStyle name="Subtotal (line) 6 3" xfId="47177"/>
    <cellStyle name="Subtotal (line) 6 3 2" xfId="47178"/>
    <cellStyle name="Subtotal (line) 6 4" xfId="47179"/>
    <cellStyle name="Subtotal (line) 6 4 2" xfId="47180"/>
    <cellStyle name="Subtotal (line) 6 5" xfId="47181"/>
    <cellStyle name="Subtotal (line) 6 5 2" xfId="47182"/>
    <cellStyle name="Subtotal (line) 7" xfId="47183"/>
    <cellStyle name="Subtotal (line) 7 2" xfId="47184"/>
    <cellStyle name="Subtotal (line) 7 2 2" xfId="47185"/>
    <cellStyle name="Subtotal (line) 7 3" xfId="47186"/>
    <cellStyle name="Subtotal (line) 7 3 2" xfId="47187"/>
    <cellStyle name="Subtotal (line) 7 4" xfId="47188"/>
    <cellStyle name="Subtotal (line) 7 4 2" xfId="47189"/>
    <cellStyle name="Subtotal (line) 7 5" xfId="47190"/>
    <cellStyle name="Subtotal (line) 7 5 2" xfId="47191"/>
    <cellStyle name="Subtotal (line) 7 6" xfId="47192"/>
    <cellStyle name="Subtotal (line) 7 6 2" xfId="47193"/>
    <cellStyle name="Table Head" xfId="47194"/>
    <cellStyle name="Table Head Aligned" xfId="47195"/>
    <cellStyle name="Table Head Aligned 2" xfId="47196"/>
    <cellStyle name="Table Head Aligned 2 2" xfId="47197"/>
    <cellStyle name="Table Head Aligned 2 2 2" xfId="47198"/>
    <cellStyle name="Table Head Blue" xfId="47199"/>
    <cellStyle name="Table Head Green" xfId="47200"/>
    <cellStyle name="Table Head Green 2" xfId="47201"/>
    <cellStyle name="Table Head Green 2 2" xfId="47202"/>
    <cellStyle name="Table Head Green 2 2 2" xfId="47203"/>
    <cellStyle name="Table Head_Asset Beta vs. Leverage Table" xfId="47204"/>
    <cellStyle name="Table Heading" xfId="47205"/>
    <cellStyle name="Table Source" xfId="47206"/>
    <cellStyle name="Table Text" xfId="47207"/>
    <cellStyle name="Table Title" xfId="47208"/>
    <cellStyle name="Table Units" xfId="47209"/>
    <cellStyle name="Table_Header" xfId="47210"/>
    <cellStyle name="TableBorder" xfId="47211"/>
    <cellStyle name="TableBorder 2" xfId="47212"/>
    <cellStyle name="TableBorder 2 2" xfId="47213"/>
    <cellStyle name="TableBorder 3" xfId="47214"/>
    <cellStyle name="TableBorder 3 2" xfId="47215"/>
    <cellStyle name="TableBorder 4" xfId="47216"/>
    <cellStyle name="TableBorder 4 2" xfId="47217"/>
    <cellStyle name="TableBorder 5" xfId="47218"/>
    <cellStyle name="TableBorder 5 2" xfId="47219"/>
    <cellStyle name="tal" xfId="47220"/>
    <cellStyle name="tal 2" xfId="47221"/>
    <cellStyle name="tal 3" xfId="47222"/>
    <cellStyle name="Ten" xfId="47223"/>
    <cellStyle name="Text" xfId="47224"/>
    <cellStyle name="Text 1" xfId="47225"/>
    <cellStyle name="Text 2" xfId="47226"/>
    <cellStyle name="Text 3" xfId="47227"/>
    <cellStyle name="Text 3 2" xfId="47228"/>
    <cellStyle name="Text 3 2 2" xfId="47229"/>
    <cellStyle name="Text 3 2 2 2" xfId="47230"/>
    <cellStyle name="Text 3 2 2 2 2" xfId="47231"/>
    <cellStyle name="Text 3 2 2 3" xfId="47232"/>
    <cellStyle name="Text 3 2 2 3 2" xfId="47233"/>
    <cellStyle name="Text 3 2 2 4" xfId="47234"/>
    <cellStyle name="Text 3 2 2 4 2" xfId="47235"/>
    <cellStyle name="Text 3 2 2 5" xfId="47236"/>
    <cellStyle name="Text 3 2 2 5 2" xfId="47237"/>
    <cellStyle name="Text 3 2 2 6" xfId="47238"/>
    <cellStyle name="Text 3 2 3" xfId="47239"/>
    <cellStyle name="Text 3 2 3 2" xfId="47240"/>
    <cellStyle name="Text 3 2 3 2 2" xfId="47241"/>
    <cellStyle name="Text 3 2 3 3" xfId="47242"/>
    <cellStyle name="Text 3 2 3 3 2" xfId="47243"/>
    <cellStyle name="Text 3 2 3 4" xfId="47244"/>
    <cellStyle name="Text 3 2 3 4 2" xfId="47245"/>
    <cellStyle name="Text 3 2 3 5" xfId="47246"/>
    <cellStyle name="Text 3 2 3 5 2" xfId="47247"/>
    <cellStyle name="Text 3 2 3 6" xfId="47248"/>
    <cellStyle name="Text 3 2 3 6 2" xfId="47249"/>
    <cellStyle name="Text 3 2 3 7" xfId="47250"/>
    <cellStyle name="Text 3 2 4" xfId="47251"/>
    <cellStyle name="Text 3 2 4 2" xfId="47252"/>
    <cellStyle name="Text 3 2 5" xfId="47253"/>
    <cellStyle name="Text 3 2 5 2" xfId="47254"/>
    <cellStyle name="Text 3 2 6" xfId="47255"/>
    <cellStyle name="Text 3 2 6 2" xfId="47256"/>
    <cellStyle name="Text 3 2 7" xfId="47257"/>
    <cellStyle name="Text 3 2 7 2" xfId="47258"/>
    <cellStyle name="Text 3 2 8" xfId="47259"/>
    <cellStyle name="Text 3 2 8 2" xfId="47260"/>
    <cellStyle name="Text 3 3" xfId="47261"/>
    <cellStyle name="Text 3 3 2" xfId="47262"/>
    <cellStyle name="Text 3 3 2 2" xfId="47263"/>
    <cellStyle name="Text 3 3 3" xfId="47264"/>
    <cellStyle name="Text 3 3 3 2" xfId="47265"/>
    <cellStyle name="Text 3 3 4" xfId="47266"/>
    <cellStyle name="Text 3 3 4 2" xfId="47267"/>
    <cellStyle name="Text 3 3 5" xfId="47268"/>
    <cellStyle name="Text 3 3 5 2" xfId="47269"/>
    <cellStyle name="Text 3 3 6" xfId="47270"/>
    <cellStyle name="Text 3 4" xfId="47271"/>
    <cellStyle name="Text 3 4 2" xfId="47272"/>
    <cellStyle name="Text 3 4 2 2" xfId="47273"/>
    <cellStyle name="Text 3 4 3" xfId="47274"/>
    <cellStyle name="Text 3 4 3 2" xfId="47275"/>
    <cellStyle name="Text 3 4 4" xfId="47276"/>
    <cellStyle name="Text 3 4 4 2" xfId="47277"/>
    <cellStyle name="Text 3 4 5" xfId="47278"/>
    <cellStyle name="Text 3 4 5 2" xfId="47279"/>
    <cellStyle name="Text 3 4 6" xfId="47280"/>
    <cellStyle name="Text 3 4 6 2" xfId="47281"/>
    <cellStyle name="Text 3 4 7" xfId="47282"/>
    <cellStyle name="Text 3 5" xfId="47283"/>
    <cellStyle name="Text 3 5 2" xfId="47284"/>
    <cellStyle name="Text 3 6" xfId="47285"/>
    <cellStyle name="Text 3 6 2" xfId="47286"/>
    <cellStyle name="Text 3 7" xfId="47287"/>
    <cellStyle name="Text 3 7 2" xfId="47288"/>
    <cellStyle name="Text 3 8" xfId="47289"/>
    <cellStyle name="Text 3 8 2" xfId="47290"/>
    <cellStyle name="Text 3 9" xfId="47291"/>
    <cellStyle name="Text 3 9 2" xfId="47292"/>
    <cellStyle name="Text 4" xfId="47293"/>
    <cellStyle name="Text 4 2" xfId="47294"/>
    <cellStyle name="Text 4 2 2" xfId="47295"/>
    <cellStyle name="Text 4 2 2 2" xfId="47296"/>
    <cellStyle name="Text 4 2 2 2 2" xfId="47297"/>
    <cellStyle name="Text 4 2 2 3" xfId="47298"/>
    <cellStyle name="Text 4 2 2 3 2" xfId="47299"/>
    <cellStyle name="Text 4 2 2 4" xfId="47300"/>
    <cellStyle name="Text 4 2 2 4 2" xfId="47301"/>
    <cellStyle name="Text 4 2 2 5" xfId="47302"/>
    <cellStyle name="Text 4 2 2 5 2" xfId="47303"/>
    <cellStyle name="Text 4 2 2 6" xfId="47304"/>
    <cellStyle name="Text 4 2 3" xfId="47305"/>
    <cellStyle name="Text 4 2 3 2" xfId="47306"/>
    <cellStyle name="Text 4 2 3 2 2" xfId="47307"/>
    <cellStyle name="Text 4 2 3 3" xfId="47308"/>
    <cellStyle name="Text 4 2 3 3 2" xfId="47309"/>
    <cellStyle name="Text 4 2 3 4" xfId="47310"/>
    <cellStyle name="Text 4 2 3 4 2" xfId="47311"/>
    <cellStyle name="Text 4 2 3 5" xfId="47312"/>
    <cellStyle name="Text 4 2 3 5 2" xfId="47313"/>
    <cellStyle name="Text 4 2 3 6" xfId="47314"/>
    <cellStyle name="Text 4 2 3 6 2" xfId="47315"/>
    <cellStyle name="Text 4 2 3 7" xfId="47316"/>
    <cellStyle name="Text 4 2 4" xfId="47317"/>
    <cellStyle name="Text 4 2 4 2" xfId="47318"/>
    <cellStyle name="Text 4 2 5" xfId="47319"/>
    <cellStyle name="Text 4 2 5 2" xfId="47320"/>
    <cellStyle name="Text 4 2 6" xfId="47321"/>
    <cellStyle name="Text 4 2 6 2" xfId="47322"/>
    <cellStyle name="Text 4 2 7" xfId="47323"/>
    <cellStyle name="Text 4 2 7 2" xfId="47324"/>
    <cellStyle name="Text 4 2 8" xfId="47325"/>
    <cellStyle name="Text 4 2 8 2" xfId="47326"/>
    <cellStyle name="Text 4 3" xfId="47327"/>
    <cellStyle name="Text 4 3 2" xfId="47328"/>
    <cellStyle name="Text 4 3 2 2" xfId="47329"/>
    <cellStyle name="Text 4 3 3" xfId="47330"/>
    <cellStyle name="Text 4 3 3 2" xfId="47331"/>
    <cellStyle name="Text 4 3 4" xfId="47332"/>
    <cellStyle name="Text 4 3 4 2" xfId="47333"/>
    <cellStyle name="Text 4 3 5" xfId="47334"/>
    <cellStyle name="Text 4 3 5 2" xfId="47335"/>
    <cellStyle name="Text 4 3 6" xfId="47336"/>
    <cellStyle name="Text 4 4" xfId="47337"/>
    <cellStyle name="Text 4 4 2" xfId="47338"/>
    <cellStyle name="Text 4 4 2 2" xfId="47339"/>
    <cellStyle name="Text 4 4 3" xfId="47340"/>
    <cellStyle name="Text 4 4 3 2" xfId="47341"/>
    <cellStyle name="Text 4 4 4" xfId="47342"/>
    <cellStyle name="Text 4 4 4 2" xfId="47343"/>
    <cellStyle name="Text 4 4 5" xfId="47344"/>
    <cellStyle name="Text 4 4 5 2" xfId="47345"/>
    <cellStyle name="Text 4 4 6" xfId="47346"/>
    <cellStyle name="Text 4 4 6 2" xfId="47347"/>
    <cellStyle name="Text 4 4 7" xfId="47348"/>
    <cellStyle name="Text 4 5" xfId="47349"/>
    <cellStyle name="Text 4 5 2" xfId="47350"/>
    <cellStyle name="Text 4 6" xfId="47351"/>
    <cellStyle name="Text 4 6 2" xfId="47352"/>
    <cellStyle name="Text 4 7" xfId="47353"/>
    <cellStyle name="Text 4 7 2" xfId="47354"/>
    <cellStyle name="Text 4 8" xfId="47355"/>
    <cellStyle name="Text 4 8 2" xfId="47356"/>
    <cellStyle name="Text 4 9" xfId="47357"/>
    <cellStyle name="Text 4 9 2" xfId="47358"/>
    <cellStyle name="Text Head" xfId="47359"/>
    <cellStyle name="Text Head 1" xfId="47360"/>
    <cellStyle name="Text Head 2" xfId="47361"/>
    <cellStyle name="Text Indent 1" xfId="47362"/>
    <cellStyle name="Text Indent 2" xfId="47363"/>
    <cellStyle name="Text_Poco_Model_17" xfId="47364"/>
    <cellStyle name="Thousands" xfId="47365"/>
    <cellStyle name="Thousands (0)" xfId="47366"/>
    <cellStyle name="Thousands (2)" xfId="47367"/>
    <cellStyle name="Thousands 0" xfId="47368"/>
    <cellStyle name="Thousands 1" xfId="47369"/>
    <cellStyle name="Title 1" xfId="47370"/>
    <cellStyle name="Title 1 2" xfId="47371"/>
    <cellStyle name="Title 2" xfId="47372"/>
    <cellStyle name="Title 2 2" xfId="47373"/>
    <cellStyle name="Title 2 3" xfId="47374"/>
    <cellStyle name="Title 2 4" xfId="47375"/>
    <cellStyle name="Title 2 5" xfId="47376"/>
    <cellStyle name="Title 3" xfId="47377"/>
    <cellStyle name="Title 3 2" xfId="47378"/>
    <cellStyle name="Title 3 3" xfId="47379"/>
    <cellStyle name="Title 3 4" xfId="47380"/>
    <cellStyle name="Title 4" xfId="47381"/>
    <cellStyle name="Title 4 2" xfId="47382"/>
    <cellStyle name="Titulo" xfId="47383"/>
    <cellStyle name="To" xfId="47384"/>
    <cellStyle name="TOC 1" xfId="47385"/>
    <cellStyle name="TOC 2" xfId="47386"/>
    <cellStyle name="Topline" xfId="47387"/>
    <cellStyle name="Topline 2" xfId="47388"/>
    <cellStyle name="Topline 2 2" xfId="47389"/>
    <cellStyle name="Topline 2 2 2" xfId="47390"/>
    <cellStyle name="Topline 2 2 2 2" xfId="47391"/>
    <cellStyle name="Topline 2 2 2 2 2" xfId="47392"/>
    <cellStyle name="Topline 2 2 2 3" xfId="47393"/>
    <cellStyle name="Topline 2 2 2 3 2" xfId="47394"/>
    <cellStyle name="Topline 2 2 2 4" xfId="47395"/>
    <cellStyle name="Topline 2 2 3" xfId="47396"/>
    <cellStyle name="Topline 2 2 3 2" xfId="47397"/>
    <cellStyle name="Topline 2 2 3 2 2" xfId="47398"/>
    <cellStyle name="Topline 2 2 3 3" xfId="47399"/>
    <cellStyle name="Topline 2 2 3 3 2" xfId="47400"/>
    <cellStyle name="Topline 2 2 3 4" xfId="47401"/>
    <cellStyle name="Topline 2 2 4" xfId="47402"/>
    <cellStyle name="Topline 2 2 4 2" xfId="47403"/>
    <cellStyle name="Topline 2 2 4 2 2" xfId="47404"/>
    <cellStyle name="Topline 2 2 4 3" xfId="47405"/>
    <cellStyle name="Topline 2 2 4 3 2" xfId="47406"/>
    <cellStyle name="Topline 2 2 4 4" xfId="47407"/>
    <cellStyle name="Topline 2 2 4 4 2" xfId="47408"/>
    <cellStyle name="Topline 2 2 4 5" xfId="47409"/>
    <cellStyle name="Topline 2 2 4 5 2" xfId="47410"/>
    <cellStyle name="Topline 2 2 4 6" xfId="47411"/>
    <cellStyle name="Topline 2 2 4 6 2" xfId="47412"/>
    <cellStyle name="Topline 2 2 4 7" xfId="47413"/>
    <cellStyle name="Topline 2 2 5" xfId="47414"/>
    <cellStyle name="Topline 2 3" xfId="47415"/>
    <cellStyle name="Topline 2 3 2" xfId="47416"/>
    <cellStyle name="Topline 2 3 2 2" xfId="47417"/>
    <cellStyle name="Topline 2 3 3" xfId="47418"/>
    <cellStyle name="Topline 2 3 3 2" xfId="47419"/>
    <cellStyle name="Topline 2 3 4" xfId="47420"/>
    <cellStyle name="Topline 2 4" xfId="47421"/>
    <cellStyle name="Topline 2 4 2" xfId="47422"/>
    <cellStyle name="Topline 2 4 2 2" xfId="47423"/>
    <cellStyle name="Topline 2 4 3" xfId="47424"/>
    <cellStyle name="Topline 2 4 3 2" xfId="47425"/>
    <cellStyle name="Topline 2 4 4" xfId="47426"/>
    <cellStyle name="Topline 2 5" xfId="47427"/>
    <cellStyle name="Topline 2 5 2" xfId="47428"/>
    <cellStyle name="Topline 2 5 2 2" xfId="47429"/>
    <cellStyle name="Topline 2 5 3" xfId="47430"/>
    <cellStyle name="Topline 2 5 3 2" xfId="47431"/>
    <cellStyle name="Topline 2 5 4" xfId="47432"/>
    <cellStyle name="Topline 2 5 4 2" xfId="47433"/>
    <cellStyle name="Topline 2 5 5" xfId="47434"/>
    <cellStyle name="Topline 2 5 5 2" xfId="47435"/>
    <cellStyle name="Topline 2 5 6" xfId="47436"/>
    <cellStyle name="Topline 2 5 6 2" xfId="47437"/>
    <cellStyle name="Topline 2 5 7" xfId="47438"/>
    <cellStyle name="Topline 2 6" xfId="47439"/>
    <cellStyle name="Topline 3" xfId="47440"/>
    <cellStyle name="Topline 3 2" xfId="47441"/>
    <cellStyle name="Topline 3 2 2" xfId="47442"/>
    <cellStyle name="Topline 3 2 2 2" xfId="47443"/>
    <cellStyle name="Topline 3 2 3" xfId="47444"/>
    <cellStyle name="Topline 3 2 3 2" xfId="47445"/>
    <cellStyle name="Topline 3 2 4" xfId="47446"/>
    <cellStyle name="Topline 3 3" xfId="47447"/>
    <cellStyle name="Topline 3 3 2" xfId="47448"/>
    <cellStyle name="Topline 3 3 2 2" xfId="47449"/>
    <cellStyle name="Topline 3 3 3" xfId="47450"/>
    <cellStyle name="Topline 3 3 3 2" xfId="47451"/>
    <cellStyle name="Topline 3 3 4" xfId="47452"/>
    <cellStyle name="Topline 3 4" xfId="47453"/>
    <cellStyle name="Topline 3 4 2" xfId="47454"/>
    <cellStyle name="Topline 3 4 2 2" xfId="47455"/>
    <cellStyle name="Topline 3 4 3" xfId="47456"/>
    <cellStyle name="Topline 3 4 3 2" xfId="47457"/>
    <cellStyle name="Topline 3 4 4" xfId="47458"/>
    <cellStyle name="Topline 3 4 4 2" xfId="47459"/>
    <cellStyle name="Topline 3 4 5" xfId="47460"/>
    <cellStyle name="Topline 3 4 5 2" xfId="47461"/>
    <cellStyle name="Topline 3 4 6" xfId="47462"/>
    <cellStyle name="Topline 3 4 6 2" xfId="47463"/>
    <cellStyle name="Topline 3 4 7" xfId="47464"/>
    <cellStyle name="Topline 3 5" xfId="47465"/>
    <cellStyle name="Topline 4" xfId="47466"/>
    <cellStyle name="Topline 4 2" xfId="47467"/>
    <cellStyle name="Topline 4 2 2" xfId="47468"/>
    <cellStyle name="Topline 4 3" xfId="47469"/>
    <cellStyle name="Topline 4 3 2" xfId="47470"/>
    <cellStyle name="Topline 4 4" xfId="47471"/>
    <cellStyle name="Topline 5" xfId="47472"/>
    <cellStyle name="Topline 5 2" xfId="47473"/>
    <cellStyle name="Topline 5 2 2" xfId="47474"/>
    <cellStyle name="Topline 5 3" xfId="47475"/>
    <cellStyle name="Topline 5 3 2" xfId="47476"/>
    <cellStyle name="Topline 5 4" xfId="47477"/>
    <cellStyle name="Topline 6" xfId="47478"/>
    <cellStyle name="Topline 6 2" xfId="47479"/>
    <cellStyle name="Topline 6 2 2" xfId="47480"/>
    <cellStyle name="Topline 6 3" xfId="47481"/>
    <cellStyle name="Topline 6 3 2" xfId="47482"/>
    <cellStyle name="Topline 6 4" xfId="47483"/>
    <cellStyle name="Topline 6 4 2" xfId="47484"/>
    <cellStyle name="Topline 6 5" xfId="47485"/>
    <cellStyle name="Topline 6 5 2" xfId="47486"/>
    <cellStyle name="Topline 6 6" xfId="47487"/>
    <cellStyle name="Topline 6 6 2" xfId="47488"/>
    <cellStyle name="Topline 6 7" xfId="47489"/>
    <cellStyle name="Topline 7" xfId="47490"/>
    <cellStyle name="Total (line)" xfId="47491"/>
    <cellStyle name="Total (line) 2" xfId="47492"/>
    <cellStyle name="Total (line) 2 2" xfId="47493"/>
    <cellStyle name="Total (line) 2 2 2" xfId="47494"/>
    <cellStyle name="Total (line) 2 2 2 2" xfId="47495"/>
    <cellStyle name="Total (line) 2 2 2 2 2" xfId="47496"/>
    <cellStyle name="Total (line) 2 2 2 3" xfId="47497"/>
    <cellStyle name="Total (line) 2 2 2 3 2" xfId="47498"/>
    <cellStyle name="Total (line) 2 2 2 4" xfId="47499"/>
    <cellStyle name="Total (line) 2 2 2 4 2" xfId="47500"/>
    <cellStyle name="Total (line) 2 2 2 5" xfId="47501"/>
    <cellStyle name="Total (line) 2 2 2 5 2" xfId="47502"/>
    <cellStyle name="Total (line) 2 2 3" xfId="47503"/>
    <cellStyle name="Total (line) 2 2 3 2" xfId="47504"/>
    <cellStyle name="Total (line) 2 2 3 2 2" xfId="47505"/>
    <cellStyle name="Total (line) 2 2 3 3" xfId="47506"/>
    <cellStyle name="Total (line) 2 2 3 3 2" xfId="47507"/>
    <cellStyle name="Total (line) 2 2 3 4" xfId="47508"/>
    <cellStyle name="Total (line) 2 2 3 4 2" xfId="47509"/>
    <cellStyle name="Total (line) 2 2 3 5" xfId="47510"/>
    <cellStyle name="Total (line) 2 2 3 5 2" xfId="47511"/>
    <cellStyle name="Total (line) 2 2 3 6" xfId="47512"/>
    <cellStyle name="Total (line) 2 2 3 6 2" xfId="47513"/>
    <cellStyle name="Total (line) 2 3" xfId="47514"/>
    <cellStyle name="Total (line) 2 3 2" xfId="47515"/>
    <cellStyle name="Total (line) 2 3 2 2" xfId="47516"/>
    <cellStyle name="Total (line) 2 3 3" xfId="47517"/>
    <cellStyle name="Total (line) 2 3 3 2" xfId="47518"/>
    <cellStyle name="Total (line) 2 3 4" xfId="47519"/>
    <cellStyle name="Total (line) 2 3 4 2" xfId="47520"/>
    <cellStyle name="Total (line) 2 3 5" xfId="47521"/>
    <cellStyle name="Total (line) 2 3 5 2" xfId="47522"/>
    <cellStyle name="Total (line) 2 4" xfId="47523"/>
    <cellStyle name="Total (line) 2 4 2" xfId="47524"/>
    <cellStyle name="Total (line) 2 4 2 2" xfId="47525"/>
    <cellStyle name="Total (line) 2 4 3" xfId="47526"/>
    <cellStyle name="Total (line) 2 4 3 2" xfId="47527"/>
    <cellStyle name="Total (line) 2 4 4" xfId="47528"/>
    <cellStyle name="Total (line) 2 4 4 2" xfId="47529"/>
    <cellStyle name="Total (line) 2 4 5" xfId="47530"/>
    <cellStyle name="Total (line) 2 4 5 2" xfId="47531"/>
    <cellStyle name="Total (line) 2 4 6" xfId="47532"/>
    <cellStyle name="Total (line) 2 4 6 2" xfId="47533"/>
    <cellStyle name="Total (line) 3" xfId="47534"/>
    <cellStyle name="Total (line) 3 2" xfId="47535"/>
    <cellStyle name="Total (line) 3 2 2" xfId="47536"/>
    <cellStyle name="Total (line) 3 2 2 2" xfId="47537"/>
    <cellStyle name="Total (line) 3 2 2 2 2" xfId="47538"/>
    <cellStyle name="Total (line) 3 2 2 3" xfId="47539"/>
    <cellStyle name="Total (line) 3 2 2 3 2" xfId="47540"/>
    <cellStyle name="Total (line) 3 2 2 4" xfId="47541"/>
    <cellStyle name="Total (line) 3 2 2 4 2" xfId="47542"/>
    <cellStyle name="Total (line) 3 2 2 5" xfId="47543"/>
    <cellStyle name="Total (line) 3 2 2 5 2" xfId="47544"/>
    <cellStyle name="Total (line) 3 2 3" xfId="47545"/>
    <cellStyle name="Total (line) 3 2 3 2" xfId="47546"/>
    <cellStyle name="Total (line) 3 2 3 2 2" xfId="47547"/>
    <cellStyle name="Total (line) 3 2 3 3" xfId="47548"/>
    <cellStyle name="Total (line) 3 2 3 3 2" xfId="47549"/>
    <cellStyle name="Total (line) 3 2 3 4" xfId="47550"/>
    <cellStyle name="Total (line) 3 2 3 4 2" xfId="47551"/>
    <cellStyle name="Total (line) 3 2 3 5" xfId="47552"/>
    <cellStyle name="Total (line) 3 2 3 5 2" xfId="47553"/>
    <cellStyle name="Total (line) 3 2 3 6" xfId="47554"/>
    <cellStyle name="Total (line) 3 2 3 6 2" xfId="47555"/>
    <cellStyle name="Total (line) 3 3" xfId="47556"/>
    <cellStyle name="Total (line) 3 3 2" xfId="47557"/>
    <cellStyle name="Total (line) 3 3 2 2" xfId="47558"/>
    <cellStyle name="Total (line) 3 3 3" xfId="47559"/>
    <cellStyle name="Total (line) 3 3 3 2" xfId="47560"/>
    <cellStyle name="Total (line) 3 3 4" xfId="47561"/>
    <cellStyle name="Total (line) 3 3 4 2" xfId="47562"/>
    <cellStyle name="Total (line) 3 3 5" xfId="47563"/>
    <cellStyle name="Total (line) 3 3 5 2" xfId="47564"/>
    <cellStyle name="Total (line) 3 4" xfId="47565"/>
    <cellStyle name="Total (line) 3 4 2" xfId="47566"/>
    <cellStyle name="Total (line) 3 4 2 2" xfId="47567"/>
    <cellStyle name="Total (line) 3 4 3" xfId="47568"/>
    <cellStyle name="Total (line) 3 4 3 2" xfId="47569"/>
    <cellStyle name="Total (line) 3 4 4" xfId="47570"/>
    <cellStyle name="Total (line) 3 4 4 2" xfId="47571"/>
    <cellStyle name="Total (line) 3 4 5" xfId="47572"/>
    <cellStyle name="Total (line) 3 4 5 2" xfId="47573"/>
    <cellStyle name="Total (line) 3 4 6" xfId="47574"/>
    <cellStyle name="Total (line) 3 4 6 2" xfId="47575"/>
    <cellStyle name="Total (line) 4" xfId="47576"/>
    <cellStyle name="Total (line) 4 2" xfId="47577"/>
    <cellStyle name="Total (line) 4 2 2" xfId="47578"/>
    <cellStyle name="Total (line) 4 2 2 2" xfId="47579"/>
    <cellStyle name="Total (line) 4 2 2 2 2" xfId="47580"/>
    <cellStyle name="Total (line) 4 2 2 3" xfId="47581"/>
    <cellStyle name="Total (line) 4 2 2 3 2" xfId="47582"/>
    <cellStyle name="Total (line) 4 2 2 4" xfId="47583"/>
    <cellStyle name="Total (line) 4 2 2 4 2" xfId="47584"/>
    <cellStyle name="Total (line) 4 2 2 5" xfId="47585"/>
    <cellStyle name="Total (line) 4 2 2 5 2" xfId="47586"/>
    <cellStyle name="Total (line) 4 2 3" xfId="47587"/>
    <cellStyle name="Total (line) 4 2 3 2" xfId="47588"/>
    <cellStyle name="Total (line) 4 2 3 2 2" xfId="47589"/>
    <cellStyle name="Total (line) 4 2 3 3" xfId="47590"/>
    <cellStyle name="Total (line) 4 2 3 3 2" xfId="47591"/>
    <cellStyle name="Total (line) 4 2 3 4" xfId="47592"/>
    <cellStyle name="Total (line) 4 2 3 4 2" xfId="47593"/>
    <cellStyle name="Total (line) 4 2 3 5" xfId="47594"/>
    <cellStyle name="Total (line) 4 2 3 5 2" xfId="47595"/>
    <cellStyle name="Total (line) 4 2 3 6" xfId="47596"/>
    <cellStyle name="Total (line) 4 2 3 6 2" xfId="47597"/>
    <cellStyle name="Total (line) 4 3" xfId="47598"/>
    <cellStyle name="Total (line) 4 3 2" xfId="47599"/>
    <cellStyle name="Total (line) 4 3 2 2" xfId="47600"/>
    <cellStyle name="Total (line) 4 3 3" xfId="47601"/>
    <cellStyle name="Total (line) 4 3 3 2" xfId="47602"/>
    <cellStyle name="Total (line) 4 3 4" xfId="47603"/>
    <cellStyle name="Total (line) 4 3 4 2" xfId="47604"/>
    <cellStyle name="Total (line) 4 3 5" xfId="47605"/>
    <cellStyle name="Total (line) 4 3 5 2" xfId="47606"/>
    <cellStyle name="Total (line) 4 4" xfId="47607"/>
    <cellStyle name="Total (line) 4 4 2" xfId="47608"/>
    <cellStyle name="Total (line) 4 4 2 2" xfId="47609"/>
    <cellStyle name="Total (line) 4 4 3" xfId="47610"/>
    <cellStyle name="Total (line) 4 4 3 2" xfId="47611"/>
    <cellStyle name="Total (line) 4 4 4" xfId="47612"/>
    <cellStyle name="Total (line) 4 4 4 2" xfId="47613"/>
    <cellStyle name="Total (line) 4 4 5" xfId="47614"/>
    <cellStyle name="Total (line) 4 4 5 2" xfId="47615"/>
    <cellStyle name="Total (line) 4 4 6" xfId="47616"/>
    <cellStyle name="Total (line) 4 4 6 2" xfId="47617"/>
    <cellStyle name="Total (line) 5" xfId="47618"/>
    <cellStyle name="Total (line) 5 2" xfId="47619"/>
    <cellStyle name="Total (line) 5 2 2" xfId="47620"/>
    <cellStyle name="Total (line) 5 2 2 2" xfId="47621"/>
    <cellStyle name="Total (line) 5 2 3" xfId="47622"/>
    <cellStyle name="Total (line) 5 2 3 2" xfId="47623"/>
    <cellStyle name="Total (line) 5 2 4" xfId="47624"/>
    <cellStyle name="Total (line) 5 2 4 2" xfId="47625"/>
    <cellStyle name="Total (line) 5 2 5" xfId="47626"/>
    <cellStyle name="Total (line) 5 2 5 2" xfId="47627"/>
    <cellStyle name="Total (line) 5 3" xfId="47628"/>
    <cellStyle name="Total (line) 5 3 2" xfId="47629"/>
    <cellStyle name="Total (line) 5 3 2 2" xfId="47630"/>
    <cellStyle name="Total (line) 5 3 3" xfId="47631"/>
    <cellStyle name="Total (line) 5 3 3 2" xfId="47632"/>
    <cellStyle name="Total (line) 5 3 4" xfId="47633"/>
    <cellStyle name="Total (line) 5 3 4 2" xfId="47634"/>
    <cellStyle name="Total (line) 5 3 5" xfId="47635"/>
    <cellStyle name="Total (line) 5 3 5 2" xfId="47636"/>
    <cellStyle name="Total (line) 5 3 6" xfId="47637"/>
    <cellStyle name="Total (line) 5 3 6 2" xfId="47638"/>
    <cellStyle name="Total (line) 6" xfId="47639"/>
    <cellStyle name="Total (line) 6 2" xfId="47640"/>
    <cellStyle name="Total (line) 6 2 2" xfId="47641"/>
    <cellStyle name="Total (line) 6 3" xfId="47642"/>
    <cellStyle name="Total (line) 6 3 2" xfId="47643"/>
    <cellStyle name="Total (line) 6 4" xfId="47644"/>
    <cellStyle name="Total (line) 6 4 2" xfId="47645"/>
    <cellStyle name="Total (line) 6 5" xfId="47646"/>
    <cellStyle name="Total (line) 6 5 2" xfId="47647"/>
    <cellStyle name="Total (line) 7" xfId="47648"/>
    <cellStyle name="Total (line) 7 2" xfId="47649"/>
    <cellStyle name="Total (line) 7 2 2" xfId="47650"/>
    <cellStyle name="Total (line) 7 3" xfId="47651"/>
    <cellStyle name="Total (line) 7 3 2" xfId="47652"/>
    <cellStyle name="Total (line) 7 4" xfId="47653"/>
    <cellStyle name="Total (line) 7 4 2" xfId="47654"/>
    <cellStyle name="Total (line) 7 5" xfId="47655"/>
    <cellStyle name="Total (line) 7 5 2" xfId="47656"/>
    <cellStyle name="Total (line) 7 6" xfId="47657"/>
    <cellStyle name="Total (line) 7 6 2" xfId="47658"/>
    <cellStyle name="Total 2" xfId="47659"/>
    <cellStyle name="Total 2 10" xfId="47660"/>
    <cellStyle name="Total 2 10 2" xfId="47661"/>
    <cellStyle name="Total 2 10 2 2" xfId="47662"/>
    <cellStyle name="Total 2 10 2 2 2" xfId="47663"/>
    <cellStyle name="Total 2 10 2 3" xfId="47664"/>
    <cellStyle name="Total 2 10 2 3 2" xfId="47665"/>
    <cellStyle name="Total 2 10 2 4" xfId="47666"/>
    <cellStyle name="Total 2 10 2 4 2" xfId="47667"/>
    <cellStyle name="Total 2 10 2 5" xfId="47668"/>
    <cellStyle name="Total 2 10 2 5 2" xfId="47669"/>
    <cellStyle name="Total 2 10 2 6" xfId="47670"/>
    <cellStyle name="Total 2 10 3" xfId="47671"/>
    <cellStyle name="Total 2 11" xfId="47672"/>
    <cellStyle name="Total 2 11 2" xfId="47673"/>
    <cellStyle name="Total 2 11 2 2" xfId="47674"/>
    <cellStyle name="Total 2 11 3" xfId="47675"/>
    <cellStyle name="Total 2 11 3 2" xfId="47676"/>
    <cellStyle name="Total 2 11 4" xfId="47677"/>
    <cellStyle name="Total 2 11 4 2" xfId="47678"/>
    <cellStyle name="Total 2 11 5" xfId="47679"/>
    <cellStyle name="Total 2 11 5 2" xfId="47680"/>
    <cellStyle name="Total 2 11 6" xfId="47681"/>
    <cellStyle name="Total 2 12" xfId="47682"/>
    <cellStyle name="Total 2 2" xfId="47683"/>
    <cellStyle name="Total 2 2 10" xfId="47684"/>
    <cellStyle name="Total 2 2 10 2" xfId="47685"/>
    <cellStyle name="Total 2 2 10 2 2" xfId="47686"/>
    <cellStyle name="Total 2 2 10 3" xfId="47687"/>
    <cellStyle name="Total 2 2 10 3 2" xfId="47688"/>
    <cellStyle name="Total 2 2 10 4" xfId="47689"/>
    <cellStyle name="Total 2 2 10 4 2" xfId="47690"/>
    <cellStyle name="Total 2 2 10 5" xfId="47691"/>
    <cellStyle name="Total 2 2 10 5 2" xfId="47692"/>
    <cellStyle name="Total 2 2 10 6" xfId="47693"/>
    <cellStyle name="Total 2 2 11" xfId="47694"/>
    <cellStyle name="Total 2 2 2" xfId="47695"/>
    <cellStyle name="Total 2 2 2 2" xfId="47696"/>
    <cellStyle name="Total 2 2 2 2 2" xfId="47697"/>
    <cellStyle name="Total 2 2 2 2 2 2" xfId="47698"/>
    <cellStyle name="Total 2 2 2 2 2 2 2" xfId="47699"/>
    <cellStyle name="Total 2 2 2 2 2 2 2 2" xfId="47700"/>
    <cellStyle name="Total 2 2 2 2 2 2 2 2 2" xfId="47701"/>
    <cellStyle name="Total 2 2 2 2 2 2 2 2 2 2" xfId="47702"/>
    <cellStyle name="Total 2 2 2 2 2 2 2 2 2 2 2" xfId="47703"/>
    <cellStyle name="Total 2 2 2 2 2 2 2 2 2 3" xfId="47704"/>
    <cellStyle name="Total 2 2 2 2 2 2 2 2 2 3 2" xfId="47705"/>
    <cellStyle name="Total 2 2 2 2 2 2 2 2 2 4" xfId="47706"/>
    <cellStyle name="Total 2 2 2 2 2 2 2 2 2 4 2" xfId="47707"/>
    <cellStyle name="Total 2 2 2 2 2 2 2 2 2 5" xfId="47708"/>
    <cellStyle name="Total 2 2 2 2 2 2 2 2 2 5 2" xfId="47709"/>
    <cellStyle name="Total 2 2 2 2 2 2 2 2 2 6" xfId="47710"/>
    <cellStyle name="Total 2 2 2 2 2 2 2 2 3" xfId="47711"/>
    <cellStyle name="Total 2 2 2 2 2 2 2 3" xfId="47712"/>
    <cellStyle name="Total 2 2 2 2 2 2 2 3 2" xfId="47713"/>
    <cellStyle name="Total 2 2 2 2 2 2 2 3 2 2" xfId="47714"/>
    <cellStyle name="Total 2 2 2 2 2 2 2 3 3" xfId="47715"/>
    <cellStyle name="Total 2 2 2 2 2 2 2 3 3 2" xfId="47716"/>
    <cellStyle name="Total 2 2 2 2 2 2 2 3 4" xfId="47717"/>
    <cellStyle name="Total 2 2 2 2 2 2 2 3 4 2" xfId="47718"/>
    <cellStyle name="Total 2 2 2 2 2 2 2 3 5" xfId="47719"/>
    <cellStyle name="Total 2 2 2 2 2 2 2 3 5 2" xfId="47720"/>
    <cellStyle name="Total 2 2 2 2 2 2 2 3 6" xfId="47721"/>
    <cellStyle name="Total 2 2 2 2 2 2 2 4" xfId="47722"/>
    <cellStyle name="Total 2 2 2 2 2 2 3" xfId="47723"/>
    <cellStyle name="Total 2 2 2 2 2 2 3 2" xfId="47724"/>
    <cellStyle name="Total 2 2 2 2 2 2 3 2 2" xfId="47725"/>
    <cellStyle name="Total 2 2 2 2 2 2 3 2 2 2" xfId="47726"/>
    <cellStyle name="Total 2 2 2 2 2 2 3 2 3" xfId="47727"/>
    <cellStyle name="Total 2 2 2 2 2 2 3 2 3 2" xfId="47728"/>
    <cellStyle name="Total 2 2 2 2 2 2 3 2 4" xfId="47729"/>
    <cellStyle name="Total 2 2 2 2 2 2 3 2 4 2" xfId="47730"/>
    <cellStyle name="Total 2 2 2 2 2 2 3 2 5" xfId="47731"/>
    <cellStyle name="Total 2 2 2 2 2 2 3 2 5 2" xfId="47732"/>
    <cellStyle name="Total 2 2 2 2 2 2 3 2 6" xfId="47733"/>
    <cellStyle name="Total 2 2 2 2 2 2 3 3" xfId="47734"/>
    <cellStyle name="Total 2 2 2 2 2 2 4" xfId="47735"/>
    <cellStyle name="Total 2 2 2 2 2 2 4 2" xfId="47736"/>
    <cellStyle name="Total 2 2 2 2 2 2 4 2 2" xfId="47737"/>
    <cellStyle name="Total 2 2 2 2 2 2 4 3" xfId="47738"/>
    <cellStyle name="Total 2 2 2 2 2 2 4 3 2" xfId="47739"/>
    <cellStyle name="Total 2 2 2 2 2 2 4 4" xfId="47740"/>
    <cellStyle name="Total 2 2 2 2 2 2 4 4 2" xfId="47741"/>
    <cellStyle name="Total 2 2 2 2 2 2 4 5" xfId="47742"/>
    <cellStyle name="Total 2 2 2 2 2 2 4 5 2" xfId="47743"/>
    <cellStyle name="Total 2 2 2 2 2 2 4 6" xfId="47744"/>
    <cellStyle name="Total 2 2 2 2 2 2 5" xfId="47745"/>
    <cellStyle name="Total 2 2 2 2 2 3" xfId="47746"/>
    <cellStyle name="Total 2 2 2 2 2 3 2" xfId="47747"/>
    <cellStyle name="Total 2 2 2 2 2 3 2 2" xfId="47748"/>
    <cellStyle name="Total 2 2 2 2 2 3 2 2 2" xfId="47749"/>
    <cellStyle name="Total 2 2 2 2 2 3 2 2 2 2" xfId="47750"/>
    <cellStyle name="Total 2 2 2 2 2 3 2 2 2 2 2" xfId="47751"/>
    <cellStyle name="Total 2 2 2 2 2 3 2 2 2 3" xfId="47752"/>
    <cellStyle name="Total 2 2 2 2 2 3 2 2 2 3 2" xfId="47753"/>
    <cellStyle name="Total 2 2 2 2 2 3 2 2 2 4" xfId="47754"/>
    <cellStyle name="Total 2 2 2 2 2 3 2 2 2 4 2" xfId="47755"/>
    <cellStyle name="Total 2 2 2 2 2 3 2 2 2 5" xfId="47756"/>
    <cellStyle name="Total 2 2 2 2 2 3 2 2 2 5 2" xfId="47757"/>
    <cellStyle name="Total 2 2 2 2 2 3 2 2 2 6" xfId="47758"/>
    <cellStyle name="Total 2 2 2 2 2 3 2 2 3" xfId="47759"/>
    <cellStyle name="Total 2 2 2 2 2 3 2 3" xfId="47760"/>
    <cellStyle name="Total 2 2 2 2 2 3 2 3 2" xfId="47761"/>
    <cellStyle name="Total 2 2 2 2 2 3 2 3 2 2" xfId="47762"/>
    <cellStyle name="Total 2 2 2 2 2 3 2 3 3" xfId="47763"/>
    <cellStyle name="Total 2 2 2 2 2 3 2 3 3 2" xfId="47764"/>
    <cellStyle name="Total 2 2 2 2 2 3 2 3 4" xfId="47765"/>
    <cellStyle name="Total 2 2 2 2 2 3 2 3 4 2" xfId="47766"/>
    <cellStyle name="Total 2 2 2 2 2 3 2 3 5" xfId="47767"/>
    <cellStyle name="Total 2 2 2 2 2 3 2 3 5 2" xfId="47768"/>
    <cellStyle name="Total 2 2 2 2 2 3 2 3 6" xfId="47769"/>
    <cellStyle name="Total 2 2 2 2 2 3 2 4" xfId="47770"/>
    <cellStyle name="Total 2 2 2 2 2 3 3" xfId="47771"/>
    <cellStyle name="Total 2 2 2 2 2 3 3 2" xfId="47772"/>
    <cellStyle name="Total 2 2 2 2 2 3 3 2 2" xfId="47773"/>
    <cellStyle name="Total 2 2 2 2 2 3 3 2 2 2" xfId="47774"/>
    <cellStyle name="Total 2 2 2 2 2 3 3 2 3" xfId="47775"/>
    <cellStyle name="Total 2 2 2 2 2 3 3 2 3 2" xfId="47776"/>
    <cellStyle name="Total 2 2 2 2 2 3 3 2 4" xfId="47777"/>
    <cellStyle name="Total 2 2 2 2 2 3 3 2 4 2" xfId="47778"/>
    <cellStyle name="Total 2 2 2 2 2 3 3 2 5" xfId="47779"/>
    <cellStyle name="Total 2 2 2 2 2 3 3 2 5 2" xfId="47780"/>
    <cellStyle name="Total 2 2 2 2 2 3 3 2 6" xfId="47781"/>
    <cellStyle name="Total 2 2 2 2 2 3 3 3" xfId="47782"/>
    <cellStyle name="Total 2 2 2 2 2 3 4" xfId="47783"/>
    <cellStyle name="Total 2 2 2 2 2 3 4 2" xfId="47784"/>
    <cellStyle name="Total 2 2 2 2 2 3 4 2 2" xfId="47785"/>
    <cellStyle name="Total 2 2 2 2 2 3 4 3" xfId="47786"/>
    <cellStyle name="Total 2 2 2 2 2 3 4 3 2" xfId="47787"/>
    <cellStyle name="Total 2 2 2 2 2 3 4 4" xfId="47788"/>
    <cellStyle name="Total 2 2 2 2 2 3 4 4 2" xfId="47789"/>
    <cellStyle name="Total 2 2 2 2 2 3 4 5" xfId="47790"/>
    <cellStyle name="Total 2 2 2 2 2 3 4 5 2" xfId="47791"/>
    <cellStyle name="Total 2 2 2 2 2 3 4 6" xfId="47792"/>
    <cellStyle name="Total 2 2 2 2 2 3 5" xfId="47793"/>
    <cellStyle name="Total 2 2 2 2 2 4" xfId="47794"/>
    <cellStyle name="Total 2 2 2 2 2 4 2" xfId="47795"/>
    <cellStyle name="Total 2 2 2 2 2 4 2 2" xfId="47796"/>
    <cellStyle name="Total 2 2 2 2 2 4 2 2 2" xfId="47797"/>
    <cellStyle name="Total 2 2 2 2 2 4 2 2 2 2" xfId="47798"/>
    <cellStyle name="Total 2 2 2 2 2 4 2 2 2 2 2" xfId="47799"/>
    <cellStyle name="Total 2 2 2 2 2 4 2 2 2 3" xfId="47800"/>
    <cellStyle name="Total 2 2 2 2 2 4 2 2 2 3 2" xfId="47801"/>
    <cellStyle name="Total 2 2 2 2 2 4 2 2 2 4" xfId="47802"/>
    <cellStyle name="Total 2 2 2 2 2 4 2 2 2 4 2" xfId="47803"/>
    <cellStyle name="Total 2 2 2 2 2 4 2 2 2 5" xfId="47804"/>
    <cellStyle name="Total 2 2 2 2 2 4 2 2 2 5 2" xfId="47805"/>
    <cellStyle name="Total 2 2 2 2 2 4 2 2 2 6" xfId="47806"/>
    <cellStyle name="Total 2 2 2 2 2 4 2 2 3" xfId="47807"/>
    <cellStyle name="Total 2 2 2 2 2 4 2 3" xfId="47808"/>
    <cellStyle name="Total 2 2 2 2 2 4 2 3 2" xfId="47809"/>
    <cellStyle name="Total 2 2 2 2 2 4 2 3 2 2" xfId="47810"/>
    <cellStyle name="Total 2 2 2 2 2 4 2 3 3" xfId="47811"/>
    <cellStyle name="Total 2 2 2 2 2 4 2 3 3 2" xfId="47812"/>
    <cellStyle name="Total 2 2 2 2 2 4 2 3 4" xfId="47813"/>
    <cellStyle name="Total 2 2 2 2 2 4 2 3 4 2" xfId="47814"/>
    <cellStyle name="Total 2 2 2 2 2 4 2 3 5" xfId="47815"/>
    <cellStyle name="Total 2 2 2 2 2 4 2 3 5 2" xfId="47816"/>
    <cellStyle name="Total 2 2 2 2 2 4 2 3 6" xfId="47817"/>
    <cellStyle name="Total 2 2 2 2 2 4 2 4" xfId="47818"/>
    <cellStyle name="Total 2 2 2 2 2 4 3" xfId="47819"/>
    <cellStyle name="Total 2 2 2 2 2 4 3 2" xfId="47820"/>
    <cellStyle name="Total 2 2 2 2 2 4 3 2 2" xfId="47821"/>
    <cellStyle name="Total 2 2 2 2 2 4 3 2 2 2" xfId="47822"/>
    <cellStyle name="Total 2 2 2 2 2 4 3 2 3" xfId="47823"/>
    <cellStyle name="Total 2 2 2 2 2 4 3 2 3 2" xfId="47824"/>
    <cellStyle name="Total 2 2 2 2 2 4 3 2 4" xfId="47825"/>
    <cellStyle name="Total 2 2 2 2 2 4 3 2 4 2" xfId="47826"/>
    <cellStyle name="Total 2 2 2 2 2 4 3 2 5" xfId="47827"/>
    <cellStyle name="Total 2 2 2 2 2 4 3 2 5 2" xfId="47828"/>
    <cellStyle name="Total 2 2 2 2 2 4 3 2 6" xfId="47829"/>
    <cellStyle name="Total 2 2 2 2 2 4 3 3" xfId="47830"/>
    <cellStyle name="Total 2 2 2 2 2 4 4" xfId="47831"/>
    <cellStyle name="Total 2 2 2 2 2 4 4 2" xfId="47832"/>
    <cellStyle name="Total 2 2 2 2 2 4 4 2 2" xfId="47833"/>
    <cellStyle name="Total 2 2 2 2 2 4 4 3" xfId="47834"/>
    <cellStyle name="Total 2 2 2 2 2 4 4 3 2" xfId="47835"/>
    <cellStyle name="Total 2 2 2 2 2 4 4 4" xfId="47836"/>
    <cellStyle name="Total 2 2 2 2 2 4 4 4 2" xfId="47837"/>
    <cellStyle name="Total 2 2 2 2 2 4 4 5" xfId="47838"/>
    <cellStyle name="Total 2 2 2 2 2 4 4 5 2" xfId="47839"/>
    <cellStyle name="Total 2 2 2 2 2 4 4 6" xfId="47840"/>
    <cellStyle name="Total 2 2 2 2 2 4 5" xfId="47841"/>
    <cellStyle name="Total 2 2 2 2 2 5" xfId="47842"/>
    <cellStyle name="Total 2 2 2 2 2 5 2" xfId="47843"/>
    <cellStyle name="Total 2 2 2 2 2 5 2 2" xfId="47844"/>
    <cellStyle name="Total 2 2 2 2 2 5 2 2 2" xfId="47845"/>
    <cellStyle name="Total 2 2 2 2 2 5 2 2 2 2" xfId="47846"/>
    <cellStyle name="Total 2 2 2 2 2 5 2 2 3" xfId="47847"/>
    <cellStyle name="Total 2 2 2 2 2 5 2 2 3 2" xfId="47848"/>
    <cellStyle name="Total 2 2 2 2 2 5 2 2 4" xfId="47849"/>
    <cellStyle name="Total 2 2 2 2 2 5 2 2 4 2" xfId="47850"/>
    <cellStyle name="Total 2 2 2 2 2 5 2 2 5" xfId="47851"/>
    <cellStyle name="Total 2 2 2 2 2 5 2 2 5 2" xfId="47852"/>
    <cellStyle name="Total 2 2 2 2 2 5 2 2 6" xfId="47853"/>
    <cellStyle name="Total 2 2 2 2 2 5 2 3" xfId="47854"/>
    <cellStyle name="Total 2 2 2 2 2 5 3" xfId="47855"/>
    <cellStyle name="Total 2 2 2 2 2 5 3 2" xfId="47856"/>
    <cellStyle name="Total 2 2 2 2 2 5 3 2 2" xfId="47857"/>
    <cellStyle name="Total 2 2 2 2 2 5 3 3" xfId="47858"/>
    <cellStyle name="Total 2 2 2 2 2 5 3 3 2" xfId="47859"/>
    <cellStyle name="Total 2 2 2 2 2 5 3 4" xfId="47860"/>
    <cellStyle name="Total 2 2 2 2 2 5 3 4 2" xfId="47861"/>
    <cellStyle name="Total 2 2 2 2 2 5 3 5" xfId="47862"/>
    <cellStyle name="Total 2 2 2 2 2 5 3 5 2" xfId="47863"/>
    <cellStyle name="Total 2 2 2 2 2 5 3 6" xfId="47864"/>
    <cellStyle name="Total 2 2 2 2 2 5 4" xfId="47865"/>
    <cellStyle name="Total 2 2 2 2 2 6" xfId="47866"/>
    <cellStyle name="Total 2 2 2 2 2 6 2" xfId="47867"/>
    <cellStyle name="Total 2 2 2 2 2 6 2 2" xfId="47868"/>
    <cellStyle name="Total 2 2 2 2 2 6 2 2 2" xfId="47869"/>
    <cellStyle name="Total 2 2 2 2 2 6 2 3" xfId="47870"/>
    <cellStyle name="Total 2 2 2 2 2 6 2 3 2" xfId="47871"/>
    <cellStyle name="Total 2 2 2 2 2 6 2 4" xfId="47872"/>
    <cellStyle name="Total 2 2 2 2 2 6 2 4 2" xfId="47873"/>
    <cellStyle name="Total 2 2 2 2 2 6 2 5" xfId="47874"/>
    <cellStyle name="Total 2 2 2 2 2 6 2 5 2" xfId="47875"/>
    <cellStyle name="Total 2 2 2 2 2 6 2 6" xfId="47876"/>
    <cellStyle name="Total 2 2 2 2 2 6 3" xfId="47877"/>
    <cellStyle name="Total 2 2 2 2 2 7" xfId="47878"/>
    <cellStyle name="Total 2 2 2 2 2 7 2" xfId="47879"/>
    <cellStyle name="Total 2 2 2 2 2 7 2 2" xfId="47880"/>
    <cellStyle name="Total 2 2 2 2 2 7 3" xfId="47881"/>
    <cellStyle name="Total 2 2 2 2 2 7 3 2" xfId="47882"/>
    <cellStyle name="Total 2 2 2 2 2 7 4" xfId="47883"/>
    <cellStyle name="Total 2 2 2 2 2 7 4 2" xfId="47884"/>
    <cellStyle name="Total 2 2 2 2 2 7 5" xfId="47885"/>
    <cellStyle name="Total 2 2 2 2 2 7 5 2" xfId="47886"/>
    <cellStyle name="Total 2 2 2 2 2 7 6" xfId="47887"/>
    <cellStyle name="Total 2 2 2 2 2 8" xfId="47888"/>
    <cellStyle name="Total 2 2 2 2 3" xfId="47889"/>
    <cellStyle name="Total 2 2 2 2 3 2" xfId="47890"/>
    <cellStyle name="Total 2 2 2 2 3 2 2" xfId="47891"/>
    <cellStyle name="Total 2 2 2 2 3 2 2 2" xfId="47892"/>
    <cellStyle name="Total 2 2 2 2 3 2 2 2 2" xfId="47893"/>
    <cellStyle name="Total 2 2 2 2 3 2 2 2 2 2" xfId="47894"/>
    <cellStyle name="Total 2 2 2 2 3 2 2 2 3" xfId="47895"/>
    <cellStyle name="Total 2 2 2 2 3 2 2 2 3 2" xfId="47896"/>
    <cellStyle name="Total 2 2 2 2 3 2 2 2 4" xfId="47897"/>
    <cellStyle name="Total 2 2 2 2 3 2 2 2 4 2" xfId="47898"/>
    <cellStyle name="Total 2 2 2 2 3 2 2 2 5" xfId="47899"/>
    <cellStyle name="Total 2 2 2 2 3 2 2 2 5 2" xfId="47900"/>
    <cellStyle name="Total 2 2 2 2 3 2 2 2 6" xfId="47901"/>
    <cellStyle name="Total 2 2 2 2 3 2 2 3" xfId="47902"/>
    <cellStyle name="Total 2 2 2 2 3 2 3" xfId="47903"/>
    <cellStyle name="Total 2 2 2 2 3 2 3 2" xfId="47904"/>
    <cellStyle name="Total 2 2 2 2 3 2 3 2 2" xfId="47905"/>
    <cellStyle name="Total 2 2 2 2 3 2 3 3" xfId="47906"/>
    <cellStyle name="Total 2 2 2 2 3 2 3 3 2" xfId="47907"/>
    <cellStyle name="Total 2 2 2 2 3 2 3 4" xfId="47908"/>
    <cellStyle name="Total 2 2 2 2 3 2 3 4 2" xfId="47909"/>
    <cellStyle name="Total 2 2 2 2 3 2 3 5" xfId="47910"/>
    <cellStyle name="Total 2 2 2 2 3 2 3 5 2" xfId="47911"/>
    <cellStyle name="Total 2 2 2 2 3 2 3 6" xfId="47912"/>
    <cellStyle name="Total 2 2 2 2 3 2 4" xfId="47913"/>
    <cellStyle name="Total 2 2 2 2 3 3" xfId="47914"/>
    <cellStyle name="Total 2 2 2 2 3 3 2" xfId="47915"/>
    <cellStyle name="Total 2 2 2 2 3 3 2 2" xfId="47916"/>
    <cellStyle name="Total 2 2 2 2 3 3 2 2 2" xfId="47917"/>
    <cellStyle name="Total 2 2 2 2 3 3 2 3" xfId="47918"/>
    <cellStyle name="Total 2 2 2 2 3 3 2 3 2" xfId="47919"/>
    <cellStyle name="Total 2 2 2 2 3 3 2 4" xfId="47920"/>
    <cellStyle name="Total 2 2 2 2 3 3 2 4 2" xfId="47921"/>
    <cellStyle name="Total 2 2 2 2 3 3 2 5" xfId="47922"/>
    <cellStyle name="Total 2 2 2 2 3 3 2 5 2" xfId="47923"/>
    <cellStyle name="Total 2 2 2 2 3 3 2 6" xfId="47924"/>
    <cellStyle name="Total 2 2 2 2 3 3 3" xfId="47925"/>
    <cellStyle name="Total 2 2 2 2 3 4" xfId="47926"/>
    <cellStyle name="Total 2 2 2 2 3 4 2" xfId="47927"/>
    <cellStyle name="Total 2 2 2 2 3 4 2 2" xfId="47928"/>
    <cellStyle name="Total 2 2 2 2 3 4 3" xfId="47929"/>
    <cellStyle name="Total 2 2 2 2 3 4 3 2" xfId="47930"/>
    <cellStyle name="Total 2 2 2 2 3 4 4" xfId="47931"/>
    <cellStyle name="Total 2 2 2 2 3 4 4 2" xfId="47932"/>
    <cellStyle name="Total 2 2 2 2 3 4 5" xfId="47933"/>
    <cellStyle name="Total 2 2 2 2 3 4 5 2" xfId="47934"/>
    <cellStyle name="Total 2 2 2 2 3 4 6" xfId="47935"/>
    <cellStyle name="Total 2 2 2 2 3 5" xfId="47936"/>
    <cellStyle name="Total 2 2 2 2 4" xfId="47937"/>
    <cellStyle name="Total 2 2 2 2 4 2" xfId="47938"/>
    <cellStyle name="Total 2 2 2 2 4 2 2" xfId="47939"/>
    <cellStyle name="Total 2 2 2 2 4 2 2 2" xfId="47940"/>
    <cellStyle name="Total 2 2 2 2 4 2 2 2 2" xfId="47941"/>
    <cellStyle name="Total 2 2 2 2 4 2 2 2 2 2" xfId="47942"/>
    <cellStyle name="Total 2 2 2 2 4 2 2 2 3" xfId="47943"/>
    <cellStyle name="Total 2 2 2 2 4 2 2 2 3 2" xfId="47944"/>
    <cellStyle name="Total 2 2 2 2 4 2 2 2 4" xfId="47945"/>
    <cellStyle name="Total 2 2 2 2 4 2 2 2 4 2" xfId="47946"/>
    <cellStyle name="Total 2 2 2 2 4 2 2 2 5" xfId="47947"/>
    <cellStyle name="Total 2 2 2 2 4 2 2 2 5 2" xfId="47948"/>
    <cellStyle name="Total 2 2 2 2 4 2 2 2 6" xfId="47949"/>
    <cellStyle name="Total 2 2 2 2 4 2 2 3" xfId="47950"/>
    <cellStyle name="Total 2 2 2 2 4 2 3" xfId="47951"/>
    <cellStyle name="Total 2 2 2 2 4 2 3 2" xfId="47952"/>
    <cellStyle name="Total 2 2 2 2 4 2 3 2 2" xfId="47953"/>
    <cellStyle name="Total 2 2 2 2 4 2 3 3" xfId="47954"/>
    <cellStyle name="Total 2 2 2 2 4 2 3 3 2" xfId="47955"/>
    <cellStyle name="Total 2 2 2 2 4 2 3 4" xfId="47956"/>
    <cellStyle name="Total 2 2 2 2 4 2 3 4 2" xfId="47957"/>
    <cellStyle name="Total 2 2 2 2 4 2 3 5" xfId="47958"/>
    <cellStyle name="Total 2 2 2 2 4 2 3 5 2" xfId="47959"/>
    <cellStyle name="Total 2 2 2 2 4 2 3 6" xfId="47960"/>
    <cellStyle name="Total 2 2 2 2 4 2 4" xfId="47961"/>
    <cellStyle name="Total 2 2 2 2 4 3" xfId="47962"/>
    <cellStyle name="Total 2 2 2 2 4 3 2" xfId="47963"/>
    <cellStyle name="Total 2 2 2 2 4 3 2 2" xfId="47964"/>
    <cellStyle name="Total 2 2 2 2 4 3 2 2 2" xfId="47965"/>
    <cellStyle name="Total 2 2 2 2 4 3 2 3" xfId="47966"/>
    <cellStyle name="Total 2 2 2 2 4 3 2 3 2" xfId="47967"/>
    <cellStyle name="Total 2 2 2 2 4 3 2 4" xfId="47968"/>
    <cellStyle name="Total 2 2 2 2 4 3 2 4 2" xfId="47969"/>
    <cellStyle name="Total 2 2 2 2 4 3 2 5" xfId="47970"/>
    <cellStyle name="Total 2 2 2 2 4 3 2 5 2" xfId="47971"/>
    <cellStyle name="Total 2 2 2 2 4 3 2 6" xfId="47972"/>
    <cellStyle name="Total 2 2 2 2 4 3 3" xfId="47973"/>
    <cellStyle name="Total 2 2 2 2 4 4" xfId="47974"/>
    <cellStyle name="Total 2 2 2 2 4 4 2" xfId="47975"/>
    <cellStyle name="Total 2 2 2 2 4 4 2 2" xfId="47976"/>
    <cellStyle name="Total 2 2 2 2 4 4 3" xfId="47977"/>
    <cellStyle name="Total 2 2 2 2 4 4 3 2" xfId="47978"/>
    <cellStyle name="Total 2 2 2 2 4 4 4" xfId="47979"/>
    <cellStyle name="Total 2 2 2 2 4 4 4 2" xfId="47980"/>
    <cellStyle name="Total 2 2 2 2 4 4 5" xfId="47981"/>
    <cellStyle name="Total 2 2 2 2 4 4 5 2" xfId="47982"/>
    <cellStyle name="Total 2 2 2 2 4 4 6" xfId="47983"/>
    <cellStyle name="Total 2 2 2 2 4 5" xfId="47984"/>
    <cellStyle name="Total 2 2 2 2 5" xfId="47985"/>
    <cellStyle name="Total 2 2 2 2 5 2" xfId="47986"/>
    <cellStyle name="Total 2 2 2 2 5 2 2" xfId="47987"/>
    <cellStyle name="Total 2 2 2 2 5 2 2 2" xfId="47988"/>
    <cellStyle name="Total 2 2 2 2 5 2 2 2 2" xfId="47989"/>
    <cellStyle name="Total 2 2 2 2 5 2 2 2 2 2" xfId="47990"/>
    <cellStyle name="Total 2 2 2 2 5 2 2 2 3" xfId="47991"/>
    <cellStyle name="Total 2 2 2 2 5 2 2 2 3 2" xfId="47992"/>
    <cellStyle name="Total 2 2 2 2 5 2 2 2 4" xfId="47993"/>
    <cellStyle name="Total 2 2 2 2 5 2 2 2 4 2" xfId="47994"/>
    <cellStyle name="Total 2 2 2 2 5 2 2 2 5" xfId="47995"/>
    <cellStyle name="Total 2 2 2 2 5 2 2 2 5 2" xfId="47996"/>
    <cellStyle name="Total 2 2 2 2 5 2 2 2 6" xfId="47997"/>
    <cellStyle name="Total 2 2 2 2 5 2 2 3" xfId="47998"/>
    <cellStyle name="Total 2 2 2 2 5 2 3" xfId="47999"/>
    <cellStyle name="Total 2 2 2 2 5 2 3 2" xfId="48000"/>
    <cellStyle name="Total 2 2 2 2 5 2 3 2 2" xfId="48001"/>
    <cellStyle name="Total 2 2 2 2 5 2 3 3" xfId="48002"/>
    <cellStyle name="Total 2 2 2 2 5 2 3 3 2" xfId="48003"/>
    <cellStyle name="Total 2 2 2 2 5 2 3 4" xfId="48004"/>
    <cellStyle name="Total 2 2 2 2 5 2 3 4 2" xfId="48005"/>
    <cellStyle name="Total 2 2 2 2 5 2 3 5" xfId="48006"/>
    <cellStyle name="Total 2 2 2 2 5 2 3 5 2" xfId="48007"/>
    <cellStyle name="Total 2 2 2 2 5 2 3 6" xfId="48008"/>
    <cellStyle name="Total 2 2 2 2 5 2 4" xfId="48009"/>
    <cellStyle name="Total 2 2 2 2 5 3" xfId="48010"/>
    <cellStyle name="Total 2 2 2 2 5 3 2" xfId="48011"/>
    <cellStyle name="Total 2 2 2 2 5 3 2 2" xfId="48012"/>
    <cellStyle name="Total 2 2 2 2 5 3 2 2 2" xfId="48013"/>
    <cellStyle name="Total 2 2 2 2 5 3 2 3" xfId="48014"/>
    <cellStyle name="Total 2 2 2 2 5 3 2 3 2" xfId="48015"/>
    <cellStyle name="Total 2 2 2 2 5 3 2 4" xfId="48016"/>
    <cellStyle name="Total 2 2 2 2 5 3 2 4 2" xfId="48017"/>
    <cellStyle name="Total 2 2 2 2 5 3 2 5" xfId="48018"/>
    <cellStyle name="Total 2 2 2 2 5 3 2 5 2" xfId="48019"/>
    <cellStyle name="Total 2 2 2 2 5 3 2 6" xfId="48020"/>
    <cellStyle name="Total 2 2 2 2 5 3 3" xfId="48021"/>
    <cellStyle name="Total 2 2 2 2 5 4" xfId="48022"/>
    <cellStyle name="Total 2 2 2 2 5 4 2" xfId="48023"/>
    <cellStyle name="Total 2 2 2 2 5 4 2 2" xfId="48024"/>
    <cellStyle name="Total 2 2 2 2 5 4 3" xfId="48025"/>
    <cellStyle name="Total 2 2 2 2 5 4 3 2" xfId="48026"/>
    <cellStyle name="Total 2 2 2 2 5 4 4" xfId="48027"/>
    <cellStyle name="Total 2 2 2 2 5 4 4 2" xfId="48028"/>
    <cellStyle name="Total 2 2 2 2 5 4 5" xfId="48029"/>
    <cellStyle name="Total 2 2 2 2 5 4 5 2" xfId="48030"/>
    <cellStyle name="Total 2 2 2 2 5 4 6" xfId="48031"/>
    <cellStyle name="Total 2 2 2 2 5 5" xfId="48032"/>
    <cellStyle name="Total 2 2 2 2 6" xfId="48033"/>
    <cellStyle name="Total 2 2 2 2 6 2" xfId="48034"/>
    <cellStyle name="Total 2 2 2 2 6 2 2" xfId="48035"/>
    <cellStyle name="Total 2 2 2 2 6 2 2 2" xfId="48036"/>
    <cellStyle name="Total 2 2 2 2 6 2 2 2 2" xfId="48037"/>
    <cellStyle name="Total 2 2 2 2 6 2 2 3" xfId="48038"/>
    <cellStyle name="Total 2 2 2 2 6 2 2 3 2" xfId="48039"/>
    <cellStyle name="Total 2 2 2 2 6 2 2 4" xfId="48040"/>
    <cellStyle name="Total 2 2 2 2 6 2 2 4 2" xfId="48041"/>
    <cellStyle name="Total 2 2 2 2 6 2 2 5" xfId="48042"/>
    <cellStyle name="Total 2 2 2 2 6 2 2 5 2" xfId="48043"/>
    <cellStyle name="Total 2 2 2 2 6 2 2 6" xfId="48044"/>
    <cellStyle name="Total 2 2 2 2 6 2 3" xfId="48045"/>
    <cellStyle name="Total 2 2 2 2 6 3" xfId="48046"/>
    <cellStyle name="Total 2 2 2 2 6 3 2" xfId="48047"/>
    <cellStyle name="Total 2 2 2 2 6 3 2 2" xfId="48048"/>
    <cellStyle name="Total 2 2 2 2 6 3 3" xfId="48049"/>
    <cellStyle name="Total 2 2 2 2 6 3 3 2" xfId="48050"/>
    <cellStyle name="Total 2 2 2 2 6 3 4" xfId="48051"/>
    <cellStyle name="Total 2 2 2 2 6 3 4 2" xfId="48052"/>
    <cellStyle name="Total 2 2 2 2 6 3 5" xfId="48053"/>
    <cellStyle name="Total 2 2 2 2 6 3 5 2" xfId="48054"/>
    <cellStyle name="Total 2 2 2 2 6 3 6" xfId="48055"/>
    <cellStyle name="Total 2 2 2 2 6 4" xfId="48056"/>
    <cellStyle name="Total 2 2 2 2 7" xfId="48057"/>
    <cellStyle name="Total 2 2 2 2 7 2" xfId="48058"/>
    <cellStyle name="Total 2 2 2 2 7 2 2" xfId="48059"/>
    <cellStyle name="Total 2 2 2 2 7 2 2 2" xfId="48060"/>
    <cellStyle name="Total 2 2 2 2 7 2 3" xfId="48061"/>
    <cellStyle name="Total 2 2 2 2 7 2 3 2" xfId="48062"/>
    <cellStyle name="Total 2 2 2 2 7 2 4" xfId="48063"/>
    <cellStyle name="Total 2 2 2 2 7 2 4 2" xfId="48064"/>
    <cellStyle name="Total 2 2 2 2 7 2 5" xfId="48065"/>
    <cellStyle name="Total 2 2 2 2 7 2 5 2" xfId="48066"/>
    <cellStyle name="Total 2 2 2 2 7 2 6" xfId="48067"/>
    <cellStyle name="Total 2 2 2 2 7 3" xfId="48068"/>
    <cellStyle name="Total 2 2 2 2 8" xfId="48069"/>
    <cellStyle name="Total 2 2 2 2 8 2" xfId="48070"/>
    <cellStyle name="Total 2 2 2 2 8 2 2" xfId="48071"/>
    <cellStyle name="Total 2 2 2 2 8 3" xfId="48072"/>
    <cellStyle name="Total 2 2 2 2 8 3 2" xfId="48073"/>
    <cellStyle name="Total 2 2 2 2 8 4" xfId="48074"/>
    <cellStyle name="Total 2 2 2 2 8 4 2" xfId="48075"/>
    <cellStyle name="Total 2 2 2 2 8 5" xfId="48076"/>
    <cellStyle name="Total 2 2 2 2 8 5 2" xfId="48077"/>
    <cellStyle name="Total 2 2 2 2 8 6" xfId="48078"/>
    <cellStyle name="Total 2 2 2 2 9" xfId="48079"/>
    <cellStyle name="Total 2 2 2 3" xfId="48080"/>
    <cellStyle name="Total 2 2 2 3 2" xfId="48081"/>
    <cellStyle name="Total 2 2 2 3 2 2" xfId="48082"/>
    <cellStyle name="Total 2 2 2 3 2 2 2" xfId="48083"/>
    <cellStyle name="Total 2 2 2 3 2 2 2 2" xfId="48084"/>
    <cellStyle name="Total 2 2 2 3 2 2 2 2 2" xfId="48085"/>
    <cellStyle name="Total 2 2 2 3 2 2 2 2 2 2" xfId="48086"/>
    <cellStyle name="Total 2 2 2 3 2 2 2 2 3" xfId="48087"/>
    <cellStyle name="Total 2 2 2 3 2 2 2 2 3 2" xfId="48088"/>
    <cellStyle name="Total 2 2 2 3 2 2 2 2 4" xfId="48089"/>
    <cellStyle name="Total 2 2 2 3 2 2 2 2 4 2" xfId="48090"/>
    <cellStyle name="Total 2 2 2 3 2 2 2 2 5" xfId="48091"/>
    <cellStyle name="Total 2 2 2 3 2 2 2 2 5 2" xfId="48092"/>
    <cellStyle name="Total 2 2 2 3 2 2 2 2 6" xfId="48093"/>
    <cellStyle name="Total 2 2 2 3 2 2 2 3" xfId="48094"/>
    <cellStyle name="Total 2 2 2 3 2 2 3" xfId="48095"/>
    <cellStyle name="Total 2 2 2 3 2 2 3 2" xfId="48096"/>
    <cellStyle name="Total 2 2 2 3 2 2 3 2 2" xfId="48097"/>
    <cellStyle name="Total 2 2 2 3 2 2 3 3" xfId="48098"/>
    <cellStyle name="Total 2 2 2 3 2 2 3 3 2" xfId="48099"/>
    <cellStyle name="Total 2 2 2 3 2 2 3 4" xfId="48100"/>
    <cellStyle name="Total 2 2 2 3 2 2 3 4 2" xfId="48101"/>
    <cellStyle name="Total 2 2 2 3 2 2 3 5" xfId="48102"/>
    <cellStyle name="Total 2 2 2 3 2 2 3 5 2" xfId="48103"/>
    <cellStyle name="Total 2 2 2 3 2 2 3 6" xfId="48104"/>
    <cellStyle name="Total 2 2 2 3 2 2 4" xfId="48105"/>
    <cellStyle name="Total 2 2 2 3 2 3" xfId="48106"/>
    <cellStyle name="Total 2 2 2 3 2 3 2" xfId="48107"/>
    <cellStyle name="Total 2 2 2 3 2 3 2 2" xfId="48108"/>
    <cellStyle name="Total 2 2 2 3 2 3 2 2 2" xfId="48109"/>
    <cellStyle name="Total 2 2 2 3 2 3 2 3" xfId="48110"/>
    <cellStyle name="Total 2 2 2 3 2 3 2 3 2" xfId="48111"/>
    <cellStyle name="Total 2 2 2 3 2 3 2 4" xfId="48112"/>
    <cellStyle name="Total 2 2 2 3 2 3 2 4 2" xfId="48113"/>
    <cellStyle name="Total 2 2 2 3 2 3 2 5" xfId="48114"/>
    <cellStyle name="Total 2 2 2 3 2 3 2 5 2" xfId="48115"/>
    <cellStyle name="Total 2 2 2 3 2 3 2 6" xfId="48116"/>
    <cellStyle name="Total 2 2 2 3 2 3 3" xfId="48117"/>
    <cellStyle name="Total 2 2 2 3 2 4" xfId="48118"/>
    <cellStyle name="Total 2 2 2 3 2 4 2" xfId="48119"/>
    <cellStyle name="Total 2 2 2 3 2 4 2 2" xfId="48120"/>
    <cellStyle name="Total 2 2 2 3 2 4 3" xfId="48121"/>
    <cellStyle name="Total 2 2 2 3 2 4 3 2" xfId="48122"/>
    <cellStyle name="Total 2 2 2 3 2 4 4" xfId="48123"/>
    <cellStyle name="Total 2 2 2 3 2 4 4 2" xfId="48124"/>
    <cellStyle name="Total 2 2 2 3 2 4 5" xfId="48125"/>
    <cellStyle name="Total 2 2 2 3 2 4 5 2" xfId="48126"/>
    <cellStyle name="Total 2 2 2 3 2 4 6" xfId="48127"/>
    <cellStyle name="Total 2 2 2 3 2 5" xfId="48128"/>
    <cellStyle name="Total 2 2 2 3 3" xfId="48129"/>
    <cellStyle name="Total 2 2 2 3 3 2" xfId="48130"/>
    <cellStyle name="Total 2 2 2 3 3 2 2" xfId="48131"/>
    <cellStyle name="Total 2 2 2 3 3 2 2 2" xfId="48132"/>
    <cellStyle name="Total 2 2 2 3 3 2 2 2 2" xfId="48133"/>
    <cellStyle name="Total 2 2 2 3 3 2 2 2 2 2" xfId="48134"/>
    <cellStyle name="Total 2 2 2 3 3 2 2 2 3" xfId="48135"/>
    <cellStyle name="Total 2 2 2 3 3 2 2 2 3 2" xfId="48136"/>
    <cellStyle name="Total 2 2 2 3 3 2 2 2 4" xfId="48137"/>
    <cellStyle name="Total 2 2 2 3 3 2 2 2 4 2" xfId="48138"/>
    <cellStyle name="Total 2 2 2 3 3 2 2 2 5" xfId="48139"/>
    <cellStyle name="Total 2 2 2 3 3 2 2 2 5 2" xfId="48140"/>
    <cellStyle name="Total 2 2 2 3 3 2 2 2 6" xfId="48141"/>
    <cellStyle name="Total 2 2 2 3 3 2 2 3" xfId="48142"/>
    <cellStyle name="Total 2 2 2 3 3 2 3" xfId="48143"/>
    <cellStyle name="Total 2 2 2 3 3 2 3 2" xfId="48144"/>
    <cellStyle name="Total 2 2 2 3 3 2 3 2 2" xfId="48145"/>
    <cellStyle name="Total 2 2 2 3 3 2 3 3" xfId="48146"/>
    <cellStyle name="Total 2 2 2 3 3 2 3 3 2" xfId="48147"/>
    <cellStyle name="Total 2 2 2 3 3 2 3 4" xfId="48148"/>
    <cellStyle name="Total 2 2 2 3 3 2 3 4 2" xfId="48149"/>
    <cellStyle name="Total 2 2 2 3 3 2 3 5" xfId="48150"/>
    <cellStyle name="Total 2 2 2 3 3 2 3 5 2" xfId="48151"/>
    <cellStyle name="Total 2 2 2 3 3 2 3 6" xfId="48152"/>
    <cellStyle name="Total 2 2 2 3 3 2 4" xfId="48153"/>
    <cellStyle name="Total 2 2 2 3 3 3" xfId="48154"/>
    <cellStyle name="Total 2 2 2 3 3 3 2" xfId="48155"/>
    <cellStyle name="Total 2 2 2 3 3 3 2 2" xfId="48156"/>
    <cellStyle name="Total 2 2 2 3 3 3 2 2 2" xfId="48157"/>
    <cellStyle name="Total 2 2 2 3 3 3 2 3" xfId="48158"/>
    <cellStyle name="Total 2 2 2 3 3 3 2 3 2" xfId="48159"/>
    <cellStyle name="Total 2 2 2 3 3 3 2 4" xfId="48160"/>
    <cellStyle name="Total 2 2 2 3 3 3 2 4 2" xfId="48161"/>
    <cellStyle name="Total 2 2 2 3 3 3 2 5" xfId="48162"/>
    <cellStyle name="Total 2 2 2 3 3 3 2 5 2" xfId="48163"/>
    <cellStyle name="Total 2 2 2 3 3 3 2 6" xfId="48164"/>
    <cellStyle name="Total 2 2 2 3 3 3 3" xfId="48165"/>
    <cellStyle name="Total 2 2 2 3 3 4" xfId="48166"/>
    <cellStyle name="Total 2 2 2 3 3 4 2" xfId="48167"/>
    <cellStyle name="Total 2 2 2 3 3 4 2 2" xfId="48168"/>
    <cellStyle name="Total 2 2 2 3 3 4 3" xfId="48169"/>
    <cellStyle name="Total 2 2 2 3 3 4 3 2" xfId="48170"/>
    <cellStyle name="Total 2 2 2 3 3 4 4" xfId="48171"/>
    <cellStyle name="Total 2 2 2 3 3 4 4 2" xfId="48172"/>
    <cellStyle name="Total 2 2 2 3 3 4 5" xfId="48173"/>
    <cellStyle name="Total 2 2 2 3 3 4 5 2" xfId="48174"/>
    <cellStyle name="Total 2 2 2 3 3 4 6" xfId="48175"/>
    <cellStyle name="Total 2 2 2 3 3 5" xfId="48176"/>
    <cellStyle name="Total 2 2 2 3 4" xfId="48177"/>
    <cellStyle name="Total 2 2 2 3 4 2" xfId="48178"/>
    <cellStyle name="Total 2 2 2 3 4 2 2" xfId="48179"/>
    <cellStyle name="Total 2 2 2 3 4 2 2 2" xfId="48180"/>
    <cellStyle name="Total 2 2 2 3 4 2 2 2 2" xfId="48181"/>
    <cellStyle name="Total 2 2 2 3 4 2 2 2 2 2" xfId="48182"/>
    <cellStyle name="Total 2 2 2 3 4 2 2 2 3" xfId="48183"/>
    <cellStyle name="Total 2 2 2 3 4 2 2 2 3 2" xfId="48184"/>
    <cellStyle name="Total 2 2 2 3 4 2 2 2 4" xfId="48185"/>
    <cellStyle name="Total 2 2 2 3 4 2 2 2 4 2" xfId="48186"/>
    <cellStyle name="Total 2 2 2 3 4 2 2 2 5" xfId="48187"/>
    <cellStyle name="Total 2 2 2 3 4 2 2 2 5 2" xfId="48188"/>
    <cellStyle name="Total 2 2 2 3 4 2 2 2 6" xfId="48189"/>
    <cellStyle name="Total 2 2 2 3 4 2 2 3" xfId="48190"/>
    <cellStyle name="Total 2 2 2 3 4 2 3" xfId="48191"/>
    <cellStyle name="Total 2 2 2 3 4 2 3 2" xfId="48192"/>
    <cellStyle name="Total 2 2 2 3 4 2 3 2 2" xfId="48193"/>
    <cellStyle name="Total 2 2 2 3 4 2 3 3" xfId="48194"/>
    <cellStyle name="Total 2 2 2 3 4 2 3 3 2" xfId="48195"/>
    <cellStyle name="Total 2 2 2 3 4 2 3 4" xfId="48196"/>
    <cellStyle name="Total 2 2 2 3 4 2 3 4 2" xfId="48197"/>
    <cellStyle name="Total 2 2 2 3 4 2 3 5" xfId="48198"/>
    <cellStyle name="Total 2 2 2 3 4 2 3 5 2" xfId="48199"/>
    <cellStyle name="Total 2 2 2 3 4 2 3 6" xfId="48200"/>
    <cellStyle name="Total 2 2 2 3 4 2 4" xfId="48201"/>
    <cellStyle name="Total 2 2 2 3 4 3" xfId="48202"/>
    <cellStyle name="Total 2 2 2 3 4 3 2" xfId="48203"/>
    <cellStyle name="Total 2 2 2 3 4 3 2 2" xfId="48204"/>
    <cellStyle name="Total 2 2 2 3 4 3 2 2 2" xfId="48205"/>
    <cellStyle name="Total 2 2 2 3 4 3 2 3" xfId="48206"/>
    <cellStyle name="Total 2 2 2 3 4 3 2 3 2" xfId="48207"/>
    <cellStyle name="Total 2 2 2 3 4 3 2 4" xfId="48208"/>
    <cellStyle name="Total 2 2 2 3 4 3 2 4 2" xfId="48209"/>
    <cellStyle name="Total 2 2 2 3 4 3 2 5" xfId="48210"/>
    <cellStyle name="Total 2 2 2 3 4 3 2 5 2" xfId="48211"/>
    <cellStyle name="Total 2 2 2 3 4 3 2 6" xfId="48212"/>
    <cellStyle name="Total 2 2 2 3 4 3 3" xfId="48213"/>
    <cellStyle name="Total 2 2 2 3 4 4" xfId="48214"/>
    <cellStyle name="Total 2 2 2 3 4 4 2" xfId="48215"/>
    <cellStyle name="Total 2 2 2 3 4 4 2 2" xfId="48216"/>
    <cellStyle name="Total 2 2 2 3 4 4 3" xfId="48217"/>
    <cellStyle name="Total 2 2 2 3 4 4 3 2" xfId="48218"/>
    <cellStyle name="Total 2 2 2 3 4 4 4" xfId="48219"/>
    <cellStyle name="Total 2 2 2 3 4 4 4 2" xfId="48220"/>
    <cellStyle name="Total 2 2 2 3 4 4 5" xfId="48221"/>
    <cellStyle name="Total 2 2 2 3 4 4 5 2" xfId="48222"/>
    <cellStyle name="Total 2 2 2 3 4 4 6" xfId="48223"/>
    <cellStyle name="Total 2 2 2 3 4 5" xfId="48224"/>
    <cellStyle name="Total 2 2 2 3 5" xfId="48225"/>
    <cellStyle name="Total 2 2 2 3 5 2" xfId="48226"/>
    <cellStyle name="Total 2 2 2 3 5 2 2" xfId="48227"/>
    <cellStyle name="Total 2 2 2 3 5 2 2 2" xfId="48228"/>
    <cellStyle name="Total 2 2 2 3 5 2 2 2 2" xfId="48229"/>
    <cellStyle name="Total 2 2 2 3 5 2 2 3" xfId="48230"/>
    <cellStyle name="Total 2 2 2 3 5 2 2 3 2" xfId="48231"/>
    <cellStyle name="Total 2 2 2 3 5 2 2 4" xfId="48232"/>
    <cellStyle name="Total 2 2 2 3 5 2 2 4 2" xfId="48233"/>
    <cellStyle name="Total 2 2 2 3 5 2 2 5" xfId="48234"/>
    <cellStyle name="Total 2 2 2 3 5 2 2 5 2" xfId="48235"/>
    <cellStyle name="Total 2 2 2 3 5 2 2 6" xfId="48236"/>
    <cellStyle name="Total 2 2 2 3 5 2 3" xfId="48237"/>
    <cellStyle name="Total 2 2 2 3 5 3" xfId="48238"/>
    <cellStyle name="Total 2 2 2 3 5 3 2" xfId="48239"/>
    <cellStyle name="Total 2 2 2 3 5 3 2 2" xfId="48240"/>
    <cellStyle name="Total 2 2 2 3 5 3 3" xfId="48241"/>
    <cellStyle name="Total 2 2 2 3 5 3 3 2" xfId="48242"/>
    <cellStyle name="Total 2 2 2 3 5 3 4" xfId="48243"/>
    <cellStyle name="Total 2 2 2 3 5 3 4 2" xfId="48244"/>
    <cellStyle name="Total 2 2 2 3 5 3 5" xfId="48245"/>
    <cellStyle name="Total 2 2 2 3 5 3 5 2" xfId="48246"/>
    <cellStyle name="Total 2 2 2 3 5 3 6" xfId="48247"/>
    <cellStyle name="Total 2 2 2 3 5 4" xfId="48248"/>
    <cellStyle name="Total 2 2 2 3 6" xfId="48249"/>
    <cellStyle name="Total 2 2 2 3 6 2" xfId="48250"/>
    <cellStyle name="Total 2 2 2 3 6 2 2" xfId="48251"/>
    <cellStyle name="Total 2 2 2 3 6 2 2 2" xfId="48252"/>
    <cellStyle name="Total 2 2 2 3 6 2 3" xfId="48253"/>
    <cellStyle name="Total 2 2 2 3 6 2 3 2" xfId="48254"/>
    <cellStyle name="Total 2 2 2 3 6 2 4" xfId="48255"/>
    <cellStyle name="Total 2 2 2 3 6 2 4 2" xfId="48256"/>
    <cellStyle name="Total 2 2 2 3 6 2 5" xfId="48257"/>
    <cellStyle name="Total 2 2 2 3 6 2 5 2" xfId="48258"/>
    <cellStyle name="Total 2 2 2 3 6 2 6" xfId="48259"/>
    <cellStyle name="Total 2 2 2 3 6 3" xfId="48260"/>
    <cellStyle name="Total 2 2 2 3 7" xfId="48261"/>
    <cellStyle name="Total 2 2 2 3 7 2" xfId="48262"/>
    <cellStyle name="Total 2 2 2 3 7 2 2" xfId="48263"/>
    <cellStyle name="Total 2 2 2 3 7 3" xfId="48264"/>
    <cellStyle name="Total 2 2 2 3 7 3 2" xfId="48265"/>
    <cellStyle name="Total 2 2 2 3 7 4" xfId="48266"/>
    <cellStyle name="Total 2 2 2 3 7 4 2" xfId="48267"/>
    <cellStyle name="Total 2 2 2 3 7 5" xfId="48268"/>
    <cellStyle name="Total 2 2 2 3 7 5 2" xfId="48269"/>
    <cellStyle name="Total 2 2 2 3 7 6" xfId="48270"/>
    <cellStyle name="Total 2 2 2 3 8" xfId="48271"/>
    <cellStyle name="Total 2 2 2 4" xfId="48272"/>
    <cellStyle name="Total 2 2 2 4 2" xfId="48273"/>
    <cellStyle name="Total 2 2 2 4 2 2" xfId="48274"/>
    <cellStyle name="Total 2 2 2 4 2 2 2" xfId="48275"/>
    <cellStyle name="Total 2 2 2 4 2 2 2 2" xfId="48276"/>
    <cellStyle name="Total 2 2 2 4 2 2 2 2 2" xfId="48277"/>
    <cellStyle name="Total 2 2 2 4 2 2 2 3" xfId="48278"/>
    <cellStyle name="Total 2 2 2 4 2 2 2 3 2" xfId="48279"/>
    <cellStyle name="Total 2 2 2 4 2 2 2 4" xfId="48280"/>
    <cellStyle name="Total 2 2 2 4 2 2 2 4 2" xfId="48281"/>
    <cellStyle name="Total 2 2 2 4 2 2 2 5" xfId="48282"/>
    <cellStyle name="Total 2 2 2 4 2 2 2 5 2" xfId="48283"/>
    <cellStyle name="Total 2 2 2 4 2 2 2 6" xfId="48284"/>
    <cellStyle name="Total 2 2 2 4 2 2 3" xfId="48285"/>
    <cellStyle name="Total 2 2 2 4 2 3" xfId="48286"/>
    <cellStyle name="Total 2 2 2 4 2 3 2" xfId="48287"/>
    <cellStyle name="Total 2 2 2 4 2 3 2 2" xfId="48288"/>
    <cellStyle name="Total 2 2 2 4 2 3 3" xfId="48289"/>
    <cellStyle name="Total 2 2 2 4 2 3 3 2" xfId="48290"/>
    <cellStyle name="Total 2 2 2 4 2 3 4" xfId="48291"/>
    <cellStyle name="Total 2 2 2 4 2 3 4 2" xfId="48292"/>
    <cellStyle name="Total 2 2 2 4 2 3 5" xfId="48293"/>
    <cellStyle name="Total 2 2 2 4 2 3 5 2" xfId="48294"/>
    <cellStyle name="Total 2 2 2 4 2 3 6" xfId="48295"/>
    <cellStyle name="Total 2 2 2 4 2 4" xfId="48296"/>
    <cellStyle name="Total 2 2 2 4 3" xfId="48297"/>
    <cellStyle name="Total 2 2 2 4 3 2" xfId="48298"/>
    <cellStyle name="Total 2 2 2 4 3 2 2" xfId="48299"/>
    <cellStyle name="Total 2 2 2 4 3 2 2 2" xfId="48300"/>
    <cellStyle name="Total 2 2 2 4 3 2 3" xfId="48301"/>
    <cellStyle name="Total 2 2 2 4 3 2 3 2" xfId="48302"/>
    <cellStyle name="Total 2 2 2 4 3 2 4" xfId="48303"/>
    <cellStyle name="Total 2 2 2 4 3 2 4 2" xfId="48304"/>
    <cellStyle name="Total 2 2 2 4 3 2 5" xfId="48305"/>
    <cellStyle name="Total 2 2 2 4 3 2 5 2" xfId="48306"/>
    <cellStyle name="Total 2 2 2 4 3 2 6" xfId="48307"/>
    <cellStyle name="Total 2 2 2 4 3 3" xfId="48308"/>
    <cellStyle name="Total 2 2 2 4 4" xfId="48309"/>
    <cellStyle name="Total 2 2 2 4 4 2" xfId="48310"/>
    <cellStyle name="Total 2 2 2 4 4 2 2" xfId="48311"/>
    <cellStyle name="Total 2 2 2 4 4 3" xfId="48312"/>
    <cellStyle name="Total 2 2 2 4 4 3 2" xfId="48313"/>
    <cellStyle name="Total 2 2 2 4 4 4" xfId="48314"/>
    <cellStyle name="Total 2 2 2 4 4 4 2" xfId="48315"/>
    <cellStyle name="Total 2 2 2 4 4 5" xfId="48316"/>
    <cellStyle name="Total 2 2 2 4 4 5 2" xfId="48317"/>
    <cellStyle name="Total 2 2 2 4 4 6" xfId="48318"/>
    <cellStyle name="Total 2 2 2 4 5" xfId="48319"/>
    <cellStyle name="Total 2 2 2 5" xfId="48320"/>
    <cellStyle name="Total 2 2 2 5 2" xfId="48321"/>
    <cellStyle name="Total 2 2 2 5 2 2" xfId="48322"/>
    <cellStyle name="Total 2 2 2 5 2 2 2" xfId="48323"/>
    <cellStyle name="Total 2 2 2 5 2 2 2 2" xfId="48324"/>
    <cellStyle name="Total 2 2 2 5 2 2 2 2 2" xfId="48325"/>
    <cellStyle name="Total 2 2 2 5 2 2 2 3" xfId="48326"/>
    <cellStyle name="Total 2 2 2 5 2 2 2 3 2" xfId="48327"/>
    <cellStyle name="Total 2 2 2 5 2 2 2 4" xfId="48328"/>
    <cellStyle name="Total 2 2 2 5 2 2 2 4 2" xfId="48329"/>
    <cellStyle name="Total 2 2 2 5 2 2 2 5" xfId="48330"/>
    <cellStyle name="Total 2 2 2 5 2 2 2 5 2" xfId="48331"/>
    <cellStyle name="Total 2 2 2 5 2 2 2 6" xfId="48332"/>
    <cellStyle name="Total 2 2 2 5 2 2 3" xfId="48333"/>
    <cellStyle name="Total 2 2 2 5 2 3" xfId="48334"/>
    <cellStyle name="Total 2 2 2 5 2 3 2" xfId="48335"/>
    <cellStyle name="Total 2 2 2 5 2 3 2 2" xfId="48336"/>
    <cellStyle name="Total 2 2 2 5 2 3 3" xfId="48337"/>
    <cellStyle name="Total 2 2 2 5 2 3 3 2" xfId="48338"/>
    <cellStyle name="Total 2 2 2 5 2 3 4" xfId="48339"/>
    <cellStyle name="Total 2 2 2 5 2 3 4 2" xfId="48340"/>
    <cellStyle name="Total 2 2 2 5 2 3 5" xfId="48341"/>
    <cellStyle name="Total 2 2 2 5 2 3 5 2" xfId="48342"/>
    <cellStyle name="Total 2 2 2 5 2 3 6" xfId="48343"/>
    <cellStyle name="Total 2 2 2 5 2 4" xfId="48344"/>
    <cellStyle name="Total 2 2 2 5 3" xfId="48345"/>
    <cellStyle name="Total 2 2 2 5 3 2" xfId="48346"/>
    <cellStyle name="Total 2 2 2 5 3 2 2" xfId="48347"/>
    <cellStyle name="Total 2 2 2 5 3 2 2 2" xfId="48348"/>
    <cellStyle name="Total 2 2 2 5 3 2 3" xfId="48349"/>
    <cellStyle name="Total 2 2 2 5 3 2 3 2" xfId="48350"/>
    <cellStyle name="Total 2 2 2 5 3 2 4" xfId="48351"/>
    <cellStyle name="Total 2 2 2 5 3 2 4 2" xfId="48352"/>
    <cellStyle name="Total 2 2 2 5 3 2 5" xfId="48353"/>
    <cellStyle name="Total 2 2 2 5 3 2 5 2" xfId="48354"/>
    <cellStyle name="Total 2 2 2 5 3 2 6" xfId="48355"/>
    <cellStyle name="Total 2 2 2 5 3 3" xfId="48356"/>
    <cellStyle name="Total 2 2 2 5 4" xfId="48357"/>
    <cellStyle name="Total 2 2 2 5 4 2" xfId="48358"/>
    <cellStyle name="Total 2 2 2 5 4 2 2" xfId="48359"/>
    <cellStyle name="Total 2 2 2 5 4 3" xfId="48360"/>
    <cellStyle name="Total 2 2 2 5 4 3 2" xfId="48361"/>
    <cellStyle name="Total 2 2 2 5 4 4" xfId="48362"/>
    <cellStyle name="Total 2 2 2 5 4 4 2" xfId="48363"/>
    <cellStyle name="Total 2 2 2 5 4 5" xfId="48364"/>
    <cellStyle name="Total 2 2 2 5 4 5 2" xfId="48365"/>
    <cellStyle name="Total 2 2 2 5 4 6" xfId="48366"/>
    <cellStyle name="Total 2 2 2 5 5" xfId="48367"/>
    <cellStyle name="Total 2 2 2 6" xfId="48368"/>
    <cellStyle name="Total 2 2 2 6 2" xfId="48369"/>
    <cellStyle name="Total 2 2 2 6 2 2" xfId="48370"/>
    <cellStyle name="Total 2 2 2 6 2 2 2" xfId="48371"/>
    <cellStyle name="Total 2 2 2 6 2 3" xfId="48372"/>
    <cellStyle name="Total 2 2 2 6 2 3 2" xfId="48373"/>
    <cellStyle name="Total 2 2 2 6 2 4" xfId="48374"/>
    <cellStyle name="Total 2 2 2 6 2 4 2" xfId="48375"/>
    <cellStyle name="Total 2 2 2 6 2 5" xfId="48376"/>
    <cellStyle name="Total 2 2 2 6 2 5 2" xfId="48377"/>
    <cellStyle name="Total 2 2 2 6 2 6" xfId="48378"/>
    <cellStyle name="Total 2 2 2 6 3" xfId="48379"/>
    <cellStyle name="Total 2 2 2 7" xfId="48380"/>
    <cellStyle name="Total 2 2 2 7 2" xfId="48381"/>
    <cellStyle name="Total 2 2 2 7 2 2" xfId="48382"/>
    <cellStyle name="Total 2 2 2 7 3" xfId="48383"/>
    <cellStyle name="Total 2 2 2 7 3 2" xfId="48384"/>
    <cellStyle name="Total 2 2 2 7 4" xfId="48385"/>
    <cellStyle name="Total 2 2 2 7 4 2" xfId="48386"/>
    <cellStyle name="Total 2 2 2 7 5" xfId="48387"/>
    <cellStyle name="Total 2 2 2 7 5 2" xfId="48388"/>
    <cellStyle name="Total 2 2 2 7 6" xfId="48389"/>
    <cellStyle name="Total 2 2 2 8" xfId="48390"/>
    <cellStyle name="Total 2 2 3" xfId="48391"/>
    <cellStyle name="Total 2 2 3 2" xfId="48392"/>
    <cellStyle name="Total 2 2 3 2 2" xfId="48393"/>
    <cellStyle name="Total 2 2 3 2 2 2" xfId="48394"/>
    <cellStyle name="Total 2 2 3 2 2 2 2" xfId="48395"/>
    <cellStyle name="Total 2 2 3 2 2 2 2 2" xfId="48396"/>
    <cellStyle name="Total 2 2 3 2 2 2 2 2 2" xfId="48397"/>
    <cellStyle name="Total 2 2 3 2 2 2 2 2 2 2" xfId="48398"/>
    <cellStyle name="Total 2 2 3 2 2 2 2 2 2 2 2" xfId="48399"/>
    <cellStyle name="Total 2 2 3 2 2 2 2 2 2 3" xfId="48400"/>
    <cellStyle name="Total 2 2 3 2 2 2 2 2 2 3 2" xfId="48401"/>
    <cellStyle name="Total 2 2 3 2 2 2 2 2 2 4" xfId="48402"/>
    <cellStyle name="Total 2 2 3 2 2 2 2 2 2 4 2" xfId="48403"/>
    <cellStyle name="Total 2 2 3 2 2 2 2 2 2 5" xfId="48404"/>
    <cellStyle name="Total 2 2 3 2 2 2 2 2 2 5 2" xfId="48405"/>
    <cellStyle name="Total 2 2 3 2 2 2 2 2 2 6" xfId="48406"/>
    <cellStyle name="Total 2 2 3 2 2 2 2 2 3" xfId="48407"/>
    <cellStyle name="Total 2 2 3 2 2 2 2 3" xfId="48408"/>
    <cellStyle name="Total 2 2 3 2 2 2 2 3 2" xfId="48409"/>
    <cellStyle name="Total 2 2 3 2 2 2 2 3 2 2" xfId="48410"/>
    <cellStyle name="Total 2 2 3 2 2 2 2 3 3" xfId="48411"/>
    <cellStyle name="Total 2 2 3 2 2 2 2 3 3 2" xfId="48412"/>
    <cellStyle name="Total 2 2 3 2 2 2 2 3 4" xfId="48413"/>
    <cellStyle name="Total 2 2 3 2 2 2 2 3 4 2" xfId="48414"/>
    <cellStyle name="Total 2 2 3 2 2 2 2 3 5" xfId="48415"/>
    <cellStyle name="Total 2 2 3 2 2 2 2 3 5 2" xfId="48416"/>
    <cellStyle name="Total 2 2 3 2 2 2 2 3 6" xfId="48417"/>
    <cellStyle name="Total 2 2 3 2 2 2 2 4" xfId="48418"/>
    <cellStyle name="Total 2 2 3 2 2 2 3" xfId="48419"/>
    <cellStyle name="Total 2 2 3 2 2 2 3 2" xfId="48420"/>
    <cellStyle name="Total 2 2 3 2 2 2 3 2 2" xfId="48421"/>
    <cellStyle name="Total 2 2 3 2 2 2 3 2 2 2" xfId="48422"/>
    <cellStyle name="Total 2 2 3 2 2 2 3 2 3" xfId="48423"/>
    <cellStyle name="Total 2 2 3 2 2 2 3 2 3 2" xfId="48424"/>
    <cellStyle name="Total 2 2 3 2 2 2 3 2 4" xfId="48425"/>
    <cellStyle name="Total 2 2 3 2 2 2 3 2 4 2" xfId="48426"/>
    <cellStyle name="Total 2 2 3 2 2 2 3 2 5" xfId="48427"/>
    <cellStyle name="Total 2 2 3 2 2 2 3 2 5 2" xfId="48428"/>
    <cellStyle name="Total 2 2 3 2 2 2 3 2 6" xfId="48429"/>
    <cellStyle name="Total 2 2 3 2 2 2 3 3" xfId="48430"/>
    <cellStyle name="Total 2 2 3 2 2 2 4" xfId="48431"/>
    <cellStyle name="Total 2 2 3 2 2 2 4 2" xfId="48432"/>
    <cellStyle name="Total 2 2 3 2 2 2 4 2 2" xfId="48433"/>
    <cellStyle name="Total 2 2 3 2 2 2 4 3" xfId="48434"/>
    <cellStyle name="Total 2 2 3 2 2 2 4 3 2" xfId="48435"/>
    <cellStyle name="Total 2 2 3 2 2 2 4 4" xfId="48436"/>
    <cellStyle name="Total 2 2 3 2 2 2 4 4 2" xfId="48437"/>
    <cellStyle name="Total 2 2 3 2 2 2 4 5" xfId="48438"/>
    <cellStyle name="Total 2 2 3 2 2 2 4 5 2" xfId="48439"/>
    <cellStyle name="Total 2 2 3 2 2 2 4 6" xfId="48440"/>
    <cellStyle name="Total 2 2 3 2 2 2 5" xfId="48441"/>
    <cellStyle name="Total 2 2 3 2 2 3" xfId="48442"/>
    <cellStyle name="Total 2 2 3 2 2 3 2" xfId="48443"/>
    <cellStyle name="Total 2 2 3 2 2 3 2 2" xfId="48444"/>
    <cellStyle name="Total 2 2 3 2 2 3 2 2 2" xfId="48445"/>
    <cellStyle name="Total 2 2 3 2 2 3 2 2 2 2" xfId="48446"/>
    <cellStyle name="Total 2 2 3 2 2 3 2 2 2 2 2" xfId="48447"/>
    <cellStyle name="Total 2 2 3 2 2 3 2 2 2 3" xfId="48448"/>
    <cellStyle name="Total 2 2 3 2 2 3 2 2 2 3 2" xfId="48449"/>
    <cellStyle name="Total 2 2 3 2 2 3 2 2 2 4" xfId="48450"/>
    <cellStyle name="Total 2 2 3 2 2 3 2 2 2 4 2" xfId="48451"/>
    <cellStyle name="Total 2 2 3 2 2 3 2 2 2 5" xfId="48452"/>
    <cellStyle name="Total 2 2 3 2 2 3 2 2 2 5 2" xfId="48453"/>
    <cellStyle name="Total 2 2 3 2 2 3 2 2 2 6" xfId="48454"/>
    <cellStyle name="Total 2 2 3 2 2 3 2 2 3" xfId="48455"/>
    <cellStyle name="Total 2 2 3 2 2 3 2 3" xfId="48456"/>
    <cellStyle name="Total 2 2 3 2 2 3 2 3 2" xfId="48457"/>
    <cellStyle name="Total 2 2 3 2 2 3 2 3 2 2" xfId="48458"/>
    <cellStyle name="Total 2 2 3 2 2 3 2 3 3" xfId="48459"/>
    <cellStyle name="Total 2 2 3 2 2 3 2 3 3 2" xfId="48460"/>
    <cellStyle name="Total 2 2 3 2 2 3 2 3 4" xfId="48461"/>
    <cellStyle name="Total 2 2 3 2 2 3 2 3 4 2" xfId="48462"/>
    <cellStyle name="Total 2 2 3 2 2 3 2 3 5" xfId="48463"/>
    <cellStyle name="Total 2 2 3 2 2 3 2 3 5 2" xfId="48464"/>
    <cellStyle name="Total 2 2 3 2 2 3 2 3 6" xfId="48465"/>
    <cellStyle name="Total 2 2 3 2 2 3 2 4" xfId="48466"/>
    <cellStyle name="Total 2 2 3 2 2 3 3" xfId="48467"/>
    <cellStyle name="Total 2 2 3 2 2 3 3 2" xfId="48468"/>
    <cellStyle name="Total 2 2 3 2 2 3 3 2 2" xfId="48469"/>
    <cellStyle name="Total 2 2 3 2 2 3 3 2 2 2" xfId="48470"/>
    <cellStyle name="Total 2 2 3 2 2 3 3 2 3" xfId="48471"/>
    <cellStyle name="Total 2 2 3 2 2 3 3 2 3 2" xfId="48472"/>
    <cellStyle name="Total 2 2 3 2 2 3 3 2 4" xfId="48473"/>
    <cellStyle name="Total 2 2 3 2 2 3 3 2 4 2" xfId="48474"/>
    <cellStyle name="Total 2 2 3 2 2 3 3 2 5" xfId="48475"/>
    <cellStyle name="Total 2 2 3 2 2 3 3 2 5 2" xfId="48476"/>
    <cellStyle name="Total 2 2 3 2 2 3 3 2 6" xfId="48477"/>
    <cellStyle name="Total 2 2 3 2 2 3 3 3" xfId="48478"/>
    <cellStyle name="Total 2 2 3 2 2 3 4" xfId="48479"/>
    <cellStyle name="Total 2 2 3 2 2 3 4 2" xfId="48480"/>
    <cellStyle name="Total 2 2 3 2 2 3 4 2 2" xfId="48481"/>
    <cellStyle name="Total 2 2 3 2 2 3 4 3" xfId="48482"/>
    <cellStyle name="Total 2 2 3 2 2 3 4 3 2" xfId="48483"/>
    <cellStyle name="Total 2 2 3 2 2 3 4 4" xfId="48484"/>
    <cellStyle name="Total 2 2 3 2 2 3 4 4 2" xfId="48485"/>
    <cellStyle name="Total 2 2 3 2 2 3 4 5" xfId="48486"/>
    <cellStyle name="Total 2 2 3 2 2 3 4 5 2" xfId="48487"/>
    <cellStyle name="Total 2 2 3 2 2 3 4 6" xfId="48488"/>
    <cellStyle name="Total 2 2 3 2 2 3 5" xfId="48489"/>
    <cellStyle name="Total 2 2 3 2 2 4" xfId="48490"/>
    <cellStyle name="Total 2 2 3 2 2 4 2" xfId="48491"/>
    <cellStyle name="Total 2 2 3 2 2 4 2 2" xfId="48492"/>
    <cellStyle name="Total 2 2 3 2 2 4 2 2 2" xfId="48493"/>
    <cellStyle name="Total 2 2 3 2 2 4 2 2 2 2" xfId="48494"/>
    <cellStyle name="Total 2 2 3 2 2 4 2 2 2 2 2" xfId="48495"/>
    <cellStyle name="Total 2 2 3 2 2 4 2 2 2 3" xfId="48496"/>
    <cellStyle name="Total 2 2 3 2 2 4 2 2 2 3 2" xfId="48497"/>
    <cellStyle name="Total 2 2 3 2 2 4 2 2 2 4" xfId="48498"/>
    <cellStyle name="Total 2 2 3 2 2 4 2 2 2 4 2" xfId="48499"/>
    <cellStyle name="Total 2 2 3 2 2 4 2 2 2 5" xfId="48500"/>
    <cellStyle name="Total 2 2 3 2 2 4 2 2 2 5 2" xfId="48501"/>
    <cellStyle name="Total 2 2 3 2 2 4 2 2 2 6" xfId="48502"/>
    <cellStyle name="Total 2 2 3 2 2 4 2 2 3" xfId="48503"/>
    <cellStyle name="Total 2 2 3 2 2 4 2 3" xfId="48504"/>
    <cellStyle name="Total 2 2 3 2 2 4 2 3 2" xfId="48505"/>
    <cellStyle name="Total 2 2 3 2 2 4 2 3 2 2" xfId="48506"/>
    <cellStyle name="Total 2 2 3 2 2 4 2 3 3" xfId="48507"/>
    <cellStyle name="Total 2 2 3 2 2 4 2 3 3 2" xfId="48508"/>
    <cellStyle name="Total 2 2 3 2 2 4 2 3 4" xfId="48509"/>
    <cellStyle name="Total 2 2 3 2 2 4 2 3 4 2" xfId="48510"/>
    <cellStyle name="Total 2 2 3 2 2 4 2 3 5" xfId="48511"/>
    <cellStyle name="Total 2 2 3 2 2 4 2 3 5 2" xfId="48512"/>
    <cellStyle name="Total 2 2 3 2 2 4 2 3 6" xfId="48513"/>
    <cellStyle name="Total 2 2 3 2 2 4 2 4" xfId="48514"/>
    <cellStyle name="Total 2 2 3 2 2 4 3" xfId="48515"/>
    <cellStyle name="Total 2 2 3 2 2 4 3 2" xfId="48516"/>
    <cellStyle name="Total 2 2 3 2 2 4 3 2 2" xfId="48517"/>
    <cellStyle name="Total 2 2 3 2 2 4 3 2 2 2" xfId="48518"/>
    <cellStyle name="Total 2 2 3 2 2 4 3 2 3" xfId="48519"/>
    <cellStyle name="Total 2 2 3 2 2 4 3 2 3 2" xfId="48520"/>
    <cellStyle name="Total 2 2 3 2 2 4 3 2 4" xfId="48521"/>
    <cellStyle name="Total 2 2 3 2 2 4 3 2 4 2" xfId="48522"/>
    <cellStyle name="Total 2 2 3 2 2 4 3 2 5" xfId="48523"/>
    <cellStyle name="Total 2 2 3 2 2 4 3 2 5 2" xfId="48524"/>
    <cellStyle name="Total 2 2 3 2 2 4 3 2 6" xfId="48525"/>
    <cellStyle name="Total 2 2 3 2 2 4 3 3" xfId="48526"/>
    <cellStyle name="Total 2 2 3 2 2 4 4" xfId="48527"/>
    <cellStyle name="Total 2 2 3 2 2 4 4 2" xfId="48528"/>
    <cellStyle name="Total 2 2 3 2 2 4 4 2 2" xfId="48529"/>
    <cellStyle name="Total 2 2 3 2 2 4 4 3" xfId="48530"/>
    <cellStyle name="Total 2 2 3 2 2 4 4 3 2" xfId="48531"/>
    <cellStyle name="Total 2 2 3 2 2 4 4 4" xfId="48532"/>
    <cellStyle name="Total 2 2 3 2 2 4 4 4 2" xfId="48533"/>
    <cellStyle name="Total 2 2 3 2 2 4 4 5" xfId="48534"/>
    <cellStyle name="Total 2 2 3 2 2 4 4 5 2" xfId="48535"/>
    <cellStyle name="Total 2 2 3 2 2 4 4 6" xfId="48536"/>
    <cellStyle name="Total 2 2 3 2 2 4 5" xfId="48537"/>
    <cellStyle name="Total 2 2 3 2 2 5" xfId="48538"/>
    <cellStyle name="Total 2 2 3 2 2 5 2" xfId="48539"/>
    <cellStyle name="Total 2 2 3 2 2 5 2 2" xfId="48540"/>
    <cellStyle name="Total 2 2 3 2 2 5 2 2 2" xfId="48541"/>
    <cellStyle name="Total 2 2 3 2 2 5 2 2 2 2" xfId="48542"/>
    <cellStyle name="Total 2 2 3 2 2 5 2 2 3" xfId="48543"/>
    <cellStyle name="Total 2 2 3 2 2 5 2 2 3 2" xfId="48544"/>
    <cellStyle name="Total 2 2 3 2 2 5 2 2 4" xfId="48545"/>
    <cellStyle name="Total 2 2 3 2 2 5 2 2 4 2" xfId="48546"/>
    <cellStyle name="Total 2 2 3 2 2 5 2 2 5" xfId="48547"/>
    <cellStyle name="Total 2 2 3 2 2 5 2 2 5 2" xfId="48548"/>
    <cellStyle name="Total 2 2 3 2 2 5 2 2 6" xfId="48549"/>
    <cellStyle name="Total 2 2 3 2 2 5 2 3" xfId="48550"/>
    <cellStyle name="Total 2 2 3 2 2 5 3" xfId="48551"/>
    <cellStyle name="Total 2 2 3 2 2 5 3 2" xfId="48552"/>
    <cellStyle name="Total 2 2 3 2 2 5 3 2 2" xfId="48553"/>
    <cellStyle name="Total 2 2 3 2 2 5 3 3" xfId="48554"/>
    <cellStyle name="Total 2 2 3 2 2 5 3 3 2" xfId="48555"/>
    <cellStyle name="Total 2 2 3 2 2 5 3 4" xfId="48556"/>
    <cellStyle name="Total 2 2 3 2 2 5 3 4 2" xfId="48557"/>
    <cellStyle name="Total 2 2 3 2 2 5 3 5" xfId="48558"/>
    <cellStyle name="Total 2 2 3 2 2 5 3 5 2" xfId="48559"/>
    <cellStyle name="Total 2 2 3 2 2 5 3 6" xfId="48560"/>
    <cellStyle name="Total 2 2 3 2 2 5 4" xfId="48561"/>
    <cellStyle name="Total 2 2 3 2 2 6" xfId="48562"/>
    <cellStyle name="Total 2 2 3 2 2 6 2" xfId="48563"/>
    <cellStyle name="Total 2 2 3 2 2 6 2 2" xfId="48564"/>
    <cellStyle name="Total 2 2 3 2 2 6 2 2 2" xfId="48565"/>
    <cellStyle name="Total 2 2 3 2 2 6 2 3" xfId="48566"/>
    <cellStyle name="Total 2 2 3 2 2 6 2 3 2" xfId="48567"/>
    <cellStyle name="Total 2 2 3 2 2 6 2 4" xfId="48568"/>
    <cellStyle name="Total 2 2 3 2 2 6 2 4 2" xfId="48569"/>
    <cellStyle name="Total 2 2 3 2 2 6 2 5" xfId="48570"/>
    <cellStyle name="Total 2 2 3 2 2 6 2 5 2" xfId="48571"/>
    <cellStyle name="Total 2 2 3 2 2 6 2 6" xfId="48572"/>
    <cellStyle name="Total 2 2 3 2 2 6 3" xfId="48573"/>
    <cellStyle name="Total 2 2 3 2 2 7" xfId="48574"/>
    <cellStyle name="Total 2 2 3 2 2 7 2" xfId="48575"/>
    <cellStyle name="Total 2 2 3 2 2 7 2 2" xfId="48576"/>
    <cellStyle name="Total 2 2 3 2 2 7 3" xfId="48577"/>
    <cellStyle name="Total 2 2 3 2 2 7 3 2" xfId="48578"/>
    <cellStyle name="Total 2 2 3 2 2 7 4" xfId="48579"/>
    <cellStyle name="Total 2 2 3 2 2 7 4 2" xfId="48580"/>
    <cellStyle name="Total 2 2 3 2 2 7 5" xfId="48581"/>
    <cellStyle name="Total 2 2 3 2 2 7 5 2" xfId="48582"/>
    <cellStyle name="Total 2 2 3 2 2 7 6" xfId="48583"/>
    <cellStyle name="Total 2 2 3 2 2 8" xfId="48584"/>
    <cellStyle name="Total 2 2 3 2 3" xfId="48585"/>
    <cellStyle name="Total 2 2 3 2 3 2" xfId="48586"/>
    <cellStyle name="Total 2 2 3 2 3 2 2" xfId="48587"/>
    <cellStyle name="Total 2 2 3 2 3 2 2 2" xfId="48588"/>
    <cellStyle name="Total 2 2 3 2 3 2 2 2 2" xfId="48589"/>
    <cellStyle name="Total 2 2 3 2 3 2 2 2 2 2" xfId="48590"/>
    <cellStyle name="Total 2 2 3 2 3 2 2 2 3" xfId="48591"/>
    <cellStyle name="Total 2 2 3 2 3 2 2 2 3 2" xfId="48592"/>
    <cellStyle name="Total 2 2 3 2 3 2 2 2 4" xfId="48593"/>
    <cellStyle name="Total 2 2 3 2 3 2 2 2 4 2" xfId="48594"/>
    <cellStyle name="Total 2 2 3 2 3 2 2 2 5" xfId="48595"/>
    <cellStyle name="Total 2 2 3 2 3 2 2 2 5 2" xfId="48596"/>
    <cellStyle name="Total 2 2 3 2 3 2 2 2 6" xfId="48597"/>
    <cellStyle name="Total 2 2 3 2 3 2 2 3" xfId="48598"/>
    <cellStyle name="Total 2 2 3 2 3 2 3" xfId="48599"/>
    <cellStyle name="Total 2 2 3 2 3 2 3 2" xfId="48600"/>
    <cellStyle name="Total 2 2 3 2 3 2 3 2 2" xfId="48601"/>
    <cellStyle name="Total 2 2 3 2 3 2 3 3" xfId="48602"/>
    <cellStyle name="Total 2 2 3 2 3 2 3 3 2" xfId="48603"/>
    <cellStyle name="Total 2 2 3 2 3 2 3 4" xfId="48604"/>
    <cellStyle name="Total 2 2 3 2 3 2 3 4 2" xfId="48605"/>
    <cellStyle name="Total 2 2 3 2 3 2 3 5" xfId="48606"/>
    <cellStyle name="Total 2 2 3 2 3 2 3 5 2" xfId="48607"/>
    <cellStyle name="Total 2 2 3 2 3 2 3 6" xfId="48608"/>
    <cellStyle name="Total 2 2 3 2 3 2 4" xfId="48609"/>
    <cellStyle name="Total 2 2 3 2 3 3" xfId="48610"/>
    <cellStyle name="Total 2 2 3 2 3 3 2" xfId="48611"/>
    <cellStyle name="Total 2 2 3 2 3 3 2 2" xfId="48612"/>
    <cellStyle name="Total 2 2 3 2 3 3 2 2 2" xfId="48613"/>
    <cellStyle name="Total 2 2 3 2 3 3 2 3" xfId="48614"/>
    <cellStyle name="Total 2 2 3 2 3 3 2 3 2" xfId="48615"/>
    <cellStyle name="Total 2 2 3 2 3 3 2 4" xfId="48616"/>
    <cellStyle name="Total 2 2 3 2 3 3 2 4 2" xfId="48617"/>
    <cellStyle name="Total 2 2 3 2 3 3 2 5" xfId="48618"/>
    <cellStyle name="Total 2 2 3 2 3 3 2 5 2" xfId="48619"/>
    <cellStyle name="Total 2 2 3 2 3 3 2 6" xfId="48620"/>
    <cellStyle name="Total 2 2 3 2 3 3 3" xfId="48621"/>
    <cellStyle name="Total 2 2 3 2 3 4" xfId="48622"/>
    <cellStyle name="Total 2 2 3 2 3 4 2" xfId="48623"/>
    <cellStyle name="Total 2 2 3 2 3 4 2 2" xfId="48624"/>
    <cellStyle name="Total 2 2 3 2 3 4 3" xfId="48625"/>
    <cellStyle name="Total 2 2 3 2 3 4 3 2" xfId="48626"/>
    <cellStyle name="Total 2 2 3 2 3 4 4" xfId="48627"/>
    <cellStyle name="Total 2 2 3 2 3 4 4 2" xfId="48628"/>
    <cellStyle name="Total 2 2 3 2 3 4 5" xfId="48629"/>
    <cellStyle name="Total 2 2 3 2 3 4 5 2" xfId="48630"/>
    <cellStyle name="Total 2 2 3 2 3 4 6" xfId="48631"/>
    <cellStyle name="Total 2 2 3 2 3 5" xfId="48632"/>
    <cellStyle name="Total 2 2 3 2 4" xfId="48633"/>
    <cellStyle name="Total 2 2 3 2 4 2" xfId="48634"/>
    <cellStyle name="Total 2 2 3 2 4 2 2" xfId="48635"/>
    <cellStyle name="Total 2 2 3 2 4 2 2 2" xfId="48636"/>
    <cellStyle name="Total 2 2 3 2 4 2 2 2 2" xfId="48637"/>
    <cellStyle name="Total 2 2 3 2 4 2 2 2 2 2" xfId="48638"/>
    <cellStyle name="Total 2 2 3 2 4 2 2 2 3" xfId="48639"/>
    <cellStyle name="Total 2 2 3 2 4 2 2 2 3 2" xfId="48640"/>
    <cellStyle name="Total 2 2 3 2 4 2 2 2 4" xfId="48641"/>
    <cellStyle name="Total 2 2 3 2 4 2 2 2 4 2" xfId="48642"/>
    <cellStyle name="Total 2 2 3 2 4 2 2 2 5" xfId="48643"/>
    <cellStyle name="Total 2 2 3 2 4 2 2 2 5 2" xfId="48644"/>
    <cellStyle name="Total 2 2 3 2 4 2 2 2 6" xfId="48645"/>
    <cellStyle name="Total 2 2 3 2 4 2 2 3" xfId="48646"/>
    <cellStyle name="Total 2 2 3 2 4 2 3" xfId="48647"/>
    <cellStyle name="Total 2 2 3 2 4 2 3 2" xfId="48648"/>
    <cellStyle name="Total 2 2 3 2 4 2 3 2 2" xfId="48649"/>
    <cellStyle name="Total 2 2 3 2 4 2 3 3" xfId="48650"/>
    <cellStyle name="Total 2 2 3 2 4 2 3 3 2" xfId="48651"/>
    <cellStyle name="Total 2 2 3 2 4 2 3 4" xfId="48652"/>
    <cellStyle name="Total 2 2 3 2 4 2 3 4 2" xfId="48653"/>
    <cellStyle name="Total 2 2 3 2 4 2 3 5" xfId="48654"/>
    <cellStyle name="Total 2 2 3 2 4 2 3 5 2" xfId="48655"/>
    <cellStyle name="Total 2 2 3 2 4 2 3 6" xfId="48656"/>
    <cellStyle name="Total 2 2 3 2 4 2 4" xfId="48657"/>
    <cellStyle name="Total 2 2 3 2 4 3" xfId="48658"/>
    <cellStyle name="Total 2 2 3 2 4 3 2" xfId="48659"/>
    <cellStyle name="Total 2 2 3 2 4 3 2 2" xfId="48660"/>
    <cellStyle name="Total 2 2 3 2 4 3 2 2 2" xfId="48661"/>
    <cellStyle name="Total 2 2 3 2 4 3 2 3" xfId="48662"/>
    <cellStyle name="Total 2 2 3 2 4 3 2 3 2" xfId="48663"/>
    <cellStyle name="Total 2 2 3 2 4 3 2 4" xfId="48664"/>
    <cellStyle name="Total 2 2 3 2 4 3 2 4 2" xfId="48665"/>
    <cellStyle name="Total 2 2 3 2 4 3 2 5" xfId="48666"/>
    <cellStyle name="Total 2 2 3 2 4 3 2 5 2" xfId="48667"/>
    <cellStyle name="Total 2 2 3 2 4 3 2 6" xfId="48668"/>
    <cellStyle name="Total 2 2 3 2 4 3 3" xfId="48669"/>
    <cellStyle name="Total 2 2 3 2 4 4" xfId="48670"/>
    <cellStyle name="Total 2 2 3 2 4 4 2" xfId="48671"/>
    <cellStyle name="Total 2 2 3 2 4 4 2 2" xfId="48672"/>
    <cellStyle name="Total 2 2 3 2 4 4 3" xfId="48673"/>
    <cellStyle name="Total 2 2 3 2 4 4 3 2" xfId="48674"/>
    <cellStyle name="Total 2 2 3 2 4 4 4" xfId="48675"/>
    <cellStyle name="Total 2 2 3 2 4 4 4 2" xfId="48676"/>
    <cellStyle name="Total 2 2 3 2 4 4 5" xfId="48677"/>
    <cellStyle name="Total 2 2 3 2 4 4 5 2" xfId="48678"/>
    <cellStyle name="Total 2 2 3 2 4 4 6" xfId="48679"/>
    <cellStyle name="Total 2 2 3 2 4 5" xfId="48680"/>
    <cellStyle name="Total 2 2 3 2 5" xfId="48681"/>
    <cellStyle name="Total 2 2 3 2 5 2" xfId="48682"/>
    <cellStyle name="Total 2 2 3 2 5 2 2" xfId="48683"/>
    <cellStyle name="Total 2 2 3 2 5 2 2 2" xfId="48684"/>
    <cellStyle name="Total 2 2 3 2 5 2 2 2 2" xfId="48685"/>
    <cellStyle name="Total 2 2 3 2 5 2 2 2 2 2" xfId="48686"/>
    <cellStyle name="Total 2 2 3 2 5 2 2 2 3" xfId="48687"/>
    <cellStyle name="Total 2 2 3 2 5 2 2 2 3 2" xfId="48688"/>
    <cellStyle name="Total 2 2 3 2 5 2 2 2 4" xfId="48689"/>
    <cellStyle name="Total 2 2 3 2 5 2 2 2 4 2" xfId="48690"/>
    <cellStyle name="Total 2 2 3 2 5 2 2 2 5" xfId="48691"/>
    <cellStyle name="Total 2 2 3 2 5 2 2 2 5 2" xfId="48692"/>
    <cellStyle name="Total 2 2 3 2 5 2 2 2 6" xfId="48693"/>
    <cellStyle name="Total 2 2 3 2 5 2 2 3" xfId="48694"/>
    <cellStyle name="Total 2 2 3 2 5 2 3" xfId="48695"/>
    <cellStyle name="Total 2 2 3 2 5 2 3 2" xfId="48696"/>
    <cellStyle name="Total 2 2 3 2 5 2 3 2 2" xfId="48697"/>
    <cellStyle name="Total 2 2 3 2 5 2 3 3" xfId="48698"/>
    <cellStyle name="Total 2 2 3 2 5 2 3 3 2" xfId="48699"/>
    <cellStyle name="Total 2 2 3 2 5 2 3 4" xfId="48700"/>
    <cellStyle name="Total 2 2 3 2 5 2 3 4 2" xfId="48701"/>
    <cellStyle name="Total 2 2 3 2 5 2 3 5" xfId="48702"/>
    <cellStyle name="Total 2 2 3 2 5 2 3 5 2" xfId="48703"/>
    <cellStyle name="Total 2 2 3 2 5 2 3 6" xfId="48704"/>
    <cellStyle name="Total 2 2 3 2 5 2 4" xfId="48705"/>
    <cellStyle name="Total 2 2 3 2 5 3" xfId="48706"/>
    <cellStyle name="Total 2 2 3 2 5 3 2" xfId="48707"/>
    <cellStyle name="Total 2 2 3 2 5 3 2 2" xfId="48708"/>
    <cellStyle name="Total 2 2 3 2 5 3 2 2 2" xfId="48709"/>
    <cellStyle name="Total 2 2 3 2 5 3 2 3" xfId="48710"/>
    <cellStyle name="Total 2 2 3 2 5 3 2 3 2" xfId="48711"/>
    <cellStyle name="Total 2 2 3 2 5 3 2 4" xfId="48712"/>
    <cellStyle name="Total 2 2 3 2 5 3 2 4 2" xfId="48713"/>
    <cellStyle name="Total 2 2 3 2 5 3 2 5" xfId="48714"/>
    <cellStyle name="Total 2 2 3 2 5 3 2 5 2" xfId="48715"/>
    <cellStyle name="Total 2 2 3 2 5 3 2 6" xfId="48716"/>
    <cellStyle name="Total 2 2 3 2 5 3 3" xfId="48717"/>
    <cellStyle name="Total 2 2 3 2 5 4" xfId="48718"/>
    <cellStyle name="Total 2 2 3 2 5 4 2" xfId="48719"/>
    <cellStyle name="Total 2 2 3 2 5 4 2 2" xfId="48720"/>
    <cellStyle name="Total 2 2 3 2 5 4 3" xfId="48721"/>
    <cellStyle name="Total 2 2 3 2 5 4 3 2" xfId="48722"/>
    <cellStyle name="Total 2 2 3 2 5 4 4" xfId="48723"/>
    <cellStyle name="Total 2 2 3 2 5 4 4 2" xfId="48724"/>
    <cellStyle name="Total 2 2 3 2 5 4 5" xfId="48725"/>
    <cellStyle name="Total 2 2 3 2 5 4 5 2" xfId="48726"/>
    <cellStyle name="Total 2 2 3 2 5 4 6" xfId="48727"/>
    <cellStyle name="Total 2 2 3 2 5 5" xfId="48728"/>
    <cellStyle name="Total 2 2 3 2 6" xfId="48729"/>
    <cellStyle name="Total 2 2 3 2 6 2" xfId="48730"/>
    <cellStyle name="Total 2 2 3 2 6 2 2" xfId="48731"/>
    <cellStyle name="Total 2 2 3 2 6 2 2 2" xfId="48732"/>
    <cellStyle name="Total 2 2 3 2 6 2 2 2 2" xfId="48733"/>
    <cellStyle name="Total 2 2 3 2 6 2 2 3" xfId="48734"/>
    <cellStyle name="Total 2 2 3 2 6 2 2 3 2" xfId="48735"/>
    <cellStyle name="Total 2 2 3 2 6 2 2 4" xfId="48736"/>
    <cellStyle name="Total 2 2 3 2 6 2 2 4 2" xfId="48737"/>
    <cellStyle name="Total 2 2 3 2 6 2 2 5" xfId="48738"/>
    <cellStyle name="Total 2 2 3 2 6 2 2 5 2" xfId="48739"/>
    <cellStyle name="Total 2 2 3 2 6 2 2 6" xfId="48740"/>
    <cellStyle name="Total 2 2 3 2 6 2 3" xfId="48741"/>
    <cellStyle name="Total 2 2 3 2 6 3" xfId="48742"/>
    <cellStyle name="Total 2 2 3 2 6 3 2" xfId="48743"/>
    <cellStyle name="Total 2 2 3 2 6 3 2 2" xfId="48744"/>
    <cellStyle name="Total 2 2 3 2 6 3 3" xfId="48745"/>
    <cellStyle name="Total 2 2 3 2 6 3 3 2" xfId="48746"/>
    <cellStyle name="Total 2 2 3 2 6 3 4" xfId="48747"/>
    <cellStyle name="Total 2 2 3 2 6 3 4 2" xfId="48748"/>
    <cellStyle name="Total 2 2 3 2 6 3 5" xfId="48749"/>
    <cellStyle name="Total 2 2 3 2 6 3 5 2" xfId="48750"/>
    <cellStyle name="Total 2 2 3 2 6 3 6" xfId="48751"/>
    <cellStyle name="Total 2 2 3 2 6 4" xfId="48752"/>
    <cellStyle name="Total 2 2 3 2 7" xfId="48753"/>
    <cellStyle name="Total 2 2 3 2 7 2" xfId="48754"/>
    <cellStyle name="Total 2 2 3 2 7 2 2" xfId="48755"/>
    <cellStyle name="Total 2 2 3 2 7 2 2 2" xfId="48756"/>
    <cellStyle name="Total 2 2 3 2 7 2 3" xfId="48757"/>
    <cellStyle name="Total 2 2 3 2 7 2 3 2" xfId="48758"/>
    <cellStyle name="Total 2 2 3 2 7 2 4" xfId="48759"/>
    <cellStyle name="Total 2 2 3 2 7 2 4 2" xfId="48760"/>
    <cellStyle name="Total 2 2 3 2 7 2 5" xfId="48761"/>
    <cellStyle name="Total 2 2 3 2 7 2 5 2" xfId="48762"/>
    <cellStyle name="Total 2 2 3 2 7 2 6" xfId="48763"/>
    <cellStyle name="Total 2 2 3 2 7 3" xfId="48764"/>
    <cellStyle name="Total 2 2 3 2 8" xfId="48765"/>
    <cellStyle name="Total 2 2 3 2 8 2" xfId="48766"/>
    <cellStyle name="Total 2 2 3 2 8 2 2" xfId="48767"/>
    <cellStyle name="Total 2 2 3 2 8 3" xfId="48768"/>
    <cellStyle name="Total 2 2 3 2 8 3 2" xfId="48769"/>
    <cellStyle name="Total 2 2 3 2 8 4" xfId="48770"/>
    <cellStyle name="Total 2 2 3 2 8 4 2" xfId="48771"/>
    <cellStyle name="Total 2 2 3 2 8 5" xfId="48772"/>
    <cellStyle name="Total 2 2 3 2 8 5 2" xfId="48773"/>
    <cellStyle name="Total 2 2 3 2 8 6" xfId="48774"/>
    <cellStyle name="Total 2 2 3 2 9" xfId="48775"/>
    <cellStyle name="Total 2 2 3 3" xfId="48776"/>
    <cellStyle name="Total 2 2 3 3 2" xfId="48777"/>
    <cellStyle name="Total 2 2 3 3 2 2" xfId="48778"/>
    <cellStyle name="Total 2 2 3 3 2 2 2" xfId="48779"/>
    <cellStyle name="Total 2 2 3 3 2 2 2 2" xfId="48780"/>
    <cellStyle name="Total 2 2 3 3 2 2 2 2 2" xfId="48781"/>
    <cellStyle name="Total 2 2 3 3 2 2 2 2 2 2" xfId="48782"/>
    <cellStyle name="Total 2 2 3 3 2 2 2 2 3" xfId="48783"/>
    <cellStyle name="Total 2 2 3 3 2 2 2 2 3 2" xfId="48784"/>
    <cellStyle name="Total 2 2 3 3 2 2 2 2 4" xfId="48785"/>
    <cellStyle name="Total 2 2 3 3 2 2 2 2 4 2" xfId="48786"/>
    <cellStyle name="Total 2 2 3 3 2 2 2 2 5" xfId="48787"/>
    <cellStyle name="Total 2 2 3 3 2 2 2 2 5 2" xfId="48788"/>
    <cellStyle name="Total 2 2 3 3 2 2 2 2 6" xfId="48789"/>
    <cellStyle name="Total 2 2 3 3 2 2 2 3" xfId="48790"/>
    <cellStyle name="Total 2 2 3 3 2 2 3" xfId="48791"/>
    <cellStyle name="Total 2 2 3 3 2 2 3 2" xfId="48792"/>
    <cellStyle name="Total 2 2 3 3 2 2 3 2 2" xfId="48793"/>
    <cellStyle name="Total 2 2 3 3 2 2 3 3" xfId="48794"/>
    <cellStyle name="Total 2 2 3 3 2 2 3 3 2" xfId="48795"/>
    <cellStyle name="Total 2 2 3 3 2 2 3 4" xfId="48796"/>
    <cellStyle name="Total 2 2 3 3 2 2 3 4 2" xfId="48797"/>
    <cellStyle name="Total 2 2 3 3 2 2 3 5" xfId="48798"/>
    <cellStyle name="Total 2 2 3 3 2 2 3 5 2" xfId="48799"/>
    <cellStyle name="Total 2 2 3 3 2 2 3 6" xfId="48800"/>
    <cellStyle name="Total 2 2 3 3 2 2 4" xfId="48801"/>
    <cellStyle name="Total 2 2 3 3 2 3" xfId="48802"/>
    <cellStyle name="Total 2 2 3 3 2 3 2" xfId="48803"/>
    <cellStyle name="Total 2 2 3 3 2 3 2 2" xfId="48804"/>
    <cellStyle name="Total 2 2 3 3 2 3 2 2 2" xfId="48805"/>
    <cellStyle name="Total 2 2 3 3 2 3 2 3" xfId="48806"/>
    <cellStyle name="Total 2 2 3 3 2 3 2 3 2" xfId="48807"/>
    <cellStyle name="Total 2 2 3 3 2 3 2 4" xfId="48808"/>
    <cellStyle name="Total 2 2 3 3 2 3 2 4 2" xfId="48809"/>
    <cellStyle name="Total 2 2 3 3 2 3 2 5" xfId="48810"/>
    <cellStyle name="Total 2 2 3 3 2 3 2 5 2" xfId="48811"/>
    <cellStyle name="Total 2 2 3 3 2 3 2 6" xfId="48812"/>
    <cellStyle name="Total 2 2 3 3 2 3 3" xfId="48813"/>
    <cellStyle name="Total 2 2 3 3 2 4" xfId="48814"/>
    <cellStyle name="Total 2 2 3 3 2 4 2" xfId="48815"/>
    <cellStyle name="Total 2 2 3 3 2 4 2 2" xfId="48816"/>
    <cellStyle name="Total 2 2 3 3 2 4 3" xfId="48817"/>
    <cellStyle name="Total 2 2 3 3 2 4 3 2" xfId="48818"/>
    <cellStyle name="Total 2 2 3 3 2 4 4" xfId="48819"/>
    <cellStyle name="Total 2 2 3 3 2 4 4 2" xfId="48820"/>
    <cellStyle name="Total 2 2 3 3 2 4 5" xfId="48821"/>
    <cellStyle name="Total 2 2 3 3 2 4 5 2" xfId="48822"/>
    <cellStyle name="Total 2 2 3 3 2 4 6" xfId="48823"/>
    <cellStyle name="Total 2 2 3 3 2 5" xfId="48824"/>
    <cellStyle name="Total 2 2 3 3 3" xfId="48825"/>
    <cellStyle name="Total 2 2 3 3 3 2" xfId="48826"/>
    <cellStyle name="Total 2 2 3 3 3 2 2" xfId="48827"/>
    <cellStyle name="Total 2 2 3 3 3 2 2 2" xfId="48828"/>
    <cellStyle name="Total 2 2 3 3 3 2 2 2 2" xfId="48829"/>
    <cellStyle name="Total 2 2 3 3 3 2 2 2 2 2" xfId="48830"/>
    <cellStyle name="Total 2 2 3 3 3 2 2 2 3" xfId="48831"/>
    <cellStyle name="Total 2 2 3 3 3 2 2 2 3 2" xfId="48832"/>
    <cellStyle name="Total 2 2 3 3 3 2 2 2 4" xfId="48833"/>
    <cellStyle name="Total 2 2 3 3 3 2 2 2 4 2" xfId="48834"/>
    <cellStyle name="Total 2 2 3 3 3 2 2 2 5" xfId="48835"/>
    <cellStyle name="Total 2 2 3 3 3 2 2 2 5 2" xfId="48836"/>
    <cellStyle name="Total 2 2 3 3 3 2 2 2 6" xfId="48837"/>
    <cellStyle name="Total 2 2 3 3 3 2 2 3" xfId="48838"/>
    <cellStyle name="Total 2 2 3 3 3 2 3" xfId="48839"/>
    <cellStyle name="Total 2 2 3 3 3 2 3 2" xfId="48840"/>
    <cellStyle name="Total 2 2 3 3 3 2 3 2 2" xfId="48841"/>
    <cellStyle name="Total 2 2 3 3 3 2 3 3" xfId="48842"/>
    <cellStyle name="Total 2 2 3 3 3 2 3 3 2" xfId="48843"/>
    <cellStyle name="Total 2 2 3 3 3 2 3 4" xfId="48844"/>
    <cellStyle name="Total 2 2 3 3 3 2 3 4 2" xfId="48845"/>
    <cellStyle name="Total 2 2 3 3 3 2 3 5" xfId="48846"/>
    <cellStyle name="Total 2 2 3 3 3 2 3 5 2" xfId="48847"/>
    <cellStyle name="Total 2 2 3 3 3 2 3 6" xfId="48848"/>
    <cellStyle name="Total 2 2 3 3 3 2 4" xfId="48849"/>
    <cellStyle name="Total 2 2 3 3 3 3" xfId="48850"/>
    <cellStyle name="Total 2 2 3 3 3 3 2" xfId="48851"/>
    <cellStyle name="Total 2 2 3 3 3 3 2 2" xfId="48852"/>
    <cellStyle name="Total 2 2 3 3 3 3 2 2 2" xfId="48853"/>
    <cellStyle name="Total 2 2 3 3 3 3 2 3" xfId="48854"/>
    <cellStyle name="Total 2 2 3 3 3 3 2 3 2" xfId="48855"/>
    <cellStyle name="Total 2 2 3 3 3 3 2 4" xfId="48856"/>
    <cellStyle name="Total 2 2 3 3 3 3 2 4 2" xfId="48857"/>
    <cellStyle name="Total 2 2 3 3 3 3 2 5" xfId="48858"/>
    <cellStyle name="Total 2 2 3 3 3 3 2 5 2" xfId="48859"/>
    <cellStyle name="Total 2 2 3 3 3 3 2 6" xfId="48860"/>
    <cellStyle name="Total 2 2 3 3 3 3 3" xfId="48861"/>
    <cellStyle name="Total 2 2 3 3 3 4" xfId="48862"/>
    <cellStyle name="Total 2 2 3 3 3 4 2" xfId="48863"/>
    <cellStyle name="Total 2 2 3 3 3 4 2 2" xfId="48864"/>
    <cellStyle name="Total 2 2 3 3 3 4 3" xfId="48865"/>
    <cellStyle name="Total 2 2 3 3 3 4 3 2" xfId="48866"/>
    <cellStyle name="Total 2 2 3 3 3 4 4" xfId="48867"/>
    <cellStyle name="Total 2 2 3 3 3 4 4 2" xfId="48868"/>
    <cellStyle name="Total 2 2 3 3 3 4 5" xfId="48869"/>
    <cellStyle name="Total 2 2 3 3 3 4 5 2" xfId="48870"/>
    <cellStyle name="Total 2 2 3 3 3 4 6" xfId="48871"/>
    <cellStyle name="Total 2 2 3 3 3 5" xfId="48872"/>
    <cellStyle name="Total 2 2 3 3 4" xfId="48873"/>
    <cellStyle name="Total 2 2 3 3 4 2" xfId="48874"/>
    <cellStyle name="Total 2 2 3 3 4 2 2" xfId="48875"/>
    <cellStyle name="Total 2 2 3 3 4 2 2 2" xfId="48876"/>
    <cellStyle name="Total 2 2 3 3 4 2 2 2 2" xfId="48877"/>
    <cellStyle name="Total 2 2 3 3 4 2 2 2 2 2" xfId="48878"/>
    <cellStyle name="Total 2 2 3 3 4 2 2 2 3" xfId="48879"/>
    <cellStyle name="Total 2 2 3 3 4 2 2 2 3 2" xfId="48880"/>
    <cellStyle name="Total 2 2 3 3 4 2 2 2 4" xfId="48881"/>
    <cellStyle name="Total 2 2 3 3 4 2 2 2 4 2" xfId="48882"/>
    <cellStyle name="Total 2 2 3 3 4 2 2 2 5" xfId="48883"/>
    <cellStyle name="Total 2 2 3 3 4 2 2 2 5 2" xfId="48884"/>
    <cellStyle name="Total 2 2 3 3 4 2 2 2 6" xfId="48885"/>
    <cellStyle name="Total 2 2 3 3 4 2 2 3" xfId="48886"/>
    <cellStyle name="Total 2 2 3 3 4 2 3" xfId="48887"/>
    <cellStyle name="Total 2 2 3 3 4 2 3 2" xfId="48888"/>
    <cellStyle name="Total 2 2 3 3 4 2 3 2 2" xfId="48889"/>
    <cellStyle name="Total 2 2 3 3 4 2 3 3" xfId="48890"/>
    <cellStyle name="Total 2 2 3 3 4 2 3 3 2" xfId="48891"/>
    <cellStyle name="Total 2 2 3 3 4 2 3 4" xfId="48892"/>
    <cellStyle name="Total 2 2 3 3 4 2 3 4 2" xfId="48893"/>
    <cellStyle name="Total 2 2 3 3 4 2 3 5" xfId="48894"/>
    <cellStyle name="Total 2 2 3 3 4 2 3 5 2" xfId="48895"/>
    <cellStyle name="Total 2 2 3 3 4 2 3 6" xfId="48896"/>
    <cellStyle name="Total 2 2 3 3 4 2 4" xfId="48897"/>
    <cellStyle name="Total 2 2 3 3 4 3" xfId="48898"/>
    <cellStyle name="Total 2 2 3 3 4 3 2" xfId="48899"/>
    <cellStyle name="Total 2 2 3 3 4 3 2 2" xfId="48900"/>
    <cellStyle name="Total 2 2 3 3 4 3 2 2 2" xfId="48901"/>
    <cellStyle name="Total 2 2 3 3 4 3 2 3" xfId="48902"/>
    <cellStyle name="Total 2 2 3 3 4 3 2 3 2" xfId="48903"/>
    <cellStyle name="Total 2 2 3 3 4 3 2 4" xfId="48904"/>
    <cellStyle name="Total 2 2 3 3 4 3 2 4 2" xfId="48905"/>
    <cellStyle name="Total 2 2 3 3 4 3 2 5" xfId="48906"/>
    <cellStyle name="Total 2 2 3 3 4 3 2 5 2" xfId="48907"/>
    <cellStyle name="Total 2 2 3 3 4 3 2 6" xfId="48908"/>
    <cellStyle name="Total 2 2 3 3 4 3 3" xfId="48909"/>
    <cellStyle name="Total 2 2 3 3 4 4" xfId="48910"/>
    <cellStyle name="Total 2 2 3 3 4 4 2" xfId="48911"/>
    <cellStyle name="Total 2 2 3 3 4 4 2 2" xfId="48912"/>
    <cellStyle name="Total 2 2 3 3 4 4 3" xfId="48913"/>
    <cellStyle name="Total 2 2 3 3 4 4 3 2" xfId="48914"/>
    <cellStyle name="Total 2 2 3 3 4 4 4" xfId="48915"/>
    <cellStyle name="Total 2 2 3 3 4 4 4 2" xfId="48916"/>
    <cellStyle name="Total 2 2 3 3 4 4 5" xfId="48917"/>
    <cellStyle name="Total 2 2 3 3 4 4 5 2" xfId="48918"/>
    <cellStyle name="Total 2 2 3 3 4 4 6" xfId="48919"/>
    <cellStyle name="Total 2 2 3 3 4 5" xfId="48920"/>
    <cellStyle name="Total 2 2 3 3 5" xfId="48921"/>
    <cellStyle name="Total 2 2 3 3 5 2" xfId="48922"/>
    <cellStyle name="Total 2 2 3 3 5 2 2" xfId="48923"/>
    <cellStyle name="Total 2 2 3 3 5 2 2 2" xfId="48924"/>
    <cellStyle name="Total 2 2 3 3 5 2 2 2 2" xfId="48925"/>
    <cellStyle name="Total 2 2 3 3 5 2 2 3" xfId="48926"/>
    <cellStyle name="Total 2 2 3 3 5 2 2 3 2" xfId="48927"/>
    <cellStyle name="Total 2 2 3 3 5 2 2 4" xfId="48928"/>
    <cellStyle name="Total 2 2 3 3 5 2 2 4 2" xfId="48929"/>
    <cellStyle name="Total 2 2 3 3 5 2 2 5" xfId="48930"/>
    <cellStyle name="Total 2 2 3 3 5 2 2 5 2" xfId="48931"/>
    <cellStyle name="Total 2 2 3 3 5 2 2 6" xfId="48932"/>
    <cellStyle name="Total 2 2 3 3 5 2 3" xfId="48933"/>
    <cellStyle name="Total 2 2 3 3 5 3" xfId="48934"/>
    <cellStyle name="Total 2 2 3 3 5 3 2" xfId="48935"/>
    <cellStyle name="Total 2 2 3 3 5 3 2 2" xfId="48936"/>
    <cellStyle name="Total 2 2 3 3 5 3 3" xfId="48937"/>
    <cellStyle name="Total 2 2 3 3 5 3 3 2" xfId="48938"/>
    <cellStyle name="Total 2 2 3 3 5 3 4" xfId="48939"/>
    <cellStyle name="Total 2 2 3 3 5 3 4 2" xfId="48940"/>
    <cellStyle name="Total 2 2 3 3 5 3 5" xfId="48941"/>
    <cellStyle name="Total 2 2 3 3 5 3 5 2" xfId="48942"/>
    <cellStyle name="Total 2 2 3 3 5 3 6" xfId="48943"/>
    <cellStyle name="Total 2 2 3 3 5 4" xfId="48944"/>
    <cellStyle name="Total 2 2 3 3 6" xfId="48945"/>
    <cellStyle name="Total 2 2 3 3 6 2" xfId="48946"/>
    <cellStyle name="Total 2 2 3 3 6 2 2" xfId="48947"/>
    <cellStyle name="Total 2 2 3 3 6 2 2 2" xfId="48948"/>
    <cellStyle name="Total 2 2 3 3 6 2 3" xfId="48949"/>
    <cellStyle name="Total 2 2 3 3 6 2 3 2" xfId="48950"/>
    <cellStyle name="Total 2 2 3 3 6 2 4" xfId="48951"/>
    <cellStyle name="Total 2 2 3 3 6 2 4 2" xfId="48952"/>
    <cellStyle name="Total 2 2 3 3 6 2 5" xfId="48953"/>
    <cellStyle name="Total 2 2 3 3 6 2 5 2" xfId="48954"/>
    <cellStyle name="Total 2 2 3 3 6 2 6" xfId="48955"/>
    <cellStyle name="Total 2 2 3 3 6 3" xfId="48956"/>
    <cellStyle name="Total 2 2 3 3 7" xfId="48957"/>
    <cellStyle name="Total 2 2 3 3 7 2" xfId="48958"/>
    <cellStyle name="Total 2 2 3 3 7 2 2" xfId="48959"/>
    <cellStyle name="Total 2 2 3 3 7 3" xfId="48960"/>
    <cellStyle name="Total 2 2 3 3 7 3 2" xfId="48961"/>
    <cellStyle name="Total 2 2 3 3 7 4" xfId="48962"/>
    <cellStyle name="Total 2 2 3 3 7 4 2" xfId="48963"/>
    <cellStyle name="Total 2 2 3 3 7 5" xfId="48964"/>
    <cellStyle name="Total 2 2 3 3 7 5 2" xfId="48965"/>
    <cellStyle name="Total 2 2 3 3 7 6" xfId="48966"/>
    <cellStyle name="Total 2 2 3 3 8" xfId="48967"/>
    <cellStyle name="Total 2 2 3 4" xfId="48968"/>
    <cellStyle name="Total 2 2 3 4 2" xfId="48969"/>
    <cellStyle name="Total 2 2 3 4 2 2" xfId="48970"/>
    <cellStyle name="Total 2 2 3 4 2 2 2" xfId="48971"/>
    <cellStyle name="Total 2 2 3 4 2 2 2 2" xfId="48972"/>
    <cellStyle name="Total 2 2 3 4 2 2 2 2 2" xfId="48973"/>
    <cellStyle name="Total 2 2 3 4 2 2 2 3" xfId="48974"/>
    <cellStyle name="Total 2 2 3 4 2 2 2 3 2" xfId="48975"/>
    <cellStyle name="Total 2 2 3 4 2 2 2 4" xfId="48976"/>
    <cellStyle name="Total 2 2 3 4 2 2 2 4 2" xfId="48977"/>
    <cellStyle name="Total 2 2 3 4 2 2 2 5" xfId="48978"/>
    <cellStyle name="Total 2 2 3 4 2 2 2 5 2" xfId="48979"/>
    <cellStyle name="Total 2 2 3 4 2 2 2 6" xfId="48980"/>
    <cellStyle name="Total 2 2 3 4 2 2 3" xfId="48981"/>
    <cellStyle name="Total 2 2 3 4 2 3" xfId="48982"/>
    <cellStyle name="Total 2 2 3 4 2 3 2" xfId="48983"/>
    <cellStyle name="Total 2 2 3 4 2 3 2 2" xfId="48984"/>
    <cellStyle name="Total 2 2 3 4 2 3 3" xfId="48985"/>
    <cellStyle name="Total 2 2 3 4 2 3 3 2" xfId="48986"/>
    <cellStyle name="Total 2 2 3 4 2 3 4" xfId="48987"/>
    <cellStyle name="Total 2 2 3 4 2 3 4 2" xfId="48988"/>
    <cellStyle name="Total 2 2 3 4 2 3 5" xfId="48989"/>
    <cellStyle name="Total 2 2 3 4 2 3 5 2" xfId="48990"/>
    <cellStyle name="Total 2 2 3 4 2 3 6" xfId="48991"/>
    <cellStyle name="Total 2 2 3 4 2 4" xfId="48992"/>
    <cellStyle name="Total 2 2 3 4 3" xfId="48993"/>
    <cellStyle name="Total 2 2 3 4 3 2" xfId="48994"/>
    <cellStyle name="Total 2 2 3 4 3 2 2" xfId="48995"/>
    <cellStyle name="Total 2 2 3 4 3 2 2 2" xfId="48996"/>
    <cellStyle name="Total 2 2 3 4 3 2 3" xfId="48997"/>
    <cellStyle name="Total 2 2 3 4 3 2 3 2" xfId="48998"/>
    <cellStyle name="Total 2 2 3 4 3 2 4" xfId="48999"/>
    <cellStyle name="Total 2 2 3 4 3 2 4 2" xfId="49000"/>
    <cellStyle name="Total 2 2 3 4 3 2 5" xfId="49001"/>
    <cellStyle name="Total 2 2 3 4 3 2 5 2" xfId="49002"/>
    <cellStyle name="Total 2 2 3 4 3 2 6" xfId="49003"/>
    <cellStyle name="Total 2 2 3 4 3 3" xfId="49004"/>
    <cellStyle name="Total 2 2 3 4 4" xfId="49005"/>
    <cellStyle name="Total 2 2 3 4 4 2" xfId="49006"/>
    <cellStyle name="Total 2 2 3 4 4 2 2" xfId="49007"/>
    <cellStyle name="Total 2 2 3 4 4 3" xfId="49008"/>
    <cellStyle name="Total 2 2 3 4 4 3 2" xfId="49009"/>
    <cellStyle name="Total 2 2 3 4 4 4" xfId="49010"/>
    <cellStyle name="Total 2 2 3 4 4 4 2" xfId="49011"/>
    <cellStyle name="Total 2 2 3 4 4 5" xfId="49012"/>
    <cellStyle name="Total 2 2 3 4 4 5 2" xfId="49013"/>
    <cellStyle name="Total 2 2 3 4 4 6" xfId="49014"/>
    <cellStyle name="Total 2 2 3 4 5" xfId="49015"/>
    <cellStyle name="Total 2 2 3 5" xfId="49016"/>
    <cellStyle name="Total 2 2 3 5 2" xfId="49017"/>
    <cellStyle name="Total 2 2 3 5 2 2" xfId="49018"/>
    <cellStyle name="Total 2 2 3 5 2 2 2" xfId="49019"/>
    <cellStyle name="Total 2 2 3 5 2 2 2 2" xfId="49020"/>
    <cellStyle name="Total 2 2 3 5 2 2 2 2 2" xfId="49021"/>
    <cellStyle name="Total 2 2 3 5 2 2 2 3" xfId="49022"/>
    <cellStyle name="Total 2 2 3 5 2 2 2 3 2" xfId="49023"/>
    <cellStyle name="Total 2 2 3 5 2 2 2 4" xfId="49024"/>
    <cellStyle name="Total 2 2 3 5 2 2 2 4 2" xfId="49025"/>
    <cellStyle name="Total 2 2 3 5 2 2 2 5" xfId="49026"/>
    <cellStyle name="Total 2 2 3 5 2 2 2 5 2" xfId="49027"/>
    <cellStyle name="Total 2 2 3 5 2 2 2 6" xfId="49028"/>
    <cellStyle name="Total 2 2 3 5 2 2 3" xfId="49029"/>
    <cellStyle name="Total 2 2 3 5 2 3" xfId="49030"/>
    <cellStyle name="Total 2 2 3 5 2 3 2" xfId="49031"/>
    <cellStyle name="Total 2 2 3 5 2 3 2 2" xfId="49032"/>
    <cellStyle name="Total 2 2 3 5 2 3 3" xfId="49033"/>
    <cellStyle name="Total 2 2 3 5 2 3 3 2" xfId="49034"/>
    <cellStyle name="Total 2 2 3 5 2 3 4" xfId="49035"/>
    <cellStyle name="Total 2 2 3 5 2 3 4 2" xfId="49036"/>
    <cellStyle name="Total 2 2 3 5 2 3 5" xfId="49037"/>
    <cellStyle name="Total 2 2 3 5 2 3 5 2" xfId="49038"/>
    <cellStyle name="Total 2 2 3 5 2 3 6" xfId="49039"/>
    <cellStyle name="Total 2 2 3 5 2 4" xfId="49040"/>
    <cellStyle name="Total 2 2 3 5 3" xfId="49041"/>
    <cellStyle name="Total 2 2 3 5 3 2" xfId="49042"/>
    <cellStyle name="Total 2 2 3 5 3 2 2" xfId="49043"/>
    <cellStyle name="Total 2 2 3 5 3 2 2 2" xfId="49044"/>
    <cellStyle name="Total 2 2 3 5 3 2 3" xfId="49045"/>
    <cellStyle name="Total 2 2 3 5 3 2 3 2" xfId="49046"/>
    <cellStyle name="Total 2 2 3 5 3 2 4" xfId="49047"/>
    <cellStyle name="Total 2 2 3 5 3 2 4 2" xfId="49048"/>
    <cellStyle name="Total 2 2 3 5 3 2 5" xfId="49049"/>
    <cellStyle name="Total 2 2 3 5 3 2 5 2" xfId="49050"/>
    <cellStyle name="Total 2 2 3 5 3 2 6" xfId="49051"/>
    <cellStyle name="Total 2 2 3 5 3 3" xfId="49052"/>
    <cellStyle name="Total 2 2 3 5 4" xfId="49053"/>
    <cellStyle name="Total 2 2 3 5 4 2" xfId="49054"/>
    <cellStyle name="Total 2 2 3 5 4 2 2" xfId="49055"/>
    <cellStyle name="Total 2 2 3 5 4 3" xfId="49056"/>
    <cellStyle name="Total 2 2 3 5 4 3 2" xfId="49057"/>
    <cellStyle name="Total 2 2 3 5 4 4" xfId="49058"/>
    <cellStyle name="Total 2 2 3 5 4 4 2" xfId="49059"/>
    <cellStyle name="Total 2 2 3 5 4 5" xfId="49060"/>
    <cellStyle name="Total 2 2 3 5 4 5 2" xfId="49061"/>
    <cellStyle name="Total 2 2 3 5 4 6" xfId="49062"/>
    <cellStyle name="Total 2 2 3 5 5" xfId="49063"/>
    <cellStyle name="Total 2 2 3 6" xfId="49064"/>
    <cellStyle name="Total 2 2 3 6 2" xfId="49065"/>
    <cellStyle name="Total 2 2 3 6 2 2" xfId="49066"/>
    <cellStyle name="Total 2 2 3 6 2 2 2" xfId="49067"/>
    <cellStyle name="Total 2 2 3 6 2 3" xfId="49068"/>
    <cellStyle name="Total 2 2 3 6 2 3 2" xfId="49069"/>
    <cellStyle name="Total 2 2 3 6 2 4" xfId="49070"/>
    <cellStyle name="Total 2 2 3 6 2 4 2" xfId="49071"/>
    <cellStyle name="Total 2 2 3 6 2 5" xfId="49072"/>
    <cellStyle name="Total 2 2 3 6 2 5 2" xfId="49073"/>
    <cellStyle name="Total 2 2 3 6 2 6" xfId="49074"/>
    <cellStyle name="Total 2 2 3 6 3" xfId="49075"/>
    <cellStyle name="Total 2 2 3 7" xfId="49076"/>
    <cellStyle name="Total 2 2 3 7 2" xfId="49077"/>
    <cellStyle name="Total 2 2 3 7 2 2" xfId="49078"/>
    <cellStyle name="Total 2 2 3 7 3" xfId="49079"/>
    <cellStyle name="Total 2 2 3 7 3 2" xfId="49080"/>
    <cellStyle name="Total 2 2 3 7 4" xfId="49081"/>
    <cellStyle name="Total 2 2 3 7 4 2" xfId="49082"/>
    <cellStyle name="Total 2 2 3 7 5" xfId="49083"/>
    <cellStyle name="Total 2 2 3 7 5 2" xfId="49084"/>
    <cellStyle name="Total 2 2 3 7 6" xfId="49085"/>
    <cellStyle name="Total 2 2 3 8" xfId="49086"/>
    <cellStyle name="Total 2 2 4" xfId="49087"/>
    <cellStyle name="Total 2 2 4 2" xfId="49088"/>
    <cellStyle name="Total 2 2 4 2 2" xfId="49089"/>
    <cellStyle name="Total 2 2 4 2 2 2" xfId="49090"/>
    <cellStyle name="Total 2 2 4 2 2 2 2" xfId="49091"/>
    <cellStyle name="Total 2 2 4 2 2 2 2 2" xfId="49092"/>
    <cellStyle name="Total 2 2 4 2 2 2 2 2 2" xfId="49093"/>
    <cellStyle name="Total 2 2 4 2 2 2 2 2 2 2" xfId="49094"/>
    <cellStyle name="Total 2 2 4 2 2 2 2 2 2 2 2" xfId="49095"/>
    <cellStyle name="Total 2 2 4 2 2 2 2 2 2 3" xfId="49096"/>
    <cellStyle name="Total 2 2 4 2 2 2 2 2 2 3 2" xfId="49097"/>
    <cellStyle name="Total 2 2 4 2 2 2 2 2 2 4" xfId="49098"/>
    <cellStyle name="Total 2 2 4 2 2 2 2 2 2 4 2" xfId="49099"/>
    <cellStyle name="Total 2 2 4 2 2 2 2 2 2 5" xfId="49100"/>
    <cellStyle name="Total 2 2 4 2 2 2 2 2 2 5 2" xfId="49101"/>
    <cellStyle name="Total 2 2 4 2 2 2 2 2 2 6" xfId="49102"/>
    <cellStyle name="Total 2 2 4 2 2 2 2 2 3" xfId="49103"/>
    <cellStyle name="Total 2 2 4 2 2 2 2 3" xfId="49104"/>
    <cellStyle name="Total 2 2 4 2 2 2 2 3 2" xfId="49105"/>
    <cellStyle name="Total 2 2 4 2 2 2 2 3 2 2" xfId="49106"/>
    <cellStyle name="Total 2 2 4 2 2 2 2 3 3" xfId="49107"/>
    <cellStyle name="Total 2 2 4 2 2 2 2 3 3 2" xfId="49108"/>
    <cellStyle name="Total 2 2 4 2 2 2 2 3 4" xfId="49109"/>
    <cellStyle name="Total 2 2 4 2 2 2 2 3 4 2" xfId="49110"/>
    <cellStyle name="Total 2 2 4 2 2 2 2 3 5" xfId="49111"/>
    <cellStyle name="Total 2 2 4 2 2 2 2 3 5 2" xfId="49112"/>
    <cellStyle name="Total 2 2 4 2 2 2 2 3 6" xfId="49113"/>
    <cellStyle name="Total 2 2 4 2 2 2 2 4" xfId="49114"/>
    <cellStyle name="Total 2 2 4 2 2 2 3" xfId="49115"/>
    <cellStyle name="Total 2 2 4 2 2 2 3 2" xfId="49116"/>
    <cellStyle name="Total 2 2 4 2 2 2 3 2 2" xfId="49117"/>
    <cellStyle name="Total 2 2 4 2 2 2 3 2 2 2" xfId="49118"/>
    <cellStyle name="Total 2 2 4 2 2 2 3 2 3" xfId="49119"/>
    <cellStyle name="Total 2 2 4 2 2 2 3 2 3 2" xfId="49120"/>
    <cellStyle name="Total 2 2 4 2 2 2 3 2 4" xfId="49121"/>
    <cellStyle name="Total 2 2 4 2 2 2 3 2 4 2" xfId="49122"/>
    <cellStyle name="Total 2 2 4 2 2 2 3 2 5" xfId="49123"/>
    <cellStyle name="Total 2 2 4 2 2 2 3 2 5 2" xfId="49124"/>
    <cellStyle name="Total 2 2 4 2 2 2 3 2 6" xfId="49125"/>
    <cellStyle name="Total 2 2 4 2 2 2 3 3" xfId="49126"/>
    <cellStyle name="Total 2 2 4 2 2 2 4" xfId="49127"/>
    <cellStyle name="Total 2 2 4 2 2 2 4 2" xfId="49128"/>
    <cellStyle name="Total 2 2 4 2 2 2 4 2 2" xfId="49129"/>
    <cellStyle name="Total 2 2 4 2 2 2 4 3" xfId="49130"/>
    <cellStyle name="Total 2 2 4 2 2 2 4 3 2" xfId="49131"/>
    <cellStyle name="Total 2 2 4 2 2 2 4 4" xfId="49132"/>
    <cellStyle name="Total 2 2 4 2 2 2 4 4 2" xfId="49133"/>
    <cellStyle name="Total 2 2 4 2 2 2 4 5" xfId="49134"/>
    <cellStyle name="Total 2 2 4 2 2 2 4 5 2" xfId="49135"/>
    <cellStyle name="Total 2 2 4 2 2 2 4 6" xfId="49136"/>
    <cellStyle name="Total 2 2 4 2 2 2 5" xfId="49137"/>
    <cellStyle name="Total 2 2 4 2 2 3" xfId="49138"/>
    <cellStyle name="Total 2 2 4 2 2 3 2" xfId="49139"/>
    <cellStyle name="Total 2 2 4 2 2 3 2 2" xfId="49140"/>
    <cellStyle name="Total 2 2 4 2 2 3 2 2 2" xfId="49141"/>
    <cellStyle name="Total 2 2 4 2 2 3 2 2 2 2" xfId="49142"/>
    <cellStyle name="Total 2 2 4 2 2 3 2 2 2 2 2" xfId="49143"/>
    <cellStyle name="Total 2 2 4 2 2 3 2 2 2 3" xfId="49144"/>
    <cellStyle name="Total 2 2 4 2 2 3 2 2 2 3 2" xfId="49145"/>
    <cellStyle name="Total 2 2 4 2 2 3 2 2 2 4" xfId="49146"/>
    <cellStyle name="Total 2 2 4 2 2 3 2 2 2 4 2" xfId="49147"/>
    <cellStyle name="Total 2 2 4 2 2 3 2 2 2 5" xfId="49148"/>
    <cellStyle name="Total 2 2 4 2 2 3 2 2 2 5 2" xfId="49149"/>
    <cellStyle name="Total 2 2 4 2 2 3 2 2 2 6" xfId="49150"/>
    <cellStyle name="Total 2 2 4 2 2 3 2 2 3" xfId="49151"/>
    <cellStyle name="Total 2 2 4 2 2 3 2 3" xfId="49152"/>
    <cellStyle name="Total 2 2 4 2 2 3 2 3 2" xfId="49153"/>
    <cellStyle name="Total 2 2 4 2 2 3 2 3 2 2" xfId="49154"/>
    <cellStyle name="Total 2 2 4 2 2 3 2 3 3" xfId="49155"/>
    <cellStyle name="Total 2 2 4 2 2 3 2 3 3 2" xfId="49156"/>
    <cellStyle name="Total 2 2 4 2 2 3 2 3 4" xfId="49157"/>
    <cellStyle name="Total 2 2 4 2 2 3 2 3 4 2" xfId="49158"/>
    <cellStyle name="Total 2 2 4 2 2 3 2 3 5" xfId="49159"/>
    <cellStyle name="Total 2 2 4 2 2 3 2 3 5 2" xfId="49160"/>
    <cellStyle name="Total 2 2 4 2 2 3 2 3 6" xfId="49161"/>
    <cellStyle name="Total 2 2 4 2 2 3 2 4" xfId="49162"/>
    <cellStyle name="Total 2 2 4 2 2 3 3" xfId="49163"/>
    <cellStyle name="Total 2 2 4 2 2 3 3 2" xfId="49164"/>
    <cellStyle name="Total 2 2 4 2 2 3 3 2 2" xfId="49165"/>
    <cellStyle name="Total 2 2 4 2 2 3 3 2 2 2" xfId="49166"/>
    <cellStyle name="Total 2 2 4 2 2 3 3 2 3" xfId="49167"/>
    <cellStyle name="Total 2 2 4 2 2 3 3 2 3 2" xfId="49168"/>
    <cellStyle name="Total 2 2 4 2 2 3 3 2 4" xfId="49169"/>
    <cellStyle name="Total 2 2 4 2 2 3 3 2 4 2" xfId="49170"/>
    <cellStyle name="Total 2 2 4 2 2 3 3 2 5" xfId="49171"/>
    <cellStyle name="Total 2 2 4 2 2 3 3 2 5 2" xfId="49172"/>
    <cellStyle name="Total 2 2 4 2 2 3 3 2 6" xfId="49173"/>
    <cellStyle name="Total 2 2 4 2 2 3 3 3" xfId="49174"/>
    <cellStyle name="Total 2 2 4 2 2 3 4" xfId="49175"/>
    <cellStyle name="Total 2 2 4 2 2 3 4 2" xfId="49176"/>
    <cellStyle name="Total 2 2 4 2 2 3 4 2 2" xfId="49177"/>
    <cellStyle name="Total 2 2 4 2 2 3 4 3" xfId="49178"/>
    <cellStyle name="Total 2 2 4 2 2 3 4 3 2" xfId="49179"/>
    <cellStyle name="Total 2 2 4 2 2 3 4 4" xfId="49180"/>
    <cellStyle name="Total 2 2 4 2 2 3 4 4 2" xfId="49181"/>
    <cellStyle name="Total 2 2 4 2 2 3 4 5" xfId="49182"/>
    <cellStyle name="Total 2 2 4 2 2 3 4 5 2" xfId="49183"/>
    <cellStyle name="Total 2 2 4 2 2 3 4 6" xfId="49184"/>
    <cellStyle name="Total 2 2 4 2 2 3 5" xfId="49185"/>
    <cellStyle name="Total 2 2 4 2 2 4" xfId="49186"/>
    <cellStyle name="Total 2 2 4 2 2 4 2" xfId="49187"/>
    <cellStyle name="Total 2 2 4 2 2 4 2 2" xfId="49188"/>
    <cellStyle name="Total 2 2 4 2 2 4 2 2 2" xfId="49189"/>
    <cellStyle name="Total 2 2 4 2 2 4 2 2 2 2" xfId="49190"/>
    <cellStyle name="Total 2 2 4 2 2 4 2 2 2 2 2" xfId="49191"/>
    <cellStyle name="Total 2 2 4 2 2 4 2 2 2 3" xfId="49192"/>
    <cellStyle name="Total 2 2 4 2 2 4 2 2 2 3 2" xfId="49193"/>
    <cellStyle name="Total 2 2 4 2 2 4 2 2 2 4" xfId="49194"/>
    <cellStyle name="Total 2 2 4 2 2 4 2 2 2 4 2" xfId="49195"/>
    <cellStyle name="Total 2 2 4 2 2 4 2 2 2 5" xfId="49196"/>
    <cellStyle name="Total 2 2 4 2 2 4 2 2 2 5 2" xfId="49197"/>
    <cellStyle name="Total 2 2 4 2 2 4 2 2 2 6" xfId="49198"/>
    <cellStyle name="Total 2 2 4 2 2 4 2 2 3" xfId="49199"/>
    <cellStyle name="Total 2 2 4 2 2 4 2 3" xfId="49200"/>
    <cellStyle name="Total 2 2 4 2 2 4 2 3 2" xfId="49201"/>
    <cellStyle name="Total 2 2 4 2 2 4 2 3 2 2" xfId="49202"/>
    <cellStyle name="Total 2 2 4 2 2 4 2 3 3" xfId="49203"/>
    <cellStyle name="Total 2 2 4 2 2 4 2 3 3 2" xfId="49204"/>
    <cellStyle name="Total 2 2 4 2 2 4 2 3 4" xfId="49205"/>
    <cellStyle name="Total 2 2 4 2 2 4 2 3 4 2" xfId="49206"/>
    <cellStyle name="Total 2 2 4 2 2 4 2 3 5" xfId="49207"/>
    <cellStyle name="Total 2 2 4 2 2 4 2 3 5 2" xfId="49208"/>
    <cellStyle name="Total 2 2 4 2 2 4 2 3 6" xfId="49209"/>
    <cellStyle name="Total 2 2 4 2 2 4 2 4" xfId="49210"/>
    <cellStyle name="Total 2 2 4 2 2 4 3" xfId="49211"/>
    <cellStyle name="Total 2 2 4 2 2 4 3 2" xfId="49212"/>
    <cellStyle name="Total 2 2 4 2 2 4 3 2 2" xfId="49213"/>
    <cellStyle name="Total 2 2 4 2 2 4 3 2 2 2" xfId="49214"/>
    <cellStyle name="Total 2 2 4 2 2 4 3 2 3" xfId="49215"/>
    <cellStyle name="Total 2 2 4 2 2 4 3 2 3 2" xfId="49216"/>
    <cellStyle name="Total 2 2 4 2 2 4 3 2 4" xfId="49217"/>
    <cellStyle name="Total 2 2 4 2 2 4 3 2 4 2" xfId="49218"/>
    <cellStyle name="Total 2 2 4 2 2 4 3 2 5" xfId="49219"/>
    <cellStyle name="Total 2 2 4 2 2 4 3 2 5 2" xfId="49220"/>
    <cellStyle name="Total 2 2 4 2 2 4 3 2 6" xfId="49221"/>
    <cellStyle name="Total 2 2 4 2 2 4 3 3" xfId="49222"/>
    <cellStyle name="Total 2 2 4 2 2 4 4" xfId="49223"/>
    <cellStyle name="Total 2 2 4 2 2 4 4 2" xfId="49224"/>
    <cellStyle name="Total 2 2 4 2 2 4 4 2 2" xfId="49225"/>
    <cellStyle name="Total 2 2 4 2 2 4 4 3" xfId="49226"/>
    <cellStyle name="Total 2 2 4 2 2 4 4 3 2" xfId="49227"/>
    <cellStyle name="Total 2 2 4 2 2 4 4 4" xfId="49228"/>
    <cellStyle name="Total 2 2 4 2 2 4 4 4 2" xfId="49229"/>
    <cellStyle name="Total 2 2 4 2 2 4 4 5" xfId="49230"/>
    <cellStyle name="Total 2 2 4 2 2 4 4 5 2" xfId="49231"/>
    <cellStyle name="Total 2 2 4 2 2 4 4 6" xfId="49232"/>
    <cellStyle name="Total 2 2 4 2 2 4 5" xfId="49233"/>
    <cellStyle name="Total 2 2 4 2 2 5" xfId="49234"/>
    <cellStyle name="Total 2 2 4 2 2 5 2" xfId="49235"/>
    <cellStyle name="Total 2 2 4 2 2 5 2 2" xfId="49236"/>
    <cellStyle name="Total 2 2 4 2 2 5 2 2 2" xfId="49237"/>
    <cellStyle name="Total 2 2 4 2 2 5 2 2 2 2" xfId="49238"/>
    <cellStyle name="Total 2 2 4 2 2 5 2 2 3" xfId="49239"/>
    <cellStyle name="Total 2 2 4 2 2 5 2 2 3 2" xfId="49240"/>
    <cellStyle name="Total 2 2 4 2 2 5 2 2 4" xfId="49241"/>
    <cellStyle name="Total 2 2 4 2 2 5 2 2 4 2" xfId="49242"/>
    <cellStyle name="Total 2 2 4 2 2 5 2 2 5" xfId="49243"/>
    <cellStyle name="Total 2 2 4 2 2 5 2 2 5 2" xfId="49244"/>
    <cellStyle name="Total 2 2 4 2 2 5 2 2 6" xfId="49245"/>
    <cellStyle name="Total 2 2 4 2 2 5 2 3" xfId="49246"/>
    <cellStyle name="Total 2 2 4 2 2 5 3" xfId="49247"/>
    <cellStyle name="Total 2 2 4 2 2 5 3 2" xfId="49248"/>
    <cellStyle name="Total 2 2 4 2 2 5 3 2 2" xfId="49249"/>
    <cellStyle name="Total 2 2 4 2 2 5 3 3" xfId="49250"/>
    <cellStyle name="Total 2 2 4 2 2 5 3 3 2" xfId="49251"/>
    <cellStyle name="Total 2 2 4 2 2 5 3 4" xfId="49252"/>
    <cellStyle name="Total 2 2 4 2 2 5 3 4 2" xfId="49253"/>
    <cellStyle name="Total 2 2 4 2 2 5 3 5" xfId="49254"/>
    <cellStyle name="Total 2 2 4 2 2 5 3 5 2" xfId="49255"/>
    <cellStyle name="Total 2 2 4 2 2 5 3 6" xfId="49256"/>
    <cellStyle name="Total 2 2 4 2 2 5 4" xfId="49257"/>
    <cellStyle name="Total 2 2 4 2 2 6" xfId="49258"/>
    <cellStyle name="Total 2 2 4 2 2 6 2" xfId="49259"/>
    <cellStyle name="Total 2 2 4 2 2 6 2 2" xfId="49260"/>
    <cellStyle name="Total 2 2 4 2 2 6 2 2 2" xfId="49261"/>
    <cellStyle name="Total 2 2 4 2 2 6 2 3" xfId="49262"/>
    <cellStyle name="Total 2 2 4 2 2 6 2 3 2" xfId="49263"/>
    <cellStyle name="Total 2 2 4 2 2 6 2 4" xfId="49264"/>
    <cellStyle name="Total 2 2 4 2 2 6 2 4 2" xfId="49265"/>
    <cellStyle name="Total 2 2 4 2 2 6 2 5" xfId="49266"/>
    <cellStyle name="Total 2 2 4 2 2 6 2 5 2" xfId="49267"/>
    <cellStyle name="Total 2 2 4 2 2 6 2 6" xfId="49268"/>
    <cellStyle name="Total 2 2 4 2 2 6 3" xfId="49269"/>
    <cellStyle name="Total 2 2 4 2 2 7" xfId="49270"/>
    <cellStyle name="Total 2 2 4 2 2 7 2" xfId="49271"/>
    <cellStyle name="Total 2 2 4 2 2 7 2 2" xfId="49272"/>
    <cellStyle name="Total 2 2 4 2 2 7 3" xfId="49273"/>
    <cellStyle name="Total 2 2 4 2 2 7 3 2" xfId="49274"/>
    <cellStyle name="Total 2 2 4 2 2 7 4" xfId="49275"/>
    <cellStyle name="Total 2 2 4 2 2 7 4 2" xfId="49276"/>
    <cellStyle name="Total 2 2 4 2 2 7 5" xfId="49277"/>
    <cellStyle name="Total 2 2 4 2 2 7 5 2" xfId="49278"/>
    <cellStyle name="Total 2 2 4 2 2 7 6" xfId="49279"/>
    <cellStyle name="Total 2 2 4 2 2 8" xfId="49280"/>
    <cellStyle name="Total 2 2 4 2 3" xfId="49281"/>
    <cellStyle name="Total 2 2 4 2 3 2" xfId="49282"/>
    <cellStyle name="Total 2 2 4 2 3 2 2" xfId="49283"/>
    <cellStyle name="Total 2 2 4 2 3 2 2 2" xfId="49284"/>
    <cellStyle name="Total 2 2 4 2 3 2 2 2 2" xfId="49285"/>
    <cellStyle name="Total 2 2 4 2 3 2 2 2 2 2" xfId="49286"/>
    <cellStyle name="Total 2 2 4 2 3 2 2 2 3" xfId="49287"/>
    <cellStyle name="Total 2 2 4 2 3 2 2 2 3 2" xfId="49288"/>
    <cellStyle name="Total 2 2 4 2 3 2 2 2 4" xfId="49289"/>
    <cellStyle name="Total 2 2 4 2 3 2 2 2 4 2" xfId="49290"/>
    <cellStyle name="Total 2 2 4 2 3 2 2 2 5" xfId="49291"/>
    <cellStyle name="Total 2 2 4 2 3 2 2 2 5 2" xfId="49292"/>
    <cellStyle name="Total 2 2 4 2 3 2 2 2 6" xfId="49293"/>
    <cellStyle name="Total 2 2 4 2 3 2 2 3" xfId="49294"/>
    <cellStyle name="Total 2 2 4 2 3 2 3" xfId="49295"/>
    <cellStyle name="Total 2 2 4 2 3 2 3 2" xfId="49296"/>
    <cellStyle name="Total 2 2 4 2 3 2 3 2 2" xfId="49297"/>
    <cellStyle name="Total 2 2 4 2 3 2 3 3" xfId="49298"/>
    <cellStyle name="Total 2 2 4 2 3 2 3 3 2" xfId="49299"/>
    <cellStyle name="Total 2 2 4 2 3 2 3 4" xfId="49300"/>
    <cellStyle name="Total 2 2 4 2 3 2 3 4 2" xfId="49301"/>
    <cellStyle name="Total 2 2 4 2 3 2 3 5" xfId="49302"/>
    <cellStyle name="Total 2 2 4 2 3 2 3 5 2" xfId="49303"/>
    <cellStyle name="Total 2 2 4 2 3 2 3 6" xfId="49304"/>
    <cellStyle name="Total 2 2 4 2 3 2 4" xfId="49305"/>
    <cellStyle name="Total 2 2 4 2 3 3" xfId="49306"/>
    <cellStyle name="Total 2 2 4 2 3 3 2" xfId="49307"/>
    <cellStyle name="Total 2 2 4 2 3 3 2 2" xfId="49308"/>
    <cellStyle name="Total 2 2 4 2 3 3 2 2 2" xfId="49309"/>
    <cellStyle name="Total 2 2 4 2 3 3 2 3" xfId="49310"/>
    <cellStyle name="Total 2 2 4 2 3 3 2 3 2" xfId="49311"/>
    <cellStyle name="Total 2 2 4 2 3 3 2 4" xfId="49312"/>
    <cellStyle name="Total 2 2 4 2 3 3 2 4 2" xfId="49313"/>
    <cellStyle name="Total 2 2 4 2 3 3 2 5" xfId="49314"/>
    <cellStyle name="Total 2 2 4 2 3 3 2 5 2" xfId="49315"/>
    <cellStyle name="Total 2 2 4 2 3 3 2 6" xfId="49316"/>
    <cellStyle name="Total 2 2 4 2 3 3 3" xfId="49317"/>
    <cellStyle name="Total 2 2 4 2 3 4" xfId="49318"/>
    <cellStyle name="Total 2 2 4 2 3 4 2" xfId="49319"/>
    <cellStyle name="Total 2 2 4 2 3 4 2 2" xfId="49320"/>
    <cellStyle name="Total 2 2 4 2 3 4 3" xfId="49321"/>
    <cellStyle name="Total 2 2 4 2 3 4 3 2" xfId="49322"/>
    <cellStyle name="Total 2 2 4 2 3 4 4" xfId="49323"/>
    <cellStyle name="Total 2 2 4 2 3 4 4 2" xfId="49324"/>
    <cellStyle name="Total 2 2 4 2 3 4 5" xfId="49325"/>
    <cellStyle name="Total 2 2 4 2 3 4 5 2" xfId="49326"/>
    <cellStyle name="Total 2 2 4 2 3 4 6" xfId="49327"/>
    <cellStyle name="Total 2 2 4 2 3 5" xfId="49328"/>
    <cellStyle name="Total 2 2 4 2 4" xfId="49329"/>
    <cellStyle name="Total 2 2 4 2 4 2" xfId="49330"/>
    <cellStyle name="Total 2 2 4 2 4 2 2" xfId="49331"/>
    <cellStyle name="Total 2 2 4 2 4 2 2 2" xfId="49332"/>
    <cellStyle name="Total 2 2 4 2 4 2 2 2 2" xfId="49333"/>
    <cellStyle name="Total 2 2 4 2 4 2 2 2 2 2" xfId="49334"/>
    <cellStyle name="Total 2 2 4 2 4 2 2 2 3" xfId="49335"/>
    <cellStyle name="Total 2 2 4 2 4 2 2 2 3 2" xfId="49336"/>
    <cellStyle name="Total 2 2 4 2 4 2 2 2 4" xfId="49337"/>
    <cellStyle name="Total 2 2 4 2 4 2 2 2 4 2" xfId="49338"/>
    <cellStyle name="Total 2 2 4 2 4 2 2 2 5" xfId="49339"/>
    <cellStyle name="Total 2 2 4 2 4 2 2 2 5 2" xfId="49340"/>
    <cellStyle name="Total 2 2 4 2 4 2 2 2 6" xfId="49341"/>
    <cellStyle name="Total 2 2 4 2 4 2 2 3" xfId="49342"/>
    <cellStyle name="Total 2 2 4 2 4 2 3" xfId="49343"/>
    <cellStyle name="Total 2 2 4 2 4 2 3 2" xfId="49344"/>
    <cellStyle name="Total 2 2 4 2 4 2 3 2 2" xfId="49345"/>
    <cellStyle name="Total 2 2 4 2 4 2 3 3" xfId="49346"/>
    <cellStyle name="Total 2 2 4 2 4 2 3 3 2" xfId="49347"/>
    <cellStyle name="Total 2 2 4 2 4 2 3 4" xfId="49348"/>
    <cellStyle name="Total 2 2 4 2 4 2 3 4 2" xfId="49349"/>
    <cellStyle name="Total 2 2 4 2 4 2 3 5" xfId="49350"/>
    <cellStyle name="Total 2 2 4 2 4 2 3 5 2" xfId="49351"/>
    <cellStyle name="Total 2 2 4 2 4 2 3 6" xfId="49352"/>
    <cellStyle name="Total 2 2 4 2 4 2 4" xfId="49353"/>
    <cellStyle name="Total 2 2 4 2 4 3" xfId="49354"/>
    <cellStyle name="Total 2 2 4 2 4 3 2" xfId="49355"/>
    <cellStyle name="Total 2 2 4 2 4 3 2 2" xfId="49356"/>
    <cellStyle name="Total 2 2 4 2 4 3 2 2 2" xfId="49357"/>
    <cellStyle name="Total 2 2 4 2 4 3 2 3" xfId="49358"/>
    <cellStyle name="Total 2 2 4 2 4 3 2 3 2" xfId="49359"/>
    <cellStyle name="Total 2 2 4 2 4 3 2 4" xfId="49360"/>
    <cellStyle name="Total 2 2 4 2 4 3 2 4 2" xfId="49361"/>
    <cellStyle name="Total 2 2 4 2 4 3 2 5" xfId="49362"/>
    <cellStyle name="Total 2 2 4 2 4 3 2 5 2" xfId="49363"/>
    <cellStyle name="Total 2 2 4 2 4 3 2 6" xfId="49364"/>
    <cellStyle name="Total 2 2 4 2 4 3 3" xfId="49365"/>
    <cellStyle name="Total 2 2 4 2 4 4" xfId="49366"/>
    <cellStyle name="Total 2 2 4 2 4 4 2" xfId="49367"/>
    <cellStyle name="Total 2 2 4 2 4 4 2 2" xfId="49368"/>
    <cellStyle name="Total 2 2 4 2 4 4 3" xfId="49369"/>
    <cellStyle name="Total 2 2 4 2 4 4 3 2" xfId="49370"/>
    <cellStyle name="Total 2 2 4 2 4 4 4" xfId="49371"/>
    <cellStyle name="Total 2 2 4 2 4 4 4 2" xfId="49372"/>
    <cellStyle name="Total 2 2 4 2 4 4 5" xfId="49373"/>
    <cellStyle name="Total 2 2 4 2 4 4 5 2" xfId="49374"/>
    <cellStyle name="Total 2 2 4 2 4 4 6" xfId="49375"/>
    <cellStyle name="Total 2 2 4 2 4 5" xfId="49376"/>
    <cellStyle name="Total 2 2 4 2 5" xfId="49377"/>
    <cellStyle name="Total 2 2 4 2 5 2" xfId="49378"/>
    <cellStyle name="Total 2 2 4 2 5 2 2" xfId="49379"/>
    <cellStyle name="Total 2 2 4 2 5 2 2 2" xfId="49380"/>
    <cellStyle name="Total 2 2 4 2 5 2 2 2 2" xfId="49381"/>
    <cellStyle name="Total 2 2 4 2 5 2 2 2 2 2" xfId="49382"/>
    <cellStyle name="Total 2 2 4 2 5 2 2 2 3" xfId="49383"/>
    <cellStyle name="Total 2 2 4 2 5 2 2 2 3 2" xfId="49384"/>
    <cellStyle name="Total 2 2 4 2 5 2 2 2 4" xfId="49385"/>
    <cellStyle name="Total 2 2 4 2 5 2 2 2 4 2" xfId="49386"/>
    <cellStyle name="Total 2 2 4 2 5 2 2 2 5" xfId="49387"/>
    <cellStyle name="Total 2 2 4 2 5 2 2 2 5 2" xfId="49388"/>
    <cellStyle name="Total 2 2 4 2 5 2 2 2 6" xfId="49389"/>
    <cellStyle name="Total 2 2 4 2 5 2 2 3" xfId="49390"/>
    <cellStyle name="Total 2 2 4 2 5 2 3" xfId="49391"/>
    <cellStyle name="Total 2 2 4 2 5 2 3 2" xfId="49392"/>
    <cellStyle name="Total 2 2 4 2 5 2 3 2 2" xfId="49393"/>
    <cellStyle name="Total 2 2 4 2 5 2 3 3" xfId="49394"/>
    <cellStyle name="Total 2 2 4 2 5 2 3 3 2" xfId="49395"/>
    <cellStyle name="Total 2 2 4 2 5 2 3 4" xfId="49396"/>
    <cellStyle name="Total 2 2 4 2 5 2 3 4 2" xfId="49397"/>
    <cellStyle name="Total 2 2 4 2 5 2 3 5" xfId="49398"/>
    <cellStyle name="Total 2 2 4 2 5 2 3 5 2" xfId="49399"/>
    <cellStyle name="Total 2 2 4 2 5 2 3 6" xfId="49400"/>
    <cellStyle name="Total 2 2 4 2 5 2 4" xfId="49401"/>
    <cellStyle name="Total 2 2 4 2 5 3" xfId="49402"/>
    <cellStyle name="Total 2 2 4 2 5 3 2" xfId="49403"/>
    <cellStyle name="Total 2 2 4 2 5 3 2 2" xfId="49404"/>
    <cellStyle name="Total 2 2 4 2 5 3 2 2 2" xfId="49405"/>
    <cellStyle name="Total 2 2 4 2 5 3 2 3" xfId="49406"/>
    <cellStyle name="Total 2 2 4 2 5 3 2 3 2" xfId="49407"/>
    <cellStyle name="Total 2 2 4 2 5 3 2 4" xfId="49408"/>
    <cellStyle name="Total 2 2 4 2 5 3 2 4 2" xfId="49409"/>
    <cellStyle name="Total 2 2 4 2 5 3 2 5" xfId="49410"/>
    <cellStyle name="Total 2 2 4 2 5 3 2 5 2" xfId="49411"/>
    <cellStyle name="Total 2 2 4 2 5 3 2 6" xfId="49412"/>
    <cellStyle name="Total 2 2 4 2 5 3 3" xfId="49413"/>
    <cellStyle name="Total 2 2 4 2 5 4" xfId="49414"/>
    <cellStyle name="Total 2 2 4 2 5 4 2" xfId="49415"/>
    <cellStyle name="Total 2 2 4 2 5 4 2 2" xfId="49416"/>
    <cellStyle name="Total 2 2 4 2 5 4 3" xfId="49417"/>
    <cellStyle name="Total 2 2 4 2 5 4 3 2" xfId="49418"/>
    <cellStyle name="Total 2 2 4 2 5 4 4" xfId="49419"/>
    <cellStyle name="Total 2 2 4 2 5 4 4 2" xfId="49420"/>
    <cellStyle name="Total 2 2 4 2 5 4 5" xfId="49421"/>
    <cellStyle name="Total 2 2 4 2 5 4 5 2" xfId="49422"/>
    <cellStyle name="Total 2 2 4 2 5 4 6" xfId="49423"/>
    <cellStyle name="Total 2 2 4 2 5 5" xfId="49424"/>
    <cellStyle name="Total 2 2 4 2 6" xfId="49425"/>
    <cellStyle name="Total 2 2 4 2 6 2" xfId="49426"/>
    <cellStyle name="Total 2 2 4 2 6 2 2" xfId="49427"/>
    <cellStyle name="Total 2 2 4 2 6 2 2 2" xfId="49428"/>
    <cellStyle name="Total 2 2 4 2 6 2 2 2 2" xfId="49429"/>
    <cellStyle name="Total 2 2 4 2 6 2 2 3" xfId="49430"/>
    <cellStyle name="Total 2 2 4 2 6 2 2 3 2" xfId="49431"/>
    <cellStyle name="Total 2 2 4 2 6 2 2 4" xfId="49432"/>
    <cellStyle name="Total 2 2 4 2 6 2 2 4 2" xfId="49433"/>
    <cellStyle name="Total 2 2 4 2 6 2 2 5" xfId="49434"/>
    <cellStyle name="Total 2 2 4 2 6 2 2 5 2" xfId="49435"/>
    <cellStyle name="Total 2 2 4 2 6 2 2 6" xfId="49436"/>
    <cellStyle name="Total 2 2 4 2 6 2 3" xfId="49437"/>
    <cellStyle name="Total 2 2 4 2 6 3" xfId="49438"/>
    <cellStyle name="Total 2 2 4 2 6 3 2" xfId="49439"/>
    <cellStyle name="Total 2 2 4 2 6 3 2 2" xfId="49440"/>
    <cellStyle name="Total 2 2 4 2 6 3 3" xfId="49441"/>
    <cellStyle name="Total 2 2 4 2 6 3 3 2" xfId="49442"/>
    <cellStyle name="Total 2 2 4 2 6 3 4" xfId="49443"/>
    <cellStyle name="Total 2 2 4 2 6 3 4 2" xfId="49444"/>
    <cellStyle name="Total 2 2 4 2 6 3 5" xfId="49445"/>
    <cellStyle name="Total 2 2 4 2 6 3 5 2" xfId="49446"/>
    <cellStyle name="Total 2 2 4 2 6 3 6" xfId="49447"/>
    <cellStyle name="Total 2 2 4 2 6 4" xfId="49448"/>
    <cellStyle name="Total 2 2 4 2 7" xfId="49449"/>
    <cellStyle name="Total 2 2 4 2 7 2" xfId="49450"/>
    <cellStyle name="Total 2 2 4 2 7 2 2" xfId="49451"/>
    <cellStyle name="Total 2 2 4 2 7 2 2 2" xfId="49452"/>
    <cellStyle name="Total 2 2 4 2 7 2 3" xfId="49453"/>
    <cellStyle name="Total 2 2 4 2 7 2 3 2" xfId="49454"/>
    <cellStyle name="Total 2 2 4 2 7 2 4" xfId="49455"/>
    <cellStyle name="Total 2 2 4 2 7 2 4 2" xfId="49456"/>
    <cellStyle name="Total 2 2 4 2 7 2 5" xfId="49457"/>
    <cellStyle name="Total 2 2 4 2 7 2 5 2" xfId="49458"/>
    <cellStyle name="Total 2 2 4 2 7 2 6" xfId="49459"/>
    <cellStyle name="Total 2 2 4 2 7 3" xfId="49460"/>
    <cellStyle name="Total 2 2 4 2 8" xfId="49461"/>
    <cellStyle name="Total 2 2 4 2 8 2" xfId="49462"/>
    <cellStyle name="Total 2 2 4 2 8 2 2" xfId="49463"/>
    <cellStyle name="Total 2 2 4 2 8 3" xfId="49464"/>
    <cellStyle name="Total 2 2 4 2 8 3 2" xfId="49465"/>
    <cellStyle name="Total 2 2 4 2 8 4" xfId="49466"/>
    <cellStyle name="Total 2 2 4 2 8 4 2" xfId="49467"/>
    <cellStyle name="Total 2 2 4 2 8 5" xfId="49468"/>
    <cellStyle name="Total 2 2 4 2 8 5 2" xfId="49469"/>
    <cellStyle name="Total 2 2 4 2 8 6" xfId="49470"/>
    <cellStyle name="Total 2 2 4 2 9" xfId="49471"/>
    <cellStyle name="Total 2 2 4 3" xfId="49472"/>
    <cellStyle name="Total 2 2 4 3 2" xfId="49473"/>
    <cellStyle name="Total 2 2 4 3 2 2" xfId="49474"/>
    <cellStyle name="Total 2 2 4 3 2 2 2" xfId="49475"/>
    <cellStyle name="Total 2 2 4 3 2 2 2 2" xfId="49476"/>
    <cellStyle name="Total 2 2 4 3 2 2 2 2 2" xfId="49477"/>
    <cellStyle name="Total 2 2 4 3 2 2 2 2 2 2" xfId="49478"/>
    <cellStyle name="Total 2 2 4 3 2 2 2 2 3" xfId="49479"/>
    <cellStyle name="Total 2 2 4 3 2 2 2 2 3 2" xfId="49480"/>
    <cellStyle name="Total 2 2 4 3 2 2 2 2 4" xfId="49481"/>
    <cellStyle name="Total 2 2 4 3 2 2 2 2 4 2" xfId="49482"/>
    <cellStyle name="Total 2 2 4 3 2 2 2 2 5" xfId="49483"/>
    <cellStyle name="Total 2 2 4 3 2 2 2 2 5 2" xfId="49484"/>
    <cellStyle name="Total 2 2 4 3 2 2 2 2 6" xfId="49485"/>
    <cellStyle name="Total 2 2 4 3 2 2 2 3" xfId="49486"/>
    <cellStyle name="Total 2 2 4 3 2 2 3" xfId="49487"/>
    <cellStyle name="Total 2 2 4 3 2 2 3 2" xfId="49488"/>
    <cellStyle name="Total 2 2 4 3 2 2 3 2 2" xfId="49489"/>
    <cellStyle name="Total 2 2 4 3 2 2 3 3" xfId="49490"/>
    <cellStyle name="Total 2 2 4 3 2 2 3 3 2" xfId="49491"/>
    <cellStyle name="Total 2 2 4 3 2 2 3 4" xfId="49492"/>
    <cellStyle name="Total 2 2 4 3 2 2 3 4 2" xfId="49493"/>
    <cellStyle name="Total 2 2 4 3 2 2 3 5" xfId="49494"/>
    <cellStyle name="Total 2 2 4 3 2 2 3 5 2" xfId="49495"/>
    <cellStyle name="Total 2 2 4 3 2 2 3 6" xfId="49496"/>
    <cellStyle name="Total 2 2 4 3 2 2 4" xfId="49497"/>
    <cellStyle name="Total 2 2 4 3 2 3" xfId="49498"/>
    <cellStyle name="Total 2 2 4 3 2 3 2" xfId="49499"/>
    <cellStyle name="Total 2 2 4 3 2 3 2 2" xfId="49500"/>
    <cellStyle name="Total 2 2 4 3 2 3 2 2 2" xfId="49501"/>
    <cellStyle name="Total 2 2 4 3 2 3 2 3" xfId="49502"/>
    <cellStyle name="Total 2 2 4 3 2 3 2 3 2" xfId="49503"/>
    <cellStyle name="Total 2 2 4 3 2 3 2 4" xfId="49504"/>
    <cellStyle name="Total 2 2 4 3 2 3 2 4 2" xfId="49505"/>
    <cellStyle name="Total 2 2 4 3 2 3 2 5" xfId="49506"/>
    <cellStyle name="Total 2 2 4 3 2 3 2 5 2" xfId="49507"/>
    <cellStyle name="Total 2 2 4 3 2 3 2 6" xfId="49508"/>
    <cellStyle name="Total 2 2 4 3 2 3 3" xfId="49509"/>
    <cellStyle name="Total 2 2 4 3 2 4" xfId="49510"/>
    <cellStyle name="Total 2 2 4 3 2 4 2" xfId="49511"/>
    <cellStyle name="Total 2 2 4 3 2 4 2 2" xfId="49512"/>
    <cellStyle name="Total 2 2 4 3 2 4 3" xfId="49513"/>
    <cellStyle name="Total 2 2 4 3 2 4 3 2" xfId="49514"/>
    <cellStyle name="Total 2 2 4 3 2 4 4" xfId="49515"/>
    <cellStyle name="Total 2 2 4 3 2 4 4 2" xfId="49516"/>
    <cellStyle name="Total 2 2 4 3 2 4 5" xfId="49517"/>
    <cellStyle name="Total 2 2 4 3 2 4 5 2" xfId="49518"/>
    <cellStyle name="Total 2 2 4 3 2 4 6" xfId="49519"/>
    <cellStyle name="Total 2 2 4 3 2 5" xfId="49520"/>
    <cellStyle name="Total 2 2 4 3 3" xfId="49521"/>
    <cellStyle name="Total 2 2 4 3 3 2" xfId="49522"/>
    <cellStyle name="Total 2 2 4 3 3 2 2" xfId="49523"/>
    <cellStyle name="Total 2 2 4 3 3 2 2 2" xfId="49524"/>
    <cellStyle name="Total 2 2 4 3 3 2 2 2 2" xfId="49525"/>
    <cellStyle name="Total 2 2 4 3 3 2 2 2 2 2" xfId="49526"/>
    <cellStyle name="Total 2 2 4 3 3 2 2 2 3" xfId="49527"/>
    <cellStyle name="Total 2 2 4 3 3 2 2 2 3 2" xfId="49528"/>
    <cellStyle name="Total 2 2 4 3 3 2 2 2 4" xfId="49529"/>
    <cellStyle name="Total 2 2 4 3 3 2 2 2 4 2" xfId="49530"/>
    <cellStyle name="Total 2 2 4 3 3 2 2 2 5" xfId="49531"/>
    <cellStyle name="Total 2 2 4 3 3 2 2 2 5 2" xfId="49532"/>
    <cellStyle name="Total 2 2 4 3 3 2 2 2 6" xfId="49533"/>
    <cellStyle name="Total 2 2 4 3 3 2 2 3" xfId="49534"/>
    <cellStyle name="Total 2 2 4 3 3 2 3" xfId="49535"/>
    <cellStyle name="Total 2 2 4 3 3 2 3 2" xfId="49536"/>
    <cellStyle name="Total 2 2 4 3 3 2 3 2 2" xfId="49537"/>
    <cellStyle name="Total 2 2 4 3 3 2 3 3" xfId="49538"/>
    <cellStyle name="Total 2 2 4 3 3 2 3 3 2" xfId="49539"/>
    <cellStyle name="Total 2 2 4 3 3 2 3 4" xfId="49540"/>
    <cellStyle name="Total 2 2 4 3 3 2 3 4 2" xfId="49541"/>
    <cellStyle name="Total 2 2 4 3 3 2 3 5" xfId="49542"/>
    <cellStyle name="Total 2 2 4 3 3 2 3 5 2" xfId="49543"/>
    <cellStyle name="Total 2 2 4 3 3 2 3 6" xfId="49544"/>
    <cellStyle name="Total 2 2 4 3 3 2 4" xfId="49545"/>
    <cellStyle name="Total 2 2 4 3 3 3" xfId="49546"/>
    <cellStyle name="Total 2 2 4 3 3 3 2" xfId="49547"/>
    <cellStyle name="Total 2 2 4 3 3 3 2 2" xfId="49548"/>
    <cellStyle name="Total 2 2 4 3 3 3 2 2 2" xfId="49549"/>
    <cellStyle name="Total 2 2 4 3 3 3 2 3" xfId="49550"/>
    <cellStyle name="Total 2 2 4 3 3 3 2 3 2" xfId="49551"/>
    <cellStyle name="Total 2 2 4 3 3 3 2 4" xfId="49552"/>
    <cellStyle name="Total 2 2 4 3 3 3 2 4 2" xfId="49553"/>
    <cellStyle name="Total 2 2 4 3 3 3 2 5" xfId="49554"/>
    <cellStyle name="Total 2 2 4 3 3 3 2 5 2" xfId="49555"/>
    <cellStyle name="Total 2 2 4 3 3 3 2 6" xfId="49556"/>
    <cellStyle name="Total 2 2 4 3 3 3 3" xfId="49557"/>
    <cellStyle name="Total 2 2 4 3 3 4" xfId="49558"/>
    <cellStyle name="Total 2 2 4 3 3 4 2" xfId="49559"/>
    <cellStyle name="Total 2 2 4 3 3 4 2 2" xfId="49560"/>
    <cellStyle name="Total 2 2 4 3 3 4 3" xfId="49561"/>
    <cellStyle name="Total 2 2 4 3 3 4 3 2" xfId="49562"/>
    <cellStyle name="Total 2 2 4 3 3 4 4" xfId="49563"/>
    <cellStyle name="Total 2 2 4 3 3 4 4 2" xfId="49564"/>
    <cellStyle name="Total 2 2 4 3 3 4 5" xfId="49565"/>
    <cellStyle name="Total 2 2 4 3 3 4 5 2" xfId="49566"/>
    <cellStyle name="Total 2 2 4 3 3 4 6" xfId="49567"/>
    <cellStyle name="Total 2 2 4 3 3 5" xfId="49568"/>
    <cellStyle name="Total 2 2 4 3 4" xfId="49569"/>
    <cellStyle name="Total 2 2 4 3 4 2" xfId="49570"/>
    <cellStyle name="Total 2 2 4 3 4 2 2" xfId="49571"/>
    <cellStyle name="Total 2 2 4 3 4 2 2 2" xfId="49572"/>
    <cellStyle name="Total 2 2 4 3 4 2 2 2 2" xfId="49573"/>
    <cellStyle name="Total 2 2 4 3 4 2 2 2 2 2" xfId="49574"/>
    <cellStyle name="Total 2 2 4 3 4 2 2 2 3" xfId="49575"/>
    <cellStyle name="Total 2 2 4 3 4 2 2 2 3 2" xfId="49576"/>
    <cellStyle name="Total 2 2 4 3 4 2 2 2 4" xfId="49577"/>
    <cellStyle name="Total 2 2 4 3 4 2 2 2 4 2" xfId="49578"/>
    <cellStyle name="Total 2 2 4 3 4 2 2 2 5" xfId="49579"/>
    <cellStyle name="Total 2 2 4 3 4 2 2 2 5 2" xfId="49580"/>
    <cellStyle name="Total 2 2 4 3 4 2 2 2 6" xfId="49581"/>
    <cellStyle name="Total 2 2 4 3 4 2 2 3" xfId="49582"/>
    <cellStyle name="Total 2 2 4 3 4 2 3" xfId="49583"/>
    <cellStyle name="Total 2 2 4 3 4 2 3 2" xfId="49584"/>
    <cellStyle name="Total 2 2 4 3 4 2 3 2 2" xfId="49585"/>
    <cellStyle name="Total 2 2 4 3 4 2 3 3" xfId="49586"/>
    <cellStyle name="Total 2 2 4 3 4 2 3 3 2" xfId="49587"/>
    <cellStyle name="Total 2 2 4 3 4 2 3 4" xfId="49588"/>
    <cellStyle name="Total 2 2 4 3 4 2 3 4 2" xfId="49589"/>
    <cellStyle name="Total 2 2 4 3 4 2 3 5" xfId="49590"/>
    <cellStyle name="Total 2 2 4 3 4 2 3 5 2" xfId="49591"/>
    <cellStyle name="Total 2 2 4 3 4 2 3 6" xfId="49592"/>
    <cellStyle name="Total 2 2 4 3 4 2 4" xfId="49593"/>
    <cellStyle name="Total 2 2 4 3 4 3" xfId="49594"/>
    <cellStyle name="Total 2 2 4 3 4 3 2" xfId="49595"/>
    <cellStyle name="Total 2 2 4 3 4 3 2 2" xfId="49596"/>
    <cellStyle name="Total 2 2 4 3 4 3 2 2 2" xfId="49597"/>
    <cellStyle name="Total 2 2 4 3 4 3 2 3" xfId="49598"/>
    <cellStyle name="Total 2 2 4 3 4 3 2 3 2" xfId="49599"/>
    <cellStyle name="Total 2 2 4 3 4 3 2 4" xfId="49600"/>
    <cellStyle name="Total 2 2 4 3 4 3 2 4 2" xfId="49601"/>
    <cellStyle name="Total 2 2 4 3 4 3 2 5" xfId="49602"/>
    <cellStyle name="Total 2 2 4 3 4 3 2 5 2" xfId="49603"/>
    <cellStyle name="Total 2 2 4 3 4 3 2 6" xfId="49604"/>
    <cellStyle name="Total 2 2 4 3 4 3 3" xfId="49605"/>
    <cellStyle name="Total 2 2 4 3 4 4" xfId="49606"/>
    <cellStyle name="Total 2 2 4 3 4 4 2" xfId="49607"/>
    <cellStyle name="Total 2 2 4 3 4 4 2 2" xfId="49608"/>
    <cellStyle name="Total 2 2 4 3 4 4 3" xfId="49609"/>
    <cellStyle name="Total 2 2 4 3 4 4 3 2" xfId="49610"/>
    <cellStyle name="Total 2 2 4 3 4 4 4" xfId="49611"/>
    <cellStyle name="Total 2 2 4 3 4 4 4 2" xfId="49612"/>
    <cellStyle name="Total 2 2 4 3 4 4 5" xfId="49613"/>
    <cellStyle name="Total 2 2 4 3 4 4 5 2" xfId="49614"/>
    <cellStyle name="Total 2 2 4 3 4 4 6" xfId="49615"/>
    <cellStyle name="Total 2 2 4 3 4 5" xfId="49616"/>
    <cellStyle name="Total 2 2 4 3 5" xfId="49617"/>
    <cellStyle name="Total 2 2 4 3 5 2" xfId="49618"/>
    <cellStyle name="Total 2 2 4 3 5 2 2" xfId="49619"/>
    <cellStyle name="Total 2 2 4 3 5 2 2 2" xfId="49620"/>
    <cellStyle name="Total 2 2 4 3 5 2 2 2 2" xfId="49621"/>
    <cellStyle name="Total 2 2 4 3 5 2 2 3" xfId="49622"/>
    <cellStyle name="Total 2 2 4 3 5 2 2 3 2" xfId="49623"/>
    <cellStyle name="Total 2 2 4 3 5 2 2 4" xfId="49624"/>
    <cellStyle name="Total 2 2 4 3 5 2 2 4 2" xfId="49625"/>
    <cellStyle name="Total 2 2 4 3 5 2 2 5" xfId="49626"/>
    <cellStyle name="Total 2 2 4 3 5 2 2 5 2" xfId="49627"/>
    <cellStyle name="Total 2 2 4 3 5 2 2 6" xfId="49628"/>
    <cellStyle name="Total 2 2 4 3 5 2 3" xfId="49629"/>
    <cellStyle name="Total 2 2 4 3 5 3" xfId="49630"/>
    <cellStyle name="Total 2 2 4 3 5 3 2" xfId="49631"/>
    <cellStyle name="Total 2 2 4 3 5 3 2 2" xfId="49632"/>
    <cellStyle name="Total 2 2 4 3 5 3 3" xfId="49633"/>
    <cellStyle name="Total 2 2 4 3 5 3 3 2" xfId="49634"/>
    <cellStyle name="Total 2 2 4 3 5 3 4" xfId="49635"/>
    <cellStyle name="Total 2 2 4 3 5 3 4 2" xfId="49636"/>
    <cellStyle name="Total 2 2 4 3 5 3 5" xfId="49637"/>
    <cellStyle name="Total 2 2 4 3 5 3 5 2" xfId="49638"/>
    <cellStyle name="Total 2 2 4 3 5 3 6" xfId="49639"/>
    <cellStyle name="Total 2 2 4 3 5 4" xfId="49640"/>
    <cellStyle name="Total 2 2 4 3 6" xfId="49641"/>
    <cellStyle name="Total 2 2 4 3 6 2" xfId="49642"/>
    <cellStyle name="Total 2 2 4 3 6 2 2" xfId="49643"/>
    <cellStyle name="Total 2 2 4 3 6 2 2 2" xfId="49644"/>
    <cellStyle name="Total 2 2 4 3 6 2 3" xfId="49645"/>
    <cellStyle name="Total 2 2 4 3 6 2 3 2" xfId="49646"/>
    <cellStyle name="Total 2 2 4 3 6 2 4" xfId="49647"/>
    <cellStyle name="Total 2 2 4 3 6 2 4 2" xfId="49648"/>
    <cellStyle name="Total 2 2 4 3 6 2 5" xfId="49649"/>
    <cellStyle name="Total 2 2 4 3 6 2 5 2" xfId="49650"/>
    <cellStyle name="Total 2 2 4 3 6 2 6" xfId="49651"/>
    <cellStyle name="Total 2 2 4 3 6 3" xfId="49652"/>
    <cellStyle name="Total 2 2 4 3 7" xfId="49653"/>
    <cellStyle name="Total 2 2 4 3 7 2" xfId="49654"/>
    <cellStyle name="Total 2 2 4 3 7 2 2" xfId="49655"/>
    <cellStyle name="Total 2 2 4 3 7 3" xfId="49656"/>
    <cellStyle name="Total 2 2 4 3 7 3 2" xfId="49657"/>
    <cellStyle name="Total 2 2 4 3 7 4" xfId="49658"/>
    <cellStyle name="Total 2 2 4 3 7 4 2" xfId="49659"/>
    <cellStyle name="Total 2 2 4 3 7 5" xfId="49660"/>
    <cellStyle name="Total 2 2 4 3 7 5 2" xfId="49661"/>
    <cellStyle name="Total 2 2 4 3 7 6" xfId="49662"/>
    <cellStyle name="Total 2 2 4 3 8" xfId="49663"/>
    <cellStyle name="Total 2 2 4 4" xfId="49664"/>
    <cellStyle name="Total 2 2 4 4 2" xfId="49665"/>
    <cellStyle name="Total 2 2 4 4 2 2" xfId="49666"/>
    <cellStyle name="Total 2 2 4 4 2 2 2" xfId="49667"/>
    <cellStyle name="Total 2 2 4 4 2 2 2 2" xfId="49668"/>
    <cellStyle name="Total 2 2 4 4 2 2 2 2 2" xfId="49669"/>
    <cellStyle name="Total 2 2 4 4 2 2 2 3" xfId="49670"/>
    <cellStyle name="Total 2 2 4 4 2 2 2 3 2" xfId="49671"/>
    <cellStyle name="Total 2 2 4 4 2 2 2 4" xfId="49672"/>
    <cellStyle name="Total 2 2 4 4 2 2 2 4 2" xfId="49673"/>
    <cellStyle name="Total 2 2 4 4 2 2 2 5" xfId="49674"/>
    <cellStyle name="Total 2 2 4 4 2 2 2 5 2" xfId="49675"/>
    <cellStyle name="Total 2 2 4 4 2 2 2 6" xfId="49676"/>
    <cellStyle name="Total 2 2 4 4 2 2 3" xfId="49677"/>
    <cellStyle name="Total 2 2 4 4 2 3" xfId="49678"/>
    <cellStyle name="Total 2 2 4 4 2 3 2" xfId="49679"/>
    <cellStyle name="Total 2 2 4 4 2 3 2 2" xfId="49680"/>
    <cellStyle name="Total 2 2 4 4 2 3 3" xfId="49681"/>
    <cellStyle name="Total 2 2 4 4 2 3 3 2" xfId="49682"/>
    <cellStyle name="Total 2 2 4 4 2 3 4" xfId="49683"/>
    <cellStyle name="Total 2 2 4 4 2 3 4 2" xfId="49684"/>
    <cellStyle name="Total 2 2 4 4 2 3 5" xfId="49685"/>
    <cellStyle name="Total 2 2 4 4 2 3 5 2" xfId="49686"/>
    <cellStyle name="Total 2 2 4 4 2 3 6" xfId="49687"/>
    <cellStyle name="Total 2 2 4 4 2 4" xfId="49688"/>
    <cellStyle name="Total 2 2 4 4 3" xfId="49689"/>
    <cellStyle name="Total 2 2 4 4 3 2" xfId="49690"/>
    <cellStyle name="Total 2 2 4 4 3 2 2" xfId="49691"/>
    <cellStyle name="Total 2 2 4 4 3 2 2 2" xfId="49692"/>
    <cellStyle name="Total 2 2 4 4 3 2 3" xfId="49693"/>
    <cellStyle name="Total 2 2 4 4 3 2 3 2" xfId="49694"/>
    <cellStyle name="Total 2 2 4 4 3 2 4" xfId="49695"/>
    <cellStyle name="Total 2 2 4 4 3 2 4 2" xfId="49696"/>
    <cellStyle name="Total 2 2 4 4 3 2 5" xfId="49697"/>
    <cellStyle name="Total 2 2 4 4 3 2 5 2" xfId="49698"/>
    <cellStyle name="Total 2 2 4 4 3 2 6" xfId="49699"/>
    <cellStyle name="Total 2 2 4 4 3 3" xfId="49700"/>
    <cellStyle name="Total 2 2 4 4 4" xfId="49701"/>
    <cellStyle name="Total 2 2 4 4 4 2" xfId="49702"/>
    <cellStyle name="Total 2 2 4 4 4 2 2" xfId="49703"/>
    <cellStyle name="Total 2 2 4 4 4 3" xfId="49704"/>
    <cellStyle name="Total 2 2 4 4 4 3 2" xfId="49705"/>
    <cellStyle name="Total 2 2 4 4 4 4" xfId="49706"/>
    <cellStyle name="Total 2 2 4 4 4 4 2" xfId="49707"/>
    <cellStyle name="Total 2 2 4 4 4 5" xfId="49708"/>
    <cellStyle name="Total 2 2 4 4 4 5 2" xfId="49709"/>
    <cellStyle name="Total 2 2 4 4 4 6" xfId="49710"/>
    <cellStyle name="Total 2 2 4 4 5" xfId="49711"/>
    <cellStyle name="Total 2 2 4 5" xfId="49712"/>
    <cellStyle name="Total 2 2 4 5 2" xfId="49713"/>
    <cellStyle name="Total 2 2 4 5 2 2" xfId="49714"/>
    <cellStyle name="Total 2 2 4 5 2 2 2" xfId="49715"/>
    <cellStyle name="Total 2 2 4 5 2 2 2 2" xfId="49716"/>
    <cellStyle name="Total 2 2 4 5 2 2 2 2 2" xfId="49717"/>
    <cellStyle name="Total 2 2 4 5 2 2 2 3" xfId="49718"/>
    <cellStyle name="Total 2 2 4 5 2 2 2 3 2" xfId="49719"/>
    <cellStyle name="Total 2 2 4 5 2 2 2 4" xfId="49720"/>
    <cellStyle name="Total 2 2 4 5 2 2 2 4 2" xfId="49721"/>
    <cellStyle name="Total 2 2 4 5 2 2 2 5" xfId="49722"/>
    <cellStyle name="Total 2 2 4 5 2 2 2 5 2" xfId="49723"/>
    <cellStyle name="Total 2 2 4 5 2 2 2 6" xfId="49724"/>
    <cellStyle name="Total 2 2 4 5 2 2 3" xfId="49725"/>
    <cellStyle name="Total 2 2 4 5 2 3" xfId="49726"/>
    <cellStyle name="Total 2 2 4 5 2 3 2" xfId="49727"/>
    <cellStyle name="Total 2 2 4 5 2 3 2 2" xfId="49728"/>
    <cellStyle name="Total 2 2 4 5 2 3 3" xfId="49729"/>
    <cellStyle name="Total 2 2 4 5 2 3 3 2" xfId="49730"/>
    <cellStyle name="Total 2 2 4 5 2 3 4" xfId="49731"/>
    <cellStyle name="Total 2 2 4 5 2 3 4 2" xfId="49732"/>
    <cellStyle name="Total 2 2 4 5 2 3 5" xfId="49733"/>
    <cellStyle name="Total 2 2 4 5 2 3 5 2" xfId="49734"/>
    <cellStyle name="Total 2 2 4 5 2 3 6" xfId="49735"/>
    <cellStyle name="Total 2 2 4 5 2 4" xfId="49736"/>
    <cellStyle name="Total 2 2 4 5 3" xfId="49737"/>
    <cellStyle name="Total 2 2 4 5 3 2" xfId="49738"/>
    <cellStyle name="Total 2 2 4 5 3 2 2" xfId="49739"/>
    <cellStyle name="Total 2 2 4 5 3 2 2 2" xfId="49740"/>
    <cellStyle name="Total 2 2 4 5 3 2 3" xfId="49741"/>
    <cellStyle name="Total 2 2 4 5 3 2 3 2" xfId="49742"/>
    <cellStyle name="Total 2 2 4 5 3 2 4" xfId="49743"/>
    <cellStyle name="Total 2 2 4 5 3 2 4 2" xfId="49744"/>
    <cellStyle name="Total 2 2 4 5 3 2 5" xfId="49745"/>
    <cellStyle name="Total 2 2 4 5 3 2 5 2" xfId="49746"/>
    <cellStyle name="Total 2 2 4 5 3 2 6" xfId="49747"/>
    <cellStyle name="Total 2 2 4 5 3 3" xfId="49748"/>
    <cellStyle name="Total 2 2 4 5 4" xfId="49749"/>
    <cellStyle name="Total 2 2 4 5 4 2" xfId="49750"/>
    <cellStyle name="Total 2 2 4 5 4 2 2" xfId="49751"/>
    <cellStyle name="Total 2 2 4 5 4 3" xfId="49752"/>
    <cellStyle name="Total 2 2 4 5 4 3 2" xfId="49753"/>
    <cellStyle name="Total 2 2 4 5 4 4" xfId="49754"/>
    <cellStyle name="Total 2 2 4 5 4 4 2" xfId="49755"/>
    <cellStyle name="Total 2 2 4 5 4 5" xfId="49756"/>
    <cellStyle name="Total 2 2 4 5 4 5 2" xfId="49757"/>
    <cellStyle name="Total 2 2 4 5 4 6" xfId="49758"/>
    <cellStyle name="Total 2 2 4 5 5" xfId="49759"/>
    <cellStyle name="Total 2 2 4 6" xfId="49760"/>
    <cellStyle name="Total 2 2 4 6 2" xfId="49761"/>
    <cellStyle name="Total 2 2 4 6 2 2" xfId="49762"/>
    <cellStyle name="Total 2 2 4 6 2 2 2" xfId="49763"/>
    <cellStyle name="Total 2 2 4 6 2 3" xfId="49764"/>
    <cellStyle name="Total 2 2 4 6 2 3 2" xfId="49765"/>
    <cellStyle name="Total 2 2 4 6 2 4" xfId="49766"/>
    <cellStyle name="Total 2 2 4 6 2 4 2" xfId="49767"/>
    <cellStyle name="Total 2 2 4 6 2 5" xfId="49768"/>
    <cellStyle name="Total 2 2 4 6 2 5 2" xfId="49769"/>
    <cellStyle name="Total 2 2 4 6 2 6" xfId="49770"/>
    <cellStyle name="Total 2 2 4 6 3" xfId="49771"/>
    <cellStyle name="Total 2 2 4 7" xfId="49772"/>
    <cellStyle name="Total 2 2 4 7 2" xfId="49773"/>
    <cellStyle name="Total 2 2 4 7 2 2" xfId="49774"/>
    <cellStyle name="Total 2 2 4 7 3" xfId="49775"/>
    <cellStyle name="Total 2 2 4 7 3 2" xfId="49776"/>
    <cellStyle name="Total 2 2 4 7 4" xfId="49777"/>
    <cellStyle name="Total 2 2 4 7 4 2" xfId="49778"/>
    <cellStyle name="Total 2 2 4 7 5" xfId="49779"/>
    <cellStyle name="Total 2 2 4 7 5 2" xfId="49780"/>
    <cellStyle name="Total 2 2 4 7 6" xfId="49781"/>
    <cellStyle name="Total 2 2 4 8" xfId="49782"/>
    <cellStyle name="Total 2 2 5" xfId="49783"/>
    <cellStyle name="Total 2 2 5 2" xfId="49784"/>
    <cellStyle name="Total 2 2 5 2 2" xfId="49785"/>
    <cellStyle name="Total 2 2 5 2 2 2" xfId="49786"/>
    <cellStyle name="Total 2 2 5 2 2 2 2" xfId="49787"/>
    <cellStyle name="Total 2 2 5 2 2 2 2 2" xfId="49788"/>
    <cellStyle name="Total 2 2 5 2 2 2 2 2 2" xfId="49789"/>
    <cellStyle name="Total 2 2 5 2 2 2 2 2 2 2" xfId="49790"/>
    <cellStyle name="Total 2 2 5 2 2 2 2 2 3" xfId="49791"/>
    <cellStyle name="Total 2 2 5 2 2 2 2 2 3 2" xfId="49792"/>
    <cellStyle name="Total 2 2 5 2 2 2 2 2 4" xfId="49793"/>
    <cellStyle name="Total 2 2 5 2 2 2 2 2 4 2" xfId="49794"/>
    <cellStyle name="Total 2 2 5 2 2 2 2 2 5" xfId="49795"/>
    <cellStyle name="Total 2 2 5 2 2 2 2 2 5 2" xfId="49796"/>
    <cellStyle name="Total 2 2 5 2 2 2 2 2 6" xfId="49797"/>
    <cellStyle name="Total 2 2 5 2 2 2 2 3" xfId="49798"/>
    <cellStyle name="Total 2 2 5 2 2 2 3" xfId="49799"/>
    <cellStyle name="Total 2 2 5 2 2 2 3 2" xfId="49800"/>
    <cellStyle name="Total 2 2 5 2 2 2 3 2 2" xfId="49801"/>
    <cellStyle name="Total 2 2 5 2 2 2 3 3" xfId="49802"/>
    <cellStyle name="Total 2 2 5 2 2 2 3 3 2" xfId="49803"/>
    <cellStyle name="Total 2 2 5 2 2 2 3 4" xfId="49804"/>
    <cellStyle name="Total 2 2 5 2 2 2 3 4 2" xfId="49805"/>
    <cellStyle name="Total 2 2 5 2 2 2 3 5" xfId="49806"/>
    <cellStyle name="Total 2 2 5 2 2 2 3 5 2" xfId="49807"/>
    <cellStyle name="Total 2 2 5 2 2 2 3 6" xfId="49808"/>
    <cellStyle name="Total 2 2 5 2 2 2 4" xfId="49809"/>
    <cellStyle name="Total 2 2 5 2 2 3" xfId="49810"/>
    <cellStyle name="Total 2 2 5 2 2 3 2" xfId="49811"/>
    <cellStyle name="Total 2 2 5 2 2 3 2 2" xfId="49812"/>
    <cellStyle name="Total 2 2 5 2 2 3 2 2 2" xfId="49813"/>
    <cellStyle name="Total 2 2 5 2 2 3 2 3" xfId="49814"/>
    <cellStyle name="Total 2 2 5 2 2 3 2 3 2" xfId="49815"/>
    <cellStyle name="Total 2 2 5 2 2 3 2 4" xfId="49816"/>
    <cellStyle name="Total 2 2 5 2 2 3 2 4 2" xfId="49817"/>
    <cellStyle name="Total 2 2 5 2 2 3 2 5" xfId="49818"/>
    <cellStyle name="Total 2 2 5 2 2 3 2 5 2" xfId="49819"/>
    <cellStyle name="Total 2 2 5 2 2 3 2 6" xfId="49820"/>
    <cellStyle name="Total 2 2 5 2 2 3 3" xfId="49821"/>
    <cellStyle name="Total 2 2 5 2 2 4" xfId="49822"/>
    <cellStyle name="Total 2 2 5 2 2 4 2" xfId="49823"/>
    <cellStyle name="Total 2 2 5 2 2 4 2 2" xfId="49824"/>
    <cellStyle name="Total 2 2 5 2 2 4 3" xfId="49825"/>
    <cellStyle name="Total 2 2 5 2 2 4 3 2" xfId="49826"/>
    <cellStyle name="Total 2 2 5 2 2 4 4" xfId="49827"/>
    <cellStyle name="Total 2 2 5 2 2 4 4 2" xfId="49828"/>
    <cellStyle name="Total 2 2 5 2 2 4 5" xfId="49829"/>
    <cellStyle name="Total 2 2 5 2 2 4 5 2" xfId="49830"/>
    <cellStyle name="Total 2 2 5 2 2 4 6" xfId="49831"/>
    <cellStyle name="Total 2 2 5 2 2 5" xfId="49832"/>
    <cellStyle name="Total 2 2 5 2 3" xfId="49833"/>
    <cellStyle name="Total 2 2 5 2 3 2" xfId="49834"/>
    <cellStyle name="Total 2 2 5 2 3 2 2" xfId="49835"/>
    <cellStyle name="Total 2 2 5 2 3 2 2 2" xfId="49836"/>
    <cellStyle name="Total 2 2 5 2 3 2 2 2 2" xfId="49837"/>
    <cellStyle name="Total 2 2 5 2 3 2 2 2 2 2" xfId="49838"/>
    <cellStyle name="Total 2 2 5 2 3 2 2 2 3" xfId="49839"/>
    <cellStyle name="Total 2 2 5 2 3 2 2 2 3 2" xfId="49840"/>
    <cellStyle name="Total 2 2 5 2 3 2 2 2 4" xfId="49841"/>
    <cellStyle name="Total 2 2 5 2 3 2 2 2 4 2" xfId="49842"/>
    <cellStyle name="Total 2 2 5 2 3 2 2 2 5" xfId="49843"/>
    <cellStyle name="Total 2 2 5 2 3 2 2 2 5 2" xfId="49844"/>
    <cellStyle name="Total 2 2 5 2 3 2 2 2 6" xfId="49845"/>
    <cellStyle name="Total 2 2 5 2 3 2 2 3" xfId="49846"/>
    <cellStyle name="Total 2 2 5 2 3 2 3" xfId="49847"/>
    <cellStyle name="Total 2 2 5 2 3 2 3 2" xfId="49848"/>
    <cellStyle name="Total 2 2 5 2 3 2 3 2 2" xfId="49849"/>
    <cellStyle name="Total 2 2 5 2 3 2 3 3" xfId="49850"/>
    <cellStyle name="Total 2 2 5 2 3 2 3 3 2" xfId="49851"/>
    <cellStyle name="Total 2 2 5 2 3 2 3 4" xfId="49852"/>
    <cellStyle name="Total 2 2 5 2 3 2 3 4 2" xfId="49853"/>
    <cellStyle name="Total 2 2 5 2 3 2 3 5" xfId="49854"/>
    <cellStyle name="Total 2 2 5 2 3 2 3 5 2" xfId="49855"/>
    <cellStyle name="Total 2 2 5 2 3 2 3 6" xfId="49856"/>
    <cellStyle name="Total 2 2 5 2 3 2 4" xfId="49857"/>
    <cellStyle name="Total 2 2 5 2 3 3" xfId="49858"/>
    <cellStyle name="Total 2 2 5 2 3 3 2" xfId="49859"/>
    <cellStyle name="Total 2 2 5 2 3 3 2 2" xfId="49860"/>
    <cellStyle name="Total 2 2 5 2 3 3 2 2 2" xfId="49861"/>
    <cellStyle name="Total 2 2 5 2 3 3 2 3" xfId="49862"/>
    <cellStyle name="Total 2 2 5 2 3 3 2 3 2" xfId="49863"/>
    <cellStyle name="Total 2 2 5 2 3 3 2 4" xfId="49864"/>
    <cellStyle name="Total 2 2 5 2 3 3 2 4 2" xfId="49865"/>
    <cellStyle name="Total 2 2 5 2 3 3 2 5" xfId="49866"/>
    <cellStyle name="Total 2 2 5 2 3 3 2 5 2" xfId="49867"/>
    <cellStyle name="Total 2 2 5 2 3 3 2 6" xfId="49868"/>
    <cellStyle name="Total 2 2 5 2 3 3 3" xfId="49869"/>
    <cellStyle name="Total 2 2 5 2 3 4" xfId="49870"/>
    <cellStyle name="Total 2 2 5 2 3 4 2" xfId="49871"/>
    <cellStyle name="Total 2 2 5 2 3 4 2 2" xfId="49872"/>
    <cellStyle name="Total 2 2 5 2 3 4 3" xfId="49873"/>
    <cellStyle name="Total 2 2 5 2 3 4 3 2" xfId="49874"/>
    <cellStyle name="Total 2 2 5 2 3 4 4" xfId="49875"/>
    <cellStyle name="Total 2 2 5 2 3 4 4 2" xfId="49876"/>
    <cellStyle name="Total 2 2 5 2 3 4 5" xfId="49877"/>
    <cellStyle name="Total 2 2 5 2 3 4 5 2" xfId="49878"/>
    <cellStyle name="Total 2 2 5 2 3 4 6" xfId="49879"/>
    <cellStyle name="Total 2 2 5 2 3 5" xfId="49880"/>
    <cellStyle name="Total 2 2 5 2 4" xfId="49881"/>
    <cellStyle name="Total 2 2 5 2 4 2" xfId="49882"/>
    <cellStyle name="Total 2 2 5 2 4 2 2" xfId="49883"/>
    <cellStyle name="Total 2 2 5 2 4 2 2 2" xfId="49884"/>
    <cellStyle name="Total 2 2 5 2 4 2 2 2 2" xfId="49885"/>
    <cellStyle name="Total 2 2 5 2 4 2 2 2 2 2" xfId="49886"/>
    <cellStyle name="Total 2 2 5 2 4 2 2 2 3" xfId="49887"/>
    <cellStyle name="Total 2 2 5 2 4 2 2 2 3 2" xfId="49888"/>
    <cellStyle name="Total 2 2 5 2 4 2 2 2 4" xfId="49889"/>
    <cellStyle name="Total 2 2 5 2 4 2 2 2 4 2" xfId="49890"/>
    <cellStyle name="Total 2 2 5 2 4 2 2 2 5" xfId="49891"/>
    <cellStyle name="Total 2 2 5 2 4 2 2 2 5 2" xfId="49892"/>
    <cellStyle name="Total 2 2 5 2 4 2 2 2 6" xfId="49893"/>
    <cellStyle name="Total 2 2 5 2 4 2 2 3" xfId="49894"/>
    <cellStyle name="Total 2 2 5 2 4 2 3" xfId="49895"/>
    <cellStyle name="Total 2 2 5 2 4 2 3 2" xfId="49896"/>
    <cellStyle name="Total 2 2 5 2 4 2 3 2 2" xfId="49897"/>
    <cellStyle name="Total 2 2 5 2 4 2 3 3" xfId="49898"/>
    <cellStyle name="Total 2 2 5 2 4 2 3 3 2" xfId="49899"/>
    <cellStyle name="Total 2 2 5 2 4 2 3 4" xfId="49900"/>
    <cellStyle name="Total 2 2 5 2 4 2 3 4 2" xfId="49901"/>
    <cellStyle name="Total 2 2 5 2 4 2 3 5" xfId="49902"/>
    <cellStyle name="Total 2 2 5 2 4 2 3 5 2" xfId="49903"/>
    <cellStyle name="Total 2 2 5 2 4 2 3 6" xfId="49904"/>
    <cellStyle name="Total 2 2 5 2 4 2 4" xfId="49905"/>
    <cellStyle name="Total 2 2 5 2 4 3" xfId="49906"/>
    <cellStyle name="Total 2 2 5 2 4 3 2" xfId="49907"/>
    <cellStyle name="Total 2 2 5 2 4 3 2 2" xfId="49908"/>
    <cellStyle name="Total 2 2 5 2 4 3 2 2 2" xfId="49909"/>
    <cellStyle name="Total 2 2 5 2 4 3 2 3" xfId="49910"/>
    <cellStyle name="Total 2 2 5 2 4 3 2 3 2" xfId="49911"/>
    <cellStyle name="Total 2 2 5 2 4 3 2 4" xfId="49912"/>
    <cellStyle name="Total 2 2 5 2 4 3 2 4 2" xfId="49913"/>
    <cellStyle name="Total 2 2 5 2 4 3 2 5" xfId="49914"/>
    <cellStyle name="Total 2 2 5 2 4 3 2 5 2" xfId="49915"/>
    <cellStyle name="Total 2 2 5 2 4 3 2 6" xfId="49916"/>
    <cellStyle name="Total 2 2 5 2 4 3 3" xfId="49917"/>
    <cellStyle name="Total 2 2 5 2 4 4" xfId="49918"/>
    <cellStyle name="Total 2 2 5 2 4 4 2" xfId="49919"/>
    <cellStyle name="Total 2 2 5 2 4 4 2 2" xfId="49920"/>
    <cellStyle name="Total 2 2 5 2 4 4 3" xfId="49921"/>
    <cellStyle name="Total 2 2 5 2 4 4 3 2" xfId="49922"/>
    <cellStyle name="Total 2 2 5 2 4 4 4" xfId="49923"/>
    <cellStyle name="Total 2 2 5 2 4 4 4 2" xfId="49924"/>
    <cellStyle name="Total 2 2 5 2 4 4 5" xfId="49925"/>
    <cellStyle name="Total 2 2 5 2 4 4 5 2" xfId="49926"/>
    <cellStyle name="Total 2 2 5 2 4 4 6" xfId="49927"/>
    <cellStyle name="Total 2 2 5 2 4 5" xfId="49928"/>
    <cellStyle name="Total 2 2 5 2 5" xfId="49929"/>
    <cellStyle name="Total 2 2 5 2 5 2" xfId="49930"/>
    <cellStyle name="Total 2 2 5 2 5 2 2" xfId="49931"/>
    <cellStyle name="Total 2 2 5 2 5 2 2 2" xfId="49932"/>
    <cellStyle name="Total 2 2 5 2 5 2 2 2 2" xfId="49933"/>
    <cellStyle name="Total 2 2 5 2 5 2 2 3" xfId="49934"/>
    <cellStyle name="Total 2 2 5 2 5 2 2 3 2" xfId="49935"/>
    <cellStyle name="Total 2 2 5 2 5 2 2 4" xfId="49936"/>
    <cellStyle name="Total 2 2 5 2 5 2 2 4 2" xfId="49937"/>
    <cellStyle name="Total 2 2 5 2 5 2 2 5" xfId="49938"/>
    <cellStyle name="Total 2 2 5 2 5 2 2 5 2" xfId="49939"/>
    <cellStyle name="Total 2 2 5 2 5 2 2 6" xfId="49940"/>
    <cellStyle name="Total 2 2 5 2 5 2 3" xfId="49941"/>
    <cellStyle name="Total 2 2 5 2 5 3" xfId="49942"/>
    <cellStyle name="Total 2 2 5 2 5 3 2" xfId="49943"/>
    <cellStyle name="Total 2 2 5 2 5 3 2 2" xfId="49944"/>
    <cellStyle name="Total 2 2 5 2 5 3 3" xfId="49945"/>
    <cellStyle name="Total 2 2 5 2 5 3 3 2" xfId="49946"/>
    <cellStyle name="Total 2 2 5 2 5 3 4" xfId="49947"/>
    <cellStyle name="Total 2 2 5 2 5 3 4 2" xfId="49948"/>
    <cellStyle name="Total 2 2 5 2 5 3 5" xfId="49949"/>
    <cellStyle name="Total 2 2 5 2 5 3 5 2" xfId="49950"/>
    <cellStyle name="Total 2 2 5 2 5 3 6" xfId="49951"/>
    <cellStyle name="Total 2 2 5 2 5 4" xfId="49952"/>
    <cellStyle name="Total 2 2 5 2 6" xfId="49953"/>
    <cellStyle name="Total 2 2 5 2 6 2" xfId="49954"/>
    <cellStyle name="Total 2 2 5 2 6 2 2" xfId="49955"/>
    <cellStyle name="Total 2 2 5 2 6 2 2 2" xfId="49956"/>
    <cellStyle name="Total 2 2 5 2 6 2 3" xfId="49957"/>
    <cellStyle name="Total 2 2 5 2 6 2 3 2" xfId="49958"/>
    <cellStyle name="Total 2 2 5 2 6 2 4" xfId="49959"/>
    <cellStyle name="Total 2 2 5 2 6 2 4 2" xfId="49960"/>
    <cellStyle name="Total 2 2 5 2 6 2 5" xfId="49961"/>
    <cellStyle name="Total 2 2 5 2 6 2 5 2" xfId="49962"/>
    <cellStyle name="Total 2 2 5 2 6 2 6" xfId="49963"/>
    <cellStyle name="Total 2 2 5 2 6 3" xfId="49964"/>
    <cellStyle name="Total 2 2 5 2 7" xfId="49965"/>
    <cellStyle name="Total 2 2 5 2 7 2" xfId="49966"/>
    <cellStyle name="Total 2 2 5 2 7 2 2" xfId="49967"/>
    <cellStyle name="Total 2 2 5 2 7 3" xfId="49968"/>
    <cellStyle name="Total 2 2 5 2 7 3 2" xfId="49969"/>
    <cellStyle name="Total 2 2 5 2 7 4" xfId="49970"/>
    <cellStyle name="Total 2 2 5 2 7 4 2" xfId="49971"/>
    <cellStyle name="Total 2 2 5 2 7 5" xfId="49972"/>
    <cellStyle name="Total 2 2 5 2 7 5 2" xfId="49973"/>
    <cellStyle name="Total 2 2 5 2 7 6" xfId="49974"/>
    <cellStyle name="Total 2 2 5 2 8" xfId="49975"/>
    <cellStyle name="Total 2 2 5 3" xfId="49976"/>
    <cellStyle name="Total 2 2 5 3 2" xfId="49977"/>
    <cellStyle name="Total 2 2 5 3 2 2" xfId="49978"/>
    <cellStyle name="Total 2 2 5 3 2 2 2" xfId="49979"/>
    <cellStyle name="Total 2 2 5 3 2 2 2 2" xfId="49980"/>
    <cellStyle name="Total 2 2 5 3 2 2 2 2 2" xfId="49981"/>
    <cellStyle name="Total 2 2 5 3 2 2 2 3" xfId="49982"/>
    <cellStyle name="Total 2 2 5 3 2 2 2 3 2" xfId="49983"/>
    <cellStyle name="Total 2 2 5 3 2 2 2 4" xfId="49984"/>
    <cellStyle name="Total 2 2 5 3 2 2 2 4 2" xfId="49985"/>
    <cellStyle name="Total 2 2 5 3 2 2 2 5" xfId="49986"/>
    <cellStyle name="Total 2 2 5 3 2 2 2 5 2" xfId="49987"/>
    <cellStyle name="Total 2 2 5 3 2 2 2 6" xfId="49988"/>
    <cellStyle name="Total 2 2 5 3 2 2 3" xfId="49989"/>
    <cellStyle name="Total 2 2 5 3 2 3" xfId="49990"/>
    <cellStyle name="Total 2 2 5 3 2 3 2" xfId="49991"/>
    <cellStyle name="Total 2 2 5 3 2 3 2 2" xfId="49992"/>
    <cellStyle name="Total 2 2 5 3 2 3 3" xfId="49993"/>
    <cellStyle name="Total 2 2 5 3 2 3 3 2" xfId="49994"/>
    <cellStyle name="Total 2 2 5 3 2 3 4" xfId="49995"/>
    <cellStyle name="Total 2 2 5 3 2 3 4 2" xfId="49996"/>
    <cellStyle name="Total 2 2 5 3 2 3 5" xfId="49997"/>
    <cellStyle name="Total 2 2 5 3 2 3 5 2" xfId="49998"/>
    <cellStyle name="Total 2 2 5 3 2 3 6" xfId="49999"/>
    <cellStyle name="Total 2 2 5 3 2 4" xfId="50000"/>
    <cellStyle name="Total 2 2 5 3 3" xfId="50001"/>
    <cellStyle name="Total 2 2 5 3 3 2" xfId="50002"/>
    <cellStyle name="Total 2 2 5 3 3 2 2" xfId="50003"/>
    <cellStyle name="Total 2 2 5 3 3 2 2 2" xfId="50004"/>
    <cellStyle name="Total 2 2 5 3 3 2 3" xfId="50005"/>
    <cellStyle name="Total 2 2 5 3 3 2 3 2" xfId="50006"/>
    <cellStyle name="Total 2 2 5 3 3 2 4" xfId="50007"/>
    <cellStyle name="Total 2 2 5 3 3 2 4 2" xfId="50008"/>
    <cellStyle name="Total 2 2 5 3 3 2 5" xfId="50009"/>
    <cellStyle name="Total 2 2 5 3 3 2 5 2" xfId="50010"/>
    <cellStyle name="Total 2 2 5 3 3 2 6" xfId="50011"/>
    <cellStyle name="Total 2 2 5 3 3 3" xfId="50012"/>
    <cellStyle name="Total 2 2 5 3 4" xfId="50013"/>
    <cellStyle name="Total 2 2 5 3 4 2" xfId="50014"/>
    <cellStyle name="Total 2 2 5 3 4 2 2" xfId="50015"/>
    <cellStyle name="Total 2 2 5 3 4 3" xfId="50016"/>
    <cellStyle name="Total 2 2 5 3 4 3 2" xfId="50017"/>
    <cellStyle name="Total 2 2 5 3 4 4" xfId="50018"/>
    <cellStyle name="Total 2 2 5 3 4 4 2" xfId="50019"/>
    <cellStyle name="Total 2 2 5 3 4 5" xfId="50020"/>
    <cellStyle name="Total 2 2 5 3 4 5 2" xfId="50021"/>
    <cellStyle name="Total 2 2 5 3 4 6" xfId="50022"/>
    <cellStyle name="Total 2 2 5 3 5" xfId="50023"/>
    <cellStyle name="Total 2 2 5 4" xfId="50024"/>
    <cellStyle name="Total 2 2 5 4 2" xfId="50025"/>
    <cellStyle name="Total 2 2 5 4 2 2" xfId="50026"/>
    <cellStyle name="Total 2 2 5 4 2 2 2" xfId="50027"/>
    <cellStyle name="Total 2 2 5 4 2 2 2 2" xfId="50028"/>
    <cellStyle name="Total 2 2 5 4 2 2 2 2 2" xfId="50029"/>
    <cellStyle name="Total 2 2 5 4 2 2 2 3" xfId="50030"/>
    <cellStyle name="Total 2 2 5 4 2 2 2 3 2" xfId="50031"/>
    <cellStyle name="Total 2 2 5 4 2 2 2 4" xfId="50032"/>
    <cellStyle name="Total 2 2 5 4 2 2 2 4 2" xfId="50033"/>
    <cellStyle name="Total 2 2 5 4 2 2 2 5" xfId="50034"/>
    <cellStyle name="Total 2 2 5 4 2 2 2 5 2" xfId="50035"/>
    <cellStyle name="Total 2 2 5 4 2 2 2 6" xfId="50036"/>
    <cellStyle name="Total 2 2 5 4 2 2 3" xfId="50037"/>
    <cellStyle name="Total 2 2 5 4 2 3" xfId="50038"/>
    <cellStyle name="Total 2 2 5 4 2 3 2" xfId="50039"/>
    <cellStyle name="Total 2 2 5 4 2 3 2 2" xfId="50040"/>
    <cellStyle name="Total 2 2 5 4 2 3 3" xfId="50041"/>
    <cellStyle name="Total 2 2 5 4 2 3 3 2" xfId="50042"/>
    <cellStyle name="Total 2 2 5 4 2 3 4" xfId="50043"/>
    <cellStyle name="Total 2 2 5 4 2 3 4 2" xfId="50044"/>
    <cellStyle name="Total 2 2 5 4 2 3 5" xfId="50045"/>
    <cellStyle name="Total 2 2 5 4 2 3 5 2" xfId="50046"/>
    <cellStyle name="Total 2 2 5 4 2 3 6" xfId="50047"/>
    <cellStyle name="Total 2 2 5 4 2 4" xfId="50048"/>
    <cellStyle name="Total 2 2 5 4 3" xfId="50049"/>
    <cellStyle name="Total 2 2 5 4 3 2" xfId="50050"/>
    <cellStyle name="Total 2 2 5 4 3 2 2" xfId="50051"/>
    <cellStyle name="Total 2 2 5 4 3 2 2 2" xfId="50052"/>
    <cellStyle name="Total 2 2 5 4 3 2 3" xfId="50053"/>
    <cellStyle name="Total 2 2 5 4 3 2 3 2" xfId="50054"/>
    <cellStyle name="Total 2 2 5 4 3 2 4" xfId="50055"/>
    <cellStyle name="Total 2 2 5 4 3 2 4 2" xfId="50056"/>
    <cellStyle name="Total 2 2 5 4 3 2 5" xfId="50057"/>
    <cellStyle name="Total 2 2 5 4 3 2 5 2" xfId="50058"/>
    <cellStyle name="Total 2 2 5 4 3 2 6" xfId="50059"/>
    <cellStyle name="Total 2 2 5 4 3 3" xfId="50060"/>
    <cellStyle name="Total 2 2 5 4 4" xfId="50061"/>
    <cellStyle name="Total 2 2 5 4 4 2" xfId="50062"/>
    <cellStyle name="Total 2 2 5 4 4 2 2" xfId="50063"/>
    <cellStyle name="Total 2 2 5 4 4 3" xfId="50064"/>
    <cellStyle name="Total 2 2 5 4 4 3 2" xfId="50065"/>
    <cellStyle name="Total 2 2 5 4 4 4" xfId="50066"/>
    <cellStyle name="Total 2 2 5 4 4 4 2" xfId="50067"/>
    <cellStyle name="Total 2 2 5 4 4 5" xfId="50068"/>
    <cellStyle name="Total 2 2 5 4 4 5 2" xfId="50069"/>
    <cellStyle name="Total 2 2 5 4 4 6" xfId="50070"/>
    <cellStyle name="Total 2 2 5 4 5" xfId="50071"/>
    <cellStyle name="Total 2 2 5 5" xfId="50072"/>
    <cellStyle name="Total 2 2 5 5 2" xfId="50073"/>
    <cellStyle name="Total 2 2 5 5 2 2" xfId="50074"/>
    <cellStyle name="Total 2 2 5 5 2 2 2" xfId="50075"/>
    <cellStyle name="Total 2 2 5 5 2 2 2 2" xfId="50076"/>
    <cellStyle name="Total 2 2 5 5 2 2 2 2 2" xfId="50077"/>
    <cellStyle name="Total 2 2 5 5 2 2 2 3" xfId="50078"/>
    <cellStyle name="Total 2 2 5 5 2 2 2 3 2" xfId="50079"/>
    <cellStyle name="Total 2 2 5 5 2 2 2 4" xfId="50080"/>
    <cellStyle name="Total 2 2 5 5 2 2 2 4 2" xfId="50081"/>
    <cellStyle name="Total 2 2 5 5 2 2 2 5" xfId="50082"/>
    <cellStyle name="Total 2 2 5 5 2 2 2 5 2" xfId="50083"/>
    <cellStyle name="Total 2 2 5 5 2 2 2 6" xfId="50084"/>
    <cellStyle name="Total 2 2 5 5 2 2 3" xfId="50085"/>
    <cellStyle name="Total 2 2 5 5 2 3" xfId="50086"/>
    <cellStyle name="Total 2 2 5 5 2 3 2" xfId="50087"/>
    <cellStyle name="Total 2 2 5 5 2 3 2 2" xfId="50088"/>
    <cellStyle name="Total 2 2 5 5 2 3 3" xfId="50089"/>
    <cellStyle name="Total 2 2 5 5 2 3 3 2" xfId="50090"/>
    <cellStyle name="Total 2 2 5 5 2 3 4" xfId="50091"/>
    <cellStyle name="Total 2 2 5 5 2 3 4 2" xfId="50092"/>
    <cellStyle name="Total 2 2 5 5 2 3 5" xfId="50093"/>
    <cellStyle name="Total 2 2 5 5 2 3 5 2" xfId="50094"/>
    <cellStyle name="Total 2 2 5 5 2 3 6" xfId="50095"/>
    <cellStyle name="Total 2 2 5 5 2 4" xfId="50096"/>
    <cellStyle name="Total 2 2 5 5 3" xfId="50097"/>
    <cellStyle name="Total 2 2 5 5 3 2" xfId="50098"/>
    <cellStyle name="Total 2 2 5 5 3 2 2" xfId="50099"/>
    <cellStyle name="Total 2 2 5 5 3 2 2 2" xfId="50100"/>
    <cellStyle name="Total 2 2 5 5 3 2 3" xfId="50101"/>
    <cellStyle name="Total 2 2 5 5 3 2 3 2" xfId="50102"/>
    <cellStyle name="Total 2 2 5 5 3 2 4" xfId="50103"/>
    <cellStyle name="Total 2 2 5 5 3 2 4 2" xfId="50104"/>
    <cellStyle name="Total 2 2 5 5 3 2 5" xfId="50105"/>
    <cellStyle name="Total 2 2 5 5 3 2 5 2" xfId="50106"/>
    <cellStyle name="Total 2 2 5 5 3 2 6" xfId="50107"/>
    <cellStyle name="Total 2 2 5 5 3 3" xfId="50108"/>
    <cellStyle name="Total 2 2 5 5 4" xfId="50109"/>
    <cellStyle name="Total 2 2 5 5 4 2" xfId="50110"/>
    <cellStyle name="Total 2 2 5 5 4 2 2" xfId="50111"/>
    <cellStyle name="Total 2 2 5 5 4 3" xfId="50112"/>
    <cellStyle name="Total 2 2 5 5 4 3 2" xfId="50113"/>
    <cellStyle name="Total 2 2 5 5 4 4" xfId="50114"/>
    <cellStyle name="Total 2 2 5 5 4 4 2" xfId="50115"/>
    <cellStyle name="Total 2 2 5 5 4 5" xfId="50116"/>
    <cellStyle name="Total 2 2 5 5 4 5 2" xfId="50117"/>
    <cellStyle name="Total 2 2 5 5 4 6" xfId="50118"/>
    <cellStyle name="Total 2 2 5 5 5" xfId="50119"/>
    <cellStyle name="Total 2 2 5 6" xfId="50120"/>
    <cellStyle name="Total 2 2 5 6 2" xfId="50121"/>
    <cellStyle name="Total 2 2 5 6 2 2" xfId="50122"/>
    <cellStyle name="Total 2 2 5 6 2 2 2" xfId="50123"/>
    <cellStyle name="Total 2 2 5 6 2 2 2 2" xfId="50124"/>
    <cellStyle name="Total 2 2 5 6 2 2 3" xfId="50125"/>
    <cellStyle name="Total 2 2 5 6 2 2 3 2" xfId="50126"/>
    <cellStyle name="Total 2 2 5 6 2 2 4" xfId="50127"/>
    <cellStyle name="Total 2 2 5 6 2 2 4 2" xfId="50128"/>
    <cellStyle name="Total 2 2 5 6 2 2 5" xfId="50129"/>
    <cellStyle name="Total 2 2 5 6 2 2 5 2" xfId="50130"/>
    <cellStyle name="Total 2 2 5 6 2 2 6" xfId="50131"/>
    <cellStyle name="Total 2 2 5 6 2 3" xfId="50132"/>
    <cellStyle name="Total 2 2 5 6 3" xfId="50133"/>
    <cellStyle name="Total 2 2 5 6 3 2" xfId="50134"/>
    <cellStyle name="Total 2 2 5 6 3 2 2" xfId="50135"/>
    <cellStyle name="Total 2 2 5 6 3 3" xfId="50136"/>
    <cellStyle name="Total 2 2 5 6 3 3 2" xfId="50137"/>
    <cellStyle name="Total 2 2 5 6 3 4" xfId="50138"/>
    <cellStyle name="Total 2 2 5 6 3 4 2" xfId="50139"/>
    <cellStyle name="Total 2 2 5 6 3 5" xfId="50140"/>
    <cellStyle name="Total 2 2 5 6 3 5 2" xfId="50141"/>
    <cellStyle name="Total 2 2 5 6 3 6" xfId="50142"/>
    <cellStyle name="Total 2 2 5 6 4" xfId="50143"/>
    <cellStyle name="Total 2 2 5 7" xfId="50144"/>
    <cellStyle name="Total 2 2 5 7 2" xfId="50145"/>
    <cellStyle name="Total 2 2 5 7 2 2" xfId="50146"/>
    <cellStyle name="Total 2 2 5 7 2 2 2" xfId="50147"/>
    <cellStyle name="Total 2 2 5 7 2 3" xfId="50148"/>
    <cellStyle name="Total 2 2 5 7 2 3 2" xfId="50149"/>
    <cellStyle name="Total 2 2 5 7 2 4" xfId="50150"/>
    <cellStyle name="Total 2 2 5 7 2 4 2" xfId="50151"/>
    <cellStyle name="Total 2 2 5 7 2 5" xfId="50152"/>
    <cellStyle name="Total 2 2 5 7 2 5 2" xfId="50153"/>
    <cellStyle name="Total 2 2 5 7 2 6" xfId="50154"/>
    <cellStyle name="Total 2 2 5 7 3" xfId="50155"/>
    <cellStyle name="Total 2 2 5 8" xfId="50156"/>
    <cellStyle name="Total 2 2 5 8 2" xfId="50157"/>
    <cellStyle name="Total 2 2 5 8 2 2" xfId="50158"/>
    <cellStyle name="Total 2 2 5 8 3" xfId="50159"/>
    <cellStyle name="Total 2 2 5 8 3 2" xfId="50160"/>
    <cellStyle name="Total 2 2 5 8 4" xfId="50161"/>
    <cellStyle name="Total 2 2 5 8 4 2" xfId="50162"/>
    <cellStyle name="Total 2 2 5 8 5" xfId="50163"/>
    <cellStyle name="Total 2 2 5 8 5 2" xfId="50164"/>
    <cellStyle name="Total 2 2 5 8 6" xfId="50165"/>
    <cellStyle name="Total 2 2 5 9" xfId="50166"/>
    <cellStyle name="Total 2 2 6" xfId="50167"/>
    <cellStyle name="Total 2 2 6 2" xfId="50168"/>
    <cellStyle name="Total 2 2 6 2 2" xfId="50169"/>
    <cellStyle name="Total 2 2 6 2 2 2" xfId="50170"/>
    <cellStyle name="Total 2 2 6 2 2 2 2" xfId="50171"/>
    <cellStyle name="Total 2 2 6 2 2 2 2 2" xfId="50172"/>
    <cellStyle name="Total 2 2 6 2 2 2 2 2 2" xfId="50173"/>
    <cellStyle name="Total 2 2 6 2 2 2 2 3" xfId="50174"/>
    <cellStyle name="Total 2 2 6 2 2 2 2 3 2" xfId="50175"/>
    <cellStyle name="Total 2 2 6 2 2 2 2 4" xfId="50176"/>
    <cellStyle name="Total 2 2 6 2 2 2 2 4 2" xfId="50177"/>
    <cellStyle name="Total 2 2 6 2 2 2 2 5" xfId="50178"/>
    <cellStyle name="Total 2 2 6 2 2 2 2 5 2" xfId="50179"/>
    <cellStyle name="Total 2 2 6 2 2 2 2 6" xfId="50180"/>
    <cellStyle name="Total 2 2 6 2 2 2 3" xfId="50181"/>
    <cellStyle name="Total 2 2 6 2 2 3" xfId="50182"/>
    <cellStyle name="Total 2 2 6 2 2 3 2" xfId="50183"/>
    <cellStyle name="Total 2 2 6 2 2 3 2 2" xfId="50184"/>
    <cellStyle name="Total 2 2 6 2 2 3 3" xfId="50185"/>
    <cellStyle name="Total 2 2 6 2 2 3 3 2" xfId="50186"/>
    <cellStyle name="Total 2 2 6 2 2 3 4" xfId="50187"/>
    <cellStyle name="Total 2 2 6 2 2 3 4 2" xfId="50188"/>
    <cellStyle name="Total 2 2 6 2 2 3 5" xfId="50189"/>
    <cellStyle name="Total 2 2 6 2 2 3 5 2" xfId="50190"/>
    <cellStyle name="Total 2 2 6 2 2 3 6" xfId="50191"/>
    <cellStyle name="Total 2 2 6 2 2 4" xfId="50192"/>
    <cellStyle name="Total 2 2 6 2 3" xfId="50193"/>
    <cellStyle name="Total 2 2 6 2 3 2" xfId="50194"/>
    <cellStyle name="Total 2 2 6 2 3 2 2" xfId="50195"/>
    <cellStyle name="Total 2 2 6 2 3 2 2 2" xfId="50196"/>
    <cellStyle name="Total 2 2 6 2 3 2 3" xfId="50197"/>
    <cellStyle name="Total 2 2 6 2 3 2 3 2" xfId="50198"/>
    <cellStyle name="Total 2 2 6 2 3 2 4" xfId="50199"/>
    <cellStyle name="Total 2 2 6 2 3 2 4 2" xfId="50200"/>
    <cellStyle name="Total 2 2 6 2 3 2 5" xfId="50201"/>
    <cellStyle name="Total 2 2 6 2 3 2 5 2" xfId="50202"/>
    <cellStyle name="Total 2 2 6 2 3 2 6" xfId="50203"/>
    <cellStyle name="Total 2 2 6 2 3 3" xfId="50204"/>
    <cellStyle name="Total 2 2 6 2 4" xfId="50205"/>
    <cellStyle name="Total 2 2 6 2 4 2" xfId="50206"/>
    <cellStyle name="Total 2 2 6 2 4 2 2" xfId="50207"/>
    <cellStyle name="Total 2 2 6 2 4 3" xfId="50208"/>
    <cellStyle name="Total 2 2 6 2 4 3 2" xfId="50209"/>
    <cellStyle name="Total 2 2 6 2 4 4" xfId="50210"/>
    <cellStyle name="Total 2 2 6 2 4 4 2" xfId="50211"/>
    <cellStyle name="Total 2 2 6 2 4 5" xfId="50212"/>
    <cellStyle name="Total 2 2 6 2 4 5 2" xfId="50213"/>
    <cellStyle name="Total 2 2 6 2 4 6" xfId="50214"/>
    <cellStyle name="Total 2 2 6 2 5" xfId="50215"/>
    <cellStyle name="Total 2 2 6 3" xfId="50216"/>
    <cellStyle name="Total 2 2 6 3 2" xfId="50217"/>
    <cellStyle name="Total 2 2 6 3 2 2" xfId="50218"/>
    <cellStyle name="Total 2 2 6 3 2 2 2" xfId="50219"/>
    <cellStyle name="Total 2 2 6 3 2 2 2 2" xfId="50220"/>
    <cellStyle name="Total 2 2 6 3 2 2 2 2 2" xfId="50221"/>
    <cellStyle name="Total 2 2 6 3 2 2 2 3" xfId="50222"/>
    <cellStyle name="Total 2 2 6 3 2 2 2 3 2" xfId="50223"/>
    <cellStyle name="Total 2 2 6 3 2 2 2 4" xfId="50224"/>
    <cellStyle name="Total 2 2 6 3 2 2 2 4 2" xfId="50225"/>
    <cellStyle name="Total 2 2 6 3 2 2 2 5" xfId="50226"/>
    <cellStyle name="Total 2 2 6 3 2 2 2 5 2" xfId="50227"/>
    <cellStyle name="Total 2 2 6 3 2 2 2 6" xfId="50228"/>
    <cellStyle name="Total 2 2 6 3 2 2 3" xfId="50229"/>
    <cellStyle name="Total 2 2 6 3 2 3" xfId="50230"/>
    <cellStyle name="Total 2 2 6 3 2 3 2" xfId="50231"/>
    <cellStyle name="Total 2 2 6 3 2 3 2 2" xfId="50232"/>
    <cellStyle name="Total 2 2 6 3 2 3 3" xfId="50233"/>
    <cellStyle name="Total 2 2 6 3 2 3 3 2" xfId="50234"/>
    <cellStyle name="Total 2 2 6 3 2 3 4" xfId="50235"/>
    <cellStyle name="Total 2 2 6 3 2 3 4 2" xfId="50236"/>
    <cellStyle name="Total 2 2 6 3 2 3 5" xfId="50237"/>
    <cellStyle name="Total 2 2 6 3 2 3 5 2" xfId="50238"/>
    <cellStyle name="Total 2 2 6 3 2 3 6" xfId="50239"/>
    <cellStyle name="Total 2 2 6 3 2 4" xfId="50240"/>
    <cellStyle name="Total 2 2 6 3 3" xfId="50241"/>
    <cellStyle name="Total 2 2 6 3 3 2" xfId="50242"/>
    <cellStyle name="Total 2 2 6 3 3 2 2" xfId="50243"/>
    <cellStyle name="Total 2 2 6 3 3 2 2 2" xfId="50244"/>
    <cellStyle name="Total 2 2 6 3 3 2 3" xfId="50245"/>
    <cellStyle name="Total 2 2 6 3 3 2 3 2" xfId="50246"/>
    <cellStyle name="Total 2 2 6 3 3 2 4" xfId="50247"/>
    <cellStyle name="Total 2 2 6 3 3 2 4 2" xfId="50248"/>
    <cellStyle name="Total 2 2 6 3 3 2 5" xfId="50249"/>
    <cellStyle name="Total 2 2 6 3 3 2 5 2" xfId="50250"/>
    <cellStyle name="Total 2 2 6 3 3 2 6" xfId="50251"/>
    <cellStyle name="Total 2 2 6 3 3 3" xfId="50252"/>
    <cellStyle name="Total 2 2 6 3 4" xfId="50253"/>
    <cellStyle name="Total 2 2 6 3 4 2" xfId="50254"/>
    <cellStyle name="Total 2 2 6 3 4 2 2" xfId="50255"/>
    <cellStyle name="Total 2 2 6 3 4 3" xfId="50256"/>
    <cellStyle name="Total 2 2 6 3 4 3 2" xfId="50257"/>
    <cellStyle name="Total 2 2 6 3 4 4" xfId="50258"/>
    <cellStyle name="Total 2 2 6 3 4 4 2" xfId="50259"/>
    <cellStyle name="Total 2 2 6 3 4 5" xfId="50260"/>
    <cellStyle name="Total 2 2 6 3 4 5 2" xfId="50261"/>
    <cellStyle name="Total 2 2 6 3 4 6" xfId="50262"/>
    <cellStyle name="Total 2 2 6 3 5" xfId="50263"/>
    <cellStyle name="Total 2 2 6 4" xfId="50264"/>
    <cellStyle name="Total 2 2 6 4 2" xfId="50265"/>
    <cellStyle name="Total 2 2 6 4 2 2" xfId="50266"/>
    <cellStyle name="Total 2 2 6 4 2 2 2" xfId="50267"/>
    <cellStyle name="Total 2 2 6 4 2 2 2 2" xfId="50268"/>
    <cellStyle name="Total 2 2 6 4 2 2 2 2 2" xfId="50269"/>
    <cellStyle name="Total 2 2 6 4 2 2 2 3" xfId="50270"/>
    <cellStyle name="Total 2 2 6 4 2 2 2 3 2" xfId="50271"/>
    <cellStyle name="Total 2 2 6 4 2 2 2 4" xfId="50272"/>
    <cellStyle name="Total 2 2 6 4 2 2 2 4 2" xfId="50273"/>
    <cellStyle name="Total 2 2 6 4 2 2 2 5" xfId="50274"/>
    <cellStyle name="Total 2 2 6 4 2 2 2 5 2" xfId="50275"/>
    <cellStyle name="Total 2 2 6 4 2 2 2 6" xfId="50276"/>
    <cellStyle name="Total 2 2 6 4 2 2 3" xfId="50277"/>
    <cellStyle name="Total 2 2 6 4 2 3" xfId="50278"/>
    <cellStyle name="Total 2 2 6 4 2 3 2" xfId="50279"/>
    <cellStyle name="Total 2 2 6 4 2 3 2 2" xfId="50280"/>
    <cellStyle name="Total 2 2 6 4 2 3 3" xfId="50281"/>
    <cellStyle name="Total 2 2 6 4 2 3 3 2" xfId="50282"/>
    <cellStyle name="Total 2 2 6 4 2 3 4" xfId="50283"/>
    <cellStyle name="Total 2 2 6 4 2 3 4 2" xfId="50284"/>
    <cellStyle name="Total 2 2 6 4 2 3 5" xfId="50285"/>
    <cellStyle name="Total 2 2 6 4 2 3 5 2" xfId="50286"/>
    <cellStyle name="Total 2 2 6 4 2 3 6" xfId="50287"/>
    <cellStyle name="Total 2 2 6 4 2 4" xfId="50288"/>
    <cellStyle name="Total 2 2 6 4 3" xfId="50289"/>
    <cellStyle name="Total 2 2 6 4 3 2" xfId="50290"/>
    <cellStyle name="Total 2 2 6 4 3 2 2" xfId="50291"/>
    <cellStyle name="Total 2 2 6 4 3 2 2 2" xfId="50292"/>
    <cellStyle name="Total 2 2 6 4 3 2 3" xfId="50293"/>
    <cellStyle name="Total 2 2 6 4 3 2 3 2" xfId="50294"/>
    <cellStyle name="Total 2 2 6 4 3 2 4" xfId="50295"/>
    <cellStyle name="Total 2 2 6 4 3 2 4 2" xfId="50296"/>
    <cellStyle name="Total 2 2 6 4 3 2 5" xfId="50297"/>
    <cellStyle name="Total 2 2 6 4 3 2 5 2" xfId="50298"/>
    <cellStyle name="Total 2 2 6 4 3 2 6" xfId="50299"/>
    <cellStyle name="Total 2 2 6 4 3 3" xfId="50300"/>
    <cellStyle name="Total 2 2 6 4 4" xfId="50301"/>
    <cellStyle name="Total 2 2 6 4 4 2" xfId="50302"/>
    <cellStyle name="Total 2 2 6 4 4 2 2" xfId="50303"/>
    <cellStyle name="Total 2 2 6 4 4 3" xfId="50304"/>
    <cellStyle name="Total 2 2 6 4 4 3 2" xfId="50305"/>
    <cellStyle name="Total 2 2 6 4 4 4" xfId="50306"/>
    <cellStyle name="Total 2 2 6 4 4 4 2" xfId="50307"/>
    <cellStyle name="Total 2 2 6 4 4 5" xfId="50308"/>
    <cellStyle name="Total 2 2 6 4 4 5 2" xfId="50309"/>
    <cellStyle name="Total 2 2 6 4 4 6" xfId="50310"/>
    <cellStyle name="Total 2 2 6 4 5" xfId="50311"/>
    <cellStyle name="Total 2 2 6 5" xfId="50312"/>
    <cellStyle name="Total 2 2 6 5 2" xfId="50313"/>
    <cellStyle name="Total 2 2 6 5 2 2" xfId="50314"/>
    <cellStyle name="Total 2 2 6 5 2 2 2" xfId="50315"/>
    <cellStyle name="Total 2 2 6 5 2 2 2 2" xfId="50316"/>
    <cellStyle name="Total 2 2 6 5 2 2 3" xfId="50317"/>
    <cellStyle name="Total 2 2 6 5 2 2 3 2" xfId="50318"/>
    <cellStyle name="Total 2 2 6 5 2 2 4" xfId="50319"/>
    <cellStyle name="Total 2 2 6 5 2 2 4 2" xfId="50320"/>
    <cellStyle name="Total 2 2 6 5 2 2 5" xfId="50321"/>
    <cellStyle name="Total 2 2 6 5 2 2 5 2" xfId="50322"/>
    <cellStyle name="Total 2 2 6 5 2 2 6" xfId="50323"/>
    <cellStyle name="Total 2 2 6 5 2 3" xfId="50324"/>
    <cellStyle name="Total 2 2 6 5 3" xfId="50325"/>
    <cellStyle name="Total 2 2 6 5 3 2" xfId="50326"/>
    <cellStyle name="Total 2 2 6 5 3 2 2" xfId="50327"/>
    <cellStyle name="Total 2 2 6 5 3 3" xfId="50328"/>
    <cellStyle name="Total 2 2 6 5 3 3 2" xfId="50329"/>
    <cellStyle name="Total 2 2 6 5 3 4" xfId="50330"/>
    <cellStyle name="Total 2 2 6 5 3 4 2" xfId="50331"/>
    <cellStyle name="Total 2 2 6 5 3 5" xfId="50332"/>
    <cellStyle name="Total 2 2 6 5 3 5 2" xfId="50333"/>
    <cellStyle name="Total 2 2 6 5 3 6" xfId="50334"/>
    <cellStyle name="Total 2 2 6 5 4" xfId="50335"/>
    <cellStyle name="Total 2 2 6 6" xfId="50336"/>
    <cellStyle name="Total 2 2 6 6 2" xfId="50337"/>
    <cellStyle name="Total 2 2 6 6 2 2" xfId="50338"/>
    <cellStyle name="Total 2 2 6 6 2 2 2" xfId="50339"/>
    <cellStyle name="Total 2 2 6 6 2 3" xfId="50340"/>
    <cellStyle name="Total 2 2 6 6 2 3 2" xfId="50341"/>
    <cellStyle name="Total 2 2 6 6 2 4" xfId="50342"/>
    <cellStyle name="Total 2 2 6 6 2 4 2" xfId="50343"/>
    <cellStyle name="Total 2 2 6 6 2 5" xfId="50344"/>
    <cellStyle name="Total 2 2 6 6 2 5 2" xfId="50345"/>
    <cellStyle name="Total 2 2 6 6 2 6" xfId="50346"/>
    <cellStyle name="Total 2 2 6 6 3" xfId="50347"/>
    <cellStyle name="Total 2 2 6 7" xfId="50348"/>
    <cellStyle name="Total 2 2 6 7 2" xfId="50349"/>
    <cellStyle name="Total 2 2 6 7 2 2" xfId="50350"/>
    <cellStyle name="Total 2 2 6 7 3" xfId="50351"/>
    <cellStyle name="Total 2 2 6 7 3 2" xfId="50352"/>
    <cellStyle name="Total 2 2 6 7 4" xfId="50353"/>
    <cellStyle name="Total 2 2 6 7 4 2" xfId="50354"/>
    <cellStyle name="Total 2 2 6 7 5" xfId="50355"/>
    <cellStyle name="Total 2 2 6 7 5 2" xfId="50356"/>
    <cellStyle name="Total 2 2 6 7 6" xfId="50357"/>
    <cellStyle name="Total 2 2 6 8" xfId="50358"/>
    <cellStyle name="Total 2 2 7" xfId="50359"/>
    <cellStyle name="Total 2 2 7 2" xfId="50360"/>
    <cellStyle name="Total 2 2 7 2 2" xfId="50361"/>
    <cellStyle name="Total 2 2 7 2 2 2" xfId="50362"/>
    <cellStyle name="Total 2 2 7 2 2 2 2" xfId="50363"/>
    <cellStyle name="Total 2 2 7 2 2 2 2 2" xfId="50364"/>
    <cellStyle name="Total 2 2 7 2 2 2 3" xfId="50365"/>
    <cellStyle name="Total 2 2 7 2 2 2 3 2" xfId="50366"/>
    <cellStyle name="Total 2 2 7 2 2 2 4" xfId="50367"/>
    <cellStyle name="Total 2 2 7 2 2 2 4 2" xfId="50368"/>
    <cellStyle name="Total 2 2 7 2 2 2 5" xfId="50369"/>
    <cellStyle name="Total 2 2 7 2 2 2 5 2" xfId="50370"/>
    <cellStyle name="Total 2 2 7 2 2 2 6" xfId="50371"/>
    <cellStyle name="Total 2 2 7 2 2 3" xfId="50372"/>
    <cellStyle name="Total 2 2 7 2 3" xfId="50373"/>
    <cellStyle name="Total 2 2 7 2 3 2" xfId="50374"/>
    <cellStyle name="Total 2 2 7 2 3 2 2" xfId="50375"/>
    <cellStyle name="Total 2 2 7 2 3 3" xfId="50376"/>
    <cellStyle name="Total 2 2 7 2 3 3 2" xfId="50377"/>
    <cellStyle name="Total 2 2 7 2 3 4" xfId="50378"/>
    <cellStyle name="Total 2 2 7 2 3 4 2" xfId="50379"/>
    <cellStyle name="Total 2 2 7 2 3 5" xfId="50380"/>
    <cellStyle name="Total 2 2 7 2 3 5 2" xfId="50381"/>
    <cellStyle name="Total 2 2 7 2 3 6" xfId="50382"/>
    <cellStyle name="Total 2 2 7 2 4" xfId="50383"/>
    <cellStyle name="Total 2 2 7 3" xfId="50384"/>
    <cellStyle name="Total 2 2 7 3 2" xfId="50385"/>
    <cellStyle name="Total 2 2 7 3 2 2" xfId="50386"/>
    <cellStyle name="Total 2 2 7 3 2 2 2" xfId="50387"/>
    <cellStyle name="Total 2 2 7 3 2 3" xfId="50388"/>
    <cellStyle name="Total 2 2 7 3 2 3 2" xfId="50389"/>
    <cellStyle name="Total 2 2 7 3 2 4" xfId="50390"/>
    <cellStyle name="Total 2 2 7 3 2 4 2" xfId="50391"/>
    <cellStyle name="Total 2 2 7 3 2 5" xfId="50392"/>
    <cellStyle name="Total 2 2 7 3 2 5 2" xfId="50393"/>
    <cellStyle name="Total 2 2 7 3 2 6" xfId="50394"/>
    <cellStyle name="Total 2 2 7 3 3" xfId="50395"/>
    <cellStyle name="Total 2 2 7 4" xfId="50396"/>
    <cellStyle name="Total 2 2 7 4 2" xfId="50397"/>
    <cellStyle name="Total 2 2 7 4 2 2" xfId="50398"/>
    <cellStyle name="Total 2 2 7 4 3" xfId="50399"/>
    <cellStyle name="Total 2 2 7 4 3 2" xfId="50400"/>
    <cellStyle name="Total 2 2 7 4 4" xfId="50401"/>
    <cellStyle name="Total 2 2 7 4 4 2" xfId="50402"/>
    <cellStyle name="Total 2 2 7 4 5" xfId="50403"/>
    <cellStyle name="Total 2 2 7 4 5 2" xfId="50404"/>
    <cellStyle name="Total 2 2 7 4 6" xfId="50405"/>
    <cellStyle name="Total 2 2 7 5" xfId="50406"/>
    <cellStyle name="Total 2 2 8" xfId="50407"/>
    <cellStyle name="Total 2 2 8 2" xfId="50408"/>
    <cellStyle name="Total 2 2 8 2 2" xfId="50409"/>
    <cellStyle name="Total 2 2 8 2 2 2" xfId="50410"/>
    <cellStyle name="Total 2 2 8 2 2 2 2" xfId="50411"/>
    <cellStyle name="Total 2 2 8 2 2 2 2 2" xfId="50412"/>
    <cellStyle name="Total 2 2 8 2 2 2 3" xfId="50413"/>
    <cellStyle name="Total 2 2 8 2 2 2 3 2" xfId="50414"/>
    <cellStyle name="Total 2 2 8 2 2 2 4" xfId="50415"/>
    <cellStyle name="Total 2 2 8 2 2 2 4 2" xfId="50416"/>
    <cellStyle name="Total 2 2 8 2 2 2 5" xfId="50417"/>
    <cellStyle name="Total 2 2 8 2 2 2 5 2" xfId="50418"/>
    <cellStyle name="Total 2 2 8 2 2 2 6" xfId="50419"/>
    <cellStyle name="Total 2 2 8 2 2 3" xfId="50420"/>
    <cellStyle name="Total 2 2 8 2 3" xfId="50421"/>
    <cellStyle name="Total 2 2 8 2 3 2" xfId="50422"/>
    <cellStyle name="Total 2 2 8 2 3 2 2" xfId="50423"/>
    <cellStyle name="Total 2 2 8 2 3 3" xfId="50424"/>
    <cellStyle name="Total 2 2 8 2 3 3 2" xfId="50425"/>
    <cellStyle name="Total 2 2 8 2 3 4" xfId="50426"/>
    <cellStyle name="Total 2 2 8 2 3 4 2" xfId="50427"/>
    <cellStyle name="Total 2 2 8 2 3 5" xfId="50428"/>
    <cellStyle name="Total 2 2 8 2 3 5 2" xfId="50429"/>
    <cellStyle name="Total 2 2 8 2 3 6" xfId="50430"/>
    <cellStyle name="Total 2 2 8 2 4" xfId="50431"/>
    <cellStyle name="Total 2 2 8 3" xfId="50432"/>
    <cellStyle name="Total 2 2 8 3 2" xfId="50433"/>
    <cellStyle name="Total 2 2 8 3 2 2" xfId="50434"/>
    <cellStyle name="Total 2 2 8 3 2 2 2" xfId="50435"/>
    <cellStyle name="Total 2 2 8 3 2 3" xfId="50436"/>
    <cellStyle name="Total 2 2 8 3 2 3 2" xfId="50437"/>
    <cellStyle name="Total 2 2 8 3 2 4" xfId="50438"/>
    <cellStyle name="Total 2 2 8 3 2 4 2" xfId="50439"/>
    <cellStyle name="Total 2 2 8 3 2 5" xfId="50440"/>
    <cellStyle name="Total 2 2 8 3 2 5 2" xfId="50441"/>
    <cellStyle name="Total 2 2 8 3 2 6" xfId="50442"/>
    <cellStyle name="Total 2 2 8 3 3" xfId="50443"/>
    <cellStyle name="Total 2 2 8 4" xfId="50444"/>
    <cellStyle name="Total 2 2 8 4 2" xfId="50445"/>
    <cellStyle name="Total 2 2 8 4 2 2" xfId="50446"/>
    <cellStyle name="Total 2 2 8 4 3" xfId="50447"/>
    <cellStyle name="Total 2 2 8 4 3 2" xfId="50448"/>
    <cellStyle name="Total 2 2 8 4 4" xfId="50449"/>
    <cellStyle name="Total 2 2 8 4 4 2" xfId="50450"/>
    <cellStyle name="Total 2 2 8 4 5" xfId="50451"/>
    <cellStyle name="Total 2 2 8 4 5 2" xfId="50452"/>
    <cellStyle name="Total 2 2 8 4 6" xfId="50453"/>
    <cellStyle name="Total 2 2 8 5" xfId="50454"/>
    <cellStyle name="Total 2 2 9" xfId="50455"/>
    <cellStyle name="Total 2 2 9 2" xfId="50456"/>
    <cellStyle name="Total 2 2 9 2 2" xfId="50457"/>
    <cellStyle name="Total 2 2 9 2 2 2" xfId="50458"/>
    <cellStyle name="Total 2 2 9 2 3" xfId="50459"/>
    <cellStyle name="Total 2 2 9 2 3 2" xfId="50460"/>
    <cellStyle name="Total 2 2 9 2 4" xfId="50461"/>
    <cellStyle name="Total 2 2 9 2 4 2" xfId="50462"/>
    <cellStyle name="Total 2 2 9 2 5" xfId="50463"/>
    <cellStyle name="Total 2 2 9 2 5 2" xfId="50464"/>
    <cellStyle name="Total 2 2 9 2 6" xfId="50465"/>
    <cellStyle name="Total 2 2 9 3" xfId="50466"/>
    <cellStyle name="Total 2 3" xfId="50467"/>
    <cellStyle name="Total 2 3 2" xfId="50468"/>
    <cellStyle name="Total 2 3 2 2" xfId="50469"/>
    <cellStyle name="Total 2 3 2 2 2" xfId="50470"/>
    <cellStyle name="Total 2 3 2 2 2 2" xfId="50471"/>
    <cellStyle name="Total 2 3 2 2 2 2 2" xfId="50472"/>
    <cellStyle name="Total 2 3 2 2 2 2 2 2" xfId="50473"/>
    <cellStyle name="Total 2 3 2 2 2 2 2 2 2" xfId="50474"/>
    <cellStyle name="Total 2 3 2 2 2 2 2 2 2 2" xfId="50475"/>
    <cellStyle name="Total 2 3 2 2 2 2 2 2 3" xfId="50476"/>
    <cellStyle name="Total 2 3 2 2 2 2 2 2 3 2" xfId="50477"/>
    <cellStyle name="Total 2 3 2 2 2 2 2 2 4" xfId="50478"/>
    <cellStyle name="Total 2 3 2 2 2 2 2 2 4 2" xfId="50479"/>
    <cellStyle name="Total 2 3 2 2 2 2 2 2 5" xfId="50480"/>
    <cellStyle name="Total 2 3 2 2 2 2 2 2 5 2" xfId="50481"/>
    <cellStyle name="Total 2 3 2 2 2 2 2 2 6" xfId="50482"/>
    <cellStyle name="Total 2 3 2 2 2 2 2 3" xfId="50483"/>
    <cellStyle name="Total 2 3 2 2 2 2 3" xfId="50484"/>
    <cellStyle name="Total 2 3 2 2 2 2 3 2" xfId="50485"/>
    <cellStyle name="Total 2 3 2 2 2 2 3 2 2" xfId="50486"/>
    <cellStyle name="Total 2 3 2 2 2 2 3 3" xfId="50487"/>
    <cellStyle name="Total 2 3 2 2 2 2 3 3 2" xfId="50488"/>
    <cellStyle name="Total 2 3 2 2 2 2 3 4" xfId="50489"/>
    <cellStyle name="Total 2 3 2 2 2 2 3 4 2" xfId="50490"/>
    <cellStyle name="Total 2 3 2 2 2 2 3 5" xfId="50491"/>
    <cellStyle name="Total 2 3 2 2 2 2 3 5 2" xfId="50492"/>
    <cellStyle name="Total 2 3 2 2 2 2 3 6" xfId="50493"/>
    <cellStyle name="Total 2 3 2 2 2 2 4" xfId="50494"/>
    <cellStyle name="Total 2 3 2 2 2 3" xfId="50495"/>
    <cellStyle name="Total 2 3 2 2 2 3 2" xfId="50496"/>
    <cellStyle name="Total 2 3 2 2 2 3 2 2" xfId="50497"/>
    <cellStyle name="Total 2 3 2 2 2 3 2 2 2" xfId="50498"/>
    <cellStyle name="Total 2 3 2 2 2 3 2 3" xfId="50499"/>
    <cellStyle name="Total 2 3 2 2 2 3 2 3 2" xfId="50500"/>
    <cellStyle name="Total 2 3 2 2 2 3 2 4" xfId="50501"/>
    <cellStyle name="Total 2 3 2 2 2 3 2 4 2" xfId="50502"/>
    <cellStyle name="Total 2 3 2 2 2 3 2 5" xfId="50503"/>
    <cellStyle name="Total 2 3 2 2 2 3 2 5 2" xfId="50504"/>
    <cellStyle name="Total 2 3 2 2 2 3 2 6" xfId="50505"/>
    <cellStyle name="Total 2 3 2 2 2 3 3" xfId="50506"/>
    <cellStyle name="Total 2 3 2 2 2 4" xfId="50507"/>
    <cellStyle name="Total 2 3 2 2 2 4 2" xfId="50508"/>
    <cellStyle name="Total 2 3 2 2 2 4 2 2" xfId="50509"/>
    <cellStyle name="Total 2 3 2 2 2 4 3" xfId="50510"/>
    <cellStyle name="Total 2 3 2 2 2 4 3 2" xfId="50511"/>
    <cellStyle name="Total 2 3 2 2 2 4 4" xfId="50512"/>
    <cellStyle name="Total 2 3 2 2 2 4 4 2" xfId="50513"/>
    <cellStyle name="Total 2 3 2 2 2 4 5" xfId="50514"/>
    <cellStyle name="Total 2 3 2 2 2 4 5 2" xfId="50515"/>
    <cellStyle name="Total 2 3 2 2 2 4 6" xfId="50516"/>
    <cellStyle name="Total 2 3 2 2 2 5" xfId="50517"/>
    <cellStyle name="Total 2 3 2 2 3" xfId="50518"/>
    <cellStyle name="Total 2 3 2 2 3 2" xfId="50519"/>
    <cellStyle name="Total 2 3 2 2 3 2 2" xfId="50520"/>
    <cellStyle name="Total 2 3 2 2 3 2 2 2" xfId="50521"/>
    <cellStyle name="Total 2 3 2 2 3 2 2 2 2" xfId="50522"/>
    <cellStyle name="Total 2 3 2 2 3 2 2 2 2 2" xfId="50523"/>
    <cellStyle name="Total 2 3 2 2 3 2 2 2 3" xfId="50524"/>
    <cellStyle name="Total 2 3 2 2 3 2 2 2 3 2" xfId="50525"/>
    <cellStyle name="Total 2 3 2 2 3 2 2 2 4" xfId="50526"/>
    <cellStyle name="Total 2 3 2 2 3 2 2 2 4 2" xfId="50527"/>
    <cellStyle name="Total 2 3 2 2 3 2 2 2 5" xfId="50528"/>
    <cellStyle name="Total 2 3 2 2 3 2 2 2 5 2" xfId="50529"/>
    <cellStyle name="Total 2 3 2 2 3 2 2 2 6" xfId="50530"/>
    <cellStyle name="Total 2 3 2 2 3 2 2 3" xfId="50531"/>
    <cellStyle name="Total 2 3 2 2 3 2 3" xfId="50532"/>
    <cellStyle name="Total 2 3 2 2 3 2 3 2" xfId="50533"/>
    <cellStyle name="Total 2 3 2 2 3 2 3 2 2" xfId="50534"/>
    <cellStyle name="Total 2 3 2 2 3 2 3 3" xfId="50535"/>
    <cellStyle name="Total 2 3 2 2 3 2 3 3 2" xfId="50536"/>
    <cellStyle name="Total 2 3 2 2 3 2 3 4" xfId="50537"/>
    <cellStyle name="Total 2 3 2 2 3 2 3 4 2" xfId="50538"/>
    <cellStyle name="Total 2 3 2 2 3 2 3 5" xfId="50539"/>
    <cellStyle name="Total 2 3 2 2 3 2 3 5 2" xfId="50540"/>
    <cellStyle name="Total 2 3 2 2 3 2 3 6" xfId="50541"/>
    <cellStyle name="Total 2 3 2 2 3 2 4" xfId="50542"/>
    <cellStyle name="Total 2 3 2 2 3 3" xfId="50543"/>
    <cellStyle name="Total 2 3 2 2 3 3 2" xfId="50544"/>
    <cellStyle name="Total 2 3 2 2 3 3 2 2" xfId="50545"/>
    <cellStyle name="Total 2 3 2 2 3 3 2 2 2" xfId="50546"/>
    <cellStyle name="Total 2 3 2 2 3 3 2 3" xfId="50547"/>
    <cellStyle name="Total 2 3 2 2 3 3 2 3 2" xfId="50548"/>
    <cellStyle name="Total 2 3 2 2 3 3 2 4" xfId="50549"/>
    <cellStyle name="Total 2 3 2 2 3 3 2 4 2" xfId="50550"/>
    <cellStyle name="Total 2 3 2 2 3 3 2 5" xfId="50551"/>
    <cellStyle name="Total 2 3 2 2 3 3 2 5 2" xfId="50552"/>
    <cellStyle name="Total 2 3 2 2 3 3 2 6" xfId="50553"/>
    <cellStyle name="Total 2 3 2 2 3 3 3" xfId="50554"/>
    <cellStyle name="Total 2 3 2 2 3 4" xfId="50555"/>
    <cellStyle name="Total 2 3 2 2 3 4 2" xfId="50556"/>
    <cellStyle name="Total 2 3 2 2 3 4 2 2" xfId="50557"/>
    <cellStyle name="Total 2 3 2 2 3 4 3" xfId="50558"/>
    <cellStyle name="Total 2 3 2 2 3 4 3 2" xfId="50559"/>
    <cellStyle name="Total 2 3 2 2 3 4 4" xfId="50560"/>
    <cellStyle name="Total 2 3 2 2 3 4 4 2" xfId="50561"/>
    <cellStyle name="Total 2 3 2 2 3 4 5" xfId="50562"/>
    <cellStyle name="Total 2 3 2 2 3 4 5 2" xfId="50563"/>
    <cellStyle name="Total 2 3 2 2 3 4 6" xfId="50564"/>
    <cellStyle name="Total 2 3 2 2 3 5" xfId="50565"/>
    <cellStyle name="Total 2 3 2 2 4" xfId="50566"/>
    <cellStyle name="Total 2 3 2 2 4 2" xfId="50567"/>
    <cellStyle name="Total 2 3 2 2 4 2 2" xfId="50568"/>
    <cellStyle name="Total 2 3 2 2 4 2 2 2" xfId="50569"/>
    <cellStyle name="Total 2 3 2 2 4 2 2 2 2" xfId="50570"/>
    <cellStyle name="Total 2 3 2 2 4 2 2 2 2 2" xfId="50571"/>
    <cellStyle name="Total 2 3 2 2 4 2 2 2 3" xfId="50572"/>
    <cellStyle name="Total 2 3 2 2 4 2 2 2 3 2" xfId="50573"/>
    <cellStyle name="Total 2 3 2 2 4 2 2 2 4" xfId="50574"/>
    <cellStyle name="Total 2 3 2 2 4 2 2 2 4 2" xfId="50575"/>
    <cellStyle name="Total 2 3 2 2 4 2 2 2 5" xfId="50576"/>
    <cellStyle name="Total 2 3 2 2 4 2 2 2 5 2" xfId="50577"/>
    <cellStyle name="Total 2 3 2 2 4 2 2 2 6" xfId="50578"/>
    <cellStyle name="Total 2 3 2 2 4 2 2 3" xfId="50579"/>
    <cellStyle name="Total 2 3 2 2 4 2 3" xfId="50580"/>
    <cellStyle name="Total 2 3 2 2 4 2 3 2" xfId="50581"/>
    <cellStyle name="Total 2 3 2 2 4 2 3 2 2" xfId="50582"/>
    <cellStyle name="Total 2 3 2 2 4 2 3 3" xfId="50583"/>
    <cellStyle name="Total 2 3 2 2 4 2 3 3 2" xfId="50584"/>
    <cellStyle name="Total 2 3 2 2 4 2 3 4" xfId="50585"/>
    <cellStyle name="Total 2 3 2 2 4 2 3 4 2" xfId="50586"/>
    <cellStyle name="Total 2 3 2 2 4 2 3 5" xfId="50587"/>
    <cellStyle name="Total 2 3 2 2 4 2 3 5 2" xfId="50588"/>
    <cellStyle name="Total 2 3 2 2 4 2 3 6" xfId="50589"/>
    <cellStyle name="Total 2 3 2 2 4 2 4" xfId="50590"/>
    <cellStyle name="Total 2 3 2 2 4 3" xfId="50591"/>
    <cellStyle name="Total 2 3 2 2 4 3 2" xfId="50592"/>
    <cellStyle name="Total 2 3 2 2 4 3 2 2" xfId="50593"/>
    <cellStyle name="Total 2 3 2 2 4 3 2 2 2" xfId="50594"/>
    <cellStyle name="Total 2 3 2 2 4 3 2 3" xfId="50595"/>
    <cellStyle name="Total 2 3 2 2 4 3 2 3 2" xfId="50596"/>
    <cellStyle name="Total 2 3 2 2 4 3 2 4" xfId="50597"/>
    <cellStyle name="Total 2 3 2 2 4 3 2 4 2" xfId="50598"/>
    <cellStyle name="Total 2 3 2 2 4 3 2 5" xfId="50599"/>
    <cellStyle name="Total 2 3 2 2 4 3 2 5 2" xfId="50600"/>
    <cellStyle name="Total 2 3 2 2 4 3 2 6" xfId="50601"/>
    <cellStyle name="Total 2 3 2 2 4 3 3" xfId="50602"/>
    <cellStyle name="Total 2 3 2 2 4 4" xfId="50603"/>
    <cellStyle name="Total 2 3 2 2 4 4 2" xfId="50604"/>
    <cellStyle name="Total 2 3 2 2 4 4 2 2" xfId="50605"/>
    <cellStyle name="Total 2 3 2 2 4 4 3" xfId="50606"/>
    <cellStyle name="Total 2 3 2 2 4 4 3 2" xfId="50607"/>
    <cellStyle name="Total 2 3 2 2 4 4 4" xfId="50608"/>
    <cellStyle name="Total 2 3 2 2 4 4 4 2" xfId="50609"/>
    <cellStyle name="Total 2 3 2 2 4 4 5" xfId="50610"/>
    <cellStyle name="Total 2 3 2 2 4 4 5 2" xfId="50611"/>
    <cellStyle name="Total 2 3 2 2 4 4 6" xfId="50612"/>
    <cellStyle name="Total 2 3 2 2 4 5" xfId="50613"/>
    <cellStyle name="Total 2 3 2 2 5" xfId="50614"/>
    <cellStyle name="Total 2 3 2 2 5 2" xfId="50615"/>
    <cellStyle name="Total 2 3 2 2 5 2 2" xfId="50616"/>
    <cellStyle name="Total 2 3 2 2 5 2 2 2" xfId="50617"/>
    <cellStyle name="Total 2 3 2 2 5 2 2 2 2" xfId="50618"/>
    <cellStyle name="Total 2 3 2 2 5 2 2 3" xfId="50619"/>
    <cellStyle name="Total 2 3 2 2 5 2 2 3 2" xfId="50620"/>
    <cellStyle name="Total 2 3 2 2 5 2 2 4" xfId="50621"/>
    <cellStyle name="Total 2 3 2 2 5 2 2 4 2" xfId="50622"/>
    <cellStyle name="Total 2 3 2 2 5 2 2 5" xfId="50623"/>
    <cellStyle name="Total 2 3 2 2 5 2 2 5 2" xfId="50624"/>
    <cellStyle name="Total 2 3 2 2 5 2 2 6" xfId="50625"/>
    <cellStyle name="Total 2 3 2 2 5 2 3" xfId="50626"/>
    <cellStyle name="Total 2 3 2 2 5 3" xfId="50627"/>
    <cellStyle name="Total 2 3 2 2 5 3 2" xfId="50628"/>
    <cellStyle name="Total 2 3 2 2 5 3 2 2" xfId="50629"/>
    <cellStyle name="Total 2 3 2 2 5 3 3" xfId="50630"/>
    <cellStyle name="Total 2 3 2 2 5 3 3 2" xfId="50631"/>
    <cellStyle name="Total 2 3 2 2 5 3 4" xfId="50632"/>
    <cellStyle name="Total 2 3 2 2 5 3 4 2" xfId="50633"/>
    <cellStyle name="Total 2 3 2 2 5 3 5" xfId="50634"/>
    <cellStyle name="Total 2 3 2 2 5 3 5 2" xfId="50635"/>
    <cellStyle name="Total 2 3 2 2 5 3 6" xfId="50636"/>
    <cellStyle name="Total 2 3 2 2 5 4" xfId="50637"/>
    <cellStyle name="Total 2 3 2 2 6" xfId="50638"/>
    <cellStyle name="Total 2 3 2 2 6 2" xfId="50639"/>
    <cellStyle name="Total 2 3 2 2 6 2 2" xfId="50640"/>
    <cellStyle name="Total 2 3 2 2 6 2 2 2" xfId="50641"/>
    <cellStyle name="Total 2 3 2 2 6 2 3" xfId="50642"/>
    <cellStyle name="Total 2 3 2 2 6 2 3 2" xfId="50643"/>
    <cellStyle name="Total 2 3 2 2 6 2 4" xfId="50644"/>
    <cellStyle name="Total 2 3 2 2 6 2 4 2" xfId="50645"/>
    <cellStyle name="Total 2 3 2 2 6 2 5" xfId="50646"/>
    <cellStyle name="Total 2 3 2 2 6 2 5 2" xfId="50647"/>
    <cellStyle name="Total 2 3 2 2 6 2 6" xfId="50648"/>
    <cellStyle name="Total 2 3 2 2 6 3" xfId="50649"/>
    <cellStyle name="Total 2 3 2 2 7" xfId="50650"/>
    <cellStyle name="Total 2 3 2 2 7 2" xfId="50651"/>
    <cellStyle name="Total 2 3 2 2 7 2 2" xfId="50652"/>
    <cellStyle name="Total 2 3 2 2 7 3" xfId="50653"/>
    <cellStyle name="Total 2 3 2 2 7 3 2" xfId="50654"/>
    <cellStyle name="Total 2 3 2 2 7 4" xfId="50655"/>
    <cellStyle name="Total 2 3 2 2 7 4 2" xfId="50656"/>
    <cellStyle name="Total 2 3 2 2 7 5" xfId="50657"/>
    <cellStyle name="Total 2 3 2 2 7 5 2" xfId="50658"/>
    <cellStyle name="Total 2 3 2 2 7 6" xfId="50659"/>
    <cellStyle name="Total 2 3 2 2 8" xfId="50660"/>
    <cellStyle name="Total 2 3 2 3" xfId="50661"/>
    <cellStyle name="Total 2 3 2 3 2" xfId="50662"/>
    <cellStyle name="Total 2 3 2 3 2 2" xfId="50663"/>
    <cellStyle name="Total 2 3 2 3 2 2 2" xfId="50664"/>
    <cellStyle name="Total 2 3 2 3 2 2 2 2" xfId="50665"/>
    <cellStyle name="Total 2 3 2 3 2 2 2 2 2" xfId="50666"/>
    <cellStyle name="Total 2 3 2 3 2 2 2 3" xfId="50667"/>
    <cellStyle name="Total 2 3 2 3 2 2 2 3 2" xfId="50668"/>
    <cellStyle name="Total 2 3 2 3 2 2 2 4" xfId="50669"/>
    <cellStyle name="Total 2 3 2 3 2 2 2 4 2" xfId="50670"/>
    <cellStyle name="Total 2 3 2 3 2 2 2 5" xfId="50671"/>
    <cellStyle name="Total 2 3 2 3 2 2 2 5 2" xfId="50672"/>
    <cellStyle name="Total 2 3 2 3 2 2 2 6" xfId="50673"/>
    <cellStyle name="Total 2 3 2 3 2 2 3" xfId="50674"/>
    <cellStyle name="Total 2 3 2 3 2 3" xfId="50675"/>
    <cellStyle name="Total 2 3 2 3 2 3 2" xfId="50676"/>
    <cellStyle name="Total 2 3 2 3 2 3 2 2" xfId="50677"/>
    <cellStyle name="Total 2 3 2 3 2 3 3" xfId="50678"/>
    <cellStyle name="Total 2 3 2 3 2 3 3 2" xfId="50679"/>
    <cellStyle name="Total 2 3 2 3 2 3 4" xfId="50680"/>
    <cellStyle name="Total 2 3 2 3 2 3 4 2" xfId="50681"/>
    <cellStyle name="Total 2 3 2 3 2 3 5" xfId="50682"/>
    <cellStyle name="Total 2 3 2 3 2 3 5 2" xfId="50683"/>
    <cellStyle name="Total 2 3 2 3 2 3 6" xfId="50684"/>
    <cellStyle name="Total 2 3 2 3 2 4" xfId="50685"/>
    <cellStyle name="Total 2 3 2 3 3" xfId="50686"/>
    <cellStyle name="Total 2 3 2 3 3 2" xfId="50687"/>
    <cellStyle name="Total 2 3 2 3 3 2 2" xfId="50688"/>
    <cellStyle name="Total 2 3 2 3 3 2 2 2" xfId="50689"/>
    <cellStyle name="Total 2 3 2 3 3 2 3" xfId="50690"/>
    <cellStyle name="Total 2 3 2 3 3 2 3 2" xfId="50691"/>
    <cellStyle name="Total 2 3 2 3 3 2 4" xfId="50692"/>
    <cellStyle name="Total 2 3 2 3 3 2 4 2" xfId="50693"/>
    <cellStyle name="Total 2 3 2 3 3 2 5" xfId="50694"/>
    <cellStyle name="Total 2 3 2 3 3 2 5 2" xfId="50695"/>
    <cellStyle name="Total 2 3 2 3 3 2 6" xfId="50696"/>
    <cellStyle name="Total 2 3 2 3 3 3" xfId="50697"/>
    <cellStyle name="Total 2 3 2 3 4" xfId="50698"/>
    <cellStyle name="Total 2 3 2 3 4 2" xfId="50699"/>
    <cellStyle name="Total 2 3 2 3 4 2 2" xfId="50700"/>
    <cellStyle name="Total 2 3 2 3 4 3" xfId="50701"/>
    <cellStyle name="Total 2 3 2 3 4 3 2" xfId="50702"/>
    <cellStyle name="Total 2 3 2 3 4 4" xfId="50703"/>
    <cellStyle name="Total 2 3 2 3 4 4 2" xfId="50704"/>
    <cellStyle name="Total 2 3 2 3 4 5" xfId="50705"/>
    <cellStyle name="Total 2 3 2 3 4 5 2" xfId="50706"/>
    <cellStyle name="Total 2 3 2 3 4 6" xfId="50707"/>
    <cellStyle name="Total 2 3 2 3 5" xfId="50708"/>
    <cellStyle name="Total 2 3 2 4" xfId="50709"/>
    <cellStyle name="Total 2 3 2 4 2" xfId="50710"/>
    <cellStyle name="Total 2 3 2 4 2 2" xfId="50711"/>
    <cellStyle name="Total 2 3 2 4 2 2 2" xfId="50712"/>
    <cellStyle name="Total 2 3 2 4 2 2 2 2" xfId="50713"/>
    <cellStyle name="Total 2 3 2 4 2 2 2 2 2" xfId="50714"/>
    <cellStyle name="Total 2 3 2 4 2 2 2 3" xfId="50715"/>
    <cellStyle name="Total 2 3 2 4 2 2 2 3 2" xfId="50716"/>
    <cellStyle name="Total 2 3 2 4 2 2 2 4" xfId="50717"/>
    <cellStyle name="Total 2 3 2 4 2 2 2 4 2" xfId="50718"/>
    <cellStyle name="Total 2 3 2 4 2 2 2 5" xfId="50719"/>
    <cellStyle name="Total 2 3 2 4 2 2 2 5 2" xfId="50720"/>
    <cellStyle name="Total 2 3 2 4 2 2 2 6" xfId="50721"/>
    <cellStyle name="Total 2 3 2 4 2 2 3" xfId="50722"/>
    <cellStyle name="Total 2 3 2 4 2 3" xfId="50723"/>
    <cellStyle name="Total 2 3 2 4 2 3 2" xfId="50724"/>
    <cellStyle name="Total 2 3 2 4 2 3 2 2" xfId="50725"/>
    <cellStyle name="Total 2 3 2 4 2 3 3" xfId="50726"/>
    <cellStyle name="Total 2 3 2 4 2 3 3 2" xfId="50727"/>
    <cellStyle name="Total 2 3 2 4 2 3 4" xfId="50728"/>
    <cellStyle name="Total 2 3 2 4 2 3 4 2" xfId="50729"/>
    <cellStyle name="Total 2 3 2 4 2 3 5" xfId="50730"/>
    <cellStyle name="Total 2 3 2 4 2 3 5 2" xfId="50731"/>
    <cellStyle name="Total 2 3 2 4 2 3 6" xfId="50732"/>
    <cellStyle name="Total 2 3 2 4 2 4" xfId="50733"/>
    <cellStyle name="Total 2 3 2 4 3" xfId="50734"/>
    <cellStyle name="Total 2 3 2 4 3 2" xfId="50735"/>
    <cellStyle name="Total 2 3 2 4 3 2 2" xfId="50736"/>
    <cellStyle name="Total 2 3 2 4 3 2 2 2" xfId="50737"/>
    <cellStyle name="Total 2 3 2 4 3 2 3" xfId="50738"/>
    <cellStyle name="Total 2 3 2 4 3 2 3 2" xfId="50739"/>
    <cellStyle name="Total 2 3 2 4 3 2 4" xfId="50740"/>
    <cellStyle name="Total 2 3 2 4 3 2 4 2" xfId="50741"/>
    <cellStyle name="Total 2 3 2 4 3 2 5" xfId="50742"/>
    <cellStyle name="Total 2 3 2 4 3 2 5 2" xfId="50743"/>
    <cellStyle name="Total 2 3 2 4 3 2 6" xfId="50744"/>
    <cellStyle name="Total 2 3 2 4 3 3" xfId="50745"/>
    <cellStyle name="Total 2 3 2 4 4" xfId="50746"/>
    <cellStyle name="Total 2 3 2 4 4 2" xfId="50747"/>
    <cellStyle name="Total 2 3 2 4 4 2 2" xfId="50748"/>
    <cellStyle name="Total 2 3 2 4 4 3" xfId="50749"/>
    <cellStyle name="Total 2 3 2 4 4 3 2" xfId="50750"/>
    <cellStyle name="Total 2 3 2 4 4 4" xfId="50751"/>
    <cellStyle name="Total 2 3 2 4 4 4 2" xfId="50752"/>
    <cellStyle name="Total 2 3 2 4 4 5" xfId="50753"/>
    <cellStyle name="Total 2 3 2 4 4 5 2" xfId="50754"/>
    <cellStyle name="Total 2 3 2 4 4 6" xfId="50755"/>
    <cellStyle name="Total 2 3 2 4 5" xfId="50756"/>
    <cellStyle name="Total 2 3 2 5" xfId="50757"/>
    <cellStyle name="Total 2 3 2 5 2" xfId="50758"/>
    <cellStyle name="Total 2 3 2 5 2 2" xfId="50759"/>
    <cellStyle name="Total 2 3 2 5 2 2 2" xfId="50760"/>
    <cellStyle name="Total 2 3 2 5 2 2 2 2" xfId="50761"/>
    <cellStyle name="Total 2 3 2 5 2 2 2 2 2" xfId="50762"/>
    <cellStyle name="Total 2 3 2 5 2 2 2 3" xfId="50763"/>
    <cellStyle name="Total 2 3 2 5 2 2 2 3 2" xfId="50764"/>
    <cellStyle name="Total 2 3 2 5 2 2 2 4" xfId="50765"/>
    <cellStyle name="Total 2 3 2 5 2 2 2 4 2" xfId="50766"/>
    <cellStyle name="Total 2 3 2 5 2 2 2 5" xfId="50767"/>
    <cellStyle name="Total 2 3 2 5 2 2 2 5 2" xfId="50768"/>
    <cellStyle name="Total 2 3 2 5 2 2 2 6" xfId="50769"/>
    <cellStyle name="Total 2 3 2 5 2 2 3" xfId="50770"/>
    <cellStyle name="Total 2 3 2 5 2 3" xfId="50771"/>
    <cellStyle name="Total 2 3 2 5 2 3 2" xfId="50772"/>
    <cellStyle name="Total 2 3 2 5 2 3 2 2" xfId="50773"/>
    <cellStyle name="Total 2 3 2 5 2 3 3" xfId="50774"/>
    <cellStyle name="Total 2 3 2 5 2 3 3 2" xfId="50775"/>
    <cellStyle name="Total 2 3 2 5 2 3 4" xfId="50776"/>
    <cellStyle name="Total 2 3 2 5 2 3 4 2" xfId="50777"/>
    <cellStyle name="Total 2 3 2 5 2 3 5" xfId="50778"/>
    <cellStyle name="Total 2 3 2 5 2 3 5 2" xfId="50779"/>
    <cellStyle name="Total 2 3 2 5 2 3 6" xfId="50780"/>
    <cellStyle name="Total 2 3 2 5 2 4" xfId="50781"/>
    <cellStyle name="Total 2 3 2 5 3" xfId="50782"/>
    <cellStyle name="Total 2 3 2 5 3 2" xfId="50783"/>
    <cellStyle name="Total 2 3 2 5 3 2 2" xfId="50784"/>
    <cellStyle name="Total 2 3 2 5 3 2 2 2" xfId="50785"/>
    <cellStyle name="Total 2 3 2 5 3 2 3" xfId="50786"/>
    <cellStyle name="Total 2 3 2 5 3 2 3 2" xfId="50787"/>
    <cellStyle name="Total 2 3 2 5 3 2 4" xfId="50788"/>
    <cellStyle name="Total 2 3 2 5 3 2 4 2" xfId="50789"/>
    <cellStyle name="Total 2 3 2 5 3 2 5" xfId="50790"/>
    <cellStyle name="Total 2 3 2 5 3 2 5 2" xfId="50791"/>
    <cellStyle name="Total 2 3 2 5 3 2 6" xfId="50792"/>
    <cellStyle name="Total 2 3 2 5 3 3" xfId="50793"/>
    <cellStyle name="Total 2 3 2 5 4" xfId="50794"/>
    <cellStyle name="Total 2 3 2 5 4 2" xfId="50795"/>
    <cellStyle name="Total 2 3 2 5 4 2 2" xfId="50796"/>
    <cellStyle name="Total 2 3 2 5 4 3" xfId="50797"/>
    <cellStyle name="Total 2 3 2 5 4 3 2" xfId="50798"/>
    <cellStyle name="Total 2 3 2 5 4 4" xfId="50799"/>
    <cellStyle name="Total 2 3 2 5 4 4 2" xfId="50800"/>
    <cellStyle name="Total 2 3 2 5 4 5" xfId="50801"/>
    <cellStyle name="Total 2 3 2 5 4 5 2" xfId="50802"/>
    <cellStyle name="Total 2 3 2 5 4 6" xfId="50803"/>
    <cellStyle name="Total 2 3 2 5 5" xfId="50804"/>
    <cellStyle name="Total 2 3 2 6" xfId="50805"/>
    <cellStyle name="Total 2 3 2 6 2" xfId="50806"/>
    <cellStyle name="Total 2 3 2 6 2 2" xfId="50807"/>
    <cellStyle name="Total 2 3 2 6 2 2 2" xfId="50808"/>
    <cellStyle name="Total 2 3 2 6 2 2 2 2" xfId="50809"/>
    <cellStyle name="Total 2 3 2 6 2 2 3" xfId="50810"/>
    <cellStyle name="Total 2 3 2 6 2 2 3 2" xfId="50811"/>
    <cellStyle name="Total 2 3 2 6 2 2 4" xfId="50812"/>
    <cellStyle name="Total 2 3 2 6 2 2 4 2" xfId="50813"/>
    <cellStyle name="Total 2 3 2 6 2 2 5" xfId="50814"/>
    <cellStyle name="Total 2 3 2 6 2 2 5 2" xfId="50815"/>
    <cellStyle name="Total 2 3 2 6 2 2 6" xfId="50816"/>
    <cellStyle name="Total 2 3 2 6 2 3" xfId="50817"/>
    <cellStyle name="Total 2 3 2 6 3" xfId="50818"/>
    <cellStyle name="Total 2 3 2 6 3 2" xfId="50819"/>
    <cellStyle name="Total 2 3 2 6 3 2 2" xfId="50820"/>
    <cellStyle name="Total 2 3 2 6 3 3" xfId="50821"/>
    <cellStyle name="Total 2 3 2 6 3 3 2" xfId="50822"/>
    <cellStyle name="Total 2 3 2 6 3 4" xfId="50823"/>
    <cellStyle name="Total 2 3 2 6 3 4 2" xfId="50824"/>
    <cellStyle name="Total 2 3 2 6 3 5" xfId="50825"/>
    <cellStyle name="Total 2 3 2 6 3 5 2" xfId="50826"/>
    <cellStyle name="Total 2 3 2 6 3 6" xfId="50827"/>
    <cellStyle name="Total 2 3 2 6 4" xfId="50828"/>
    <cellStyle name="Total 2 3 2 7" xfId="50829"/>
    <cellStyle name="Total 2 3 2 7 2" xfId="50830"/>
    <cellStyle name="Total 2 3 2 7 2 2" xfId="50831"/>
    <cellStyle name="Total 2 3 2 7 2 2 2" xfId="50832"/>
    <cellStyle name="Total 2 3 2 7 2 3" xfId="50833"/>
    <cellStyle name="Total 2 3 2 7 2 3 2" xfId="50834"/>
    <cellStyle name="Total 2 3 2 7 2 4" xfId="50835"/>
    <cellStyle name="Total 2 3 2 7 2 4 2" xfId="50836"/>
    <cellStyle name="Total 2 3 2 7 2 5" xfId="50837"/>
    <cellStyle name="Total 2 3 2 7 2 5 2" xfId="50838"/>
    <cellStyle name="Total 2 3 2 7 2 6" xfId="50839"/>
    <cellStyle name="Total 2 3 2 7 3" xfId="50840"/>
    <cellStyle name="Total 2 3 2 8" xfId="50841"/>
    <cellStyle name="Total 2 3 2 8 2" xfId="50842"/>
    <cellStyle name="Total 2 3 2 8 2 2" xfId="50843"/>
    <cellStyle name="Total 2 3 2 8 3" xfId="50844"/>
    <cellStyle name="Total 2 3 2 8 3 2" xfId="50845"/>
    <cellStyle name="Total 2 3 2 8 4" xfId="50846"/>
    <cellStyle name="Total 2 3 2 8 4 2" xfId="50847"/>
    <cellStyle name="Total 2 3 2 8 5" xfId="50848"/>
    <cellStyle name="Total 2 3 2 8 5 2" xfId="50849"/>
    <cellStyle name="Total 2 3 2 8 6" xfId="50850"/>
    <cellStyle name="Total 2 3 2 9" xfId="50851"/>
    <cellStyle name="Total 2 3 3" xfId="50852"/>
    <cellStyle name="Total 2 3 3 2" xfId="50853"/>
    <cellStyle name="Total 2 3 3 2 2" xfId="50854"/>
    <cellStyle name="Total 2 3 3 2 2 2" xfId="50855"/>
    <cellStyle name="Total 2 3 3 2 2 2 2" xfId="50856"/>
    <cellStyle name="Total 2 3 3 2 2 2 2 2" xfId="50857"/>
    <cellStyle name="Total 2 3 3 2 2 2 2 2 2" xfId="50858"/>
    <cellStyle name="Total 2 3 3 2 2 2 2 3" xfId="50859"/>
    <cellStyle name="Total 2 3 3 2 2 2 2 3 2" xfId="50860"/>
    <cellStyle name="Total 2 3 3 2 2 2 2 4" xfId="50861"/>
    <cellStyle name="Total 2 3 3 2 2 2 2 4 2" xfId="50862"/>
    <cellStyle name="Total 2 3 3 2 2 2 2 5" xfId="50863"/>
    <cellStyle name="Total 2 3 3 2 2 2 2 5 2" xfId="50864"/>
    <cellStyle name="Total 2 3 3 2 2 2 2 6" xfId="50865"/>
    <cellStyle name="Total 2 3 3 2 2 2 3" xfId="50866"/>
    <cellStyle name="Total 2 3 3 2 2 3" xfId="50867"/>
    <cellStyle name="Total 2 3 3 2 2 3 2" xfId="50868"/>
    <cellStyle name="Total 2 3 3 2 2 3 2 2" xfId="50869"/>
    <cellStyle name="Total 2 3 3 2 2 3 3" xfId="50870"/>
    <cellStyle name="Total 2 3 3 2 2 3 3 2" xfId="50871"/>
    <cellStyle name="Total 2 3 3 2 2 3 4" xfId="50872"/>
    <cellStyle name="Total 2 3 3 2 2 3 4 2" xfId="50873"/>
    <cellStyle name="Total 2 3 3 2 2 3 5" xfId="50874"/>
    <cellStyle name="Total 2 3 3 2 2 3 5 2" xfId="50875"/>
    <cellStyle name="Total 2 3 3 2 2 3 6" xfId="50876"/>
    <cellStyle name="Total 2 3 3 2 2 4" xfId="50877"/>
    <cellStyle name="Total 2 3 3 2 3" xfId="50878"/>
    <cellStyle name="Total 2 3 3 2 3 2" xfId="50879"/>
    <cellStyle name="Total 2 3 3 2 3 2 2" xfId="50880"/>
    <cellStyle name="Total 2 3 3 2 3 2 2 2" xfId="50881"/>
    <cellStyle name="Total 2 3 3 2 3 2 3" xfId="50882"/>
    <cellStyle name="Total 2 3 3 2 3 2 3 2" xfId="50883"/>
    <cellStyle name="Total 2 3 3 2 3 2 4" xfId="50884"/>
    <cellStyle name="Total 2 3 3 2 3 2 4 2" xfId="50885"/>
    <cellStyle name="Total 2 3 3 2 3 2 5" xfId="50886"/>
    <cellStyle name="Total 2 3 3 2 3 2 5 2" xfId="50887"/>
    <cellStyle name="Total 2 3 3 2 3 2 6" xfId="50888"/>
    <cellStyle name="Total 2 3 3 2 3 3" xfId="50889"/>
    <cellStyle name="Total 2 3 3 2 4" xfId="50890"/>
    <cellStyle name="Total 2 3 3 2 4 2" xfId="50891"/>
    <cellStyle name="Total 2 3 3 2 4 2 2" xfId="50892"/>
    <cellStyle name="Total 2 3 3 2 4 3" xfId="50893"/>
    <cellStyle name="Total 2 3 3 2 4 3 2" xfId="50894"/>
    <cellStyle name="Total 2 3 3 2 4 4" xfId="50895"/>
    <cellStyle name="Total 2 3 3 2 4 4 2" xfId="50896"/>
    <cellStyle name="Total 2 3 3 2 4 5" xfId="50897"/>
    <cellStyle name="Total 2 3 3 2 4 5 2" xfId="50898"/>
    <cellStyle name="Total 2 3 3 2 4 6" xfId="50899"/>
    <cellStyle name="Total 2 3 3 2 5" xfId="50900"/>
    <cellStyle name="Total 2 3 3 3" xfId="50901"/>
    <cellStyle name="Total 2 3 3 3 2" xfId="50902"/>
    <cellStyle name="Total 2 3 3 3 2 2" xfId="50903"/>
    <cellStyle name="Total 2 3 3 3 2 2 2" xfId="50904"/>
    <cellStyle name="Total 2 3 3 3 2 2 2 2" xfId="50905"/>
    <cellStyle name="Total 2 3 3 3 2 2 2 2 2" xfId="50906"/>
    <cellStyle name="Total 2 3 3 3 2 2 2 3" xfId="50907"/>
    <cellStyle name="Total 2 3 3 3 2 2 2 3 2" xfId="50908"/>
    <cellStyle name="Total 2 3 3 3 2 2 2 4" xfId="50909"/>
    <cellStyle name="Total 2 3 3 3 2 2 2 4 2" xfId="50910"/>
    <cellStyle name="Total 2 3 3 3 2 2 2 5" xfId="50911"/>
    <cellStyle name="Total 2 3 3 3 2 2 2 5 2" xfId="50912"/>
    <cellStyle name="Total 2 3 3 3 2 2 2 6" xfId="50913"/>
    <cellStyle name="Total 2 3 3 3 2 2 3" xfId="50914"/>
    <cellStyle name="Total 2 3 3 3 2 3" xfId="50915"/>
    <cellStyle name="Total 2 3 3 3 2 3 2" xfId="50916"/>
    <cellStyle name="Total 2 3 3 3 2 3 2 2" xfId="50917"/>
    <cellStyle name="Total 2 3 3 3 2 3 3" xfId="50918"/>
    <cellStyle name="Total 2 3 3 3 2 3 3 2" xfId="50919"/>
    <cellStyle name="Total 2 3 3 3 2 3 4" xfId="50920"/>
    <cellStyle name="Total 2 3 3 3 2 3 4 2" xfId="50921"/>
    <cellStyle name="Total 2 3 3 3 2 3 5" xfId="50922"/>
    <cellStyle name="Total 2 3 3 3 2 3 5 2" xfId="50923"/>
    <cellStyle name="Total 2 3 3 3 2 3 6" xfId="50924"/>
    <cellStyle name="Total 2 3 3 3 2 4" xfId="50925"/>
    <cellStyle name="Total 2 3 3 3 3" xfId="50926"/>
    <cellStyle name="Total 2 3 3 3 3 2" xfId="50927"/>
    <cellStyle name="Total 2 3 3 3 3 2 2" xfId="50928"/>
    <cellStyle name="Total 2 3 3 3 3 2 2 2" xfId="50929"/>
    <cellStyle name="Total 2 3 3 3 3 2 3" xfId="50930"/>
    <cellStyle name="Total 2 3 3 3 3 2 3 2" xfId="50931"/>
    <cellStyle name="Total 2 3 3 3 3 2 4" xfId="50932"/>
    <cellStyle name="Total 2 3 3 3 3 2 4 2" xfId="50933"/>
    <cellStyle name="Total 2 3 3 3 3 2 5" xfId="50934"/>
    <cellStyle name="Total 2 3 3 3 3 2 5 2" xfId="50935"/>
    <cellStyle name="Total 2 3 3 3 3 2 6" xfId="50936"/>
    <cellStyle name="Total 2 3 3 3 3 3" xfId="50937"/>
    <cellStyle name="Total 2 3 3 3 4" xfId="50938"/>
    <cellStyle name="Total 2 3 3 3 4 2" xfId="50939"/>
    <cellStyle name="Total 2 3 3 3 4 2 2" xfId="50940"/>
    <cellStyle name="Total 2 3 3 3 4 3" xfId="50941"/>
    <cellStyle name="Total 2 3 3 3 4 3 2" xfId="50942"/>
    <cellStyle name="Total 2 3 3 3 4 4" xfId="50943"/>
    <cellStyle name="Total 2 3 3 3 4 4 2" xfId="50944"/>
    <cellStyle name="Total 2 3 3 3 4 5" xfId="50945"/>
    <cellStyle name="Total 2 3 3 3 4 5 2" xfId="50946"/>
    <cellStyle name="Total 2 3 3 3 4 6" xfId="50947"/>
    <cellStyle name="Total 2 3 3 3 5" xfId="50948"/>
    <cellStyle name="Total 2 3 3 4" xfId="50949"/>
    <cellStyle name="Total 2 3 3 4 2" xfId="50950"/>
    <cellStyle name="Total 2 3 3 4 2 2" xfId="50951"/>
    <cellStyle name="Total 2 3 3 4 2 2 2" xfId="50952"/>
    <cellStyle name="Total 2 3 3 4 2 2 2 2" xfId="50953"/>
    <cellStyle name="Total 2 3 3 4 2 2 2 2 2" xfId="50954"/>
    <cellStyle name="Total 2 3 3 4 2 2 2 3" xfId="50955"/>
    <cellStyle name="Total 2 3 3 4 2 2 2 3 2" xfId="50956"/>
    <cellStyle name="Total 2 3 3 4 2 2 2 4" xfId="50957"/>
    <cellStyle name="Total 2 3 3 4 2 2 2 4 2" xfId="50958"/>
    <cellStyle name="Total 2 3 3 4 2 2 2 5" xfId="50959"/>
    <cellStyle name="Total 2 3 3 4 2 2 2 5 2" xfId="50960"/>
    <cellStyle name="Total 2 3 3 4 2 2 2 6" xfId="50961"/>
    <cellStyle name="Total 2 3 3 4 2 2 3" xfId="50962"/>
    <cellStyle name="Total 2 3 3 4 2 3" xfId="50963"/>
    <cellStyle name="Total 2 3 3 4 2 3 2" xfId="50964"/>
    <cellStyle name="Total 2 3 3 4 2 3 2 2" xfId="50965"/>
    <cellStyle name="Total 2 3 3 4 2 3 3" xfId="50966"/>
    <cellStyle name="Total 2 3 3 4 2 3 3 2" xfId="50967"/>
    <cellStyle name="Total 2 3 3 4 2 3 4" xfId="50968"/>
    <cellStyle name="Total 2 3 3 4 2 3 4 2" xfId="50969"/>
    <cellStyle name="Total 2 3 3 4 2 3 5" xfId="50970"/>
    <cellStyle name="Total 2 3 3 4 2 3 5 2" xfId="50971"/>
    <cellStyle name="Total 2 3 3 4 2 3 6" xfId="50972"/>
    <cellStyle name="Total 2 3 3 4 2 4" xfId="50973"/>
    <cellStyle name="Total 2 3 3 4 3" xfId="50974"/>
    <cellStyle name="Total 2 3 3 4 3 2" xfId="50975"/>
    <cellStyle name="Total 2 3 3 4 3 2 2" xfId="50976"/>
    <cellStyle name="Total 2 3 3 4 3 2 2 2" xfId="50977"/>
    <cellStyle name="Total 2 3 3 4 3 2 3" xfId="50978"/>
    <cellStyle name="Total 2 3 3 4 3 2 3 2" xfId="50979"/>
    <cellStyle name="Total 2 3 3 4 3 2 4" xfId="50980"/>
    <cellStyle name="Total 2 3 3 4 3 2 4 2" xfId="50981"/>
    <cellStyle name="Total 2 3 3 4 3 2 5" xfId="50982"/>
    <cellStyle name="Total 2 3 3 4 3 2 5 2" xfId="50983"/>
    <cellStyle name="Total 2 3 3 4 3 2 6" xfId="50984"/>
    <cellStyle name="Total 2 3 3 4 3 3" xfId="50985"/>
    <cellStyle name="Total 2 3 3 4 4" xfId="50986"/>
    <cellStyle name="Total 2 3 3 4 4 2" xfId="50987"/>
    <cellStyle name="Total 2 3 3 4 4 2 2" xfId="50988"/>
    <cellStyle name="Total 2 3 3 4 4 3" xfId="50989"/>
    <cellStyle name="Total 2 3 3 4 4 3 2" xfId="50990"/>
    <cellStyle name="Total 2 3 3 4 4 4" xfId="50991"/>
    <cellStyle name="Total 2 3 3 4 4 4 2" xfId="50992"/>
    <cellStyle name="Total 2 3 3 4 4 5" xfId="50993"/>
    <cellStyle name="Total 2 3 3 4 4 5 2" xfId="50994"/>
    <cellStyle name="Total 2 3 3 4 4 6" xfId="50995"/>
    <cellStyle name="Total 2 3 3 4 5" xfId="50996"/>
    <cellStyle name="Total 2 3 3 5" xfId="50997"/>
    <cellStyle name="Total 2 3 3 5 2" xfId="50998"/>
    <cellStyle name="Total 2 3 3 5 2 2" xfId="50999"/>
    <cellStyle name="Total 2 3 3 5 2 2 2" xfId="51000"/>
    <cellStyle name="Total 2 3 3 5 2 2 2 2" xfId="51001"/>
    <cellStyle name="Total 2 3 3 5 2 2 3" xfId="51002"/>
    <cellStyle name="Total 2 3 3 5 2 2 3 2" xfId="51003"/>
    <cellStyle name="Total 2 3 3 5 2 2 4" xfId="51004"/>
    <cellStyle name="Total 2 3 3 5 2 2 4 2" xfId="51005"/>
    <cellStyle name="Total 2 3 3 5 2 2 5" xfId="51006"/>
    <cellStyle name="Total 2 3 3 5 2 2 5 2" xfId="51007"/>
    <cellStyle name="Total 2 3 3 5 2 2 6" xfId="51008"/>
    <cellStyle name="Total 2 3 3 5 2 3" xfId="51009"/>
    <cellStyle name="Total 2 3 3 5 3" xfId="51010"/>
    <cellStyle name="Total 2 3 3 5 3 2" xfId="51011"/>
    <cellStyle name="Total 2 3 3 5 3 2 2" xfId="51012"/>
    <cellStyle name="Total 2 3 3 5 3 3" xfId="51013"/>
    <cellStyle name="Total 2 3 3 5 3 3 2" xfId="51014"/>
    <cellStyle name="Total 2 3 3 5 3 4" xfId="51015"/>
    <cellStyle name="Total 2 3 3 5 3 4 2" xfId="51016"/>
    <cellStyle name="Total 2 3 3 5 3 5" xfId="51017"/>
    <cellStyle name="Total 2 3 3 5 3 5 2" xfId="51018"/>
    <cellStyle name="Total 2 3 3 5 3 6" xfId="51019"/>
    <cellStyle name="Total 2 3 3 5 4" xfId="51020"/>
    <cellStyle name="Total 2 3 3 6" xfId="51021"/>
    <cellStyle name="Total 2 3 3 6 2" xfId="51022"/>
    <cellStyle name="Total 2 3 3 6 2 2" xfId="51023"/>
    <cellStyle name="Total 2 3 3 6 2 2 2" xfId="51024"/>
    <cellStyle name="Total 2 3 3 6 2 3" xfId="51025"/>
    <cellStyle name="Total 2 3 3 6 2 3 2" xfId="51026"/>
    <cellStyle name="Total 2 3 3 6 2 4" xfId="51027"/>
    <cellStyle name="Total 2 3 3 6 2 4 2" xfId="51028"/>
    <cellStyle name="Total 2 3 3 6 2 5" xfId="51029"/>
    <cellStyle name="Total 2 3 3 6 2 5 2" xfId="51030"/>
    <cellStyle name="Total 2 3 3 6 2 6" xfId="51031"/>
    <cellStyle name="Total 2 3 3 6 3" xfId="51032"/>
    <cellStyle name="Total 2 3 3 7" xfId="51033"/>
    <cellStyle name="Total 2 3 3 7 2" xfId="51034"/>
    <cellStyle name="Total 2 3 3 7 2 2" xfId="51035"/>
    <cellStyle name="Total 2 3 3 7 3" xfId="51036"/>
    <cellStyle name="Total 2 3 3 7 3 2" xfId="51037"/>
    <cellStyle name="Total 2 3 3 7 4" xfId="51038"/>
    <cellStyle name="Total 2 3 3 7 4 2" xfId="51039"/>
    <cellStyle name="Total 2 3 3 7 5" xfId="51040"/>
    <cellStyle name="Total 2 3 3 7 5 2" xfId="51041"/>
    <cellStyle name="Total 2 3 3 7 6" xfId="51042"/>
    <cellStyle name="Total 2 3 3 8" xfId="51043"/>
    <cellStyle name="Total 2 3 4" xfId="51044"/>
    <cellStyle name="Total 2 3 4 2" xfId="51045"/>
    <cellStyle name="Total 2 3 4 2 2" xfId="51046"/>
    <cellStyle name="Total 2 3 4 2 2 2" xfId="51047"/>
    <cellStyle name="Total 2 3 4 2 2 2 2" xfId="51048"/>
    <cellStyle name="Total 2 3 4 2 2 2 2 2" xfId="51049"/>
    <cellStyle name="Total 2 3 4 2 2 2 3" xfId="51050"/>
    <cellStyle name="Total 2 3 4 2 2 2 3 2" xfId="51051"/>
    <cellStyle name="Total 2 3 4 2 2 2 4" xfId="51052"/>
    <cellStyle name="Total 2 3 4 2 2 2 4 2" xfId="51053"/>
    <cellStyle name="Total 2 3 4 2 2 2 5" xfId="51054"/>
    <cellStyle name="Total 2 3 4 2 2 2 5 2" xfId="51055"/>
    <cellStyle name="Total 2 3 4 2 2 2 6" xfId="51056"/>
    <cellStyle name="Total 2 3 4 2 2 3" xfId="51057"/>
    <cellStyle name="Total 2 3 4 2 3" xfId="51058"/>
    <cellStyle name="Total 2 3 4 2 3 2" xfId="51059"/>
    <cellStyle name="Total 2 3 4 2 3 2 2" xfId="51060"/>
    <cellStyle name="Total 2 3 4 2 3 3" xfId="51061"/>
    <cellStyle name="Total 2 3 4 2 3 3 2" xfId="51062"/>
    <cellStyle name="Total 2 3 4 2 3 4" xfId="51063"/>
    <cellStyle name="Total 2 3 4 2 3 4 2" xfId="51064"/>
    <cellStyle name="Total 2 3 4 2 3 5" xfId="51065"/>
    <cellStyle name="Total 2 3 4 2 3 5 2" xfId="51066"/>
    <cellStyle name="Total 2 3 4 2 3 6" xfId="51067"/>
    <cellStyle name="Total 2 3 4 2 4" xfId="51068"/>
    <cellStyle name="Total 2 3 4 3" xfId="51069"/>
    <cellStyle name="Total 2 3 4 3 2" xfId="51070"/>
    <cellStyle name="Total 2 3 4 3 2 2" xfId="51071"/>
    <cellStyle name="Total 2 3 4 3 2 2 2" xfId="51072"/>
    <cellStyle name="Total 2 3 4 3 2 3" xfId="51073"/>
    <cellStyle name="Total 2 3 4 3 2 3 2" xfId="51074"/>
    <cellStyle name="Total 2 3 4 3 2 4" xfId="51075"/>
    <cellStyle name="Total 2 3 4 3 2 4 2" xfId="51076"/>
    <cellStyle name="Total 2 3 4 3 2 5" xfId="51077"/>
    <cellStyle name="Total 2 3 4 3 2 5 2" xfId="51078"/>
    <cellStyle name="Total 2 3 4 3 2 6" xfId="51079"/>
    <cellStyle name="Total 2 3 4 3 3" xfId="51080"/>
    <cellStyle name="Total 2 3 4 4" xfId="51081"/>
    <cellStyle name="Total 2 3 4 4 2" xfId="51082"/>
    <cellStyle name="Total 2 3 4 4 2 2" xfId="51083"/>
    <cellStyle name="Total 2 3 4 4 3" xfId="51084"/>
    <cellStyle name="Total 2 3 4 4 3 2" xfId="51085"/>
    <cellStyle name="Total 2 3 4 4 4" xfId="51086"/>
    <cellStyle name="Total 2 3 4 4 4 2" xfId="51087"/>
    <cellStyle name="Total 2 3 4 4 5" xfId="51088"/>
    <cellStyle name="Total 2 3 4 4 5 2" xfId="51089"/>
    <cellStyle name="Total 2 3 4 4 6" xfId="51090"/>
    <cellStyle name="Total 2 3 4 5" xfId="51091"/>
    <cellStyle name="Total 2 3 5" xfId="51092"/>
    <cellStyle name="Total 2 3 5 2" xfId="51093"/>
    <cellStyle name="Total 2 3 5 2 2" xfId="51094"/>
    <cellStyle name="Total 2 3 5 2 2 2" xfId="51095"/>
    <cellStyle name="Total 2 3 5 2 2 2 2" xfId="51096"/>
    <cellStyle name="Total 2 3 5 2 2 2 2 2" xfId="51097"/>
    <cellStyle name="Total 2 3 5 2 2 2 3" xfId="51098"/>
    <cellStyle name="Total 2 3 5 2 2 2 3 2" xfId="51099"/>
    <cellStyle name="Total 2 3 5 2 2 2 4" xfId="51100"/>
    <cellStyle name="Total 2 3 5 2 2 2 4 2" xfId="51101"/>
    <cellStyle name="Total 2 3 5 2 2 2 5" xfId="51102"/>
    <cellStyle name="Total 2 3 5 2 2 2 5 2" xfId="51103"/>
    <cellStyle name="Total 2 3 5 2 2 2 6" xfId="51104"/>
    <cellStyle name="Total 2 3 5 2 2 3" xfId="51105"/>
    <cellStyle name="Total 2 3 5 2 3" xfId="51106"/>
    <cellStyle name="Total 2 3 5 2 3 2" xfId="51107"/>
    <cellStyle name="Total 2 3 5 2 3 2 2" xfId="51108"/>
    <cellStyle name="Total 2 3 5 2 3 3" xfId="51109"/>
    <cellStyle name="Total 2 3 5 2 3 3 2" xfId="51110"/>
    <cellStyle name="Total 2 3 5 2 3 4" xfId="51111"/>
    <cellStyle name="Total 2 3 5 2 3 4 2" xfId="51112"/>
    <cellStyle name="Total 2 3 5 2 3 5" xfId="51113"/>
    <cellStyle name="Total 2 3 5 2 3 5 2" xfId="51114"/>
    <cellStyle name="Total 2 3 5 2 3 6" xfId="51115"/>
    <cellStyle name="Total 2 3 5 2 4" xfId="51116"/>
    <cellStyle name="Total 2 3 5 3" xfId="51117"/>
    <cellStyle name="Total 2 3 5 3 2" xfId="51118"/>
    <cellStyle name="Total 2 3 5 3 2 2" xfId="51119"/>
    <cellStyle name="Total 2 3 5 3 2 2 2" xfId="51120"/>
    <cellStyle name="Total 2 3 5 3 2 3" xfId="51121"/>
    <cellStyle name="Total 2 3 5 3 2 3 2" xfId="51122"/>
    <cellStyle name="Total 2 3 5 3 2 4" xfId="51123"/>
    <cellStyle name="Total 2 3 5 3 2 4 2" xfId="51124"/>
    <cellStyle name="Total 2 3 5 3 2 5" xfId="51125"/>
    <cellStyle name="Total 2 3 5 3 2 5 2" xfId="51126"/>
    <cellStyle name="Total 2 3 5 3 2 6" xfId="51127"/>
    <cellStyle name="Total 2 3 5 3 3" xfId="51128"/>
    <cellStyle name="Total 2 3 5 4" xfId="51129"/>
    <cellStyle name="Total 2 3 5 4 2" xfId="51130"/>
    <cellStyle name="Total 2 3 5 4 2 2" xfId="51131"/>
    <cellStyle name="Total 2 3 5 4 3" xfId="51132"/>
    <cellStyle name="Total 2 3 5 4 3 2" xfId="51133"/>
    <cellStyle name="Total 2 3 5 4 4" xfId="51134"/>
    <cellStyle name="Total 2 3 5 4 4 2" xfId="51135"/>
    <cellStyle name="Total 2 3 5 4 5" xfId="51136"/>
    <cellStyle name="Total 2 3 5 4 5 2" xfId="51137"/>
    <cellStyle name="Total 2 3 5 4 6" xfId="51138"/>
    <cellStyle name="Total 2 3 5 5" xfId="51139"/>
    <cellStyle name="Total 2 3 6" xfId="51140"/>
    <cellStyle name="Total 2 3 6 2" xfId="51141"/>
    <cellStyle name="Total 2 3 6 2 2" xfId="51142"/>
    <cellStyle name="Total 2 3 6 2 2 2" xfId="51143"/>
    <cellStyle name="Total 2 3 6 2 3" xfId="51144"/>
    <cellStyle name="Total 2 3 6 2 3 2" xfId="51145"/>
    <cellStyle name="Total 2 3 6 2 4" xfId="51146"/>
    <cellStyle name="Total 2 3 6 2 4 2" xfId="51147"/>
    <cellStyle name="Total 2 3 6 2 5" xfId="51148"/>
    <cellStyle name="Total 2 3 6 2 5 2" xfId="51149"/>
    <cellStyle name="Total 2 3 6 2 6" xfId="51150"/>
    <cellStyle name="Total 2 3 6 3" xfId="51151"/>
    <cellStyle name="Total 2 3 7" xfId="51152"/>
    <cellStyle name="Total 2 3 7 2" xfId="51153"/>
    <cellStyle name="Total 2 3 7 2 2" xfId="51154"/>
    <cellStyle name="Total 2 3 7 3" xfId="51155"/>
    <cellStyle name="Total 2 3 7 3 2" xfId="51156"/>
    <cellStyle name="Total 2 3 7 4" xfId="51157"/>
    <cellStyle name="Total 2 3 7 4 2" xfId="51158"/>
    <cellStyle name="Total 2 3 7 5" xfId="51159"/>
    <cellStyle name="Total 2 3 7 5 2" xfId="51160"/>
    <cellStyle name="Total 2 3 7 6" xfId="51161"/>
    <cellStyle name="Total 2 3 8" xfId="51162"/>
    <cellStyle name="Total 2 4" xfId="51163"/>
    <cellStyle name="Total 2 4 2" xfId="51164"/>
    <cellStyle name="Total 2 4 2 2" xfId="51165"/>
    <cellStyle name="Total 2 4 2 2 2" xfId="51166"/>
    <cellStyle name="Total 2 4 2 2 2 2" xfId="51167"/>
    <cellStyle name="Total 2 4 2 2 2 2 2" xfId="51168"/>
    <cellStyle name="Total 2 4 2 2 2 2 2 2" xfId="51169"/>
    <cellStyle name="Total 2 4 2 2 2 2 2 2 2" xfId="51170"/>
    <cellStyle name="Total 2 4 2 2 2 2 2 2 2 2" xfId="51171"/>
    <cellStyle name="Total 2 4 2 2 2 2 2 2 3" xfId="51172"/>
    <cellStyle name="Total 2 4 2 2 2 2 2 2 3 2" xfId="51173"/>
    <cellStyle name="Total 2 4 2 2 2 2 2 2 4" xfId="51174"/>
    <cellStyle name="Total 2 4 2 2 2 2 2 2 4 2" xfId="51175"/>
    <cellStyle name="Total 2 4 2 2 2 2 2 2 5" xfId="51176"/>
    <cellStyle name="Total 2 4 2 2 2 2 2 2 5 2" xfId="51177"/>
    <cellStyle name="Total 2 4 2 2 2 2 2 2 6" xfId="51178"/>
    <cellStyle name="Total 2 4 2 2 2 2 2 3" xfId="51179"/>
    <cellStyle name="Total 2 4 2 2 2 2 3" xfId="51180"/>
    <cellStyle name="Total 2 4 2 2 2 2 3 2" xfId="51181"/>
    <cellStyle name="Total 2 4 2 2 2 2 3 2 2" xfId="51182"/>
    <cellStyle name="Total 2 4 2 2 2 2 3 3" xfId="51183"/>
    <cellStyle name="Total 2 4 2 2 2 2 3 3 2" xfId="51184"/>
    <cellStyle name="Total 2 4 2 2 2 2 3 4" xfId="51185"/>
    <cellStyle name="Total 2 4 2 2 2 2 3 4 2" xfId="51186"/>
    <cellStyle name="Total 2 4 2 2 2 2 3 5" xfId="51187"/>
    <cellStyle name="Total 2 4 2 2 2 2 3 5 2" xfId="51188"/>
    <cellStyle name="Total 2 4 2 2 2 2 3 6" xfId="51189"/>
    <cellStyle name="Total 2 4 2 2 2 2 4" xfId="51190"/>
    <cellStyle name="Total 2 4 2 2 2 3" xfId="51191"/>
    <cellStyle name="Total 2 4 2 2 2 3 2" xfId="51192"/>
    <cellStyle name="Total 2 4 2 2 2 3 2 2" xfId="51193"/>
    <cellStyle name="Total 2 4 2 2 2 3 2 2 2" xfId="51194"/>
    <cellStyle name="Total 2 4 2 2 2 3 2 3" xfId="51195"/>
    <cellStyle name="Total 2 4 2 2 2 3 2 3 2" xfId="51196"/>
    <cellStyle name="Total 2 4 2 2 2 3 2 4" xfId="51197"/>
    <cellStyle name="Total 2 4 2 2 2 3 2 4 2" xfId="51198"/>
    <cellStyle name="Total 2 4 2 2 2 3 2 5" xfId="51199"/>
    <cellStyle name="Total 2 4 2 2 2 3 2 5 2" xfId="51200"/>
    <cellStyle name="Total 2 4 2 2 2 3 2 6" xfId="51201"/>
    <cellStyle name="Total 2 4 2 2 2 3 3" xfId="51202"/>
    <cellStyle name="Total 2 4 2 2 2 4" xfId="51203"/>
    <cellStyle name="Total 2 4 2 2 2 4 2" xfId="51204"/>
    <cellStyle name="Total 2 4 2 2 2 4 2 2" xfId="51205"/>
    <cellStyle name="Total 2 4 2 2 2 4 3" xfId="51206"/>
    <cellStyle name="Total 2 4 2 2 2 4 3 2" xfId="51207"/>
    <cellStyle name="Total 2 4 2 2 2 4 4" xfId="51208"/>
    <cellStyle name="Total 2 4 2 2 2 4 4 2" xfId="51209"/>
    <cellStyle name="Total 2 4 2 2 2 4 5" xfId="51210"/>
    <cellStyle name="Total 2 4 2 2 2 4 5 2" xfId="51211"/>
    <cellStyle name="Total 2 4 2 2 2 4 6" xfId="51212"/>
    <cellStyle name="Total 2 4 2 2 2 5" xfId="51213"/>
    <cellStyle name="Total 2 4 2 2 3" xfId="51214"/>
    <cellStyle name="Total 2 4 2 2 3 2" xfId="51215"/>
    <cellStyle name="Total 2 4 2 2 3 2 2" xfId="51216"/>
    <cellStyle name="Total 2 4 2 2 3 2 2 2" xfId="51217"/>
    <cellStyle name="Total 2 4 2 2 3 2 2 2 2" xfId="51218"/>
    <cellStyle name="Total 2 4 2 2 3 2 2 2 2 2" xfId="51219"/>
    <cellStyle name="Total 2 4 2 2 3 2 2 2 3" xfId="51220"/>
    <cellStyle name="Total 2 4 2 2 3 2 2 2 3 2" xfId="51221"/>
    <cellStyle name="Total 2 4 2 2 3 2 2 2 4" xfId="51222"/>
    <cellStyle name="Total 2 4 2 2 3 2 2 2 4 2" xfId="51223"/>
    <cellStyle name="Total 2 4 2 2 3 2 2 2 5" xfId="51224"/>
    <cellStyle name="Total 2 4 2 2 3 2 2 2 5 2" xfId="51225"/>
    <cellStyle name="Total 2 4 2 2 3 2 2 2 6" xfId="51226"/>
    <cellStyle name="Total 2 4 2 2 3 2 2 3" xfId="51227"/>
    <cellStyle name="Total 2 4 2 2 3 2 3" xfId="51228"/>
    <cellStyle name="Total 2 4 2 2 3 2 3 2" xfId="51229"/>
    <cellStyle name="Total 2 4 2 2 3 2 3 2 2" xfId="51230"/>
    <cellStyle name="Total 2 4 2 2 3 2 3 3" xfId="51231"/>
    <cellStyle name="Total 2 4 2 2 3 2 3 3 2" xfId="51232"/>
    <cellStyle name="Total 2 4 2 2 3 2 3 4" xfId="51233"/>
    <cellStyle name="Total 2 4 2 2 3 2 3 4 2" xfId="51234"/>
    <cellStyle name="Total 2 4 2 2 3 2 3 5" xfId="51235"/>
    <cellStyle name="Total 2 4 2 2 3 2 3 5 2" xfId="51236"/>
    <cellStyle name="Total 2 4 2 2 3 2 3 6" xfId="51237"/>
    <cellStyle name="Total 2 4 2 2 3 2 4" xfId="51238"/>
    <cellStyle name="Total 2 4 2 2 3 3" xfId="51239"/>
    <cellStyle name="Total 2 4 2 2 3 3 2" xfId="51240"/>
    <cellStyle name="Total 2 4 2 2 3 3 2 2" xfId="51241"/>
    <cellStyle name="Total 2 4 2 2 3 3 2 2 2" xfId="51242"/>
    <cellStyle name="Total 2 4 2 2 3 3 2 3" xfId="51243"/>
    <cellStyle name="Total 2 4 2 2 3 3 2 3 2" xfId="51244"/>
    <cellStyle name="Total 2 4 2 2 3 3 2 4" xfId="51245"/>
    <cellStyle name="Total 2 4 2 2 3 3 2 4 2" xfId="51246"/>
    <cellStyle name="Total 2 4 2 2 3 3 2 5" xfId="51247"/>
    <cellStyle name="Total 2 4 2 2 3 3 2 5 2" xfId="51248"/>
    <cellStyle name="Total 2 4 2 2 3 3 2 6" xfId="51249"/>
    <cellStyle name="Total 2 4 2 2 3 3 3" xfId="51250"/>
    <cellStyle name="Total 2 4 2 2 3 4" xfId="51251"/>
    <cellStyle name="Total 2 4 2 2 3 4 2" xfId="51252"/>
    <cellStyle name="Total 2 4 2 2 3 4 2 2" xfId="51253"/>
    <cellStyle name="Total 2 4 2 2 3 4 3" xfId="51254"/>
    <cellStyle name="Total 2 4 2 2 3 4 3 2" xfId="51255"/>
    <cellStyle name="Total 2 4 2 2 3 4 4" xfId="51256"/>
    <cellStyle name="Total 2 4 2 2 3 4 4 2" xfId="51257"/>
    <cellStyle name="Total 2 4 2 2 3 4 5" xfId="51258"/>
    <cellStyle name="Total 2 4 2 2 3 4 5 2" xfId="51259"/>
    <cellStyle name="Total 2 4 2 2 3 4 6" xfId="51260"/>
    <cellStyle name="Total 2 4 2 2 3 5" xfId="51261"/>
    <cellStyle name="Total 2 4 2 2 4" xfId="51262"/>
    <cellStyle name="Total 2 4 2 2 4 2" xfId="51263"/>
    <cellStyle name="Total 2 4 2 2 4 2 2" xfId="51264"/>
    <cellStyle name="Total 2 4 2 2 4 2 2 2" xfId="51265"/>
    <cellStyle name="Total 2 4 2 2 4 2 2 2 2" xfId="51266"/>
    <cellStyle name="Total 2 4 2 2 4 2 2 2 2 2" xfId="51267"/>
    <cellStyle name="Total 2 4 2 2 4 2 2 2 3" xfId="51268"/>
    <cellStyle name="Total 2 4 2 2 4 2 2 2 3 2" xfId="51269"/>
    <cellStyle name="Total 2 4 2 2 4 2 2 2 4" xfId="51270"/>
    <cellStyle name="Total 2 4 2 2 4 2 2 2 4 2" xfId="51271"/>
    <cellStyle name="Total 2 4 2 2 4 2 2 2 5" xfId="51272"/>
    <cellStyle name="Total 2 4 2 2 4 2 2 2 5 2" xfId="51273"/>
    <cellStyle name="Total 2 4 2 2 4 2 2 2 6" xfId="51274"/>
    <cellStyle name="Total 2 4 2 2 4 2 2 3" xfId="51275"/>
    <cellStyle name="Total 2 4 2 2 4 2 3" xfId="51276"/>
    <cellStyle name="Total 2 4 2 2 4 2 3 2" xfId="51277"/>
    <cellStyle name="Total 2 4 2 2 4 2 3 2 2" xfId="51278"/>
    <cellStyle name="Total 2 4 2 2 4 2 3 3" xfId="51279"/>
    <cellStyle name="Total 2 4 2 2 4 2 3 3 2" xfId="51280"/>
    <cellStyle name="Total 2 4 2 2 4 2 3 4" xfId="51281"/>
    <cellStyle name="Total 2 4 2 2 4 2 3 4 2" xfId="51282"/>
    <cellStyle name="Total 2 4 2 2 4 2 3 5" xfId="51283"/>
    <cellStyle name="Total 2 4 2 2 4 2 3 5 2" xfId="51284"/>
    <cellStyle name="Total 2 4 2 2 4 2 3 6" xfId="51285"/>
    <cellStyle name="Total 2 4 2 2 4 2 4" xfId="51286"/>
    <cellStyle name="Total 2 4 2 2 4 3" xfId="51287"/>
    <cellStyle name="Total 2 4 2 2 4 3 2" xfId="51288"/>
    <cellStyle name="Total 2 4 2 2 4 3 2 2" xfId="51289"/>
    <cellStyle name="Total 2 4 2 2 4 3 2 2 2" xfId="51290"/>
    <cellStyle name="Total 2 4 2 2 4 3 2 3" xfId="51291"/>
    <cellStyle name="Total 2 4 2 2 4 3 2 3 2" xfId="51292"/>
    <cellStyle name="Total 2 4 2 2 4 3 2 4" xfId="51293"/>
    <cellStyle name="Total 2 4 2 2 4 3 2 4 2" xfId="51294"/>
    <cellStyle name="Total 2 4 2 2 4 3 2 5" xfId="51295"/>
    <cellStyle name="Total 2 4 2 2 4 3 2 5 2" xfId="51296"/>
    <cellStyle name="Total 2 4 2 2 4 3 2 6" xfId="51297"/>
    <cellStyle name="Total 2 4 2 2 4 3 3" xfId="51298"/>
    <cellStyle name="Total 2 4 2 2 4 4" xfId="51299"/>
    <cellStyle name="Total 2 4 2 2 4 4 2" xfId="51300"/>
    <cellStyle name="Total 2 4 2 2 4 4 2 2" xfId="51301"/>
    <cellStyle name="Total 2 4 2 2 4 4 3" xfId="51302"/>
    <cellStyle name="Total 2 4 2 2 4 4 3 2" xfId="51303"/>
    <cellStyle name="Total 2 4 2 2 4 4 4" xfId="51304"/>
    <cellStyle name="Total 2 4 2 2 4 4 4 2" xfId="51305"/>
    <cellStyle name="Total 2 4 2 2 4 4 5" xfId="51306"/>
    <cellStyle name="Total 2 4 2 2 4 4 5 2" xfId="51307"/>
    <cellStyle name="Total 2 4 2 2 4 4 6" xfId="51308"/>
    <cellStyle name="Total 2 4 2 2 4 5" xfId="51309"/>
    <cellStyle name="Total 2 4 2 2 5" xfId="51310"/>
    <cellStyle name="Total 2 4 2 2 5 2" xfId="51311"/>
    <cellStyle name="Total 2 4 2 2 5 2 2" xfId="51312"/>
    <cellStyle name="Total 2 4 2 2 5 2 2 2" xfId="51313"/>
    <cellStyle name="Total 2 4 2 2 5 2 2 2 2" xfId="51314"/>
    <cellStyle name="Total 2 4 2 2 5 2 2 3" xfId="51315"/>
    <cellStyle name="Total 2 4 2 2 5 2 2 3 2" xfId="51316"/>
    <cellStyle name="Total 2 4 2 2 5 2 2 4" xfId="51317"/>
    <cellStyle name="Total 2 4 2 2 5 2 2 4 2" xfId="51318"/>
    <cellStyle name="Total 2 4 2 2 5 2 2 5" xfId="51319"/>
    <cellStyle name="Total 2 4 2 2 5 2 2 5 2" xfId="51320"/>
    <cellStyle name="Total 2 4 2 2 5 2 2 6" xfId="51321"/>
    <cellStyle name="Total 2 4 2 2 5 2 3" xfId="51322"/>
    <cellStyle name="Total 2 4 2 2 5 3" xfId="51323"/>
    <cellStyle name="Total 2 4 2 2 5 3 2" xfId="51324"/>
    <cellStyle name="Total 2 4 2 2 5 3 2 2" xfId="51325"/>
    <cellStyle name="Total 2 4 2 2 5 3 3" xfId="51326"/>
    <cellStyle name="Total 2 4 2 2 5 3 3 2" xfId="51327"/>
    <cellStyle name="Total 2 4 2 2 5 3 4" xfId="51328"/>
    <cellStyle name="Total 2 4 2 2 5 3 4 2" xfId="51329"/>
    <cellStyle name="Total 2 4 2 2 5 3 5" xfId="51330"/>
    <cellStyle name="Total 2 4 2 2 5 3 5 2" xfId="51331"/>
    <cellStyle name="Total 2 4 2 2 5 3 6" xfId="51332"/>
    <cellStyle name="Total 2 4 2 2 5 4" xfId="51333"/>
    <cellStyle name="Total 2 4 2 2 6" xfId="51334"/>
    <cellStyle name="Total 2 4 2 2 6 2" xfId="51335"/>
    <cellStyle name="Total 2 4 2 2 6 2 2" xfId="51336"/>
    <cellStyle name="Total 2 4 2 2 6 2 2 2" xfId="51337"/>
    <cellStyle name="Total 2 4 2 2 6 2 3" xfId="51338"/>
    <cellStyle name="Total 2 4 2 2 6 2 3 2" xfId="51339"/>
    <cellStyle name="Total 2 4 2 2 6 2 4" xfId="51340"/>
    <cellStyle name="Total 2 4 2 2 6 2 4 2" xfId="51341"/>
    <cellStyle name="Total 2 4 2 2 6 2 5" xfId="51342"/>
    <cellStyle name="Total 2 4 2 2 6 2 5 2" xfId="51343"/>
    <cellStyle name="Total 2 4 2 2 6 2 6" xfId="51344"/>
    <cellStyle name="Total 2 4 2 2 6 3" xfId="51345"/>
    <cellStyle name="Total 2 4 2 2 7" xfId="51346"/>
    <cellStyle name="Total 2 4 2 2 7 2" xfId="51347"/>
    <cellStyle name="Total 2 4 2 2 7 2 2" xfId="51348"/>
    <cellStyle name="Total 2 4 2 2 7 3" xfId="51349"/>
    <cellStyle name="Total 2 4 2 2 7 3 2" xfId="51350"/>
    <cellStyle name="Total 2 4 2 2 7 4" xfId="51351"/>
    <cellStyle name="Total 2 4 2 2 7 4 2" xfId="51352"/>
    <cellStyle name="Total 2 4 2 2 7 5" xfId="51353"/>
    <cellStyle name="Total 2 4 2 2 7 5 2" xfId="51354"/>
    <cellStyle name="Total 2 4 2 2 7 6" xfId="51355"/>
    <cellStyle name="Total 2 4 2 2 8" xfId="51356"/>
    <cellStyle name="Total 2 4 2 3" xfId="51357"/>
    <cellStyle name="Total 2 4 2 3 2" xfId="51358"/>
    <cellStyle name="Total 2 4 2 3 2 2" xfId="51359"/>
    <cellStyle name="Total 2 4 2 3 2 2 2" xfId="51360"/>
    <cellStyle name="Total 2 4 2 3 2 2 2 2" xfId="51361"/>
    <cellStyle name="Total 2 4 2 3 2 2 2 2 2" xfId="51362"/>
    <cellStyle name="Total 2 4 2 3 2 2 2 3" xfId="51363"/>
    <cellStyle name="Total 2 4 2 3 2 2 2 3 2" xfId="51364"/>
    <cellStyle name="Total 2 4 2 3 2 2 2 4" xfId="51365"/>
    <cellStyle name="Total 2 4 2 3 2 2 2 4 2" xfId="51366"/>
    <cellStyle name="Total 2 4 2 3 2 2 2 5" xfId="51367"/>
    <cellStyle name="Total 2 4 2 3 2 2 2 5 2" xfId="51368"/>
    <cellStyle name="Total 2 4 2 3 2 2 2 6" xfId="51369"/>
    <cellStyle name="Total 2 4 2 3 2 2 3" xfId="51370"/>
    <cellStyle name="Total 2 4 2 3 2 3" xfId="51371"/>
    <cellStyle name="Total 2 4 2 3 2 3 2" xfId="51372"/>
    <cellStyle name="Total 2 4 2 3 2 3 2 2" xfId="51373"/>
    <cellStyle name="Total 2 4 2 3 2 3 3" xfId="51374"/>
    <cellStyle name="Total 2 4 2 3 2 3 3 2" xfId="51375"/>
    <cellStyle name="Total 2 4 2 3 2 3 4" xfId="51376"/>
    <cellStyle name="Total 2 4 2 3 2 3 4 2" xfId="51377"/>
    <cellStyle name="Total 2 4 2 3 2 3 5" xfId="51378"/>
    <cellStyle name="Total 2 4 2 3 2 3 5 2" xfId="51379"/>
    <cellStyle name="Total 2 4 2 3 2 3 6" xfId="51380"/>
    <cellStyle name="Total 2 4 2 3 2 4" xfId="51381"/>
    <cellStyle name="Total 2 4 2 3 3" xfId="51382"/>
    <cellStyle name="Total 2 4 2 3 3 2" xfId="51383"/>
    <cellStyle name="Total 2 4 2 3 3 2 2" xfId="51384"/>
    <cellStyle name="Total 2 4 2 3 3 2 2 2" xfId="51385"/>
    <cellStyle name="Total 2 4 2 3 3 2 3" xfId="51386"/>
    <cellStyle name="Total 2 4 2 3 3 2 3 2" xfId="51387"/>
    <cellStyle name="Total 2 4 2 3 3 2 4" xfId="51388"/>
    <cellStyle name="Total 2 4 2 3 3 2 4 2" xfId="51389"/>
    <cellStyle name="Total 2 4 2 3 3 2 5" xfId="51390"/>
    <cellStyle name="Total 2 4 2 3 3 2 5 2" xfId="51391"/>
    <cellStyle name="Total 2 4 2 3 3 2 6" xfId="51392"/>
    <cellStyle name="Total 2 4 2 3 3 3" xfId="51393"/>
    <cellStyle name="Total 2 4 2 3 4" xfId="51394"/>
    <cellStyle name="Total 2 4 2 3 4 2" xfId="51395"/>
    <cellStyle name="Total 2 4 2 3 4 2 2" xfId="51396"/>
    <cellStyle name="Total 2 4 2 3 4 3" xfId="51397"/>
    <cellStyle name="Total 2 4 2 3 4 3 2" xfId="51398"/>
    <cellStyle name="Total 2 4 2 3 4 4" xfId="51399"/>
    <cellStyle name="Total 2 4 2 3 4 4 2" xfId="51400"/>
    <cellStyle name="Total 2 4 2 3 4 5" xfId="51401"/>
    <cellStyle name="Total 2 4 2 3 4 5 2" xfId="51402"/>
    <cellStyle name="Total 2 4 2 3 4 6" xfId="51403"/>
    <cellStyle name="Total 2 4 2 3 5" xfId="51404"/>
    <cellStyle name="Total 2 4 2 4" xfId="51405"/>
    <cellStyle name="Total 2 4 2 4 2" xfId="51406"/>
    <cellStyle name="Total 2 4 2 4 2 2" xfId="51407"/>
    <cellStyle name="Total 2 4 2 4 2 2 2" xfId="51408"/>
    <cellStyle name="Total 2 4 2 4 2 2 2 2" xfId="51409"/>
    <cellStyle name="Total 2 4 2 4 2 2 2 2 2" xfId="51410"/>
    <cellStyle name="Total 2 4 2 4 2 2 2 3" xfId="51411"/>
    <cellStyle name="Total 2 4 2 4 2 2 2 3 2" xfId="51412"/>
    <cellStyle name="Total 2 4 2 4 2 2 2 4" xfId="51413"/>
    <cellStyle name="Total 2 4 2 4 2 2 2 4 2" xfId="51414"/>
    <cellStyle name="Total 2 4 2 4 2 2 2 5" xfId="51415"/>
    <cellStyle name="Total 2 4 2 4 2 2 2 5 2" xfId="51416"/>
    <cellStyle name="Total 2 4 2 4 2 2 2 6" xfId="51417"/>
    <cellStyle name="Total 2 4 2 4 2 2 3" xfId="51418"/>
    <cellStyle name="Total 2 4 2 4 2 3" xfId="51419"/>
    <cellStyle name="Total 2 4 2 4 2 3 2" xfId="51420"/>
    <cellStyle name="Total 2 4 2 4 2 3 2 2" xfId="51421"/>
    <cellStyle name="Total 2 4 2 4 2 3 3" xfId="51422"/>
    <cellStyle name="Total 2 4 2 4 2 3 3 2" xfId="51423"/>
    <cellStyle name="Total 2 4 2 4 2 3 4" xfId="51424"/>
    <cellStyle name="Total 2 4 2 4 2 3 4 2" xfId="51425"/>
    <cellStyle name="Total 2 4 2 4 2 3 5" xfId="51426"/>
    <cellStyle name="Total 2 4 2 4 2 3 5 2" xfId="51427"/>
    <cellStyle name="Total 2 4 2 4 2 3 6" xfId="51428"/>
    <cellStyle name="Total 2 4 2 4 2 4" xfId="51429"/>
    <cellStyle name="Total 2 4 2 4 3" xfId="51430"/>
    <cellStyle name="Total 2 4 2 4 3 2" xfId="51431"/>
    <cellStyle name="Total 2 4 2 4 3 2 2" xfId="51432"/>
    <cellStyle name="Total 2 4 2 4 3 2 2 2" xfId="51433"/>
    <cellStyle name="Total 2 4 2 4 3 2 3" xfId="51434"/>
    <cellStyle name="Total 2 4 2 4 3 2 3 2" xfId="51435"/>
    <cellStyle name="Total 2 4 2 4 3 2 4" xfId="51436"/>
    <cellStyle name="Total 2 4 2 4 3 2 4 2" xfId="51437"/>
    <cellStyle name="Total 2 4 2 4 3 2 5" xfId="51438"/>
    <cellStyle name="Total 2 4 2 4 3 2 5 2" xfId="51439"/>
    <cellStyle name="Total 2 4 2 4 3 2 6" xfId="51440"/>
    <cellStyle name="Total 2 4 2 4 3 3" xfId="51441"/>
    <cellStyle name="Total 2 4 2 4 4" xfId="51442"/>
    <cellStyle name="Total 2 4 2 4 4 2" xfId="51443"/>
    <cellStyle name="Total 2 4 2 4 4 2 2" xfId="51444"/>
    <cellStyle name="Total 2 4 2 4 4 3" xfId="51445"/>
    <cellStyle name="Total 2 4 2 4 4 3 2" xfId="51446"/>
    <cellStyle name="Total 2 4 2 4 4 4" xfId="51447"/>
    <cellStyle name="Total 2 4 2 4 4 4 2" xfId="51448"/>
    <cellStyle name="Total 2 4 2 4 4 5" xfId="51449"/>
    <cellStyle name="Total 2 4 2 4 4 5 2" xfId="51450"/>
    <cellStyle name="Total 2 4 2 4 4 6" xfId="51451"/>
    <cellStyle name="Total 2 4 2 4 5" xfId="51452"/>
    <cellStyle name="Total 2 4 2 5" xfId="51453"/>
    <cellStyle name="Total 2 4 2 5 2" xfId="51454"/>
    <cellStyle name="Total 2 4 2 5 2 2" xfId="51455"/>
    <cellStyle name="Total 2 4 2 5 2 2 2" xfId="51456"/>
    <cellStyle name="Total 2 4 2 5 2 2 2 2" xfId="51457"/>
    <cellStyle name="Total 2 4 2 5 2 2 2 2 2" xfId="51458"/>
    <cellStyle name="Total 2 4 2 5 2 2 2 3" xfId="51459"/>
    <cellStyle name="Total 2 4 2 5 2 2 2 3 2" xfId="51460"/>
    <cellStyle name="Total 2 4 2 5 2 2 2 4" xfId="51461"/>
    <cellStyle name="Total 2 4 2 5 2 2 2 4 2" xfId="51462"/>
    <cellStyle name="Total 2 4 2 5 2 2 2 5" xfId="51463"/>
    <cellStyle name="Total 2 4 2 5 2 2 2 5 2" xfId="51464"/>
    <cellStyle name="Total 2 4 2 5 2 2 2 6" xfId="51465"/>
    <cellStyle name="Total 2 4 2 5 2 2 3" xfId="51466"/>
    <cellStyle name="Total 2 4 2 5 2 3" xfId="51467"/>
    <cellStyle name="Total 2 4 2 5 2 3 2" xfId="51468"/>
    <cellStyle name="Total 2 4 2 5 2 3 2 2" xfId="51469"/>
    <cellStyle name="Total 2 4 2 5 2 3 3" xfId="51470"/>
    <cellStyle name="Total 2 4 2 5 2 3 3 2" xfId="51471"/>
    <cellStyle name="Total 2 4 2 5 2 3 4" xfId="51472"/>
    <cellStyle name="Total 2 4 2 5 2 3 4 2" xfId="51473"/>
    <cellStyle name="Total 2 4 2 5 2 3 5" xfId="51474"/>
    <cellStyle name="Total 2 4 2 5 2 3 5 2" xfId="51475"/>
    <cellStyle name="Total 2 4 2 5 2 3 6" xfId="51476"/>
    <cellStyle name="Total 2 4 2 5 2 4" xfId="51477"/>
    <cellStyle name="Total 2 4 2 5 3" xfId="51478"/>
    <cellStyle name="Total 2 4 2 5 3 2" xfId="51479"/>
    <cellStyle name="Total 2 4 2 5 3 2 2" xfId="51480"/>
    <cellStyle name="Total 2 4 2 5 3 2 2 2" xfId="51481"/>
    <cellStyle name="Total 2 4 2 5 3 2 3" xfId="51482"/>
    <cellStyle name="Total 2 4 2 5 3 2 3 2" xfId="51483"/>
    <cellStyle name="Total 2 4 2 5 3 2 4" xfId="51484"/>
    <cellStyle name="Total 2 4 2 5 3 2 4 2" xfId="51485"/>
    <cellStyle name="Total 2 4 2 5 3 2 5" xfId="51486"/>
    <cellStyle name="Total 2 4 2 5 3 2 5 2" xfId="51487"/>
    <cellStyle name="Total 2 4 2 5 3 2 6" xfId="51488"/>
    <cellStyle name="Total 2 4 2 5 3 3" xfId="51489"/>
    <cellStyle name="Total 2 4 2 5 4" xfId="51490"/>
    <cellStyle name="Total 2 4 2 5 4 2" xfId="51491"/>
    <cellStyle name="Total 2 4 2 5 4 2 2" xfId="51492"/>
    <cellStyle name="Total 2 4 2 5 4 3" xfId="51493"/>
    <cellStyle name="Total 2 4 2 5 4 3 2" xfId="51494"/>
    <cellStyle name="Total 2 4 2 5 4 4" xfId="51495"/>
    <cellStyle name="Total 2 4 2 5 4 4 2" xfId="51496"/>
    <cellStyle name="Total 2 4 2 5 4 5" xfId="51497"/>
    <cellStyle name="Total 2 4 2 5 4 5 2" xfId="51498"/>
    <cellStyle name="Total 2 4 2 5 4 6" xfId="51499"/>
    <cellStyle name="Total 2 4 2 5 5" xfId="51500"/>
    <cellStyle name="Total 2 4 2 6" xfId="51501"/>
    <cellStyle name="Total 2 4 2 6 2" xfId="51502"/>
    <cellStyle name="Total 2 4 2 6 2 2" xfId="51503"/>
    <cellStyle name="Total 2 4 2 6 2 2 2" xfId="51504"/>
    <cellStyle name="Total 2 4 2 6 2 2 2 2" xfId="51505"/>
    <cellStyle name="Total 2 4 2 6 2 2 3" xfId="51506"/>
    <cellStyle name="Total 2 4 2 6 2 2 3 2" xfId="51507"/>
    <cellStyle name="Total 2 4 2 6 2 2 4" xfId="51508"/>
    <cellStyle name="Total 2 4 2 6 2 2 4 2" xfId="51509"/>
    <cellStyle name="Total 2 4 2 6 2 2 5" xfId="51510"/>
    <cellStyle name="Total 2 4 2 6 2 2 5 2" xfId="51511"/>
    <cellStyle name="Total 2 4 2 6 2 2 6" xfId="51512"/>
    <cellStyle name="Total 2 4 2 6 2 3" xfId="51513"/>
    <cellStyle name="Total 2 4 2 6 3" xfId="51514"/>
    <cellStyle name="Total 2 4 2 6 3 2" xfId="51515"/>
    <cellStyle name="Total 2 4 2 6 3 2 2" xfId="51516"/>
    <cellStyle name="Total 2 4 2 6 3 3" xfId="51517"/>
    <cellStyle name="Total 2 4 2 6 3 3 2" xfId="51518"/>
    <cellStyle name="Total 2 4 2 6 3 4" xfId="51519"/>
    <cellStyle name="Total 2 4 2 6 3 4 2" xfId="51520"/>
    <cellStyle name="Total 2 4 2 6 3 5" xfId="51521"/>
    <cellStyle name="Total 2 4 2 6 3 5 2" xfId="51522"/>
    <cellStyle name="Total 2 4 2 6 3 6" xfId="51523"/>
    <cellStyle name="Total 2 4 2 6 4" xfId="51524"/>
    <cellStyle name="Total 2 4 2 7" xfId="51525"/>
    <cellStyle name="Total 2 4 2 7 2" xfId="51526"/>
    <cellStyle name="Total 2 4 2 7 2 2" xfId="51527"/>
    <cellStyle name="Total 2 4 2 7 2 2 2" xfId="51528"/>
    <cellStyle name="Total 2 4 2 7 2 3" xfId="51529"/>
    <cellStyle name="Total 2 4 2 7 2 3 2" xfId="51530"/>
    <cellStyle name="Total 2 4 2 7 2 4" xfId="51531"/>
    <cellStyle name="Total 2 4 2 7 2 4 2" xfId="51532"/>
    <cellStyle name="Total 2 4 2 7 2 5" xfId="51533"/>
    <cellStyle name="Total 2 4 2 7 2 5 2" xfId="51534"/>
    <cellStyle name="Total 2 4 2 7 2 6" xfId="51535"/>
    <cellStyle name="Total 2 4 2 7 3" xfId="51536"/>
    <cellStyle name="Total 2 4 2 8" xfId="51537"/>
    <cellStyle name="Total 2 4 2 8 2" xfId="51538"/>
    <cellStyle name="Total 2 4 2 8 2 2" xfId="51539"/>
    <cellStyle name="Total 2 4 2 8 3" xfId="51540"/>
    <cellStyle name="Total 2 4 2 8 3 2" xfId="51541"/>
    <cellStyle name="Total 2 4 2 8 4" xfId="51542"/>
    <cellStyle name="Total 2 4 2 8 4 2" xfId="51543"/>
    <cellStyle name="Total 2 4 2 8 5" xfId="51544"/>
    <cellStyle name="Total 2 4 2 8 5 2" xfId="51545"/>
    <cellStyle name="Total 2 4 2 8 6" xfId="51546"/>
    <cellStyle name="Total 2 4 2 9" xfId="51547"/>
    <cellStyle name="Total 2 4 3" xfId="51548"/>
    <cellStyle name="Total 2 4 3 2" xfId="51549"/>
    <cellStyle name="Total 2 4 3 2 2" xfId="51550"/>
    <cellStyle name="Total 2 4 3 2 2 2" xfId="51551"/>
    <cellStyle name="Total 2 4 3 2 2 2 2" xfId="51552"/>
    <cellStyle name="Total 2 4 3 2 2 2 2 2" xfId="51553"/>
    <cellStyle name="Total 2 4 3 2 2 2 2 2 2" xfId="51554"/>
    <cellStyle name="Total 2 4 3 2 2 2 2 3" xfId="51555"/>
    <cellStyle name="Total 2 4 3 2 2 2 2 3 2" xfId="51556"/>
    <cellStyle name="Total 2 4 3 2 2 2 2 4" xfId="51557"/>
    <cellStyle name="Total 2 4 3 2 2 2 2 4 2" xfId="51558"/>
    <cellStyle name="Total 2 4 3 2 2 2 2 5" xfId="51559"/>
    <cellStyle name="Total 2 4 3 2 2 2 2 5 2" xfId="51560"/>
    <cellStyle name="Total 2 4 3 2 2 2 2 6" xfId="51561"/>
    <cellStyle name="Total 2 4 3 2 2 2 3" xfId="51562"/>
    <cellStyle name="Total 2 4 3 2 2 3" xfId="51563"/>
    <cellStyle name="Total 2 4 3 2 2 3 2" xfId="51564"/>
    <cellStyle name="Total 2 4 3 2 2 3 2 2" xfId="51565"/>
    <cellStyle name="Total 2 4 3 2 2 3 3" xfId="51566"/>
    <cellStyle name="Total 2 4 3 2 2 3 3 2" xfId="51567"/>
    <cellStyle name="Total 2 4 3 2 2 3 4" xfId="51568"/>
    <cellStyle name="Total 2 4 3 2 2 3 4 2" xfId="51569"/>
    <cellStyle name="Total 2 4 3 2 2 3 5" xfId="51570"/>
    <cellStyle name="Total 2 4 3 2 2 3 5 2" xfId="51571"/>
    <cellStyle name="Total 2 4 3 2 2 3 6" xfId="51572"/>
    <cellStyle name="Total 2 4 3 2 2 4" xfId="51573"/>
    <cellStyle name="Total 2 4 3 2 3" xfId="51574"/>
    <cellStyle name="Total 2 4 3 2 3 2" xfId="51575"/>
    <cellStyle name="Total 2 4 3 2 3 2 2" xfId="51576"/>
    <cellStyle name="Total 2 4 3 2 3 2 2 2" xfId="51577"/>
    <cellStyle name="Total 2 4 3 2 3 2 3" xfId="51578"/>
    <cellStyle name="Total 2 4 3 2 3 2 3 2" xfId="51579"/>
    <cellStyle name="Total 2 4 3 2 3 2 4" xfId="51580"/>
    <cellStyle name="Total 2 4 3 2 3 2 4 2" xfId="51581"/>
    <cellStyle name="Total 2 4 3 2 3 2 5" xfId="51582"/>
    <cellStyle name="Total 2 4 3 2 3 2 5 2" xfId="51583"/>
    <cellStyle name="Total 2 4 3 2 3 2 6" xfId="51584"/>
    <cellStyle name="Total 2 4 3 2 3 3" xfId="51585"/>
    <cellStyle name="Total 2 4 3 2 4" xfId="51586"/>
    <cellStyle name="Total 2 4 3 2 4 2" xfId="51587"/>
    <cellStyle name="Total 2 4 3 2 4 2 2" xfId="51588"/>
    <cellStyle name="Total 2 4 3 2 4 3" xfId="51589"/>
    <cellStyle name="Total 2 4 3 2 4 3 2" xfId="51590"/>
    <cellStyle name="Total 2 4 3 2 4 4" xfId="51591"/>
    <cellStyle name="Total 2 4 3 2 4 4 2" xfId="51592"/>
    <cellStyle name="Total 2 4 3 2 4 5" xfId="51593"/>
    <cellStyle name="Total 2 4 3 2 4 5 2" xfId="51594"/>
    <cellStyle name="Total 2 4 3 2 4 6" xfId="51595"/>
    <cellStyle name="Total 2 4 3 2 5" xfId="51596"/>
    <cellStyle name="Total 2 4 3 3" xfId="51597"/>
    <cellStyle name="Total 2 4 3 3 2" xfId="51598"/>
    <cellStyle name="Total 2 4 3 3 2 2" xfId="51599"/>
    <cellStyle name="Total 2 4 3 3 2 2 2" xfId="51600"/>
    <cellStyle name="Total 2 4 3 3 2 2 2 2" xfId="51601"/>
    <cellStyle name="Total 2 4 3 3 2 2 2 2 2" xfId="51602"/>
    <cellStyle name="Total 2 4 3 3 2 2 2 3" xfId="51603"/>
    <cellStyle name="Total 2 4 3 3 2 2 2 3 2" xfId="51604"/>
    <cellStyle name="Total 2 4 3 3 2 2 2 4" xfId="51605"/>
    <cellStyle name="Total 2 4 3 3 2 2 2 4 2" xfId="51606"/>
    <cellStyle name="Total 2 4 3 3 2 2 2 5" xfId="51607"/>
    <cellStyle name="Total 2 4 3 3 2 2 2 5 2" xfId="51608"/>
    <cellStyle name="Total 2 4 3 3 2 2 2 6" xfId="51609"/>
    <cellStyle name="Total 2 4 3 3 2 2 3" xfId="51610"/>
    <cellStyle name="Total 2 4 3 3 2 3" xfId="51611"/>
    <cellStyle name="Total 2 4 3 3 2 3 2" xfId="51612"/>
    <cellStyle name="Total 2 4 3 3 2 3 2 2" xfId="51613"/>
    <cellStyle name="Total 2 4 3 3 2 3 3" xfId="51614"/>
    <cellStyle name="Total 2 4 3 3 2 3 3 2" xfId="51615"/>
    <cellStyle name="Total 2 4 3 3 2 3 4" xfId="51616"/>
    <cellStyle name="Total 2 4 3 3 2 3 4 2" xfId="51617"/>
    <cellStyle name="Total 2 4 3 3 2 3 5" xfId="51618"/>
    <cellStyle name="Total 2 4 3 3 2 3 5 2" xfId="51619"/>
    <cellStyle name="Total 2 4 3 3 2 3 6" xfId="51620"/>
    <cellStyle name="Total 2 4 3 3 2 4" xfId="51621"/>
    <cellStyle name="Total 2 4 3 3 3" xfId="51622"/>
    <cellStyle name="Total 2 4 3 3 3 2" xfId="51623"/>
    <cellStyle name="Total 2 4 3 3 3 2 2" xfId="51624"/>
    <cellStyle name="Total 2 4 3 3 3 2 2 2" xfId="51625"/>
    <cellStyle name="Total 2 4 3 3 3 2 3" xfId="51626"/>
    <cellStyle name="Total 2 4 3 3 3 2 3 2" xfId="51627"/>
    <cellStyle name="Total 2 4 3 3 3 2 4" xfId="51628"/>
    <cellStyle name="Total 2 4 3 3 3 2 4 2" xfId="51629"/>
    <cellStyle name="Total 2 4 3 3 3 2 5" xfId="51630"/>
    <cellStyle name="Total 2 4 3 3 3 2 5 2" xfId="51631"/>
    <cellStyle name="Total 2 4 3 3 3 2 6" xfId="51632"/>
    <cellStyle name="Total 2 4 3 3 3 3" xfId="51633"/>
    <cellStyle name="Total 2 4 3 3 4" xfId="51634"/>
    <cellStyle name="Total 2 4 3 3 4 2" xfId="51635"/>
    <cellStyle name="Total 2 4 3 3 4 2 2" xfId="51636"/>
    <cellStyle name="Total 2 4 3 3 4 3" xfId="51637"/>
    <cellStyle name="Total 2 4 3 3 4 3 2" xfId="51638"/>
    <cellStyle name="Total 2 4 3 3 4 4" xfId="51639"/>
    <cellStyle name="Total 2 4 3 3 4 4 2" xfId="51640"/>
    <cellStyle name="Total 2 4 3 3 4 5" xfId="51641"/>
    <cellStyle name="Total 2 4 3 3 4 5 2" xfId="51642"/>
    <cellStyle name="Total 2 4 3 3 4 6" xfId="51643"/>
    <cellStyle name="Total 2 4 3 3 5" xfId="51644"/>
    <cellStyle name="Total 2 4 3 4" xfId="51645"/>
    <cellStyle name="Total 2 4 3 4 2" xfId="51646"/>
    <cellStyle name="Total 2 4 3 4 2 2" xfId="51647"/>
    <cellStyle name="Total 2 4 3 4 2 2 2" xfId="51648"/>
    <cellStyle name="Total 2 4 3 4 2 2 2 2" xfId="51649"/>
    <cellStyle name="Total 2 4 3 4 2 2 2 2 2" xfId="51650"/>
    <cellStyle name="Total 2 4 3 4 2 2 2 3" xfId="51651"/>
    <cellStyle name="Total 2 4 3 4 2 2 2 3 2" xfId="51652"/>
    <cellStyle name="Total 2 4 3 4 2 2 2 4" xfId="51653"/>
    <cellStyle name="Total 2 4 3 4 2 2 2 4 2" xfId="51654"/>
    <cellStyle name="Total 2 4 3 4 2 2 2 5" xfId="51655"/>
    <cellStyle name="Total 2 4 3 4 2 2 2 5 2" xfId="51656"/>
    <cellStyle name="Total 2 4 3 4 2 2 2 6" xfId="51657"/>
    <cellStyle name="Total 2 4 3 4 2 2 3" xfId="51658"/>
    <cellStyle name="Total 2 4 3 4 2 3" xfId="51659"/>
    <cellStyle name="Total 2 4 3 4 2 3 2" xfId="51660"/>
    <cellStyle name="Total 2 4 3 4 2 3 2 2" xfId="51661"/>
    <cellStyle name="Total 2 4 3 4 2 3 3" xfId="51662"/>
    <cellStyle name="Total 2 4 3 4 2 3 3 2" xfId="51663"/>
    <cellStyle name="Total 2 4 3 4 2 3 4" xfId="51664"/>
    <cellStyle name="Total 2 4 3 4 2 3 4 2" xfId="51665"/>
    <cellStyle name="Total 2 4 3 4 2 3 5" xfId="51666"/>
    <cellStyle name="Total 2 4 3 4 2 3 5 2" xfId="51667"/>
    <cellStyle name="Total 2 4 3 4 2 3 6" xfId="51668"/>
    <cellStyle name="Total 2 4 3 4 2 4" xfId="51669"/>
    <cellStyle name="Total 2 4 3 4 3" xfId="51670"/>
    <cellStyle name="Total 2 4 3 4 3 2" xfId="51671"/>
    <cellStyle name="Total 2 4 3 4 3 2 2" xfId="51672"/>
    <cellStyle name="Total 2 4 3 4 3 2 2 2" xfId="51673"/>
    <cellStyle name="Total 2 4 3 4 3 2 3" xfId="51674"/>
    <cellStyle name="Total 2 4 3 4 3 2 3 2" xfId="51675"/>
    <cellStyle name="Total 2 4 3 4 3 2 4" xfId="51676"/>
    <cellStyle name="Total 2 4 3 4 3 2 4 2" xfId="51677"/>
    <cellStyle name="Total 2 4 3 4 3 2 5" xfId="51678"/>
    <cellStyle name="Total 2 4 3 4 3 2 5 2" xfId="51679"/>
    <cellStyle name="Total 2 4 3 4 3 2 6" xfId="51680"/>
    <cellStyle name="Total 2 4 3 4 3 3" xfId="51681"/>
    <cellStyle name="Total 2 4 3 4 4" xfId="51682"/>
    <cellStyle name="Total 2 4 3 4 4 2" xfId="51683"/>
    <cellStyle name="Total 2 4 3 4 4 2 2" xfId="51684"/>
    <cellStyle name="Total 2 4 3 4 4 3" xfId="51685"/>
    <cellStyle name="Total 2 4 3 4 4 3 2" xfId="51686"/>
    <cellStyle name="Total 2 4 3 4 4 4" xfId="51687"/>
    <cellStyle name="Total 2 4 3 4 4 4 2" xfId="51688"/>
    <cellStyle name="Total 2 4 3 4 4 5" xfId="51689"/>
    <cellStyle name="Total 2 4 3 4 4 5 2" xfId="51690"/>
    <cellStyle name="Total 2 4 3 4 4 6" xfId="51691"/>
    <cellStyle name="Total 2 4 3 4 5" xfId="51692"/>
    <cellStyle name="Total 2 4 3 5" xfId="51693"/>
    <cellStyle name="Total 2 4 3 5 2" xfId="51694"/>
    <cellStyle name="Total 2 4 3 5 2 2" xfId="51695"/>
    <cellStyle name="Total 2 4 3 5 2 2 2" xfId="51696"/>
    <cellStyle name="Total 2 4 3 5 2 2 2 2" xfId="51697"/>
    <cellStyle name="Total 2 4 3 5 2 2 3" xfId="51698"/>
    <cellStyle name="Total 2 4 3 5 2 2 3 2" xfId="51699"/>
    <cellStyle name="Total 2 4 3 5 2 2 4" xfId="51700"/>
    <cellStyle name="Total 2 4 3 5 2 2 4 2" xfId="51701"/>
    <cellStyle name="Total 2 4 3 5 2 2 5" xfId="51702"/>
    <cellStyle name="Total 2 4 3 5 2 2 5 2" xfId="51703"/>
    <cellStyle name="Total 2 4 3 5 2 2 6" xfId="51704"/>
    <cellStyle name="Total 2 4 3 5 2 3" xfId="51705"/>
    <cellStyle name="Total 2 4 3 5 3" xfId="51706"/>
    <cellStyle name="Total 2 4 3 5 3 2" xfId="51707"/>
    <cellStyle name="Total 2 4 3 5 3 2 2" xfId="51708"/>
    <cellStyle name="Total 2 4 3 5 3 3" xfId="51709"/>
    <cellStyle name="Total 2 4 3 5 3 3 2" xfId="51710"/>
    <cellStyle name="Total 2 4 3 5 3 4" xfId="51711"/>
    <cellStyle name="Total 2 4 3 5 3 4 2" xfId="51712"/>
    <cellStyle name="Total 2 4 3 5 3 5" xfId="51713"/>
    <cellStyle name="Total 2 4 3 5 3 5 2" xfId="51714"/>
    <cellStyle name="Total 2 4 3 5 3 6" xfId="51715"/>
    <cellStyle name="Total 2 4 3 5 4" xfId="51716"/>
    <cellStyle name="Total 2 4 3 6" xfId="51717"/>
    <cellStyle name="Total 2 4 3 6 2" xfId="51718"/>
    <cellStyle name="Total 2 4 3 6 2 2" xfId="51719"/>
    <cellStyle name="Total 2 4 3 6 2 2 2" xfId="51720"/>
    <cellStyle name="Total 2 4 3 6 2 3" xfId="51721"/>
    <cellStyle name="Total 2 4 3 6 2 3 2" xfId="51722"/>
    <cellStyle name="Total 2 4 3 6 2 4" xfId="51723"/>
    <cellStyle name="Total 2 4 3 6 2 4 2" xfId="51724"/>
    <cellStyle name="Total 2 4 3 6 2 5" xfId="51725"/>
    <cellStyle name="Total 2 4 3 6 2 5 2" xfId="51726"/>
    <cellStyle name="Total 2 4 3 6 2 6" xfId="51727"/>
    <cellStyle name="Total 2 4 3 6 3" xfId="51728"/>
    <cellStyle name="Total 2 4 3 7" xfId="51729"/>
    <cellStyle name="Total 2 4 3 7 2" xfId="51730"/>
    <cellStyle name="Total 2 4 3 7 2 2" xfId="51731"/>
    <cellStyle name="Total 2 4 3 7 3" xfId="51732"/>
    <cellStyle name="Total 2 4 3 7 3 2" xfId="51733"/>
    <cellStyle name="Total 2 4 3 7 4" xfId="51734"/>
    <cellStyle name="Total 2 4 3 7 4 2" xfId="51735"/>
    <cellStyle name="Total 2 4 3 7 5" xfId="51736"/>
    <cellStyle name="Total 2 4 3 7 5 2" xfId="51737"/>
    <cellStyle name="Total 2 4 3 7 6" xfId="51738"/>
    <cellStyle name="Total 2 4 3 8" xfId="51739"/>
    <cellStyle name="Total 2 4 4" xfId="51740"/>
    <cellStyle name="Total 2 4 4 2" xfId="51741"/>
    <cellStyle name="Total 2 4 4 2 2" xfId="51742"/>
    <cellStyle name="Total 2 4 4 2 2 2" xfId="51743"/>
    <cellStyle name="Total 2 4 4 2 2 2 2" xfId="51744"/>
    <cellStyle name="Total 2 4 4 2 2 2 2 2" xfId="51745"/>
    <cellStyle name="Total 2 4 4 2 2 2 3" xfId="51746"/>
    <cellStyle name="Total 2 4 4 2 2 2 3 2" xfId="51747"/>
    <cellStyle name="Total 2 4 4 2 2 2 4" xfId="51748"/>
    <cellStyle name="Total 2 4 4 2 2 2 4 2" xfId="51749"/>
    <cellStyle name="Total 2 4 4 2 2 2 5" xfId="51750"/>
    <cellStyle name="Total 2 4 4 2 2 2 5 2" xfId="51751"/>
    <cellStyle name="Total 2 4 4 2 2 2 6" xfId="51752"/>
    <cellStyle name="Total 2 4 4 2 2 3" xfId="51753"/>
    <cellStyle name="Total 2 4 4 2 3" xfId="51754"/>
    <cellStyle name="Total 2 4 4 2 3 2" xfId="51755"/>
    <cellStyle name="Total 2 4 4 2 3 2 2" xfId="51756"/>
    <cellStyle name="Total 2 4 4 2 3 3" xfId="51757"/>
    <cellStyle name="Total 2 4 4 2 3 3 2" xfId="51758"/>
    <cellStyle name="Total 2 4 4 2 3 4" xfId="51759"/>
    <cellStyle name="Total 2 4 4 2 3 4 2" xfId="51760"/>
    <cellStyle name="Total 2 4 4 2 3 5" xfId="51761"/>
    <cellStyle name="Total 2 4 4 2 3 5 2" xfId="51762"/>
    <cellStyle name="Total 2 4 4 2 3 6" xfId="51763"/>
    <cellStyle name="Total 2 4 4 2 4" xfId="51764"/>
    <cellStyle name="Total 2 4 4 3" xfId="51765"/>
    <cellStyle name="Total 2 4 4 3 2" xfId="51766"/>
    <cellStyle name="Total 2 4 4 3 2 2" xfId="51767"/>
    <cellStyle name="Total 2 4 4 3 2 2 2" xfId="51768"/>
    <cellStyle name="Total 2 4 4 3 2 3" xfId="51769"/>
    <cellStyle name="Total 2 4 4 3 2 3 2" xfId="51770"/>
    <cellStyle name="Total 2 4 4 3 2 4" xfId="51771"/>
    <cellStyle name="Total 2 4 4 3 2 4 2" xfId="51772"/>
    <cellStyle name="Total 2 4 4 3 2 5" xfId="51773"/>
    <cellStyle name="Total 2 4 4 3 2 5 2" xfId="51774"/>
    <cellStyle name="Total 2 4 4 3 2 6" xfId="51775"/>
    <cellStyle name="Total 2 4 4 3 3" xfId="51776"/>
    <cellStyle name="Total 2 4 4 4" xfId="51777"/>
    <cellStyle name="Total 2 4 4 4 2" xfId="51778"/>
    <cellStyle name="Total 2 4 4 4 2 2" xfId="51779"/>
    <cellStyle name="Total 2 4 4 4 3" xfId="51780"/>
    <cellStyle name="Total 2 4 4 4 3 2" xfId="51781"/>
    <cellStyle name="Total 2 4 4 4 4" xfId="51782"/>
    <cellStyle name="Total 2 4 4 4 4 2" xfId="51783"/>
    <cellStyle name="Total 2 4 4 4 5" xfId="51784"/>
    <cellStyle name="Total 2 4 4 4 5 2" xfId="51785"/>
    <cellStyle name="Total 2 4 4 4 6" xfId="51786"/>
    <cellStyle name="Total 2 4 4 5" xfId="51787"/>
    <cellStyle name="Total 2 4 5" xfId="51788"/>
    <cellStyle name="Total 2 4 5 2" xfId="51789"/>
    <cellStyle name="Total 2 4 5 2 2" xfId="51790"/>
    <cellStyle name="Total 2 4 5 2 2 2" xfId="51791"/>
    <cellStyle name="Total 2 4 5 2 2 2 2" xfId="51792"/>
    <cellStyle name="Total 2 4 5 2 2 2 2 2" xfId="51793"/>
    <cellStyle name="Total 2 4 5 2 2 2 3" xfId="51794"/>
    <cellStyle name="Total 2 4 5 2 2 2 3 2" xfId="51795"/>
    <cellStyle name="Total 2 4 5 2 2 2 4" xfId="51796"/>
    <cellStyle name="Total 2 4 5 2 2 2 4 2" xfId="51797"/>
    <cellStyle name="Total 2 4 5 2 2 2 5" xfId="51798"/>
    <cellStyle name="Total 2 4 5 2 2 2 5 2" xfId="51799"/>
    <cellStyle name="Total 2 4 5 2 2 2 6" xfId="51800"/>
    <cellStyle name="Total 2 4 5 2 2 3" xfId="51801"/>
    <cellStyle name="Total 2 4 5 2 3" xfId="51802"/>
    <cellStyle name="Total 2 4 5 2 3 2" xfId="51803"/>
    <cellStyle name="Total 2 4 5 2 3 2 2" xfId="51804"/>
    <cellStyle name="Total 2 4 5 2 3 3" xfId="51805"/>
    <cellStyle name="Total 2 4 5 2 3 3 2" xfId="51806"/>
    <cellStyle name="Total 2 4 5 2 3 4" xfId="51807"/>
    <cellStyle name="Total 2 4 5 2 3 4 2" xfId="51808"/>
    <cellStyle name="Total 2 4 5 2 3 5" xfId="51809"/>
    <cellStyle name="Total 2 4 5 2 3 5 2" xfId="51810"/>
    <cellStyle name="Total 2 4 5 2 3 6" xfId="51811"/>
    <cellStyle name="Total 2 4 5 2 4" xfId="51812"/>
    <cellStyle name="Total 2 4 5 3" xfId="51813"/>
    <cellStyle name="Total 2 4 5 3 2" xfId="51814"/>
    <cellStyle name="Total 2 4 5 3 2 2" xfId="51815"/>
    <cellStyle name="Total 2 4 5 3 2 2 2" xfId="51816"/>
    <cellStyle name="Total 2 4 5 3 2 3" xfId="51817"/>
    <cellStyle name="Total 2 4 5 3 2 3 2" xfId="51818"/>
    <cellStyle name="Total 2 4 5 3 2 4" xfId="51819"/>
    <cellStyle name="Total 2 4 5 3 2 4 2" xfId="51820"/>
    <cellStyle name="Total 2 4 5 3 2 5" xfId="51821"/>
    <cellStyle name="Total 2 4 5 3 2 5 2" xfId="51822"/>
    <cellStyle name="Total 2 4 5 3 2 6" xfId="51823"/>
    <cellStyle name="Total 2 4 5 3 3" xfId="51824"/>
    <cellStyle name="Total 2 4 5 4" xfId="51825"/>
    <cellStyle name="Total 2 4 5 4 2" xfId="51826"/>
    <cellStyle name="Total 2 4 5 4 2 2" xfId="51827"/>
    <cellStyle name="Total 2 4 5 4 3" xfId="51828"/>
    <cellStyle name="Total 2 4 5 4 3 2" xfId="51829"/>
    <cellStyle name="Total 2 4 5 4 4" xfId="51830"/>
    <cellStyle name="Total 2 4 5 4 4 2" xfId="51831"/>
    <cellStyle name="Total 2 4 5 4 5" xfId="51832"/>
    <cellStyle name="Total 2 4 5 4 5 2" xfId="51833"/>
    <cellStyle name="Total 2 4 5 4 6" xfId="51834"/>
    <cellStyle name="Total 2 4 5 5" xfId="51835"/>
    <cellStyle name="Total 2 4 6" xfId="51836"/>
    <cellStyle name="Total 2 4 6 2" xfId="51837"/>
    <cellStyle name="Total 2 4 6 2 2" xfId="51838"/>
    <cellStyle name="Total 2 4 6 2 2 2" xfId="51839"/>
    <cellStyle name="Total 2 4 6 2 3" xfId="51840"/>
    <cellStyle name="Total 2 4 6 2 3 2" xfId="51841"/>
    <cellStyle name="Total 2 4 6 2 4" xfId="51842"/>
    <cellStyle name="Total 2 4 6 2 4 2" xfId="51843"/>
    <cellStyle name="Total 2 4 6 2 5" xfId="51844"/>
    <cellStyle name="Total 2 4 6 2 5 2" xfId="51845"/>
    <cellStyle name="Total 2 4 6 2 6" xfId="51846"/>
    <cellStyle name="Total 2 4 6 3" xfId="51847"/>
    <cellStyle name="Total 2 4 7" xfId="51848"/>
    <cellStyle name="Total 2 4 7 2" xfId="51849"/>
    <cellStyle name="Total 2 4 7 2 2" xfId="51850"/>
    <cellStyle name="Total 2 4 7 3" xfId="51851"/>
    <cellStyle name="Total 2 4 7 3 2" xfId="51852"/>
    <cellStyle name="Total 2 4 7 4" xfId="51853"/>
    <cellStyle name="Total 2 4 7 4 2" xfId="51854"/>
    <cellStyle name="Total 2 4 7 5" xfId="51855"/>
    <cellStyle name="Total 2 4 7 5 2" xfId="51856"/>
    <cellStyle name="Total 2 4 7 6" xfId="51857"/>
    <cellStyle name="Total 2 4 8" xfId="51858"/>
    <cellStyle name="Total 2 5" xfId="51859"/>
    <cellStyle name="Total 2 5 2" xfId="51860"/>
    <cellStyle name="Total 2 5 2 2" xfId="51861"/>
    <cellStyle name="Total 2 5 2 2 2" xfId="51862"/>
    <cellStyle name="Total 2 5 2 2 2 2" xfId="51863"/>
    <cellStyle name="Total 2 5 2 2 2 2 2" xfId="51864"/>
    <cellStyle name="Total 2 5 2 2 2 2 2 2" xfId="51865"/>
    <cellStyle name="Total 2 5 2 2 2 2 2 2 2" xfId="51866"/>
    <cellStyle name="Total 2 5 2 2 2 2 2 2 2 2" xfId="51867"/>
    <cellStyle name="Total 2 5 2 2 2 2 2 2 3" xfId="51868"/>
    <cellStyle name="Total 2 5 2 2 2 2 2 2 3 2" xfId="51869"/>
    <cellStyle name="Total 2 5 2 2 2 2 2 2 4" xfId="51870"/>
    <cellStyle name="Total 2 5 2 2 2 2 2 2 4 2" xfId="51871"/>
    <cellStyle name="Total 2 5 2 2 2 2 2 2 5" xfId="51872"/>
    <cellStyle name="Total 2 5 2 2 2 2 2 2 5 2" xfId="51873"/>
    <cellStyle name="Total 2 5 2 2 2 2 2 2 6" xfId="51874"/>
    <cellStyle name="Total 2 5 2 2 2 2 2 3" xfId="51875"/>
    <cellStyle name="Total 2 5 2 2 2 2 3" xfId="51876"/>
    <cellStyle name="Total 2 5 2 2 2 2 3 2" xfId="51877"/>
    <cellStyle name="Total 2 5 2 2 2 2 3 2 2" xfId="51878"/>
    <cellStyle name="Total 2 5 2 2 2 2 3 3" xfId="51879"/>
    <cellStyle name="Total 2 5 2 2 2 2 3 3 2" xfId="51880"/>
    <cellStyle name="Total 2 5 2 2 2 2 3 4" xfId="51881"/>
    <cellStyle name="Total 2 5 2 2 2 2 3 4 2" xfId="51882"/>
    <cellStyle name="Total 2 5 2 2 2 2 3 5" xfId="51883"/>
    <cellStyle name="Total 2 5 2 2 2 2 3 5 2" xfId="51884"/>
    <cellStyle name="Total 2 5 2 2 2 2 3 6" xfId="51885"/>
    <cellStyle name="Total 2 5 2 2 2 2 4" xfId="51886"/>
    <cellStyle name="Total 2 5 2 2 2 3" xfId="51887"/>
    <cellStyle name="Total 2 5 2 2 2 3 2" xfId="51888"/>
    <cellStyle name="Total 2 5 2 2 2 3 2 2" xfId="51889"/>
    <cellStyle name="Total 2 5 2 2 2 3 2 2 2" xfId="51890"/>
    <cellStyle name="Total 2 5 2 2 2 3 2 3" xfId="51891"/>
    <cellStyle name="Total 2 5 2 2 2 3 2 3 2" xfId="51892"/>
    <cellStyle name="Total 2 5 2 2 2 3 2 4" xfId="51893"/>
    <cellStyle name="Total 2 5 2 2 2 3 2 4 2" xfId="51894"/>
    <cellStyle name="Total 2 5 2 2 2 3 2 5" xfId="51895"/>
    <cellStyle name="Total 2 5 2 2 2 3 2 5 2" xfId="51896"/>
    <cellStyle name="Total 2 5 2 2 2 3 2 6" xfId="51897"/>
    <cellStyle name="Total 2 5 2 2 2 3 3" xfId="51898"/>
    <cellStyle name="Total 2 5 2 2 2 4" xfId="51899"/>
    <cellStyle name="Total 2 5 2 2 2 4 2" xfId="51900"/>
    <cellStyle name="Total 2 5 2 2 2 4 2 2" xfId="51901"/>
    <cellStyle name="Total 2 5 2 2 2 4 3" xfId="51902"/>
    <cellStyle name="Total 2 5 2 2 2 4 3 2" xfId="51903"/>
    <cellStyle name="Total 2 5 2 2 2 4 4" xfId="51904"/>
    <cellStyle name="Total 2 5 2 2 2 4 4 2" xfId="51905"/>
    <cellStyle name="Total 2 5 2 2 2 4 5" xfId="51906"/>
    <cellStyle name="Total 2 5 2 2 2 4 5 2" xfId="51907"/>
    <cellStyle name="Total 2 5 2 2 2 4 6" xfId="51908"/>
    <cellStyle name="Total 2 5 2 2 2 5" xfId="51909"/>
    <cellStyle name="Total 2 5 2 2 3" xfId="51910"/>
    <cellStyle name="Total 2 5 2 2 3 2" xfId="51911"/>
    <cellStyle name="Total 2 5 2 2 3 2 2" xfId="51912"/>
    <cellStyle name="Total 2 5 2 2 3 2 2 2" xfId="51913"/>
    <cellStyle name="Total 2 5 2 2 3 2 2 2 2" xfId="51914"/>
    <cellStyle name="Total 2 5 2 2 3 2 2 2 2 2" xfId="51915"/>
    <cellStyle name="Total 2 5 2 2 3 2 2 2 3" xfId="51916"/>
    <cellStyle name="Total 2 5 2 2 3 2 2 2 3 2" xfId="51917"/>
    <cellStyle name="Total 2 5 2 2 3 2 2 2 4" xfId="51918"/>
    <cellStyle name="Total 2 5 2 2 3 2 2 2 4 2" xfId="51919"/>
    <cellStyle name="Total 2 5 2 2 3 2 2 2 5" xfId="51920"/>
    <cellStyle name="Total 2 5 2 2 3 2 2 2 5 2" xfId="51921"/>
    <cellStyle name="Total 2 5 2 2 3 2 2 2 6" xfId="51922"/>
    <cellStyle name="Total 2 5 2 2 3 2 2 3" xfId="51923"/>
    <cellStyle name="Total 2 5 2 2 3 2 3" xfId="51924"/>
    <cellStyle name="Total 2 5 2 2 3 2 3 2" xfId="51925"/>
    <cellStyle name="Total 2 5 2 2 3 2 3 2 2" xfId="51926"/>
    <cellStyle name="Total 2 5 2 2 3 2 3 3" xfId="51927"/>
    <cellStyle name="Total 2 5 2 2 3 2 3 3 2" xfId="51928"/>
    <cellStyle name="Total 2 5 2 2 3 2 3 4" xfId="51929"/>
    <cellStyle name="Total 2 5 2 2 3 2 3 4 2" xfId="51930"/>
    <cellStyle name="Total 2 5 2 2 3 2 3 5" xfId="51931"/>
    <cellStyle name="Total 2 5 2 2 3 2 3 5 2" xfId="51932"/>
    <cellStyle name="Total 2 5 2 2 3 2 3 6" xfId="51933"/>
    <cellStyle name="Total 2 5 2 2 3 2 4" xfId="51934"/>
    <cellStyle name="Total 2 5 2 2 3 3" xfId="51935"/>
    <cellStyle name="Total 2 5 2 2 3 3 2" xfId="51936"/>
    <cellStyle name="Total 2 5 2 2 3 3 2 2" xfId="51937"/>
    <cellStyle name="Total 2 5 2 2 3 3 2 2 2" xfId="51938"/>
    <cellStyle name="Total 2 5 2 2 3 3 2 3" xfId="51939"/>
    <cellStyle name="Total 2 5 2 2 3 3 2 3 2" xfId="51940"/>
    <cellStyle name="Total 2 5 2 2 3 3 2 4" xfId="51941"/>
    <cellStyle name="Total 2 5 2 2 3 3 2 4 2" xfId="51942"/>
    <cellStyle name="Total 2 5 2 2 3 3 2 5" xfId="51943"/>
    <cellStyle name="Total 2 5 2 2 3 3 2 5 2" xfId="51944"/>
    <cellStyle name="Total 2 5 2 2 3 3 2 6" xfId="51945"/>
    <cellStyle name="Total 2 5 2 2 3 3 3" xfId="51946"/>
    <cellStyle name="Total 2 5 2 2 3 4" xfId="51947"/>
    <cellStyle name="Total 2 5 2 2 3 4 2" xfId="51948"/>
    <cellStyle name="Total 2 5 2 2 3 4 2 2" xfId="51949"/>
    <cellStyle name="Total 2 5 2 2 3 4 3" xfId="51950"/>
    <cellStyle name="Total 2 5 2 2 3 4 3 2" xfId="51951"/>
    <cellStyle name="Total 2 5 2 2 3 4 4" xfId="51952"/>
    <cellStyle name="Total 2 5 2 2 3 4 4 2" xfId="51953"/>
    <cellStyle name="Total 2 5 2 2 3 4 5" xfId="51954"/>
    <cellStyle name="Total 2 5 2 2 3 4 5 2" xfId="51955"/>
    <cellStyle name="Total 2 5 2 2 3 4 6" xfId="51956"/>
    <cellStyle name="Total 2 5 2 2 3 5" xfId="51957"/>
    <cellStyle name="Total 2 5 2 2 4" xfId="51958"/>
    <cellStyle name="Total 2 5 2 2 4 2" xfId="51959"/>
    <cellStyle name="Total 2 5 2 2 4 2 2" xfId="51960"/>
    <cellStyle name="Total 2 5 2 2 4 2 2 2" xfId="51961"/>
    <cellStyle name="Total 2 5 2 2 4 2 2 2 2" xfId="51962"/>
    <cellStyle name="Total 2 5 2 2 4 2 2 2 2 2" xfId="51963"/>
    <cellStyle name="Total 2 5 2 2 4 2 2 2 3" xfId="51964"/>
    <cellStyle name="Total 2 5 2 2 4 2 2 2 3 2" xfId="51965"/>
    <cellStyle name="Total 2 5 2 2 4 2 2 2 4" xfId="51966"/>
    <cellStyle name="Total 2 5 2 2 4 2 2 2 4 2" xfId="51967"/>
    <cellStyle name="Total 2 5 2 2 4 2 2 2 5" xfId="51968"/>
    <cellStyle name="Total 2 5 2 2 4 2 2 2 5 2" xfId="51969"/>
    <cellStyle name="Total 2 5 2 2 4 2 2 2 6" xfId="51970"/>
    <cellStyle name="Total 2 5 2 2 4 2 2 3" xfId="51971"/>
    <cellStyle name="Total 2 5 2 2 4 2 3" xfId="51972"/>
    <cellStyle name="Total 2 5 2 2 4 2 3 2" xfId="51973"/>
    <cellStyle name="Total 2 5 2 2 4 2 3 2 2" xfId="51974"/>
    <cellStyle name="Total 2 5 2 2 4 2 3 3" xfId="51975"/>
    <cellStyle name="Total 2 5 2 2 4 2 3 3 2" xfId="51976"/>
    <cellStyle name="Total 2 5 2 2 4 2 3 4" xfId="51977"/>
    <cellStyle name="Total 2 5 2 2 4 2 3 4 2" xfId="51978"/>
    <cellStyle name="Total 2 5 2 2 4 2 3 5" xfId="51979"/>
    <cellStyle name="Total 2 5 2 2 4 2 3 5 2" xfId="51980"/>
    <cellStyle name="Total 2 5 2 2 4 2 3 6" xfId="51981"/>
    <cellStyle name="Total 2 5 2 2 4 2 4" xfId="51982"/>
    <cellStyle name="Total 2 5 2 2 4 3" xfId="51983"/>
    <cellStyle name="Total 2 5 2 2 4 3 2" xfId="51984"/>
    <cellStyle name="Total 2 5 2 2 4 3 2 2" xfId="51985"/>
    <cellStyle name="Total 2 5 2 2 4 3 2 2 2" xfId="51986"/>
    <cellStyle name="Total 2 5 2 2 4 3 2 3" xfId="51987"/>
    <cellStyle name="Total 2 5 2 2 4 3 2 3 2" xfId="51988"/>
    <cellStyle name="Total 2 5 2 2 4 3 2 4" xfId="51989"/>
    <cellStyle name="Total 2 5 2 2 4 3 2 4 2" xfId="51990"/>
    <cellStyle name="Total 2 5 2 2 4 3 2 5" xfId="51991"/>
    <cellStyle name="Total 2 5 2 2 4 3 2 5 2" xfId="51992"/>
    <cellStyle name="Total 2 5 2 2 4 3 2 6" xfId="51993"/>
    <cellStyle name="Total 2 5 2 2 4 3 3" xfId="51994"/>
    <cellStyle name="Total 2 5 2 2 4 4" xfId="51995"/>
    <cellStyle name="Total 2 5 2 2 4 4 2" xfId="51996"/>
    <cellStyle name="Total 2 5 2 2 4 4 2 2" xfId="51997"/>
    <cellStyle name="Total 2 5 2 2 4 4 3" xfId="51998"/>
    <cellStyle name="Total 2 5 2 2 4 4 3 2" xfId="51999"/>
    <cellStyle name="Total 2 5 2 2 4 4 4" xfId="52000"/>
    <cellStyle name="Total 2 5 2 2 4 4 4 2" xfId="52001"/>
    <cellStyle name="Total 2 5 2 2 4 4 5" xfId="52002"/>
    <cellStyle name="Total 2 5 2 2 4 4 5 2" xfId="52003"/>
    <cellStyle name="Total 2 5 2 2 4 4 6" xfId="52004"/>
    <cellStyle name="Total 2 5 2 2 4 5" xfId="52005"/>
    <cellStyle name="Total 2 5 2 2 5" xfId="52006"/>
    <cellStyle name="Total 2 5 2 2 5 2" xfId="52007"/>
    <cellStyle name="Total 2 5 2 2 5 2 2" xfId="52008"/>
    <cellStyle name="Total 2 5 2 2 5 2 2 2" xfId="52009"/>
    <cellStyle name="Total 2 5 2 2 5 2 2 2 2" xfId="52010"/>
    <cellStyle name="Total 2 5 2 2 5 2 2 3" xfId="52011"/>
    <cellStyle name="Total 2 5 2 2 5 2 2 3 2" xfId="52012"/>
    <cellStyle name="Total 2 5 2 2 5 2 2 4" xfId="52013"/>
    <cellStyle name="Total 2 5 2 2 5 2 2 4 2" xfId="52014"/>
    <cellStyle name="Total 2 5 2 2 5 2 2 5" xfId="52015"/>
    <cellStyle name="Total 2 5 2 2 5 2 2 5 2" xfId="52016"/>
    <cellStyle name="Total 2 5 2 2 5 2 2 6" xfId="52017"/>
    <cellStyle name="Total 2 5 2 2 5 2 3" xfId="52018"/>
    <cellStyle name="Total 2 5 2 2 5 3" xfId="52019"/>
    <cellStyle name="Total 2 5 2 2 5 3 2" xfId="52020"/>
    <cellStyle name="Total 2 5 2 2 5 3 2 2" xfId="52021"/>
    <cellStyle name="Total 2 5 2 2 5 3 3" xfId="52022"/>
    <cellStyle name="Total 2 5 2 2 5 3 3 2" xfId="52023"/>
    <cellStyle name="Total 2 5 2 2 5 3 4" xfId="52024"/>
    <cellStyle name="Total 2 5 2 2 5 3 4 2" xfId="52025"/>
    <cellStyle name="Total 2 5 2 2 5 3 5" xfId="52026"/>
    <cellStyle name="Total 2 5 2 2 5 3 5 2" xfId="52027"/>
    <cellStyle name="Total 2 5 2 2 5 3 6" xfId="52028"/>
    <cellStyle name="Total 2 5 2 2 5 4" xfId="52029"/>
    <cellStyle name="Total 2 5 2 2 6" xfId="52030"/>
    <cellStyle name="Total 2 5 2 2 6 2" xfId="52031"/>
    <cellStyle name="Total 2 5 2 2 6 2 2" xfId="52032"/>
    <cellStyle name="Total 2 5 2 2 6 2 2 2" xfId="52033"/>
    <cellStyle name="Total 2 5 2 2 6 2 3" xfId="52034"/>
    <cellStyle name="Total 2 5 2 2 6 2 3 2" xfId="52035"/>
    <cellStyle name="Total 2 5 2 2 6 2 4" xfId="52036"/>
    <cellStyle name="Total 2 5 2 2 6 2 4 2" xfId="52037"/>
    <cellStyle name="Total 2 5 2 2 6 2 5" xfId="52038"/>
    <cellStyle name="Total 2 5 2 2 6 2 5 2" xfId="52039"/>
    <cellStyle name="Total 2 5 2 2 6 2 6" xfId="52040"/>
    <cellStyle name="Total 2 5 2 2 6 3" xfId="52041"/>
    <cellStyle name="Total 2 5 2 2 7" xfId="52042"/>
    <cellStyle name="Total 2 5 2 2 7 2" xfId="52043"/>
    <cellStyle name="Total 2 5 2 2 7 2 2" xfId="52044"/>
    <cellStyle name="Total 2 5 2 2 7 3" xfId="52045"/>
    <cellStyle name="Total 2 5 2 2 7 3 2" xfId="52046"/>
    <cellStyle name="Total 2 5 2 2 7 4" xfId="52047"/>
    <cellStyle name="Total 2 5 2 2 7 4 2" xfId="52048"/>
    <cellStyle name="Total 2 5 2 2 7 5" xfId="52049"/>
    <cellStyle name="Total 2 5 2 2 7 5 2" xfId="52050"/>
    <cellStyle name="Total 2 5 2 2 7 6" xfId="52051"/>
    <cellStyle name="Total 2 5 2 2 8" xfId="52052"/>
    <cellStyle name="Total 2 5 2 3" xfId="52053"/>
    <cellStyle name="Total 2 5 2 3 2" xfId="52054"/>
    <cellStyle name="Total 2 5 2 3 2 2" xfId="52055"/>
    <cellStyle name="Total 2 5 2 3 2 2 2" xfId="52056"/>
    <cellStyle name="Total 2 5 2 3 2 2 2 2" xfId="52057"/>
    <cellStyle name="Total 2 5 2 3 2 2 2 2 2" xfId="52058"/>
    <cellStyle name="Total 2 5 2 3 2 2 2 3" xfId="52059"/>
    <cellStyle name="Total 2 5 2 3 2 2 2 3 2" xfId="52060"/>
    <cellStyle name="Total 2 5 2 3 2 2 2 4" xfId="52061"/>
    <cellStyle name="Total 2 5 2 3 2 2 2 4 2" xfId="52062"/>
    <cellStyle name="Total 2 5 2 3 2 2 2 5" xfId="52063"/>
    <cellStyle name="Total 2 5 2 3 2 2 2 5 2" xfId="52064"/>
    <cellStyle name="Total 2 5 2 3 2 2 2 6" xfId="52065"/>
    <cellStyle name="Total 2 5 2 3 2 2 3" xfId="52066"/>
    <cellStyle name="Total 2 5 2 3 2 3" xfId="52067"/>
    <cellStyle name="Total 2 5 2 3 2 3 2" xfId="52068"/>
    <cellStyle name="Total 2 5 2 3 2 3 2 2" xfId="52069"/>
    <cellStyle name="Total 2 5 2 3 2 3 3" xfId="52070"/>
    <cellStyle name="Total 2 5 2 3 2 3 3 2" xfId="52071"/>
    <cellStyle name="Total 2 5 2 3 2 3 4" xfId="52072"/>
    <cellStyle name="Total 2 5 2 3 2 3 4 2" xfId="52073"/>
    <cellStyle name="Total 2 5 2 3 2 3 5" xfId="52074"/>
    <cellStyle name="Total 2 5 2 3 2 3 5 2" xfId="52075"/>
    <cellStyle name="Total 2 5 2 3 2 3 6" xfId="52076"/>
    <cellStyle name="Total 2 5 2 3 2 4" xfId="52077"/>
    <cellStyle name="Total 2 5 2 3 3" xfId="52078"/>
    <cellStyle name="Total 2 5 2 3 3 2" xfId="52079"/>
    <cellStyle name="Total 2 5 2 3 3 2 2" xfId="52080"/>
    <cellStyle name="Total 2 5 2 3 3 2 2 2" xfId="52081"/>
    <cellStyle name="Total 2 5 2 3 3 2 3" xfId="52082"/>
    <cellStyle name="Total 2 5 2 3 3 2 3 2" xfId="52083"/>
    <cellStyle name="Total 2 5 2 3 3 2 4" xfId="52084"/>
    <cellStyle name="Total 2 5 2 3 3 2 4 2" xfId="52085"/>
    <cellStyle name="Total 2 5 2 3 3 2 5" xfId="52086"/>
    <cellStyle name="Total 2 5 2 3 3 2 5 2" xfId="52087"/>
    <cellStyle name="Total 2 5 2 3 3 2 6" xfId="52088"/>
    <cellStyle name="Total 2 5 2 3 3 3" xfId="52089"/>
    <cellStyle name="Total 2 5 2 3 4" xfId="52090"/>
    <cellStyle name="Total 2 5 2 3 4 2" xfId="52091"/>
    <cellStyle name="Total 2 5 2 3 4 2 2" xfId="52092"/>
    <cellStyle name="Total 2 5 2 3 4 3" xfId="52093"/>
    <cellStyle name="Total 2 5 2 3 4 3 2" xfId="52094"/>
    <cellStyle name="Total 2 5 2 3 4 4" xfId="52095"/>
    <cellStyle name="Total 2 5 2 3 4 4 2" xfId="52096"/>
    <cellStyle name="Total 2 5 2 3 4 5" xfId="52097"/>
    <cellStyle name="Total 2 5 2 3 4 5 2" xfId="52098"/>
    <cellStyle name="Total 2 5 2 3 4 6" xfId="52099"/>
    <cellStyle name="Total 2 5 2 3 5" xfId="52100"/>
    <cellStyle name="Total 2 5 2 4" xfId="52101"/>
    <cellStyle name="Total 2 5 2 4 2" xfId="52102"/>
    <cellStyle name="Total 2 5 2 4 2 2" xfId="52103"/>
    <cellStyle name="Total 2 5 2 4 2 2 2" xfId="52104"/>
    <cellStyle name="Total 2 5 2 4 2 2 2 2" xfId="52105"/>
    <cellStyle name="Total 2 5 2 4 2 2 2 2 2" xfId="52106"/>
    <cellStyle name="Total 2 5 2 4 2 2 2 3" xfId="52107"/>
    <cellStyle name="Total 2 5 2 4 2 2 2 3 2" xfId="52108"/>
    <cellStyle name="Total 2 5 2 4 2 2 2 4" xfId="52109"/>
    <cellStyle name="Total 2 5 2 4 2 2 2 4 2" xfId="52110"/>
    <cellStyle name="Total 2 5 2 4 2 2 2 5" xfId="52111"/>
    <cellStyle name="Total 2 5 2 4 2 2 2 5 2" xfId="52112"/>
    <cellStyle name="Total 2 5 2 4 2 2 2 6" xfId="52113"/>
    <cellStyle name="Total 2 5 2 4 2 2 3" xfId="52114"/>
    <cellStyle name="Total 2 5 2 4 2 3" xfId="52115"/>
    <cellStyle name="Total 2 5 2 4 2 3 2" xfId="52116"/>
    <cellStyle name="Total 2 5 2 4 2 3 2 2" xfId="52117"/>
    <cellStyle name="Total 2 5 2 4 2 3 3" xfId="52118"/>
    <cellStyle name="Total 2 5 2 4 2 3 3 2" xfId="52119"/>
    <cellStyle name="Total 2 5 2 4 2 3 4" xfId="52120"/>
    <cellStyle name="Total 2 5 2 4 2 3 4 2" xfId="52121"/>
    <cellStyle name="Total 2 5 2 4 2 3 5" xfId="52122"/>
    <cellStyle name="Total 2 5 2 4 2 3 5 2" xfId="52123"/>
    <cellStyle name="Total 2 5 2 4 2 3 6" xfId="52124"/>
    <cellStyle name="Total 2 5 2 4 2 4" xfId="52125"/>
    <cellStyle name="Total 2 5 2 4 3" xfId="52126"/>
    <cellStyle name="Total 2 5 2 4 3 2" xfId="52127"/>
    <cellStyle name="Total 2 5 2 4 3 2 2" xfId="52128"/>
    <cellStyle name="Total 2 5 2 4 3 2 2 2" xfId="52129"/>
    <cellStyle name="Total 2 5 2 4 3 2 3" xfId="52130"/>
    <cellStyle name="Total 2 5 2 4 3 2 3 2" xfId="52131"/>
    <cellStyle name="Total 2 5 2 4 3 2 4" xfId="52132"/>
    <cellStyle name="Total 2 5 2 4 3 2 4 2" xfId="52133"/>
    <cellStyle name="Total 2 5 2 4 3 2 5" xfId="52134"/>
    <cellStyle name="Total 2 5 2 4 3 2 5 2" xfId="52135"/>
    <cellStyle name="Total 2 5 2 4 3 2 6" xfId="52136"/>
    <cellStyle name="Total 2 5 2 4 3 3" xfId="52137"/>
    <cellStyle name="Total 2 5 2 4 4" xfId="52138"/>
    <cellStyle name="Total 2 5 2 4 4 2" xfId="52139"/>
    <cellStyle name="Total 2 5 2 4 4 2 2" xfId="52140"/>
    <cellStyle name="Total 2 5 2 4 4 3" xfId="52141"/>
    <cellStyle name="Total 2 5 2 4 4 3 2" xfId="52142"/>
    <cellStyle name="Total 2 5 2 4 4 4" xfId="52143"/>
    <cellStyle name="Total 2 5 2 4 4 4 2" xfId="52144"/>
    <cellStyle name="Total 2 5 2 4 4 5" xfId="52145"/>
    <cellStyle name="Total 2 5 2 4 4 5 2" xfId="52146"/>
    <cellStyle name="Total 2 5 2 4 4 6" xfId="52147"/>
    <cellStyle name="Total 2 5 2 4 5" xfId="52148"/>
    <cellStyle name="Total 2 5 2 5" xfId="52149"/>
    <cellStyle name="Total 2 5 2 5 2" xfId="52150"/>
    <cellStyle name="Total 2 5 2 5 2 2" xfId="52151"/>
    <cellStyle name="Total 2 5 2 5 2 2 2" xfId="52152"/>
    <cellStyle name="Total 2 5 2 5 2 2 2 2" xfId="52153"/>
    <cellStyle name="Total 2 5 2 5 2 2 2 2 2" xfId="52154"/>
    <cellStyle name="Total 2 5 2 5 2 2 2 3" xfId="52155"/>
    <cellStyle name="Total 2 5 2 5 2 2 2 3 2" xfId="52156"/>
    <cellStyle name="Total 2 5 2 5 2 2 2 4" xfId="52157"/>
    <cellStyle name="Total 2 5 2 5 2 2 2 4 2" xfId="52158"/>
    <cellStyle name="Total 2 5 2 5 2 2 2 5" xfId="52159"/>
    <cellStyle name="Total 2 5 2 5 2 2 2 5 2" xfId="52160"/>
    <cellStyle name="Total 2 5 2 5 2 2 2 6" xfId="52161"/>
    <cellStyle name="Total 2 5 2 5 2 2 3" xfId="52162"/>
    <cellStyle name="Total 2 5 2 5 2 3" xfId="52163"/>
    <cellStyle name="Total 2 5 2 5 2 3 2" xfId="52164"/>
    <cellStyle name="Total 2 5 2 5 2 3 2 2" xfId="52165"/>
    <cellStyle name="Total 2 5 2 5 2 3 3" xfId="52166"/>
    <cellStyle name="Total 2 5 2 5 2 3 3 2" xfId="52167"/>
    <cellStyle name="Total 2 5 2 5 2 3 4" xfId="52168"/>
    <cellStyle name="Total 2 5 2 5 2 3 4 2" xfId="52169"/>
    <cellStyle name="Total 2 5 2 5 2 3 5" xfId="52170"/>
    <cellStyle name="Total 2 5 2 5 2 3 5 2" xfId="52171"/>
    <cellStyle name="Total 2 5 2 5 2 3 6" xfId="52172"/>
    <cellStyle name="Total 2 5 2 5 2 4" xfId="52173"/>
    <cellStyle name="Total 2 5 2 5 3" xfId="52174"/>
    <cellStyle name="Total 2 5 2 5 3 2" xfId="52175"/>
    <cellStyle name="Total 2 5 2 5 3 2 2" xfId="52176"/>
    <cellStyle name="Total 2 5 2 5 3 2 2 2" xfId="52177"/>
    <cellStyle name="Total 2 5 2 5 3 2 3" xfId="52178"/>
    <cellStyle name="Total 2 5 2 5 3 2 3 2" xfId="52179"/>
    <cellStyle name="Total 2 5 2 5 3 2 4" xfId="52180"/>
    <cellStyle name="Total 2 5 2 5 3 2 4 2" xfId="52181"/>
    <cellStyle name="Total 2 5 2 5 3 2 5" xfId="52182"/>
    <cellStyle name="Total 2 5 2 5 3 2 5 2" xfId="52183"/>
    <cellStyle name="Total 2 5 2 5 3 2 6" xfId="52184"/>
    <cellStyle name="Total 2 5 2 5 3 3" xfId="52185"/>
    <cellStyle name="Total 2 5 2 5 4" xfId="52186"/>
    <cellStyle name="Total 2 5 2 5 4 2" xfId="52187"/>
    <cellStyle name="Total 2 5 2 5 4 2 2" xfId="52188"/>
    <cellStyle name="Total 2 5 2 5 4 3" xfId="52189"/>
    <cellStyle name="Total 2 5 2 5 4 3 2" xfId="52190"/>
    <cellStyle name="Total 2 5 2 5 4 4" xfId="52191"/>
    <cellStyle name="Total 2 5 2 5 4 4 2" xfId="52192"/>
    <cellStyle name="Total 2 5 2 5 4 5" xfId="52193"/>
    <cellStyle name="Total 2 5 2 5 4 5 2" xfId="52194"/>
    <cellStyle name="Total 2 5 2 5 4 6" xfId="52195"/>
    <cellStyle name="Total 2 5 2 5 5" xfId="52196"/>
    <cellStyle name="Total 2 5 2 6" xfId="52197"/>
    <cellStyle name="Total 2 5 2 6 2" xfId="52198"/>
    <cellStyle name="Total 2 5 2 6 2 2" xfId="52199"/>
    <cellStyle name="Total 2 5 2 6 2 2 2" xfId="52200"/>
    <cellStyle name="Total 2 5 2 6 2 2 2 2" xfId="52201"/>
    <cellStyle name="Total 2 5 2 6 2 2 3" xfId="52202"/>
    <cellStyle name="Total 2 5 2 6 2 2 3 2" xfId="52203"/>
    <cellStyle name="Total 2 5 2 6 2 2 4" xfId="52204"/>
    <cellStyle name="Total 2 5 2 6 2 2 4 2" xfId="52205"/>
    <cellStyle name="Total 2 5 2 6 2 2 5" xfId="52206"/>
    <cellStyle name="Total 2 5 2 6 2 2 5 2" xfId="52207"/>
    <cellStyle name="Total 2 5 2 6 2 2 6" xfId="52208"/>
    <cellStyle name="Total 2 5 2 6 2 3" xfId="52209"/>
    <cellStyle name="Total 2 5 2 6 3" xfId="52210"/>
    <cellStyle name="Total 2 5 2 6 3 2" xfId="52211"/>
    <cellStyle name="Total 2 5 2 6 3 2 2" xfId="52212"/>
    <cellStyle name="Total 2 5 2 6 3 3" xfId="52213"/>
    <cellStyle name="Total 2 5 2 6 3 3 2" xfId="52214"/>
    <cellStyle name="Total 2 5 2 6 3 4" xfId="52215"/>
    <cellStyle name="Total 2 5 2 6 3 4 2" xfId="52216"/>
    <cellStyle name="Total 2 5 2 6 3 5" xfId="52217"/>
    <cellStyle name="Total 2 5 2 6 3 5 2" xfId="52218"/>
    <cellStyle name="Total 2 5 2 6 3 6" xfId="52219"/>
    <cellStyle name="Total 2 5 2 6 4" xfId="52220"/>
    <cellStyle name="Total 2 5 2 7" xfId="52221"/>
    <cellStyle name="Total 2 5 2 7 2" xfId="52222"/>
    <cellStyle name="Total 2 5 2 7 2 2" xfId="52223"/>
    <cellStyle name="Total 2 5 2 7 2 2 2" xfId="52224"/>
    <cellStyle name="Total 2 5 2 7 2 3" xfId="52225"/>
    <cellStyle name="Total 2 5 2 7 2 3 2" xfId="52226"/>
    <cellStyle name="Total 2 5 2 7 2 4" xfId="52227"/>
    <cellStyle name="Total 2 5 2 7 2 4 2" xfId="52228"/>
    <cellStyle name="Total 2 5 2 7 2 5" xfId="52229"/>
    <cellStyle name="Total 2 5 2 7 2 5 2" xfId="52230"/>
    <cellStyle name="Total 2 5 2 7 2 6" xfId="52231"/>
    <cellStyle name="Total 2 5 2 7 3" xfId="52232"/>
    <cellStyle name="Total 2 5 2 8" xfId="52233"/>
    <cellStyle name="Total 2 5 2 8 2" xfId="52234"/>
    <cellStyle name="Total 2 5 2 8 2 2" xfId="52235"/>
    <cellStyle name="Total 2 5 2 8 3" xfId="52236"/>
    <cellStyle name="Total 2 5 2 8 3 2" xfId="52237"/>
    <cellStyle name="Total 2 5 2 8 4" xfId="52238"/>
    <cellStyle name="Total 2 5 2 8 4 2" xfId="52239"/>
    <cellStyle name="Total 2 5 2 8 5" xfId="52240"/>
    <cellStyle name="Total 2 5 2 8 5 2" xfId="52241"/>
    <cellStyle name="Total 2 5 2 8 6" xfId="52242"/>
    <cellStyle name="Total 2 5 2 9" xfId="52243"/>
    <cellStyle name="Total 2 5 3" xfId="52244"/>
    <cellStyle name="Total 2 5 3 2" xfId="52245"/>
    <cellStyle name="Total 2 5 3 2 2" xfId="52246"/>
    <cellStyle name="Total 2 5 3 2 2 2" xfId="52247"/>
    <cellStyle name="Total 2 5 3 2 2 2 2" xfId="52248"/>
    <cellStyle name="Total 2 5 3 2 2 2 2 2" xfId="52249"/>
    <cellStyle name="Total 2 5 3 2 2 2 2 2 2" xfId="52250"/>
    <cellStyle name="Total 2 5 3 2 2 2 2 3" xfId="52251"/>
    <cellStyle name="Total 2 5 3 2 2 2 2 3 2" xfId="52252"/>
    <cellStyle name="Total 2 5 3 2 2 2 2 4" xfId="52253"/>
    <cellStyle name="Total 2 5 3 2 2 2 2 4 2" xfId="52254"/>
    <cellStyle name="Total 2 5 3 2 2 2 2 5" xfId="52255"/>
    <cellStyle name="Total 2 5 3 2 2 2 2 5 2" xfId="52256"/>
    <cellStyle name="Total 2 5 3 2 2 2 2 6" xfId="52257"/>
    <cellStyle name="Total 2 5 3 2 2 2 3" xfId="52258"/>
    <cellStyle name="Total 2 5 3 2 2 3" xfId="52259"/>
    <cellStyle name="Total 2 5 3 2 2 3 2" xfId="52260"/>
    <cellStyle name="Total 2 5 3 2 2 3 2 2" xfId="52261"/>
    <cellStyle name="Total 2 5 3 2 2 3 3" xfId="52262"/>
    <cellStyle name="Total 2 5 3 2 2 3 3 2" xfId="52263"/>
    <cellStyle name="Total 2 5 3 2 2 3 4" xfId="52264"/>
    <cellStyle name="Total 2 5 3 2 2 3 4 2" xfId="52265"/>
    <cellStyle name="Total 2 5 3 2 2 3 5" xfId="52266"/>
    <cellStyle name="Total 2 5 3 2 2 3 5 2" xfId="52267"/>
    <cellStyle name="Total 2 5 3 2 2 3 6" xfId="52268"/>
    <cellStyle name="Total 2 5 3 2 2 4" xfId="52269"/>
    <cellStyle name="Total 2 5 3 2 3" xfId="52270"/>
    <cellStyle name="Total 2 5 3 2 3 2" xfId="52271"/>
    <cellStyle name="Total 2 5 3 2 3 2 2" xfId="52272"/>
    <cellStyle name="Total 2 5 3 2 3 2 2 2" xfId="52273"/>
    <cellStyle name="Total 2 5 3 2 3 2 3" xfId="52274"/>
    <cellStyle name="Total 2 5 3 2 3 2 3 2" xfId="52275"/>
    <cellStyle name="Total 2 5 3 2 3 2 4" xfId="52276"/>
    <cellStyle name="Total 2 5 3 2 3 2 4 2" xfId="52277"/>
    <cellStyle name="Total 2 5 3 2 3 2 5" xfId="52278"/>
    <cellStyle name="Total 2 5 3 2 3 2 5 2" xfId="52279"/>
    <cellStyle name="Total 2 5 3 2 3 2 6" xfId="52280"/>
    <cellStyle name="Total 2 5 3 2 3 3" xfId="52281"/>
    <cellStyle name="Total 2 5 3 2 4" xfId="52282"/>
    <cellStyle name="Total 2 5 3 2 4 2" xfId="52283"/>
    <cellStyle name="Total 2 5 3 2 4 2 2" xfId="52284"/>
    <cellStyle name="Total 2 5 3 2 4 3" xfId="52285"/>
    <cellStyle name="Total 2 5 3 2 4 3 2" xfId="52286"/>
    <cellStyle name="Total 2 5 3 2 4 4" xfId="52287"/>
    <cellStyle name="Total 2 5 3 2 4 4 2" xfId="52288"/>
    <cellStyle name="Total 2 5 3 2 4 5" xfId="52289"/>
    <cellStyle name="Total 2 5 3 2 4 5 2" xfId="52290"/>
    <cellStyle name="Total 2 5 3 2 4 6" xfId="52291"/>
    <cellStyle name="Total 2 5 3 2 5" xfId="52292"/>
    <cellStyle name="Total 2 5 3 3" xfId="52293"/>
    <cellStyle name="Total 2 5 3 3 2" xfId="52294"/>
    <cellStyle name="Total 2 5 3 3 2 2" xfId="52295"/>
    <cellStyle name="Total 2 5 3 3 2 2 2" xfId="52296"/>
    <cellStyle name="Total 2 5 3 3 2 2 2 2" xfId="52297"/>
    <cellStyle name="Total 2 5 3 3 2 2 2 2 2" xfId="52298"/>
    <cellStyle name="Total 2 5 3 3 2 2 2 3" xfId="52299"/>
    <cellStyle name="Total 2 5 3 3 2 2 2 3 2" xfId="52300"/>
    <cellStyle name="Total 2 5 3 3 2 2 2 4" xfId="52301"/>
    <cellStyle name="Total 2 5 3 3 2 2 2 4 2" xfId="52302"/>
    <cellStyle name="Total 2 5 3 3 2 2 2 5" xfId="52303"/>
    <cellStyle name="Total 2 5 3 3 2 2 2 5 2" xfId="52304"/>
    <cellStyle name="Total 2 5 3 3 2 2 2 6" xfId="52305"/>
    <cellStyle name="Total 2 5 3 3 2 2 3" xfId="52306"/>
    <cellStyle name="Total 2 5 3 3 2 3" xfId="52307"/>
    <cellStyle name="Total 2 5 3 3 2 3 2" xfId="52308"/>
    <cellStyle name="Total 2 5 3 3 2 3 2 2" xfId="52309"/>
    <cellStyle name="Total 2 5 3 3 2 3 3" xfId="52310"/>
    <cellStyle name="Total 2 5 3 3 2 3 3 2" xfId="52311"/>
    <cellStyle name="Total 2 5 3 3 2 3 4" xfId="52312"/>
    <cellStyle name="Total 2 5 3 3 2 3 4 2" xfId="52313"/>
    <cellStyle name="Total 2 5 3 3 2 3 5" xfId="52314"/>
    <cellStyle name="Total 2 5 3 3 2 3 5 2" xfId="52315"/>
    <cellStyle name="Total 2 5 3 3 2 3 6" xfId="52316"/>
    <cellStyle name="Total 2 5 3 3 2 4" xfId="52317"/>
    <cellStyle name="Total 2 5 3 3 3" xfId="52318"/>
    <cellStyle name="Total 2 5 3 3 3 2" xfId="52319"/>
    <cellStyle name="Total 2 5 3 3 3 2 2" xfId="52320"/>
    <cellStyle name="Total 2 5 3 3 3 2 2 2" xfId="52321"/>
    <cellStyle name="Total 2 5 3 3 3 2 3" xfId="52322"/>
    <cellStyle name="Total 2 5 3 3 3 2 3 2" xfId="52323"/>
    <cellStyle name="Total 2 5 3 3 3 2 4" xfId="52324"/>
    <cellStyle name="Total 2 5 3 3 3 2 4 2" xfId="52325"/>
    <cellStyle name="Total 2 5 3 3 3 2 5" xfId="52326"/>
    <cellStyle name="Total 2 5 3 3 3 2 5 2" xfId="52327"/>
    <cellStyle name="Total 2 5 3 3 3 2 6" xfId="52328"/>
    <cellStyle name="Total 2 5 3 3 3 3" xfId="52329"/>
    <cellStyle name="Total 2 5 3 3 4" xfId="52330"/>
    <cellStyle name="Total 2 5 3 3 4 2" xfId="52331"/>
    <cellStyle name="Total 2 5 3 3 4 2 2" xfId="52332"/>
    <cellStyle name="Total 2 5 3 3 4 3" xfId="52333"/>
    <cellStyle name="Total 2 5 3 3 4 3 2" xfId="52334"/>
    <cellStyle name="Total 2 5 3 3 4 4" xfId="52335"/>
    <cellStyle name="Total 2 5 3 3 4 4 2" xfId="52336"/>
    <cellStyle name="Total 2 5 3 3 4 5" xfId="52337"/>
    <cellStyle name="Total 2 5 3 3 4 5 2" xfId="52338"/>
    <cellStyle name="Total 2 5 3 3 4 6" xfId="52339"/>
    <cellStyle name="Total 2 5 3 3 5" xfId="52340"/>
    <cellStyle name="Total 2 5 3 4" xfId="52341"/>
    <cellStyle name="Total 2 5 3 4 2" xfId="52342"/>
    <cellStyle name="Total 2 5 3 4 2 2" xfId="52343"/>
    <cellStyle name="Total 2 5 3 4 2 2 2" xfId="52344"/>
    <cellStyle name="Total 2 5 3 4 2 2 2 2" xfId="52345"/>
    <cellStyle name="Total 2 5 3 4 2 2 2 2 2" xfId="52346"/>
    <cellStyle name="Total 2 5 3 4 2 2 2 3" xfId="52347"/>
    <cellStyle name="Total 2 5 3 4 2 2 2 3 2" xfId="52348"/>
    <cellStyle name="Total 2 5 3 4 2 2 2 4" xfId="52349"/>
    <cellStyle name="Total 2 5 3 4 2 2 2 4 2" xfId="52350"/>
    <cellStyle name="Total 2 5 3 4 2 2 2 5" xfId="52351"/>
    <cellStyle name="Total 2 5 3 4 2 2 2 5 2" xfId="52352"/>
    <cellStyle name="Total 2 5 3 4 2 2 2 6" xfId="52353"/>
    <cellStyle name="Total 2 5 3 4 2 2 3" xfId="52354"/>
    <cellStyle name="Total 2 5 3 4 2 3" xfId="52355"/>
    <cellStyle name="Total 2 5 3 4 2 3 2" xfId="52356"/>
    <cellStyle name="Total 2 5 3 4 2 3 2 2" xfId="52357"/>
    <cellStyle name="Total 2 5 3 4 2 3 3" xfId="52358"/>
    <cellStyle name="Total 2 5 3 4 2 3 3 2" xfId="52359"/>
    <cellStyle name="Total 2 5 3 4 2 3 4" xfId="52360"/>
    <cellStyle name="Total 2 5 3 4 2 3 4 2" xfId="52361"/>
    <cellStyle name="Total 2 5 3 4 2 3 5" xfId="52362"/>
    <cellStyle name="Total 2 5 3 4 2 3 5 2" xfId="52363"/>
    <cellStyle name="Total 2 5 3 4 2 3 6" xfId="52364"/>
    <cellStyle name="Total 2 5 3 4 2 4" xfId="52365"/>
    <cellStyle name="Total 2 5 3 4 3" xfId="52366"/>
    <cellStyle name="Total 2 5 3 4 3 2" xfId="52367"/>
    <cellStyle name="Total 2 5 3 4 3 2 2" xfId="52368"/>
    <cellStyle name="Total 2 5 3 4 3 2 2 2" xfId="52369"/>
    <cellStyle name="Total 2 5 3 4 3 2 3" xfId="52370"/>
    <cellStyle name="Total 2 5 3 4 3 2 3 2" xfId="52371"/>
    <cellStyle name="Total 2 5 3 4 3 2 4" xfId="52372"/>
    <cellStyle name="Total 2 5 3 4 3 2 4 2" xfId="52373"/>
    <cellStyle name="Total 2 5 3 4 3 2 5" xfId="52374"/>
    <cellStyle name="Total 2 5 3 4 3 2 5 2" xfId="52375"/>
    <cellStyle name="Total 2 5 3 4 3 2 6" xfId="52376"/>
    <cellStyle name="Total 2 5 3 4 3 3" xfId="52377"/>
    <cellStyle name="Total 2 5 3 4 4" xfId="52378"/>
    <cellStyle name="Total 2 5 3 4 4 2" xfId="52379"/>
    <cellStyle name="Total 2 5 3 4 4 2 2" xfId="52380"/>
    <cellStyle name="Total 2 5 3 4 4 3" xfId="52381"/>
    <cellStyle name="Total 2 5 3 4 4 3 2" xfId="52382"/>
    <cellStyle name="Total 2 5 3 4 4 4" xfId="52383"/>
    <cellStyle name="Total 2 5 3 4 4 4 2" xfId="52384"/>
    <cellStyle name="Total 2 5 3 4 4 5" xfId="52385"/>
    <cellStyle name="Total 2 5 3 4 4 5 2" xfId="52386"/>
    <cellStyle name="Total 2 5 3 4 4 6" xfId="52387"/>
    <cellStyle name="Total 2 5 3 4 5" xfId="52388"/>
    <cellStyle name="Total 2 5 3 5" xfId="52389"/>
    <cellStyle name="Total 2 5 3 5 2" xfId="52390"/>
    <cellStyle name="Total 2 5 3 5 2 2" xfId="52391"/>
    <cellStyle name="Total 2 5 3 5 2 2 2" xfId="52392"/>
    <cellStyle name="Total 2 5 3 5 2 2 2 2" xfId="52393"/>
    <cellStyle name="Total 2 5 3 5 2 2 3" xfId="52394"/>
    <cellStyle name="Total 2 5 3 5 2 2 3 2" xfId="52395"/>
    <cellStyle name="Total 2 5 3 5 2 2 4" xfId="52396"/>
    <cellStyle name="Total 2 5 3 5 2 2 4 2" xfId="52397"/>
    <cellStyle name="Total 2 5 3 5 2 2 5" xfId="52398"/>
    <cellStyle name="Total 2 5 3 5 2 2 5 2" xfId="52399"/>
    <cellStyle name="Total 2 5 3 5 2 2 6" xfId="52400"/>
    <cellStyle name="Total 2 5 3 5 2 3" xfId="52401"/>
    <cellStyle name="Total 2 5 3 5 3" xfId="52402"/>
    <cellStyle name="Total 2 5 3 5 3 2" xfId="52403"/>
    <cellStyle name="Total 2 5 3 5 3 2 2" xfId="52404"/>
    <cellStyle name="Total 2 5 3 5 3 3" xfId="52405"/>
    <cellStyle name="Total 2 5 3 5 3 3 2" xfId="52406"/>
    <cellStyle name="Total 2 5 3 5 3 4" xfId="52407"/>
    <cellStyle name="Total 2 5 3 5 3 4 2" xfId="52408"/>
    <cellStyle name="Total 2 5 3 5 3 5" xfId="52409"/>
    <cellStyle name="Total 2 5 3 5 3 5 2" xfId="52410"/>
    <cellStyle name="Total 2 5 3 5 3 6" xfId="52411"/>
    <cellStyle name="Total 2 5 3 5 4" xfId="52412"/>
    <cellStyle name="Total 2 5 3 6" xfId="52413"/>
    <cellStyle name="Total 2 5 3 6 2" xfId="52414"/>
    <cellStyle name="Total 2 5 3 6 2 2" xfId="52415"/>
    <cellStyle name="Total 2 5 3 6 2 2 2" xfId="52416"/>
    <cellStyle name="Total 2 5 3 6 2 3" xfId="52417"/>
    <cellStyle name="Total 2 5 3 6 2 3 2" xfId="52418"/>
    <cellStyle name="Total 2 5 3 6 2 4" xfId="52419"/>
    <cellStyle name="Total 2 5 3 6 2 4 2" xfId="52420"/>
    <cellStyle name="Total 2 5 3 6 2 5" xfId="52421"/>
    <cellStyle name="Total 2 5 3 6 2 5 2" xfId="52422"/>
    <cellStyle name="Total 2 5 3 6 2 6" xfId="52423"/>
    <cellStyle name="Total 2 5 3 6 3" xfId="52424"/>
    <cellStyle name="Total 2 5 3 7" xfId="52425"/>
    <cellStyle name="Total 2 5 3 7 2" xfId="52426"/>
    <cellStyle name="Total 2 5 3 7 2 2" xfId="52427"/>
    <cellStyle name="Total 2 5 3 7 3" xfId="52428"/>
    <cellStyle name="Total 2 5 3 7 3 2" xfId="52429"/>
    <cellStyle name="Total 2 5 3 7 4" xfId="52430"/>
    <cellStyle name="Total 2 5 3 7 4 2" xfId="52431"/>
    <cellStyle name="Total 2 5 3 7 5" xfId="52432"/>
    <cellStyle name="Total 2 5 3 7 5 2" xfId="52433"/>
    <cellStyle name="Total 2 5 3 7 6" xfId="52434"/>
    <cellStyle name="Total 2 5 3 8" xfId="52435"/>
    <cellStyle name="Total 2 5 4" xfId="52436"/>
    <cellStyle name="Total 2 5 4 2" xfId="52437"/>
    <cellStyle name="Total 2 5 4 2 2" xfId="52438"/>
    <cellStyle name="Total 2 5 4 2 2 2" xfId="52439"/>
    <cellStyle name="Total 2 5 4 2 2 2 2" xfId="52440"/>
    <cellStyle name="Total 2 5 4 2 2 2 2 2" xfId="52441"/>
    <cellStyle name="Total 2 5 4 2 2 2 3" xfId="52442"/>
    <cellStyle name="Total 2 5 4 2 2 2 3 2" xfId="52443"/>
    <cellStyle name="Total 2 5 4 2 2 2 4" xfId="52444"/>
    <cellStyle name="Total 2 5 4 2 2 2 4 2" xfId="52445"/>
    <cellStyle name="Total 2 5 4 2 2 2 5" xfId="52446"/>
    <cellStyle name="Total 2 5 4 2 2 2 5 2" xfId="52447"/>
    <cellStyle name="Total 2 5 4 2 2 2 6" xfId="52448"/>
    <cellStyle name="Total 2 5 4 2 2 3" xfId="52449"/>
    <cellStyle name="Total 2 5 4 2 3" xfId="52450"/>
    <cellStyle name="Total 2 5 4 2 3 2" xfId="52451"/>
    <cellStyle name="Total 2 5 4 2 3 2 2" xfId="52452"/>
    <cellStyle name="Total 2 5 4 2 3 3" xfId="52453"/>
    <cellStyle name="Total 2 5 4 2 3 3 2" xfId="52454"/>
    <cellStyle name="Total 2 5 4 2 3 4" xfId="52455"/>
    <cellStyle name="Total 2 5 4 2 3 4 2" xfId="52456"/>
    <cellStyle name="Total 2 5 4 2 3 5" xfId="52457"/>
    <cellStyle name="Total 2 5 4 2 3 5 2" xfId="52458"/>
    <cellStyle name="Total 2 5 4 2 3 6" xfId="52459"/>
    <cellStyle name="Total 2 5 4 2 4" xfId="52460"/>
    <cellStyle name="Total 2 5 4 3" xfId="52461"/>
    <cellStyle name="Total 2 5 4 3 2" xfId="52462"/>
    <cellStyle name="Total 2 5 4 3 2 2" xfId="52463"/>
    <cellStyle name="Total 2 5 4 3 2 2 2" xfId="52464"/>
    <cellStyle name="Total 2 5 4 3 2 3" xfId="52465"/>
    <cellStyle name="Total 2 5 4 3 2 3 2" xfId="52466"/>
    <cellStyle name="Total 2 5 4 3 2 4" xfId="52467"/>
    <cellStyle name="Total 2 5 4 3 2 4 2" xfId="52468"/>
    <cellStyle name="Total 2 5 4 3 2 5" xfId="52469"/>
    <cellStyle name="Total 2 5 4 3 2 5 2" xfId="52470"/>
    <cellStyle name="Total 2 5 4 3 2 6" xfId="52471"/>
    <cellStyle name="Total 2 5 4 3 3" xfId="52472"/>
    <cellStyle name="Total 2 5 4 4" xfId="52473"/>
    <cellStyle name="Total 2 5 4 4 2" xfId="52474"/>
    <cellStyle name="Total 2 5 4 4 2 2" xfId="52475"/>
    <cellStyle name="Total 2 5 4 4 3" xfId="52476"/>
    <cellStyle name="Total 2 5 4 4 3 2" xfId="52477"/>
    <cellStyle name="Total 2 5 4 4 4" xfId="52478"/>
    <cellStyle name="Total 2 5 4 4 4 2" xfId="52479"/>
    <cellStyle name="Total 2 5 4 4 5" xfId="52480"/>
    <cellStyle name="Total 2 5 4 4 5 2" xfId="52481"/>
    <cellStyle name="Total 2 5 4 4 6" xfId="52482"/>
    <cellStyle name="Total 2 5 4 5" xfId="52483"/>
    <cellStyle name="Total 2 5 5" xfId="52484"/>
    <cellStyle name="Total 2 5 5 2" xfId="52485"/>
    <cellStyle name="Total 2 5 5 2 2" xfId="52486"/>
    <cellStyle name="Total 2 5 5 2 2 2" xfId="52487"/>
    <cellStyle name="Total 2 5 5 2 2 2 2" xfId="52488"/>
    <cellStyle name="Total 2 5 5 2 2 2 2 2" xfId="52489"/>
    <cellStyle name="Total 2 5 5 2 2 2 3" xfId="52490"/>
    <cellStyle name="Total 2 5 5 2 2 2 3 2" xfId="52491"/>
    <cellStyle name="Total 2 5 5 2 2 2 4" xfId="52492"/>
    <cellStyle name="Total 2 5 5 2 2 2 4 2" xfId="52493"/>
    <cellStyle name="Total 2 5 5 2 2 2 5" xfId="52494"/>
    <cellStyle name="Total 2 5 5 2 2 2 5 2" xfId="52495"/>
    <cellStyle name="Total 2 5 5 2 2 2 6" xfId="52496"/>
    <cellStyle name="Total 2 5 5 2 2 3" xfId="52497"/>
    <cellStyle name="Total 2 5 5 2 3" xfId="52498"/>
    <cellStyle name="Total 2 5 5 2 3 2" xfId="52499"/>
    <cellStyle name="Total 2 5 5 2 3 2 2" xfId="52500"/>
    <cellStyle name="Total 2 5 5 2 3 3" xfId="52501"/>
    <cellStyle name="Total 2 5 5 2 3 3 2" xfId="52502"/>
    <cellStyle name="Total 2 5 5 2 3 4" xfId="52503"/>
    <cellStyle name="Total 2 5 5 2 3 4 2" xfId="52504"/>
    <cellStyle name="Total 2 5 5 2 3 5" xfId="52505"/>
    <cellStyle name="Total 2 5 5 2 3 5 2" xfId="52506"/>
    <cellStyle name="Total 2 5 5 2 3 6" xfId="52507"/>
    <cellStyle name="Total 2 5 5 2 4" xfId="52508"/>
    <cellStyle name="Total 2 5 5 3" xfId="52509"/>
    <cellStyle name="Total 2 5 5 3 2" xfId="52510"/>
    <cellStyle name="Total 2 5 5 3 2 2" xfId="52511"/>
    <cellStyle name="Total 2 5 5 3 2 2 2" xfId="52512"/>
    <cellStyle name="Total 2 5 5 3 2 3" xfId="52513"/>
    <cellStyle name="Total 2 5 5 3 2 3 2" xfId="52514"/>
    <cellStyle name="Total 2 5 5 3 2 4" xfId="52515"/>
    <cellStyle name="Total 2 5 5 3 2 4 2" xfId="52516"/>
    <cellStyle name="Total 2 5 5 3 2 5" xfId="52517"/>
    <cellStyle name="Total 2 5 5 3 2 5 2" xfId="52518"/>
    <cellStyle name="Total 2 5 5 3 2 6" xfId="52519"/>
    <cellStyle name="Total 2 5 5 3 3" xfId="52520"/>
    <cellStyle name="Total 2 5 5 4" xfId="52521"/>
    <cellStyle name="Total 2 5 5 4 2" xfId="52522"/>
    <cellStyle name="Total 2 5 5 4 2 2" xfId="52523"/>
    <cellStyle name="Total 2 5 5 4 3" xfId="52524"/>
    <cellStyle name="Total 2 5 5 4 3 2" xfId="52525"/>
    <cellStyle name="Total 2 5 5 4 4" xfId="52526"/>
    <cellStyle name="Total 2 5 5 4 4 2" xfId="52527"/>
    <cellStyle name="Total 2 5 5 4 5" xfId="52528"/>
    <cellStyle name="Total 2 5 5 4 5 2" xfId="52529"/>
    <cellStyle name="Total 2 5 5 4 6" xfId="52530"/>
    <cellStyle name="Total 2 5 5 5" xfId="52531"/>
    <cellStyle name="Total 2 5 6" xfId="52532"/>
    <cellStyle name="Total 2 5 6 2" xfId="52533"/>
    <cellStyle name="Total 2 5 6 2 2" xfId="52534"/>
    <cellStyle name="Total 2 5 6 2 2 2" xfId="52535"/>
    <cellStyle name="Total 2 5 6 2 3" xfId="52536"/>
    <cellStyle name="Total 2 5 6 2 3 2" xfId="52537"/>
    <cellStyle name="Total 2 5 6 2 4" xfId="52538"/>
    <cellStyle name="Total 2 5 6 2 4 2" xfId="52539"/>
    <cellStyle name="Total 2 5 6 2 5" xfId="52540"/>
    <cellStyle name="Total 2 5 6 2 5 2" xfId="52541"/>
    <cellStyle name="Total 2 5 6 2 6" xfId="52542"/>
    <cellStyle name="Total 2 5 6 3" xfId="52543"/>
    <cellStyle name="Total 2 5 7" xfId="52544"/>
    <cellStyle name="Total 2 5 7 2" xfId="52545"/>
    <cellStyle name="Total 2 5 7 2 2" xfId="52546"/>
    <cellStyle name="Total 2 5 7 3" xfId="52547"/>
    <cellStyle name="Total 2 5 7 3 2" xfId="52548"/>
    <cellStyle name="Total 2 5 7 4" xfId="52549"/>
    <cellStyle name="Total 2 5 7 4 2" xfId="52550"/>
    <cellStyle name="Total 2 5 7 5" xfId="52551"/>
    <cellStyle name="Total 2 5 7 5 2" xfId="52552"/>
    <cellStyle name="Total 2 5 7 6" xfId="52553"/>
    <cellStyle name="Total 2 5 8" xfId="52554"/>
    <cellStyle name="Total 2 6" xfId="52555"/>
    <cellStyle name="Total 2 6 2" xfId="52556"/>
    <cellStyle name="Total 2 6 2 2" xfId="52557"/>
    <cellStyle name="Total 2 6 2 2 2" xfId="52558"/>
    <cellStyle name="Total 2 6 2 2 2 2" xfId="52559"/>
    <cellStyle name="Total 2 6 2 2 2 2 2" xfId="52560"/>
    <cellStyle name="Total 2 6 2 2 2 2 2 2" xfId="52561"/>
    <cellStyle name="Total 2 6 2 2 2 2 2 2 2" xfId="52562"/>
    <cellStyle name="Total 2 6 2 2 2 2 2 3" xfId="52563"/>
    <cellStyle name="Total 2 6 2 2 2 2 2 3 2" xfId="52564"/>
    <cellStyle name="Total 2 6 2 2 2 2 2 4" xfId="52565"/>
    <cellStyle name="Total 2 6 2 2 2 2 2 4 2" xfId="52566"/>
    <cellStyle name="Total 2 6 2 2 2 2 2 5" xfId="52567"/>
    <cellStyle name="Total 2 6 2 2 2 2 2 5 2" xfId="52568"/>
    <cellStyle name="Total 2 6 2 2 2 2 2 6" xfId="52569"/>
    <cellStyle name="Total 2 6 2 2 2 2 3" xfId="52570"/>
    <cellStyle name="Total 2 6 2 2 2 3" xfId="52571"/>
    <cellStyle name="Total 2 6 2 2 2 3 2" xfId="52572"/>
    <cellStyle name="Total 2 6 2 2 2 3 2 2" xfId="52573"/>
    <cellStyle name="Total 2 6 2 2 2 3 3" xfId="52574"/>
    <cellStyle name="Total 2 6 2 2 2 3 3 2" xfId="52575"/>
    <cellStyle name="Total 2 6 2 2 2 3 4" xfId="52576"/>
    <cellStyle name="Total 2 6 2 2 2 3 4 2" xfId="52577"/>
    <cellStyle name="Total 2 6 2 2 2 3 5" xfId="52578"/>
    <cellStyle name="Total 2 6 2 2 2 3 5 2" xfId="52579"/>
    <cellStyle name="Total 2 6 2 2 2 3 6" xfId="52580"/>
    <cellStyle name="Total 2 6 2 2 2 4" xfId="52581"/>
    <cellStyle name="Total 2 6 2 2 3" xfId="52582"/>
    <cellStyle name="Total 2 6 2 2 3 2" xfId="52583"/>
    <cellStyle name="Total 2 6 2 2 3 2 2" xfId="52584"/>
    <cellStyle name="Total 2 6 2 2 3 2 2 2" xfId="52585"/>
    <cellStyle name="Total 2 6 2 2 3 2 3" xfId="52586"/>
    <cellStyle name="Total 2 6 2 2 3 2 3 2" xfId="52587"/>
    <cellStyle name="Total 2 6 2 2 3 2 4" xfId="52588"/>
    <cellStyle name="Total 2 6 2 2 3 2 4 2" xfId="52589"/>
    <cellStyle name="Total 2 6 2 2 3 2 5" xfId="52590"/>
    <cellStyle name="Total 2 6 2 2 3 2 5 2" xfId="52591"/>
    <cellStyle name="Total 2 6 2 2 3 2 6" xfId="52592"/>
    <cellStyle name="Total 2 6 2 2 3 3" xfId="52593"/>
    <cellStyle name="Total 2 6 2 2 4" xfId="52594"/>
    <cellStyle name="Total 2 6 2 2 4 2" xfId="52595"/>
    <cellStyle name="Total 2 6 2 2 4 2 2" xfId="52596"/>
    <cellStyle name="Total 2 6 2 2 4 3" xfId="52597"/>
    <cellStyle name="Total 2 6 2 2 4 3 2" xfId="52598"/>
    <cellStyle name="Total 2 6 2 2 4 4" xfId="52599"/>
    <cellStyle name="Total 2 6 2 2 4 4 2" xfId="52600"/>
    <cellStyle name="Total 2 6 2 2 4 5" xfId="52601"/>
    <cellStyle name="Total 2 6 2 2 4 5 2" xfId="52602"/>
    <cellStyle name="Total 2 6 2 2 4 6" xfId="52603"/>
    <cellStyle name="Total 2 6 2 2 5" xfId="52604"/>
    <cellStyle name="Total 2 6 2 3" xfId="52605"/>
    <cellStyle name="Total 2 6 2 3 2" xfId="52606"/>
    <cellStyle name="Total 2 6 2 3 2 2" xfId="52607"/>
    <cellStyle name="Total 2 6 2 3 2 2 2" xfId="52608"/>
    <cellStyle name="Total 2 6 2 3 2 2 2 2" xfId="52609"/>
    <cellStyle name="Total 2 6 2 3 2 2 2 2 2" xfId="52610"/>
    <cellStyle name="Total 2 6 2 3 2 2 2 3" xfId="52611"/>
    <cellStyle name="Total 2 6 2 3 2 2 2 3 2" xfId="52612"/>
    <cellStyle name="Total 2 6 2 3 2 2 2 4" xfId="52613"/>
    <cellStyle name="Total 2 6 2 3 2 2 2 4 2" xfId="52614"/>
    <cellStyle name="Total 2 6 2 3 2 2 2 5" xfId="52615"/>
    <cellStyle name="Total 2 6 2 3 2 2 2 5 2" xfId="52616"/>
    <cellStyle name="Total 2 6 2 3 2 2 2 6" xfId="52617"/>
    <cellStyle name="Total 2 6 2 3 2 2 3" xfId="52618"/>
    <cellStyle name="Total 2 6 2 3 2 3" xfId="52619"/>
    <cellStyle name="Total 2 6 2 3 2 3 2" xfId="52620"/>
    <cellStyle name="Total 2 6 2 3 2 3 2 2" xfId="52621"/>
    <cellStyle name="Total 2 6 2 3 2 3 3" xfId="52622"/>
    <cellStyle name="Total 2 6 2 3 2 3 3 2" xfId="52623"/>
    <cellStyle name="Total 2 6 2 3 2 3 4" xfId="52624"/>
    <cellStyle name="Total 2 6 2 3 2 3 4 2" xfId="52625"/>
    <cellStyle name="Total 2 6 2 3 2 3 5" xfId="52626"/>
    <cellStyle name="Total 2 6 2 3 2 3 5 2" xfId="52627"/>
    <cellStyle name="Total 2 6 2 3 2 3 6" xfId="52628"/>
    <cellStyle name="Total 2 6 2 3 2 4" xfId="52629"/>
    <cellStyle name="Total 2 6 2 3 3" xfId="52630"/>
    <cellStyle name="Total 2 6 2 3 3 2" xfId="52631"/>
    <cellStyle name="Total 2 6 2 3 3 2 2" xfId="52632"/>
    <cellStyle name="Total 2 6 2 3 3 2 2 2" xfId="52633"/>
    <cellStyle name="Total 2 6 2 3 3 2 3" xfId="52634"/>
    <cellStyle name="Total 2 6 2 3 3 2 3 2" xfId="52635"/>
    <cellStyle name="Total 2 6 2 3 3 2 4" xfId="52636"/>
    <cellStyle name="Total 2 6 2 3 3 2 4 2" xfId="52637"/>
    <cellStyle name="Total 2 6 2 3 3 2 5" xfId="52638"/>
    <cellStyle name="Total 2 6 2 3 3 2 5 2" xfId="52639"/>
    <cellStyle name="Total 2 6 2 3 3 2 6" xfId="52640"/>
    <cellStyle name="Total 2 6 2 3 3 3" xfId="52641"/>
    <cellStyle name="Total 2 6 2 3 4" xfId="52642"/>
    <cellStyle name="Total 2 6 2 3 4 2" xfId="52643"/>
    <cellStyle name="Total 2 6 2 3 4 2 2" xfId="52644"/>
    <cellStyle name="Total 2 6 2 3 4 3" xfId="52645"/>
    <cellStyle name="Total 2 6 2 3 4 3 2" xfId="52646"/>
    <cellStyle name="Total 2 6 2 3 4 4" xfId="52647"/>
    <cellStyle name="Total 2 6 2 3 4 4 2" xfId="52648"/>
    <cellStyle name="Total 2 6 2 3 4 5" xfId="52649"/>
    <cellStyle name="Total 2 6 2 3 4 5 2" xfId="52650"/>
    <cellStyle name="Total 2 6 2 3 4 6" xfId="52651"/>
    <cellStyle name="Total 2 6 2 3 5" xfId="52652"/>
    <cellStyle name="Total 2 6 2 4" xfId="52653"/>
    <cellStyle name="Total 2 6 2 4 2" xfId="52654"/>
    <cellStyle name="Total 2 6 2 4 2 2" xfId="52655"/>
    <cellStyle name="Total 2 6 2 4 2 2 2" xfId="52656"/>
    <cellStyle name="Total 2 6 2 4 2 2 2 2" xfId="52657"/>
    <cellStyle name="Total 2 6 2 4 2 2 2 2 2" xfId="52658"/>
    <cellStyle name="Total 2 6 2 4 2 2 2 3" xfId="52659"/>
    <cellStyle name="Total 2 6 2 4 2 2 2 3 2" xfId="52660"/>
    <cellStyle name="Total 2 6 2 4 2 2 2 4" xfId="52661"/>
    <cellStyle name="Total 2 6 2 4 2 2 2 4 2" xfId="52662"/>
    <cellStyle name="Total 2 6 2 4 2 2 2 5" xfId="52663"/>
    <cellStyle name="Total 2 6 2 4 2 2 2 5 2" xfId="52664"/>
    <cellStyle name="Total 2 6 2 4 2 2 2 6" xfId="52665"/>
    <cellStyle name="Total 2 6 2 4 2 2 3" xfId="52666"/>
    <cellStyle name="Total 2 6 2 4 2 3" xfId="52667"/>
    <cellStyle name="Total 2 6 2 4 2 3 2" xfId="52668"/>
    <cellStyle name="Total 2 6 2 4 2 3 2 2" xfId="52669"/>
    <cellStyle name="Total 2 6 2 4 2 3 3" xfId="52670"/>
    <cellStyle name="Total 2 6 2 4 2 3 3 2" xfId="52671"/>
    <cellStyle name="Total 2 6 2 4 2 3 4" xfId="52672"/>
    <cellStyle name="Total 2 6 2 4 2 3 4 2" xfId="52673"/>
    <cellStyle name="Total 2 6 2 4 2 3 5" xfId="52674"/>
    <cellStyle name="Total 2 6 2 4 2 3 5 2" xfId="52675"/>
    <cellStyle name="Total 2 6 2 4 2 3 6" xfId="52676"/>
    <cellStyle name="Total 2 6 2 4 2 4" xfId="52677"/>
    <cellStyle name="Total 2 6 2 4 3" xfId="52678"/>
    <cellStyle name="Total 2 6 2 4 3 2" xfId="52679"/>
    <cellStyle name="Total 2 6 2 4 3 2 2" xfId="52680"/>
    <cellStyle name="Total 2 6 2 4 3 2 2 2" xfId="52681"/>
    <cellStyle name="Total 2 6 2 4 3 2 3" xfId="52682"/>
    <cellStyle name="Total 2 6 2 4 3 2 3 2" xfId="52683"/>
    <cellStyle name="Total 2 6 2 4 3 2 4" xfId="52684"/>
    <cellStyle name="Total 2 6 2 4 3 2 4 2" xfId="52685"/>
    <cellStyle name="Total 2 6 2 4 3 2 5" xfId="52686"/>
    <cellStyle name="Total 2 6 2 4 3 2 5 2" xfId="52687"/>
    <cellStyle name="Total 2 6 2 4 3 2 6" xfId="52688"/>
    <cellStyle name="Total 2 6 2 4 3 3" xfId="52689"/>
    <cellStyle name="Total 2 6 2 4 4" xfId="52690"/>
    <cellStyle name="Total 2 6 2 4 4 2" xfId="52691"/>
    <cellStyle name="Total 2 6 2 4 4 2 2" xfId="52692"/>
    <cellStyle name="Total 2 6 2 4 4 3" xfId="52693"/>
    <cellStyle name="Total 2 6 2 4 4 3 2" xfId="52694"/>
    <cellStyle name="Total 2 6 2 4 4 4" xfId="52695"/>
    <cellStyle name="Total 2 6 2 4 4 4 2" xfId="52696"/>
    <cellStyle name="Total 2 6 2 4 4 5" xfId="52697"/>
    <cellStyle name="Total 2 6 2 4 4 5 2" xfId="52698"/>
    <cellStyle name="Total 2 6 2 4 4 6" xfId="52699"/>
    <cellStyle name="Total 2 6 2 4 5" xfId="52700"/>
    <cellStyle name="Total 2 6 2 5" xfId="52701"/>
    <cellStyle name="Total 2 6 2 5 2" xfId="52702"/>
    <cellStyle name="Total 2 6 2 5 2 2" xfId="52703"/>
    <cellStyle name="Total 2 6 2 5 2 2 2" xfId="52704"/>
    <cellStyle name="Total 2 6 2 5 2 2 2 2" xfId="52705"/>
    <cellStyle name="Total 2 6 2 5 2 2 3" xfId="52706"/>
    <cellStyle name="Total 2 6 2 5 2 2 3 2" xfId="52707"/>
    <cellStyle name="Total 2 6 2 5 2 2 4" xfId="52708"/>
    <cellStyle name="Total 2 6 2 5 2 2 4 2" xfId="52709"/>
    <cellStyle name="Total 2 6 2 5 2 2 5" xfId="52710"/>
    <cellStyle name="Total 2 6 2 5 2 2 5 2" xfId="52711"/>
    <cellStyle name="Total 2 6 2 5 2 2 6" xfId="52712"/>
    <cellStyle name="Total 2 6 2 5 2 3" xfId="52713"/>
    <cellStyle name="Total 2 6 2 5 3" xfId="52714"/>
    <cellStyle name="Total 2 6 2 5 3 2" xfId="52715"/>
    <cellStyle name="Total 2 6 2 5 3 2 2" xfId="52716"/>
    <cellStyle name="Total 2 6 2 5 3 3" xfId="52717"/>
    <cellStyle name="Total 2 6 2 5 3 3 2" xfId="52718"/>
    <cellStyle name="Total 2 6 2 5 3 4" xfId="52719"/>
    <cellStyle name="Total 2 6 2 5 3 4 2" xfId="52720"/>
    <cellStyle name="Total 2 6 2 5 3 5" xfId="52721"/>
    <cellStyle name="Total 2 6 2 5 3 5 2" xfId="52722"/>
    <cellStyle name="Total 2 6 2 5 3 6" xfId="52723"/>
    <cellStyle name="Total 2 6 2 5 4" xfId="52724"/>
    <cellStyle name="Total 2 6 2 6" xfId="52725"/>
    <cellStyle name="Total 2 6 2 6 2" xfId="52726"/>
    <cellStyle name="Total 2 6 2 6 2 2" xfId="52727"/>
    <cellStyle name="Total 2 6 2 6 2 2 2" xfId="52728"/>
    <cellStyle name="Total 2 6 2 6 2 3" xfId="52729"/>
    <cellStyle name="Total 2 6 2 6 2 3 2" xfId="52730"/>
    <cellStyle name="Total 2 6 2 6 2 4" xfId="52731"/>
    <cellStyle name="Total 2 6 2 6 2 4 2" xfId="52732"/>
    <cellStyle name="Total 2 6 2 6 2 5" xfId="52733"/>
    <cellStyle name="Total 2 6 2 6 2 5 2" xfId="52734"/>
    <cellStyle name="Total 2 6 2 6 2 6" xfId="52735"/>
    <cellStyle name="Total 2 6 2 6 3" xfId="52736"/>
    <cellStyle name="Total 2 6 2 7" xfId="52737"/>
    <cellStyle name="Total 2 6 2 7 2" xfId="52738"/>
    <cellStyle name="Total 2 6 2 7 2 2" xfId="52739"/>
    <cellStyle name="Total 2 6 2 7 3" xfId="52740"/>
    <cellStyle name="Total 2 6 2 7 3 2" xfId="52741"/>
    <cellStyle name="Total 2 6 2 7 4" xfId="52742"/>
    <cellStyle name="Total 2 6 2 7 4 2" xfId="52743"/>
    <cellStyle name="Total 2 6 2 7 5" xfId="52744"/>
    <cellStyle name="Total 2 6 2 7 5 2" xfId="52745"/>
    <cellStyle name="Total 2 6 2 7 6" xfId="52746"/>
    <cellStyle name="Total 2 6 2 8" xfId="52747"/>
    <cellStyle name="Total 2 6 3" xfId="52748"/>
    <cellStyle name="Total 2 6 3 2" xfId="52749"/>
    <cellStyle name="Total 2 6 3 2 2" xfId="52750"/>
    <cellStyle name="Total 2 6 3 2 2 2" xfId="52751"/>
    <cellStyle name="Total 2 6 3 2 2 2 2" xfId="52752"/>
    <cellStyle name="Total 2 6 3 2 2 2 2 2" xfId="52753"/>
    <cellStyle name="Total 2 6 3 2 2 2 3" xfId="52754"/>
    <cellStyle name="Total 2 6 3 2 2 2 3 2" xfId="52755"/>
    <cellStyle name="Total 2 6 3 2 2 2 4" xfId="52756"/>
    <cellStyle name="Total 2 6 3 2 2 2 4 2" xfId="52757"/>
    <cellStyle name="Total 2 6 3 2 2 2 5" xfId="52758"/>
    <cellStyle name="Total 2 6 3 2 2 2 5 2" xfId="52759"/>
    <cellStyle name="Total 2 6 3 2 2 2 6" xfId="52760"/>
    <cellStyle name="Total 2 6 3 2 2 3" xfId="52761"/>
    <cellStyle name="Total 2 6 3 2 3" xfId="52762"/>
    <cellStyle name="Total 2 6 3 2 3 2" xfId="52763"/>
    <cellStyle name="Total 2 6 3 2 3 2 2" xfId="52764"/>
    <cellStyle name="Total 2 6 3 2 3 3" xfId="52765"/>
    <cellStyle name="Total 2 6 3 2 3 3 2" xfId="52766"/>
    <cellStyle name="Total 2 6 3 2 3 4" xfId="52767"/>
    <cellStyle name="Total 2 6 3 2 3 4 2" xfId="52768"/>
    <cellStyle name="Total 2 6 3 2 3 5" xfId="52769"/>
    <cellStyle name="Total 2 6 3 2 3 5 2" xfId="52770"/>
    <cellStyle name="Total 2 6 3 2 3 6" xfId="52771"/>
    <cellStyle name="Total 2 6 3 2 4" xfId="52772"/>
    <cellStyle name="Total 2 6 3 3" xfId="52773"/>
    <cellStyle name="Total 2 6 3 3 2" xfId="52774"/>
    <cellStyle name="Total 2 6 3 3 2 2" xfId="52775"/>
    <cellStyle name="Total 2 6 3 3 2 2 2" xfId="52776"/>
    <cellStyle name="Total 2 6 3 3 2 3" xfId="52777"/>
    <cellStyle name="Total 2 6 3 3 2 3 2" xfId="52778"/>
    <cellStyle name="Total 2 6 3 3 2 4" xfId="52779"/>
    <cellStyle name="Total 2 6 3 3 2 4 2" xfId="52780"/>
    <cellStyle name="Total 2 6 3 3 2 5" xfId="52781"/>
    <cellStyle name="Total 2 6 3 3 2 5 2" xfId="52782"/>
    <cellStyle name="Total 2 6 3 3 2 6" xfId="52783"/>
    <cellStyle name="Total 2 6 3 3 3" xfId="52784"/>
    <cellStyle name="Total 2 6 3 4" xfId="52785"/>
    <cellStyle name="Total 2 6 3 4 2" xfId="52786"/>
    <cellStyle name="Total 2 6 3 4 2 2" xfId="52787"/>
    <cellStyle name="Total 2 6 3 4 3" xfId="52788"/>
    <cellStyle name="Total 2 6 3 4 3 2" xfId="52789"/>
    <cellStyle name="Total 2 6 3 4 4" xfId="52790"/>
    <cellStyle name="Total 2 6 3 4 4 2" xfId="52791"/>
    <cellStyle name="Total 2 6 3 4 5" xfId="52792"/>
    <cellStyle name="Total 2 6 3 4 5 2" xfId="52793"/>
    <cellStyle name="Total 2 6 3 4 6" xfId="52794"/>
    <cellStyle name="Total 2 6 3 5" xfId="52795"/>
    <cellStyle name="Total 2 6 4" xfId="52796"/>
    <cellStyle name="Total 2 6 4 2" xfId="52797"/>
    <cellStyle name="Total 2 6 4 2 2" xfId="52798"/>
    <cellStyle name="Total 2 6 4 2 2 2" xfId="52799"/>
    <cellStyle name="Total 2 6 4 2 2 2 2" xfId="52800"/>
    <cellStyle name="Total 2 6 4 2 2 2 2 2" xfId="52801"/>
    <cellStyle name="Total 2 6 4 2 2 2 3" xfId="52802"/>
    <cellStyle name="Total 2 6 4 2 2 2 3 2" xfId="52803"/>
    <cellStyle name="Total 2 6 4 2 2 2 4" xfId="52804"/>
    <cellStyle name="Total 2 6 4 2 2 2 4 2" xfId="52805"/>
    <cellStyle name="Total 2 6 4 2 2 2 5" xfId="52806"/>
    <cellStyle name="Total 2 6 4 2 2 2 5 2" xfId="52807"/>
    <cellStyle name="Total 2 6 4 2 2 2 6" xfId="52808"/>
    <cellStyle name="Total 2 6 4 2 2 3" xfId="52809"/>
    <cellStyle name="Total 2 6 4 2 3" xfId="52810"/>
    <cellStyle name="Total 2 6 4 2 3 2" xfId="52811"/>
    <cellStyle name="Total 2 6 4 2 3 2 2" xfId="52812"/>
    <cellStyle name="Total 2 6 4 2 3 3" xfId="52813"/>
    <cellStyle name="Total 2 6 4 2 3 3 2" xfId="52814"/>
    <cellStyle name="Total 2 6 4 2 3 4" xfId="52815"/>
    <cellStyle name="Total 2 6 4 2 3 4 2" xfId="52816"/>
    <cellStyle name="Total 2 6 4 2 3 5" xfId="52817"/>
    <cellStyle name="Total 2 6 4 2 3 5 2" xfId="52818"/>
    <cellStyle name="Total 2 6 4 2 3 6" xfId="52819"/>
    <cellStyle name="Total 2 6 4 2 4" xfId="52820"/>
    <cellStyle name="Total 2 6 4 3" xfId="52821"/>
    <cellStyle name="Total 2 6 4 3 2" xfId="52822"/>
    <cellStyle name="Total 2 6 4 3 2 2" xfId="52823"/>
    <cellStyle name="Total 2 6 4 3 2 2 2" xfId="52824"/>
    <cellStyle name="Total 2 6 4 3 2 3" xfId="52825"/>
    <cellStyle name="Total 2 6 4 3 2 3 2" xfId="52826"/>
    <cellStyle name="Total 2 6 4 3 2 4" xfId="52827"/>
    <cellStyle name="Total 2 6 4 3 2 4 2" xfId="52828"/>
    <cellStyle name="Total 2 6 4 3 2 5" xfId="52829"/>
    <cellStyle name="Total 2 6 4 3 2 5 2" xfId="52830"/>
    <cellStyle name="Total 2 6 4 3 2 6" xfId="52831"/>
    <cellStyle name="Total 2 6 4 3 3" xfId="52832"/>
    <cellStyle name="Total 2 6 4 4" xfId="52833"/>
    <cellStyle name="Total 2 6 4 4 2" xfId="52834"/>
    <cellStyle name="Total 2 6 4 4 2 2" xfId="52835"/>
    <cellStyle name="Total 2 6 4 4 3" xfId="52836"/>
    <cellStyle name="Total 2 6 4 4 3 2" xfId="52837"/>
    <cellStyle name="Total 2 6 4 4 4" xfId="52838"/>
    <cellStyle name="Total 2 6 4 4 4 2" xfId="52839"/>
    <cellStyle name="Total 2 6 4 4 5" xfId="52840"/>
    <cellStyle name="Total 2 6 4 4 5 2" xfId="52841"/>
    <cellStyle name="Total 2 6 4 4 6" xfId="52842"/>
    <cellStyle name="Total 2 6 4 5" xfId="52843"/>
    <cellStyle name="Total 2 6 5" xfId="52844"/>
    <cellStyle name="Total 2 6 5 2" xfId="52845"/>
    <cellStyle name="Total 2 6 5 2 2" xfId="52846"/>
    <cellStyle name="Total 2 6 5 2 2 2" xfId="52847"/>
    <cellStyle name="Total 2 6 5 2 2 2 2" xfId="52848"/>
    <cellStyle name="Total 2 6 5 2 2 2 2 2" xfId="52849"/>
    <cellStyle name="Total 2 6 5 2 2 2 3" xfId="52850"/>
    <cellStyle name="Total 2 6 5 2 2 2 3 2" xfId="52851"/>
    <cellStyle name="Total 2 6 5 2 2 2 4" xfId="52852"/>
    <cellStyle name="Total 2 6 5 2 2 2 4 2" xfId="52853"/>
    <cellStyle name="Total 2 6 5 2 2 2 5" xfId="52854"/>
    <cellStyle name="Total 2 6 5 2 2 2 5 2" xfId="52855"/>
    <cellStyle name="Total 2 6 5 2 2 2 6" xfId="52856"/>
    <cellStyle name="Total 2 6 5 2 2 3" xfId="52857"/>
    <cellStyle name="Total 2 6 5 2 3" xfId="52858"/>
    <cellStyle name="Total 2 6 5 2 3 2" xfId="52859"/>
    <cellStyle name="Total 2 6 5 2 3 2 2" xfId="52860"/>
    <cellStyle name="Total 2 6 5 2 3 3" xfId="52861"/>
    <cellStyle name="Total 2 6 5 2 3 3 2" xfId="52862"/>
    <cellStyle name="Total 2 6 5 2 3 4" xfId="52863"/>
    <cellStyle name="Total 2 6 5 2 3 4 2" xfId="52864"/>
    <cellStyle name="Total 2 6 5 2 3 5" xfId="52865"/>
    <cellStyle name="Total 2 6 5 2 3 5 2" xfId="52866"/>
    <cellStyle name="Total 2 6 5 2 3 6" xfId="52867"/>
    <cellStyle name="Total 2 6 5 2 4" xfId="52868"/>
    <cellStyle name="Total 2 6 5 3" xfId="52869"/>
    <cellStyle name="Total 2 6 5 3 2" xfId="52870"/>
    <cellStyle name="Total 2 6 5 3 2 2" xfId="52871"/>
    <cellStyle name="Total 2 6 5 3 2 2 2" xfId="52872"/>
    <cellStyle name="Total 2 6 5 3 2 3" xfId="52873"/>
    <cellStyle name="Total 2 6 5 3 2 3 2" xfId="52874"/>
    <cellStyle name="Total 2 6 5 3 2 4" xfId="52875"/>
    <cellStyle name="Total 2 6 5 3 2 4 2" xfId="52876"/>
    <cellStyle name="Total 2 6 5 3 2 5" xfId="52877"/>
    <cellStyle name="Total 2 6 5 3 2 5 2" xfId="52878"/>
    <cellStyle name="Total 2 6 5 3 2 6" xfId="52879"/>
    <cellStyle name="Total 2 6 5 3 3" xfId="52880"/>
    <cellStyle name="Total 2 6 5 4" xfId="52881"/>
    <cellStyle name="Total 2 6 5 4 2" xfId="52882"/>
    <cellStyle name="Total 2 6 5 4 2 2" xfId="52883"/>
    <cellStyle name="Total 2 6 5 4 3" xfId="52884"/>
    <cellStyle name="Total 2 6 5 4 3 2" xfId="52885"/>
    <cellStyle name="Total 2 6 5 4 4" xfId="52886"/>
    <cellStyle name="Total 2 6 5 4 4 2" xfId="52887"/>
    <cellStyle name="Total 2 6 5 4 5" xfId="52888"/>
    <cellStyle name="Total 2 6 5 4 5 2" xfId="52889"/>
    <cellStyle name="Total 2 6 5 4 6" xfId="52890"/>
    <cellStyle name="Total 2 6 5 5" xfId="52891"/>
    <cellStyle name="Total 2 6 6" xfId="52892"/>
    <cellStyle name="Total 2 6 6 2" xfId="52893"/>
    <cellStyle name="Total 2 6 6 2 2" xfId="52894"/>
    <cellStyle name="Total 2 6 6 2 2 2" xfId="52895"/>
    <cellStyle name="Total 2 6 6 2 2 2 2" xfId="52896"/>
    <cellStyle name="Total 2 6 6 2 2 3" xfId="52897"/>
    <cellStyle name="Total 2 6 6 2 2 3 2" xfId="52898"/>
    <cellStyle name="Total 2 6 6 2 2 4" xfId="52899"/>
    <cellStyle name="Total 2 6 6 2 2 4 2" xfId="52900"/>
    <cellStyle name="Total 2 6 6 2 2 5" xfId="52901"/>
    <cellStyle name="Total 2 6 6 2 2 5 2" xfId="52902"/>
    <cellStyle name="Total 2 6 6 2 2 6" xfId="52903"/>
    <cellStyle name="Total 2 6 6 2 3" xfId="52904"/>
    <cellStyle name="Total 2 6 6 3" xfId="52905"/>
    <cellStyle name="Total 2 6 6 3 2" xfId="52906"/>
    <cellStyle name="Total 2 6 6 3 2 2" xfId="52907"/>
    <cellStyle name="Total 2 6 6 3 3" xfId="52908"/>
    <cellStyle name="Total 2 6 6 3 3 2" xfId="52909"/>
    <cellStyle name="Total 2 6 6 3 4" xfId="52910"/>
    <cellStyle name="Total 2 6 6 3 4 2" xfId="52911"/>
    <cellStyle name="Total 2 6 6 3 5" xfId="52912"/>
    <cellStyle name="Total 2 6 6 3 5 2" xfId="52913"/>
    <cellStyle name="Total 2 6 6 3 6" xfId="52914"/>
    <cellStyle name="Total 2 6 6 4" xfId="52915"/>
    <cellStyle name="Total 2 6 7" xfId="52916"/>
    <cellStyle name="Total 2 6 7 2" xfId="52917"/>
    <cellStyle name="Total 2 6 7 2 2" xfId="52918"/>
    <cellStyle name="Total 2 6 7 2 2 2" xfId="52919"/>
    <cellStyle name="Total 2 6 7 2 3" xfId="52920"/>
    <cellStyle name="Total 2 6 7 2 3 2" xfId="52921"/>
    <cellStyle name="Total 2 6 7 2 4" xfId="52922"/>
    <cellStyle name="Total 2 6 7 2 4 2" xfId="52923"/>
    <cellStyle name="Total 2 6 7 2 5" xfId="52924"/>
    <cellStyle name="Total 2 6 7 2 5 2" xfId="52925"/>
    <cellStyle name="Total 2 6 7 2 6" xfId="52926"/>
    <cellStyle name="Total 2 6 7 3" xfId="52927"/>
    <cellStyle name="Total 2 6 8" xfId="52928"/>
    <cellStyle name="Total 2 6 8 2" xfId="52929"/>
    <cellStyle name="Total 2 6 8 2 2" xfId="52930"/>
    <cellStyle name="Total 2 6 8 3" xfId="52931"/>
    <cellStyle name="Total 2 6 8 3 2" xfId="52932"/>
    <cellStyle name="Total 2 6 8 4" xfId="52933"/>
    <cellStyle name="Total 2 6 8 4 2" xfId="52934"/>
    <cellStyle name="Total 2 6 8 5" xfId="52935"/>
    <cellStyle name="Total 2 6 8 5 2" xfId="52936"/>
    <cellStyle name="Total 2 6 8 6" xfId="52937"/>
    <cellStyle name="Total 2 6 9" xfId="52938"/>
    <cellStyle name="Total 2 7" xfId="52939"/>
    <cellStyle name="Total 2 7 2" xfId="52940"/>
    <cellStyle name="Total 2 7 2 2" xfId="52941"/>
    <cellStyle name="Total 2 7 2 2 2" xfId="52942"/>
    <cellStyle name="Total 2 7 2 2 2 2" xfId="52943"/>
    <cellStyle name="Total 2 7 2 2 2 2 2" xfId="52944"/>
    <cellStyle name="Total 2 7 2 2 2 2 2 2" xfId="52945"/>
    <cellStyle name="Total 2 7 2 2 2 2 3" xfId="52946"/>
    <cellStyle name="Total 2 7 2 2 2 2 3 2" xfId="52947"/>
    <cellStyle name="Total 2 7 2 2 2 2 4" xfId="52948"/>
    <cellStyle name="Total 2 7 2 2 2 2 4 2" xfId="52949"/>
    <cellStyle name="Total 2 7 2 2 2 2 5" xfId="52950"/>
    <cellStyle name="Total 2 7 2 2 2 2 5 2" xfId="52951"/>
    <cellStyle name="Total 2 7 2 2 2 2 6" xfId="52952"/>
    <cellStyle name="Total 2 7 2 2 2 3" xfId="52953"/>
    <cellStyle name="Total 2 7 2 2 3" xfId="52954"/>
    <cellStyle name="Total 2 7 2 2 3 2" xfId="52955"/>
    <cellStyle name="Total 2 7 2 2 3 2 2" xfId="52956"/>
    <cellStyle name="Total 2 7 2 2 3 3" xfId="52957"/>
    <cellStyle name="Total 2 7 2 2 3 3 2" xfId="52958"/>
    <cellStyle name="Total 2 7 2 2 3 4" xfId="52959"/>
    <cellStyle name="Total 2 7 2 2 3 4 2" xfId="52960"/>
    <cellStyle name="Total 2 7 2 2 3 5" xfId="52961"/>
    <cellStyle name="Total 2 7 2 2 3 5 2" xfId="52962"/>
    <cellStyle name="Total 2 7 2 2 3 6" xfId="52963"/>
    <cellStyle name="Total 2 7 2 2 4" xfId="52964"/>
    <cellStyle name="Total 2 7 2 3" xfId="52965"/>
    <cellStyle name="Total 2 7 2 3 2" xfId="52966"/>
    <cellStyle name="Total 2 7 2 3 2 2" xfId="52967"/>
    <cellStyle name="Total 2 7 2 3 2 2 2" xfId="52968"/>
    <cellStyle name="Total 2 7 2 3 2 3" xfId="52969"/>
    <cellStyle name="Total 2 7 2 3 2 3 2" xfId="52970"/>
    <cellStyle name="Total 2 7 2 3 2 4" xfId="52971"/>
    <cellStyle name="Total 2 7 2 3 2 4 2" xfId="52972"/>
    <cellStyle name="Total 2 7 2 3 2 5" xfId="52973"/>
    <cellStyle name="Total 2 7 2 3 2 5 2" xfId="52974"/>
    <cellStyle name="Total 2 7 2 3 2 6" xfId="52975"/>
    <cellStyle name="Total 2 7 2 3 3" xfId="52976"/>
    <cellStyle name="Total 2 7 2 4" xfId="52977"/>
    <cellStyle name="Total 2 7 2 4 2" xfId="52978"/>
    <cellStyle name="Total 2 7 2 4 2 2" xfId="52979"/>
    <cellStyle name="Total 2 7 2 4 3" xfId="52980"/>
    <cellStyle name="Total 2 7 2 4 3 2" xfId="52981"/>
    <cellStyle name="Total 2 7 2 4 4" xfId="52982"/>
    <cellStyle name="Total 2 7 2 4 4 2" xfId="52983"/>
    <cellStyle name="Total 2 7 2 4 5" xfId="52984"/>
    <cellStyle name="Total 2 7 2 4 5 2" xfId="52985"/>
    <cellStyle name="Total 2 7 2 4 6" xfId="52986"/>
    <cellStyle name="Total 2 7 2 5" xfId="52987"/>
    <cellStyle name="Total 2 7 3" xfId="52988"/>
    <cellStyle name="Total 2 7 3 2" xfId="52989"/>
    <cellStyle name="Total 2 7 3 2 2" xfId="52990"/>
    <cellStyle name="Total 2 7 3 2 2 2" xfId="52991"/>
    <cellStyle name="Total 2 7 3 2 2 2 2" xfId="52992"/>
    <cellStyle name="Total 2 7 3 2 2 2 2 2" xfId="52993"/>
    <cellStyle name="Total 2 7 3 2 2 2 3" xfId="52994"/>
    <cellStyle name="Total 2 7 3 2 2 2 3 2" xfId="52995"/>
    <cellStyle name="Total 2 7 3 2 2 2 4" xfId="52996"/>
    <cellStyle name="Total 2 7 3 2 2 2 4 2" xfId="52997"/>
    <cellStyle name="Total 2 7 3 2 2 2 5" xfId="52998"/>
    <cellStyle name="Total 2 7 3 2 2 2 5 2" xfId="52999"/>
    <cellStyle name="Total 2 7 3 2 2 2 6" xfId="53000"/>
    <cellStyle name="Total 2 7 3 2 2 3" xfId="53001"/>
    <cellStyle name="Total 2 7 3 2 3" xfId="53002"/>
    <cellStyle name="Total 2 7 3 2 3 2" xfId="53003"/>
    <cellStyle name="Total 2 7 3 2 3 2 2" xfId="53004"/>
    <cellStyle name="Total 2 7 3 2 3 3" xfId="53005"/>
    <cellStyle name="Total 2 7 3 2 3 3 2" xfId="53006"/>
    <cellStyle name="Total 2 7 3 2 3 4" xfId="53007"/>
    <cellStyle name="Total 2 7 3 2 3 4 2" xfId="53008"/>
    <cellStyle name="Total 2 7 3 2 3 5" xfId="53009"/>
    <cellStyle name="Total 2 7 3 2 3 5 2" xfId="53010"/>
    <cellStyle name="Total 2 7 3 2 3 6" xfId="53011"/>
    <cellStyle name="Total 2 7 3 2 4" xfId="53012"/>
    <cellStyle name="Total 2 7 3 3" xfId="53013"/>
    <cellStyle name="Total 2 7 3 3 2" xfId="53014"/>
    <cellStyle name="Total 2 7 3 3 2 2" xfId="53015"/>
    <cellStyle name="Total 2 7 3 3 2 2 2" xfId="53016"/>
    <cellStyle name="Total 2 7 3 3 2 3" xfId="53017"/>
    <cellStyle name="Total 2 7 3 3 2 3 2" xfId="53018"/>
    <cellStyle name="Total 2 7 3 3 2 4" xfId="53019"/>
    <cellStyle name="Total 2 7 3 3 2 4 2" xfId="53020"/>
    <cellStyle name="Total 2 7 3 3 2 5" xfId="53021"/>
    <cellStyle name="Total 2 7 3 3 2 5 2" xfId="53022"/>
    <cellStyle name="Total 2 7 3 3 2 6" xfId="53023"/>
    <cellStyle name="Total 2 7 3 3 3" xfId="53024"/>
    <cellStyle name="Total 2 7 3 4" xfId="53025"/>
    <cellStyle name="Total 2 7 3 4 2" xfId="53026"/>
    <cellStyle name="Total 2 7 3 4 2 2" xfId="53027"/>
    <cellStyle name="Total 2 7 3 4 3" xfId="53028"/>
    <cellStyle name="Total 2 7 3 4 3 2" xfId="53029"/>
    <cellStyle name="Total 2 7 3 4 4" xfId="53030"/>
    <cellStyle name="Total 2 7 3 4 4 2" xfId="53031"/>
    <cellStyle name="Total 2 7 3 4 5" xfId="53032"/>
    <cellStyle name="Total 2 7 3 4 5 2" xfId="53033"/>
    <cellStyle name="Total 2 7 3 4 6" xfId="53034"/>
    <cellStyle name="Total 2 7 3 5" xfId="53035"/>
    <cellStyle name="Total 2 7 4" xfId="53036"/>
    <cellStyle name="Total 2 7 4 2" xfId="53037"/>
    <cellStyle name="Total 2 7 4 2 2" xfId="53038"/>
    <cellStyle name="Total 2 7 4 2 2 2" xfId="53039"/>
    <cellStyle name="Total 2 7 4 2 2 2 2" xfId="53040"/>
    <cellStyle name="Total 2 7 4 2 2 2 2 2" xfId="53041"/>
    <cellStyle name="Total 2 7 4 2 2 2 3" xfId="53042"/>
    <cellStyle name="Total 2 7 4 2 2 2 3 2" xfId="53043"/>
    <cellStyle name="Total 2 7 4 2 2 2 4" xfId="53044"/>
    <cellStyle name="Total 2 7 4 2 2 2 4 2" xfId="53045"/>
    <cellStyle name="Total 2 7 4 2 2 2 5" xfId="53046"/>
    <cellStyle name="Total 2 7 4 2 2 2 5 2" xfId="53047"/>
    <cellStyle name="Total 2 7 4 2 2 2 6" xfId="53048"/>
    <cellStyle name="Total 2 7 4 2 2 3" xfId="53049"/>
    <cellStyle name="Total 2 7 4 2 3" xfId="53050"/>
    <cellStyle name="Total 2 7 4 2 3 2" xfId="53051"/>
    <cellStyle name="Total 2 7 4 2 3 2 2" xfId="53052"/>
    <cellStyle name="Total 2 7 4 2 3 3" xfId="53053"/>
    <cellStyle name="Total 2 7 4 2 3 3 2" xfId="53054"/>
    <cellStyle name="Total 2 7 4 2 3 4" xfId="53055"/>
    <cellStyle name="Total 2 7 4 2 3 4 2" xfId="53056"/>
    <cellStyle name="Total 2 7 4 2 3 5" xfId="53057"/>
    <cellStyle name="Total 2 7 4 2 3 5 2" xfId="53058"/>
    <cellStyle name="Total 2 7 4 2 3 6" xfId="53059"/>
    <cellStyle name="Total 2 7 4 2 4" xfId="53060"/>
    <cellStyle name="Total 2 7 4 3" xfId="53061"/>
    <cellStyle name="Total 2 7 4 3 2" xfId="53062"/>
    <cellStyle name="Total 2 7 4 3 2 2" xfId="53063"/>
    <cellStyle name="Total 2 7 4 3 2 2 2" xfId="53064"/>
    <cellStyle name="Total 2 7 4 3 2 3" xfId="53065"/>
    <cellStyle name="Total 2 7 4 3 2 3 2" xfId="53066"/>
    <cellStyle name="Total 2 7 4 3 2 4" xfId="53067"/>
    <cellStyle name="Total 2 7 4 3 2 4 2" xfId="53068"/>
    <cellStyle name="Total 2 7 4 3 2 5" xfId="53069"/>
    <cellStyle name="Total 2 7 4 3 2 5 2" xfId="53070"/>
    <cellStyle name="Total 2 7 4 3 2 6" xfId="53071"/>
    <cellStyle name="Total 2 7 4 3 3" xfId="53072"/>
    <cellStyle name="Total 2 7 4 4" xfId="53073"/>
    <cellStyle name="Total 2 7 4 4 2" xfId="53074"/>
    <cellStyle name="Total 2 7 4 4 2 2" xfId="53075"/>
    <cellStyle name="Total 2 7 4 4 3" xfId="53076"/>
    <cellStyle name="Total 2 7 4 4 3 2" xfId="53077"/>
    <cellStyle name="Total 2 7 4 4 4" xfId="53078"/>
    <cellStyle name="Total 2 7 4 4 4 2" xfId="53079"/>
    <cellStyle name="Total 2 7 4 4 5" xfId="53080"/>
    <cellStyle name="Total 2 7 4 4 5 2" xfId="53081"/>
    <cellStyle name="Total 2 7 4 4 6" xfId="53082"/>
    <cellStyle name="Total 2 7 4 5" xfId="53083"/>
    <cellStyle name="Total 2 7 5" xfId="53084"/>
    <cellStyle name="Total 2 7 5 2" xfId="53085"/>
    <cellStyle name="Total 2 7 5 2 2" xfId="53086"/>
    <cellStyle name="Total 2 7 5 2 2 2" xfId="53087"/>
    <cellStyle name="Total 2 7 5 2 2 2 2" xfId="53088"/>
    <cellStyle name="Total 2 7 5 2 2 3" xfId="53089"/>
    <cellStyle name="Total 2 7 5 2 2 3 2" xfId="53090"/>
    <cellStyle name="Total 2 7 5 2 2 4" xfId="53091"/>
    <cellStyle name="Total 2 7 5 2 2 4 2" xfId="53092"/>
    <cellStyle name="Total 2 7 5 2 2 5" xfId="53093"/>
    <cellStyle name="Total 2 7 5 2 2 5 2" xfId="53094"/>
    <cellStyle name="Total 2 7 5 2 2 6" xfId="53095"/>
    <cellStyle name="Total 2 7 5 2 3" xfId="53096"/>
    <cellStyle name="Total 2 7 5 3" xfId="53097"/>
    <cellStyle name="Total 2 7 5 3 2" xfId="53098"/>
    <cellStyle name="Total 2 7 5 3 2 2" xfId="53099"/>
    <cellStyle name="Total 2 7 5 3 3" xfId="53100"/>
    <cellStyle name="Total 2 7 5 3 3 2" xfId="53101"/>
    <cellStyle name="Total 2 7 5 3 4" xfId="53102"/>
    <cellStyle name="Total 2 7 5 3 4 2" xfId="53103"/>
    <cellStyle name="Total 2 7 5 3 5" xfId="53104"/>
    <cellStyle name="Total 2 7 5 3 5 2" xfId="53105"/>
    <cellStyle name="Total 2 7 5 3 6" xfId="53106"/>
    <cellStyle name="Total 2 7 5 4" xfId="53107"/>
    <cellStyle name="Total 2 7 6" xfId="53108"/>
    <cellStyle name="Total 2 7 6 2" xfId="53109"/>
    <cellStyle name="Total 2 7 6 2 2" xfId="53110"/>
    <cellStyle name="Total 2 7 6 2 2 2" xfId="53111"/>
    <cellStyle name="Total 2 7 6 2 3" xfId="53112"/>
    <cellStyle name="Total 2 7 6 2 3 2" xfId="53113"/>
    <cellStyle name="Total 2 7 6 2 4" xfId="53114"/>
    <cellStyle name="Total 2 7 6 2 4 2" xfId="53115"/>
    <cellStyle name="Total 2 7 6 2 5" xfId="53116"/>
    <cellStyle name="Total 2 7 6 2 5 2" xfId="53117"/>
    <cellStyle name="Total 2 7 6 2 6" xfId="53118"/>
    <cellStyle name="Total 2 7 6 3" xfId="53119"/>
    <cellStyle name="Total 2 7 7" xfId="53120"/>
    <cellStyle name="Total 2 7 7 2" xfId="53121"/>
    <cellStyle name="Total 2 7 7 2 2" xfId="53122"/>
    <cellStyle name="Total 2 7 7 3" xfId="53123"/>
    <cellStyle name="Total 2 7 7 3 2" xfId="53124"/>
    <cellStyle name="Total 2 7 7 4" xfId="53125"/>
    <cellStyle name="Total 2 7 7 4 2" xfId="53126"/>
    <cellStyle name="Total 2 7 7 5" xfId="53127"/>
    <cellStyle name="Total 2 7 7 5 2" xfId="53128"/>
    <cellStyle name="Total 2 7 7 6" xfId="53129"/>
    <cellStyle name="Total 2 7 8" xfId="53130"/>
    <cellStyle name="Total 2 8" xfId="53131"/>
    <cellStyle name="Total 2 8 2" xfId="53132"/>
    <cellStyle name="Total 2 8 2 2" xfId="53133"/>
    <cellStyle name="Total 2 8 2 2 2" xfId="53134"/>
    <cellStyle name="Total 2 8 2 2 2 2" xfId="53135"/>
    <cellStyle name="Total 2 8 2 2 2 2 2" xfId="53136"/>
    <cellStyle name="Total 2 8 2 2 2 3" xfId="53137"/>
    <cellStyle name="Total 2 8 2 2 2 3 2" xfId="53138"/>
    <cellStyle name="Total 2 8 2 2 2 4" xfId="53139"/>
    <cellStyle name="Total 2 8 2 2 2 4 2" xfId="53140"/>
    <cellStyle name="Total 2 8 2 2 2 5" xfId="53141"/>
    <cellStyle name="Total 2 8 2 2 2 5 2" xfId="53142"/>
    <cellStyle name="Total 2 8 2 2 2 6" xfId="53143"/>
    <cellStyle name="Total 2 8 2 2 3" xfId="53144"/>
    <cellStyle name="Total 2 8 2 3" xfId="53145"/>
    <cellStyle name="Total 2 8 2 3 2" xfId="53146"/>
    <cellStyle name="Total 2 8 2 3 2 2" xfId="53147"/>
    <cellStyle name="Total 2 8 2 3 3" xfId="53148"/>
    <cellStyle name="Total 2 8 2 3 3 2" xfId="53149"/>
    <cellStyle name="Total 2 8 2 3 4" xfId="53150"/>
    <cellStyle name="Total 2 8 2 3 4 2" xfId="53151"/>
    <cellStyle name="Total 2 8 2 3 5" xfId="53152"/>
    <cellStyle name="Total 2 8 2 3 5 2" xfId="53153"/>
    <cellStyle name="Total 2 8 2 3 6" xfId="53154"/>
    <cellStyle name="Total 2 8 2 4" xfId="53155"/>
    <cellStyle name="Total 2 8 3" xfId="53156"/>
    <cellStyle name="Total 2 8 3 2" xfId="53157"/>
    <cellStyle name="Total 2 8 3 2 2" xfId="53158"/>
    <cellStyle name="Total 2 8 3 2 2 2" xfId="53159"/>
    <cellStyle name="Total 2 8 3 2 3" xfId="53160"/>
    <cellStyle name="Total 2 8 3 2 3 2" xfId="53161"/>
    <cellStyle name="Total 2 8 3 2 4" xfId="53162"/>
    <cellStyle name="Total 2 8 3 2 4 2" xfId="53163"/>
    <cellStyle name="Total 2 8 3 2 5" xfId="53164"/>
    <cellStyle name="Total 2 8 3 2 5 2" xfId="53165"/>
    <cellStyle name="Total 2 8 3 2 6" xfId="53166"/>
    <cellStyle name="Total 2 8 3 3" xfId="53167"/>
    <cellStyle name="Total 2 8 4" xfId="53168"/>
    <cellStyle name="Total 2 8 4 2" xfId="53169"/>
    <cellStyle name="Total 2 8 4 2 2" xfId="53170"/>
    <cellStyle name="Total 2 8 4 3" xfId="53171"/>
    <cellStyle name="Total 2 8 4 3 2" xfId="53172"/>
    <cellStyle name="Total 2 8 4 4" xfId="53173"/>
    <cellStyle name="Total 2 8 4 4 2" xfId="53174"/>
    <cellStyle name="Total 2 8 4 5" xfId="53175"/>
    <cellStyle name="Total 2 8 4 5 2" xfId="53176"/>
    <cellStyle name="Total 2 8 4 6" xfId="53177"/>
    <cellStyle name="Total 2 8 5" xfId="53178"/>
    <cellStyle name="Total 2 9" xfId="53179"/>
    <cellStyle name="Total 2 9 2" xfId="53180"/>
    <cellStyle name="Total 2 9 2 2" xfId="53181"/>
    <cellStyle name="Total 2 9 2 2 2" xfId="53182"/>
    <cellStyle name="Total 2 9 2 2 2 2" xfId="53183"/>
    <cellStyle name="Total 2 9 2 2 2 2 2" xfId="53184"/>
    <cellStyle name="Total 2 9 2 2 2 3" xfId="53185"/>
    <cellStyle name="Total 2 9 2 2 2 3 2" xfId="53186"/>
    <cellStyle name="Total 2 9 2 2 2 4" xfId="53187"/>
    <cellStyle name="Total 2 9 2 2 2 4 2" xfId="53188"/>
    <cellStyle name="Total 2 9 2 2 2 5" xfId="53189"/>
    <cellStyle name="Total 2 9 2 2 2 5 2" xfId="53190"/>
    <cellStyle name="Total 2 9 2 2 2 6" xfId="53191"/>
    <cellStyle name="Total 2 9 2 2 3" xfId="53192"/>
    <cellStyle name="Total 2 9 2 3" xfId="53193"/>
    <cellStyle name="Total 2 9 2 3 2" xfId="53194"/>
    <cellStyle name="Total 2 9 2 3 2 2" xfId="53195"/>
    <cellStyle name="Total 2 9 2 3 3" xfId="53196"/>
    <cellStyle name="Total 2 9 2 3 3 2" xfId="53197"/>
    <cellStyle name="Total 2 9 2 3 4" xfId="53198"/>
    <cellStyle name="Total 2 9 2 3 4 2" xfId="53199"/>
    <cellStyle name="Total 2 9 2 3 5" xfId="53200"/>
    <cellStyle name="Total 2 9 2 3 5 2" xfId="53201"/>
    <cellStyle name="Total 2 9 2 3 6" xfId="53202"/>
    <cellStyle name="Total 2 9 2 4" xfId="53203"/>
    <cellStyle name="Total 2 9 3" xfId="53204"/>
    <cellStyle name="Total 2 9 3 2" xfId="53205"/>
    <cellStyle name="Total 2 9 3 2 2" xfId="53206"/>
    <cellStyle name="Total 2 9 3 2 2 2" xfId="53207"/>
    <cellStyle name="Total 2 9 3 2 3" xfId="53208"/>
    <cellStyle name="Total 2 9 3 2 3 2" xfId="53209"/>
    <cellStyle name="Total 2 9 3 2 4" xfId="53210"/>
    <cellStyle name="Total 2 9 3 2 4 2" xfId="53211"/>
    <cellStyle name="Total 2 9 3 2 5" xfId="53212"/>
    <cellStyle name="Total 2 9 3 2 5 2" xfId="53213"/>
    <cellStyle name="Total 2 9 3 2 6" xfId="53214"/>
    <cellStyle name="Total 2 9 3 3" xfId="53215"/>
    <cellStyle name="Total 2 9 4" xfId="53216"/>
    <cellStyle name="Total 2 9 4 2" xfId="53217"/>
    <cellStyle name="Total 2 9 4 2 2" xfId="53218"/>
    <cellStyle name="Total 2 9 4 3" xfId="53219"/>
    <cellStyle name="Total 2 9 4 3 2" xfId="53220"/>
    <cellStyle name="Total 2 9 4 4" xfId="53221"/>
    <cellStyle name="Total 2 9 4 4 2" xfId="53222"/>
    <cellStyle name="Total 2 9 4 5" xfId="53223"/>
    <cellStyle name="Total 2 9 4 5 2" xfId="53224"/>
    <cellStyle name="Total 2 9 4 6" xfId="53225"/>
    <cellStyle name="Total 2 9 5" xfId="53226"/>
    <cellStyle name="TotalCurrency" xfId="53227"/>
    <cellStyle name="Totals" xfId="53228"/>
    <cellStyle name="Totals 2" xfId="53229"/>
    <cellStyle name="Totals 2 2" xfId="53230"/>
    <cellStyle name="Totals 2 2 2" xfId="53231"/>
    <cellStyle name="Totals 2 2 2 2" xfId="53232"/>
    <cellStyle name="Totals 2 2 2 2 2" xfId="53233"/>
    <cellStyle name="Totals 2 2 2 3" xfId="53234"/>
    <cellStyle name="Totals 2 2 2 3 2" xfId="53235"/>
    <cellStyle name="Totals 2 2 2 4" xfId="53236"/>
    <cellStyle name="Totals 2 2 2 4 2" xfId="53237"/>
    <cellStyle name="Totals 2 2 2 5" xfId="53238"/>
    <cellStyle name="Totals 2 2 2 5 2" xfId="53239"/>
    <cellStyle name="Totals 2 2 2 6" xfId="53240"/>
    <cellStyle name="Totals 2 2 2 6 2" xfId="53241"/>
    <cellStyle name="Totals 2 2 2 7" xfId="53242"/>
    <cellStyle name="Totals 2 2 3" xfId="53243"/>
    <cellStyle name="Totals 2 2 3 2" xfId="53244"/>
    <cellStyle name="Totals 2 2 3 2 2" xfId="53245"/>
    <cellStyle name="Totals 2 2 3 3" xfId="53246"/>
    <cellStyle name="Totals 2 2 3 3 2" xfId="53247"/>
    <cellStyle name="Totals 2 2 3 4" xfId="53248"/>
    <cellStyle name="Totals 2 2 3 4 2" xfId="53249"/>
    <cellStyle name="Totals 2 2 3 5" xfId="53250"/>
    <cellStyle name="Totals 2 2 3 5 2" xfId="53251"/>
    <cellStyle name="Totals 2 2 3 6" xfId="53252"/>
    <cellStyle name="Totals 2 2 3 6 2" xfId="53253"/>
    <cellStyle name="Totals 2 2 3 7" xfId="53254"/>
    <cellStyle name="Totals 2 2 4" xfId="53255"/>
    <cellStyle name="Totals 2 2 4 2" xfId="53256"/>
    <cellStyle name="Totals 2 2 5" xfId="53257"/>
    <cellStyle name="Totals 2 3" xfId="53258"/>
    <cellStyle name="Totals 2 3 2" xfId="53259"/>
    <cellStyle name="Totals 2 3 2 2" xfId="53260"/>
    <cellStyle name="Totals 2 3 3" xfId="53261"/>
    <cellStyle name="Totals 2 3 3 2" xfId="53262"/>
    <cellStyle name="Totals 2 3 4" xfId="53263"/>
    <cellStyle name="Totals 2 3 4 2" xfId="53264"/>
    <cellStyle name="Totals 2 3 5" xfId="53265"/>
    <cellStyle name="Totals 2 3 5 2" xfId="53266"/>
    <cellStyle name="Totals 2 3 6" xfId="53267"/>
    <cellStyle name="Totals 2 3 6 2" xfId="53268"/>
    <cellStyle name="Totals 2 3 7" xfId="53269"/>
    <cellStyle name="Totals 2 4" xfId="53270"/>
    <cellStyle name="Totals 2 4 2" xfId="53271"/>
    <cellStyle name="Totals 2 4 2 2" xfId="53272"/>
    <cellStyle name="Totals 2 4 3" xfId="53273"/>
    <cellStyle name="Totals 2 4 3 2" xfId="53274"/>
    <cellStyle name="Totals 2 4 4" xfId="53275"/>
    <cellStyle name="Totals 2 4 4 2" xfId="53276"/>
    <cellStyle name="Totals 2 4 5" xfId="53277"/>
    <cellStyle name="Totals 2 4 5 2" xfId="53278"/>
    <cellStyle name="Totals 2 4 6" xfId="53279"/>
    <cellStyle name="Totals 2 4 6 2" xfId="53280"/>
    <cellStyle name="Totals 2 4 7" xfId="53281"/>
    <cellStyle name="Totals 2 5" xfId="53282"/>
    <cellStyle name="Totals 2 5 2" xfId="53283"/>
    <cellStyle name="Totals 2 6" xfId="53284"/>
    <cellStyle name="Totals 3" xfId="53285"/>
    <cellStyle name="Totals 3 2" xfId="53286"/>
    <cellStyle name="Totals 3 2 2" xfId="53287"/>
    <cellStyle name="Totals 3 2 2 2" xfId="53288"/>
    <cellStyle name="Totals 3 2 3" xfId="53289"/>
    <cellStyle name="Totals 3 2 3 2" xfId="53290"/>
    <cellStyle name="Totals 3 2 4" xfId="53291"/>
    <cellStyle name="Totals 3 2 4 2" xfId="53292"/>
    <cellStyle name="Totals 3 2 5" xfId="53293"/>
    <cellStyle name="Totals 3 2 5 2" xfId="53294"/>
    <cellStyle name="Totals 3 2 6" xfId="53295"/>
    <cellStyle name="Totals 3 2 6 2" xfId="53296"/>
    <cellStyle name="Totals 3 2 7" xfId="53297"/>
    <cellStyle name="Totals 3 3" xfId="53298"/>
    <cellStyle name="Totals 3 3 2" xfId="53299"/>
    <cellStyle name="Totals 3 3 2 2" xfId="53300"/>
    <cellStyle name="Totals 3 3 3" xfId="53301"/>
    <cellStyle name="Totals 3 3 3 2" xfId="53302"/>
    <cellStyle name="Totals 3 3 4" xfId="53303"/>
    <cellStyle name="Totals 3 3 4 2" xfId="53304"/>
    <cellStyle name="Totals 3 3 5" xfId="53305"/>
    <cellStyle name="Totals 3 3 5 2" xfId="53306"/>
    <cellStyle name="Totals 3 3 6" xfId="53307"/>
    <cellStyle name="Totals 3 3 6 2" xfId="53308"/>
    <cellStyle name="Totals 3 3 7" xfId="53309"/>
    <cellStyle name="Totals 3 4" xfId="53310"/>
    <cellStyle name="Totals 3 4 2" xfId="53311"/>
    <cellStyle name="Totals 3 5" xfId="53312"/>
    <cellStyle name="Totals 4" xfId="53313"/>
    <cellStyle name="Totals 4 2" xfId="53314"/>
    <cellStyle name="Totals 4 2 2" xfId="53315"/>
    <cellStyle name="Totals 4 2 2 2" xfId="53316"/>
    <cellStyle name="Totals 4 2 3" xfId="53317"/>
    <cellStyle name="Totals 4 2 3 2" xfId="53318"/>
    <cellStyle name="Totals 4 2 4" xfId="53319"/>
    <cellStyle name="Totals 4 2 4 2" xfId="53320"/>
    <cellStyle name="Totals 4 2 5" xfId="53321"/>
    <cellStyle name="Totals 4 2 5 2" xfId="53322"/>
    <cellStyle name="Totals 4 2 6" xfId="53323"/>
    <cellStyle name="Totals 4 2 6 2" xfId="53324"/>
    <cellStyle name="Totals 4 2 7" xfId="53325"/>
    <cellStyle name="Totals 4 3" xfId="53326"/>
    <cellStyle name="Totals 4 3 2" xfId="53327"/>
    <cellStyle name="Totals 4 3 2 2" xfId="53328"/>
    <cellStyle name="Totals 4 3 3" xfId="53329"/>
    <cellStyle name="Totals 4 3 3 2" xfId="53330"/>
    <cellStyle name="Totals 4 3 4" xfId="53331"/>
    <cellStyle name="Totals 4 3 4 2" xfId="53332"/>
    <cellStyle name="Totals 4 3 5" xfId="53333"/>
    <cellStyle name="Totals 4 3 5 2" xfId="53334"/>
    <cellStyle name="Totals 4 3 6" xfId="53335"/>
    <cellStyle name="Totals 4 3 6 2" xfId="53336"/>
    <cellStyle name="Totals 4 3 7" xfId="53337"/>
    <cellStyle name="Totals 4 4" xfId="53338"/>
    <cellStyle name="Totals 4 4 2" xfId="53339"/>
    <cellStyle name="Totals 5" xfId="53340"/>
    <cellStyle name="Totals 5 2" xfId="53341"/>
    <cellStyle name="Totals 5 2 2" xfId="53342"/>
    <cellStyle name="Totals 5 3" xfId="53343"/>
    <cellStyle name="Totals 5 3 2" xfId="53344"/>
    <cellStyle name="Totals 5 4" xfId="53345"/>
    <cellStyle name="Totals 5 4 2" xfId="53346"/>
    <cellStyle name="Totals 5 5" xfId="53347"/>
    <cellStyle name="Totals 5 5 2" xfId="53348"/>
    <cellStyle name="Totals 5 6" xfId="53349"/>
    <cellStyle name="Totals 5 6 2" xfId="53350"/>
    <cellStyle name="Totals 5 7" xfId="53351"/>
    <cellStyle name="Totals 6" xfId="53352"/>
    <cellStyle name="Totals 6 2" xfId="53353"/>
    <cellStyle name="Totals 6 2 2" xfId="53354"/>
    <cellStyle name="Totals 6 3" xfId="53355"/>
    <cellStyle name="Totals 6 3 2" xfId="53356"/>
    <cellStyle name="Totals 6 4" xfId="53357"/>
    <cellStyle name="Totals 6 4 2" xfId="53358"/>
    <cellStyle name="Totals 6 5" xfId="53359"/>
    <cellStyle name="Totals 6 5 2" xfId="53360"/>
    <cellStyle name="Totals 6 6" xfId="53361"/>
    <cellStyle name="Totals 6 6 2" xfId="53362"/>
    <cellStyle name="Totals 6 7" xfId="53363"/>
    <cellStyle name="Totals 7" xfId="53364"/>
    <cellStyle name="Totals 7 2" xfId="53365"/>
    <cellStyle name="Totals 7 2 2" xfId="53366"/>
    <cellStyle name="Totals 7 3" xfId="53367"/>
    <cellStyle name="Totals 7 3 2" xfId="53368"/>
    <cellStyle name="Totals 7 4" xfId="53369"/>
    <cellStyle name="Totals 7 4 2" xfId="53370"/>
    <cellStyle name="Totals 7 5" xfId="53371"/>
    <cellStyle name="Totals 7 5 2" xfId="53372"/>
    <cellStyle name="Totals 7 6" xfId="53373"/>
    <cellStyle name="Totals 7 6 2" xfId="53374"/>
    <cellStyle name="Totals 7 7" xfId="53375"/>
    <cellStyle name="Tusenskille [0]_NO" xfId="53376"/>
    <cellStyle name="Tusenskille_NO" xfId="53377"/>
    <cellStyle name="Tusental (0)_Data 1993" xfId="53378"/>
    <cellStyle name="Tusental_Data 1993" xfId="53379"/>
    <cellStyle name="Under Construction Flag" xfId="53380"/>
    <cellStyle name="Under Construction Flag 2" xfId="53381"/>
    <cellStyle name="Underline_Single" xfId="53382"/>
    <cellStyle name="Units (0)" xfId="53383"/>
    <cellStyle name="Units 0" xfId="53384"/>
    <cellStyle name="Units 1" xfId="53385"/>
    <cellStyle name="Units 2" xfId="53386"/>
    <cellStyle name="UserInstructions" xfId="53387"/>
    <cellStyle name="Valuta (0)_Data 1993" xfId="53388"/>
    <cellStyle name="Valuta [0]_NO" xfId="53389"/>
    <cellStyle name="Valuta_Data 1993" xfId="53390"/>
    <cellStyle name="Very Large" xfId="53391"/>
    <cellStyle name="Währung [0]_Check" xfId="53392"/>
    <cellStyle name="Währung_Check" xfId="53393"/>
    <cellStyle name="Warning Text 2" xfId="53394"/>
    <cellStyle name="Warnings" xfId="53395"/>
    <cellStyle name="WingDings" xfId="53396"/>
    <cellStyle name="WIP" xfId="53397"/>
    <cellStyle name="WIP 2" xfId="53398"/>
    <cellStyle name="Working Capit" xfId="53399"/>
    <cellStyle name="Year" xfId="53400"/>
    <cellStyle name="Year 2" xfId="53401"/>
    <cellStyle name="Year 2 2" xfId="53402"/>
    <cellStyle name="Year 2 2 2" xfId="53403"/>
    <cellStyle name="Year 2 2 2 2" xfId="53404"/>
    <cellStyle name="Year 2 2 2 2 2" xfId="53405"/>
    <cellStyle name="Year 2 2 2 2 2 2" xfId="53406"/>
    <cellStyle name="Year 2 2 2 2 3" xfId="53407"/>
    <cellStyle name="Year 2 2 2 2 3 2" xfId="53408"/>
    <cellStyle name="Year 2 2 2 2 4" xfId="53409"/>
    <cellStyle name="Year 2 2 2 2 4 2" xfId="53410"/>
    <cellStyle name="Year 2 2 2 2 5" xfId="53411"/>
    <cellStyle name="Year 2 2 2 2 5 2" xfId="53412"/>
    <cellStyle name="Year 2 2 2 2 6" xfId="53413"/>
    <cellStyle name="Year 2 2 2 2 6 2" xfId="53414"/>
    <cellStyle name="Year 2 2 2 2 7" xfId="53415"/>
    <cellStyle name="Year 2 2 2 3" xfId="53416"/>
    <cellStyle name="Year 2 2 2 3 2" xfId="53417"/>
    <cellStyle name="Year 2 2 2 3 2 2" xfId="53418"/>
    <cellStyle name="Year 2 2 2 3 3" xfId="53419"/>
    <cellStyle name="Year 2 2 2 3 3 2" xfId="53420"/>
    <cellStyle name="Year 2 2 2 3 4" xfId="53421"/>
    <cellStyle name="Year 2 2 2 3 4 2" xfId="53422"/>
    <cellStyle name="Year 2 2 2 3 5" xfId="53423"/>
    <cellStyle name="Year 2 2 2 3 5 2" xfId="53424"/>
    <cellStyle name="Year 2 2 2 3 6" xfId="53425"/>
    <cellStyle name="Year 2 2 2 3 6 2" xfId="53426"/>
    <cellStyle name="Year 2 2 2 3 7" xfId="53427"/>
    <cellStyle name="Year 2 2 2 4" xfId="53428"/>
    <cellStyle name="Year 2 2 3" xfId="53429"/>
    <cellStyle name="Year 2 2 3 2" xfId="53430"/>
    <cellStyle name="Year 2 2 3 2 2" xfId="53431"/>
    <cellStyle name="Year 2 2 3 3" xfId="53432"/>
    <cellStyle name="Year 2 2 3 3 2" xfId="53433"/>
    <cellStyle name="Year 2 2 3 4" xfId="53434"/>
    <cellStyle name="Year 2 2 3 4 2" xfId="53435"/>
    <cellStyle name="Year 2 2 3 5" xfId="53436"/>
    <cellStyle name="Year 2 2 3 5 2" xfId="53437"/>
    <cellStyle name="Year 2 2 3 6" xfId="53438"/>
    <cellStyle name="Year 2 2 3 6 2" xfId="53439"/>
    <cellStyle name="Year 2 2 3 7" xfId="53440"/>
    <cellStyle name="Year 2 2 4" xfId="53441"/>
    <cellStyle name="Year 2 2 4 2" xfId="53442"/>
    <cellStyle name="Year 2 2 4 2 2" xfId="53443"/>
    <cellStyle name="Year 2 2 4 3" xfId="53444"/>
    <cellStyle name="Year 2 2 4 3 2" xfId="53445"/>
    <cellStyle name="Year 2 2 4 4" xfId="53446"/>
    <cellStyle name="Year 2 2 4 4 2" xfId="53447"/>
    <cellStyle name="Year 2 2 4 5" xfId="53448"/>
    <cellStyle name="Year 2 2 4 5 2" xfId="53449"/>
    <cellStyle name="Year 2 2 4 6" xfId="53450"/>
    <cellStyle name="Year 2 2 4 6 2" xfId="53451"/>
    <cellStyle name="Year 2 2 4 7" xfId="53452"/>
    <cellStyle name="Year 2 2 5" xfId="53453"/>
    <cellStyle name="Year 2 3" xfId="53454"/>
    <cellStyle name="Year 2 3 2" xfId="53455"/>
    <cellStyle name="Year 2 3 2 2" xfId="53456"/>
    <cellStyle name="Year 2 3 2 2 2" xfId="53457"/>
    <cellStyle name="Year 2 3 2 2 2 2" xfId="53458"/>
    <cellStyle name="Year 2 3 2 2 3" xfId="53459"/>
    <cellStyle name="Year 2 3 2 2 3 2" xfId="53460"/>
    <cellStyle name="Year 2 3 2 2 4" xfId="53461"/>
    <cellStyle name="Year 2 3 2 2 4 2" xfId="53462"/>
    <cellStyle name="Year 2 3 2 2 5" xfId="53463"/>
    <cellStyle name="Year 2 3 2 2 5 2" xfId="53464"/>
    <cellStyle name="Year 2 3 2 2 6" xfId="53465"/>
    <cellStyle name="Year 2 3 2 2 6 2" xfId="53466"/>
    <cellStyle name="Year 2 3 2 2 7" xfId="53467"/>
    <cellStyle name="Year 2 3 2 3" xfId="53468"/>
    <cellStyle name="Year 2 3 2 3 2" xfId="53469"/>
    <cellStyle name="Year 2 3 2 3 2 2" xfId="53470"/>
    <cellStyle name="Year 2 3 2 3 3" xfId="53471"/>
    <cellStyle name="Year 2 3 2 3 3 2" xfId="53472"/>
    <cellStyle name="Year 2 3 2 3 4" xfId="53473"/>
    <cellStyle name="Year 2 3 2 3 4 2" xfId="53474"/>
    <cellStyle name="Year 2 3 2 3 5" xfId="53475"/>
    <cellStyle name="Year 2 3 2 3 5 2" xfId="53476"/>
    <cellStyle name="Year 2 3 2 3 6" xfId="53477"/>
    <cellStyle name="Year 2 3 2 3 6 2" xfId="53478"/>
    <cellStyle name="Year 2 3 2 3 7" xfId="53479"/>
    <cellStyle name="Year 2 3 2 4" xfId="53480"/>
    <cellStyle name="Year 2 3 3" xfId="53481"/>
    <cellStyle name="Year 2 3 3 2" xfId="53482"/>
    <cellStyle name="Year 2 3 3 2 2" xfId="53483"/>
    <cellStyle name="Year 2 3 3 3" xfId="53484"/>
    <cellStyle name="Year 2 3 3 3 2" xfId="53485"/>
    <cellStyle name="Year 2 3 3 4" xfId="53486"/>
    <cellStyle name="Year 2 3 3 4 2" xfId="53487"/>
    <cellStyle name="Year 2 3 3 5" xfId="53488"/>
    <cellStyle name="Year 2 3 3 5 2" xfId="53489"/>
    <cellStyle name="Year 2 3 3 6" xfId="53490"/>
    <cellStyle name="Year 2 3 3 6 2" xfId="53491"/>
    <cellStyle name="Year 2 3 3 7" xfId="53492"/>
    <cellStyle name="Year 2 3 4" xfId="53493"/>
    <cellStyle name="Year 2 3 4 2" xfId="53494"/>
    <cellStyle name="Year 2 3 4 2 2" xfId="53495"/>
    <cellStyle name="Year 2 3 4 3" xfId="53496"/>
    <cellStyle name="Year 2 3 4 3 2" xfId="53497"/>
    <cellStyle name="Year 2 3 4 4" xfId="53498"/>
    <cellStyle name="Year 2 3 4 4 2" xfId="53499"/>
    <cellStyle name="Year 2 3 4 5" xfId="53500"/>
    <cellStyle name="Year 2 3 4 5 2" xfId="53501"/>
    <cellStyle name="Year 2 3 4 6" xfId="53502"/>
    <cellStyle name="Year 2 3 4 6 2" xfId="53503"/>
    <cellStyle name="Year 2 3 4 7" xfId="53504"/>
    <cellStyle name="Year 2 3 5" xfId="53505"/>
    <cellStyle name="Year 2 4" xfId="53506"/>
    <cellStyle name="Year 2 4 2" xfId="53507"/>
    <cellStyle name="Year 2 4 2 2" xfId="53508"/>
    <cellStyle name="Year 2 4 2 2 2" xfId="53509"/>
    <cellStyle name="Year 2 4 2 2 2 2" xfId="53510"/>
    <cellStyle name="Year 2 4 2 2 3" xfId="53511"/>
    <cellStyle name="Year 2 4 2 2 3 2" xfId="53512"/>
    <cellStyle name="Year 2 4 2 2 4" xfId="53513"/>
    <cellStyle name="Year 2 4 2 2 4 2" xfId="53514"/>
    <cellStyle name="Year 2 4 2 2 5" xfId="53515"/>
    <cellStyle name="Year 2 4 2 2 5 2" xfId="53516"/>
    <cellStyle name="Year 2 4 2 2 6" xfId="53517"/>
    <cellStyle name="Year 2 4 2 2 6 2" xfId="53518"/>
    <cellStyle name="Year 2 4 2 2 7" xfId="53519"/>
    <cellStyle name="Year 2 4 2 3" xfId="53520"/>
    <cellStyle name="Year 2 4 2 3 2" xfId="53521"/>
    <cellStyle name="Year 2 4 2 3 2 2" xfId="53522"/>
    <cellStyle name="Year 2 4 2 3 3" xfId="53523"/>
    <cellStyle name="Year 2 4 2 3 3 2" xfId="53524"/>
    <cellStyle name="Year 2 4 2 3 4" xfId="53525"/>
    <cellStyle name="Year 2 4 2 3 4 2" xfId="53526"/>
    <cellStyle name="Year 2 4 2 3 5" xfId="53527"/>
    <cellStyle name="Year 2 4 2 3 5 2" xfId="53528"/>
    <cellStyle name="Year 2 4 2 3 6" xfId="53529"/>
    <cellStyle name="Year 2 4 2 3 6 2" xfId="53530"/>
    <cellStyle name="Year 2 4 2 3 7" xfId="53531"/>
    <cellStyle name="Year 2 4 2 4" xfId="53532"/>
    <cellStyle name="Year 2 4 3" xfId="53533"/>
    <cellStyle name="Year 2 4 3 2" xfId="53534"/>
    <cellStyle name="Year 2 4 3 2 2" xfId="53535"/>
    <cellStyle name="Year 2 4 3 3" xfId="53536"/>
    <cellStyle name="Year 2 4 3 3 2" xfId="53537"/>
    <cellStyle name="Year 2 4 3 4" xfId="53538"/>
    <cellStyle name="Year 2 4 3 4 2" xfId="53539"/>
    <cellStyle name="Year 2 4 3 5" xfId="53540"/>
    <cellStyle name="Year 2 4 3 5 2" xfId="53541"/>
    <cellStyle name="Year 2 4 3 6" xfId="53542"/>
    <cellStyle name="Year 2 4 3 6 2" xfId="53543"/>
    <cellStyle name="Year 2 4 3 7" xfId="53544"/>
    <cellStyle name="Year 2 4 4" xfId="53545"/>
    <cellStyle name="Year 2 4 4 2" xfId="53546"/>
    <cellStyle name="Year 2 4 4 2 2" xfId="53547"/>
    <cellStyle name="Year 2 4 4 3" xfId="53548"/>
    <cellStyle name="Year 2 4 4 3 2" xfId="53549"/>
    <cellStyle name="Year 2 4 4 4" xfId="53550"/>
    <cellStyle name="Year 2 4 4 4 2" xfId="53551"/>
    <cellStyle name="Year 2 4 4 5" xfId="53552"/>
    <cellStyle name="Year 2 4 4 5 2" xfId="53553"/>
    <cellStyle name="Year 2 4 4 6" xfId="53554"/>
    <cellStyle name="Year 2 4 4 6 2" xfId="53555"/>
    <cellStyle name="Year 2 4 4 7" xfId="53556"/>
    <cellStyle name="Year 2 4 5" xfId="53557"/>
    <cellStyle name="Year 2 5" xfId="53558"/>
    <cellStyle name="Year 2 5 2" xfId="53559"/>
    <cellStyle name="Year 2 5 2 2" xfId="53560"/>
    <cellStyle name="Year 2 5 2 2 2" xfId="53561"/>
    <cellStyle name="Year 2 5 2 3" xfId="53562"/>
    <cellStyle name="Year 2 5 2 3 2" xfId="53563"/>
    <cellStyle name="Year 2 5 2 4" xfId="53564"/>
    <cellStyle name="Year 2 5 2 4 2" xfId="53565"/>
    <cellStyle name="Year 2 5 2 5" xfId="53566"/>
    <cellStyle name="Year 2 5 2 5 2" xfId="53567"/>
    <cellStyle name="Year 2 5 2 6" xfId="53568"/>
    <cellStyle name="Year 2 5 2 6 2" xfId="53569"/>
    <cellStyle name="Year 2 5 2 7" xfId="53570"/>
    <cellStyle name="Year 2 5 3" xfId="53571"/>
    <cellStyle name="Year 2 5 3 2" xfId="53572"/>
    <cellStyle name="Year 2 5 3 2 2" xfId="53573"/>
    <cellStyle name="Year 2 5 3 3" xfId="53574"/>
    <cellStyle name="Year 2 5 3 3 2" xfId="53575"/>
    <cellStyle name="Year 2 5 3 4" xfId="53576"/>
    <cellStyle name="Year 2 5 3 4 2" xfId="53577"/>
    <cellStyle name="Year 2 5 3 5" xfId="53578"/>
    <cellStyle name="Year 2 5 3 5 2" xfId="53579"/>
    <cellStyle name="Year 2 5 3 6" xfId="53580"/>
    <cellStyle name="Year 2 5 3 6 2" xfId="53581"/>
    <cellStyle name="Year 2 5 3 7" xfId="53582"/>
    <cellStyle name="Year 2 5 4" xfId="53583"/>
    <cellStyle name="Year 2 6" xfId="53584"/>
    <cellStyle name="Year 2 6 2" xfId="53585"/>
    <cellStyle name="Year 2 6 2 2" xfId="53586"/>
    <cellStyle name="Year 2 6 3" xfId="53587"/>
    <cellStyle name="Year 2 6 3 2" xfId="53588"/>
    <cellStyle name="Year 2 6 4" xfId="53589"/>
    <cellStyle name="Year 2 6 4 2" xfId="53590"/>
    <cellStyle name="Year 2 6 5" xfId="53591"/>
    <cellStyle name="Year 2 6 5 2" xfId="53592"/>
    <cellStyle name="Year 2 6 6" xfId="53593"/>
    <cellStyle name="Year 2 6 6 2" xfId="53594"/>
    <cellStyle name="Year 2 6 7" xfId="53595"/>
    <cellStyle name="Year 2 7" xfId="53596"/>
    <cellStyle name="Year 2 7 2" xfId="53597"/>
    <cellStyle name="Year 2 7 2 2" xfId="53598"/>
    <cellStyle name="Year 2 7 3" xfId="53599"/>
    <cellStyle name="Year 2 7 3 2" xfId="53600"/>
    <cellStyle name="Year 2 7 4" xfId="53601"/>
    <cellStyle name="Year 2 7 4 2" xfId="53602"/>
    <cellStyle name="Year 2 7 5" xfId="53603"/>
    <cellStyle name="Year 2 7 5 2" xfId="53604"/>
    <cellStyle name="Year 2 7 6" xfId="53605"/>
    <cellStyle name="Year 2 7 6 2" xfId="53606"/>
    <cellStyle name="Year 2 7 7" xfId="53607"/>
    <cellStyle name="Year 2 8" xfId="53608"/>
    <cellStyle name="Year 3" xfId="53609"/>
    <cellStyle name="Year 3 2" xfId="53610"/>
    <cellStyle name="Year 3 2 2" xfId="53611"/>
    <cellStyle name="Year 3 2 2 2" xfId="53612"/>
    <cellStyle name="Year 3 2 2 2 2" xfId="53613"/>
    <cellStyle name="Year 3 2 2 2 2 2" xfId="53614"/>
    <cellStyle name="Year 3 2 2 2 3" xfId="53615"/>
    <cellStyle name="Year 3 2 2 2 3 2" xfId="53616"/>
    <cellStyle name="Year 3 2 2 2 4" xfId="53617"/>
    <cellStyle name="Year 3 2 2 2 4 2" xfId="53618"/>
    <cellStyle name="Year 3 2 2 2 5" xfId="53619"/>
    <cellStyle name="Year 3 2 2 2 5 2" xfId="53620"/>
    <cellStyle name="Year 3 2 2 2 6" xfId="53621"/>
    <cellStyle name="Year 3 2 2 2 6 2" xfId="53622"/>
    <cellStyle name="Year 3 2 2 2 7" xfId="53623"/>
    <cellStyle name="Year 3 2 2 3" xfId="53624"/>
    <cellStyle name="Year 3 2 2 3 2" xfId="53625"/>
    <cellStyle name="Year 3 2 2 3 2 2" xfId="53626"/>
    <cellStyle name="Year 3 2 2 3 3" xfId="53627"/>
    <cellStyle name="Year 3 2 2 3 3 2" xfId="53628"/>
    <cellStyle name="Year 3 2 2 3 4" xfId="53629"/>
    <cellStyle name="Year 3 2 2 3 4 2" xfId="53630"/>
    <cellStyle name="Year 3 2 2 3 5" xfId="53631"/>
    <cellStyle name="Year 3 2 2 3 5 2" xfId="53632"/>
    <cellStyle name="Year 3 2 2 3 6" xfId="53633"/>
    <cellStyle name="Year 3 2 2 3 6 2" xfId="53634"/>
    <cellStyle name="Year 3 2 2 3 7" xfId="53635"/>
    <cellStyle name="Year 3 2 2 4" xfId="53636"/>
    <cellStyle name="Year 3 2 3" xfId="53637"/>
    <cellStyle name="Year 3 2 3 2" xfId="53638"/>
    <cellStyle name="Year 3 2 3 2 2" xfId="53639"/>
    <cellStyle name="Year 3 2 3 3" xfId="53640"/>
    <cellStyle name="Year 3 2 3 3 2" xfId="53641"/>
    <cellStyle name="Year 3 2 3 4" xfId="53642"/>
    <cellStyle name="Year 3 2 3 4 2" xfId="53643"/>
    <cellStyle name="Year 3 2 3 5" xfId="53644"/>
    <cellStyle name="Year 3 2 3 5 2" xfId="53645"/>
    <cellStyle name="Year 3 2 3 6" xfId="53646"/>
    <cellStyle name="Year 3 2 3 6 2" xfId="53647"/>
    <cellStyle name="Year 3 2 3 7" xfId="53648"/>
    <cellStyle name="Year 3 2 4" xfId="53649"/>
    <cellStyle name="Year 3 2 4 2" xfId="53650"/>
    <cellStyle name="Year 3 2 4 2 2" xfId="53651"/>
    <cellStyle name="Year 3 2 4 3" xfId="53652"/>
    <cellStyle name="Year 3 2 4 3 2" xfId="53653"/>
    <cellStyle name="Year 3 2 4 4" xfId="53654"/>
    <cellStyle name="Year 3 2 4 4 2" xfId="53655"/>
    <cellStyle name="Year 3 2 4 5" xfId="53656"/>
    <cellStyle name="Year 3 2 4 5 2" xfId="53657"/>
    <cellStyle name="Year 3 2 4 6" xfId="53658"/>
    <cellStyle name="Year 3 2 4 6 2" xfId="53659"/>
    <cellStyle name="Year 3 2 4 7" xfId="53660"/>
    <cellStyle name="Year 3 2 5" xfId="53661"/>
    <cellStyle name="Year 3 3" xfId="53662"/>
    <cellStyle name="Year 3 3 2" xfId="53663"/>
    <cellStyle name="Year 3 3 2 2" xfId="53664"/>
    <cellStyle name="Year 3 3 2 2 2" xfId="53665"/>
    <cellStyle name="Year 3 3 2 2 2 2" xfId="53666"/>
    <cellStyle name="Year 3 3 2 2 3" xfId="53667"/>
    <cellStyle name="Year 3 3 2 2 3 2" xfId="53668"/>
    <cellStyle name="Year 3 3 2 2 4" xfId="53669"/>
    <cellStyle name="Year 3 3 2 2 4 2" xfId="53670"/>
    <cellStyle name="Year 3 3 2 2 5" xfId="53671"/>
    <cellStyle name="Year 3 3 2 2 5 2" xfId="53672"/>
    <cellStyle name="Year 3 3 2 2 6" xfId="53673"/>
    <cellStyle name="Year 3 3 2 2 6 2" xfId="53674"/>
    <cellStyle name="Year 3 3 2 2 7" xfId="53675"/>
    <cellStyle name="Year 3 3 2 3" xfId="53676"/>
    <cellStyle name="Year 3 3 2 3 2" xfId="53677"/>
    <cellStyle name="Year 3 3 2 3 2 2" xfId="53678"/>
    <cellStyle name="Year 3 3 2 3 3" xfId="53679"/>
    <cellStyle name="Year 3 3 2 3 3 2" xfId="53680"/>
    <cellStyle name="Year 3 3 2 3 4" xfId="53681"/>
    <cellStyle name="Year 3 3 2 3 4 2" xfId="53682"/>
    <cellStyle name="Year 3 3 2 3 5" xfId="53683"/>
    <cellStyle name="Year 3 3 2 3 5 2" xfId="53684"/>
    <cellStyle name="Year 3 3 2 3 6" xfId="53685"/>
    <cellStyle name="Year 3 3 2 3 6 2" xfId="53686"/>
    <cellStyle name="Year 3 3 2 3 7" xfId="53687"/>
    <cellStyle name="Year 3 3 2 4" xfId="53688"/>
    <cellStyle name="Year 3 3 3" xfId="53689"/>
    <cellStyle name="Year 3 3 3 2" xfId="53690"/>
    <cellStyle name="Year 3 3 3 2 2" xfId="53691"/>
    <cellStyle name="Year 3 3 3 3" xfId="53692"/>
    <cellStyle name="Year 3 3 3 3 2" xfId="53693"/>
    <cellStyle name="Year 3 3 3 4" xfId="53694"/>
    <cellStyle name="Year 3 3 3 4 2" xfId="53695"/>
    <cellStyle name="Year 3 3 3 5" xfId="53696"/>
    <cellStyle name="Year 3 3 3 5 2" xfId="53697"/>
    <cellStyle name="Year 3 3 3 6" xfId="53698"/>
    <cellStyle name="Year 3 3 3 6 2" xfId="53699"/>
    <cellStyle name="Year 3 3 3 7" xfId="53700"/>
    <cellStyle name="Year 3 3 4" xfId="53701"/>
    <cellStyle name="Year 3 3 4 2" xfId="53702"/>
    <cellStyle name="Year 3 3 4 2 2" xfId="53703"/>
    <cellStyle name="Year 3 3 4 3" xfId="53704"/>
    <cellStyle name="Year 3 3 4 3 2" xfId="53705"/>
    <cellStyle name="Year 3 3 4 4" xfId="53706"/>
    <cellStyle name="Year 3 3 4 4 2" xfId="53707"/>
    <cellStyle name="Year 3 3 4 5" xfId="53708"/>
    <cellStyle name="Year 3 3 4 5 2" xfId="53709"/>
    <cellStyle name="Year 3 3 4 6" xfId="53710"/>
    <cellStyle name="Year 3 3 4 6 2" xfId="53711"/>
    <cellStyle name="Year 3 3 4 7" xfId="53712"/>
    <cellStyle name="Year 3 3 5" xfId="53713"/>
    <cellStyle name="Year 3 4" xfId="53714"/>
    <cellStyle name="Year 3 4 2" xfId="53715"/>
    <cellStyle name="Year 3 4 2 2" xfId="53716"/>
    <cellStyle name="Year 3 4 2 2 2" xfId="53717"/>
    <cellStyle name="Year 3 4 2 2 2 2" xfId="53718"/>
    <cellStyle name="Year 3 4 2 2 3" xfId="53719"/>
    <cellStyle name="Year 3 4 2 2 3 2" xfId="53720"/>
    <cellStyle name="Year 3 4 2 2 4" xfId="53721"/>
    <cellStyle name="Year 3 4 2 2 4 2" xfId="53722"/>
    <cellStyle name="Year 3 4 2 2 5" xfId="53723"/>
    <cellStyle name="Year 3 4 2 2 5 2" xfId="53724"/>
    <cellStyle name="Year 3 4 2 2 6" xfId="53725"/>
    <cellStyle name="Year 3 4 2 2 6 2" xfId="53726"/>
    <cellStyle name="Year 3 4 2 2 7" xfId="53727"/>
    <cellStyle name="Year 3 4 2 3" xfId="53728"/>
    <cellStyle name="Year 3 4 2 3 2" xfId="53729"/>
    <cellStyle name="Year 3 4 2 3 2 2" xfId="53730"/>
    <cellStyle name="Year 3 4 2 3 3" xfId="53731"/>
    <cellStyle name="Year 3 4 2 3 3 2" xfId="53732"/>
    <cellStyle name="Year 3 4 2 3 4" xfId="53733"/>
    <cellStyle name="Year 3 4 2 3 4 2" xfId="53734"/>
    <cellStyle name="Year 3 4 2 3 5" xfId="53735"/>
    <cellStyle name="Year 3 4 2 3 5 2" xfId="53736"/>
    <cellStyle name="Year 3 4 2 3 6" xfId="53737"/>
    <cellStyle name="Year 3 4 2 3 6 2" xfId="53738"/>
    <cellStyle name="Year 3 4 2 3 7" xfId="53739"/>
    <cellStyle name="Year 3 4 2 4" xfId="53740"/>
    <cellStyle name="Year 3 4 3" xfId="53741"/>
    <cellStyle name="Year 3 4 3 2" xfId="53742"/>
    <cellStyle name="Year 3 4 3 2 2" xfId="53743"/>
    <cellStyle name="Year 3 4 3 3" xfId="53744"/>
    <cellStyle name="Year 3 4 3 3 2" xfId="53745"/>
    <cellStyle name="Year 3 4 3 4" xfId="53746"/>
    <cellStyle name="Year 3 4 3 4 2" xfId="53747"/>
    <cellStyle name="Year 3 4 3 5" xfId="53748"/>
    <cellStyle name="Year 3 4 3 5 2" xfId="53749"/>
    <cellStyle name="Year 3 4 3 6" xfId="53750"/>
    <cellStyle name="Year 3 4 3 6 2" xfId="53751"/>
    <cellStyle name="Year 3 4 3 7" xfId="53752"/>
    <cellStyle name="Year 3 4 4" xfId="53753"/>
    <cellStyle name="Year 3 4 4 2" xfId="53754"/>
    <cellStyle name="Year 3 4 4 2 2" xfId="53755"/>
    <cellStyle name="Year 3 4 4 3" xfId="53756"/>
    <cellStyle name="Year 3 4 4 3 2" xfId="53757"/>
    <cellStyle name="Year 3 4 4 4" xfId="53758"/>
    <cellStyle name="Year 3 4 4 4 2" xfId="53759"/>
    <cellStyle name="Year 3 4 4 5" xfId="53760"/>
    <cellStyle name="Year 3 4 4 5 2" xfId="53761"/>
    <cellStyle name="Year 3 4 4 6" xfId="53762"/>
    <cellStyle name="Year 3 4 4 6 2" xfId="53763"/>
    <cellStyle name="Year 3 4 4 7" xfId="53764"/>
    <cellStyle name="Year 3 4 5" xfId="53765"/>
    <cellStyle name="Year 3 5" xfId="53766"/>
    <cellStyle name="Year 3 5 2" xfId="53767"/>
    <cellStyle name="Year 3 5 2 2" xfId="53768"/>
    <cellStyle name="Year 3 5 2 2 2" xfId="53769"/>
    <cellStyle name="Year 3 5 2 3" xfId="53770"/>
    <cellStyle name="Year 3 5 2 3 2" xfId="53771"/>
    <cellStyle name="Year 3 5 2 4" xfId="53772"/>
    <cellStyle name="Year 3 5 2 4 2" xfId="53773"/>
    <cellStyle name="Year 3 5 2 5" xfId="53774"/>
    <cellStyle name="Year 3 5 2 5 2" xfId="53775"/>
    <cellStyle name="Year 3 5 2 6" xfId="53776"/>
    <cellStyle name="Year 3 5 2 6 2" xfId="53777"/>
    <cellStyle name="Year 3 5 2 7" xfId="53778"/>
    <cellStyle name="Year 3 5 3" xfId="53779"/>
    <cellStyle name="Year 3 5 3 2" xfId="53780"/>
    <cellStyle name="Year 3 5 3 2 2" xfId="53781"/>
    <cellStyle name="Year 3 5 3 3" xfId="53782"/>
    <cellStyle name="Year 3 5 3 3 2" xfId="53783"/>
    <cellStyle name="Year 3 5 3 4" xfId="53784"/>
    <cellStyle name="Year 3 5 3 4 2" xfId="53785"/>
    <cellStyle name="Year 3 5 3 5" xfId="53786"/>
    <cellStyle name="Year 3 5 3 5 2" xfId="53787"/>
    <cellStyle name="Year 3 5 3 6" xfId="53788"/>
    <cellStyle name="Year 3 5 3 6 2" xfId="53789"/>
    <cellStyle name="Year 3 5 3 7" xfId="53790"/>
    <cellStyle name="Year 3 5 4" xfId="53791"/>
    <cellStyle name="Year 3 6" xfId="53792"/>
    <cellStyle name="Year 3 6 2" xfId="53793"/>
    <cellStyle name="Year 3 6 2 2" xfId="53794"/>
    <cellStyle name="Year 3 6 3" xfId="53795"/>
    <cellStyle name="Year 3 6 3 2" xfId="53796"/>
    <cellStyle name="Year 3 6 4" xfId="53797"/>
    <cellStyle name="Year 3 6 4 2" xfId="53798"/>
    <cellStyle name="Year 3 6 5" xfId="53799"/>
    <cellStyle name="Year 3 6 5 2" xfId="53800"/>
    <cellStyle name="Year 3 6 6" xfId="53801"/>
    <cellStyle name="Year 3 6 6 2" xfId="53802"/>
    <cellStyle name="Year 3 6 7" xfId="53803"/>
    <cellStyle name="Year 3 7" xfId="53804"/>
    <cellStyle name="Year 3 7 2" xfId="53805"/>
    <cellStyle name="Year 3 7 2 2" xfId="53806"/>
    <cellStyle name="Year 3 7 3" xfId="53807"/>
    <cellStyle name="Year 3 7 3 2" xfId="53808"/>
    <cellStyle name="Year 3 7 4" xfId="53809"/>
    <cellStyle name="Year 3 7 4 2" xfId="53810"/>
    <cellStyle name="Year 3 7 5" xfId="53811"/>
    <cellStyle name="Year 3 7 5 2" xfId="53812"/>
    <cellStyle name="Year 3 7 6" xfId="53813"/>
    <cellStyle name="Year 3 7 6 2" xfId="53814"/>
    <cellStyle name="Year 3 7 7" xfId="53815"/>
    <cellStyle name="Year 3 8" xfId="53816"/>
    <cellStyle name="Year 4" xfId="53817"/>
    <cellStyle name="Year 5" xfId="53818"/>
    <cellStyle name="Year 5 2" xfId="53819"/>
    <cellStyle name="Year 5 2 2" xfId="53820"/>
    <cellStyle name="Year 5 3" xfId="53821"/>
    <cellStyle name="Year 5 3 2" xfId="53822"/>
    <cellStyle name="Year 5 4" xfId="53823"/>
    <cellStyle name="Year 5 4 2" xfId="53824"/>
    <cellStyle name="Year 5 5" xfId="53825"/>
    <cellStyle name="Year 5 5 2" xfId="53826"/>
    <cellStyle name="Yellow" xfId="53827"/>
    <cellStyle name="표준_Market shares model_15-02-02 v21-1" xfId="53828"/>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REAMON~1\LOCALS~1\Temp\Temporary%20Directory%201%20for%202007-05-24%20Copy%20of%20CAR_DAA_Reg_1%207q-for%20DAA.zip\Copy%20of%20200707%20Copy%20of%20CAR_DAA_Reg_1%207q-for%20DA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REAMON~1\LOCALS~1\Temp\Temporary%20Directory%201%20for%202007-05-21%20CAR_DAA_Reg_1.7q%20used%20for%20Draft.zip\CIP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REAMON~1\LOCALS~1\Temp\Temporary%20Directory%202%20for%202007-05-24%20Copy%20of%20CAR_DAA_Reg_1%207q-for%20DAA.zip\2007-05-24%20Copy%20of%20CAR_DAA_Reg_1%207q-for%20DA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Financial%20Model\OPEX%20Model%20v0.29%20-%20CA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rendanoconnor\Local%20Settings\Temporary%20Internet%20Files\OLK10A\DAA_Scenario_modelling_12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AMON~1\LOCALS~1\Temp\Temporary%20Directory%203%20for%202007-05-24%20Copy%20of%20CAR_DAA_Reg_1%207q-for%20DAA.zip\2007-05-24%20Copy%20of%20CAR_DAA_Reg_1%207q-for%20DA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bhealy\Desktop\2014-05-29%20Financial%20Model%204th%20determination%203%20Ju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 SUBMISSION_FINAL"/>
      <sheetName val="Tracking the May 2005 CIP03"/>
      <sheetName val="CARcip"/>
      <sheetName val="BHFRs"/>
      <sheetName val="Sheet1"/>
      <sheetName val="MayCIPreanalysed"/>
    </sheetNames>
    <sheetDataSet>
      <sheetData sheetId="0"/>
      <sheetData sheetId="1"/>
      <sheetData sheetId="2">
        <row r="4">
          <cell r="B4" t="str">
            <v>Phase 5 &amp; 6 apron stands</v>
          </cell>
        </row>
        <row r="5">
          <cell r="B5" t="str">
            <v>Other airfield works</v>
          </cell>
        </row>
        <row r="6">
          <cell r="B6" t="str">
            <v>Parallel Runway</v>
          </cell>
        </row>
        <row r="7">
          <cell r="B7" t="str">
            <v>T2 enabling &amp; external</v>
          </cell>
        </row>
        <row r="8">
          <cell r="B8" t="str">
            <v>T2 professional support</v>
          </cell>
        </row>
        <row r="9">
          <cell r="B9" t="str">
            <v>T2 construction</v>
          </cell>
        </row>
        <row r="10">
          <cell r="B10" t="str">
            <v>Pier E</v>
          </cell>
        </row>
        <row r="11">
          <cell r="B11" t="str">
            <v>T2 Project contingency</v>
          </cell>
        </row>
        <row r="12">
          <cell r="B12" t="str">
            <v>Temporary Forward Lounge</v>
          </cell>
        </row>
        <row r="13">
          <cell r="B13" t="str">
            <v>Utilities reconfiguring</v>
          </cell>
        </row>
        <row r="14">
          <cell r="B14" t="str">
            <v>Pier D</v>
          </cell>
        </row>
        <row r="15">
          <cell r="B15" t="str">
            <v>Customs &amp; border protection</v>
          </cell>
        </row>
        <row r="16">
          <cell r="B16" t="str">
            <v>T1 extension</v>
          </cell>
        </row>
        <row r="17">
          <cell r="B17" t="str">
            <v>Other T1 capacity</v>
          </cell>
        </row>
        <row r="18">
          <cell r="B18" t="str">
            <v>Landside roads reconfiguring</v>
          </cell>
        </row>
        <row r="19">
          <cell r="B19" t="str">
            <v>Short-term car parking</v>
          </cell>
        </row>
        <row r="20">
          <cell r="B20" t="str">
            <v>Long-term car parking</v>
          </cell>
        </row>
        <row r="21">
          <cell r="B21" t="str">
            <v>Programme management</v>
          </cell>
        </row>
        <row r="22">
          <cell r="B22" t="str">
            <v>Repairs</v>
          </cell>
        </row>
        <row r="23">
          <cell r="B23" t="str">
            <v>Safety &amp; compliance</v>
          </cell>
        </row>
        <row r="24">
          <cell r="B24" t="str">
            <v>Other enhancements</v>
          </cell>
        </row>
        <row r="25">
          <cell r="B25" t="str">
            <v>Differences</v>
          </cell>
        </row>
      </sheetData>
      <sheetData sheetId="3"/>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refreshError="1"/>
      <sheetData sheetId="1" refreshError="1"/>
      <sheetData sheetId="2" refreshError="1">
        <row r="44">
          <cell r="D44">
            <v>115.66666666666667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8">
          <cell r="W18">
            <v>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fo"/>
      <sheetName val="Contents"/>
      <sheetName val="I; Timeline"/>
      <sheetName val="I; Line Items"/>
      <sheetName val="Inputs &gt;&gt;"/>
      <sheetName val="I; Staff Costs (Base)"/>
      <sheetName val="I; Other Opex (Base)"/>
      <sheetName val="I; Staff Costs (Low Savings)"/>
      <sheetName val="I; Other Opex (Low Savings)"/>
      <sheetName val="I; Staff Costs (High Savings)"/>
      <sheetName val="I; Other Opex (High Savings)"/>
      <sheetName val="I; Outsourced staff (Base)"/>
      <sheetName val="I; Outsourced staff (Low)"/>
      <sheetName val="I; Outsourced staff (High)"/>
      <sheetName val="Data to Model &gt;&gt;"/>
      <sheetName val="I; Metrics"/>
      <sheetName val="I; Drivers"/>
      <sheetName val="I; Staff Costs"/>
      <sheetName val="I; Other Opex"/>
      <sheetName val="Calcs &gt;&gt;"/>
      <sheetName val="C; Staff Costs"/>
      <sheetName val="C; Outsourced staff"/>
      <sheetName val="C; Other Opex"/>
      <sheetName val="Outputs &gt;&gt;"/>
      <sheetName val="Cost Summary (nominal)"/>
      <sheetName val="Cost Summary (real)"/>
      <sheetName val="O; Charts&amp;Tables &gt;&gt;"/>
      <sheetName val="O; Input tables"/>
      <sheetName val="O; Cost line tables"/>
      <sheetName val="O; Sensitivities"/>
    </sheetNames>
    <sheetDataSet>
      <sheetData sheetId="0"/>
      <sheetData sheetId="1"/>
      <sheetData sheetId="2"/>
      <sheetData sheetId="3">
        <row r="25">
          <cell r="G25">
            <v>41639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B15" t="str">
            <v>CPI</v>
          </cell>
        </row>
        <row r="16">
          <cell r="B16" t="str">
            <v>HICP (Harmonised CPI)</v>
          </cell>
        </row>
        <row r="17">
          <cell r="B17">
            <v>0</v>
          </cell>
        </row>
        <row r="18">
          <cell r="B18" t="str">
            <v>Dublin staff costs</v>
          </cell>
        </row>
        <row r="19">
          <cell r="B19" t="str">
            <v>Dublin staff costs (legacy security, retail, cleaning, car park)</v>
          </cell>
        </row>
        <row r="20">
          <cell r="B20" t="str">
            <v>Dublin staff costs ("new contracts")</v>
          </cell>
        </row>
        <row r="21">
          <cell r="B21" t="str">
            <v>Dublin staff costs (skilled staff)</v>
          </cell>
        </row>
        <row r="22">
          <cell r="B22" t="str">
            <v>PRM staff</v>
          </cell>
        </row>
        <row r="23">
          <cell r="B23" t="str">
            <v>IT Staff Costs</v>
          </cell>
        </row>
        <row r="24">
          <cell r="B24">
            <v>0</v>
          </cell>
        </row>
        <row r="25">
          <cell r="B25">
            <v>0</v>
          </cell>
        </row>
        <row r="26">
          <cell r="B26" t="str">
            <v>Electricity prices</v>
          </cell>
        </row>
        <row r="27">
          <cell r="B27" t="str">
            <v>Gas prices</v>
          </cell>
        </row>
        <row r="28">
          <cell r="B28">
            <v>0</v>
          </cell>
        </row>
        <row r="29">
          <cell r="B29">
            <v>0</v>
          </cell>
        </row>
        <row r="30">
          <cell r="B30">
            <v>0</v>
          </cell>
        </row>
        <row r="31">
          <cell r="B31">
            <v>0</v>
          </cell>
        </row>
        <row r="32">
          <cell r="B32" t="str">
            <v>No driver</v>
          </cell>
        </row>
        <row r="33">
          <cell r="B33">
            <v>0</v>
          </cell>
        </row>
        <row r="34">
          <cell r="B34">
            <v>0</v>
          </cell>
        </row>
        <row r="35">
          <cell r="B35">
            <v>0</v>
          </cell>
        </row>
        <row r="36">
          <cell r="B36">
            <v>0</v>
          </cell>
        </row>
        <row r="39">
          <cell r="B39" t="str">
            <v>Pax - T1</v>
          </cell>
        </row>
        <row r="40">
          <cell r="B40" t="str">
            <v>Pax - T2</v>
          </cell>
        </row>
        <row r="41">
          <cell r="B41">
            <v>0</v>
          </cell>
        </row>
        <row r="42">
          <cell r="B42">
            <v>0</v>
          </cell>
        </row>
        <row r="43">
          <cell r="B43" t="str">
            <v>Pax - Total</v>
          </cell>
        </row>
        <row r="44">
          <cell r="B44" t="str">
            <v>Staff numbers</v>
          </cell>
        </row>
        <row r="45">
          <cell r="B45">
            <v>0</v>
          </cell>
        </row>
        <row r="46">
          <cell r="B46" t="str">
            <v>ATMs - Pax</v>
          </cell>
        </row>
        <row r="47">
          <cell r="B47" t="str">
            <v>ATMs - Cargo</v>
          </cell>
        </row>
        <row r="49">
          <cell r="B49" t="str">
            <v>ATMs - Total</v>
          </cell>
        </row>
        <row r="50">
          <cell r="B50" t="str">
            <v>PRM driver (pax and uptake increases)</v>
          </cell>
        </row>
        <row r="51">
          <cell r="B51" t="str">
            <v>No driver</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129">
          <cell r="I129">
            <v>22.561484354884293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g account infor"/>
      <sheetName val="&gt;&gt;&gt;Chart 2014 prices"/>
      <sheetName val="&gt;&gt;&gt;Chart X-factors"/>
      <sheetName val="Matrix of possibilities"/>
      <sheetName val="INPUTS_OUTPUTS"/>
      <sheetName val="&gt;&gt;&gt;FFO_DEBT"/>
      <sheetName val="FFO_DEBT_SCENARIOS"/>
      <sheetName val="Capital costs"/>
      <sheetName val="Unit Revenues"/>
      <sheetName val="Depr Scenarios"/>
    </sheetNames>
    <sheetDataSet>
      <sheetData sheetId="0" refreshError="1"/>
      <sheetData sheetId="1" refreshError="1"/>
      <sheetData sheetId="2" refreshError="1"/>
      <sheetData sheetId="3" refreshError="1"/>
      <sheetData sheetId="4" refreshError="1"/>
      <sheetData sheetId="5" refreshError="1">
        <row r="4">
          <cell r="C4">
            <v>7.3999999999999996E-2</v>
          </cell>
        </row>
      </sheetData>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A info"/>
      <sheetName val="Outputs"/>
      <sheetName val="OPS"/>
      <sheetName val="REG"/>
      <sheetName val="FIN"/>
      <sheetName val="OUT"/>
      <sheetName val="RAB Calculations"/>
      <sheetName val="Capex-summary"/>
      <sheetName val="Depreciation-summary"/>
      <sheetName val="Reviews"/>
      <sheetName val="Assumed"/>
      <sheetName val="CAR forecasts"/>
      <sheetName val="CARacs"/>
      <sheetName val="controls"/>
      <sheetName val="CARimg"/>
      <sheetName val="Categories"/>
      <sheetName val="Varied"/>
      <sheetName val="Finance"/>
      <sheetName val="Capx"/>
      <sheetName val="DAArev07"/>
      <sheetName val="DETrev"/>
      <sheetName val="DAAopx07"/>
      <sheetName val="DETopx"/>
      <sheetName val="CAR2004RAB"/>
      <sheetName val="CARprojDepr"/>
      <sheetName val="CARcpi"/>
      <sheetName val="CARhis"/>
      <sheetName val="CARops"/>
      <sheetName val="Financial reconciliation"/>
    </sheetNames>
    <sheetDataSet>
      <sheetData sheetId="0" refreshError="1"/>
      <sheetData sheetId="1" refreshError="1"/>
      <sheetData sheetId="2">
        <row r="44">
          <cell r="D44">
            <v>115.66666666666667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V2" t="str">
            <v>T2main_proj</v>
          </cell>
        </row>
        <row r="3">
          <cell r="AV3" t="str">
            <v>T2asso_proj</v>
          </cell>
        </row>
        <row r="4">
          <cell r="AV4" t="str">
            <v>PierD_proj</v>
          </cell>
        </row>
        <row r="5">
          <cell r="AV5" t="str">
            <v>T1X_proj</v>
          </cell>
        </row>
        <row r="6">
          <cell r="AV6" t="str">
            <v>OthCap_proj</v>
          </cell>
        </row>
        <row r="7">
          <cell r="AV7" t="str">
            <v>Runway_proj</v>
          </cell>
        </row>
        <row r="8">
          <cell r="AV8" t="str">
            <v>Airfield_proj</v>
          </cell>
        </row>
        <row r="9">
          <cell r="AV9" t="str">
            <v>Gen_proj</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ummary &amp; Ratios"/>
      <sheetName val="2009 V 2014"/>
      <sheetName val="Building Blocks -&gt;"/>
      <sheetName val="Opex"/>
      <sheetName val="CR"/>
      <sheetName val="Capital Costs"/>
      <sheetName val="Capital Costs -&gt;"/>
      <sheetName val="2015-19 Capex"/>
      <sheetName val="2010-14 Capex"/>
      <sheetName val="2010-14 Triggered Capex"/>
      <sheetName val="T2 Capex"/>
      <sheetName val="Pre 2010 RAB"/>
      <sheetName val="Other -&gt;"/>
      <sheetName val="Rolling Schemes"/>
      <sheetName val="2020 Price"/>
      <sheetName val="Annuity -&gt;"/>
      <sheetName val="2015-2019 Runway Trigger"/>
      <sheetName val="Annuity Cal"/>
    </sheetNames>
    <sheetDataSet>
      <sheetData sheetId="0">
        <row r="14">
          <cell r="C14">
            <v>5.785714285714285E-2</v>
          </cell>
        </row>
        <row r="87">
          <cell r="L87">
            <v>307953409</v>
          </cell>
        </row>
        <row r="91">
          <cell r="L91">
            <v>2547560</v>
          </cell>
        </row>
        <row r="92">
          <cell r="L92">
            <v>0</v>
          </cell>
        </row>
        <row r="93">
          <cell r="L93">
            <v>65537249</v>
          </cell>
        </row>
        <row r="94">
          <cell r="L94">
            <v>0</v>
          </cell>
        </row>
        <row r="95">
          <cell r="L95">
            <v>22736100</v>
          </cell>
        </row>
        <row r="96">
          <cell r="L96">
            <v>0</v>
          </cell>
        </row>
        <row r="97">
          <cell r="L97">
            <v>27569000</v>
          </cell>
        </row>
        <row r="98">
          <cell r="L98">
            <v>0</v>
          </cell>
        </row>
        <row r="99">
          <cell r="L99">
            <v>0</v>
          </cell>
        </row>
        <row r="100">
          <cell r="L100">
            <v>66391000</v>
          </cell>
        </row>
        <row r="101">
          <cell r="L101">
            <v>0</v>
          </cell>
        </row>
        <row r="102">
          <cell r="L102">
            <v>18671000</v>
          </cell>
        </row>
        <row r="103">
          <cell r="L103">
            <v>0</v>
          </cell>
        </row>
        <row r="104">
          <cell r="L104">
            <v>69479000</v>
          </cell>
        </row>
        <row r="105">
          <cell r="L105">
            <v>0</v>
          </cell>
        </row>
        <row r="106">
          <cell r="G106" t="str">
            <v>y</v>
          </cell>
          <cell r="H106">
            <v>865500</v>
          </cell>
          <cell r="L106">
            <v>1900000</v>
          </cell>
        </row>
        <row r="107">
          <cell r="G107" t="str">
            <v>y</v>
          </cell>
          <cell r="H107">
            <v>1725000</v>
          </cell>
          <cell r="L107">
            <v>0</v>
          </cell>
        </row>
        <row r="108">
          <cell r="G108" t="str">
            <v>y</v>
          </cell>
          <cell r="H108">
            <v>618000</v>
          </cell>
        </row>
        <row r="113">
          <cell r="G113" t="str">
            <v>y</v>
          </cell>
          <cell r="H113">
            <v>6129000</v>
          </cell>
        </row>
        <row r="114">
          <cell r="G114" t="str">
            <v>y</v>
          </cell>
          <cell r="H114">
            <v>7945000</v>
          </cell>
        </row>
        <row r="115">
          <cell r="G115" t="str">
            <v>y</v>
          </cell>
          <cell r="H115">
            <v>15840000</v>
          </cell>
        </row>
      </sheetData>
      <sheetData sheetId="1">
        <row r="17">
          <cell r="F17">
            <v>23198901</v>
          </cell>
          <cell r="G17">
            <v>23869340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H7">
            <v>50</v>
          </cell>
          <cell r="I7">
            <v>49</v>
          </cell>
          <cell r="J7">
            <v>48</v>
          </cell>
          <cell r="K7">
            <v>47</v>
          </cell>
          <cell r="L7">
            <v>46</v>
          </cell>
          <cell r="M7">
            <v>45</v>
          </cell>
          <cell r="N7">
            <v>44</v>
          </cell>
          <cell r="O7">
            <v>43</v>
          </cell>
          <cell r="P7">
            <v>42</v>
          </cell>
          <cell r="Q7">
            <v>41</v>
          </cell>
          <cell r="R7">
            <v>40</v>
          </cell>
          <cell r="S7">
            <v>39</v>
          </cell>
          <cell r="T7">
            <v>38</v>
          </cell>
          <cell r="U7">
            <v>37</v>
          </cell>
          <cell r="V7">
            <v>36</v>
          </cell>
          <cell r="W7">
            <v>35</v>
          </cell>
          <cell r="X7">
            <v>34</v>
          </cell>
          <cell r="Y7">
            <v>33</v>
          </cell>
          <cell r="Z7">
            <v>32</v>
          </cell>
          <cell r="AA7">
            <v>31</v>
          </cell>
          <cell r="AB7">
            <v>30</v>
          </cell>
          <cell r="AC7">
            <v>29</v>
          </cell>
          <cell r="AD7">
            <v>28</v>
          </cell>
          <cell r="AE7">
            <v>27</v>
          </cell>
          <cell r="AF7">
            <v>26</v>
          </cell>
          <cell r="AG7">
            <v>25</v>
          </cell>
          <cell r="AH7">
            <v>24</v>
          </cell>
          <cell r="AI7">
            <v>23</v>
          </cell>
          <cell r="AJ7">
            <v>22</v>
          </cell>
          <cell r="AK7">
            <v>21</v>
          </cell>
          <cell r="AL7">
            <v>20</v>
          </cell>
          <cell r="AM7">
            <v>19</v>
          </cell>
          <cell r="AN7">
            <v>18</v>
          </cell>
          <cell r="AO7">
            <v>17</v>
          </cell>
          <cell r="AP7">
            <v>16</v>
          </cell>
          <cell r="AQ7">
            <v>15</v>
          </cell>
          <cell r="AR7">
            <v>14</v>
          </cell>
          <cell r="AS7">
            <v>13</v>
          </cell>
          <cell r="AT7">
            <v>12</v>
          </cell>
          <cell r="AU7">
            <v>11</v>
          </cell>
          <cell r="AV7">
            <v>10</v>
          </cell>
          <cell r="AW7">
            <v>9</v>
          </cell>
          <cell r="AX7">
            <v>8</v>
          </cell>
          <cell r="AY7">
            <v>7</v>
          </cell>
          <cell r="AZ7">
            <v>6</v>
          </cell>
          <cell r="BA7">
            <v>5</v>
          </cell>
          <cell r="BB7">
            <v>4</v>
          </cell>
          <cell r="BC7">
            <v>3</v>
          </cell>
          <cell r="BD7">
            <v>2</v>
          </cell>
          <cell r="BE7">
            <v>1</v>
          </cell>
        </row>
        <row r="8">
          <cell r="H8">
            <v>883.44173472294403</v>
          </cell>
          <cell r="I8">
            <v>880.17519697729051</v>
          </cell>
          <cell r="J8">
            <v>876.71966669063841</v>
          </cell>
          <cell r="K8">
            <v>873.0642092945443</v>
          </cell>
          <cell r="L8">
            <v>869.19725757767617</v>
          </cell>
          <cell r="M8">
            <v>865.10657508290353</v>
          </cell>
          <cell r="N8">
            <v>860.77921738664759</v>
          </cell>
          <cell r="O8">
            <v>856.20149113796549</v>
          </cell>
          <cell r="P8">
            <v>851.35891072775246</v>
          </cell>
          <cell r="Q8">
            <v>846.23615245094857</v>
          </cell>
          <cell r="R8">
            <v>840.81700601670104</v>
          </cell>
          <cell r="S8">
            <v>835.08432325304341</v>
          </cell>
          <cell r="T8">
            <v>829.01996384377412</v>
          </cell>
          <cell r="U8">
            <v>822.6047379258257</v>
          </cell>
          <cell r="V8">
            <v>815.81834536548172</v>
          </cell>
          <cell r="W8">
            <v>808.6393115212893</v>
          </cell>
          <cell r="X8">
            <v>801.04491929039716</v>
          </cell>
          <cell r="Y8">
            <v>793.0111372232891</v>
          </cell>
          <cell r="Z8">
            <v>784.51254347944121</v>
          </cell>
          <cell r="AA8">
            <v>775.52224538327073</v>
          </cell>
          <cell r="AB8">
            <v>766.01179432582182</v>
          </cell>
          <cell r="AC8">
            <v>755.9510957429062</v>
          </cell>
          <cell r="AD8">
            <v>745.30831388483614</v>
          </cell>
          <cell r="AE8">
            <v>734.04977107640639</v>
          </cell>
          <cell r="AF8">
            <v>722.13984114834602</v>
          </cell>
          <cell r="AG8">
            <v>709.54083670301929</v>
          </cell>
          <cell r="AH8">
            <v>696.21288985764147</v>
          </cell>
          <cell r="AI8">
            <v>682.11382608763824</v>
          </cell>
          <cell r="AJ8">
            <v>667.19903077094204</v>
          </cell>
          <cell r="AK8">
            <v>651.42130801092264</v>
          </cell>
          <cell r="AL8">
            <v>634.73073129121644</v>
          </cell>
          <cell r="AM8">
            <v>617.07448548987009</v>
          </cell>
          <cell r="AN8">
            <v>598.39669975287438</v>
          </cell>
          <cell r="AO8">
            <v>578.63827069823822</v>
          </cell>
          <cell r="AP8">
            <v>557.73667539115525</v>
          </cell>
          <cell r="AQ8">
            <v>535.62577349844821</v>
          </cell>
          <cell r="AR8">
            <v>512.23559799623456</v>
          </cell>
          <cell r="AS8">
            <v>487.49213376853567</v>
          </cell>
          <cell r="AT8">
            <v>461.31708339623418</v>
          </cell>
          <cell r="AU8">
            <v>433.62761939524955</v>
          </cell>
          <cell r="AV8">
            <v>404.33612211992221</v>
          </cell>
          <cell r="AW8">
            <v>373.34990250223666</v>
          </cell>
          <cell r="AX8">
            <v>340.57090874952792</v>
          </cell>
          <cell r="AY8">
            <v>305.89541607255529</v>
          </cell>
          <cell r="AZ8">
            <v>269.21369846212923</v>
          </cell>
          <cell r="BA8">
            <v>230.40968147567136</v>
          </cell>
          <cell r="BB8">
            <v>189.36057493499703</v>
          </cell>
          <cell r="BC8">
            <v>145.93648437304083</v>
          </cell>
          <cell r="BD8">
            <v>100</v>
          </cell>
          <cell r="BE8">
            <v>51.405761888233251</v>
          </cell>
        </row>
        <row r="9">
          <cell r="H9">
            <v>3.2665377456535576</v>
          </cell>
          <cell r="I9">
            <v>3.4555302866520852</v>
          </cell>
          <cell r="J9">
            <v>3.6554573960941017</v>
          </cell>
          <cell r="K9">
            <v>3.866951716868114</v>
          </cell>
          <cell r="L9">
            <v>4.0906824947726257</v>
          </cell>
          <cell r="M9">
            <v>4.3273576962559055</v>
          </cell>
          <cell r="N9">
            <v>4.5777262486821337</v>
          </cell>
          <cell r="O9">
            <v>4.842580410213035</v>
          </cell>
          <cell r="P9">
            <v>5.1227582768039266</v>
          </cell>
          <cell r="Q9">
            <v>5.4191464342475788</v>
          </cell>
          <cell r="R9">
            <v>5.7326827636576194</v>
          </cell>
          <cell r="S9">
            <v>6.064359409269243</v>
          </cell>
          <cell r="T9">
            <v>6.4152259179483906</v>
          </cell>
          <cell r="U9">
            <v>6.7863925603439785</v>
          </cell>
          <cell r="V9">
            <v>7.1790338441924488</v>
          </cell>
          <cell r="W9">
            <v>7.5943922308921552</v>
          </cell>
          <cell r="X9">
            <v>8.0337820671080564</v>
          </cell>
          <cell r="Y9">
            <v>8.4985937438478842</v>
          </cell>
          <cell r="Z9">
            <v>8.990298096170509</v>
          </cell>
          <cell r="AA9">
            <v>9.5104510574489431</v>
          </cell>
          <cell r="AB9">
            <v>10.060698582915631</v>
          </cell>
          <cell r="AC9">
            <v>10.642781858070034</v>
          </cell>
          <cell r="AD9">
            <v>11.258542808429798</v>
          </cell>
          <cell r="AE9">
            <v>11.909929928060381</v>
          </cell>
          <cell r="AF9">
            <v>12.599004445326733</v>
          </cell>
          <cell r="AG9">
            <v>13.327946845377777</v>
          </cell>
          <cell r="AH9">
            <v>14.099063770003207</v>
          </cell>
          <cell r="AI9">
            <v>14.914795316696251</v>
          </cell>
          <cell r="AJ9">
            <v>15.777722760019392</v>
          </cell>
          <cell r="AK9">
            <v>16.690576719706225</v>
          </cell>
          <cell r="AL9">
            <v>17.656245801346369</v>
          </cell>
          <cell r="AM9">
            <v>18.677785736995698</v>
          </cell>
          <cell r="AN9">
            <v>19.75842905463616</v>
          </cell>
          <cell r="AO9">
            <v>20.901595307082967</v>
          </cell>
          <cell r="AP9">
            <v>22.110901892707052</v>
          </cell>
          <cell r="AQ9">
            <v>23.390175502213673</v>
          </cell>
          <cell r="AR9">
            <v>24.743464227698894</v>
          </cell>
          <cell r="AS9">
            <v>26.17505037230147</v>
          </cell>
          <cell r="AT9">
            <v>27.689464000984628</v>
          </cell>
          <cell r="AU9">
            <v>29.291497275327316</v>
          </cell>
          <cell r="AV9">
            <v>30.986219617685538</v>
          </cell>
          <cell r="AW9">
            <v>32.778993752708772</v>
          </cell>
          <cell r="AX9">
            <v>34.675492676972631</v>
          </cell>
          <cell r="AY9">
            <v>36.681717610426055</v>
          </cell>
          <cell r="AZ9">
            <v>38.804016986457846</v>
          </cell>
          <cell r="BA9">
            <v>41.04910654067433</v>
          </cell>
          <cell r="BB9">
            <v>43.424090561956206</v>
          </cell>
          <cell r="BC9">
            <v>45.93648437304082</v>
          </cell>
          <cell r="BD9">
            <v>48.594238111766742</v>
          </cell>
          <cell r="BE9">
            <v>51.405761888233251</v>
          </cell>
        </row>
        <row r="10">
          <cell r="H10">
            <v>49.584509360541126</v>
          </cell>
          <cell r="I10">
            <v>49.3955168195426</v>
          </cell>
          <cell r="J10">
            <v>49.195589710100585</v>
          </cell>
          <cell r="K10">
            <v>48.984095389326569</v>
          </cell>
          <cell r="L10">
            <v>48.760364611422062</v>
          </cell>
          <cell r="M10">
            <v>48.523689409938783</v>
          </cell>
          <cell r="N10">
            <v>48.273320857512552</v>
          </cell>
          <cell r="O10">
            <v>48.008466695981653</v>
          </cell>
          <cell r="P10">
            <v>47.728288829390756</v>
          </cell>
          <cell r="Q10">
            <v>47.431900671947105</v>
          </cell>
          <cell r="R10">
            <v>47.118364342537063</v>
          </cell>
          <cell r="S10">
            <v>46.786687696925441</v>
          </cell>
          <cell r="T10">
            <v>46.435821188246294</v>
          </cell>
          <cell r="U10">
            <v>46.064654545850708</v>
          </cell>
          <cell r="V10">
            <v>45.672013262002238</v>
          </cell>
          <cell r="W10">
            <v>45.25665487530253</v>
          </cell>
          <cell r="X10">
            <v>44.817265039086628</v>
          </cell>
          <cell r="Y10">
            <v>44.3524533623468</v>
          </cell>
          <cell r="Z10">
            <v>43.860749010024179</v>
          </cell>
          <cell r="AA10">
            <v>43.340596048745738</v>
          </cell>
          <cell r="AB10">
            <v>42.79034852327905</v>
          </cell>
          <cell r="AC10">
            <v>42.208265248124647</v>
          </cell>
          <cell r="AD10">
            <v>41.59250429776489</v>
          </cell>
          <cell r="AE10">
            <v>40.941117178134306</v>
          </cell>
          <cell r="AF10">
            <v>40.25204266086795</v>
          </cell>
          <cell r="AG10">
            <v>39.523100260816904</v>
          </cell>
          <cell r="AH10">
            <v>38.751983336191479</v>
          </cell>
          <cell r="AI10">
            <v>37.936251789498435</v>
          </cell>
          <cell r="AJ10">
            <v>37.073324346175291</v>
          </cell>
          <cell r="AK10">
            <v>36.160470386488456</v>
          </cell>
          <cell r="AL10">
            <v>35.194801304848312</v>
          </cell>
          <cell r="AM10">
            <v>34.173261369198983</v>
          </cell>
          <cell r="AN10">
            <v>33.092618051558524</v>
          </cell>
          <cell r="AO10">
            <v>31.949451799111717</v>
          </cell>
          <cell r="AP10">
            <v>30.740145213487633</v>
          </cell>
          <cell r="AQ10">
            <v>29.460871603981012</v>
          </cell>
          <cell r="AR10">
            <v>28.107582878495791</v>
          </cell>
          <cell r="AS10">
            <v>26.675996733893214</v>
          </cell>
          <cell r="AT10">
            <v>25.161583105210056</v>
          </cell>
          <cell r="AU10">
            <v>23.559549830867368</v>
          </cell>
          <cell r="AV10">
            <v>21.864827488509146</v>
          </cell>
          <cell r="AW10">
            <v>20.072053353485913</v>
          </cell>
          <cell r="AX10">
            <v>18.175554429222053</v>
          </cell>
          <cell r="AY10">
            <v>16.169329495768629</v>
          </cell>
          <cell r="AZ10">
            <v>14.047030119736839</v>
          </cell>
          <cell r="BA10">
            <v>11.801940565520354</v>
          </cell>
          <cell r="BB10">
            <v>9.4269565442384788</v>
          </cell>
          <cell r="BC10">
            <v>6.9145627331538648</v>
          </cell>
          <cell r="BD10">
            <v>4.2568089944279395</v>
          </cell>
          <cell r="BE10">
            <v>1.4452852179614346</v>
          </cell>
        </row>
        <row r="11">
          <cell r="H11">
            <v>52.851047106194684</v>
          </cell>
          <cell r="I11">
            <v>52.851047106194684</v>
          </cell>
          <cell r="J11">
            <v>52.851047106194684</v>
          </cell>
          <cell r="K11">
            <v>52.851047106194684</v>
          </cell>
          <cell r="L11">
            <v>52.851047106194684</v>
          </cell>
          <cell r="M11">
            <v>52.851047106194684</v>
          </cell>
          <cell r="N11">
            <v>52.851047106194684</v>
          </cell>
          <cell r="O11">
            <v>52.851047106194684</v>
          </cell>
          <cell r="P11">
            <v>52.851047106194684</v>
          </cell>
          <cell r="Q11">
            <v>52.851047106194684</v>
          </cell>
          <cell r="R11">
            <v>52.851047106194684</v>
          </cell>
          <cell r="S11">
            <v>52.851047106194684</v>
          </cell>
          <cell r="T11">
            <v>52.851047106194684</v>
          </cell>
          <cell r="U11">
            <v>52.851047106194684</v>
          </cell>
          <cell r="V11">
            <v>52.851047106194684</v>
          </cell>
          <cell r="W11">
            <v>52.851047106194684</v>
          </cell>
          <cell r="X11">
            <v>52.851047106194684</v>
          </cell>
          <cell r="Y11">
            <v>52.851047106194684</v>
          </cell>
          <cell r="Z11">
            <v>52.851047106194684</v>
          </cell>
          <cell r="AA11">
            <v>52.851047106194684</v>
          </cell>
          <cell r="AB11">
            <v>52.851047106194684</v>
          </cell>
          <cell r="AC11">
            <v>52.851047106194684</v>
          </cell>
          <cell r="AD11">
            <v>52.851047106194684</v>
          </cell>
          <cell r="AE11">
            <v>52.851047106194684</v>
          </cell>
          <cell r="AF11">
            <v>52.851047106194684</v>
          </cell>
          <cell r="AG11">
            <v>52.851047106194684</v>
          </cell>
          <cell r="AH11">
            <v>52.851047106194684</v>
          </cell>
          <cell r="AI11">
            <v>52.851047106194684</v>
          </cell>
          <cell r="AJ11">
            <v>52.851047106194684</v>
          </cell>
          <cell r="AK11">
            <v>52.851047106194684</v>
          </cell>
          <cell r="AL11">
            <v>52.851047106194684</v>
          </cell>
          <cell r="AM11">
            <v>52.851047106194684</v>
          </cell>
          <cell r="AN11">
            <v>52.851047106194684</v>
          </cell>
          <cell r="AO11">
            <v>52.851047106194684</v>
          </cell>
          <cell r="AP11">
            <v>52.851047106194684</v>
          </cell>
          <cell r="AQ11">
            <v>52.851047106194684</v>
          </cell>
          <cell r="AR11">
            <v>52.851047106194684</v>
          </cell>
          <cell r="AS11">
            <v>52.851047106194684</v>
          </cell>
          <cell r="AT11">
            <v>52.851047106194684</v>
          </cell>
          <cell r="AU11">
            <v>52.851047106194684</v>
          </cell>
          <cell r="AV11">
            <v>52.851047106194684</v>
          </cell>
          <cell r="AW11">
            <v>52.851047106194684</v>
          </cell>
          <cell r="AX11">
            <v>52.851047106194684</v>
          </cell>
          <cell r="AY11">
            <v>52.851047106194684</v>
          </cell>
          <cell r="AZ11">
            <v>52.851047106194684</v>
          </cell>
          <cell r="BA11">
            <v>52.851047106194684</v>
          </cell>
          <cell r="BB11">
            <v>52.851047106194684</v>
          </cell>
          <cell r="BC11">
            <v>52.851047106194684</v>
          </cell>
          <cell r="BD11">
            <v>52.851047106194684</v>
          </cell>
          <cell r="BE11">
            <v>52.851047106194684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abSelected="1" view="pageBreakPreview" zoomScale="130" zoomScaleNormal="100" zoomScaleSheetLayoutView="130" workbookViewId="0">
      <selection activeCell="D27" sqref="D27"/>
    </sheetView>
  </sheetViews>
  <sheetFormatPr defaultRowHeight="12.75"/>
  <cols>
    <col min="1" max="1" width="18.5546875" style="1" bestFit="1" customWidth="1"/>
    <col min="2" max="7" width="11.6640625" style="1" customWidth="1"/>
    <col min="8" max="16384" width="8.88671875" style="1"/>
  </cols>
  <sheetData>
    <row r="1" spans="1:7" ht="15">
      <c r="A1" s="66" t="s">
        <v>47</v>
      </c>
      <c r="B1" s="67"/>
      <c r="C1" s="67"/>
      <c r="D1" s="67"/>
      <c r="E1" s="67"/>
      <c r="F1" s="67"/>
      <c r="G1" s="67"/>
    </row>
    <row r="2" spans="1:7" ht="15">
      <c r="A2" s="66" t="s">
        <v>52</v>
      </c>
      <c r="B2" s="67"/>
      <c r="C2" s="67"/>
      <c r="D2" s="67"/>
      <c r="E2" s="67"/>
      <c r="F2" s="67"/>
      <c r="G2" s="67"/>
    </row>
    <row r="4" spans="1:7" ht="15">
      <c r="A4" s="68" t="s">
        <v>45</v>
      </c>
      <c r="B4" s="68"/>
      <c r="C4" s="68"/>
      <c r="D4" s="68"/>
      <c r="E4" s="68"/>
      <c r="F4" s="68"/>
      <c r="G4" s="68"/>
    </row>
    <row r="5" spans="1:7" ht="15">
      <c r="A5" s="68"/>
      <c r="B5" s="68"/>
      <c r="C5" s="68" t="s">
        <v>3</v>
      </c>
      <c r="D5" s="68" t="s">
        <v>4</v>
      </c>
      <c r="E5" s="68" t="s">
        <v>5</v>
      </c>
      <c r="F5" s="68" t="s">
        <v>37</v>
      </c>
      <c r="G5" s="68" t="s">
        <v>38</v>
      </c>
    </row>
    <row r="6" spans="1:7">
      <c r="A6" s="8"/>
      <c r="C6" s="3">
        <v>13107449.800000001</v>
      </c>
      <c r="D6" s="3">
        <v>10772265.358657191</v>
      </c>
      <c r="E6" s="3">
        <v>8301973.8174938317</v>
      </c>
      <c r="F6" s="3">
        <v>5688758.2657345925</v>
      </c>
      <c r="G6" s="3">
        <v>2924349.5284807123</v>
      </c>
    </row>
    <row r="7" spans="1:7">
      <c r="A7" s="2" t="s">
        <v>0</v>
      </c>
      <c r="C7" s="3">
        <v>2335184.4413428102</v>
      </c>
      <c r="D7" s="3">
        <v>2470291.5411633588</v>
      </c>
      <c r="E7" s="3">
        <v>2613215.5517592393</v>
      </c>
      <c r="F7" s="3">
        <v>2764408.7372538801</v>
      </c>
      <c r="G7" s="3">
        <v>2924349.5284807119</v>
      </c>
    </row>
    <row r="8" spans="1:7">
      <c r="A8" s="2" t="s">
        <v>1</v>
      </c>
      <c r="C8" s="3">
        <v>671383.86943812307</v>
      </c>
      <c r="D8" s="3">
        <v>536276.76961757464</v>
      </c>
      <c r="E8" s="3">
        <v>393352.75902169425</v>
      </c>
      <c r="F8" s="3">
        <v>242159.573527053</v>
      </c>
      <c r="G8" s="3">
        <v>82218.782300221341</v>
      </c>
    </row>
    <row r="9" spans="1:7">
      <c r="A9" s="2" t="s">
        <v>2</v>
      </c>
      <c r="C9" s="3">
        <v>3006568.3107809336</v>
      </c>
      <c r="D9" s="3">
        <v>3006568.3107809336</v>
      </c>
      <c r="E9" s="3">
        <v>3006568.3107809336</v>
      </c>
      <c r="F9" s="3">
        <v>3006568.3107809336</v>
      </c>
      <c r="G9" s="3">
        <v>3006568.3107809336</v>
      </c>
    </row>
    <row r="10" spans="1:7">
      <c r="A10" s="2"/>
      <c r="C10" s="3">
        <v>10772265.358657191</v>
      </c>
      <c r="D10" s="3">
        <v>8301973.8174938317</v>
      </c>
      <c r="E10" s="3">
        <v>5688758.2657345925</v>
      </c>
      <c r="F10" s="3">
        <v>2924349.5284807123</v>
      </c>
      <c r="G10" s="3">
        <v>0</v>
      </c>
    </row>
    <row r="11" spans="1:7">
      <c r="A11" s="2"/>
      <c r="C11" s="3"/>
      <c r="D11" s="3"/>
      <c r="E11" s="3"/>
    </row>
    <row r="12" spans="1:7">
      <c r="A12" s="2"/>
      <c r="C12" s="3"/>
      <c r="D12" s="3"/>
      <c r="E12" s="3"/>
    </row>
    <row r="13" spans="1:7" ht="15">
      <c r="A13" s="68"/>
      <c r="B13" s="68"/>
      <c r="C13" s="68" t="s">
        <v>3</v>
      </c>
      <c r="D13" s="68" t="s">
        <v>4</v>
      </c>
      <c r="E13" s="68" t="s">
        <v>5</v>
      </c>
      <c r="F13" s="68" t="s">
        <v>37</v>
      </c>
      <c r="G13" s="68" t="s">
        <v>38</v>
      </c>
    </row>
    <row r="14" spans="1:7">
      <c r="A14" s="4" t="s">
        <v>29</v>
      </c>
    </row>
    <row r="15" spans="1:7">
      <c r="A15" s="1" t="s">
        <v>7</v>
      </c>
      <c r="B15" s="6">
        <f>[7]Input!$C$14</f>
        <v>5.785714285714285E-2</v>
      </c>
    </row>
    <row r="16" spans="1:7">
      <c r="A16" s="1" t="s">
        <v>6</v>
      </c>
      <c r="B16" s="5">
        <f>-C6</f>
        <v>-13107449.800000001</v>
      </c>
      <c r="C16" s="5">
        <f>C9</f>
        <v>3006568.3107809336</v>
      </c>
      <c r="D16" s="5">
        <f t="shared" ref="D16:G16" si="0">D9</f>
        <v>3006568.3107809336</v>
      </c>
      <c r="E16" s="5">
        <f t="shared" si="0"/>
        <v>3006568.3107809336</v>
      </c>
      <c r="F16" s="5">
        <f t="shared" si="0"/>
        <v>3006568.3107809336</v>
      </c>
      <c r="G16" s="5">
        <f t="shared" si="0"/>
        <v>3006568.3107809336</v>
      </c>
    </row>
    <row r="17" spans="1:7">
      <c r="A17" s="4" t="s">
        <v>8</v>
      </c>
      <c r="B17" s="7">
        <f>NPV(B15,B16:G16)</f>
        <v>-348363.73711112345</v>
      </c>
    </row>
    <row r="18" spans="1:7">
      <c r="A18" s="4" t="s">
        <v>36</v>
      </c>
      <c r="B18" s="48">
        <f>IRR(B16:G16)</f>
        <v>4.7496367476182577E-2</v>
      </c>
    </row>
    <row r="20" spans="1:7">
      <c r="A20" s="4" t="s">
        <v>30</v>
      </c>
    </row>
    <row r="21" spans="1:7">
      <c r="A21" s="1" t="s">
        <v>6</v>
      </c>
      <c r="B21" s="5">
        <f>B16</f>
        <v>-13107449.800000001</v>
      </c>
      <c r="C21" s="5">
        <f>PMT(B15,5,B16)</f>
        <v>3093544.0369142392</v>
      </c>
      <c r="D21" s="5">
        <f>C21</f>
        <v>3093544.0369142392</v>
      </c>
      <c r="E21" s="5">
        <f>D21</f>
        <v>3093544.0369142392</v>
      </c>
      <c r="F21" s="5">
        <f>E21</f>
        <v>3093544.0369142392</v>
      </c>
      <c r="G21" s="5">
        <f>F21</f>
        <v>3093544.0369142392</v>
      </c>
    </row>
    <row r="22" spans="1:7">
      <c r="A22" s="4" t="s">
        <v>8</v>
      </c>
      <c r="B22" s="7">
        <f>NPV(B15,B21:G21)</f>
        <v>0</v>
      </c>
    </row>
    <row r="23" spans="1:7">
      <c r="A23" s="4" t="s">
        <v>36</v>
      </c>
      <c r="B23" s="48">
        <f>IRR(B21:G21)</f>
        <v>5.7857142857142829E-2</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
  <sheetViews>
    <sheetView zoomScale="90" zoomScaleNormal="90" workbookViewId="0">
      <selection activeCell="E24" sqref="E24"/>
    </sheetView>
  </sheetViews>
  <sheetFormatPr defaultRowHeight="15"/>
  <cols>
    <col min="3" max="3" width="21.88671875" bestFit="1" customWidth="1"/>
    <col min="4" max="4" width="17.21875" bestFit="1" customWidth="1"/>
  </cols>
  <sheetData>
    <row r="1" spans="1:65" ht="15.75">
      <c r="A1" s="66" t="s">
        <v>47</v>
      </c>
      <c r="B1" s="69"/>
      <c r="C1" s="69"/>
      <c r="D1" s="69"/>
    </row>
    <row r="2" spans="1:65" ht="15.75">
      <c r="A2" s="66" t="s">
        <v>53</v>
      </c>
      <c r="B2" s="69"/>
      <c r="C2" s="69"/>
      <c r="D2" s="69"/>
    </row>
    <row r="4" spans="1:65" ht="15.75">
      <c r="A4" s="30" t="s">
        <v>31</v>
      </c>
    </row>
    <row r="5" spans="1:65" s="16" customFormat="1">
      <c r="B5" s="17" t="s">
        <v>11</v>
      </c>
    </row>
    <row r="6" spans="1:65" s="18" customFormat="1" ht="15.75">
      <c r="C6" s="18">
        <v>2015</v>
      </c>
      <c r="D6" s="18">
        <v>2016</v>
      </c>
      <c r="E6" s="18">
        <v>2017</v>
      </c>
      <c r="F6" s="18">
        <v>2018</v>
      </c>
      <c r="G6" s="18">
        <v>2019</v>
      </c>
      <c r="H6" s="18">
        <v>2020</v>
      </c>
      <c r="I6" s="18">
        <v>2021</v>
      </c>
      <c r="J6" s="18">
        <v>2022</v>
      </c>
      <c r="K6" s="18">
        <v>2023</v>
      </c>
      <c r="L6" s="18">
        <v>2024</v>
      </c>
      <c r="M6" s="18">
        <v>2025</v>
      </c>
      <c r="N6" s="18">
        <v>2026</v>
      </c>
      <c r="O6" s="18">
        <v>2027</v>
      </c>
      <c r="P6" s="18">
        <v>2028</v>
      </c>
      <c r="Q6" s="18">
        <v>2029</v>
      </c>
      <c r="R6" s="18">
        <v>2030</v>
      </c>
      <c r="S6" s="18">
        <v>2031</v>
      </c>
      <c r="T6" s="18">
        <v>2032</v>
      </c>
      <c r="U6" s="18">
        <v>2033</v>
      </c>
      <c r="V6" s="18">
        <v>2034</v>
      </c>
      <c r="W6" s="18">
        <v>2035</v>
      </c>
      <c r="X6" s="18">
        <v>2036</v>
      </c>
      <c r="Y6" s="18">
        <v>2037</v>
      </c>
      <c r="Z6" s="18">
        <v>2038</v>
      </c>
      <c r="AA6" s="18">
        <v>2039</v>
      </c>
      <c r="AB6" s="18">
        <v>2040</v>
      </c>
      <c r="AC6" s="18">
        <v>2041</v>
      </c>
      <c r="AD6" s="18">
        <v>2042</v>
      </c>
      <c r="AE6" s="18">
        <v>2043</v>
      </c>
      <c r="AF6" s="18">
        <v>2044</v>
      </c>
      <c r="AG6" s="18">
        <v>2045</v>
      </c>
      <c r="AH6" s="18">
        <v>2046</v>
      </c>
      <c r="AI6" s="18">
        <v>2047</v>
      </c>
      <c r="AJ6" s="18">
        <v>2048</v>
      </c>
      <c r="AK6" s="18">
        <v>2049</v>
      </c>
      <c r="AL6" s="18">
        <v>2050</v>
      </c>
      <c r="AM6" s="18">
        <v>2051</v>
      </c>
      <c r="AN6" s="18">
        <v>2052</v>
      </c>
      <c r="AO6" s="18">
        <v>2053</v>
      </c>
      <c r="AP6" s="18">
        <v>2054</v>
      </c>
      <c r="AQ6" s="18">
        <v>2055</v>
      </c>
      <c r="AR6" s="18">
        <v>2056</v>
      </c>
      <c r="AS6" s="18">
        <v>2057</v>
      </c>
      <c r="AT6" s="18">
        <v>2058</v>
      </c>
      <c r="AU6" s="18">
        <v>2059</v>
      </c>
      <c r="AV6" s="18">
        <v>2060</v>
      </c>
      <c r="AW6" s="18">
        <v>2061</v>
      </c>
      <c r="AX6" s="18">
        <v>2062</v>
      </c>
      <c r="AY6" s="18">
        <v>2063</v>
      </c>
      <c r="AZ6" s="18">
        <v>2064</v>
      </c>
      <c r="BA6" s="18">
        <v>2065</v>
      </c>
      <c r="BB6" s="18">
        <v>2066</v>
      </c>
      <c r="BC6" s="18">
        <v>2067</v>
      </c>
      <c r="BD6" s="18">
        <v>2068</v>
      </c>
      <c r="BE6" s="18">
        <v>2069</v>
      </c>
      <c r="BF6" s="18">
        <v>2070</v>
      </c>
      <c r="BG6" s="18">
        <v>2071</v>
      </c>
      <c r="BH6" s="18">
        <v>2072</v>
      </c>
      <c r="BI6" s="18">
        <v>2073</v>
      </c>
      <c r="BJ6" s="18">
        <v>2074</v>
      </c>
      <c r="BK6" s="18">
        <v>2075</v>
      </c>
      <c r="BL6" s="18">
        <v>2076</v>
      </c>
      <c r="BM6" s="18">
        <v>2077</v>
      </c>
    </row>
    <row r="7" spans="1:65" s="14" customFormat="1" ht="15.75">
      <c r="B7" s="15" t="s">
        <v>12</v>
      </c>
      <c r="C7" s="13">
        <f>'2015-19 Capex (2014 method)'!D9</f>
        <v>55584181.799999997</v>
      </c>
      <c r="D7" s="13">
        <f>'2015-19 Capex (2014 method)'!E9</f>
        <v>108406354.04999706</v>
      </c>
      <c r="E7" s="13">
        <f>'2015-19 Capex (2014 method)'!F9</f>
        <v>153615040.49433845</v>
      </c>
      <c r="F7" s="13">
        <f>'2015-19 Capex (2014 method)'!G9</f>
        <v>217658039.91545886</v>
      </c>
      <c r="G7" s="13">
        <f>'2015-19 Capex (2014 method)'!H9</f>
        <v>258479235.54359564</v>
      </c>
      <c r="H7" s="13">
        <f>'2015-19 Capex (2014 method)'!I9</f>
        <v>232898315.11552981</v>
      </c>
      <c r="I7" s="13">
        <f>'2015-19 Capex (2014 method)'!J9</f>
        <v>209327401.77633464</v>
      </c>
      <c r="J7" s="13">
        <f>'2015-19 Capex (2014 method)'!K9</f>
        <v>187882788.79329476</v>
      </c>
      <c r="K7" s="13">
        <f>'2015-19 Capex (2014 method)'!L9</f>
        <v>169289227.04987445</v>
      </c>
      <c r="L7" s="13">
        <f>'2015-19 Capex (2014 method)'!M9</f>
        <v>153521812.02446786</v>
      </c>
      <c r="M7" s="13">
        <f>'2015-19 Capex (2014 method)'!N9</f>
        <v>140744056.49147427</v>
      </c>
      <c r="N7" s="13">
        <f>'2015-19 Capex (2014 method)'!O9</f>
        <v>128776951.26893768</v>
      </c>
      <c r="O7" s="13">
        <f>'2015-19 Capex (2014 method)'!P9</f>
        <v>117899396.87664124</v>
      </c>
      <c r="P7" s="13">
        <f>'2015-19 Capex (2014 method)'!Q9</f>
        <v>107134059.96454486</v>
      </c>
      <c r="Q7" s="13">
        <f>'2015-19 Capex (2014 method)'!R9</f>
        <v>96487433.115431532</v>
      </c>
      <c r="R7" s="13">
        <f>'2015-19 Capex (2014 method)'!S9</f>
        <v>85966384.554373845</v>
      </c>
      <c r="S7" s="13">
        <f>'2015-19 Capex (2014 method)'!T9</f>
        <v>76184700.967720136</v>
      </c>
      <c r="T7" s="13">
        <f>'2015-19 Capex (2014 method)'!U9</f>
        <v>67185159.900418013</v>
      </c>
      <c r="U7" s="13">
        <f>'2015-19 Capex (2014 method)'!V9</f>
        <v>59013013.883944288</v>
      </c>
      <c r="V7" s="13">
        <f>'2015-19 Capex (2014 method)'!W9</f>
        <v>51716133.631954029</v>
      </c>
      <c r="W7" s="13">
        <f>'2015-19 Capex (2014 method)'!X9</f>
        <v>45345159.520820908</v>
      </c>
      <c r="X7" s="13">
        <f>'2015-19 Capex (2014 method)'!Y9</f>
        <v>38925503.08784198</v>
      </c>
      <c r="Y7" s="13">
        <f>'2015-19 Capex (2014 method)'!Z9</f>
        <v>32528498.603226636</v>
      </c>
      <c r="Z7" s="13">
        <f>'2015-19 Capex (2014 method)'!AA9</f>
        <v>26081305.753728278</v>
      </c>
      <c r="AA7" s="13">
        <f>'2015-19 Capex (2014 method)'!AB9</f>
        <v>20261701.111053687</v>
      </c>
      <c r="AB7" s="13">
        <f>'2015-19 Capex (2014 method)'!AC9</f>
        <v>14425314.80863695</v>
      </c>
      <c r="AC7" s="13">
        <f>'2015-19 Capex (2014 method)'!AD9</f>
        <v>9316240.5268106237</v>
      </c>
      <c r="AD7" s="13">
        <f>'2015-19 Capex (2014 method)'!AE9</f>
        <v>4976558.4610517267</v>
      </c>
      <c r="AE7" s="13">
        <f>'2015-19 Capex (2014 method)'!AF9</f>
        <v>1450783.4467184483</v>
      </c>
      <c r="AF7" s="13">
        <f>'2015-19 Capex (2014 method)'!AG9</f>
        <v>5.1222741603851318E-9</v>
      </c>
      <c r="AG7" s="13">
        <f>'2015-19 Capex (2014 method)'!AH9</f>
        <v>0</v>
      </c>
      <c r="AH7" s="13">
        <f>'2015-19 Capex (2014 method)'!AI9</f>
        <v>0</v>
      </c>
      <c r="AI7" s="13">
        <f>'2015-19 Capex (2014 method)'!AJ9</f>
        <v>0</v>
      </c>
      <c r="AJ7" s="13">
        <f>'2015-19 Capex (2014 method)'!AK9</f>
        <v>0</v>
      </c>
      <c r="AK7" s="13">
        <f>'2015-19 Capex (2014 method)'!AL9</f>
        <v>0</v>
      </c>
      <c r="AL7" s="13">
        <f>'2015-19 Capex (2014 method)'!AM9</f>
        <v>0</v>
      </c>
      <c r="AM7" s="13">
        <f>'2015-19 Capex (2014 method)'!AN9</f>
        <v>0</v>
      </c>
      <c r="AN7" s="13">
        <f>'2015-19 Capex (2014 method)'!AO9</f>
        <v>0</v>
      </c>
      <c r="AO7" s="13">
        <f>'2015-19 Capex (2014 method)'!AP9</f>
        <v>0</v>
      </c>
      <c r="AP7" s="13">
        <f>'2015-19 Capex (2014 method)'!AQ9</f>
        <v>0</v>
      </c>
      <c r="AQ7" s="13">
        <f>'2015-19 Capex (2014 method)'!AR9</f>
        <v>0</v>
      </c>
      <c r="AR7" s="13">
        <f>'2015-19 Capex (2014 method)'!AS9</f>
        <v>0</v>
      </c>
      <c r="AS7" s="13">
        <f>'2015-19 Capex (2014 method)'!AT9</f>
        <v>0</v>
      </c>
      <c r="AT7" s="13">
        <f>'2015-19 Capex (2014 method)'!AU9</f>
        <v>0</v>
      </c>
      <c r="AU7" s="13">
        <f>'2015-19 Capex (2014 method)'!AV9</f>
        <v>0</v>
      </c>
      <c r="AV7" s="13">
        <f>'2015-19 Capex (2014 method)'!AW9</f>
        <v>0</v>
      </c>
      <c r="AW7" s="13">
        <f>'2015-19 Capex (2014 method)'!AX9</f>
        <v>0</v>
      </c>
      <c r="AX7" s="13">
        <f>'2015-19 Capex (2014 method)'!AY9</f>
        <v>0</v>
      </c>
      <c r="AY7" s="13">
        <f>'2015-19 Capex (2014 method)'!AZ9</f>
        <v>0</v>
      </c>
      <c r="AZ7" s="13">
        <f>'2015-19 Capex (2014 method)'!BA9</f>
        <v>0</v>
      </c>
      <c r="BA7" s="13">
        <f>'2015-19 Capex (2014 method)'!BB9</f>
        <v>0</v>
      </c>
      <c r="BB7" s="13">
        <f>'2015-19 Capex (2014 method)'!BC9</f>
        <v>0</v>
      </c>
      <c r="BC7" s="13">
        <f>'2015-19 Capex (2014 method)'!BD9</f>
        <v>0</v>
      </c>
      <c r="BD7" s="13">
        <f>'2015-19 Capex (2014 method)'!BE9</f>
        <v>0</v>
      </c>
      <c r="BE7" s="13">
        <f>'2015-19 Capex (2014 method)'!BF9</f>
        <v>0</v>
      </c>
      <c r="BF7" s="13">
        <f>'2015-19 Capex (2014 method)'!BG9</f>
        <v>0</v>
      </c>
      <c r="BG7" s="13">
        <f>'2015-19 Capex (2014 method)'!BH9</f>
        <v>0</v>
      </c>
      <c r="BH7" s="13">
        <f>'2015-19 Capex (2014 method)'!BI9</f>
        <v>0</v>
      </c>
      <c r="BI7" s="13">
        <f>'2015-19 Capex (2014 method)'!BJ9</f>
        <v>0</v>
      </c>
      <c r="BJ7" s="13">
        <f>'2015-19 Capex (2014 method)'!BK9</f>
        <v>0</v>
      </c>
      <c r="BK7" s="13">
        <f>'2015-19 Capex (2014 method)'!BL9</f>
        <v>0</v>
      </c>
      <c r="BL7" s="13">
        <f>'2015-19 Capex (2014 method)'!BM9</f>
        <v>0</v>
      </c>
      <c r="BM7" s="13">
        <f>'2015-19 Capex (2014 method)'!BN9</f>
        <v>0</v>
      </c>
    </row>
    <row r="8" spans="1:65" s="14" customFormat="1" ht="15.75">
      <c r="B8" s="15" t="s">
        <v>0</v>
      </c>
      <c r="C8" s="13">
        <f>'2015-19 Capex (2014 method)'!D10</f>
        <v>4734509.5500029363</v>
      </c>
      <c r="D8" s="13">
        <f>'2015-19 Capex (2014 method)'!E10</f>
        <v>9757495.3556586001</v>
      </c>
      <c r="E8" s="13">
        <f>'2015-19 Capex (2014 method)'!F10</f>
        <v>14708182.378879603</v>
      </c>
      <c r="F8" s="13">
        <f>'2015-19 Capex (2014 method)'!G10</f>
        <v>20273986.171863236</v>
      </c>
      <c r="G8" s="13">
        <f>'2015-19 Capex (2014 method)'!H10</f>
        <v>25580920.428065784</v>
      </c>
      <c r="H8" s="13">
        <f>'2015-19 Capex (2014 method)'!I10</f>
        <v>23570913.339195184</v>
      </c>
      <c r="I8" s="13">
        <f>'2015-19 Capex (2014 method)'!J10</f>
        <v>21444612.983039938</v>
      </c>
      <c r="J8" s="13">
        <f>'2015-19 Capex (2014 method)'!K10</f>
        <v>18593561.743420254</v>
      </c>
      <c r="K8" s="13">
        <f>'2015-19 Capex (2014 method)'!L10</f>
        <v>15767415.025406608</v>
      </c>
      <c r="L8" s="13">
        <f>'2015-19 Capex (2014 method)'!M10</f>
        <v>12777755.532993594</v>
      </c>
      <c r="M8" s="13">
        <f>'2015-19 Capex (2014 method)'!N10</f>
        <v>11967105.222536584</v>
      </c>
      <c r="N8" s="13">
        <f>'2015-19 Capex (2014 method)'!O10</f>
        <v>10877554.392296433</v>
      </c>
      <c r="O8" s="13">
        <f>'2015-19 Capex (2014 method)'!P10</f>
        <v>10765336.912096385</v>
      </c>
      <c r="P8" s="13">
        <f>'2015-19 Capex (2014 method)'!Q10</f>
        <v>10646626.84911333</v>
      </c>
      <c r="Q8" s="13">
        <f>'2015-19 Capex (2014 method)'!R10</f>
        <v>10521048.561057691</v>
      </c>
      <c r="R8" s="13">
        <f>'2015-19 Capex (2014 method)'!S10</f>
        <v>9781683.586653728</v>
      </c>
      <c r="S8" s="13">
        <f>'2015-19 Capex (2014 method)'!T10</f>
        <v>8999541.0673021115</v>
      </c>
      <c r="T8" s="13">
        <f>'2015-19 Capex (2014 method)'!U10</f>
        <v>8172146.0164737208</v>
      </c>
      <c r="U8" s="13">
        <f>'2015-19 Capex (2014 method)'!V10</f>
        <v>7296880.2519902615</v>
      </c>
      <c r="V8" s="13">
        <f>'2015-19 Capex (2014 method)'!W10</f>
        <v>6370974.1111331135</v>
      </c>
      <c r="W8" s="13">
        <f>'2015-19 Capex (2014 method)'!X10</f>
        <v>6419656.432978929</v>
      </c>
      <c r="X8" s="13">
        <f>'2015-19 Capex (2014 method)'!Y10</f>
        <v>6397004.4846153483</v>
      </c>
      <c r="Y8" s="13">
        <f>'2015-19 Capex (2014 method)'!Z10</f>
        <v>6447192.8494983502</v>
      </c>
      <c r="Z8" s="13">
        <f>'2015-19 Capex (2014 method)'!AA10</f>
        <v>5819604.6426745942</v>
      </c>
      <c r="AA8" s="13">
        <f>'2015-19 Capex (2014 method)'!AB10</f>
        <v>5836386.3024167372</v>
      </c>
      <c r="AB8" s="13">
        <f>'2015-19 Capex (2014 method)'!AC10</f>
        <v>5109074.2818263248</v>
      </c>
      <c r="AC8" s="13">
        <f>'2015-19 Capex (2014 method)'!AD10</f>
        <v>4339682.0657588942</v>
      </c>
      <c r="AD8" s="13">
        <f>'2015-19 Capex (2014 method)'!AE10</f>
        <v>3525775.0143332761</v>
      </c>
      <c r="AE8" s="13">
        <f>'2015-19 Capex (2014 method)'!AF10</f>
        <v>1450783.4467184416</v>
      </c>
      <c r="AF8" s="13">
        <f>'2015-19 Capex (2014 method)'!AG10</f>
        <v>0</v>
      </c>
      <c r="AG8" s="13">
        <f>'2015-19 Capex (2014 method)'!AH10</f>
        <v>0</v>
      </c>
      <c r="AH8" s="13">
        <f>'2015-19 Capex (2014 method)'!AI10</f>
        <v>0</v>
      </c>
      <c r="AI8" s="13">
        <f>'2015-19 Capex (2014 method)'!AJ10</f>
        <v>0</v>
      </c>
      <c r="AJ8" s="13">
        <f>'2015-19 Capex (2014 method)'!AK10</f>
        <v>0</v>
      </c>
      <c r="AK8" s="13">
        <f>'2015-19 Capex (2014 method)'!AL10</f>
        <v>0</v>
      </c>
      <c r="AL8" s="13">
        <f>'2015-19 Capex (2014 method)'!AM10</f>
        <v>0</v>
      </c>
      <c r="AM8" s="13">
        <f>'2015-19 Capex (2014 method)'!AN10</f>
        <v>0</v>
      </c>
      <c r="AN8" s="13">
        <f>'2015-19 Capex (2014 method)'!AO10</f>
        <v>0</v>
      </c>
      <c r="AO8" s="13">
        <f>'2015-19 Capex (2014 method)'!AP10</f>
        <v>0</v>
      </c>
      <c r="AP8" s="13">
        <f>'2015-19 Capex (2014 method)'!AQ10</f>
        <v>0</v>
      </c>
      <c r="AQ8" s="13">
        <f>'2015-19 Capex (2014 method)'!AR10</f>
        <v>0</v>
      </c>
      <c r="AR8" s="13">
        <f>'2015-19 Capex (2014 method)'!AS10</f>
        <v>0</v>
      </c>
      <c r="AS8" s="13">
        <f>'2015-19 Capex (2014 method)'!AT10</f>
        <v>0</v>
      </c>
      <c r="AT8" s="13">
        <f>'2015-19 Capex (2014 method)'!AU10</f>
        <v>0</v>
      </c>
      <c r="AU8" s="13">
        <f>'2015-19 Capex (2014 method)'!AV10</f>
        <v>0</v>
      </c>
      <c r="AV8" s="13">
        <f>'2015-19 Capex (2014 method)'!AW10</f>
        <v>0</v>
      </c>
      <c r="AW8" s="13">
        <f>'2015-19 Capex (2014 method)'!AX10</f>
        <v>0</v>
      </c>
      <c r="AX8" s="13">
        <f>'2015-19 Capex (2014 method)'!AY10</f>
        <v>0</v>
      </c>
      <c r="AY8" s="13">
        <f>'2015-19 Capex (2014 method)'!AZ10</f>
        <v>0</v>
      </c>
      <c r="AZ8" s="13">
        <f>'2015-19 Capex (2014 method)'!BA10</f>
        <v>0</v>
      </c>
      <c r="BA8" s="13">
        <f>'2015-19 Capex (2014 method)'!BB10</f>
        <v>0</v>
      </c>
      <c r="BB8" s="13">
        <f>'2015-19 Capex (2014 method)'!BC10</f>
        <v>0</v>
      </c>
      <c r="BC8" s="13">
        <f>'2015-19 Capex (2014 method)'!BD10</f>
        <v>0</v>
      </c>
      <c r="BD8" s="13">
        <f>'2015-19 Capex (2014 method)'!BE10</f>
        <v>0</v>
      </c>
      <c r="BE8" s="13">
        <f>'2015-19 Capex (2014 method)'!BF10</f>
        <v>0</v>
      </c>
      <c r="BF8" s="13">
        <f>'2015-19 Capex (2014 method)'!BG10</f>
        <v>0</v>
      </c>
      <c r="BG8" s="13">
        <f>'2015-19 Capex (2014 method)'!BH10</f>
        <v>0</v>
      </c>
      <c r="BH8" s="13">
        <f>'2015-19 Capex (2014 method)'!BI10</f>
        <v>0</v>
      </c>
      <c r="BI8" s="13">
        <f>'2015-19 Capex (2014 method)'!BJ10</f>
        <v>0</v>
      </c>
      <c r="BJ8" s="13">
        <f>'2015-19 Capex (2014 method)'!BK10</f>
        <v>0</v>
      </c>
      <c r="BK8" s="13">
        <f>'2015-19 Capex (2014 method)'!BL10</f>
        <v>0</v>
      </c>
      <c r="BL8" s="13">
        <f>'2015-19 Capex (2014 method)'!BM10</f>
        <v>0</v>
      </c>
      <c r="BM8" s="13">
        <f>'2015-19 Capex (2014 method)'!BN10</f>
        <v>0</v>
      </c>
    </row>
    <row r="9" spans="1:65" s="14" customFormat="1" ht="15.75">
      <c r="B9" s="15" t="s">
        <v>1</v>
      </c>
      <c r="C9" s="13">
        <f>'2015-19 Capex (2014 method)'!D11</f>
        <v>2992413.1128253252</v>
      </c>
      <c r="D9" s="13">
        <f>'2015-19 Capex (2014 method)'!E11</f>
        <v>5821406.5367202973</v>
      </c>
      <c r="E9" s="13">
        <f>'2015-19 Capex (2014 method)'!F11</f>
        <v>8224322.7307856921</v>
      </c>
      <c r="F9" s="13">
        <f>'2015-19 Capex (2014 method)'!G11</f>
        <v>11669007.145568695</v>
      </c>
      <c r="G9" s="13">
        <f>'2015-19 Capex (2014 method)'!H11</f>
        <v>13815196.669000054</v>
      </c>
      <c r="H9" s="13">
        <f>'2015-19 Capex (2014 method)'!I11</f>
        <v>12433281.176064219</v>
      </c>
      <c r="I9" s="13">
        <f>'2015-19 Capex (2014 method)'!J11</f>
        <v>11167658.950413043</v>
      </c>
      <c r="J9" s="13">
        <f>'2015-19 Capex (2014 method)'!K11</f>
        <v>10041976.148315411</v>
      </c>
      <c r="K9" s="13">
        <f>'2015-19 Capex (2014 method)'!L11</f>
        <v>9075909.1166337095</v>
      </c>
      <c r="L9" s="13">
        <f>'2015-19 Capex (2014 method)'!M11</f>
        <v>8273354.8593513723</v>
      </c>
      <c r="M9" s="13">
        <f>'2015-19 Capex (2014 method)'!N11</f>
        <v>7577647.2157561146</v>
      </c>
      <c r="N9" s="13">
        <f>'2015-19 Capex (2014 method)'!O11</f>
        <v>6935364.1790322419</v>
      </c>
      <c r="O9" s="13">
        <f>'2015-19 Capex (2014 method)'!P11</f>
        <v>6326869.1440944374</v>
      </c>
      <c r="P9" s="13">
        <f>'2015-19 Capex (2014 method)'!Q11</f>
        <v>5724866.6919396324</v>
      </c>
      <c r="Q9" s="13">
        <f>'2015-19 Capex (2014 method)'!R11</f>
        <v>5129732.4648574218</v>
      </c>
      <c r="R9" s="13">
        <f>'2015-19 Capex (2014 method)'!S11</f>
        <v>4558916.3232522067</v>
      </c>
      <c r="S9" s="13">
        <f>'2015-19 Capex (2014 method)'!T11</f>
        <v>4030877.7265946497</v>
      </c>
      <c r="T9" s="13">
        <f>'2015-19 Capex (2014 method)'!U11</f>
        <v>3548091.6614138642</v>
      </c>
      <c r="U9" s="13">
        <f>'2015-19 Capex (2014 method)'!V11</f>
        <v>3113176.3098881496</v>
      </c>
      <c r="V9" s="13">
        <f>'2015-19 Capex (2014 method)'!W11</f>
        <v>2728901.3347361218</v>
      </c>
      <c r="W9" s="13">
        <f>'2015-19 Capex (2014 method)'!X11</f>
        <v>2369289.7158284248</v>
      </c>
      <c r="X9" s="13">
        <f>'2015-19 Capex (2014 method)'!Y11</f>
        <v>2008946.2467811713</v>
      </c>
      <c r="Y9" s="13">
        <f>'2015-19 Capex (2014 method)'!Z11</f>
        <v>1647828.5848362874</v>
      </c>
      <c r="Z9" s="13">
        <f>'2015-19 Capex (2014 method)'!AA11</f>
        <v>1302944.6567328484</v>
      </c>
      <c r="AA9" s="13">
        <f>'2015-19 Capex (2014 method)'!AB11</f>
        <v>975233.69992882293</v>
      </c>
      <c r="AB9" s="13">
        <f>'2015-19 Capex (2014 method)'!AC11</f>
        <v>667499.47315905942</v>
      </c>
      <c r="AC9" s="13">
        <f>'2015-19 Capex (2014 method)'!AD11</f>
        <v>401845.44186631311</v>
      </c>
      <c r="AD9" s="13">
        <f>'2015-19 Capex (2014 method)'!AE11</f>
        <v>180706.24593175389</v>
      </c>
      <c r="AE9" s="13">
        <f>'2015-19 Capex (2014 method)'!AF11</f>
        <v>40789.121549529242</v>
      </c>
      <c r="AF9" s="13">
        <f>'2015-19 Capex (2014 method)'!AG11</f>
        <v>0</v>
      </c>
      <c r="AG9" s="13">
        <f>'2015-19 Capex (2014 method)'!AH11</f>
        <v>0</v>
      </c>
      <c r="AH9" s="13">
        <f>'2015-19 Capex (2014 method)'!AI11</f>
        <v>0</v>
      </c>
      <c r="AI9" s="13">
        <f>'2015-19 Capex (2014 method)'!AJ11</f>
        <v>0</v>
      </c>
      <c r="AJ9" s="13">
        <f>'2015-19 Capex (2014 method)'!AK11</f>
        <v>0</v>
      </c>
      <c r="AK9" s="13">
        <f>'2015-19 Capex (2014 method)'!AL11</f>
        <v>0</v>
      </c>
      <c r="AL9" s="13">
        <f>'2015-19 Capex (2014 method)'!AM11</f>
        <v>0</v>
      </c>
      <c r="AM9" s="13">
        <f>'2015-19 Capex (2014 method)'!AN11</f>
        <v>0</v>
      </c>
      <c r="AN9" s="13">
        <f>'2015-19 Capex (2014 method)'!AO11</f>
        <v>0</v>
      </c>
      <c r="AO9" s="13">
        <f>'2015-19 Capex (2014 method)'!AP11</f>
        <v>0</v>
      </c>
      <c r="AP9" s="13">
        <f>'2015-19 Capex (2014 method)'!AQ11</f>
        <v>0</v>
      </c>
      <c r="AQ9" s="13">
        <f>'2015-19 Capex (2014 method)'!AR11</f>
        <v>0</v>
      </c>
      <c r="AR9" s="13">
        <f>'2015-19 Capex (2014 method)'!AS11</f>
        <v>0</v>
      </c>
      <c r="AS9" s="13">
        <f>'2015-19 Capex (2014 method)'!AT11</f>
        <v>0</v>
      </c>
      <c r="AT9" s="13">
        <f>'2015-19 Capex (2014 method)'!AU11</f>
        <v>0</v>
      </c>
      <c r="AU9" s="13">
        <f>'2015-19 Capex (2014 method)'!AV11</f>
        <v>0</v>
      </c>
      <c r="AV9" s="13">
        <f>'2015-19 Capex (2014 method)'!AW11</f>
        <v>0</v>
      </c>
      <c r="AW9" s="13">
        <f>'2015-19 Capex (2014 method)'!AX11</f>
        <v>0</v>
      </c>
      <c r="AX9" s="13">
        <f>'2015-19 Capex (2014 method)'!AY11</f>
        <v>0</v>
      </c>
      <c r="AY9" s="13">
        <f>'2015-19 Capex (2014 method)'!AZ11</f>
        <v>0</v>
      </c>
      <c r="AZ9" s="13">
        <f>'2015-19 Capex (2014 method)'!BA11</f>
        <v>0</v>
      </c>
      <c r="BA9" s="13">
        <f>'2015-19 Capex (2014 method)'!BB11</f>
        <v>0</v>
      </c>
      <c r="BB9" s="13">
        <f>'2015-19 Capex (2014 method)'!BC11</f>
        <v>0</v>
      </c>
      <c r="BC9" s="13">
        <f>'2015-19 Capex (2014 method)'!BD11</f>
        <v>0</v>
      </c>
      <c r="BD9" s="13">
        <f>'2015-19 Capex (2014 method)'!BE11</f>
        <v>0</v>
      </c>
      <c r="BE9" s="13">
        <f>'2015-19 Capex (2014 method)'!BF11</f>
        <v>0</v>
      </c>
      <c r="BF9" s="13">
        <f>'2015-19 Capex (2014 method)'!BG11</f>
        <v>0</v>
      </c>
      <c r="BG9" s="13">
        <f>'2015-19 Capex (2014 method)'!BH11</f>
        <v>0</v>
      </c>
      <c r="BH9" s="13">
        <f>'2015-19 Capex (2014 method)'!BI11</f>
        <v>0</v>
      </c>
      <c r="BI9" s="13">
        <f>'2015-19 Capex (2014 method)'!BJ11</f>
        <v>0</v>
      </c>
      <c r="BJ9" s="13">
        <f>'2015-19 Capex (2014 method)'!BK11</f>
        <v>0</v>
      </c>
      <c r="BK9" s="13">
        <f>'2015-19 Capex (2014 method)'!BL11</f>
        <v>0</v>
      </c>
      <c r="BL9" s="13">
        <f>'2015-19 Capex (2014 method)'!BM11</f>
        <v>0</v>
      </c>
      <c r="BM9" s="13">
        <f>'2015-19 Capex (2014 method)'!BN11</f>
        <v>0</v>
      </c>
    </row>
    <row r="10" spans="1:65" s="14" customFormat="1" ht="15.75">
      <c r="B10" s="15" t="s">
        <v>2</v>
      </c>
      <c r="C10" s="13">
        <f>'2015-19 Capex (2014 method)'!D12</f>
        <v>7726922.662828261</v>
      </c>
      <c r="D10" s="13">
        <f>'2015-19 Capex (2014 method)'!E12</f>
        <v>15578901.8923789</v>
      </c>
      <c r="E10" s="13">
        <f>'2015-19 Capex (2014 method)'!F12</f>
        <v>22932505.109665293</v>
      </c>
      <c r="F10" s="13">
        <f>'2015-19 Capex (2014 method)'!G12</f>
        <v>31942993.317431927</v>
      </c>
      <c r="G10" s="13">
        <f>'2015-19 Capex (2014 method)'!H12</f>
        <v>39396117.097065844</v>
      </c>
      <c r="H10" s="13">
        <f>'2015-19 Capex (2014 method)'!I12</f>
        <v>36004194.515259407</v>
      </c>
      <c r="I10" s="13">
        <f>'2015-19 Capex (2014 method)'!J12</f>
        <v>32612271.933452975</v>
      </c>
      <c r="J10" s="13">
        <f>'2015-19 Capex (2014 method)'!K12</f>
        <v>28635537.891735669</v>
      </c>
      <c r="K10" s="13">
        <f>'2015-19 Capex (2014 method)'!L12</f>
        <v>24843324.142040316</v>
      </c>
      <c r="L10" s="13">
        <f>'2015-19 Capex (2014 method)'!M12</f>
        <v>21051110.392344967</v>
      </c>
      <c r="M10" s="13">
        <f>'2015-19 Capex (2014 method)'!N12</f>
        <v>19544752.438292693</v>
      </c>
      <c r="N10" s="13">
        <f>'2015-19 Capex (2014 method)'!O12</f>
        <v>17812918.571328677</v>
      </c>
      <c r="O10" s="13">
        <f>'2015-19 Capex (2014 method)'!P12</f>
        <v>17092206.056190822</v>
      </c>
      <c r="P10" s="13">
        <f>'2015-19 Capex (2014 method)'!Q12</f>
        <v>16371493.541052967</v>
      </c>
      <c r="Q10" s="13">
        <f>'2015-19 Capex (2014 method)'!R12</f>
        <v>15650781.02591511</v>
      </c>
      <c r="R10" s="13">
        <f>'2015-19 Capex (2014 method)'!S12</f>
        <v>14340599.909905937</v>
      </c>
      <c r="S10" s="13">
        <f>'2015-19 Capex (2014 method)'!T12</f>
        <v>13030418.793896761</v>
      </c>
      <c r="T10" s="13">
        <f>'2015-19 Capex (2014 method)'!U12</f>
        <v>11720237.677887585</v>
      </c>
      <c r="U10" s="13">
        <f>'2015-19 Capex (2014 method)'!V12</f>
        <v>10410056.561878411</v>
      </c>
      <c r="V10" s="13">
        <f>'2015-19 Capex (2014 method)'!W12</f>
        <v>9099875.4458692372</v>
      </c>
      <c r="W10" s="13">
        <f>'2015-19 Capex (2014 method)'!X12</f>
        <v>8788946.1488073543</v>
      </c>
      <c r="X10" s="13">
        <f>'2015-19 Capex (2014 method)'!Y12</f>
        <v>8405950.7313965205</v>
      </c>
      <c r="Y10" s="13">
        <f>'2015-19 Capex (2014 method)'!Z12</f>
        <v>8095021.4343346376</v>
      </c>
      <c r="Z10" s="13">
        <f>'2015-19 Capex (2014 method)'!AA12</f>
        <v>7122549.299407443</v>
      </c>
      <c r="AA10" s="13">
        <f>'2015-19 Capex (2014 method)'!AB12</f>
        <v>6811620.002345561</v>
      </c>
      <c r="AB10" s="13">
        <f>'2015-19 Capex (2014 method)'!AC12</f>
        <v>5776573.7549853846</v>
      </c>
      <c r="AC10" s="13">
        <f>'2015-19 Capex (2014 method)'!AD12</f>
        <v>4741527.5076252073</v>
      </c>
      <c r="AD10" s="13">
        <f>'2015-19 Capex (2014 method)'!AE12</f>
        <v>3706481.2602650309</v>
      </c>
      <c r="AE10" s="13">
        <f>'2015-19 Capex (2014 method)'!AF12</f>
        <v>1491572.5682679708</v>
      </c>
      <c r="AF10" s="13">
        <f>'2015-19 Capex (2014 method)'!AG12</f>
        <v>0</v>
      </c>
      <c r="AG10" s="13">
        <f>'2015-19 Capex (2014 method)'!AH12</f>
        <v>0</v>
      </c>
      <c r="AH10" s="13">
        <f>'2015-19 Capex (2014 method)'!AI12</f>
        <v>0</v>
      </c>
      <c r="AI10" s="13">
        <f>'2015-19 Capex (2014 method)'!AJ12</f>
        <v>0</v>
      </c>
      <c r="AJ10" s="13">
        <f>'2015-19 Capex (2014 method)'!AK12</f>
        <v>0</v>
      </c>
      <c r="AK10" s="13">
        <f>'2015-19 Capex (2014 method)'!AL12</f>
        <v>0</v>
      </c>
      <c r="AL10" s="13">
        <f>'2015-19 Capex (2014 method)'!AM12</f>
        <v>0</v>
      </c>
      <c r="AM10" s="13">
        <f>'2015-19 Capex (2014 method)'!AN12</f>
        <v>0</v>
      </c>
      <c r="AN10" s="13">
        <f>'2015-19 Capex (2014 method)'!AO12</f>
        <v>0</v>
      </c>
      <c r="AO10" s="13">
        <f>'2015-19 Capex (2014 method)'!AP12</f>
        <v>0</v>
      </c>
      <c r="AP10" s="13">
        <f>'2015-19 Capex (2014 method)'!AQ12</f>
        <v>0</v>
      </c>
      <c r="AQ10" s="13">
        <f>'2015-19 Capex (2014 method)'!AR12</f>
        <v>0</v>
      </c>
      <c r="AR10" s="13">
        <f>'2015-19 Capex (2014 method)'!AS12</f>
        <v>0</v>
      </c>
      <c r="AS10" s="13">
        <f>'2015-19 Capex (2014 method)'!AT12</f>
        <v>0</v>
      </c>
      <c r="AT10" s="13">
        <f>'2015-19 Capex (2014 method)'!AU12</f>
        <v>0</v>
      </c>
      <c r="AU10" s="13">
        <f>'2015-19 Capex (2014 method)'!AV12</f>
        <v>0</v>
      </c>
      <c r="AV10" s="13">
        <f>'2015-19 Capex (2014 method)'!AW12</f>
        <v>0</v>
      </c>
      <c r="AW10" s="13">
        <f>'2015-19 Capex (2014 method)'!AX12</f>
        <v>0</v>
      </c>
      <c r="AX10" s="13">
        <f>'2015-19 Capex (2014 method)'!AY12</f>
        <v>0</v>
      </c>
      <c r="AY10" s="13">
        <f>'2015-19 Capex (2014 method)'!AZ12</f>
        <v>0</v>
      </c>
      <c r="AZ10" s="13">
        <f>'2015-19 Capex (2014 method)'!BA12</f>
        <v>0</v>
      </c>
      <c r="BA10" s="13">
        <f>'2015-19 Capex (2014 method)'!BB12</f>
        <v>0</v>
      </c>
      <c r="BB10" s="13">
        <f>'2015-19 Capex (2014 method)'!BC12</f>
        <v>0</v>
      </c>
      <c r="BC10" s="13">
        <f>'2015-19 Capex (2014 method)'!BD12</f>
        <v>0</v>
      </c>
      <c r="BD10" s="13">
        <f>'2015-19 Capex (2014 method)'!BE12</f>
        <v>0</v>
      </c>
      <c r="BE10" s="13">
        <f>'2015-19 Capex (2014 method)'!BF12</f>
        <v>0</v>
      </c>
      <c r="BF10" s="13">
        <f>'2015-19 Capex (2014 method)'!BG12</f>
        <v>0</v>
      </c>
      <c r="BG10" s="13">
        <f>'2015-19 Capex (2014 method)'!BH12</f>
        <v>0</v>
      </c>
      <c r="BH10" s="13">
        <f>'2015-19 Capex (2014 method)'!BI12</f>
        <v>0</v>
      </c>
      <c r="BI10" s="13">
        <f>'2015-19 Capex (2014 method)'!BJ12</f>
        <v>0</v>
      </c>
      <c r="BJ10" s="13">
        <f>'2015-19 Capex (2014 method)'!BK12</f>
        <v>0</v>
      </c>
      <c r="BK10" s="13">
        <f>'2015-19 Capex (2014 method)'!BL12</f>
        <v>0</v>
      </c>
      <c r="BL10" s="13">
        <f>'2015-19 Capex (2014 method)'!BM12</f>
        <v>0</v>
      </c>
      <c r="BM10" s="13">
        <f>'2015-19 Capex (2014 method)'!BN12</f>
        <v>0</v>
      </c>
    </row>
    <row r="11" spans="1:65" s="14" customFormat="1" ht="15.75">
      <c r="B11" s="15" t="s">
        <v>13</v>
      </c>
      <c r="C11" s="13">
        <f>'2015-19 Capex (2014 method)'!D13</f>
        <v>50849672.249997064</v>
      </c>
      <c r="D11" s="13">
        <f>'2015-19 Capex (2014 method)'!E13</f>
        <v>98648858.694338456</v>
      </c>
      <c r="E11" s="13">
        <f>'2015-19 Capex (2014 method)'!F13</f>
        <v>138906858.11545885</v>
      </c>
      <c r="F11" s="13">
        <f>'2015-19 Capex (2014 method)'!G13</f>
        <v>197384053.74359563</v>
      </c>
      <c r="G11" s="13">
        <f>'2015-19 Capex (2014 method)'!H13</f>
        <v>232898315.11552981</v>
      </c>
      <c r="H11" s="13">
        <f>'2015-19 Capex (2014 method)'!I13</f>
        <v>209327401.77633464</v>
      </c>
      <c r="I11" s="13">
        <f>'2015-19 Capex (2014 method)'!J13</f>
        <v>187882788.79329476</v>
      </c>
      <c r="J11" s="13">
        <f>'2015-19 Capex (2014 method)'!K13</f>
        <v>169289227.04987445</v>
      </c>
      <c r="K11" s="13">
        <f>'2015-19 Capex (2014 method)'!L13</f>
        <v>153521812.02446786</v>
      </c>
      <c r="L11" s="13">
        <f>'2015-19 Capex (2014 method)'!M13</f>
        <v>140744056.49147427</v>
      </c>
      <c r="M11" s="13">
        <f>'2015-19 Capex (2014 method)'!N13</f>
        <v>128776951.26893768</v>
      </c>
      <c r="N11" s="13">
        <f>'2015-19 Capex (2014 method)'!O13</f>
        <v>117899396.87664124</v>
      </c>
      <c r="O11" s="13">
        <f>'2015-19 Capex (2014 method)'!P13</f>
        <v>107134059.96454486</v>
      </c>
      <c r="P11" s="13">
        <f>'2015-19 Capex (2014 method)'!Q13</f>
        <v>96487433.115431532</v>
      </c>
      <c r="Q11" s="13">
        <f>'2015-19 Capex (2014 method)'!R13</f>
        <v>85966384.554373845</v>
      </c>
      <c r="R11" s="13">
        <f>'2015-19 Capex (2014 method)'!S13</f>
        <v>76184700.967720136</v>
      </c>
      <c r="S11" s="13">
        <f>'2015-19 Capex (2014 method)'!T13</f>
        <v>67185159.900418013</v>
      </c>
      <c r="T11" s="13">
        <f>'2015-19 Capex (2014 method)'!U13</f>
        <v>59013013.883944288</v>
      </c>
      <c r="U11" s="13">
        <f>'2015-19 Capex (2014 method)'!V13</f>
        <v>51716133.631954029</v>
      </c>
      <c r="V11" s="13">
        <f>'2015-19 Capex (2014 method)'!W13</f>
        <v>45345159.520820908</v>
      </c>
      <c r="W11" s="13">
        <f>'2015-19 Capex (2014 method)'!X13</f>
        <v>38925503.08784198</v>
      </c>
      <c r="X11" s="13">
        <f>'2015-19 Capex (2014 method)'!Y13</f>
        <v>32528498.603226636</v>
      </c>
      <c r="Y11" s="13">
        <f>'2015-19 Capex (2014 method)'!Z13</f>
        <v>26081305.753728278</v>
      </c>
      <c r="Z11" s="13">
        <f>'2015-19 Capex (2014 method)'!AA13</f>
        <v>20261701.111053687</v>
      </c>
      <c r="AA11" s="13">
        <f>'2015-19 Capex (2014 method)'!AB13</f>
        <v>14425314.80863695</v>
      </c>
      <c r="AB11" s="13">
        <f>'2015-19 Capex (2014 method)'!AC13</f>
        <v>9316240.5268106237</v>
      </c>
      <c r="AC11" s="13">
        <f>'2015-19 Capex (2014 method)'!AD13</f>
        <v>4976558.4610517267</v>
      </c>
      <c r="AD11" s="13">
        <f>'2015-19 Capex (2014 method)'!AE13</f>
        <v>1450783.4467184483</v>
      </c>
      <c r="AE11" s="13">
        <f>'2015-19 Capex (2014 method)'!AF13</f>
        <v>5.1222741603851318E-9</v>
      </c>
      <c r="AF11" s="13">
        <f>'2015-19 Capex (2014 method)'!AG13</f>
        <v>0</v>
      </c>
      <c r="AG11" s="13">
        <f>'2015-19 Capex (2014 method)'!AH13</f>
        <v>0</v>
      </c>
      <c r="AH11" s="13">
        <f>'2015-19 Capex (2014 method)'!AI13</f>
        <v>0</v>
      </c>
      <c r="AI11" s="13">
        <f>'2015-19 Capex (2014 method)'!AJ13</f>
        <v>0</v>
      </c>
      <c r="AJ11" s="13">
        <f>'2015-19 Capex (2014 method)'!AK13</f>
        <v>0</v>
      </c>
      <c r="AK11" s="13">
        <f>'2015-19 Capex (2014 method)'!AL13</f>
        <v>0</v>
      </c>
      <c r="AL11" s="13">
        <f>'2015-19 Capex (2014 method)'!AM13</f>
        <v>0</v>
      </c>
      <c r="AM11" s="13">
        <f>'2015-19 Capex (2014 method)'!AN13</f>
        <v>0</v>
      </c>
      <c r="AN11" s="13">
        <f>'2015-19 Capex (2014 method)'!AO13</f>
        <v>0</v>
      </c>
      <c r="AO11" s="13">
        <f>'2015-19 Capex (2014 method)'!AP13</f>
        <v>0</v>
      </c>
      <c r="AP11" s="13">
        <f>'2015-19 Capex (2014 method)'!AQ13</f>
        <v>0</v>
      </c>
      <c r="AQ11" s="13">
        <f>'2015-19 Capex (2014 method)'!AR13</f>
        <v>0</v>
      </c>
      <c r="AR11" s="13">
        <f>'2015-19 Capex (2014 method)'!AS13</f>
        <v>0</v>
      </c>
      <c r="AS11" s="13">
        <f>'2015-19 Capex (2014 method)'!AT13</f>
        <v>0</v>
      </c>
      <c r="AT11" s="13">
        <f>'2015-19 Capex (2014 method)'!AU13</f>
        <v>0</v>
      </c>
      <c r="AU11" s="13">
        <f>'2015-19 Capex (2014 method)'!AV13</f>
        <v>0</v>
      </c>
      <c r="AV11" s="13">
        <f>'2015-19 Capex (2014 method)'!AW13</f>
        <v>0</v>
      </c>
      <c r="AW11" s="13">
        <f>'2015-19 Capex (2014 method)'!AX13</f>
        <v>0</v>
      </c>
      <c r="AX11" s="13">
        <f>'2015-19 Capex (2014 method)'!AY13</f>
        <v>0</v>
      </c>
      <c r="AY11" s="13">
        <f>'2015-19 Capex (2014 method)'!AZ13</f>
        <v>0</v>
      </c>
      <c r="AZ11" s="13">
        <f>'2015-19 Capex (2014 method)'!BA13</f>
        <v>0</v>
      </c>
      <c r="BA11" s="13">
        <f>'2015-19 Capex (2014 method)'!BB13</f>
        <v>0</v>
      </c>
      <c r="BB11" s="13">
        <f>'2015-19 Capex (2014 method)'!BC13</f>
        <v>0</v>
      </c>
      <c r="BC11" s="13">
        <f>'2015-19 Capex (2014 method)'!BD13</f>
        <v>0</v>
      </c>
      <c r="BD11" s="13">
        <f>'2015-19 Capex (2014 method)'!BE13</f>
        <v>0</v>
      </c>
      <c r="BE11" s="13">
        <f>'2015-19 Capex (2014 method)'!BF13</f>
        <v>0</v>
      </c>
      <c r="BF11" s="13">
        <f>'2015-19 Capex (2014 method)'!BG13</f>
        <v>0</v>
      </c>
      <c r="BG11" s="13">
        <f>'2015-19 Capex (2014 method)'!BH13</f>
        <v>0</v>
      </c>
      <c r="BH11" s="13">
        <f>'2015-19 Capex (2014 method)'!BI13</f>
        <v>0</v>
      </c>
      <c r="BI11" s="13">
        <f>'2015-19 Capex (2014 method)'!BJ13</f>
        <v>0</v>
      </c>
      <c r="BJ11" s="13">
        <f>'2015-19 Capex (2014 method)'!BK13</f>
        <v>0</v>
      </c>
      <c r="BK11" s="13">
        <f>'2015-19 Capex (2014 method)'!BL13</f>
        <v>0</v>
      </c>
      <c r="BL11" s="13">
        <f>'2015-19 Capex (2014 method)'!BM13</f>
        <v>0</v>
      </c>
      <c r="BM11" s="13">
        <f>'2015-19 Capex (2014 method)'!BN13</f>
        <v>0</v>
      </c>
    </row>
    <row r="12" spans="1:65" s="18" customFormat="1" ht="15.75"/>
    <row r="13" spans="1:65" s="18" customFormat="1" ht="15.75">
      <c r="B13" s="14" t="s">
        <v>14</v>
      </c>
      <c r="C13" s="13">
        <f>C7</f>
        <v>55584181.799999997</v>
      </c>
      <c r="D13" s="13">
        <f>D7-C11</f>
        <v>57556681.799999997</v>
      </c>
      <c r="E13" s="13">
        <f>E7-D11</f>
        <v>54966181.799999997</v>
      </c>
      <c r="F13" s="13">
        <f>F7-E11</f>
        <v>78751181.800000012</v>
      </c>
      <c r="G13" s="13">
        <f>G7-F11</f>
        <v>61095181.800000012</v>
      </c>
      <c r="H13" s="19">
        <f>SUM(C13:G13)</f>
        <v>307953409</v>
      </c>
      <c r="I13" s="20" t="b">
        <f>H13=[7]Input!L85</f>
        <v>0</v>
      </c>
    </row>
    <row r="16" spans="1:65" ht="15.75">
      <c r="A16" s="30" t="s">
        <v>32</v>
      </c>
    </row>
    <row r="17" spans="1:65" s="16" customFormat="1">
      <c r="B17" s="17" t="s">
        <v>11</v>
      </c>
    </row>
    <row r="18" spans="1:65" s="18" customFormat="1" ht="15.75">
      <c r="C18" s="18">
        <v>2015</v>
      </c>
      <c r="D18" s="18">
        <v>2016</v>
      </c>
      <c r="E18" s="18">
        <v>2017</v>
      </c>
      <c r="F18" s="18">
        <v>2018</v>
      </c>
      <c r="G18" s="18">
        <v>2019</v>
      </c>
      <c r="H18" s="18">
        <v>2020</v>
      </c>
      <c r="I18" s="18">
        <v>2021</v>
      </c>
      <c r="J18" s="18">
        <v>2022</v>
      </c>
      <c r="K18" s="18">
        <v>2023</v>
      </c>
      <c r="L18" s="18">
        <v>2024</v>
      </c>
      <c r="M18" s="18">
        <v>2025</v>
      </c>
      <c r="N18" s="18">
        <v>2026</v>
      </c>
      <c r="O18" s="18">
        <v>2027</v>
      </c>
      <c r="P18" s="18">
        <v>2028</v>
      </c>
      <c r="Q18" s="18">
        <v>2029</v>
      </c>
      <c r="R18" s="18">
        <v>2030</v>
      </c>
      <c r="S18" s="18">
        <v>2031</v>
      </c>
      <c r="T18" s="18">
        <v>2032</v>
      </c>
      <c r="U18" s="18">
        <v>2033</v>
      </c>
      <c r="V18" s="18">
        <v>2034</v>
      </c>
      <c r="W18" s="18">
        <v>2035</v>
      </c>
      <c r="X18" s="18">
        <v>2036</v>
      </c>
      <c r="Y18" s="18">
        <v>2037</v>
      </c>
      <c r="Z18" s="18">
        <v>2038</v>
      </c>
      <c r="AA18" s="18">
        <v>2039</v>
      </c>
      <c r="AB18" s="18">
        <v>2040</v>
      </c>
      <c r="AC18" s="18">
        <v>2041</v>
      </c>
      <c r="AD18" s="18">
        <v>2042</v>
      </c>
      <c r="AE18" s="18">
        <v>2043</v>
      </c>
      <c r="AF18" s="18">
        <v>2044</v>
      </c>
      <c r="AG18" s="18">
        <v>2045</v>
      </c>
      <c r="AH18" s="18">
        <v>2046</v>
      </c>
      <c r="AI18" s="18">
        <v>2047</v>
      </c>
      <c r="AJ18" s="18">
        <v>2048</v>
      </c>
      <c r="AK18" s="18">
        <v>2049</v>
      </c>
      <c r="AL18" s="18">
        <v>2050</v>
      </c>
      <c r="AM18" s="18">
        <v>2051</v>
      </c>
      <c r="AN18" s="18">
        <v>2052</v>
      </c>
      <c r="AO18" s="18">
        <v>2053</v>
      </c>
      <c r="AP18" s="18">
        <v>2054</v>
      </c>
      <c r="AQ18" s="18">
        <v>2055</v>
      </c>
      <c r="AR18" s="18">
        <v>2056</v>
      </c>
      <c r="AS18" s="18">
        <v>2057</v>
      </c>
      <c r="AT18" s="18">
        <v>2058</v>
      </c>
      <c r="AU18" s="18">
        <v>2059</v>
      </c>
      <c r="AV18" s="18">
        <v>2060</v>
      </c>
      <c r="AW18" s="18">
        <v>2061</v>
      </c>
      <c r="AX18" s="18">
        <v>2062</v>
      </c>
      <c r="AY18" s="18">
        <v>2063</v>
      </c>
      <c r="AZ18" s="18">
        <v>2064</v>
      </c>
      <c r="BA18" s="18">
        <v>2065</v>
      </c>
      <c r="BB18" s="18">
        <v>2066</v>
      </c>
      <c r="BC18" s="18">
        <v>2067</v>
      </c>
      <c r="BD18" s="18">
        <v>2068</v>
      </c>
      <c r="BE18" s="18">
        <v>2069</v>
      </c>
      <c r="BF18" s="18">
        <v>2070</v>
      </c>
      <c r="BG18" s="18">
        <v>2071</v>
      </c>
      <c r="BH18" s="18">
        <v>2072</v>
      </c>
      <c r="BI18" s="18">
        <v>2073</v>
      </c>
      <c r="BJ18" s="18">
        <v>2074</v>
      </c>
      <c r="BK18" s="18">
        <v>2075</v>
      </c>
      <c r="BL18" s="18">
        <v>2076</v>
      </c>
      <c r="BM18" s="18">
        <v>2077</v>
      </c>
    </row>
    <row r="19" spans="1:65" s="14" customFormat="1" ht="15.75">
      <c r="B19" s="15" t="s">
        <v>12</v>
      </c>
      <c r="C19" s="13">
        <f>'2015-19 Capex (2009 method)'!D9</f>
        <v>55584181.799999997</v>
      </c>
      <c r="D19" s="13">
        <f>'2015-19 Capex (2009 method)'!E9</f>
        <v>108406354.04999706</v>
      </c>
      <c r="E19" s="13">
        <f>'2015-19 Capex (2009 method)'!F9</f>
        <v>153615040.49433845</v>
      </c>
      <c r="F19" s="13">
        <f>'2015-19 Capex (2009 method)'!G9</f>
        <v>217658039.91545883</v>
      </c>
      <c r="G19" s="13">
        <f>'2015-19 Capex (2009 method)'!H9</f>
        <v>258479235.54359564</v>
      </c>
      <c r="H19" s="13">
        <f>'2015-19 Capex (2009 method)'!I9</f>
        <v>232898315.11552981</v>
      </c>
      <c r="I19" s="13">
        <f>'2015-19 Capex (2009 method)'!J9</f>
        <v>209327401.77633464</v>
      </c>
      <c r="J19" s="13">
        <f>'2015-19 Capex (2009 method)'!K9</f>
        <v>187882788.79329476</v>
      </c>
      <c r="K19" s="13">
        <f>'2015-19 Capex (2009 method)'!L9</f>
        <v>169289227.04987445</v>
      </c>
      <c r="L19" s="13">
        <f>'2015-19 Capex (2009 method)'!M9</f>
        <v>153521812.02446786</v>
      </c>
      <c r="M19" s="13">
        <f>'2015-19 Capex (2009 method)'!N9</f>
        <v>140744056.49147427</v>
      </c>
      <c r="N19" s="13">
        <f>'2015-19 Capex (2009 method)'!O9</f>
        <v>128776951.26893768</v>
      </c>
      <c r="O19" s="13">
        <f>'2015-19 Capex (2009 method)'!P9</f>
        <v>117899396.87664124</v>
      </c>
      <c r="P19" s="13">
        <f>'2015-19 Capex (2009 method)'!Q9</f>
        <v>107134059.96454485</v>
      </c>
      <c r="Q19" s="13">
        <f>'2015-19 Capex (2009 method)'!R9</f>
        <v>96487433.115431532</v>
      </c>
      <c r="R19" s="13">
        <f>'2015-19 Capex (2009 method)'!S9</f>
        <v>85966384.554373845</v>
      </c>
      <c r="S19" s="13">
        <f>'2015-19 Capex (2009 method)'!T9</f>
        <v>76184700.967720121</v>
      </c>
      <c r="T19" s="13">
        <f>'2015-19 Capex (2009 method)'!U9</f>
        <v>67185159.900418013</v>
      </c>
      <c r="U19" s="13">
        <f>'2015-19 Capex (2009 method)'!V9</f>
        <v>59013013.883944273</v>
      </c>
      <c r="V19" s="13">
        <f>'2015-19 Capex (2009 method)'!W9</f>
        <v>51716133.631954022</v>
      </c>
      <c r="W19" s="13">
        <f>'2015-19 Capex (2009 method)'!X9</f>
        <v>45345159.520820908</v>
      </c>
      <c r="X19" s="13">
        <f>'2015-19 Capex (2009 method)'!Y9</f>
        <v>38925503.087841973</v>
      </c>
      <c r="Y19" s="13">
        <f>'2015-19 Capex (2009 method)'!Z9</f>
        <v>32528498.603226628</v>
      </c>
      <c r="Z19" s="13">
        <f>'2015-19 Capex (2009 method)'!AA9</f>
        <v>26081305.753728278</v>
      </c>
      <c r="AA19" s="13">
        <f>'2015-19 Capex (2009 method)'!AB9</f>
        <v>20261701.111053683</v>
      </c>
      <c r="AB19" s="13">
        <f>'2015-19 Capex (2009 method)'!AC9</f>
        <v>14425314.808636943</v>
      </c>
      <c r="AC19" s="13">
        <f>'2015-19 Capex (2009 method)'!AD9</f>
        <v>9316240.52681062</v>
      </c>
      <c r="AD19" s="13">
        <f>'2015-19 Capex (2009 method)'!AE9</f>
        <v>4976558.4610517239</v>
      </c>
      <c r="AE19" s="13">
        <f>'2015-19 Capex (2009 method)'!AF9</f>
        <v>1450783.446718445</v>
      </c>
      <c r="AF19" s="13">
        <f>'2015-19 Capex (2009 method)'!AG9</f>
        <v>2.2700987756252289E-9</v>
      </c>
      <c r="AG19" s="13">
        <f>'2015-19 Capex (2009 method)'!AH9</f>
        <v>0</v>
      </c>
      <c r="AH19" s="13">
        <f>'2015-19 Capex (2009 method)'!AI9</f>
        <v>0</v>
      </c>
      <c r="AI19" s="13">
        <f>'2015-19 Capex (2009 method)'!AJ9</f>
        <v>0</v>
      </c>
      <c r="AJ19" s="13">
        <f>'2015-19 Capex (2009 method)'!AK9</f>
        <v>0</v>
      </c>
      <c r="AK19" s="13">
        <f>'2015-19 Capex (2009 method)'!AL9</f>
        <v>0</v>
      </c>
      <c r="AL19" s="13">
        <f>'2015-19 Capex (2009 method)'!AM9</f>
        <v>0</v>
      </c>
      <c r="AM19" s="13">
        <f>'2015-19 Capex (2009 method)'!AN9</f>
        <v>0</v>
      </c>
      <c r="AN19" s="13">
        <f>'2015-19 Capex (2009 method)'!AO9</f>
        <v>0</v>
      </c>
      <c r="AO19" s="13">
        <f>'2015-19 Capex (2009 method)'!AP9</f>
        <v>0</v>
      </c>
      <c r="AP19" s="13">
        <f>'2015-19 Capex (2009 method)'!AQ9</f>
        <v>0</v>
      </c>
      <c r="AQ19" s="13">
        <f>'2015-19 Capex (2009 method)'!AR9</f>
        <v>0</v>
      </c>
      <c r="AR19" s="13">
        <f>'2015-19 Capex (2009 method)'!AS9</f>
        <v>0</v>
      </c>
      <c r="AS19" s="13">
        <f>'2015-19 Capex (2009 method)'!AT9</f>
        <v>0</v>
      </c>
      <c r="AT19" s="13">
        <f>'2015-19 Capex (2009 method)'!AU9</f>
        <v>0</v>
      </c>
      <c r="AU19" s="13">
        <f>'2015-19 Capex (2009 method)'!AV9</f>
        <v>0</v>
      </c>
      <c r="AV19" s="13">
        <f>'2015-19 Capex (2009 method)'!AW9</f>
        <v>0</v>
      </c>
      <c r="AW19" s="13">
        <f>'2015-19 Capex (2009 method)'!AX9</f>
        <v>0</v>
      </c>
      <c r="AX19" s="13">
        <f>'2015-19 Capex (2009 method)'!AY9</f>
        <v>0</v>
      </c>
      <c r="AY19" s="13">
        <f>'2015-19 Capex (2009 method)'!AZ9</f>
        <v>0</v>
      </c>
      <c r="AZ19" s="13">
        <f>'2015-19 Capex (2009 method)'!BA9</f>
        <v>0</v>
      </c>
      <c r="BA19" s="13">
        <f>'2015-19 Capex (2009 method)'!BB9</f>
        <v>0</v>
      </c>
      <c r="BB19" s="13">
        <f>'2015-19 Capex (2009 method)'!BC9</f>
        <v>0</v>
      </c>
      <c r="BC19" s="13">
        <f>'2015-19 Capex (2009 method)'!BD9</f>
        <v>0</v>
      </c>
      <c r="BD19" s="13">
        <f>'2015-19 Capex (2009 method)'!BE9</f>
        <v>0</v>
      </c>
      <c r="BE19" s="13">
        <f>'2015-19 Capex (2009 method)'!BF9</f>
        <v>0</v>
      </c>
      <c r="BF19" s="13">
        <f>'2015-19 Capex (2009 method)'!BG9</f>
        <v>0</v>
      </c>
      <c r="BG19" s="13">
        <f>'2015-19 Capex (2009 method)'!BH9</f>
        <v>0</v>
      </c>
      <c r="BH19" s="13">
        <f>'2015-19 Capex (2009 method)'!BI9</f>
        <v>0</v>
      </c>
      <c r="BI19" s="13">
        <f>'2015-19 Capex (2009 method)'!BJ9</f>
        <v>0</v>
      </c>
      <c r="BJ19" s="13">
        <f>'2015-19 Capex (2009 method)'!BK9</f>
        <v>0</v>
      </c>
      <c r="BK19" s="13">
        <f>'2015-19 Capex (2009 method)'!BL9</f>
        <v>0</v>
      </c>
      <c r="BL19" s="13">
        <f>'2015-19 Capex (2009 method)'!BM9</f>
        <v>0</v>
      </c>
      <c r="BM19" s="13">
        <f>'2015-19 Capex (2009 method)'!BN9</f>
        <v>0</v>
      </c>
    </row>
    <row r="20" spans="1:65" s="14" customFormat="1" ht="15.75">
      <c r="B20" s="15" t="s">
        <v>0</v>
      </c>
      <c r="C20" s="13">
        <f>'2015-19 Capex (2009 method)'!D10</f>
        <v>4734509.5500029372</v>
      </c>
      <c r="D20" s="13">
        <f>'2015-19 Capex (2009 method)'!E10</f>
        <v>9757495.3556586001</v>
      </c>
      <c r="E20" s="13">
        <f>'2015-19 Capex (2009 method)'!F10</f>
        <v>14708182.378879605</v>
      </c>
      <c r="F20" s="13">
        <f>'2015-19 Capex (2009 method)'!G10</f>
        <v>20273986.171863239</v>
      </c>
      <c r="G20" s="13">
        <f>'2015-19 Capex (2009 method)'!H10</f>
        <v>25580920.428065784</v>
      </c>
      <c r="H20" s="13">
        <f>'2015-19 Capex (2009 method)'!I10</f>
        <v>23570913.339195184</v>
      </c>
      <c r="I20" s="13">
        <f>'2015-19 Capex (2009 method)'!J10</f>
        <v>21444612.983039934</v>
      </c>
      <c r="J20" s="13">
        <f>'2015-19 Capex (2009 method)'!K10</f>
        <v>18593561.743420258</v>
      </c>
      <c r="K20" s="13">
        <f>'2015-19 Capex (2009 method)'!L10</f>
        <v>15767415.025406608</v>
      </c>
      <c r="L20" s="13">
        <f>'2015-19 Capex (2009 method)'!M10</f>
        <v>12777755.532993594</v>
      </c>
      <c r="M20" s="13">
        <f>'2015-19 Capex (2009 method)'!N10</f>
        <v>11967105.222536584</v>
      </c>
      <c r="N20" s="13">
        <f>'2015-19 Capex (2009 method)'!O10</f>
        <v>10877554.392296435</v>
      </c>
      <c r="O20" s="13">
        <f>'2015-19 Capex (2009 method)'!P10</f>
        <v>10765336.912096385</v>
      </c>
      <c r="P20" s="13">
        <f>'2015-19 Capex (2009 method)'!Q10</f>
        <v>10646626.849113332</v>
      </c>
      <c r="Q20" s="13">
        <f>'2015-19 Capex (2009 method)'!R10</f>
        <v>10521048.561057691</v>
      </c>
      <c r="R20" s="13">
        <f>'2015-19 Capex (2009 method)'!S10</f>
        <v>9781683.586653728</v>
      </c>
      <c r="S20" s="13">
        <f>'2015-19 Capex (2009 method)'!T10</f>
        <v>8999541.0673021097</v>
      </c>
      <c r="T20" s="13">
        <f>'2015-19 Capex (2009 method)'!U10</f>
        <v>8172146.0164737217</v>
      </c>
      <c r="U20" s="13">
        <f>'2015-19 Capex (2009 method)'!V10</f>
        <v>7296880.2519902615</v>
      </c>
      <c r="V20" s="13">
        <f>'2015-19 Capex (2009 method)'!W10</f>
        <v>6370974.1111331135</v>
      </c>
      <c r="W20" s="13">
        <f>'2015-19 Capex (2009 method)'!X10</f>
        <v>6419656.432978929</v>
      </c>
      <c r="X20" s="13">
        <f>'2015-19 Capex (2009 method)'!Y10</f>
        <v>6397004.4846153483</v>
      </c>
      <c r="Y20" s="13">
        <f>'2015-19 Capex (2009 method)'!Z10</f>
        <v>6447192.8494983502</v>
      </c>
      <c r="Z20" s="13">
        <f>'2015-19 Capex (2009 method)'!AA10</f>
        <v>5819604.6426745942</v>
      </c>
      <c r="AA20" s="13">
        <f>'2015-19 Capex (2009 method)'!AB10</f>
        <v>5836386.3024167381</v>
      </c>
      <c r="AB20" s="13">
        <f>'2015-19 Capex (2009 method)'!AC10</f>
        <v>5109074.2818263248</v>
      </c>
      <c r="AC20" s="13">
        <f>'2015-19 Capex (2009 method)'!AD10</f>
        <v>4339682.0657588942</v>
      </c>
      <c r="AD20" s="13">
        <f>'2015-19 Capex (2009 method)'!AE10</f>
        <v>3525775.014333277</v>
      </c>
      <c r="AE20" s="13">
        <f>'2015-19 Capex (2009 method)'!AF10</f>
        <v>1450783.4467184416</v>
      </c>
      <c r="AF20" s="13">
        <f>'2015-19 Capex (2009 method)'!AG10</f>
        <v>0</v>
      </c>
      <c r="AG20" s="13">
        <f>'2015-19 Capex (2009 method)'!AH10</f>
        <v>0</v>
      </c>
      <c r="AH20" s="13">
        <f>'2015-19 Capex (2009 method)'!AI10</f>
        <v>0</v>
      </c>
      <c r="AI20" s="13">
        <f>'2015-19 Capex (2009 method)'!AJ10</f>
        <v>0</v>
      </c>
      <c r="AJ20" s="13">
        <f>'2015-19 Capex (2009 method)'!AK10</f>
        <v>0</v>
      </c>
      <c r="AK20" s="13">
        <f>'2015-19 Capex (2009 method)'!AL10</f>
        <v>0</v>
      </c>
      <c r="AL20" s="13">
        <f>'2015-19 Capex (2009 method)'!AM10</f>
        <v>0</v>
      </c>
      <c r="AM20" s="13">
        <f>'2015-19 Capex (2009 method)'!AN10</f>
        <v>0</v>
      </c>
      <c r="AN20" s="13">
        <f>'2015-19 Capex (2009 method)'!AO10</f>
        <v>0</v>
      </c>
      <c r="AO20" s="13">
        <f>'2015-19 Capex (2009 method)'!AP10</f>
        <v>0</v>
      </c>
      <c r="AP20" s="13">
        <f>'2015-19 Capex (2009 method)'!AQ10</f>
        <v>0</v>
      </c>
      <c r="AQ20" s="13">
        <f>'2015-19 Capex (2009 method)'!AR10</f>
        <v>0</v>
      </c>
      <c r="AR20" s="13">
        <f>'2015-19 Capex (2009 method)'!AS10</f>
        <v>0</v>
      </c>
      <c r="AS20" s="13">
        <f>'2015-19 Capex (2009 method)'!AT10</f>
        <v>0</v>
      </c>
      <c r="AT20" s="13">
        <f>'2015-19 Capex (2009 method)'!AU10</f>
        <v>0</v>
      </c>
      <c r="AU20" s="13">
        <f>'2015-19 Capex (2009 method)'!AV10</f>
        <v>0</v>
      </c>
      <c r="AV20" s="13">
        <f>'2015-19 Capex (2009 method)'!AW10</f>
        <v>0</v>
      </c>
      <c r="AW20" s="13">
        <f>'2015-19 Capex (2009 method)'!AX10</f>
        <v>0</v>
      </c>
      <c r="AX20" s="13">
        <f>'2015-19 Capex (2009 method)'!AY10</f>
        <v>0</v>
      </c>
      <c r="AY20" s="13">
        <f>'2015-19 Capex (2009 method)'!AZ10</f>
        <v>0</v>
      </c>
      <c r="AZ20" s="13">
        <f>'2015-19 Capex (2009 method)'!BA10</f>
        <v>0</v>
      </c>
      <c r="BA20" s="13">
        <f>'2015-19 Capex (2009 method)'!BB10</f>
        <v>0</v>
      </c>
      <c r="BB20" s="13">
        <f>'2015-19 Capex (2009 method)'!BC10</f>
        <v>0</v>
      </c>
      <c r="BC20" s="13">
        <f>'2015-19 Capex (2009 method)'!BD10</f>
        <v>0</v>
      </c>
      <c r="BD20" s="13">
        <f>'2015-19 Capex (2009 method)'!BE10</f>
        <v>0</v>
      </c>
      <c r="BE20" s="13">
        <f>'2015-19 Capex (2009 method)'!BF10</f>
        <v>0</v>
      </c>
      <c r="BF20" s="13">
        <f>'2015-19 Capex (2009 method)'!BG10</f>
        <v>0</v>
      </c>
      <c r="BG20" s="13">
        <f>'2015-19 Capex (2009 method)'!BH10</f>
        <v>0</v>
      </c>
      <c r="BH20" s="13">
        <f>'2015-19 Capex (2009 method)'!BI10</f>
        <v>0</v>
      </c>
      <c r="BI20" s="13">
        <f>'2015-19 Capex (2009 method)'!BJ10</f>
        <v>0</v>
      </c>
      <c r="BJ20" s="13">
        <f>'2015-19 Capex (2009 method)'!BK10</f>
        <v>0</v>
      </c>
      <c r="BK20" s="13">
        <f>'2015-19 Capex (2009 method)'!BL10</f>
        <v>0</v>
      </c>
      <c r="BL20" s="13">
        <f>'2015-19 Capex (2009 method)'!BM10</f>
        <v>0</v>
      </c>
      <c r="BM20" s="13">
        <f>'2015-19 Capex (2009 method)'!BN10</f>
        <v>0</v>
      </c>
    </row>
    <row r="21" spans="1:65" s="14" customFormat="1" ht="15.75">
      <c r="B21" s="15" t="s">
        <v>1</v>
      </c>
      <c r="C21" s="13">
        <f>'2015-19 Capex (2009 method)'!D11</f>
        <v>3215941.9469999992</v>
      </c>
      <c r="D21" s="13">
        <f>'2015-19 Capex (2009 method)'!E11</f>
        <v>6272081.9128926871</v>
      </c>
      <c r="E21" s="13">
        <f>'2015-19 Capex (2009 method)'!F11</f>
        <v>8887727.3428867254</v>
      </c>
      <c r="F21" s="13">
        <f>'2015-19 Capex (2009 method)'!G11</f>
        <v>12593072.309394402</v>
      </c>
      <c r="G21" s="13">
        <f>'2015-19 Capex (2009 method)'!H11</f>
        <v>14954870.056450889</v>
      </c>
      <c r="H21" s="13">
        <f>'2015-19 Capex (2009 method)'!I11</f>
        <v>13474831.088827083</v>
      </c>
      <c r="I21" s="13">
        <f>'2015-19 Capex (2009 method)'!J11</f>
        <v>12111085.388487931</v>
      </c>
      <c r="J21" s="13">
        <f>'2015-19 Capex (2009 method)'!K11</f>
        <v>10870361.35161205</v>
      </c>
      <c r="K21" s="13">
        <f>'2015-19 Capex (2009 method)'!L11</f>
        <v>9794590.9935998786</v>
      </c>
      <c r="L21" s="13">
        <f>'2015-19 Capex (2009 method)'!M11</f>
        <v>8882333.4099870678</v>
      </c>
      <c r="M21" s="13">
        <f>'2015-19 Capex (2009 method)'!N11</f>
        <v>8143048.9827210102</v>
      </c>
      <c r="N21" s="13">
        <f>'2015-19 Capex (2009 method)'!O11</f>
        <v>7450666.4662742512</v>
      </c>
      <c r="O21" s="13">
        <f>'2015-19 Capex (2009 method)'!P11</f>
        <v>6821322.247862814</v>
      </c>
      <c r="P21" s="13">
        <f>'2015-19 Capex (2009 method)'!Q11</f>
        <v>6198470.6122343792</v>
      </c>
      <c r="Q21" s="13">
        <f>'2015-19 Capex (2009 method)'!R11</f>
        <v>5582487.2016785368</v>
      </c>
      <c r="R21" s="13">
        <f>'2015-19 Capex (2009 method)'!S11</f>
        <v>4973769.3920744853</v>
      </c>
      <c r="S21" s="13">
        <f>'2015-19 Capex (2009 method)'!T11</f>
        <v>4407829.1274180915</v>
      </c>
      <c r="T21" s="13">
        <f>'2015-19 Capex (2009 method)'!U11</f>
        <v>3887141.3942384692</v>
      </c>
      <c r="U21" s="13">
        <f>'2015-19 Capex (2009 method)'!V11</f>
        <v>3414324.3747139182</v>
      </c>
      <c r="V21" s="13">
        <f>'2015-19 Capex (2009 method)'!W11</f>
        <v>2992147.731563054</v>
      </c>
      <c r="W21" s="13">
        <f>'2015-19 Capex (2009 method)'!X11</f>
        <v>2623541.3722760659</v>
      </c>
      <c r="X21" s="13">
        <f>'2015-19 Capex (2009 method)'!Y11</f>
        <v>2252118.3929394279</v>
      </c>
      <c r="Y21" s="13">
        <f>'2015-19 Capex (2009 method)'!Z11</f>
        <v>1882005.9906152538</v>
      </c>
      <c r="Z21" s="13">
        <f>'2015-19 Capex (2009 method)'!AA11</f>
        <v>1508989.8328942782</v>
      </c>
      <c r="AA21" s="13">
        <f>'2015-19 Capex (2009 method)'!AB11</f>
        <v>1172284.1357109626</v>
      </c>
      <c r="AB21" s="13">
        <f>'2015-19 Capex (2009 method)'!AC11</f>
        <v>834607.4996425655</v>
      </c>
      <c r="AC21" s="13">
        <f>'2015-19 Capex (2009 method)'!AD11</f>
        <v>539011.05905118538</v>
      </c>
      <c r="AD21" s="13">
        <f>'2015-19 Capex (2009 method)'!AE11</f>
        <v>287929.45381799224</v>
      </c>
      <c r="AE21" s="13">
        <f>'2015-19 Capex (2009 method)'!AF11</f>
        <v>83938.185131566963</v>
      </c>
      <c r="AF21" s="13">
        <f>'2015-19 Capex (2009 method)'!AG11</f>
        <v>0</v>
      </c>
      <c r="AG21" s="13">
        <f>'2015-19 Capex (2009 method)'!AH11</f>
        <v>0</v>
      </c>
      <c r="AH21" s="13">
        <f>'2015-19 Capex (2009 method)'!AI11</f>
        <v>0</v>
      </c>
      <c r="AI21" s="13">
        <f>'2015-19 Capex (2009 method)'!AJ11</f>
        <v>0</v>
      </c>
      <c r="AJ21" s="13">
        <f>'2015-19 Capex (2009 method)'!AK11</f>
        <v>0</v>
      </c>
      <c r="AK21" s="13">
        <f>'2015-19 Capex (2009 method)'!AL11</f>
        <v>0</v>
      </c>
      <c r="AL21" s="13">
        <f>'2015-19 Capex (2009 method)'!AM11</f>
        <v>0</v>
      </c>
      <c r="AM21" s="13">
        <f>'2015-19 Capex (2009 method)'!AN11</f>
        <v>0</v>
      </c>
      <c r="AN21" s="13">
        <f>'2015-19 Capex (2009 method)'!AO11</f>
        <v>0</v>
      </c>
      <c r="AO21" s="13">
        <f>'2015-19 Capex (2009 method)'!AP11</f>
        <v>0</v>
      </c>
      <c r="AP21" s="13">
        <f>'2015-19 Capex (2009 method)'!AQ11</f>
        <v>0</v>
      </c>
      <c r="AQ21" s="13">
        <f>'2015-19 Capex (2009 method)'!AR11</f>
        <v>0</v>
      </c>
      <c r="AR21" s="13">
        <f>'2015-19 Capex (2009 method)'!AS11</f>
        <v>0</v>
      </c>
      <c r="AS21" s="13">
        <f>'2015-19 Capex (2009 method)'!AT11</f>
        <v>0</v>
      </c>
      <c r="AT21" s="13">
        <f>'2015-19 Capex (2009 method)'!AU11</f>
        <v>0</v>
      </c>
      <c r="AU21" s="13">
        <f>'2015-19 Capex (2009 method)'!AV11</f>
        <v>0</v>
      </c>
      <c r="AV21" s="13">
        <f>'2015-19 Capex (2009 method)'!AW11</f>
        <v>0</v>
      </c>
      <c r="AW21" s="13">
        <f>'2015-19 Capex (2009 method)'!AX11</f>
        <v>0</v>
      </c>
      <c r="AX21" s="13">
        <f>'2015-19 Capex (2009 method)'!AY11</f>
        <v>0</v>
      </c>
      <c r="AY21" s="13">
        <f>'2015-19 Capex (2009 method)'!AZ11</f>
        <v>0</v>
      </c>
      <c r="AZ21" s="13">
        <f>'2015-19 Capex (2009 method)'!BA11</f>
        <v>0</v>
      </c>
      <c r="BA21" s="13">
        <f>'2015-19 Capex (2009 method)'!BB11</f>
        <v>0</v>
      </c>
      <c r="BB21" s="13">
        <f>'2015-19 Capex (2009 method)'!BC11</f>
        <v>0</v>
      </c>
      <c r="BC21" s="13">
        <f>'2015-19 Capex (2009 method)'!BD11</f>
        <v>0</v>
      </c>
      <c r="BD21" s="13">
        <f>'2015-19 Capex (2009 method)'!BE11</f>
        <v>0</v>
      </c>
      <c r="BE21" s="13">
        <f>'2015-19 Capex (2009 method)'!BF11</f>
        <v>0</v>
      </c>
      <c r="BF21" s="13">
        <f>'2015-19 Capex (2009 method)'!BG11</f>
        <v>0</v>
      </c>
      <c r="BG21" s="13">
        <f>'2015-19 Capex (2009 method)'!BH11</f>
        <v>0</v>
      </c>
      <c r="BH21" s="13">
        <f>'2015-19 Capex (2009 method)'!BI11</f>
        <v>0</v>
      </c>
      <c r="BI21" s="13">
        <f>'2015-19 Capex (2009 method)'!BJ11</f>
        <v>0</v>
      </c>
      <c r="BJ21" s="13">
        <f>'2015-19 Capex (2009 method)'!BK11</f>
        <v>0</v>
      </c>
      <c r="BK21" s="13">
        <f>'2015-19 Capex (2009 method)'!BL11</f>
        <v>0</v>
      </c>
      <c r="BL21" s="13">
        <f>'2015-19 Capex (2009 method)'!BM11</f>
        <v>0</v>
      </c>
      <c r="BM21" s="13">
        <f>'2015-19 Capex (2009 method)'!BN11</f>
        <v>0</v>
      </c>
    </row>
    <row r="22" spans="1:65" s="14" customFormat="1" ht="15.75">
      <c r="B22" s="15" t="s">
        <v>2</v>
      </c>
      <c r="C22" s="13">
        <f>'2015-19 Capex (2009 method)'!D12</f>
        <v>7950451.497002936</v>
      </c>
      <c r="D22" s="13">
        <f>'2015-19 Capex (2009 method)'!E12</f>
        <v>16029577.26855129</v>
      </c>
      <c r="E22" s="13">
        <f>'2015-19 Capex (2009 method)'!F12</f>
        <v>23595909.721766327</v>
      </c>
      <c r="F22" s="13">
        <f>'2015-19 Capex (2009 method)'!G12</f>
        <v>32867058.481257644</v>
      </c>
      <c r="G22" s="13">
        <f>'2015-19 Capex (2009 method)'!H12</f>
        <v>40535790.48451668</v>
      </c>
      <c r="H22" s="13">
        <f>'2015-19 Capex (2009 method)'!I12</f>
        <v>37023016.827825114</v>
      </c>
      <c r="I22" s="13">
        <f>'2015-19 Capex (2009 method)'!J12</f>
        <v>33510243.171133529</v>
      </c>
      <c r="J22" s="13">
        <f>'2015-19 Capex (2009 method)'!K12</f>
        <v>29418467.894637968</v>
      </c>
      <c r="K22" s="13">
        <f>'2015-19 Capex (2009 method)'!L12</f>
        <v>25516550.818612151</v>
      </c>
      <c r="L22" s="13">
        <f>'2015-19 Capex (2009 method)'!M12</f>
        <v>21614633.74258633</v>
      </c>
      <c r="M22" s="13">
        <f>'2015-19 Capex (2009 method)'!N12</f>
        <v>20087426.605060425</v>
      </c>
      <c r="N22" s="13">
        <f>'2015-19 Capex (2009 method)'!O12</f>
        <v>18328220.858570687</v>
      </c>
      <c r="O22" s="13">
        <f>'2015-19 Capex (2009 method)'!P12</f>
        <v>17586659.159959197</v>
      </c>
      <c r="P22" s="13">
        <f>'2015-19 Capex (2009 method)'!Q12</f>
        <v>16845097.461347714</v>
      </c>
      <c r="Q22" s="13">
        <f>'2015-19 Capex (2009 method)'!R12</f>
        <v>16103535.762736226</v>
      </c>
      <c r="R22" s="13">
        <f>'2015-19 Capex (2009 method)'!S12</f>
        <v>14755452.978728214</v>
      </c>
      <c r="S22" s="13">
        <f>'2015-19 Capex (2009 method)'!T12</f>
        <v>13407370.194720203</v>
      </c>
      <c r="T22" s="13">
        <f>'2015-19 Capex (2009 method)'!U12</f>
        <v>12059287.410712192</v>
      </c>
      <c r="U22" s="13">
        <f>'2015-19 Capex (2009 method)'!V12</f>
        <v>10711204.626704179</v>
      </c>
      <c r="V22" s="13">
        <f>'2015-19 Capex (2009 method)'!W12</f>
        <v>9363121.8426961675</v>
      </c>
      <c r="W22" s="13">
        <f>'2015-19 Capex (2009 method)'!X12</f>
        <v>9043197.8052549958</v>
      </c>
      <c r="X22" s="13">
        <f>'2015-19 Capex (2009 method)'!Y12</f>
        <v>8649122.877554778</v>
      </c>
      <c r="Y22" s="13">
        <f>'2015-19 Capex (2009 method)'!Z12</f>
        <v>8329198.8401136054</v>
      </c>
      <c r="Z22" s="13">
        <f>'2015-19 Capex (2009 method)'!AA12</f>
        <v>7328594.4755688729</v>
      </c>
      <c r="AA22" s="13">
        <f>'2015-19 Capex (2009 method)'!AB12</f>
        <v>7008670.4381277012</v>
      </c>
      <c r="AB22" s="13">
        <f>'2015-19 Capex (2009 method)'!AC12</f>
        <v>5943681.7814688906</v>
      </c>
      <c r="AC22" s="13">
        <f>'2015-19 Capex (2009 method)'!AD12</f>
        <v>4878693.1248100791</v>
      </c>
      <c r="AD22" s="13">
        <f>'2015-19 Capex (2009 method)'!AE12</f>
        <v>3813704.468151269</v>
      </c>
      <c r="AE22" s="13">
        <f>'2015-19 Capex (2009 method)'!AF12</f>
        <v>1534721.6318500086</v>
      </c>
      <c r="AF22" s="13">
        <f>'2015-19 Capex (2009 method)'!AG12</f>
        <v>0</v>
      </c>
      <c r="AG22" s="13">
        <f>'2015-19 Capex (2009 method)'!AH12</f>
        <v>0</v>
      </c>
      <c r="AH22" s="13">
        <f>'2015-19 Capex (2009 method)'!AI12</f>
        <v>0</v>
      </c>
      <c r="AI22" s="13">
        <f>'2015-19 Capex (2009 method)'!AJ12</f>
        <v>0</v>
      </c>
      <c r="AJ22" s="13">
        <f>'2015-19 Capex (2009 method)'!AK12</f>
        <v>0</v>
      </c>
      <c r="AK22" s="13">
        <f>'2015-19 Capex (2009 method)'!AL12</f>
        <v>0</v>
      </c>
      <c r="AL22" s="13">
        <f>'2015-19 Capex (2009 method)'!AM12</f>
        <v>0</v>
      </c>
      <c r="AM22" s="13">
        <f>'2015-19 Capex (2009 method)'!AN12</f>
        <v>0</v>
      </c>
      <c r="AN22" s="13">
        <f>'2015-19 Capex (2009 method)'!AO12</f>
        <v>0</v>
      </c>
      <c r="AO22" s="13">
        <f>'2015-19 Capex (2009 method)'!AP12</f>
        <v>0</v>
      </c>
      <c r="AP22" s="13">
        <f>'2015-19 Capex (2009 method)'!AQ12</f>
        <v>0</v>
      </c>
      <c r="AQ22" s="13">
        <f>'2015-19 Capex (2009 method)'!AR12</f>
        <v>0</v>
      </c>
      <c r="AR22" s="13">
        <f>'2015-19 Capex (2009 method)'!AS12</f>
        <v>0</v>
      </c>
      <c r="AS22" s="13">
        <f>'2015-19 Capex (2009 method)'!AT12</f>
        <v>0</v>
      </c>
      <c r="AT22" s="13">
        <f>'2015-19 Capex (2009 method)'!AU12</f>
        <v>0</v>
      </c>
      <c r="AU22" s="13">
        <f>'2015-19 Capex (2009 method)'!AV12</f>
        <v>0</v>
      </c>
      <c r="AV22" s="13">
        <f>'2015-19 Capex (2009 method)'!AW12</f>
        <v>0</v>
      </c>
      <c r="AW22" s="13">
        <f>'2015-19 Capex (2009 method)'!AX12</f>
        <v>0</v>
      </c>
      <c r="AX22" s="13">
        <f>'2015-19 Capex (2009 method)'!AY12</f>
        <v>0</v>
      </c>
      <c r="AY22" s="13">
        <f>'2015-19 Capex (2009 method)'!AZ12</f>
        <v>0</v>
      </c>
      <c r="AZ22" s="13">
        <f>'2015-19 Capex (2009 method)'!BA12</f>
        <v>0</v>
      </c>
      <c r="BA22" s="13">
        <f>'2015-19 Capex (2009 method)'!BB12</f>
        <v>0</v>
      </c>
      <c r="BB22" s="13">
        <f>'2015-19 Capex (2009 method)'!BC12</f>
        <v>0</v>
      </c>
      <c r="BC22" s="13">
        <f>'2015-19 Capex (2009 method)'!BD12</f>
        <v>0</v>
      </c>
      <c r="BD22" s="13">
        <f>'2015-19 Capex (2009 method)'!BE12</f>
        <v>0</v>
      </c>
      <c r="BE22" s="13">
        <f>'2015-19 Capex (2009 method)'!BF12</f>
        <v>0</v>
      </c>
      <c r="BF22" s="13">
        <f>'2015-19 Capex (2009 method)'!BG12</f>
        <v>0</v>
      </c>
      <c r="BG22" s="13">
        <f>'2015-19 Capex (2009 method)'!BH12</f>
        <v>0</v>
      </c>
      <c r="BH22" s="13">
        <f>'2015-19 Capex (2009 method)'!BI12</f>
        <v>0</v>
      </c>
      <c r="BI22" s="13">
        <f>'2015-19 Capex (2009 method)'!BJ12</f>
        <v>0</v>
      </c>
      <c r="BJ22" s="13">
        <f>'2015-19 Capex (2009 method)'!BK12</f>
        <v>0</v>
      </c>
      <c r="BK22" s="13">
        <f>'2015-19 Capex (2009 method)'!BL12</f>
        <v>0</v>
      </c>
      <c r="BL22" s="13">
        <f>'2015-19 Capex (2009 method)'!BM12</f>
        <v>0</v>
      </c>
      <c r="BM22" s="13">
        <f>'2015-19 Capex (2009 method)'!BN12</f>
        <v>0</v>
      </c>
    </row>
    <row r="23" spans="1:65" s="14" customFormat="1" ht="15.75">
      <c r="B23" s="15" t="s">
        <v>13</v>
      </c>
      <c r="C23" s="13">
        <f>'2015-19 Capex (2009 method)'!D13</f>
        <v>50849672.249997064</v>
      </c>
      <c r="D23" s="13">
        <f>'2015-19 Capex (2009 method)'!E13</f>
        <v>98648858.694338456</v>
      </c>
      <c r="E23" s="13">
        <f>'2015-19 Capex (2009 method)'!F13</f>
        <v>138906858.11545885</v>
      </c>
      <c r="F23" s="13">
        <f>'2015-19 Capex (2009 method)'!G13</f>
        <v>197384053.74359563</v>
      </c>
      <c r="G23" s="13">
        <f>'2015-19 Capex (2009 method)'!H13</f>
        <v>232898315.11552981</v>
      </c>
      <c r="H23" s="13">
        <f>'2015-19 Capex (2009 method)'!I13</f>
        <v>209327401.77633464</v>
      </c>
      <c r="I23" s="13">
        <f>'2015-19 Capex (2009 method)'!J13</f>
        <v>187882788.79329476</v>
      </c>
      <c r="J23" s="13">
        <f>'2015-19 Capex (2009 method)'!K13</f>
        <v>169289227.04987445</v>
      </c>
      <c r="K23" s="13">
        <f>'2015-19 Capex (2009 method)'!L13</f>
        <v>153521812.02446786</v>
      </c>
      <c r="L23" s="13">
        <f>'2015-19 Capex (2009 method)'!M13</f>
        <v>140744056.49147427</v>
      </c>
      <c r="M23" s="13">
        <f>'2015-19 Capex (2009 method)'!N13</f>
        <v>128776951.26893768</v>
      </c>
      <c r="N23" s="13">
        <f>'2015-19 Capex (2009 method)'!O13</f>
        <v>117899396.87664124</v>
      </c>
      <c r="O23" s="13">
        <f>'2015-19 Capex (2009 method)'!P13</f>
        <v>107134059.96454485</v>
      </c>
      <c r="P23" s="13">
        <f>'2015-19 Capex (2009 method)'!Q13</f>
        <v>96487433.115431532</v>
      </c>
      <c r="Q23" s="13">
        <f>'2015-19 Capex (2009 method)'!R13</f>
        <v>85966384.554373845</v>
      </c>
      <c r="R23" s="13">
        <f>'2015-19 Capex (2009 method)'!S13</f>
        <v>76184700.967720121</v>
      </c>
      <c r="S23" s="13">
        <f>'2015-19 Capex (2009 method)'!T13</f>
        <v>67185159.900418013</v>
      </c>
      <c r="T23" s="13">
        <f>'2015-19 Capex (2009 method)'!U13</f>
        <v>59013013.883944273</v>
      </c>
      <c r="U23" s="13">
        <f>'2015-19 Capex (2009 method)'!V13</f>
        <v>51716133.631954022</v>
      </c>
      <c r="V23" s="13">
        <f>'2015-19 Capex (2009 method)'!W13</f>
        <v>45345159.520820908</v>
      </c>
      <c r="W23" s="13">
        <f>'2015-19 Capex (2009 method)'!X13</f>
        <v>38925503.087841973</v>
      </c>
      <c r="X23" s="13">
        <f>'2015-19 Capex (2009 method)'!Y13</f>
        <v>32528498.603226628</v>
      </c>
      <c r="Y23" s="13">
        <f>'2015-19 Capex (2009 method)'!Z13</f>
        <v>26081305.753728278</v>
      </c>
      <c r="Z23" s="13">
        <f>'2015-19 Capex (2009 method)'!AA13</f>
        <v>20261701.111053683</v>
      </c>
      <c r="AA23" s="13">
        <f>'2015-19 Capex (2009 method)'!AB13</f>
        <v>14425314.808636943</v>
      </c>
      <c r="AB23" s="13">
        <f>'2015-19 Capex (2009 method)'!AC13</f>
        <v>9316240.52681062</v>
      </c>
      <c r="AC23" s="13">
        <f>'2015-19 Capex (2009 method)'!AD13</f>
        <v>4976558.4610517239</v>
      </c>
      <c r="AD23" s="13">
        <f>'2015-19 Capex (2009 method)'!AE13</f>
        <v>1450783.446718445</v>
      </c>
      <c r="AE23" s="13">
        <f>'2015-19 Capex (2009 method)'!AF13</f>
        <v>2.2700987756252289E-9</v>
      </c>
      <c r="AF23" s="13">
        <f>'2015-19 Capex (2009 method)'!AG13</f>
        <v>0</v>
      </c>
      <c r="AG23" s="13">
        <f>'2015-19 Capex (2009 method)'!AH13</f>
        <v>0</v>
      </c>
      <c r="AH23" s="13">
        <f>'2015-19 Capex (2009 method)'!AI13</f>
        <v>0</v>
      </c>
      <c r="AI23" s="13">
        <f>'2015-19 Capex (2009 method)'!AJ13</f>
        <v>0</v>
      </c>
      <c r="AJ23" s="13">
        <f>'2015-19 Capex (2009 method)'!AK13</f>
        <v>0</v>
      </c>
      <c r="AK23" s="13">
        <f>'2015-19 Capex (2009 method)'!AL13</f>
        <v>0</v>
      </c>
      <c r="AL23" s="13">
        <f>'2015-19 Capex (2009 method)'!AM13</f>
        <v>0</v>
      </c>
      <c r="AM23" s="13">
        <f>'2015-19 Capex (2009 method)'!AN13</f>
        <v>0</v>
      </c>
      <c r="AN23" s="13">
        <f>'2015-19 Capex (2009 method)'!AO13</f>
        <v>0</v>
      </c>
      <c r="AO23" s="13">
        <f>'2015-19 Capex (2009 method)'!AP13</f>
        <v>0</v>
      </c>
      <c r="AP23" s="13">
        <f>'2015-19 Capex (2009 method)'!AQ13</f>
        <v>0</v>
      </c>
      <c r="AQ23" s="13">
        <f>'2015-19 Capex (2009 method)'!AR13</f>
        <v>0</v>
      </c>
      <c r="AR23" s="13">
        <f>'2015-19 Capex (2009 method)'!AS13</f>
        <v>0</v>
      </c>
      <c r="AS23" s="13">
        <f>'2015-19 Capex (2009 method)'!AT13</f>
        <v>0</v>
      </c>
      <c r="AT23" s="13">
        <f>'2015-19 Capex (2009 method)'!AU13</f>
        <v>0</v>
      </c>
      <c r="AU23" s="13">
        <f>'2015-19 Capex (2009 method)'!AV13</f>
        <v>0</v>
      </c>
      <c r="AV23" s="13">
        <f>'2015-19 Capex (2009 method)'!AW13</f>
        <v>0</v>
      </c>
      <c r="AW23" s="13">
        <f>'2015-19 Capex (2009 method)'!AX13</f>
        <v>0</v>
      </c>
      <c r="AX23" s="13">
        <f>'2015-19 Capex (2009 method)'!AY13</f>
        <v>0</v>
      </c>
      <c r="AY23" s="13">
        <f>'2015-19 Capex (2009 method)'!AZ13</f>
        <v>0</v>
      </c>
      <c r="AZ23" s="13">
        <f>'2015-19 Capex (2009 method)'!BA13</f>
        <v>0</v>
      </c>
      <c r="BA23" s="13">
        <f>'2015-19 Capex (2009 method)'!BB13</f>
        <v>0</v>
      </c>
      <c r="BB23" s="13">
        <f>'2015-19 Capex (2009 method)'!BC13</f>
        <v>0</v>
      </c>
      <c r="BC23" s="13">
        <f>'2015-19 Capex (2009 method)'!BD13</f>
        <v>0</v>
      </c>
      <c r="BD23" s="13">
        <f>'2015-19 Capex (2009 method)'!BE13</f>
        <v>0</v>
      </c>
      <c r="BE23" s="13">
        <f>'2015-19 Capex (2009 method)'!BF13</f>
        <v>0</v>
      </c>
      <c r="BF23" s="13">
        <f>'2015-19 Capex (2009 method)'!BG13</f>
        <v>0</v>
      </c>
      <c r="BG23" s="13">
        <f>'2015-19 Capex (2009 method)'!BH13</f>
        <v>0</v>
      </c>
      <c r="BH23" s="13">
        <f>'2015-19 Capex (2009 method)'!BI13</f>
        <v>0</v>
      </c>
      <c r="BI23" s="13">
        <f>'2015-19 Capex (2009 method)'!BJ13</f>
        <v>0</v>
      </c>
      <c r="BJ23" s="13">
        <f>'2015-19 Capex (2009 method)'!BK13</f>
        <v>0</v>
      </c>
      <c r="BK23" s="13">
        <f>'2015-19 Capex (2009 method)'!BL13</f>
        <v>0</v>
      </c>
      <c r="BL23" s="13">
        <f>'2015-19 Capex (2009 method)'!BM13</f>
        <v>0</v>
      </c>
      <c r="BM23" s="13">
        <f>'2015-19 Capex (2009 method)'!BN13</f>
        <v>0</v>
      </c>
    </row>
    <row r="24" spans="1:65" s="18" customFormat="1" ht="15.75"/>
    <row r="25" spans="1:65" s="18" customFormat="1" ht="15.75">
      <c r="B25" s="14" t="s">
        <v>14</v>
      </c>
      <c r="C25" s="13">
        <f>C19</f>
        <v>55584181.799999997</v>
      </c>
      <c r="D25" s="13">
        <f>D19-C23</f>
        <v>57556681.799999997</v>
      </c>
      <c r="E25" s="13">
        <f>E19-D23</f>
        <v>54966181.799999997</v>
      </c>
      <c r="F25" s="13">
        <f>F19-E23</f>
        <v>78751181.799999982</v>
      </c>
      <c r="G25" s="13">
        <f>G19-F23</f>
        <v>61095181.800000012</v>
      </c>
      <c r="H25" s="19">
        <f>SUM(C25:G25)</f>
        <v>307953409</v>
      </c>
      <c r="I25" s="20" t="b">
        <f>H25=[7]Input!L97</f>
        <v>0</v>
      </c>
    </row>
    <row r="28" spans="1:65" ht="15.75">
      <c r="A28" s="30" t="s">
        <v>33</v>
      </c>
    </row>
    <row r="29" spans="1:65" ht="15.75">
      <c r="B29" s="15" t="s">
        <v>0</v>
      </c>
      <c r="C29" s="13">
        <f>C8-C20</f>
        <v>0</v>
      </c>
      <c r="D29" s="13">
        <f t="shared" ref="D29:G29" si="0">D8-D20</f>
        <v>0</v>
      </c>
      <c r="E29" s="13">
        <f t="shared" si="0"/>
        <v>0</v>
      </c>
      <c r="F29" s="13">
        <f t="shared" si="0"/>
        <v>0</v>
      </c>
      <c r="G29" s="13">
        <f t="shared" si="0"/>
        <v>0</v>
      </c>
      <c r="H29" s="13">
        <f t="shared" ref="H29:AE29" si="1">H8-H20</f>
        <v>0</v>
      </c>
      <c r="I29" s="13">
        <f t="shared" si="1"/>
        <v>0</v>
      </c>
      <c r="J29" s="13">
        <f t="shared" si="1"/>
        <v>0</v>
      </c>
      <c r="K29" s="13">
        <f t="shared" si="1"/>
        <v>0</v>
      </c>
      <c r="L29" s="13">
        <f t="shared" si="1"/>
        <v>0</v>
      </c>
      <c r="M29" s="13">
        <f t="shared" si="1"/>
        <v>0</v>
      </c>
      <c r="N29" s="13">
        <f t="shared" si="1"/>
        <v>0</v>
      </c>
      <c r="O29" s="13">
        <f t="shared" si="1"/>
        <v>0</v>
      </c>
      <c r="P29" s="13">
        <f t="shared" si="1"/>
        <v>0</v>
      </c>
      <c r="Q29" s="13">
        <f t="shared" si="1"/>
        <v>0</v>
      </c>
      <c r="R29" s="13">
        <f t="shared" si="1"/>
        <v>0</v>
      </c>
      <c r="S29" s="13">
        <f t="shared" si="1"/>
        <v>0</v>
      </c>
      <c r="T29" s="13">
        <f t="shared" si="1"/>
        <v>0</v>
      </c>
      <c r="U29" s="13">
        <f t="shared" si="1"/>
        <v>0</v>
      </c>
      <c r="V29" s="13">
        <f t="shared" si="1"/>
        <v>0</v>
      </c>
      <c r="W29" s="13">
        <f t="shared" si="1"/>
        <v>0</v>
      </c>
      <c r="X29" s="13">
        <f t="shared" si="1"/>
        <v>0</v>
      </c>
      <c r="Y29" s="13">
        <f t="shared" si="1"/>
        <v>0</v>
      </c>
      <c r="Z29" s="13">
        <f t="shared" si="1"/>
        <v>0</v>
      </c>
      <c r="AA29" s="13">
        <f t="shared" si="1"/>
        <v>0</v>
      </c>
      <c r="AB29" s="13">
        <f t="shared" si="1"/>
        <v>0</v>
      </c>
      <c r="AC29" s="13">
        <f t="shared" si="1"/>
        <v>0</v>
      </c>
      <c r="AD29" s="13">
        <f t="shared" si="1"/>
        <v>0</v>
      </c>
      <c r="AE29" s="13">
        <f t="shared" si="1"/>
        <v>0</v>
      </c>
      <c r="AF29" s="13">
        <f t="shared" ref="AF29:BM29" si="2">AF8-AF20</f>
        <v>0</v>
      </c>
      <c r="AG29" s="13">
        <f t="shared" si="2"/>
        <v>0</v>
      </c>
      <c r="AH29" s="13">
        <f t="shared" si="2"/>
        <v>0</v>
      </c>
      <c r="AI29" s="13">
        <f t="shared" si="2"/>
        <v>0</v>
      </c>
      <c r="AJ29" s="13">
        <f t="shared" si="2"/>
        <v>0</v>
      </c>
      <c r="AK29" s="13">
        <f t="shared" si="2"/>
        <v>0</v>
      </c>
      <c r="AL29" s="13">
        <f t="shared" si="2"/>
        <v>0</v>
      </c>
      <c r="AM29" s="13">
        <f t="shared" si="2"/>
        <v>0</v>
      </c>
      <c r="AN29" s="13">
        <f t="shared" si="2"/>
        <v>0</v>
      </c>
      <c r="AO29" s="13">
        <f t="shared" si="2"/>
        <v>0</v>
      </c>
      <c r="AP29" s="13">
        <f t="shared" si="2"/>
        <v>0</v>
      </c>
      <c r="AQ29" s="13">
        <f t="shared" si="2"/>
        <v>0</v>
      </c>
      <c r="AR29" s="13">
        <f t="shared" si="2"/>
        <v>0</v>
      </c>
      <c r="AS29" s="13">
        <f t="shared" si="2"/>
        <v>0</v>
      </c>
      <c r="AT29" s="13">
        <f t="shared" si="2"/>
        <v>0</v>
      </c>
      <c r="AU29" s="13">
        <f t="shared" si="2"/>
        <v>0</v>
      </c>
      <c r="AV29" s="13">
        <f t="shared" si="2"/>
        <v>0</v>
      </c>
      <c r="AW29" s="13">
        <f t="shared" si="2"/>
        <v>0</v>
      </c>
      <c r="AX29" s="13">
        <f t="shared" si="2"/>
        <v>0</v>
      </c>
      <c r="AY29" s="13">
        <f t="shared" si="2"/>
        <v>0</v>
      </c>
      <c r="AZ29" s="13">
        <f t="shared" si="2"/>
        <v>0</v>
      </c>
      <c r="BA29" s="13">
        <f t="shared" si="2"/>
        <v>0</v>
      </c>
      <c r="BB29" s="13">
        <f t="shared" si="2"/>
        <v>0</v>
      </c>
      <c r="BC29" s="13">
        <f t="shared" si="2"/>
        <v>0</v>
      </c>
      <c r="BD29" s="13">
        <f t="shared" si="2"/>
        <v>0</v>
      </c>
      <c r="BE29" s="13">
        <f t="shared" si="2"/>
        <v>0</v>
      </c>
      <c r="BF29" s="13">
        <f t="shared" si="2"/>
        <v>0</v>
      </c>
      <c r="BG29" s="13">
        <f t="shared" si="2"/>
        <v>0</v>
      </c>
      <c r="BH29" s="13">
        <f t="shared" si="2"/>
        <v>0</v>
      </c>
      <c r="BI29" s="13">
        <f t="shared" si="2"/>
        <v>0</v>
      </c>
      <c r="BJ29" s="13">
        <f t="shared" si="2"/>
        <v>0</v>
      </c>
      <c r="BK29" s="13">
        <f t="shared" si="2"/>
        <v>0</v>
      </c>
      <c r="BL29" s="13">
        <f t="shared" si="2"/>
        <v>0</v>
      </c>
      <c r="BM29" s="13">
        <f t="shared" si="2"/>
        <v>0</v>
      </c>
    </row>
    <row r="30" spans="1:65" ht="15.75">
      <c r="B30" s="15" t="s">
        <v>1</v>
      </c>
      <c r="C30" s="13">
        <f>C9-C21</f>
        <v>-223528.834174674</v>
      </c>
      <c r="D30" s="13">
        <f t="shared" ref="D30:G30" si="3">D9-D21</f>
        <v>-450675.37617238984</v>
      </c>
      <c r="E30" s="13">
        <f t="shared" si="3"/>
        <v>-663404.61210103333</v>
      </c>
      <c r="F30" s="13">
        <f t="shared" si="3"/>
        <v>-924065.16382570751</v>
      </c>
      <c r="G30" s="13">
        <f t="shared" si="3"/>
        <v>-1139673.3874508347</v>
      </c>
      <c r="H30" s="13">
        <f t="shared" ref="H30:AE30" si="4">H9-H21</f>
        <v>-1041549.9127628636</v>
      </c>
      <c r="I30" s="13">
        <f t="shared" si="4"/>
        <v>-943426.43807488866</v>
      </c>
      <c r="J30" s="13">
        <f t="shared" si="4"/>
        <v>-828385.20329663903</v>
      </c>
      <c r="K30" s="13">
        <f t="shared" si="4"/>
        <v>-718681.8769661691</v>
      </c>
      <c r="L30" s="13">
        <f t="shared" si="4"/>
        <v>-608978.55063569546</v>
      </c>
      <c r="M30" s="13">
        <f t="shared" si="4"/>
        <v>-565401.76696489565</v>
      </c>
      <c r="N30" s="13">
        <f t="shared" si="4"/>
        <v>-515302.2872420093</v>
      </c>
      <c r="O30" s="13">
        <f t="shared" si="4"/>
        <v>-494453.10376837663</v>
      </c>
      <c r="P30" s="13">
        <f t="shared" si="4"/>
        <v>-473603.92029474676</v>
      </c>
      <c r="Q30" s="13">
        <f t="shared" si="4"/>
        <v>-452754.73682111502</v>
      </c>
      <c r="R30" s="13">
        <f t="shared" si="4"/>
        <v>-414853.06882227864</v>
      </c>
      <c r="S30" s="13">
        <f t="shared" si="4"/>
        <v>-376951.4008234418</v>
      </c>
      <c r="T30" s="13">
        <f t="shared" si="4"/>
        <v>-339049.73282460496</v>
      </c>
      <c r="U30" s="13">
        <f t="shared" si="4"/>
        <v>-301148.06482576858</v>
      </c>
      <c r="V30" s="13">
        <f t="shared" si="4"/>
        <v>-263246.39682693221</v>
      </c>
      <c r="W30" s="13">
        <f t="shared" si="4"/>
        <v>-254251.65644764109</v>
      </c>
      <c r="X30" s="13">
        <f t="shared" si="4"/>
        <v>-243172.14615825657</v>
      </c>
      <c r="Y30" s="13">
        <f t="shared" si="4"/>
        <v>-234177.40577896638</v>
      </c>
      <c r="Z30" s="13">
        <f t="shared" si="4"/>
        <v>-206045.17616142984</v>
      </c>
      <c r="AA30" s="13">
        <f t="shared" si="4"/>
        <v>-197050.43578213966</v>
      </c>
      <c r="AB30" s="13">
        <f t="shared" si="4"/>
        <v>-167108.02648350608</v>
      </c>
      <c r="AC30" s="13">
        <f t="shared" si="4"/>
        <v>-137165.61718487227</v>
      </c>
      <c r="AD30" s="13">
        <f t="shared" si="4"/>
        <v>-107223.20788623835</v>
      </c>
      <c r="AE30" s="13">
        <f t="shared" si="4"/>
        <v>-43149.063582037721</v>
      </c>
      <c r="AF30" s="13">
        <f t="shared" ref="AF30:BM30" si="5">AF9-AF21</f>
        <v>0</v>
      </c>
      <c r="AG30" s="13">
        <f t="shared" si="5"/>
        <v>0</v>
      </c>
      <c r="AH30" s="13">
        <f t="shared" si="5"/>
        <v>0</v>
      </c>
      <c r="AI30" s="13">
        <f t="shared" si="5"/>
        <v>0</v>
      </c>
      <c r="AJ30" s="13">
        <f t="shared" si="5"/>
        <v>0</v>
      </c>
      <c r="AK30" s="13">
        <f t="shared" si="5"/>
        <v>0</v>
      </c>
      <c r="AL30" s="13">
        <f t="shared" si="5"/>
        <v>0</v>
      </c>
      <c r="AM30" s="13">
        <f t="shared" si="5"/>
        <v>0</v>
      </c>
      <c r="AN30" s="13">
        <f t="shared" si="5"/>
        <v>0</v>
      </c>
      <c r="AO30" s="13">
        <f t="shared" si="5"/>
        <v>0</v>
      </c>
      <c r="AP30" s="13">
        <f t="shared" si="5"/>
        <v>0</v>
      </c>
      <c r="AQ30" s="13">
        <f t="shared" si="5"/>
        <v>0</v>
      </c>
      <c r="AR30" s="13">
        <f t="shared" si="5"/>
        <v>0</v>
      </c>
      <c r="AS30" s="13">
        <f t="shared" si="5"/>
        <v>0</v>
      </c>
      <c r="AT30" s="13">
        <f t="shared" si="5"/>
        <v>0</v>
      </c>
      <c r="AU30" s="13">
        <f t="shared" si="5"/>
        <v>0</v>
      </c>
      <c r="AV30" s="13">
        <f t="shared" si="5"/>
        <v>0</v>
      </c>
      <c r="AW30" s="13">
        <f t="shared" si="5"/>
        <v>0</v>
      </c>
      <c r="AX30" s="13">
        <f t="shared" si="5"/>
        <v>0</v>
      </c>
      <c r="AY30" s="13">
        <f t="shared" si="5"/>
        <v>0</v>
      </c>
      <c r="AZ30" s="13">
        <f t="shared" si="5"/>
        <v>0</v>
      </c>
      <c r="BA30" s="13">
        <f t="shared" si="5"/>
        <v>0</v>
      </c>
      <c r="BB30" s="13">
        <f t="shared" si="5"/>
        <v>0</v>
      </c>
      <c r="BC30" s="13">
        <f t="shared" si="5"/>
        <v>0</v>
      </c>
      <c r="BD30" s="13">
        <f t="shared" si="5"/>
        <v>0</v>
      </c>
      <c r="BE30" s="13">
        <f t="shared" si="5"/>
        <v>0</v>
      </c>
      <c r="BF30" s="13">
        <f t="shared" si="5"/>
        <v>0</v>
      </c>
      <c r="BG30" s="13">
        <f t="shared" si="5"/>
        <v>0</v>
      </c>
      <c r="BH30" s="13">
        <f t="shared" si="5"/>
        <v>0</v>
      </c>
      <c r="BI30" s="13">
        <f t="shared" si="5"/>
        <v>0</v>
      </c>
      <c r="BJ30" s="13">
        <f t="shared" si="5"/>
        <v>0</v>
      </c>
      <c r="BK30" s="13">
        <f t="shared" si="5"/>
        <v>0</v>
      </c>
      <c r="BL30" s="13">
        <f t="shared" si="5"/>
        <v>0</v>
      </c>
      <c r="BM30" s="13">
        <f t="shared" si="5"/>
        <v>0</v>
      </c>
    </row>
    <row r="31" spans="1:65" ht="15.75">
      <c r="B31" s="17" t="s">
        <v>2</v>
      </c>
      <c r="C31" s="19">
        <f>C10-C22</f>
        <v>-223528.83417467494</v>
      </c>
      <c r="D31" s="19">
        <f t="shared" ref="D31:G31" si="6">D10-D22</f>
        <v>-450675.37617238984</v>
      </c>
      <c r="E31" s="19">
        <f t="shared" si="6"/>
        <v>-663404.61210103333</v>
      </c>
      <c r="F31" s="19">
        <f t="shared" si="6"/>
        <v>-924065.16382571682</v>
      </c>
      <c r="G31" s="19">
        <f t="shared" si="6"/>
        <v>-1139673.3874508366</v>
      </c>
      <c r="H31" s="19">
        <f t="shared" ref="H31:AE31" si="7">H10-H22</f>
        <v>-1018822.3125657067</v>
      </c>
      <c r="I31" s="19">
        <f t="shared" si="7"/>
        <v>-897971.23768055439</v>
      </c>
      <c r="J31" s="19">
        <f t="shared" si="7"/>
        <v>-782930.00290229917</v>
      </c>
      <c r="K31" s="19">
        <f t="shared" si="7"/>
        <v>-673226.67657183483</v>
      </c>
      <c r="L31" s="19">
        <f t="shared" si="7"/>
        <v>-563523.35024136305</v>
      </c>
      <c r="M31" s="19">
        <f t="shared" si="7"/>
        <v>-542674.16676773131</v>
      </c>
      <c r="N31" s="19">
        <f t="shared" si="7"/>
        <v>-515302.28724201024</v>
      </c>
      <c r="O31" s="19">
        <f t="shared" si="7"/>
        <v>-494453.10376837477</v>
      </c>
      <c r="P31" s="19">
        <f t="shared" si="7"/>
        <v>-473603.92029474676</v>
      </c>
      <c r="Q31" s="19">
        <f t="shared" si="7"/>
        <v>-452754.73682111502</v>
      </c>
      <c r="R31" s="19">
        <f t="shared" si="7"/>
        <v>-414853.06882227771</v>
      </c>
      <c r="S31" s="19">
        <f t="shared" si="7"/>
        <v>-376951.40082344227</v>
      </c>
      <c r="T31" s="19">
        <f t="shared" si="7"/>
        <v>-339049.73282460682</v>
      </c>
      <c r="U31" s="19">
        <f t="shared" si="7"/>
        <v>-301148.06482576765</v>
      </c>
      <c r="V31" s="19">
        <f t="shared" si="7"/>
        <v>-263246.39682693034</v>
      </c>
      <c r="W31" s="19">
        <f t="shared" si="7"/>
        <v>-254251.65644764155</v>
      </c>
      <c r="X31" s="19">
        <f t="shared" si="7"/>
        <v>-243172.1461582575</v>
      </c>
      <c r="Y31" s="19">
        <f t="shared" si="7"/>
        <v>-234177.40577896778</v>
      </c>
      <c r="Z31" s="19">
        <f t="shared" si="7"/>
        <v>-206045.17616142984</v>
      </c>
      <c r="AA31" s="19">
        <f t="shared" si="7"/>
        <v>-197050.43578214012</v>
      </c>
      <c r="AB31" s="19">
        <f t="shared" si="7"/>
        <v>-167108.02648350596</v>
      </c>
      <c r="AC31" s="19">
        <f t="shared" si="7"/>
        <v>-137165.61718487181</v>
      </c>
      <c r="AD31" s="19">
        <f t="shared" si="7"/>
        <v>-107223.20788623812</v>
      </c>
      <c r="AE31" s="19">
        <f t="shared" si="7"/>
        <v>-43149.063582037808</v>
      </c>
      <c r="AF31" s="19">
        <f t="shared" ref="AF31:BM31" si="8">AF10-AF22</f>
        <v>0</v>
      </c>
      <c r="AG31" s="19">
        <f t="shared" si="8"/>
        <v>0</v>
      </c>
      <c r="AH31" s="19">
        <f t="shared" si="8"/>
        <v>0</v>
      </c>
      <c r="AI31" s="19">
        <f t="shared" si="8"/>
        <v>0</v>
      </c>
      <c r="AJ31" s="19">
        <f t="shared" si="8"/>
        <v>0</v>
      </c>
      <c r="AK31" s="19">
        <f t="shared" si="8"/>
        <v>0</v>
      </c>
      <c r="AL31" s="19">
        <f t="shared" si="8"/>
        <v>0</v>
      </c>
      <c r="AM31" s="19">
        <f t="shared" si="8"/>
        <v>0</v>
      </c>
      <c r="AN31" s="19">
        <f t="shared" si="8"/>
        <v>0</v>
      </c>
      <c r="AO31" s="19">
        <f t="shared" si="8"/>
        <v>0</v>
      </c>
      <c r="AP31" s="19">
        <f t="shared" si="8"/>
        <v>0</v>
      </c>
      <c r="AQ31" s="19">
        <f t="shared" si="8"/>
        <v>0</v>
      </c>
      <c r="AR31" s="19">
        <f t="shared" si="8"/>
        <v>0</v>
      </c>
      <c r="AS31" s="19">
        <f t="shared" si="8"/>
        <v>0</v>
      </c>
      <c r="AT31" s="19">
        <f t="shared" si="8"/>
        <v>0</v>
      </c>
      <c r="AU31" s="19">
        <f t="shared" si="8"/>
        <v>0</v>
      </c>
      <c r="AV31" s="19">
        <f t="shared" si="8"/>
        <v>0</v>
      </c>
      <c r="AW31" s="19">
        <f t="shared" si="8"/>
        <v>0</v>
      </c>
      <c r="AX31" s="19">
        <f t="shared" si="8"/>
        <v>0</v>
      </c>
      <c r="AY31" s="19">
        <f t="shared" si="8"/>
        <v>0</v>
      </c>
      <c r="AZ31" s="19">
        <f t="shared" si="8"/>
        <v>0</v>
      </c>
      <c r="BA31" s="19">
        <f t="shared" si="8"/>
        <v>0</v>
      </c>
      <c r="BB31" s="19">
        <f t="shared" si="8"/>
        <v>0</v>
      </c>
      <c r="BC31" s="19">
        <f t="shared" si="8"/>
        <v>0</v>
      </c>
      <c r="BD31" s="19">
        <f t="shared" si="8"/>
        <v>0</v>
      </c>
      <c r="BE31" s="19">
        <f t="shared" si="8"/>
        <v>0</v>
      </c>
      <c r="BF31" s="19">
        <f t="shared" si="8"/>
        <v>0</v>
      </c>
      <c r="BG31" s="19">
        <f t="shared" si="8"/>
        <v>0</v>
      </c>
      <c r="BH31" s="19">
        <f t="shared" si="8"/>
        <v>0</v>
      </c>
      <c r="BI31" s="19">
        <f t="shared" si="8"/>
        <v>0</v>
      </c>
      <c r="BJ31" s="19">
        <f t="shared" si="8"/>
        <v>0</v>
      </c>
      <c r="BK31" s="19">
        <f t="shared" si="8"/>
        <v>0</v>
      </c>
      <c r="BL31" s="19">
        <f t="shared" si="8"/>
        <v>0</v>
      </c>
      <c r="BM31" s="19">
        <f t="shared" si="8"/>
        <v>0</v>
      </c>
    </row>
    <row r="33" spans="2:3" ht="15.75">
      <c r="B33" s="30" t="s">
        <v>34</v>
      </c>
      <c r="C33" s="47">
        <f>SUM(C31:G31)</f>
        <v>-3401347.3737246515</v>
      </c>
    </row>
    <row r="34" spans="2:3" ht="15.75">
      <c r="B34" s="30" t="s">
        <v>35</v>
      </c>
      <c r="C34" s="47">
        <f>SUM(C31:BM31)</f>
        <v>-13101200.568168504</v>
      </c>
    </row>
  </sheetData>
  <conditionalFormatting sqref="I13">
    <cfRule type="cellIs" dxfId="7" priority="3" operator="equal">
      <formula>FALSE</formula>
    </cfRule>
    <cfRule type="cellIs" dxfId="6" priority="4" operator="equal">
      <formula>TRUE</formula>
    </cfRule>
  </conditionalFormatting>
  <conditionalFormatting sqref="I25">
    <cfRule type="cellIs" dxfId="5" priority="1" operator="equal">
      <formula>FALSE</formula>
    </cfRule>
    <cfRule type="cellIs" dxfId="4" priority="2" operator="equal">
      <formula>TRUE</formula>
    </cfRule>
  </conditionalFormatting>
  <pageMargins left="0.7" right="0.7" top="0.75" bottom="0.75" header="0.3" footer="0.3"/>
  <pageSetup paperSize="9" scale="1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850"/>
  <sheetViews>
    <sheetView zoomScale="90" zoomScaleNormal="90" workbookViewId="0">
      <pane ySplit="8" topLeftCell="A9" activePane="bottomLeft" state="frozen"/>
      <selection activeCell="E15" sqref="E15"/>
      <selection pane="bottomLeft" sqref="A1:A2"/>
    </sheetView>
  </sheetViews>
  <sheetFormatPr defaultRowHeight="15"/>
  <cols>
    <col min="1" max="1" width="8.77734375" style="16" customWidth="1"/>
    <col min="2" max="2" width="8.6640625" style="16" bestFit="1" customWidth="1"/>
    <col min="3" max="3" width="8.88671875" style="16"/>
    <col min="4" max="4" width="9" style="16" customWidth="1"/>
    <col min="5" max="5" width="9.21875" style="16" bestFit="1" customWidth="1"/>
    <col min="6" max="8" width="8.88671875" style="16"/>
    <col min="9" max="9" width="8.5546875" style="16" customWidth="1"/>
    <col min="10" max="16384" width="8.88671875" style="16"/>
  </cols>
  <sheetData>
    <row r="1" spans="1:66">
      <c r="A1" s="66" t="s">
        <v>47</v>
      </c>
      <c r="B1" s="70"/>
      <c r="C1" s="70"/>
      <c r="D1" s="70"/>
    </row>
    <row r="2" spans="1:66">
      <c r="A2" s="66" t="s">
        <v>54</v>
      </c>
      <c r="B2" s="70"/>
      <c r="C2" s="70"/>
      <c r="D2" s="70"/>
    </row>
    <row r="4" spans="1:66" s="12" customFormat="1" ht="26.25">
      <c r="A4" s="9"/>
      <c r="B4" s="10" t="s">
        <v>9</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66" s="14" customFormat="1" ht="42.75" customHeight="1">
      <c r="A5" s="61" t="s">
        <v>10</v>
      </c>
      <c r="B5" s="62"/>
      <c r="C5" s="62"/>
      <c r="D5" s="62"/>
      <c r="E5" s="62"/>
      <c r="F5" s="62"/>
      <c r="G5" s="62"/>
      <c r="H5" s="62"/>
      <c r="I5" s="62"/>
      <c r="J5" s="62"/>
      <c r="K5" s="62"/>
      <c r="L5" s="62"/>
      <c r="M5" s="62"/>
      <c r="N5" s="62"/>
      <c r="O5" s="62"/>
      <c r="P5" s="62"/>
      <c r="Q5" s="62"/>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row>
    <row r="6" spans="1:66" s="14" customFormat="1" ht="15.75">
      <c r="C6" s="15"/>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row>
    <row r="7" spans="1:66">
      <c r="C7" s="17" t="s">
        <v>11</v>
      </c>
    </row>
    <row r="8" spans="1:66" s="18" customFormat="1" ht="15.75">
      <c r="D8" s="18">
        <v>2015</v>
      </c>
      <c r="E8" s="18">
        <v>2016</v>
      </c>
      <c r="F8" s="18">
        <v>2017</v>
      </c>
      <c r="G8" s="18">
        <v>2018</v>
      </c>
      <c r="H8" s="18">
        <v>2019</v>
      </c>
      <c r="I8" s="18">
        <v>2020</v>
      </c>
      <c r="J8" s="18">
        <v>2021</v>
      </c>
      <c r="K8" s="18">
        <v>2022</v>
      </c>
      <c r="L8" s="18">
        <v>2023</v>
      </c>
      <c r="M8" s="18">
        <v>2024</v>
      </c>
      <c r="N8" s="18">
        <v>2025</v>
      </c>
      <c r="O8" s="18">
        <v>2026</v>
      </c>
      <c r="P8" s="18">
        <v>2027</v>
      </c>
      <c r="Q8" s="18">
        <v>2028</v>
      </c>
      <c r="R8" s="18">
        <v>2029</v>
      </c>
      <c r="S8" s="18">
        <v>2030</v>
      </c>
      <c r="T8" s="18">
        <v>2031</v>
      </c>
      <c r="U8" s="18">
        <v>2032</v>
      </c>
      <c r="V8" s="18">
        <v>2033</v>
      </c>
      <c r="W8" s="18">
        <v>2034</v>
      </c>
      <c r="X8" s="18">
        <v>2035</v>
      </c>
      <c r="Y8" s="18">
        <v>2036</v>
      </c>
      <c r="Z8" s="18">
        <v>2037</v>
      </c>
      <c r="AA8" s="18">
        <v>2038</v>
      </c>
      <c r="AB8" s="18">
        <v>2039</v>
      </c>
      <c r="AC8" s="18">
        <v>2040</v>
      </c>
      <c r="AD8" s="18">
        <v>2041</v>
      </c>
      <c r="AE8" s="18">
        <v>2042</v>
      </c>
      <c r="AF8" s="18">
        <v>2043</v>
      </c>
      <c r="AG8" s="18">
        <v>2044</v>
      </c>
      <c r="AH8" s="18">
        <v>2045</v>
      </c>
      <c r="AI8" s="18">
        <v>2046</v>
      </c>
      <c r="AJ8" s="18">
        <v>2047</v>
      </c>
      <c r="AK8" s="18">
        <v>2048</v>
      </c>
      <c r="AL8" s="18">
        <v>2049</v>
      </c>
      <c r="AM8" s="18">
        <v>2050</v>
      </c>
      <c r="AN8" s="18">
        <v>2051</v>
      </c>
      <c r="AO8" s="18">
        <v>2052</v>
      </c>
      <c r="AP8" s="18">
        <v>2053</v>
      </c>
      <c r="AQ8" s="18">
        <v>2054</v>
      </c>
      <c r="AR8" s="18">
        <v>2055</v>
      </c>
      <c r="AS8" s="18">
        <v>2056</v>
      </c>
      <c r="AT8" s="18">
        <v>2057</v>
      </c>
      <c r="AU8" s="18">
        <v>2058</v>
      </c>
      <c r="AV8" s="18">
        <v>2059</v>
      </c>
      <c r="AW8" s="18">
        <v>2060</v>
      </c>
      <c r="AX8" s="18">
        <v>2061</v>
      </c>
      <c r="AY8" s="18">
        <v>2062</v>
      </c>
      <c r="AZ8" s="18">
        <v>2063</v>
      </c>
      <c r="BA8" s="18">
        <v>2064</v>
      </c>
      <c r="BB8" s="18">
        <v>2065</v>
      </c>
      <c r="BC8" s="18">
        <v>2066</v>
      </c>
      <c r="BD8" s="18">
        <v>2067</v>
      </c>
      <c r="BE8" s="18">
        <v>2068</v>
      </c>
      <c r="BF8" s="18">
        <v>2069</v>
      </c>
      <c r="BG8" s="18">
        <v>2070</v>
      </c>
      <c r="BH8" s="18">
        <v>2071</v>
      </c>
      <c r="BI8" s="18">
        <v>2072</v>
      </c>
      <c r="BJ8" s="18">
        <v>2073</v>
      </c>
      <c r="BK8" s="18">
        <v>2074</v>
      </c>
      <c r="BL8" s="18">
        <v>2075</v>
      </c>
      <c r="BM8" s="18">
        <v>2076</v>
      </c>
      <c r="BN8" s="18">
        <v>2077</v>
      </c>
    </row>
    <row r="9" spans="1:66" s="14" customFormat="1" ht="15.75">
      <c r="C9" s="15" t="s">
        <v>12</v>
      </c>
      <c r="D9" s="13">
        <f>IFERROR(D31,0)+IFERROR(D76,0)+IFERROR(D165,0)+IFERROR(D121,0)+IFERROR(D211,0)+IFERROR(D256,0)+IFERROR(D301,0)+IFERROR(D391,0)+IFERROR(D436,0)+IFERROR(D481,0)+IFERROR(D526,0)+IFERROR(D571,0)+IFERROR(D616,0)+IFERROR(D661,0)+IFERROR(D706,0)+IFERROR(D751,0)+IFERROR(D797,0)+IFERROR(D806,0)+IFERROR(D815,0)+IFERROR(D824,0)+IFERROR(D833,0)+IFERROR(D842,0)+IFERROR(D345,0)</f>
        <v>55584181.799999997</v>
      </c>
      <c r="E9" s="13">
        <f t="shared" ref="E9:BM9" si="0">IFERROR(E31,0)+IFERROR(E76,0)+IFERROR(E165,0)+IFERROR(E121,0)+IFERROR(E211,0)+IFERROR(E256,0)+IFERROR(E301,0)+IFERROR(E391,0)+IFERROR(E436,0)+IFERROR(E481,0)+IFERROR(E526,0)+IFERROR(E571,0)+IFERROR(E616,0)+IFERROR(E661,0)+IFERROR(E706,0)+IFERROR(E751,0)+IFERROR(E797,0)+IFERROR(E806,0)+IFERROR(E815,0)+IFERROR(E824,0)+IFERROR(E833,0)+IFERROR(E842,0)+IFERROR(E345,0)</f>
        <v>108406354.04999706</v>
      </c>
      <c r="F9" s="13">
        <f t="shared" si="0"/>
        <v>153615040.49433845</v>
      </c>
      <c r="G9" s="13">
        <f t="shared" si="0"/>
        <v>217658039.91545883</v>
      </c>
      <c r="H9" s="13">
        <f t="shared" si="0"/>
        <v>258479235.54359564</v>
      </c>
      <c r="I9" s="13">
        <f t="shared" si="0"/>
        <v>232898315.11552981</v>
      </c>
      <c r="J9" s="13">
        <f t="shared" si="0"/>
        <v>209327401.77633464</v>
      </c>
      <c r="K9" s="13">
        <f t="shared" si="0"/>
        <v>187882788.79329476</v>
      </c>
      <c r="L9" s="13">
        <f t="shared" si="0"/>
        <v>169289227.04987445</v>
      </c>
      <c r="M9" s="13">
        <f t="shared" si="0"/>
        <v>153521812.02446786</v>
      </c>
      <c r="N9" s="13">
        <f t="shared" si="0"/>
        <v>140744056.49147427</v>
      </c>
      <c r="O9" s="13">
        <f t="shared" si="0"/>
        <v>128776951.26893768</v>
      </c>
      <c r="P9" s="13">
        <f t="shared" si="0"/>
        <v>117899396.87664124</v>
      </c>
      <c r="Q9" s="13">
        <f t="shared" si="0"/>
        <v>107134059.96454485</v>
      </c>
      <c r="R9" s="13">
        <f t="shared" si="0"/>
        <v>96487433.115431532</v>
      </c>
      <c r="S9" s="13">
        <f t="shared" si="0"/>
        <v>85966384.554373845</v>
      </c>
      <c r="T9" s="13">
        <f t="shared" si="0"/>
        <v>76184700.967720121</v>
      </c>
      <c r="U9" s="13">
        <f t="shared" si="0"/>
        <v>67185159.900418013</v>
      </c>
      <c r="V9" s="13">
        <f t="shared" si="0"/>
        <v>59013013.883944273</v>
      </c>
      <c r="W9" s="13">
        <f t="shared" si="0"/>
        <v>51716133.631954022</v>
      </c>
      <c r="X9" s="13">
        <f t="shared" si="0"/>
        <v>45345159.520820908</v>
      </c>
      <c r="Y9" s="13">
        <f t="shared" si="0"/>
        <v>38925503.087841973</v>
      </c>
      <c r="Z9" s="13">
        <f t="shared" si="0"/>
        <v>32528498.603226628</v>
      </c>
      <c r="AA9" s="13">
        <f t="shared" si="0"/>
        <v>26081305.753728278</v>
      </c>
      <c r="AB9" s="13">
        <f t="shared" si="0"/>
        <v>20261701.111053683</v>
      </c>
      <c r="AC9" s="13">
        <f t="shared" si="0"/>
        <v>14425314.808636943</v>
      </c>
      <c r="AD9" s="13">
        <f t="shared" si="0"/>
        <v>9316240.52681062</v>
      </c>
      <c r="AE9" s="13">
        <f t="shared" si="0"/>
        <v>4976558.4610517239</v>
      </c>
      <c r="AF9" s="13">
        <f t="shared" si="0"/>
        <v>1450783.446718445</v>
      </c>
      <c r="AG9" s="13">
        <f t="shared" si="0"/>
        <v>2.2700987756252289E-9</v>
      </c>
      <c r="AH9" s="13">
        <f t="shared" si="0"/>
        <v>0</v>
      </c>
      <c r="AI9" s="13">
        <f t="shared" si="0"/>
        <v>0</v>
      </c>
      <c r="AJ9" s="13">
        <f t="shared" si="0"/>
        <v>0</v>
      </c>
      <c r="AK9" s="13">
        <f t="shared" si="0"/>
        <v>0</v>
      </c>
      <c r="AL9" s="13">
        <f t="shared" si="0"/>
        <v>0</v>
      </c>
      <c r="AM9" s="13">
        <f t="shared" si="0"/>
        <v>0</v>
      </c>
      <c r="AN9" s="13">
        <f t="shared" si="0"/>
        <v>0</v>
      </c>
      <c r="AO9" s="13">
        <f t="shared" si="0"/>
        <v>0</v>
      </c>
      <c r="AP9" s="13">
        <f t="shared" si="0"/>
        <v>0</v>
      </c>
      <c r="AQ9" s="13">
        <f t="shared" si="0"/>
        <v>0</v>
      </c>
      <c r="AR9" s="13">
        <f t="shared" si="0"/>
        <v>0</v>
      </c>
      <c r="AS9" s="13">
        <f t="shared" si="0"/>
        <v>0</v>
      </c>
      <c r="AT9" s="13">
        <f t="shared" si="0"/>
        <v>0</v>
      </c>
      <c r="AU9" s="13">
        <f t="shared" si="0"/>
        <v>0</v>
      </c>
      <c r="AV9" s="13">
        <f t="shared" si="0"/>
        <v>0</v>
      </c>
      <c r="AW9" s="13">
        <f t="shared" si="0"/>
        <v>0</v>
      </c>
      <c r="AX9" s="13">
        <f t="shared" si="0"/>
        <v>0</v>
      </c>
      <c r="AY9" s="13">
        <f t="shared" si="0"/>
        <v>0</v>
      </c>
      <c r="AZ9" s="13">
        <f t="shared" si="0"/>
        <v>0</v>
      </c>
      <c r="BA9" s="13">
        <f t="shared" si="0"/>
        <v>0</v>
      </c>
      <c r="BB9" s="13">
        <f t="shared" si="0"/>
        <v>0</v>
      </c>
      <c r="BC9" s="13">
        <f t="shared" si="0"/>
        <v>0</v>
      </c>
      <c r="BD9" s="13">
        <f t="shared" si="0"/>
        <v>0</v>
      </c>
      <c r="BE9" s="13">
        <f t="shared" si="0"/>
        <v>0</v>
      </c>
      <c r="BF9" s="13">
        <f t="shared" si="0"/>
        <v>0</v>
      </c>
      <c r="BG9" s="13">
        <f t="shared" si="0"/>
        <v>0</v>
      </c>
      <c r="BH9" s="13">
        <f t="shared" si="0"/>
        <v>0</v>
      </c>
      <c r="BI9" s="13">
        <f t="shared" si="0"/>
        <v>0</v>
      </c>
      <c r="BJ9" s="13">
        <f t="shared" si="0"/>
        <v>0</v>
      </c>
      <c r="BK9" s="13">
        <f t="shared" si="0"/>
        <v>0</v>
      </c>
      <c r="BL9" s="13">
        <f t="shared" si="0"/>
        <v>0</v>
      </c>
      <c r="BM9" s="13">
        <f t="shared" si="0"/>
        <v>0</v>
      </c>
      <c r="BN9" s="13">
        <f>IFERROR(BN31,0)+IFERROR(BN76,0)+IFERROR(BN165,0)+IFERROR(BN121,0)+IFERROR(BN211,0)+IFERROR(BN256,0)+IFERROR(BN301,0)+IFERROR(BN391,0)+IFERROR(BN436,0)+IFERROR(BN481,0)+IFERROR(BN526,0)+IFERROR(BN571,0)+IFERROR(BN616,0)+IFERROR(BN661,0)+IFERROR(BN706,0)+IFERROR(BN751,0)+IFERROR(BN797,0)+IFERROR(BN806,0)+IFERROR(BN815,0)+IFERROR(BN824,0)+IFERROR(BN833,0)+IFERROR(BN842,0)+IFERROR(BN345,0)</f>
        <v>0</v>
      </c>
    </row>
    <row r="10" spans="1:66" s="14" customFormat="1" ht="15.75">
      <c r="C10" s="15" t="s">
        <v>0</v>
      </c>
      <c r="D10" s="13">
        <f>IFERROR(D32,0)+IFERROR(D77,0)+IFERROR(D122,0)+IFERROR(D212,0)+IFERROR(D257,0)+IFERROR(D302,0)+IFERROR(D392,0)+IFERROR(D437,0)+IFERROR(D482,0)+IFERROR(D527,0)+IFERROR(D572,0)+IFERROR(D617,0)+IFERROR(D662,0)+IFERROR(D707,0)+IFERROR(D752,0)+IFERROR(D798,0)+IFERROR(D807,0)+IFERROR(D816,0)+IFERROR(D825,0)+IFERROR(D834,0)+IFERROR(D843,0)+IFERROR(D166,0)+IFERROR(D346,0)</f>
        <v>4734509.5500029372</v>
      </c>
      <c r="E10" s="13">
        <f t="shared" ref="E10:BN13" si="1">IFERROR(E32,0)+IFERROR(E77,0)+IFERROR(E122,0)+IFERROR(E212,0)+IFERROR(E257,0)+IFERROR(E302,0)+IFERROR(E392,0)+IFERROR(E437,0)+IFERROR(E482,0)+IFERROR(E527,0)+IFERROR(E572,0)+IFERROR(E617,0)+IFERROR(E662,0)+IFERROR(E707,0)+IFERROR(E752,0)+IFERROR(E798,0)+IFERROR(E807,0)+IFERROR(E816,0)+IFERROR(E825,0)+IFERROR(E834,0)+IFERROR(E843,0)+IFERROR(E166,0)+IFERROR(E346,0)</f>
        <v>9757495.3556586001</v>
      </c>
      <c r="F10" s="13">
        <f t="shared" si="1"/>
        <v>14708182.378879605</v>
      </c>
      <c r="G10" s="13">
        <f t="shared" si="1"/>
        <v>20273986.171863239</v>
      </c>
      <c r="H10" s="13">
        <f t="shared" si="1"/>
        <v>25580920.428065784</v>
      </c>
      <c r="I10" s="13">
        <f t="shared" si="1"/>
        <v>23570913.339195184</v>
      </c>
      <c r="J10" s="13">
        <f t="shared" si="1"/>
        <v>21444612.983039934</v>
      </c>
      <c r="K10" s="13">
        <f t="shared" si="1"/>
        <v>18593561.743420258</v>
      </c>
      <c r="L10" s="13">
        <f t="shared" si="1"/>
        <v>15767415.025406608</v>
      </c>
      <c r="M10" s="13">
        <f t="shared" si="1"/>
        <v>12777755.532993594</v>
      </c>
      <c r="N10" s="13">
        <f t="shared" si="1"/>
        <v>11967105.222536584</v>
      </c>
      <c r="O10" s="13">
        <f t="shared" si="1"/>
        <v>10877554.392296435</v>
      </c>
      <c r="P10" s="13">
        <f t="shared" si="1"/>
        <v>10765336.912096385</v>
      </c>
      <c r="Q10" s="13">
        <f t="shared" si="1"/>
        <v>10646626.849113332</v>
      </c>
      <c r="R10" s="13">
        <f t="shared" si="1"/>
        <v>10521048.561057691</v>
      </c>
      <c r="S10" s="13">
        <f t="shared" si="1"/>
        <v>9781683.586653728</v>
      </c>
      <c r="T10" s="13">
        <f t="shared" si="1"/>
        <v>8999541.0673021097</v>
      </c>
      <c r="U10" s="13">
        <f t="shared" si="1"/>
        <v>8172146.0164737217</v>
      </c>
      <c r="V10" s="13">
        <f t="shared" si="1"/>
        <v>7296880.2519902615</v>
      </c>
      <c r="W10" s="13">
        <f t="shared" si="1"/>
        <v>6370974.1111331135</v>
      </c>
      <c r="X10" s="13">
        <f t="shared" si="1"/>
        <v>6419656.432978929</v>
      </c>
      <c r="Y10" s="13">
        <f t="shared" si="1"/>
        <v>6397004.4846153483</v>
      </c>
      <c r="Z10" s="13">
        <f t="shared" si="1"/>
        <v>6447192.8494983502</v>
      </c>
      <c r="AA10" s="13">
        <f t="shared" si="1"/>
        <v>5819604.6426745942</v>
      </c>
      <c r="AB10" s="13">
        <f t="shared" si="1"/>
        <v>5836386.3024167381</v>
      </c>
      <c r="AC10" s="13">
        <f t="shared" si="1"/>
        <v>5109074.2818263248</v>
      </c>
      <c r="AD10" s="13">
        <f t="shared" si="1"/>
        <v>4339682.0657588942</v>
      </c>
      <c r="AE10" s="13">
        <f t="shared" si="1"/>
        <v>3525775.014333277</v>
      </c>
      <c r="AF10" s="13">
        <f t="shared" si="1"/>
        <v>1450783.4467184416</v>
      </c>
      <c r="AG10" s="13">
        <f t="shared" si="1"/>
        <v>0</v>
      </c>
      <c r="AH10" s="13">
        <f t="shared" si="1"/>
        <v>0</v>
      </c>
      <c r="AI10" s="13">
        <f t="shared" si="1"/>
        <v>0</v>
      </c>
      <c r="AJ10" s="13">
        <f t="shared" si="1"/>
        <v>0</v>
      </c>
      <c r="AK10" s="13">
        <f t="shared" si="1"/>
        <v>0</v>
      </c>
      <c r="AL10" s="13">
        <f t="shared" si="1"/>
        <v>0</v>
      </c>
      <c r="AM10" s="13">
        <f t="shared" si="1"/>
        <v>0</v>
      </c>
      <c r="AN10" s="13">
        <f t="shared" si="1"/>
        <v>0</v>
      </c>
      <c r="AO10" s="13">
        <f t="shared" si="1"/>
        <v>0</v>
      </c>
      <c r="AP10" s="13">
        <f t="shared" si="1"/>
        <v>0</v>
      </c>
      <c r="AQ10" s="13">
        <f t="shared" si="1"/>
        <v>0</v>
      </c>
      <c r="AR10" s="13">
        <f t="shared" si="1"/>
        <v>0</v>
      </c>
      <c r="AS10" s="13">
        <f t="shared" si="1"/>
        <v>0</v>
      </c>
      <c r="AT10" s="13">
        <f t="shared" si="1"/>
        <v>0</v>
      </c>
      <c r="AU10" s="13">
        <f t="shared" si="1"/>
        <v>0</v>
      </c>
      <c r="AV10" s="13">
        <f t="shared" si="1"/>
        <v>0</v>
      </c>
      <c r="AW10" s="13">
        <f t="shared" si="1"/>
        <v>0</v>
      </c>
      <c r="AX10" s="13">
        <f t="shared" si="1"/>
        <v>0</v>
      </c>
      <c r="AY10" s="13">
        <f t="shared" si="1"/>
        <v>0</v>
      </c>
      <c r="AZ10" s="13">
        <f t="shared" si="1"/>
        <v>0</v>
      </c>
      <c r="BA10" s="13">
        <f t="shared" si="1"/>
        <v>0</v>
      </c>
      <c r="BB10" s="13">
        <f t="shared" si="1"/>
        <v>0</v>
      </c>
      <c r="BC10" s="13">
        <f t="shared" si="1"/>
        <v>0</v>
      </c>
      <c r="BD10" s="13">
        <f t="shared" si="1"/>
        <v>0</v>
      </c>
      <c r="BE10" s="13">
        <f t="shared" si="1"/>
        <v>0</v>
      </c>
      <c r="BF10" s="13">
        <f t="shared" si="1"/>
        <v>0</v>
      </c>
      <c r="BG10" s="13">
        <f t="shared" si="1"/>
        <v>0</v>
      </c>
      <c r="BH10" s="13">
        <f t="shared" si="1"/>
        <v>0</v>
      </c>
      <c r="BI10" s="13">
        <f t="shared" si="1"/>
        <v>0</v>
      </c>
      <c r="BJ10" s="13">
        <f t="shared" si="1"/>
        <v>0</v>
      </c>
      <c r="BK10" s="13">
        <f t="shared" si="1"/>
        <v>0</v>
      </c>
      <c r="BL10" s="13">
        <f t="shared" si="1"/>
        <v>0</v>
      </c>
      <c r="BM10" s="13">
        <f t="shared" si="1"/>
        <v>0</v>
      </c>
      <c r="BN10" s="13">
        <f t="shared" si="1"/>
        <v>0</v>
      </c>
    </row>
    <row r="11" spans="1:66" s="14" customFormat="1" ht="15.75">
      <c r="C11" s="15" t="s">
        <v>1</v>
      </c>
      <c r="D11" s="13">
        <f>IFERROR(D33,0)+IFERROR(D78,0)+IFERROR(D123,0)+IFERROR(D213,0)+IFERROR(D258,0)+IFERROR(D303,0)+IFERROR(D393,0)+IFERROR(D438,0)+IFERROR(D483,0)+IFERROR(D528,0)+IFERROR(D573,0)+IFERROR(D618,0)+IFERROR(D663,0)+IFERROR(D708,0)+IFERROR(D753,0)+IFERROR(D799,0)+IFERROR(D808,0)+IFERROR(D817,0)+IFERROR(D826,0)+IFERROR(D835,0)+IFERROR(D844,0)+IFERROR(D167,0)+IFERROR(D347,0)</f>
        <v>3215941.9469999992</v>
      </c>
      <c r="E11" s="13">
        <f t="shared" si="1"/>
        <v>6272081.9128926871</v>
      </c>
      <c r="F11" s="13">
        <f t="shared" si="1"/>
        <v>8887727.3428867254</v>
      </c>
      <c r="G11" s="13">
        <f t="shared" si="1"/>
        <v>12593072.309394402</v>
      </c>
      <c r="H11" s="13">
        <f t="shared" si="1"/>
        <v>14954870.056450889</v>
      </c>
      <c r="I11" s="13">
        <f t="shared" si="1"/>
        <v>13474831.088827083</v>
      </c>
      <c r="J11" s="13">
        <f t="shared" si="1"/>
        <v>12111085.388487931</v>
      </c>
      <c r="K11" s="13">
        <f t="shared" si="1"/>
        <v>10870361.35161205</v>
      </c>
      <c r="L11" s="13">
        <f t="shared" si="1"/>
        <v>9794590.9935998786</v>
      </c>
      <c r="M11" s="13">
        <f t="shared" si="1"/>
        <v>8882333.4099870678</v>
      </c>
      <c r="N11" s="13">
        <f t="shared" si="1"/>
        <v>8143048.9827210102</v>
      </c>
      <c r="O11" s="13">
        <f t="shared" si="1"/>
        <v>7450666.4662742512</v>
      </c>
      <c r="P11" s="13">
        <f t="shared" si="1"/>
        <v>6821322.247862814</v>
      </c>
      <c r="Q11" s="13">
        <f t="shared" si="1"/>
        <v>6198470.6122343792</v>
      </c>
      <c r="R11" s="13">
        <f t="shared" si="1"/>
        <v>5582487.2016785368</v>
      </c>
      <c r="S11" s="13">
        <f t="shared" si="1"/>
        <v>4973769.3920744853</v>
      </c>
      <c r="T11" s="13">
        <f t="shared" si="1"/>
        <v>4407829.1274180915</v>
      </c>
      <c r="U11" s="13">
        <f t="shared" si="1"/>
        <v>3887141.3942384692</v>
      </c>
      <c r="V11" s="13">
        <f t="shared" si="1"/>
        <v>3414324.3747139182</v>
      </c>
      <c r="W11" s="13">
        <f t="shared" si="1"/>
        <v>2992147.731563054</v>
      </c>
      <c r="X11" s="13">
        <f t="shared" si="1"/>
        <v>2623541.3722760659</v>
      </c>
      <c r="Y11" s="13">
        <f t="shared" si="1"/>
        <v>2252118.3929394279</v>
      </c>
      <c r="Z11" s="13">
        <f t="shared" si="1"/>
        <v>1882005.9906152538</v>
      </c>
      <c r="AA11" s="13">
        <f t="shared" si="1"/>
        <v>1508989.8328942782</v>
      </c>
      <c r="AB11" s="13">
        <f t="shared" si="1"/>
        <v>1172284.1357109626</v>
      </c>
      <c r="AC11" s="13">
        <f t="shared" si="1"/>
        <v>834607.4996425655</v>
      </c>
      <c r="AD11" s="13">
        <f t="shared" si="1"/>
        <v>539011.05905118538</v>
      </c>
      <c r="AE11" s="13">
        <f t="shared" si="1"/>
        <v>287929.45381799224</v>
      </c>
      <c r="AF11" s="13">
        <f t="shared" si="1"/>
        <v>83938.185131566963</v>
      </c>
      <c r="AG11" s="13">
        <f t="shared" si="1"/>
        <v>0</v>
      </c>
      <c r="AH11" s="13">
        <f t="shared" si="1"/>
        <v>0</v>
      </c>
      <c r="AI11" s="13">
        <f t="shared" si="1"/>
        <v>0</v>
      </c>
      <c r="AJ11" s="13">
        <f t="shared" si="1"/>
        <v>0</v>
      </c>
      <c r="AK11" s="13">
        <f t="shared" si="1"/>
        <v>0</v>
      </c>
      <c r="AL11" s="13">
        <f t="shared" si="1"/>
        <v>0</v>
      </c>
      <c r="AM11" s="13">
        <f t="shared" si="1"/>
        <v>0</v>
      </c>
      <c r="AN11" s="13">
        <f t="shared" si="1"/>
        <v>0</v>
      </c>
      <c r="AO11" s="13">
        <f t="shared" si="1"/>
        <v>0</v>
      </c>
      <c r="AP11" s="13">
        <f t="shared" si="1"/>
        <v>0</v>
      </c>
      <c r="AQ11" s="13">
        <f t="shared" si="1"/>
        <v>0</v>
      </c>
      <c r="AR11" s="13">
        <f t="shared" si="1"/>
        <v>0</v>
      </c>
      <c r="AS11" s="13">
        <f t="shared" si="1"/>
        <v>0</v>
      </c>
      <c r="AT11" s="13">
        <f t="shared" si="1"/>
        <v>0</v>
      </c>
      <c r="AU11" s="13">
        <f t="shared" si="1"/>
        <v>0</v>
      </c>
      <c r="AV11" s="13">
        <f t="shared" si="1"/>
        <v>0</v>
      </c>
      <c r="AW11" s="13">
        <f t="shared" si="1"/>
        <v>0</v>
      </c>
      <c r="AX11" s="13">
        <f t="shared" si="1"/>
        <v>0</v>
      </c>
      <c r="AY11" s="13">
        <f t="shared" si="1"/>
        <v>0</v>
      </c>
      <c r="AZ11" s="13">
        <f t="shared" si="1"/>
        <v>0</v>
      </c>
      <c r="BA11" s="13">
        <f t="shared" si="1"/>
        <v>0</v>
      </c>
      <c r="BB11" s="13">
        <f t="shared" si="1"/>
        <v>0</v>
      </c>
      <c r="BC11" s="13">
        <f t="shared" si="1"/>
        <v>0</v>
      </c>
      <c r="BD11" s="13">
        <f t="shared" si="1"/>
        <v>0</v>
      </c>
      <c r="BE11" s="13">
        <f t="shared" si="1"/>
        <v>0</v>
      </c>
      <c r="BF11" s="13">
        <f t="shared" si="1"/>
        <v>0</v>
      </c>
      <c r="BG11" s="13">
        <f t="shared" si="1"/>
        <v>0</v>
      </c>
      <c r="BH11" s="13">
        <f t="shared" si="1"/>
        <v>0</v>
      </c>
      <c r="BI11" s="13">
        <f t="shared" si="1"/>
        <v>0</v>
      </c>
      <c r="BJ11" s="13">
        <f t="shared" si="1"/>
        <v>0</v>
      </c>
      <c r="BK11" s="13">
        <f t="shared" si="1"/>
        <v>0</v>
      </c>
      <c r="BL11" s="13">
        <f t="shared" si="1"/>
        <v>0</v>
      </c>
      <c r="BM11" s="13">
        <f t="shared" si="1"/>
        <v>0</v>
      </c>
      <c r="BN11" s="13">
        <f t="shared" si="1"/>
        <v>0</v>
      </c>
    </row>
    <row r="12" spans="1:66" s="14" customFormat="1" ht="15.75">
      <c r="C12" s="15" t="s">
        <v>2</v>
      </c>
      <c r="D12" s="13">
        <f>IFERROR(D34,0)+IFERROR(D79,0)+IFERROR(D124,0)+IFERROR(D214,0)+IFERROR(D259,0)+IFERROR(D304,0)+IFERROR(D394,0)+IFERROR(D439,0)+IFERROR(D484,0)+IFERROR(D529,0)+IFERROR(D574,0)+IFERROR(D619,0)+IFERROR(D664,0)+IFERROR(D709,0)+IFERROR(D754,0)+IFERROR(D800,0)+IFERROR(D809,0)+IFERROR(D818,0)+IFERROR(D827,0)+IFERROR(D836,0)+IFERROR(D845,0)+IFERROR(D168,0)+IFERROR(D348,0)</f>
        <v>7950451.497002936</v>
      </c>
      <c r="E12" s="13">
        <f t="shared" si="1"/>
        <v>16029577.26855129</v>
      </c>
      <c r="F12" s="13">
        <f t="shared" si="1"/>
        <v>23595909.721766327</v>
      </c>
      <c r="G12" s="13">
        <f t="shared" si="1"/>
        <v>32867058.481257644</v>
      </c>
      <c r="H12" s="13">
        <f t="shared" si="1"/>
        <v>40535790.48451668</v>
      </c>
      <c r="I12" s="13">
        <f t="shared" si="1"/>
        <v>37023016.827825114</v>
      </c>
      <c r="J12" s="13">
        <f t="shared" si="1"/>
        <v>33510243.171133529</v>
      </c>
      <c r="K12" s="13">
        <f t="shared" si="1"/>
        <v>29418467.894637968</v>
      </c>
      <c r="L12" s="13">
        <f t="shared" si="1"/>
        <v>25516550.818612151</v>
      </c>
      <c r="M12" s="13">
        <f t="shared" si="1"/>
        <v>21614633.74258633</v>
      </c>
      <c r="N12" s="13">
        <f t="shared" si="1"/>
        <v>20087426.605060425</v>
      </c>
      <c r="O12" s="13">
        <f t="shared" si="1"/>
        <v>18328220.858570687</v>
      </c>
      <c r="P12" s="13">
        <f t="shared" si="1"/>
        <v>17586659.159959197</v>
      </c>
      <c r="Q12" s="13">
        <f t="shared" si="1"/>
        <v>16845097.461347714</v>
      </c>
      <c r="R12" s="13">
        <f t="shared" si="1"/>
        <v>16103535.762736226</v>
      </c>
      <c r="S12" s="13">
        <f t="shared" si="1"/>
        <v>14755452.978728214</v>
      </c>
      <c r="T12" s="13">
        <f t="shared" si="1"/>
        <v>13407370.194720203</v>
      </c>
      <c r="U12" s="13">
        <f t="shared" si="1"/>
        <v>12059287.410712192</v>
      </c>
      <c r="V12" s="13">
        <f t="shared" si="1"/>
        <v>10711204.626704179</v>
      </c>
      <c r="W12" s="13">
        <f t="shared" si="1"/>
        <v>9363121.8426961675</v>
      </c>
      <c r="X12" s="13">
        <f t="shared" si="1"/>
        <v>9043197.8052549958</v>
      </c>
      <c r="Y12" s="13">
        <f t="shared" si="1"/>
        <v>8649122.877554778</v>
      </c>
      <c r="Z12" s="13">
        <f t="shared" si="1"/>
        <v>8329198.8401136054</v>
      </c>
      <c r="AA12" s="13">
        <f t="shared" si="1"/>
        <v>7328594.4755688729</v>
      </c>
      <c r="AB12" s="13">
        <f t="shared" si="1"/>
        <v>7008670.4381277012</v>
      </c>
      <c r="AC12" s="13">
        <f t="shared" si="1"/>
        <v>5943681.7814688906</v>
      </c>
      <c r="AD12" s="13">
        <f t="shared" si="1"/>
        <v>4878693.1248100791</v>
      </c>
      <c r="AE12" s="13">
        <f t="shared" si="1"/>
        <v>3813704.468151269</v>
      </c>
      <c r="AF12" s="13">
        <f t="shared" si="1"/>
        <v>1534721.6318500086</v>
      </c>
      <c r="AG12" s="13">
        <f t="shared" si="1"/>
        <v>0</v>
      </c>
      <c r="AH12" s="13">
        <f t="shared" si="1"/>
        <v>0</v>
      </c>
      <c r="AI12" s="13">
        <f t="shared" si="1"/>
        <v>0</v>
      </c>
      <c r="AJ12" s="13">
        <f t="shared" si="1"/>
        <v>0</v>
      </c>
      <c r="AK12" s="13">
        <f t="shared" si="1"/>
        <v>0</v>
      </c>
      <c r="AL12" s="13">
        <f t="shared" si="1"/>
        <v>0</v>
      </c>
      <c r="AM12" s="13">
        <f t="shared" si="1"/>
        <v>0</v>
      </c>
      <c r="AN12" s="13">
        <f t="shared" si="1"/>
        <v>0</v>
      </c>
      <c r="AO12" s="13">
        <f t="shared" si="1"/>
        <v>0</v>
      </c>
      <c r="AP12" s="13">
        <f t="shared" si="1"/>
        <v>0</v>
      </c>
      <c r="AQ12" s="13">
        <f t="shared" si="1"/>
        <v>0</v>
      </c>
      <c r="AR12" s="13">
        <f t="shared" si="1"/>
        <v>0</v>
      </c>
      <c r="AS12" s="13">
        <f t="shared" si="1"/>
        <v>0</v>
      </c>
      <c r="AT12" s="13">
        <f t="shared" si="1"/>
        <v>0</v>
      </c>
      <c r="AU12" s="13">
        <f t="shared" si="1"/>
        <v>0</v>
      </c>
      <c r="AV12" s="13">
        <f t="shared" si="1"/>
        <v>0</v>
      </c>
      <c r="AW12" s="13">
        <f t="shared" si="1"/>
        <v>0</v>
      </c>
      <c r="AX12" s="13">
        <f t="shared" si="1"/>
        <v>0</v>
      </c>
      <c r="AY12" s="13">
        <f t="shared" si="1"/>
        <v>0</v>
      </c>
      <c r="AZ12" s="13">
        <f t="shared" si="1"/>
        <v>0</v>
      </c>
      <c r="BA12" s="13">
        <f t="shared" si="1"/>
        <v>0</v>
      </c>
      <c r="BB12" s="13">
        <f t="shared" si="1"/>
        <v>0</v>
      </c>
      <c r="BC12" s="13">
        <f t="shared" si="1"/>
        <v>0</v>
      </c>
      <c r="BD12" s="13">
        <f t="shared" si="1"/>
        <v>0</v>
      </c>
      <c r="BE12" s="13">
        <f t="shared" si="1"/>
        <v>0</v>
      </c>
      <c r="BF12" s="13">
        <f t="shared" si="1"/>
        <v>0</v>
      </c>
      <c r="BG12" s="13">
        <f t="shared" si="1"/>
        <v>0</v>
      </c>
      <c r="BH12" s="13">
        <f t="shared" si="1"/>
        <v>0</v>
      </c>
      <c r="BI12" s="13">
        <f t="shared" si="1"/>
        <v>0</v>
      </c>
      <c r="BJ12" s="13">
        <f t="shared" si="1"/>
        <v>0</v>
      </c>
      <c r="BK12" s="13">
        <f t="shared" si="1"/>
        <v>0</v>
      </c>
      <c r="BL12" s="13">
        <f t="shared" si="1"/>
        <v>0</v>
      </c>
      <c r="BM12" s="13">
        <f t="shared" si="1"/>
        <v>0</v>
      </c>
      <c r="BN12" s="13">
        <f t="shared" si="1"/>
        <v>0</v>
      </c>
    </row>
    <row r="13" spans="1:66" s="14" customFormat="1" ht="15.75">
      <c r="C13" s="15" t="s">
        <v>13</v>
      </c>
      <c r="D13" s="13">
        <f>IFERROR(D35,0)+IFERROR(D80,0)+IFERROR(D125,0)+IFERROR(D215,0)+IFERROR(D260,0)+IFERROR(D305,0)+IFERROR(D395,0)+IFERROR(D440,0)+IFERROR(D485,0)+IFERROR(D530,0)+IFERROR(D575,0)+IFERROR(D620,0)+IFERROR(D665,0)+IFERROR(D710,0)+IFERROR(D755,0)+IFERROR(D801,0)+IFERROR(D810,0)+IFERROR(D819,0)+IFERROR(D828,0)+IFERROR(D837,0)+IFERROR(D846,0)+IFERROR(D169,0)+IFERROR(D349,0)</f>
        <v>50849672.249997064</v>
      </c>
      <c r="E13" s="13">
        <f t="shared" si="1"/>
        <v>98648858.694338456</v>
      </c>
      <c r="F13" s="13">
        <f t="shared" si="1"/>
        <v>138906858.11545885</v>
      </c>
      <c r="G13" s="13">
        <f t="shared" si="1"/>
        <v>197384053.74359563</v>
      </c>
      <c r="H13" s="13">
        <f t="shared" si="1"/>
        <v>232898315.11552981</v>
      </c>
      <c r="I13" s="13">
        <f t="shared" si="1"/>
        <v>209327401.77633464</v>
      </c>
      <c r="J13" s="13">
        <f t="shared" si="1"/>
        <v>187882788.79329476</v>
      </c>
      <c r="K13" s="13">
        <f t="shared" si="1"/>
        <v>169289227.04987445</v>
      </c>
      <c r="L13" s="13">
        <f t="shared" si="1"/>
        <v>153521812.02446786</v>
      </c>
      <c r="M13" s="13">
        <f t="shared" si="1"/>
        <v>140744056.49147427</v>
      </c>
      <c r="N13" s="13">
        <f t="shared" si="1"/>
        <v>128776951.26893768</v>
      </c>
      <c r="O13" s="13">
        <f t="shared" si="1"/>
        <v>117899396.87664124</v>
      </c>
      <c r="P13" s="13">
        <f t="shared" si="1"/>
        <v>107134059.96454485</v>
      </c>
      <c r="Q13" s="13">
        <f t="shared" si="1"/>
        <v>96487433.115431532</v>
      </c>
      <c r="R13" s="13">
        <f t="shared" si="1"/>
        <v>85966384.554373845</v>
      </c>
      <c r="S13" s="13">
        <f t="shared" si="1"/>
        <v>76184700.967720121</v>
      </c>
      <c r="T13" s="13">
        <f t="shared" si="1"/>
        <v>67185159.900418013</v>
      </c>
      <c r="U13" s="13">
        <f t="shared" si="1"/>
        <v>59013013.883944273</v>
      </c>
      <c r="V13" s="13">
        <f t="shared" si="1"/>
        <v>51716133.631954022</v>
      </c>
      <c r="W13" s="13">
        <f t="shared" si="1"/>
        <v>45345159.520820908</v>
      </c>
      <c r="X13" s="13">
        <f t="shared" si="1"/>
        <v>38925503.087841973</v>
      </c>
      <c r="Y13" s="13">
        <f t="shared" si="1"/>
        <v>32528498.603226628</v>
      </c>
      <c r="Z13" s="13">
        <f t="shared" si="1"/>
        <v>26081305.753728278</v>
      </c>
      <c r="AA13" s="13">
        <f t="shared" si="1"/>
        <v>20261701.111053683</v>
      </c>
      <c r="AB13" s="13">
        <f t="shared" si="1"/>
        <v>14425314.808636943</v>
      </c>
      <c r="AC13" s="13">
        <f t="shared" si="1"/>
        <v>9316240.52681062</v>
      </c>
      <c r="AD13" s="13">
        <f t="shared" si="1"/>
        <v>4976558.4610517239</v>
      </c>
      <c r="AE13" s="13">
        <f t="shared" si="1"/>
        <v>1450783.446718445</v>
      </c>
      <c r="AF13" s="13">
        <f t="shared" si="1"/>
        <v>2.2700987756252289E-9</v>
      </c>
      <c r="AG13" s="13">
        <f t="shared" si="1"/>
        <v>0</v>
      </c>
      <c r="AH13" s="13">
        <f t="shared" si="1"/>
        <v>0</v>
      </c>
      <c r="AI13" s="13">
        <f t="shared" si="1"/>
        <v>0</v>
      </c>
      <c r="AJ13" s="13">
        <f t="shared" si="1"/>
        <v>0</v>
      </c>
      <c r="AK13" s="13">
        <f t="shared" si="1"/>
        <v>0</v>
      </c>
      <c r="AL13" s="13">
        <f t="shared" si="1"/>
        <v>0</v>
      </c>
      <c r="AM13" s="13">
        <f t="shared" si="1"/>
        <v>0</v>
      </c>
      <c r="AN13" s="13">
        <f t="shared" si="1"/>
        <v>0</v>
      </c>
      <c r="AO13" s="13">
        <f t="shared" si="1"/>
        <v>0</v>
      </c>
      <c r="AP13" s="13">
        <f t="shared" si="1"/>
        <v>0</v>
      </c>
      <c r="AQ13" s="13">
        <f t="shared" si="1"/>
        <v>0</v>
      </c>
      <c r="AR13" s="13">
        <f t="shared" si="1"/>
        <v>0</v>
      </c>
      <c r="AS13" s="13">
        <f t="shared" si="1"/>
        <v>0</v>
      </c>
      <c r="AT13" s="13">
        <f t="shared" si="1"/>
        <v>0</v>
      </c>
      <c r="AU13" s="13">
        <f t="shared" si="1"/>
        <v>0</v>
      </c>
      <c r="AV13" s="13">
        <f t="shared" si="1"/>
        <v>0</v>
      </c>
      <c r="AW13" s="13">
        <f t="shared" si="1"/>
        <v>0</v>
      </c>
      <c r="AX13" s="13">
        <f t="shared" si="1"/>
        <v>0</v>
      </c>
      <c r="AY13" s="13">
        <f t="shared" si="1"/>
        <v>0</v>
      </c>
      <c r="AZ13" s="13">
        <f t="shared" si="1"/>
        <v>0</v>
      </c>
      <c r="BA13" s="13">
        <f t="shared" si="1"/>
        <v>0</v>
      </c>
      <c r="BB13" s="13">
        <f t="shared" si="1"/>
        <v>0</v>
      </c>
      <c r="BC13" s="13">
        <f t="shared" si="1"/>
        <v>0</v>
      </c>
      <c r="BD13" s="13">
        <f t="shared" si="1"/>
        <v>0</v>
      </c>
      <c r="BE13" s="13">
        <f t="shared" si="1"/>
        <v>0</v>
      </c>
      <c r="BF13" s="13">
        <f t="shared" si="1"/>
        <v>0</v>
      </c>
      <c r="BG13" s="13">
        <f t="shared" si="1"/>
        <v>0</v>
      </c>
      <c r="BH13" s="13">
        <f t="shared" si="1"/>
        <v>0</v>
      </c>
      <c r="BI13" s="13">
        <f t="shared" si="1"/>
        <v>0</v>
      </c>
      <c r="BJ13" s="13">
        <f t="shared" si="1"/>
        <v>0</v>
      </c>
      <c r="BK13" s="13">
        <f t="shared" si="1"/>
        <v>0</v>
      </c>
      <c r="BL13" s="13">
        <f t="shared" si="1"/>
        <v>0</v>
      </c>
      <c r="BM13" s="13">
        <f t="shared" si="1"/>
        <v>0</v>
      </c>
      <c r="BN13" s="13">
        <f t="shared" si="1"/>
        <v>0</v>
      </c>
    </row>
    <row r="14" spans="1:66" s="18" customFormat="1" ht="15.75"/>
    <row r="15" spans="1:66" s="18" customFormat="1" ht="15.75">
      <c r="C15" s="14" t="s">
        <v>14</v>
      </c>
      <c r="D15" s="13">
        <f>D9</f>
        <v>55584181.799999997</v>
      </c>
      <c r="E15" s="13">
        <f>E9-D13</f>
        <v>57556681.799999997</v>
      </c>
      <c r="F15" s="13">
        <f>F9-E13</f>
        <v>54966181.799999997</v>
      </c>
      <c r="G15" s="13">
        <f>G9-F13</f>
        <v>78751181.799999982</v>
      </c>
      <c r="H15" s="13">
        <f>H9-G13</f>
        <v>61095181.800000012</v>
      </c>
      <c r="I15" s="19">
        <f>SUM(D15:H15)</f>
        <v>307953409</v>
      </c>
      <c r="J15" s="20" t="b">
        <f>I15=[7]Input!L87</f>
        <v>1</v>
      </c>
    </row>
    <row r="16" spans="1:66" s="18" customFormat="1" ht="15.75"/>
    <row r="17" spans="1:66" s="18" customFormat="1" ht="15.75">
      <c r="C17" s="18" t="s">
        <v>7</v>
      </c>
      <c r="D17" s="28">
        <f>[7]Input!$C$14</f>
        <v>5.785714285714285E-2</v>
      </c>
    </row>
    <row r="18" spans="1:66" s="18" customFormat="1" ht="15.75">
      <c r="A18" s="18" t="s">
        <v>15</v>
      </c>
    </row>
    <row r="19" spans="1:66" s="22" customFormat="1">
      <c r="A19" s="21" t="s">
        <v>16</v>
      </c>
    </row>
    <row r="20" spans="1:66" s="22" customFormat="1">
      <c r="A20" s="22" t="s">
        <v>17</v>
      </c>
      <c r="B20" s="22">
        <v>0</v>
      </c>
      <c r="C20" s="23"/>
      <c r="D20" s="22">
        <v>2015</v>
      </c>
      <c r="E20" s="22">
        <v>2016</v>
      </c>
      <c r="F20" s="22">
        <v>2017</v>
      </c>
      <c r="G20" s="22">
        <v>2018</v>
      </c>
      <c r="H20" s="22">
        <v>2019</v>
      </c>
      <c r="I20" s="22">
        <v>2020</v>
      </c>
      <c r="J20" s="22">
        <v>2021</v>
      </c>
      <c r="K20" s="22">
        <v>2022</v>
      </c>
      <c r="L20" s="22">
        <v>2023</v>
      </c>
      <c r="M20" s="22">
        <v>2024</v>
      </c>
      <c r="N20" s="22">
        <v>2025</v>
      </c>
      <c r="O20" s="22">
        <v>2026</v>
      </c>
      <c r="P20" s="22">
        <v>2027</v>
      </c>
      <c r="Q20" s="22">
        <v>2028</v>
      </c>
      <c r="R20" s="22">
        <v>2029</v>
      </c>
      <c r="S20" s="22">
        <v>2030</v>
      </c>
      <c r="T20" s="22">
        <v>2031</v>
      </c>
      <c r="U20" s="22">
        <v>2032</v>
      </c>
      <c r="V20" s="22">
        <v>2033</v>
      </c>
      <c r="W20" s="22">
        <v>2034</v>
      </c>
      <c r="X20" s="22">
        <v>2035</v>
      </c>
      <c r="Y20" s="22">
        <v>2036</v>
      </c>
      <c r="Z20" s="22">
        <v>2037</v>
      </c>
      <c r="AA20" s="22">
        <v>2038</v>
      </c>
      <c r="AB20" s="22">
        <v>2039</v>
      </c>
      <c r="AC20" s="22">
        <v>2040</v>
      </c>
      <c r="AD20" s="22">
        <v>2041</v>
      </c>
      <c r="AE20" s="22">
        <v>2042</v>
      </c>
      <c r="AF20" s="22">
        <v>2043</v>
      </c>
      <c r="AG20" s="22">
        <v>2044</v>
      </c>
      <c r="AH20" s="22">
        <v>2045</v>
      </c>
      <c r="AI20" s="22">
        <v>2046</v>
      </c>
      <c r="AJ20" s="22">
        <v>2047</v>
      </c>
      <c r="AK20" s="22">
        <v>2048</v>
      </c>
      <c r="AL20" s="22">
        <v>2049</v>
      </c>
      <c r="AM20" s="22">
        <v>2050</v>
      </c>
      <c r="AN20" s="22">
        <v>2051</v>
      </c>
      <c r="AO20" s="22">
        <v>2052</v>
      </c>
      <c r="AP20" s="22">
        <v>2053</v>
      </c>
      <c r="AQ20" s="22">
        <v>2054</v>
      </c>
      <c r="AR20" s="22">
        <v>2055</v>
      </c>
      <c r="AS20" s="22">
        <v>2056</v>
      </c>
      <c r="AT20" s="22">
        <v>2057</v>
      </c>
      <c r="AU20" s="22">
        <v>2058</v>
      </c>
      <c r="AV20" s="22">
        <v>2059</v>
      </c>
      <c r="AW20" s="22">
        <v>2060</v>
      </c>
      <c r="AX20" s="22">
        <v>2061</v>
      </c>
      <c r="AY20" s="22">
        <v>2062</v>
      </c>
      <c r="AZ20" s="22">
        <v>2063</v>
      </c>
      <c r="BA20" s="22">
        <v>2064</v>
      </c>
      <c r="BB20" s="22">
        <v>2065</v>
      </c>
      <c r="BC20" s="22">
        <v>2066</v>
      </c>
      <c r="BD20" s="22">
        <v>2067</v>
      </c>
      <c r="BE20" s="22">
        <v>2068</v>
      </c>
      <c r="BF20" s="22">
        <v>2069</v>
      </c>
      <c r="BG20" s="22">
        <v>2070</v>
      </c>
      <c r="BH20" s="22">
        <v>2071</v>
      </c>
      <c r="BI20" s="22">
        <v>2072</v>
      </c>
      <c r="BJ20" s="22">
        <v>2073</v>
      </c>
      <c r="BK20" s="22">
        <v>2074</v>
      </c>
      <c r="BL20" s="22">
        <v>2075</v>
      </c>
      <c r="BM20" s="22">
        <v>2076</v>
      </c>
      <c r="BN20" s="22">
        <v>2077</v>
      </c>
    </row>
    <row r="21" spans="1:66" s="22" customFormat="1">
      <c r="A21" s="22" t="s">
        <v>18</v>
      </c>
      <c r="B21" s="22">
        <v>0</v>
      </c>
      <c r="D21" s="22">
        <f>B21</f>
        <v>0</v>
      </c>
      <c r="E21" s="22">
        <f>IF(D21&gt;0,D21-1,0)</f>
        <v>0</v>
      </c>
      <c r="F21" s="22">
        <f t="shared" ref="F21:BN21" si="2">IF(E21&gt;0,E21-1,0)</f>
        <v>0</v>
      </c>
      <c r="G21" s="22">
        <f t="shared" si="2"/>
        <v>0</v>
      </c>
      <c r="H21" s="22">
        <f t="shared" si="2"/>
        <v>0</v>
      </c>
      <c r="I21" s="22">
        <f t="shared" si="2"/>
        <v>0</v>
      </c>
      <c r="J21" s="22">
        <f t="shared" si="2"/>
        <v>0</v>
      </c>
      <c r="K21" s="22">
        <f t="shared" si="2"/>
        <v>0</v>
      </c>
      <c r="L21" s="22">
        <f t="shared" si="2"/>
        <v>0</v>
      </c>
      <c r="M21" s="22">
        <f t="shared" si="2"/>
        <v>0</v>
      </c>
      <c r="N21" s="22">
        <f t="shared" si="2"/>
        <v>0</v>
      </c>
      <c r="O21" s="22">
        <f t="shared" si="2"/>
        <v>0</v>
      </c>
      <c r="P21" s="22">
        <f t="shared" si="2"/>
        <v>0</v>
      </c>
      <c r="Q21" s="22">
        <f t="shared" si="2"/>
        <v>0</v>
      </c>
      <c r="R21" s="22">
        <f t="shared" si="2"/>
        <v>0</v>
      </c>
      <c r="S21" s="22">
        <f t="shared" si="2"/>
        <v>0</v>
      </c>
      <c r="T21" s="22">
        <f t="shared" si="2"/>
        <v>0</v>
      </c>
      <c r="U21" s="22">
        <f t="shared" si="2"/>
        <v>0</v>
      </c>
      <c r="V21" s="22">
        <f t="shared" si="2"/>
        <v>0</v>
      </c>
      <c r="W21" s="22">
        <f t="shared" si="2"/>
        <v>0</v>
      </c>
      <c r="X21" s="22">
        <f t="shared" si="2"/>
        <v>0</v>
      </c>
      <c r="Y21" s="22">
        <f t="shared" si="2"/>
        <v>0</v>
      </c>
      <c r="Z21" s="22">
        <f t="shared" si="2"/>
        <v>0</v>
      </c>
      <c r="AA21" s="22">
        <f t="shared" si="2"/>
        <v>0</v>
      </c>
      <c r="AB21" s="22">
        <f t="shared" si="2"/>
        <v>0</v>
      </c>
      <c r="AC21" s="22">
        <f t="shared" si="2"/>
        <v>0</v>
      </c>
      <c r="AD21" s="22">
        <f t="shared" si="2"/>
        <v>0</v>
      </c>
      <c r="AE21" s="22">
        <f t="shared" si="2"/>
        <v>0</v>
      </c>
      <c r="AF21" s="22">
        <f t="shared" si="2"/>
        <v>0</v>
      </c>
      <c r="AG21" s="22">
        <f t="shared" si="2"/>
        <v>0</v>
      </c>
      <c r="AH21" s="22">
        <f t="shared" si="2"/>
        <v>0</v>
      </c>
      <c r="AI21" s="22">
        <f t="shared" si="2"/>
        <v>0</v>
      </c>
      <c r="AJ21" s="22">
        <f t="shared" si="2"/>
        <v>0</v>
      </c>
      <c r="AK21" s="22">
        <f t="shared" si="2"/>
        <v>0</v>
      </c>
      <c r="AL21" s="22">
        <f t="shared" si="2"/>
        <v>0</v>
      </c>
      <c r="AM21" s="22">
        <f t="shared" si="2"/>
        <v>0</v>
      </c>
      <c r="AN21" s="22">
        <f t="shared" si="2"/>
        <v>0</v>
      </c>
      <c r="AO21" s="22">
        <f t="shared" si="2"/>
        <v>0</v>
      </c>
      <c r="AP21" s="22">
        <f t="shared" si="2"/>
        <v>0</v>
      </c>
      <c r="AQ21" s="22">
        <f t="shared" si="2"/>
        <v>0</v>
      </c>
      <c r="AR21" s="22">
        <f t="shared" si="2"/>
        <v>0</v>
      </c>
      <c r="AS21" s="22">
        <f t="shared" si="2"/>
        <v>0</v>
      </c>
      <c r="AT21" s="22">
        <f t="shared" si="2"/>
        <v>0</v>
      </c>
      <c r="AU21" s="22">
        <f t="shared" si="2"/>
        <v>0</v>
      </c>
      <c r="AV21" s="22">
        <f t="shared" si="2"/>
        <v>0</v>
      </c>
      <c r="AW21" s="22">
        <f t="shared" si="2"/>
        <v>0</v>
      </c>
      <c r="AX21" s="22">
        <f t="shared" si="2"/>
        <v>0</v>
      </c>
      <c r="AY21" s="22">
        <f t="shared" si="2"/>
        <v>0</v>
      </c>
      <c r="AZ21" s="22">
        <f t="shared" si="2"/>
        <v>0</v>
      </c>
      <c r="BA21" s="22">
        <f t="shared" si="2"/>
        <v>0</v>
      </c>
      <c r="BB21" s="22">
        <f t="shared" si="2"/>
        <v>0</v>
      </c>
      <c r="BC21" s="22">
        <f t="shared" si="2"/>
        <v>0</v>
      </c>
      <c r="BD21" s="22">
        <f t="shared" si="2"/>
        <v>0</v>
      </c>
      <c r="BE21" s="22">
        <f t="shared" si="2"/>
        <v>0</v>
      </c>
      <c r="BF21" s="22">
        <f t="shared" si="2"/>
        <v>0</v>
      </c>
      <c r="BG21" s="22">
        <f t="shared" si="2"/>
        <v>0</v>
      </c>
      <c r="BH21" s="22">
        <f t="shared" si="2"/>
        <v>0</v>
      </c>
      <c r="BI21" s="22">
        <f t="shared" si="2"/>
        <v>0</v>
      </c>
      <c r="BJ21" s="22">
        <f t="shared" si="2"/>
        <v>0</v>
      </c>
      <c r="BK21" s="22">
        <f t="shared" si="2"/>
        <v>0</v>
      </c>
      <c r="BL21" s="22">
        <f t="shared" si="2"/>
        <v>0</v>
      </c>
      <c r="BM21" s="22">
        <f t="shared" si="2"/>
        <v>0</v>
      </c>
      <c r="BN21" s="22">
        <f t="shared" si="2"/>
        <v>0</v>
      </c>
    </row>
    <row r="22" spans="1:66" s="22" customFormat="1">
      <c r="D22" s="22">
        <f>B20</f>
        <v>0</v>
      </c>
      <c r="E22" s="22">
        <f>D26</f>
        <v>0</v>
      </c>
      <c r="F22" s="22">
        <f t="shared" ref="F22:BN22" si="3">E26</f>
        <v>0</v>
      </c>
      <c r="G22" s="22">
        <f t="shared" si="3"/>
        <v>0</v>
      </c>
      <c r="H22" s="22">
        <f t="shared" si="3"/>
        <v>0</v>
      </c>
      <c r="I22" s="22">
        <f t="shared" si="3"/>
        <v>0</v>
      </c>
      <c r="J22" s="22">
        <f t="shared" si="3"/>
        <v>0</v>
      </c>
      <c r="K22" s="22">
        <f t="shared" si="3"/>
        <v>0</v>
      </c>
      <c r="L22" s="22">
        <f t="shared" si="3"/>
        <v>0</v>
      </c>
      <c r="M22" s="22">
        <f t="shared" si="3"/>
        <v>0</v>
      </c>
      <c r="N22" s="22">
        <f t="shared" si="3"/>
        <v>0</v>
      </c>
      <c r="O22" s="22">
        <f t="shared" si="3"/>
        <v>0</v>
      </c>
      <c r="P22" s="22">
        <f t="shared" si="3"/>
        <v>0</v>
      </c>
      <c r="Q22" s="22">
        <f t="shared" si="3"/>
        <v>0</v>
      </c>
      <c r="R22" s="22">
        <f t="shared" si="3"/>
        <v>0</v>
      </c>
      <c r="S22" s="22">
        <f t="shared" si="3"/>
        <v>0</v>
      </c>
      <c r="T22" s="22">
        <f t="shared" si="3"/>
        <v>0</v>
      </c>
      <c r="U22" s="22">
        <f t="shared" si="3"/>
        <v>0</v>
      </c>
      <c r="V22" s="22">
        <f t="shared" si="3"/>
        <v>0</v>
      </c>
      <c r="W22" s="22">
        <f t="shared" si="3"/>
        <v>0</v>
      </c>
      <c r="X22" s="22">
        <f t="shared" si="3"/>
        <v>0</v>
      </c>
      <c r="Y22" s="22">
        <f t="shared" si="3"/>
        <v>0</v>
      </c>
      <c r="Z22" s="22">
        <f t="shared" si="3"/>
        <v>0</v>
      </c>
      <c r="AA22" s="22">
        <f t="shared" si="3"/>
        <v>0</v>
      </c>
      <c r="AB22" s="22">
        <f t="shared" si="3"/>
        <v>0</v>
      </c>
      <c r="AC22" s="22">
        <f t="shared" si="3"/>
        <v>0</v>
      </c>
      <c r="AD22" s="22">
        <f t="shared" si="3"/>
        <v>0</v>
      </c>
      <c r="AE22" s="22">
        <f t="shared" si="3"/>
        <v>0</v>
      </c>
      <c r="AF22" s="22">
        <f t="shared" si="3"/>
        <v>0</v>
      </c>
      <c r="AG22" s="22">
        <f t="shared" si="3"/>
        <v>0</v>
      </c>
      <c r="AH22" s="22">
        <f t="shared" si="3"/>
        <v>0</v>
      </c>
      <c r="AI22" s="22">
        <f t="shared" si="3"/>
        <v>0</v>
      </c>
      <c r="AJ22" s="22">
        <f t="shared" si="3"/>
        <v>0</v>
      </c>
      <c r="AK22" s="22">
        <f t="shared" si="3"/>
        <v>0</v>
      </c>
      <c r="AL22" s="22">
        <f t="shared" si="3"/>
        <v>0</v>
      </c>
      <c r="AM22" s="22">
        <f t="shared" si="3"/>
        <v>0</v>
      </c>
      <c r="AN22" s="22">
        <f t="shared" si="3"/>
        <v>0</v>
      </c>
      <c r="AO22" s="22">
        <f t="shared" si="3"/>
        <v>0</v>
      </c>
      <c r="AP22" s="22">
        <f t="shared" si="3"/>
        <v>0</v>
      </c>
      <c r="AQ22" s="22">
        <f t="shared" si="3"/>
        <v>0</v>
      </c>
      <c r="AR22" s="22">
        <f t="shared" si="3"/>
        <v>0</v>
      </c>
      <c r="AS22" s="22">
        <f t="shared" si="3"/>
        <v>0</v>
      </c>
      <c r="AT22" s="22">
        <f t="shared" si="3"/>
        <v>0</v>
      </c>
      <c r="AU22" s="22">
        <f t="shared" si="3"/>
        <v>0</v>
      </c>
      <c r="AV22" s="22">
        <f t="shared" si="3"/>
        <v>0</v>
      </c>
      <c r="AW22" s="22">
        <f t="shared" si="3"/>
        <v>0</v>
      </c>
      <c r="AX22" s="22">
        <f t="shared" si="3"/>
        <v>0</v>
      </c>
      <c r="AY22" s="22">
        <f t="shared" si="3"/>
        <v>0</v>
      </c>
      <c r="AZ22" s="22">
        <f t="shared" si="3"/>
        <v>0</v>
      </c>
      <c r="BA22" s="22">
        <f t="shared" si="3"/>
        <v>0</v>
      </c>
      <c r="BB22" s="22">
        <f t="shared" si="3"/>
        <v>0</v>
      </c>
      <c r="BC22" s="22">
        <f t="shared" si="3"/>
        <v>0</v>
      </c>
      <c r="BD22" s="22">
        <f t="shared" si="3"/>
        <v>0</v>
      </c>
      <c r="BE22" s="22">
        <f t="shared" si="3"/>
        <v>0</v>
      </c>
      <c r="BF22" s="22">
        <f t="shared" si="3"/>
        <v>0</v>
      </c>
      <c r="BG22" s="22">
        <f t="shared" si="3"/>
        <v>0</v>
      </c>
      <c r="BH22" s="22">
        <f t="shared" si="3"/>
        <v>0</v>
      </c>
      <c r="BI22" s="22">
        <f t="shared" si="3"/>
        <v>0</v>
      </c>
      <c r="BJ22" s="22">
        <f t="shared" si="3"/>
        <v>0</v>
      </c>
      <c r="BK22" s="22">
        <f t="shared" si="3"/>
        <v>0</v>
      </c>
      <c r="BL22" s="22">
        <f t="shared" si="3"/>
        <v>0</v>
      </c>
      <c r="BM22" s="22">
        <f t="shared" si="3"/>
        <v>0</v>
      </c>
      <c r="BN22" s="22">
        <f t="shared" si="3"/>
        <v>0</v>
      </c>
    </row>
    <row r="23" spans="1:66" s="22" customFormat="1">
      <c r="C23" s="22" t="s">
        <v>0</v>
      </c>
      <c r="D23" s="22">
        <f>IF($D21&gt;=1,($B20/HLOOKUP($D21,'[7]Annuity Cal'!$H$7:$BE$11,2,FALSE))*HLOOKUP(D21,'[7]Annuity Cal'!$H$7:$BE$11,3,FALSE),(IF(D21&lt;=(-1),D21,0)))</f>
        <v>0</v>
      </c>
      <c r="E23" s="22">
        <f>IF($D21&gt;=1,($B20/HLOOKUP($D21,'[7]Annuity Cal'!$H$7:$BE$11,2,FALSE))*HLOOKUP(E21,'[7]Annuity Cal'!$H$7:$BE$11,3,FALSE),(IF(E21&lt;=(-1),E21,0)))</f>
        <v>0</v>
      </c>
      <c r="F23" s="22">
        <f>IF($D21&gt;=1,($B20/HLOOKUP($D21,'[7]Annuity Cal'!$H$7:$BE$11,2,FALSE))*HLOOKUP(F21,'[7]Annuity Cal'!$H$7:$BE$11,3,FALSE),(IF(F21&lt;=(-1),F21,0)))</f>
        <v>0</v>
      </c>
      <c r="G23" s="22">
        <f>IF($D21&gt;=1,($B20/HLOOKUP($D21,'[7]Annuity Cal'!$H$7:$BE$11,2,FALSE))*HLOOKUP(G21,'[7]Annuity Cal'!$H$7:$BE$11,3,FALSE),(IF(G21&lt;=(-1),G21,0)))</f>
        <v>0</v>
      </c>
      <c r="H23" s="22">
        <f>IF($D21&gt;=1,($B20/HLOOKUP($D21,'[7]Annuity Cal'!$H$7:$BE$11,2,FALSE))*HLOOKUP(H21,'[7]Annuity Cal'!$H$7:$BE$11,3,FALSE),(IF(H21&lt;=(-1),H21,0)))</f>
        <v>0</v>
      </c>
      <c r="I23" s="22">
        <f>IF($D21&gt;=1,($B20/HLOOKUP($D21,'[7]Annuity Cal'!$H$7:$BE$11,2,FALSE))*HLOOKUP(I21,'[7]Annuity Cal'!$H$7:$BE$11,3,FALSE),(IF(I21&lt;=(-1),I21,0)))</f>
        <v>0</v>
      </c>
      <c r="J23" s="22">
        <f>IF($D21&gt;=1,($B20/HLOOKUP($D21,'[7]Annuity Cal'!$H$7:$BE$11,2,FALSE))*HLOOKUP(J21,'[7]Annuity Cal'!$H$7:$BE$11,3,FALSE),(IF(J21&lt;=(-1),J21,0)))</f>
        <v>0</v>
      </c>
      <c r="K23" s="22">
        <f>IF($D21&gt;=1,($B20/HLOOKUP($D21,'[7]Annuity Cal'!$H$7:$BE$11,2,FALSE))*HLOOKUP(K21,'[7]Annuity Cal'!$H$7:$BE$11,3,FALSE),(IF(K21&lt;=(-1),K21,0)))</f>
        <v>0</v>
      </c>
      <c r="L23" s="22">
        <f>IF($D21&gt;=1,($B20/HLOOKUP($D21,'[7]Annuity Cal'!$H$7:$BE$11,2,FALSE))*HLOOKUP(L21,'[7]Annuity Cal'!$H$7:$BE$11,3,FALSE),(IF(L21&lt;=(-1),L21,0)))</f>
        <v>0</v>
      </c>
      <c r="M23" s="22">
        <f>IF($D21&gt;=1,($B20/HLOOKUP($D21,'[7]Annuity Cal'!$H$7:$BE$11,2,FALSE))*HLOOKUP(M21,'[7]Annuity Cal'!$H$7:$BE$11,3,FALSE),(IF(M21&lt;=(-1),M21,0)))</f>
        <v>0</v>
      </c>
      <c r="N23" s="22">
        <f>IF($D21&gt;=1,($B20/HLOOKUP($D21,'[7]Annuity Cal'!$H$7:$BE$11,2,FALSE))*HLOOKUP(N21,'[7]Annuity Cal'!$H$7:$BE$11,3,FALSE),(IF(N21&lt;=(-1),N21,0)))</f>
        <v>0</v>
      </c>
      <c r="O23" s="22">
        <f>IF($D21&gt;=1,($B20/HLOOKUP($D21,'[7]Annuity Cal'!$H$7:$BE$11,2,FALSE))*HLOOKUP(O21,'[7]Annuity Cal'!$H$7:$BE$11,3,FALSE),(IF(O21&lt;=(-1),O21,0)))</f>
        <v>0</v>
      </c>
      <c r="P23" s="22">
        <f>IF($D21&gt;=1,($B20/HLOOKUP($D21,'[7]Annuity Cal'!$H$7:$BE$11,2,FALSE))*HLOOKUP(P21,'[7]Annuity Cal'!$H$7:$BE$11,3,FALSE),(IF(P21&lt;=(-1),P21,0)))</f>
        <v>0</v>
      </c>
      <c r="Q23" s="22">
        <f>IF($D21&gt;=1,($B20/HLOOKUP($D21,'[7]Annuity Cal'!$H$7:$BE$11,2,FALSE))*HLOOKUP(Q21,'[7]Annuity Cal'!$H$7:$BE$11,3,FALSE),(IF(Q21&lt;=(-1),Q21,0)))</f>
        <v>0</v>
      </c>
      <c r="R23" s="22">
        <f>IF($D21&gt;=1,($B20/HLOOKUP($D21,'[7]Annuity Cal'!$H$7:$BE$11,2,FALSE))*HLOOKUP(R21,'[7]Annuity Cal'!$H$7:$BE$11,3,FALSE),(IF(R21&lt;=(-1),R21,0)))</f>
        <v>0</v>
      </c>
      <c r="S23" s="22">
        <f>IF($D21&gt;=1,($B20/HLOOKUP($D21,'[7]Annuity Cal'!$H$7:$BE$11,2,FALSE))*HLOOKUP(S21,'[7]Annuity Cal'!$H$7:$BE$11,3,FALSE),(IF(S21&lt;=(-1),S21,0)))</f>
        <v>0</v>
      </c>
      <c r="T23" s="22">
        <f>IF($D21&gt;=1,($B20/HLOOKUP($D21,'[7]Annuity Cal'!$H$7:$BE$11,2,FALSE))*HLOOKUP(T21,'[7]Annuity Cal'!$H$7:$BE$11,3,FALSE),(IF(T21&lt;=(-1),T21,0)))</f>
        <v>0</v>
      </c>
      <c r="U23" s="22">
        <f>IF($D21&gt;=1,($B20/HLOOKUP($D21,'[7]Annuity Cal'!$H$7:$BE$11,2,FALSE))*HLOOKUP(U21,'[7]Annuity Cal'!$H$7:$BE$11,3,FALSE),(IF(U21&lt;=(-1),U21,0)))</f>
        <v>0</v>
      </c>
      <c r="V23" s="22">
        <f>IF($D21&gt;=1,($B20/HLOOKUP($D21,'[7]Annuity Cal'!$H$7:$BE$11,2,FALSE))*HLOOKUP(V21,'[7]Annuity Cal'!$H$7:$BE$11,3,FALSE),(IF(V21&lt;=(-1),V21,0)))</f>
        <v>0</v>
      </c>
      <c r="W23" s="22">
        <f>IF($D21&gt;=1,($B20/HLOOKUP($D21,'[7]Annuity Cal'!$H$7:$BE$11,2,FALSE))*HLOOKUP(W21,'[7]Annuity Cal'!$H$7:$BE$11,3,FALSE),(IF(W21&lt;=(-1),W21,0)))</f>
        <v>0</v>
      </c>
      <c r="X23" s="22">
        <f>IF($D21&gt;=1,($B20/HLOOKUP($D21,'[7]Annuity Cal'!$H$7:$BE$11,2,FALSE))*HLOOKUP(X21,'[7]Annuity Cal'!$H$7:$BE$11,3,FALSE),(IF(X21&lt;=(-1),X21,0)))</f>
        <v>0</v>
      </c>
      <c r="Y23" s="22">
        <f>IF($D21&gt;=1,($B20/HLOOKUP($D21,'[7]Annuity Cal'!$H$7:$BE$11,2,FALSE))*HLOOKUP(Y21,'[7]Annuity Cal'!$H$7:$BE$11,3,FALSE),(IF(Y21&lt;=(-1),Y21,0)))</f>
        <v>0</v>
      </c>
      <c r="Z23" s="22">
        <f>IF($D21&gt;=1,($B20/HLOOKUP($D21,'[7]Annuity Cal'!$H$7:$BE$11,2,FALSE))*HLOOKUP(Z21,'[7]Annuity Cal'!$H$7:$BE$11,3,FALSE),(IF(Z21&lt;=(-1),Z21,0)))</f>
        <v>0</v>
      </c>
      <c r="AA23" s="22">
        <f>IF($D21&gt;=1,($B20/HLOOKUP($D21,'[7]Annuity Cal'!$H$7:$BE$11,2,FALSE))*HLOOKUP(AA21,'[7]Annuity Cal'!$H$7:$BE$11,3,FALSE),(IF(AA21&lt;=(-1),AA21,0)))</f>
        <v>0</v>
      </c>
      <c r="AB23" s="22">
        <f>IF($D21&gt;=1,($B20/HLOOKUP($D21,'[7]Annuity Cal'!$H$7:$BE$11,2,FALSE))*HLOOKUP(AB21,'[7]Annuity Cal'!$H$7:$BE$11,3,FALSE),(IF(AB21&lt;=(-1),AB21,0)))</f>
        <v>0</v>
      </c>
      <c r="AC23" s="22">
        <f>IF($D21&gt;=1,($B20/HLOOKUP($D21,'[7]Annuity Cal'!$H$7:$BE$11,2,FALSE))*HLOOKUP(AC21,'[7]Annuity Cal'!$H$7:$BE$11,3,FALSE),(IF(AC21&lt;=(-1),AC21,0)))</f>
        <v>0</v>
      </c>
      <c r="AD23" s="22">
        <f>IF($D21&gt;=1,($B20/HLOOKUP($D21,'[7]Annuity Cal'!$H$7:$BE$11,2,FALSE))*HLOOKUP(AD21,'[7]Annuity Cal'!$H$7:$BE$11,3,FALSE),(IF(AD21&lt;=(-1),AD21,0)))</f>
        <v>0</v>
      </c>
      <c r="AE23" s="22">
        <f>IF($D21&gt;=1,($B20/HLOOKUP($D21,'[7]Annuity Cal'!$H$7:$BE$11,2,FALSE))*HLOOKUP(AE21,'[7]Annuity Cal'!$H$7:$BE$11,3,FALSE),(IF(AE21&lt;=(-1),AE21,0)))</f>
        <v>0</v>
      </c>
      <c r="AF23" s="22">
        <f>IF($D21&gt;=1,($B20/HLOOKUP($D21,'[7]Annuity Cal'!$H$7:$BE$11,2,FALSE))*HLOOKUP(AF21,'[7]Annuity Cal'!$H$7:$BE$11,3,FALSE),(IF(AF21&lt;=(-1),AF21,0)))</f>
        <v>0</v>
      </c>
      <c r="AG23" s="22">
        <f>IF($D21&gt;=1,($B20/HLOOKUP($D21,'[7]Annuity Cal'!$H$7:$BE$11,2,FALSE))*HLOOKUP(AG21,'[7]Annuity Cal'!$H$7:$BE$11,3,FALSE),(IF(AG21&lt;=(-1),AG21,0)))</f>
        <v>0</v>
      </c>
      <c r="AH23" s="22">
        <f>IF($D21&gt;=1,($B20/HLOOKUP($D21,'[7]Annuity Cal'!$H$7:$BE$11,2,FALSE))*HLOOKUP(AH21,'[7]Annuity Cal'!$H$7:$BE$11,3,FALSE),(IF(AH21&lt;=(-1),AH21,0)))</f>
        <v>0</v>
      </c>
      <c r="AI23" s="22">
        <f>IF($D21&gt;=1,($B20/HLOOKUP($D21,'[7]Annuity Cal'!$H$7:$BE$11,2,FALSE))*HLOOKUP(AI21,'[7]Annuity Cal'!$H$7:$BE$11,3,FALSE),(IF(AI21&lt;=(-1),AI21,0)))</f>
        <v>0</v>
      </c>
      <c r="AJ23" s="22">
        <f>IF($D21&gt;=1,($B20/HLOOKUP($D21,'[7]Annuity Cal'!$H$7:$BE$11,2,FALSE))*HLOOKUP(AJ21,'[7]Annuity Cal'!$H$7:$BE$11,3,FALSE),(IF(AJ21&lt;=(-1),AJ21,0)))</f>
        <v>0</v>
      </c>
      <c r="AK23" s="22">
        <f>IF($D21&gt;=1,($B20/HLOOKUP($D21,'[7]Annuity Cal'!$H$7:$BE$11,2,FALSE))*HLOOKUP(AK21,'[7]Annuity Cal'!$H$7:$BE$11,3,FALSE),(IF(AK21&lt;=(-1),AK21,0)))</f>
        <v>0</v>
      </c>
      <c r="AL23" s="22">
        <f>IF($D21&gt;=1,($B20/HLOOKUP($D21,'[7]Annuity Cal'!$H$7:$BE$11,2,FALSE))*HLOOKUP(AL21,'[7]Annuity Cal'!$H$7:$BE$11,3,FALSE),(IF(AL21&lt;=(-1),AL21,0)))</f>
        <v>0</v>
      </c>
      <c r="AM23" s="22">
        <f>IF($D21&gt;=1,($B20/HLOOKUP($D21,'[7]Annuity Cal'!$H$7:$BE$11,2,FALSE))*HLOOKUP(AM21,'[7]Annuity Cal'!$H$7:$BE$11,3,FALSE),(IF(AM21&lt;=(-1),AM21,0)))</f>
        <v>0</v>
      </c>
      <c r="AN23" s="22">
        <f>IF($D21&gt;=1,($B20/HLOOKUP($D21,'[7]Annuity Cal'!$H$7:$BE$11,2,FALSE))*HLOOKUP(AN21,'[7]Annuity Cal'!$H$7:$BE$11,3,FALSE),(IF(AN21&lt;=(-1),AN21,0)))</f>
        <v>0</v>
      </c>
      <c r="AO23" s="22">
        <f>IF($D21&gt;=1,($B20/HLOOKUP($D21,'[7]Annuity Cal'!$H$7:$BE$11,2,FALSE))*HLOOKUP(AO21,'[7]Annuity Cal'!$H$7:$BE$11,3,FALSE),(IF(AO21&lt;=(-1),AO21,0)))</f>
        <v>0</v>
      </c>
      <c r="AP23" s="22">
        <f>IF($D21&gt;=1,($B20/HLOOKUP($D21,'[7]Annuity Cal'!$H$7:$BE$11,2,FALSE))*HLOOKUP(AP21,'[7]Annuity Cal'!$H$7:$BE$11,3,FALSE),(IF(AP21&lt;=(-1),AP21,0)))</f>
        <v>0</v>
      </c>
      <c r="AQ23" s="22">
        <f>IF($D21&gt;=1,($B20/HLOOKUP($D21,'[7]Annuity Cal'!$H$7:$BE$11,2,FALSE))*HLOOKUP(AQ21,'[7]Annuity Cal'!$H$7:$BE$11,3,FALSE),(IF(AQ21&lt;=(-1),AQ21,0)))</f>
        <v>0</v>
      </c>
      <c r="AR23" s="22">
        <f>IF($D21&gt;=1,($B20/HLOOKUP($D21,'[7]Annuity Cal'!$H$7:$BE$11,2,FALSE))*HLOOKUP(AR21,'[7]Annuity Cal'!$H$7:$BE$11,3,FALSE),(IF(AR21&lt;=(-1),AR21,0)))</f>
        <v>0</v>
      </c>
      <c r="AS23" s="22">
        <f>IF($D21&gt;=1,($B20/HLOOKUP($D21,'[7]Annuity Cal'!$H$7:$BE$11,2,FALSE))*HLOOKUP(AS21,'[7]Annuity Cal'!$H$7:$BE$11,3,FALSE),(IF(AS21&lt;=(-1),AS21,0)))</f>
        <v>0</v>
      </c>
      <c r="AT23" s="22">
        <f>IF($D21&gt;=1,($B20/HLOOKUP($D21,'[7]Annuity Cal'!$H$7:$BE$11,2,FALSE))*HLOOKUP(AT21,'[7]Annuity Cal'!$H$7:$BE$11,3,FALSE),(IF(AT21&lt;=(-1),AT21,0)))</f>
        <v>0</v>
      </c>
      <c r="AU23" s="22">
        <f>IF($D21&gt;=1,($B20/HLOOKUP($D21,'[7]Annuity Cal'!$H$7:$BE$11,2,FALSE))*HLOOKUP(AU21,'[7]Annuity Cal'!$H$7:$BE$11,3,FALSE),(IF(AU21&lt;=(-1),AU21,0)))</f>
        <v>0</v>
      </c>
      <c r="AV23" s="22">
        <f>IF($D21&gt;=1,($B20/HLOOKUP($D21,'[7]Annuity Cal'!$H$7:$BE$11,2,FALSE))*HLOOKUP(AV21,'[7]Annuity Cal'!$H$7:$BE$11,3,FALSE),(IF(AV21&lt;=(-1),AV21,0)))</f>
        <v>0</v>
      </c>
      <c r="AW23" s="22">
        <f>IF($D21&gt;=1,($B20/HLOOKUP($D21,'[7]Annuity Cal'!$H$7:$BE$11,2,FALSE))*HLOOKUP(AW21,'[7]Annuity Cal'!$H$7:$BE$11,3,FALSE),(IF(AW21&lt;=(-1),AW21,0)))</f>
        <v>0</v>
      </c>
      <c r="AX23" s="22">
        <f>IF($D21&gt;=1,($B20/HLOOKUP($D21,'[7]Annuity Cal'!$H$7:$BE$11,2,FALSE))*HLOOKUP(AX21,'[7]Annuity Cal'!$H$7:$BE$11,3,FALSE),(IF(AX21&lt;=(-1),AX21,0)))</f>
        <v>0</v>
      </c>
      <c r="AY23" s="22">
        <f>IF($D21&gt;=1,($B20/HLOOKUP($D21,'[7]Annuity Cal'!$H$7:$BE$11,2,FALSE))*HLOOKUP(AY21,'[7]Annuity Cal'!$H$7:$BE$11,3,FALSE),(IF(AY21&lt;=(-1),AY21,0)))</f>
        <v>0</v>
      </c>
      <c r="AZ23" s="22">
        <f>IF($D21&gt;=1,($B20/HLOOKUP($D21,'[7]Annuity Cal'!$H$7:$BE$11,2,FALSE))*HLOOKUP(AZ21,'[7]Annuity Cal'!$H$7:$BE$11,3,FALSE),(IF(AZ21&lt;=(-1),AZ21,0)))</f>
        <v>0</v>
      </c>
      <c r="BA23" s="22">
        <f>IF($D21&gt;=1,($B20/HLOOKUP($D21,'[7]Annuity Cal'!$H$7:$BE$11,2,FALSE))*HLOOKUP(BA21,'[7]Annuity Cal'!$H$7:$BE$11,3,FALSE),(IF(BA21&lt;=(-1),BA21,0)))</f>
        <v>0</v>
      </c>
      <c r="BB23" s="22">
        <f>IF($D21&gt;=1,($B20/HLOOKUP($D21,'[7]Annuity Cal'!$H$7:$BE$11,2,FALSE))*HLOOKUP(BB21,'[7]Annuity Cal'!$H$7:$BE$11,3,FALSE),(IF(BB21&lt;=(-1),BB21,0)))</f>
        <v>0</v>
      </c>
      <c r="BC23" s="22">
        <f>IF($D21&gt;=1,($B20/HLOOKUP($D21,'[7]Annuity Cal'!$H$7:$BE$11,2,FALSE))*HLOOKUP(BC21,'[7]Annuity Cal'!$H$7:$BE$11,3,FALSE),(IF(BC21&lt;=(-1),BC21,0)))</f>
        <v>0</v>
      </c>
      <c r="BD23" s="22">
        <f>IF($D21&gt;=1,($B20/HLOOKUP($D21,'[7]Annuity Cal'!$H$7:$BE$11,2,FALSE))*HLOOKUP(BD21,'[7]Annuity Cal'!$H$7:$BE$11,3,FALSE),(IF(BD21&lt;=(-1),BD21,0)))</f>
        <v>0</v>
      </c>
      <c r="BE23" s="22">
        <f>IF($D21&gt;=1,($B20/HLOOKUP($D21,'[7]Annuity Cal'!$H$7:$BE$11,2,FALSE))*HLOOKUP(BE21,'[7]Annuity Cal'!$H$7:$BE$11,3,FALSE),(IF(BE21&lt;=(-1),BE21,0)))</f>
        <v>0</v>
      </c>
      <c r="BF23" s="22">
        <f>IF($D21&gt;=1,($B20/HLOOKUP($D21,'[7]Annuity Cal'!$H$7:$BE$11,2,FALSE))*HLOOKUP(BF21,'[7]Annuity Cal'!$H$7:$BE$11,3,FALSE),(IF(BF21&lt;=(-1),BF21,0)))</f>
        <v>0</v>
      </c>
      <c r="BG23" s="22">
        <f>IF($D21&gt;=1,($B20/HLOOKUP($D21,'[7]Annuity Cal'!$H$7:$BE$11,2,FALSE))*HLOOKUP(BG21,'[7]Annuity Cal'!$H$7:$BE$11,3,FALSE),(IF(BG21&lt;=(-1),BG21,0)))</f>
        <v>0</v>
      </c>
      <c r="BH23" s="22">
        <f>IF($D21&gt;=1,($B20/HLOOKUP($D21,'[7]Annuity Cal'!$H$7:$BE$11,2,FALSE))*HLOOKUP(BH21,'[7]Annuity Cal'!$H$7:$BE$11,3,FALSE),(IF(BH21&lt;=(-1),BH21,0)))</f>
        <v>0</v>
      </c>
      <c r="BI23" s="22">
        <f>IF($D21&gt;=1,($B20/HLOOKUP($D21,'[7]Annuity Cal'!$H$7:$BE$11,2,FALSE))*HLOOKUP(BI21,'[7]Annuity Cal'!$H$7:$BE$11,3,FALSE),(IF(BI21&lt;=(-1),BI21,0)))</f>
        <v>0</v>
      </c>
      <c r="BJ23" s="22">
        <f>IF($D21&gt;=1,($B20/HLOOKUP($D21,'[7]Annuity Cal'!$H$7:$BE$11,2,FALSE))*HLOOKUP(BJ21,'[7]Annuity Cal'!$H$7:$BE$11,3,FALSE),(IF(BJ21&lt;=(-1),BJ21,0)))</f>
        <v>0</v>
      </c>
      <c r="BK23" s="22">
        <f>IF($D21&gt;=1,($B20/HLOOKUP($D21,'[7]Annuity Cal'!$H$7:$BE$11,2,FALSE))*HLOOKUP(BK21,'[7]Annuity Cal'!$H$7:$BE$11,3,FALSE),(IF(BK21&lt;=(-1),BK21,0)))</f>
        <v>0</v>
      </c>
      <c r="BL23" s="22">
        <f>IF($D21&gt;=1,($B20/HLOOKUP($D21,'[7]Annuity Cal'!$H$7:$BE$11,2,FALSE))*HLOOKUP(BL21,'[7]Annuity Cal'!$H$7:$BE$11,3,FALSE),(IF(BL21&lt;=(-1),BL21,0)))</f>
        <v>0</v>
      </c>
      <c r="BM23" s="22">
        <f>IF($D21&gt;=1,($B20/HLOOKUP($D21,'[7]Annuity Cal'!$H$7:$BE$11,2,FALSE))*HLOOKUP(BM21,'[7]Annuity Cal'!$H$7:$BE$11,3,FALSE),(IF(BM21&lt;=(-1),BM21,0)))</f>
        <v>0</v>
      </c>
      <c r="BN23" s="22">
        <f>IF($D21&gt;=1,($B20/HLOOKUP($D21,'[7]Annuity Cal'!$H$7:$BE$11,2,FALSE))*HLOOKUP(BN21,'[7]Annuity Cal'!$H$7:$BE$11,3,FALSE),(IF(BN21&lt;=(-1),BN21,0)))</f>
        <v>0</v>
      </c>
    </row>
    <row r="24" spans="1:66" s="22" customFormat="1">
      <c r="C24" s="22" t="s">
        <v>1</v>
      </c>
      <c r="D24" s="22">
        <f>IF($D21&gt;=1,($B20/HLOOKUP($D21,'[7]Annuity Cal'!$H$7:$BE$11,2,FALSE))*HLOOKUP(D21,'[7]Annuity Cal'!$H$7:$BE$11,4,FALSE),(IF(D21&lt;=(-1),D21,0)))</f>
        <v>0</v>
      </c>
      <c r="E24" s="22">
        <f>IF($D21&gt;=1,($B20/HLOOKUP($D21,'[7]Annuity Cal'!$H$7:$BE$11,2,FALSE))*HLOOKUP(E21,'[7]Annuity Cal'!$H$7:$BE$11,4,FALSE),(IF(E21&lt;=(-1),E21,0)))</f>
        <v>0</v>
      </c>
      <c r="F24" s="22">
        <f>IF($D21&gt;=1,($B20/HLOOKUP($D21,'[7]Annuity Cal'!$H$7:$BE$11,2,FALSE))*HLOOKUP(F21,'[7]Annuity Cal'!$H$7:$BE$11,4,FALSE),(IF(F21&lt;=(-1),F21,0)))</f>
        <v>0</v>
      </c>
      <c r="G24" s="22">
        <f>IF($D21&gt;=1,($B20/HLOOKUP($D21,'[7]Annuity Cal'!$H$7:$BE$11,2,FALSE))*HLOOKUP(G21,'[7]Annuity Cal'!$H$7:$BE$11,4,FALSE),(IF(G21&lt;=(-1),G21,0)))</f>
        <v>0</v>
      </c>
      <c r="H24" s="22">
        <f>IF($D21&gt;=1,($B20/HLOOKUP($D21,'[7]Annuity Cal'!$H$7:$BE$11,2,FALSE))*HLOOKUP(H21,'[7]Annuity Cal'!$H$7:$BE$11,4,FALSE),(IF(H21&lt;=(-1),H21,0)))</f>
        <v>0</v>
      </c>
      <c r="I24" s="22">
        <f>IF($D21&gt;=1,($B20/HLOOKUP($D21,'[7]Annuity Cal'!$H$7:$BE$11,2,FALSE))*HLOOKUP(I21,'[7]Annuity Cal'!$H$7:$BE$11,4,FALSE),(IF(I21&lt;=(-1),I21,0)))</f>
        <v>0</v>
      </c>
      <c r="J24" s="22">
        <f>IF($D21&gt;=1,($B20/HLOOKUP($D21,'[7]Annuity Cal'!$H$7:$BE$11,2,FALSE))*HLOOKUP(J21,'[7]Annuity Cal'!$H$7:$BE$11,4,FALSE),(IF(J21&lt;=(-1),J21,0)))</f>
        <v>0</v>
      </c>
      <c r="K24" s="22">
        <f>IF($D21&gt;=1,($B20/HLOOKUP($D21,'[7]Annuity Cal'!$H$7:$BE$11,2,FALSE))*HLOOKUP(K21,'[7]Annuity Cal'!$H$7:$BE$11,4,FALSE),(IF(K21&lt;=(-1),K21,0)))</f>
        <v>0</v>
      </c>
      <c r="L24" s="22">
        <f>IF($D21&gt;=1,($B20/HLOOKUP($D21,'[7]Annuity Cal'!$H$7:$BE$11,2,FALSE))*HLOOKUP(L21,'[7]Annuity Cal'!$H$7:$BE$11,4,FALSE),(IF(L21&lt;=(-1),L21,0)))</f>
        <v>0</v>
      </c>
      <c r="M24" s="22">
        <f>IF($D21&gt;=1,($B20/HLOOKUP($D21,'[7]Annuity Cal'!$H$7:$BE$11,2,FALSE))*HLOOKUP(M21,'[7]Annuity Cal'!$H$7:$BE$11,4,FALSE),(IF(M21&lt;=(-1),M21,0)))</f>
        <v>0</v>
      </c>
      <c r="N24" s="22">
        <f>IF($D21&gt;=1,($B20/HLOOKUP($D21,'[7]Annuity Cal'!$H$7:$BE$11,2,FALSE))*HLOOKUP(N21,'[7]Annuity Cal'!$H$7:$BE$11,4,FALSE),(IF(N21&lt;=(-1),N21,0)))</f>
        <v>0</v>
      </c>
      <c r="O24" s="22">
        <f>IF($D21&gt;=1,($B20/HLOOKUP($D21,'[7]Annuity Cal'!$H$7:$BE$11,2,FALSE))*HLOOKUP(O21,'[7]Annuity Cal'!$H$7:$BE$11,4,FALSE),(IF(O21&lt;=(-1),O21,0)))</f>
        <v>0</v>
      </c>
      <c r="P24" s="22">
        <f>IF($D21&gt;=1,($B20/HLOOKUP($D21,'[7]Annuity Cal'!$H$7:$BE$11,2,FALSE))*HLOOKUP(P21,'[7]Annuity Cal'!$H$7:$BE$11,4,FALSE),(IF(P21&lt;=(-1),P21,0)))</f>
        <v>0</v>
      </c>
      <c r="Q24" s="22">
        <f>IF($D21&gt;=1,($B20/HLOOKUP($D21,'[7]Annuity Cal'!$H$7:$BE$11,2,FALSE))*HLOOKUP(Q21,'[7]Annuity Cal'!$H$7:$BE$11,4,FALSE),(IF(Q21&lt;=(-1),Q21,0)))</f>
        <v>0</v>
      </c>
      <c r="R24" s="22">
        <f>IF($D21&gt;=1,($B20/HLOOKUP($D21,'[7]Annuity Cal'!$H$7:$BE$11,2,FALSE))*HLOOKUP(R21,'[7]Annuity Cal'!$H$7:$BE$11,4,FALSE),(IF(R21&lt;=(-1),R21,0)))</f>
        <v>0</v>
      </c>
      <c r="S24" s="22">
        <f>IF($D21&gt;=1,($B20/HLOOKUP($D21,'[7]Annuity Cal'!$H$7:$BE$11,2,FALSE))*HLOOKUP(S21,'[7]Annuity Cal'!$H$7:$BE$11,4,FALSE),(IF(S21&lt;=(-1),S21,0)))</f>
        <v>0</v>
      </c>
      <c r="T24" s="22">
        <f>IF($D21&gt;=1,($B20/HLOOKUP($D21,'[7]Annuity Cal'!$H$7:$BE$11,2,FALSE))*HLOOKUP(T21,'[7]Annuity Cal'!$H$7:$BE$11,4,FALSE),(IF(T21&lt;=(-1),T21,0)))</f>
        <v>0</v>
      </c>
      <c r="U24" s="22">
        <f>IF($D21&gt;=1,($B20/HLOOKUP($D21,'[7]Annuity Cal'!$H$7:$BE$11,2,FALSE))*HLOOKUP(U21,'[7]Annuity Cal'!$H$7:$BE$11,4,FALSE),(IF(U21&lt;=(-1),U21,0)))</f>
        <v>0</v>
      </c>
      <c r="V24" s="22">
        <f>IF($D21&gt;=1,($B20/HLOOKUP($D21,'[7]Annuity Cal'!$H$7:$BE$11,2,FALSE))*HLOOKUP(V21,'[7]Annuity Cal'!$H$7:$BE$11,4,FALSE),(IF(V21&lt;=(-1),V21,0)))</f>
        <v>0</v>
      </c>
      <c r="W24" s="22">
        <f>IF($D21&gt;=1,($B20/HLOOKUP($D21,'[7]Annuity Cal'!$H$7:$BE$11,2,FALSE))*HLOOKUP(W21,'[7]Annuity Cal'!$H$7:$BE$11,4,FALSE),(IF(W21&lt;=(-1),W21,0)))</f>
        <v>0</v>
      </c>
      <c r="X24" s="22">
        <f>IF($D21&gt;=1,($B20/HLOOKUP($D21,'[7]Annuity Cal'!$H$7:$BE$11,2,FALSE))*HLOOKUP(X21,'[7]Annuity Cal'!$H$7:$BE$11,4,FALSE),(IF(X21&lt;=(-1),X21,0)))</f>
        <v>0</v>
      </c>
      <c r="Y24" s="22">
        <f>IF($D21&gt;=1,($B20/HLOOKUP($D21,'[7]Annuity Cal'!$H$7:$BE$11,2,FALSE))*HLOOKUP(Y21,'[7]Annuity Cal'!$H$7:$BE$11,4,FALSE),(IF(Y21&lt;=(-1),Y21,0)))</f>
        <v>0</v>
      </c>
      <c r="Z24" s="22">
        <f>IF($D21&gt;=1,($B20/HLOOKUP($D21,'[7]Annuity Cal'!$H$7:$BE$11,2,FALSE))*HLOOKUP(Z21,'[7]Annuity Cal'!$H$7:$BE$11,4,FALSE),(IF(Z21&lt;=(-1),Z21,0)))</f>
        <v>0</v>
      </c>
      <c r="AA24" s="22">
        <f>IF($D21&gt;=1,($B20/HLOOKUP($D21,'[7]Annuity Cal'!$H$7:$BE$11,2,FALSE))*HLOOKUP(AA21,'[7]Annuity Cal'!$H$7:$BE$11,4,FALSE),(IF(AA21&lt;=(-1),AA21,0)))</f>
        <v>0</v>
      </c>
      <c r="AB24" s="22">
        <f>IF($D21&gt;=1,($B20/HLOOKUP($D21,'[7]Annuity Cal'!$H$7:$BE$11,2,FALSE))*HLOOKUP(AB21,'[7]Annuity Cal'!$H$7:$BE$11,4,FALSE),(IF(AB21&lt;=(-1),AB21,0)))</f>
        <v>0</v>
      </c>
      <c r="AC24" s="22">
        <f>IF($D21&gt;=1,($B20/HLOOKUP($D21,'[7]Annuity Cal'!$H$7:$BE$11,2,FALSE))*HLOOKUP(AC21,'[7]Annuity Cal'!$H$7:$BE$11,4,FALSE),(IF(AC21&lt;=(-1),AC21,0)))</f>
        <v>0</v>
      </c>
      <c r="AD24" s="22">
        <f>IF($D21&gt;=1,($B20/HLOOKUP($D21,'[7]Annuity Cal'!$H$7:$BE$11,2,FALSE))*HLOOKUP(AD21,'[7]Annuity Cal'!$H$7:$BE$11,4,FALSE),(IF(AD21&lt;=(-1),AD21,0)))</f>
        <v>0</v>
      </c>
      <c r="AE24" s="22">
        <f>IF($D21&gt;=1,($B20/HLOOKUP($D21,'[7]Annuity Cal'!$H$7:$BE$11,2,FALSE))*HLOOKUP(AE21,'[7]Annuity Cal'!$H$7:$BE$11,4,FALSE),(IF(AE21&lt;=(-1),AE21,0)))</f>
        <v>0</v>
      </c>
      <c r="AF24" s="22">
        <f>IF($D21&gt;=1,($B20/HLOOKUP($D21,'[7]Annuity Cal'!$H$7:$BE$11,2,FALSE))*HLOOKUP(AF21,'[7]Annuity Cal'!$H$7:$BE$11,4,FALSE),(IF(AF21&lt;=(-1),AF21,0)))</f>
        <v>0</v>
      </c>
      <c r="AG24" s="22">
        <f>IF($D21&gt;=1,($B20/HLOOKUP($D21,'[7]Annuity Cal'!$H$7:$BE$11,2,FALSE))*HLOOKUP(AG21,'[7]Annuity Cal'!$H$7:$BE$11,4,FALSE),(IF(AG21&lt;=(-1),AG21,0)))</f>
        <v>0</v>
      </c>
      <c r="AH24" s="22">
        <f>IF($D21&gt;=1,($B20/HLOOKUP($D21,'[7]Annuity Cal'!$H$7:$BE$11,2,FALSE))*HLOOKUP(AH21,'[7]Annuity Cal'!$H$7:$BE$11,4,FALSE),(IF(AH21&lt;=(-1),AH21,0)))</f>
        <v>0</v>
      </c>
      <c r="AI24" s="22">
        <f>IF($D21&gt;=1,($B20/HLOOKUP($D21,'[7]Annuity Cal'!$H$7:$BE$11,2,FALSE))*HLOOKUP(AI21,'[7]Annuity Cal'!$H$7:$BE$11,4,FALSE),(IF(AI21&lt;=(-1),AI21,0)))</f>
        <v>0</v>
      </c>
      <c r="AJ24" s="22">
        <f>IF($D21&gt;=1,($B20/HLOOKUP($D21,'[7]Annuity Cal'!$H$7:$BE$11,2,FALSE))*HLOOKUP(AJ21,'[7]Annuity Cal'!$H$7:$BE$11,4,FALSE),(IF(AJ21&lt;=(-1),AJ21,0)))</f>
        <v>0</v>
      </c>
      <c r="AK24" s="22">
        <f>IF($D21&gt;=1,($B20/HLOOKUP($D21,'[7]Annuity Cal'!$H$7:$BE$11,2,FALSE))*HLOOKUP(AK21,'[7]Annuity Cal'!$H$7:$BE$11,4,FALSE),(IF(AK21&lt;=(-1),AK21,0)))</f>
        <v>0</v>
      </c>
      <c r="AL24" s="22">
        <f>IF($D21&gt;=1,($B20/HLOOKUP($D21,'[7]Annuity Cal'!$H$7:$BE$11,2,FALSE))*HLOOKUP(AL21,'[7]Annuity Cal'!$H$7:$BE$11,4,FALSE),(IF(AL21&lt;=(-1),AL21,0)))</f>
        <v>0</v>
      </c>
      <c r="AM24" s="22">
        <f>IF($D21&gt;=1,($B20/HLOOKUP($D21,'[7]Annuity Cal'!$H$7:$BE$11,2,FALSE))*HLOOKUP(AM21,'[7]Annuity Cal'!$H$7:$BE$11,4,FALSE),(IF(AM21&lt;=(-1),AM21,0)))</f>
        <v>0</v>
      </c>
      <c r="AN24" s="22">
        <f>IF($D21&gt;=1,($B20/HLOOKUP($D21,'[7]Annuity Cal'!$H$7:$BE$11,2,FALSE))*HLOOKUP(AN21,'[7]Annuity Cal'!$H$7:$BE$11,4,FALSE),(IF(AN21&lt;=(-1),AN21,0)))</f>
        <v>0</v>
      </c>
      <c r="AO24" s="22">
        <f>IF($D21&gt;=1,($B20/HLOOKUP($D21,'[7]Annuity Cal'!$H$7:$BE$11,2,FALSE))*HLOOKUP(AO21,'[7]Annuity Cal'!$H$7:$BE$11,4,FALSE),(IF(AO21&lt;=(-1),AO21,0)))</f>
        <v>0</v>
      </c>
      <c r="AP24" s="22">
        <f>IF($D21&gt;=1,($B20/HLOOKUP($D21,'[7]Annuity Cal'!$H$7:$BE$11,2,FALSE))*HLOOKUP(AP21,'[7]Annuity Cal'!$H$7:$BE$11,4,FALSE),(IF(AP21&lt;=(-1),AP21,0)))</f>
        <v>0</v>
      </c>
      <c r="AQ24" s="22">
        <f>IF($D21&gt;=1,($B20/HLOOKUP($D21,'[7]Annuity Cal'!$H$7:$BE$11,2,FALSE))*HLOOKUP(AQ21,'[7]Annuity Cal'!$H$7:$BE$11,4,FALSE),(IF(AQ21&lt;=(-1),AQ21,0)))</f>
        <v>0</v>
      </c>
      <c r="AR24" s="22">
        <f>IF($D21&gt;=1,($B20/HLOOKUP($D21,'[7]Annuity Cal'!$H$7:$BE$11,2,FALSE))*HLOOKUP(AR21,'[7]Annuity Cal'!$H$7:$BE$11,4,FALSE),(IF(AR21&lt;=(-1),AR21,0)))</f>
        <v>0</v>
      </c>
      <c r="AS24" s="22">
        <f>IF($D21&gt;=1,($B20/HLOOKUP($D21,'[7]Annuity Cal'!$H$7:$BE$11,2,FALSE))*HLOOKUP(AS21,'[7]Annuity Cal'!$H$7:$BE$11,4,FALSE),(IF(AS21&lt;=(-1),AS21,0)))</f>
        <v>0</v>
      </c>
      <c r="AT24" s="22">
        <f>IF($D21&gt;=1,($B20/HLOOKUP($D21,'[7]Annuity Cal'!$H$7:$BE$11,2,FALSE))*HLOOKUP(AT21,'[7]Annuity Cal'!$H$7:$BE$11,4,FALSE),(IF(AT21&lt;=(-1),AT21,0)))</f>
        <v>0</v>
      </c>
      <c r="AU24" s="22">
        <f>IF($D21&gt;=1,($B20/HLOOKUP($D21,'[7]Annuity Cal'!$H$7:$BE$11,2,FALSE))*HLOOKUP(AU21,'[7]Annuity Cal'!$H$7:$BE$11,4,FALSE),(IF(AU21&lt;=(-1),AU21,0)))</f>
        <v>0</v>
      </c>
      <c r="AV24" s="22">
        <f>IF($D21&gt;=1,($B20/HLOOKUP($D21,'[7]Annuity Cal'!$H$7:$BE$11,2,FALSE))*HLOOKUP(AV21,'[7]Annuity Cal'!$H$7:$BE$11,4,FALSE),(IF(AV21&lt;=(-1),AV21,0)))</f>
        <v>0</v>
      </c>
      <c r="AW24" s="22">
        <f>IF($D21&gt;=1,($B20/HLOOKUP($D21,'[7]Annuity Cal'!$H$7:$BE$11,2,FALSE))*HLOOKUP(AW21,'[7]Annuity Cal'!$H$7:$BE$11,4,FALSE),(IF(AW21&lt;=(-1),AW21,0)))</f>
        <v>0</v>
      </c>
      <c r="AX24" s="22">
        <f>IF($D21&gt;=1,($B20/HLOOKUP($D21,'[7]Annuity Cal'!$H$7:$BE$11,2,FALSE))*HLOOKUP(AX21,'[7]Annuity Cal'!$H$7:$BE$11,4,FALSE),(IF(AX21&lt;=(-1),AX21,0)))</f>
        <v>0</v>
      </c>
      <c r="AY24" s="22">
        <f>IF($D21&gt;=1,($B20/HLOOKUP($D21,'[7]Annuity Cal'!$H$7:$BE$11,2,FALSE))*HLOOKUP(AY21,'[7]Annuity Cal'!$H$7:$BE$11,4,FALSE),(IF(AY21&lt;=(-1),AY21,0)))</f>
        <v>0</v>
      </c>
      <c r="AZ24" s="22">
        <f>IF($D21&gt;=1,($B20/HLOOKUP($D21,'[7]Annuity Cal'!$H$7:$BE$11,2,FALSE))*HLOOKUP(AZ21,'[7]Annuity Cal'!$H$7:$BE$11,4,FALSE),(IF(AZ21&lt;=(-1),AZ21,0)))</f>
        <v>0</v>
      </c>
      <c r="BA24" s="22">
        <f>IF($D21&gt;=1,($B20/HLOOKUP($D21,'[7]Annuity Cal'!$H$7:$BE$11,2,FALSE))*HLOOKUP(BA21,'[7]Annuity Cal'!$H$7:$BE$11,4,FALSE),(IF(BA21&lt;=(-1),BA21,0)))</f>
        <v>0</v>
      </c>
      <c r="BB24" s="22">
        <f>IF($D21&gt;=1,($B20/HLOOKUP($D21,'[7]Annuity Cal'!$H$7:$BE$11,2,FALSE))*HLOOKUP(BB21,'[7]Annuity Cal'!$H$7:$BE$11,4,FALSE),(IF(BB21&lt;=(-1),BB21,0)))</f>
        <v>0</v>
      </c>
      <c r="BC24" s="22">
        <f>IF($D21&gt;=1,($B20/HLOOKUP($D21,'[7]Annuity Cal'!$H$7:$BE$11,2,FALSE))*HLOOKUP(BC21,'[7]Annuity Cal'!$H$7:$BE$11,4,FALSE),(IF(BC21&lt;=(-1),BC21,0)))</f>
        <v>0</v>
      </c>
      <c r="BD24" s="22">
        <f>IF($D21&gt;=1,($B20/HLOOKUP($D21,'[7]Annuity Cal'!$H$7:$BE$11,2,FALSE))*HLOOKUP(BD21,'[7]Annuity Cal'!$H$7:$BE$11,4,FALSE),(IF(BD21&lt;=(-1),BD21,0)))</f>
        <v>0</v>
      </c>
      <c r="BE24" s="22">
        <f>IF($D21&gt;=1,($B20/HLOOKUP($D21,'[7]Annuity Cal'!$H$7:$BE$11,2,FALSE))*HLOOKUP(BE21,'[7]Annuity Cal'!$H$7:$BE$11,4,FALSE),(IF(BE21&lt;=(-1),BE21,0)))</f>
        <v>0</v>
      </c>
      <c r="BF24" s="22">
        <f>IF($D21&gt;=1,($B20/HLOOKUP($D21,'[7]Annuity Cal'!$H$7:$BE$11,2,FALSE))*HLOOKUP(BF21,'[7]Annuity Cal'!$H$7:$BE$11,4,FALSE),(IF(BF21&lt;=(-1),BF21,0)))</f>
        <v>0</v>
      </c>
      <c r="BG24" s="22">
        <f>IF($D21&gt;=1,($B20/HLOOKUP($D21,'[7]Annuity Cal'!$H$7:$BE$11,2,FALSE))*HLOOKUP(BG21,'[7]Annuity Cal'!$H$7:$BE$11,4,FALSE),(IF(BG21&lt;=(-1),BG21,0)))</f>
        <v>0</v>
      </c>
      <c r="BH24" s="22">
        <f>IF($D21&gt;=1,($B20/HLOOKUP($D21,'[7]Annuity Cal'!$H$7:$BE$11,2,FALSE))*HLOOKUP(BH21,'[7]Annuity Cal'!$H$7:$BE$11,4,FALSE),(IF(BH21&lt;=(-1),BH21,0)))</f>
        <v>0</v>
      </c>
      <c r="BI24" s="22">
        <f>IF($D21&gt;=1,($B20/HLOOKUP($D21,'[7]Annuity Cal'!$H$7:$BE$11,2,FALSE))*HLOOKUP(BI21,'[7]Annuity Cal'!$H$7:$BE$11,4,FALSE),(IF(BI21&lt;=(-1),BI21,0)))</f>
        <v>0</v>
      </c>
      <c r="BJ24" s="22">
        <f>IF($D21&gt;=1,($B20/HLOOKUP($D21,'[7]Annuity Cal'!$H$7:$BE$11,2,FALSE))*HLOOKUP(BJ21,'[7]Annuity Cal'!$H$7:$BE$11,4,FALSE),(IF(BJ21&lt;=(-1),BJ21,0)))</f>
        <v>0</v>
      </c>
      <c r="BK24" s="22">
        <f>IF($D21&gt;=1,($B20/HLOOKUP($D21,'[7]Annuity Cal'!$H$7:$BE$11,2,FALSE))*HLOOKUP(BK21,'[7]Annuity Cal'!$H$7:$BE$11,4,FALSE),(IF(BK21&lt;=(-1),BK21,0)))</f>
        <v>0</v>
      </c>
      <c r="BL24" s="22">
        <f>IF($D21&gt;=1,($B20/HLOOKUP($D21,'[7]Annuity Cal'!$H$7:$BE$11,2,FALSE))*HLOOKUP(BL21,'[7]Annuity Cal'!$H$7:$BE$11,4,FALSE),(IF(BL21&lt;=(-1),BL21,0)))</f>
        <v>0</v>
      </c>
      <c r="BM24" s="22">
        <f>IF($D21&gt;=1,($B20/HLOOKUP($D21,'[7]Annuity Cal'!$H$7:$BE$11,2,FALSE))*HLOOKUP(BM21,'[7]Annuity Cal'!$H$7:$BE$11,4,FALSE),(IF(BM21&lt;=(-1),BM21,0)))</f>
        <v>0</v>
      </c>
      <c r="BN24" s="22">
        <f>IF($D21&gt;=1,($B20/HLOOKUP($D21,'[7]Annuity Cal'!$H$7:$BE$11,2,FALSE))*HLOOKUP(BN21,'[7]Annuity Cal'!$H$7:$BE$11,4,FALSE),(IF(BN21&lt;=(-1),BN21,0)))</f>
        <v>0</v>
      </c>
    </row>
    <row r="25" spans="1:66" s="22" customFormat="1">
      <c r="C25" s="22" t="s">
        <v>2</v>
      </c>
      <c r="D25" s="22">
        <f>IF($D21&gt;=1,($B20/HLOOKUP($D21,'[7]Annuity Cal'!$H$7:$BE$11,2,FALSE))*HLOOKUP(D21,'[7]Annuity Cal'!$H$7:$BE$11,5,FALSE),(IF(D21&lt;=(-1),D21,0)))</f>
        <v>0</v>
      </c>
      <c r="E25" s="22">
        <f>IF($D21&gt;=1,($B20/HLOOKUP($D21,'[7]Annuity Cal'!$H$7:$BE$11,2,FALSE))*HLOOKUP(E21,'[7]Annuity Cal'!$H$7:$BE$11,5,FALSE),(IF(E21&lt;=(-1),E21,0)))</f>
        <v>0</v>
      </c>
      <c r="F25" s="22">
        <f>IF($D21&gt;=1,($B20/HLOOKUP($D21,'[7]Annuity Cal'!$H$7:$BE$11,2,FALSE))*HLOOKUP(F21,'[7]Annuity Cal'!$H$7:$BE$11,5,FALSE),(IF(F21&lt;=(-1),F21,0)))</f>
        <v>0</v>
      </c>
      <c r="G25" s="22">
        <f>IF($D21&gt;=1,($B20/HLOOKUP($D21,'[7]Annuity Cal'!$H$7:$BE$11,2,FALSE))*HLOOKUP(G21,'[7]Annuity Cal'!$H$7:$BE$11,5,FALSE),(IF(G21&lt;=(-1),G21,0)))</f>
        <v>0</v>
      </c>
      <c r="H25" s="22">
        <f>IF($D21&gt;=1,($B20/HLOOKUP($D21,'[7]Annuity Cal'!$H$7:$BE$11,2,FALSE))*HLOOKUP(H21,'[7]Annuity Cal'!$H$7:$BE$11,5,FALSE),(IF(H21&lt;=(-1),H21,0)))</f>
        <v>0</v>
      </c>
      <c r="I25" s="22">
        <f>IF($D21&gt;=1,($B20/HLOOKUP($D21,'[7]Annuity Cal'!$H$7:$BE$11,2,FALSE))*HLOOKUP(I21,'[7]Annuity Cal'!$H$7:$BE$11,5,FALSE),(IF(I21&lt;=(-1),I21,0)))</f>
        <v>0</v>
      </c>
      <c r="J25" s="22">
        <f>IF($D21&gt;=1,($B20/HLOOKUP($D21,'[7]Annuity Cal'!$H$7:$BE$11,2,FALSE))*HLOOKUP(J21,'[7]Annuity Cal'!$H$7:$BE$11,5,FALSE),(IF(J21&lt;=(-1),J21,0)))</f>
        <v>0</v>
      </c>
      <c r="K25" s="22">
        <f>IF($D21&gt;=1,($B20/HLOOKUP($D21,'[7]Annuity Cal'!$H$7:$BE$11,2,FALSE))*HLOOKUP(K21,'[7]Annuity Cal'!$H$7:$BE$11,5,FALSE),(IF(K21&lt;=(-1),K21,0)))</f>
        <v>0</v>
      </c>
      <c r="L25" s="22">
        <f>IF($D21&gt;=1,($B20/HLOOKUP($D21,'[7]Annuity Cal'!$H$7:$BE$11,2,FALSE))*HLOOKUP(L21,'[7]Annuity Cal'!$H$7:$BE$11,5,FALSE),(IF(L21&lt;=(-1),L21,0)))</f>
        <v>0</v>
      </c>
      <c r="M25" s="22">
        <f>IF($D21&gt;=1,($B20/HLOOKUP($D21,'[7]Annuity Cal'!$H$7:$BE$11,2,FALSE))*HLOOKUP(M21,'[7]Annuity Cal'!$H$7:$BE$11,5,FALSE),(IF(M21&lt;=(-1),M21,0)))</f>
        <v>0</v>
      </c>
      <c r="N25" s="22">
        <f>IF($D21&gt;=1,($B20/HLOOKUP($D21,'[7]Annuity Cal'!$H$7:$BE$11,2,FALSE))*HLOOKUP(N21,'[7]Annuity Cal'!$H$7:$BE$11,5,FALSE),(IF(N21&lt;=(-1),N21,0)))</f>
        <v>0</v>
      </c>
      <c r="O25" s="22">
        <f>IF($D21&gt;=1,($B20/HLOOKUP($D21,'[7]Annuity Cal'!$H$7:$BE$11,2,FALSE))*HLOOKUP(O21,'[7]Annuity Cal'!$H$7:$BE$11,5,FALSE),(IF(O21&lt;=(-1),O21,0)))</f>
        <v>0</v>
      </c>
      <c r="P25" s="22">
        <f>IF($D21&gt;=1,($B20/HLOOKUP($D21,'[7]Annuity Cal'!$H$7:$BE$11,2,FALSE))*HLOOKUP(P21,'[7]Annuity Cal'!$H$7:$BE$11,5,FALSE),(IF(P21&lt;=(-1),P21,0)))</f>
        <v>0</v>
      </c>
      <c r="Q25" s="22">
        <f>IF($D21&gt;=1,($B20/HLOOKUP($D21,'[7]Annuity Cal'!$H$7:$BE$11,2,FALSE))*HLOOKUP(Q21,'[7]Annuity Cal'!$H$7:$BE$11,5,FALSE),(IF(Q21&lt;=(-1),Q21,0)))</f>
        <v>0</v>
      </c>
      <c r="R25" s="22">
        <f>IF($D21&gt;=1,($B20/HLOOKUP($D21,'[7]Annuity Cal'!$H$7:$BE$11,2,FALSE))*HLOOKUP(R21,'[7]Annuity Cal'!$H$7:$BE$11,5,FALSE),(IF(R21&lt;=(-1),R21,0)))</f>
        <v>0</v>
      </c>
      <c r="S25" s="22">
        <f>IF($D21&gt;=1,($B20/HLOOKUP($D21,'[7]Annuity Cal'!$H$7:$BE$11,2,FALSE))*HLOOKUP(S21,'[7]Annuity Cal'!$H$7:$BE$11,5,FALSE),(IF(S21&lt;=(-1),S21,0)))</f>
        <v>0</v>
      </c>
      <c r="T25" s="22">
        <f>IF($D21&gt;=1,($B20/HLOOKUP($D21,'[7]Annuity Cal'!$H$7:$BE$11,2,FALSE))*HLOOKUP(T21,'[7]Annuity Cal'!$H$7:$BE$11,5,FALSE),(IF(T21&lt;=(-1),T21,0)))</f>
        <v>0</v>
      </c>
      <c r="U25" s="22">
        <f>IF($D21&gt;=1,($B20/HLOOKUP($D21,'[7]Annuity Cal'!$H$7:$BE$11,2,FALSE))*HLOOKUP(U21,'[7]Annuity Cal'!$H$7:$BE$11,5,FALSE),(IF(U21&lt;=(-1),U21,0)))</f>
        <v>0</v>
      </c>
      <c r="V25" s="22">
        <f>IF($D21&gt;=1,($B20/HLOOKUP($D21,'[7]Annuity Cal'!$H$7:$BE$11,2,FALSE))*HLOOKUP(V21,'[7]Annuity Cal'!$H$7:$BE$11,5,FALSE),(IF(V21&lt;=(-1),V21,0)))</f>
        <v>0</v>
      </c>
      <c r="W25" s="22">
        <f>IF($D21&gt;=1,($B20/HLOOKUP($D21,'[7]Annuity Cal'!$H$7:$BE$11,2,FALSE))*HLOOKUP(W21,'[7]Annuity Cal'!$H$7:$BE$11,5,FALSE),(IF(W21&lt;=(-1),W21,0)))</f>
        <v>0</v>
      </c>
      <c r="X25" s="22">
        <f>IF($D21&gt;=1,($B20/HLOOKUP($D21,'[7]Annuity Cal'!$H$7:$BE$11,2,FALSE))*HLOOKUP(X21,'[7]Annuity Cal'!$H$7:$BE$11,5,FALSE),(IF(X21&lt;=(-1),X21,0)))</f>
        <v>0</v>
      </c>
      <c r="Y25" s="22">
        <f>IF($D21&gt;=1,($B20/HLOOKUP($D21,'[7]Annuity Cal'!$H$7:$BE$11,2,FALSE))*HLOOKUP(Y21,'[7]Annuity Cal'!$H$7:$BE$11,5,FALSE),(IF(Y21&lt;=(-1),Y21,0)))</f>
        <v>0</v>
      </c>
      <c r="Z25" s="22">
        <f>IF($D21&gt;=1,($B20/HLOOKUP($D21,'[7]Annuity Cal'!$H$7:$BE$11,2,FALSE))*HLOOKUP(Z21,'[7]Annuity Cal'!$H$7:$BE$11,5,FALSE),(IF(Z21&lt;=(-1),Z21,0)))</f>
        <v>0</v>
      </c>
      <c r="AA25" s="22">
        <f>IF($D21&gt;=1,($B20/HLOOKUP($D21,'[7]Annuity Cal'!$H$7:$BE$11,2,FALSE))*HLOOKUP(AA21,'[7]Annuity Cal'!$H$7:$BE$11,5,FALSE),(IF(AA21&lt;=(-1),AA21,0)))</f>
        <v>0</v>
      </c>
      <c r="AB25" s="22">
        <f>IF($D21&gt;=1,($B20/HLOOKUP($D21,'[7]Annuity Cal'!$H$7:$BE$11,2,FALSE))*HLOOKUP(AB21,'[7]Annuity Cal'!$H$7:$BE$11,5,FALSE),(IF(AB21&lt;=(-1),AB21,0)))</f>
        <v>0</v>
      </c>
      <c r="AC25" s="22">
        <f>IF($D21&gt;=1,($B20/HLOOKUP($D21,'[7]Annuity Cal'!$H$7:$BE$11,2,FALSE))*HLOOKUP(AC21,'[7]Annuity Cal'!$H$7:$BE$11,5,FALSE),(IF(AC21&lt;=(-1),AC21,0)))</f>
        <v>0</v>
      </c>
      <c r="AD25" s="22">
        <f>IF($D21&gt;=1,($B20/HLOOKUP($D21,'[7]Annuity Cal'!$H$7:$BE$11,2,FALSE))*HLOOKUP(AD21,'[7]Annuity Cal'!$H$7:$BE$11,5,FALSE),(IF(AD21&lt;=(-1),AD21,0)))</f>
        <v>0</v>
      </c>
      <c r="AE25" s="22">
        <f>IF($D21&gt;=1,($B20/HLOOKUP($D21,'[7]Annuity Cal'!$H$7:$BE$11,2,FALSE))*HLOOKUP(AE21,'[7]Annuity Cal'!$H$7:$BE$11,5,FALSE),(IF(AE21&lt;=(-1),AE21,0)))</f>
        <v>0</v>
      </c>
      <c r="AF25" s="22">
        <f>IF($D21&gt;=1,($B20/HLOOKUP($D21,'[7]Annuity Cal'!$H$7:$BE$11,2,FALSE))*HLOOKUP(AF21,'[7]Annuity Cal'!$H$7:$BE$11,5,FALSE),(IF(AF21&lt;=(-1),AF21,0)))</f>
        <v>0</v>
      </c>
      <c r="AG25" s="22">
        <f>IF($D21&gt;=1,($B20/HLOOKUP($D21,'[7]Annuity Cal'!$H$7:$BE$11,2,FALSE))*HLOOKUP(AG21,'[7]Annuity Cal'!$H$7:$BE$11,5,FALSE),(IF(AG21&lt;=(-1),AG21,0)))</f>
        <v>0</v>
      </c>
      <c r="AH25" s="22">
        <f>IF($D21&gt;=1,($B20/HLOOKUP($D21,'[7]Annuity Cal'!$H$7:$BE$11,2,FALSE))*HLOOKUP(AH21,'[7]Annuity Cal'!$H$7:$BE$11,5,FALSE),(IF(AH21&lt;=(-1),AH21,0)))</f>
        <v>0</v>
      </c>
      <c r="AI25" s="22">
        <f>IF($D21&gt;=1,($B20/HLOOKUP($D21,'[7]Annuity Cal'!$H$7:$BE$11,2,FALSE))*HLOOKUP(AI21,'[7]Annuity Cal'!$H$7:$BE$11,5,FALSE),(IF(AI21&lt;=(-1),AI21,0)))</f>
        <v>0</v>
      </c>
      <c r="AJ25" s="22">
        <f>IF($D21&gt;=1,($B20/HLOOKUP($D21,'[7]Annuity Cal'!$H$7:$BE$11,2,FALSE))*HLOOKUP(AJ21,'[7]Annuity Cal'!$H$7:$BE$11,5,FALSE),(IF(AJ21&lt;=(-1),AJ21,0)))</f>
        <v>0</v>
      </c>
      <c r="AK25" s="22">
        <f>IF($D21&gt;=1,($B20/HLOOKUP($D21,'[7]Annuity Cal'!$H$7:$BE$11,2,FALSE))*HLOOKUP(AK21,'[7]Annuity Cal'!$H$7:$BE$11,5,FALSE),(IF(AK21&lt;=(-1),AK21,0)))</f>
        <v>0</v>
      </c>
      <c r="AL25" s="22">
        <f>IF($D21&gt;=1,($B20/HLOOKUP($D21,'[7]Annuity Cal'!$H$7:$BE$11,2,FALSE))*HLOOKUP(AL21,'[7]Annuity Cal'!$H$7:$BE$11,5,FALSE),(IF(AL21&lt;=(-1),AL21,0)))</f>
        <v>0</v>
      </c>
      <c r="AM25" s="22">
        <f>IF($D21&gt;=1,($B20/HLOOKUP($D21,'[7]Annuity Cal'!$H$7:$BE$11,2,FALSE))*HLOOKUP(AM21,'[7]Annuity Cal'!$H$7:$BE$11,5,FALSE),(IF(AM21&lt;=(-1),AM21,0)))</f>
        <v>0</v>
      </c>
      <c r="AN25" s="22">
        <f>IF($D21&gt;=1,($B20/HLOOKUP($D21,'[7]Annuity Cal'!$H$7:$BE$11,2,FALSE))*HLOOKUP(AN21,'[7]Annuity Cal'!$H$7:$BE$11,5,FALSE),(IF(AN21&lt;=(-1),AN21,0)))</f>
        <v>0</v>
      </c>
      <c r="AO25" s="22">
        <f>IF($D21&gt;=1,($B20/HLOOKUP($D21,'[7]Annuity Cal'!$H$7:$BE$11,2,FALSE))*HLOOKUP(AO21,'[7]Annuity Cal'!$H$7:$BE$11,5,FALSE),(IF(AO21&lt;=(-1),AO21,0)))</f>
        <v>0</v>
      </c>
      <c r="AP25" s="22">
        <f>IF($D21&gt;=1,($B20/HLOOKUP($D21,'[7]Annuity Cal'!$H$7:$BE$11,2,FALSE))*HLOOKUP(AP21,'[7]Annuity Cal'!$H$7:$BE$11,5,FALSE),(IF(AP21&lt;=(-1),AP21,0)))</f>
        <v>0</v>
      </c>
      <c r="AQ25" s="22">
        <f>IF($D21&gt;=1,($B20/HLOOKUP($D21,'[7]Annuity Cal'!$H$7:$BE$11,2,FALSE))*HLOOKUP(AQ21,'[7]Annuity Cal'!$H$7:$BE$11,5,FALSE),(IF(AQ21&lt;=(-1),AQ21,0)))</f>
        <v>0</v>
      </c>
      <c r="AR25" s="22">
        <f>IF($D21&gt;=1,($B20/HLOOKUP($D21,'[7]Annuity Cal'!$H$7:$BE$11,2,FALSE))*HLOOKUP(AR21,'[7]Annuity Cal'!$H$7:$BE$11,5,FALSE),(IF(AR21&lt;=(-1),AR21,0)))</f>
        <v>0</v>
      </c>
      <c r="AS25" s="22">
        <f>IF($D21&gt;=1,($B20/HLOOKUP($D21,'[7]Annuity Cal'!$H$7:$BE$11,2,FALSE))*HLOOKUP(AS21,'[7]Annuity Cal'!$H$7:$BE$11,5,FALSE),(IF(AS21&lt;=(-1),AS21,0)))</f>
        <v>0</v>
      </c>
      <c r="AT25" s="22">
        <f>IF($D21&gt;=1,($B20/HLOOKUP($D21,'[7]Annuity Cal'!$H$7:$BE$11,2,FALSE))*HLOOKUP(AT21,'[7]Annuity Cal'!$H$7:$BE$11,5,FALSE),(IF(AT21&lt;=(-1),AT21,0)))</f>
        <v>0</v>
      </c>
      <c r="AU25" s="22">
        <f>IF($D21&gt;=1,($B20/HLOOKUP($D21,'[7]Annuity Cal'!$H$7:$BE$11,2,FALSE))*HLOOKUP(AU21,'[7]Annuity Cal'!$H$7:$BE$11,5,FALSE),(IF(AU21&lt;=(-1),AU21,0)))</f>
        <v>0</v>
      </c>
      <c r="AV25" s="22">
        <f>IF($D21&gt;=1,($B20/HLOOKUP($D21,'[7]Annuity Cal'!$H$7:$BE$11,2,FALSE))*HLOOKUP(AV21,'[7]Annuity Cal'!$H$7:$BE$11,5,FALSE),(IF(AV21&lt;=(-1),AV21,0)))</f>
        <v>0</v>
      </c>
      <c r="AW25" s="22">
        <f>IF($D21&gt;=1,($B20/HLOOKUP($D21,'[7]Annuity Cal'!$H$7:$BE$11,2,FALSE))*HLOOKUP(AW21,'[7]Annuity Cal'!$H$7:$BE$11,5,FALSE),(IF(AW21&lt;=(-1),AW21,0)))</f>
        <v>0</v>
      </c>
      <c r="AX25" s="22">
        <f>IF($D21&gt;=1,($B20/HLOOKUP($D21,'[7]Annuity Cal'!$H$7:$BE$11,2,FALSE))*HLOOKUP(AX21,'[7]Annuity Cal'!$H$7:$BE$11,5,FALSE),(IF(AX21&lt;=(-1),AX21,0)))</f>
        <v>0</v>
      </c>
      <c r="AY25" s="22">
        <f>IF($D21&gt;=1,($B20/HLOOKUP($D21,'[7]Annuity Cal'!$H$7:$BE$11,2,FALSE))*HLOOKUP(AY21,'[7]Annuity Cal'!$H$7:$BE$11,5,FALSE),(IF(AY21&lt;=(-1),AY21,0)))</f>
        <v>0</v>
      </c>
      <c r="AZ25" s="22">
        <f>IF($D21&gt;=1,($B20/HLOOKUP($D21,'[7]Annuity Cal'!$H$7:$BE$11,2,FALSE))*HLOOKUP(AZ21,'[7]Annuity Cal'!$H$7:$BE$11,5,FALSE),(IF(AZ21&lt;=(-1),AZ21,0)))</f>
        <v>0</v>
      </c>
      <c r="BA25" s="22">
        <f>IF($D21&gt;=1,($B20/HLOOKUP($D21,'[7]Annuity Cal'!$H$7:$BE$11,2,FALSE))*HLOOKUP(BA21,'[7]Annuity Cal'!$H$7:$BE$11,5,FALSE),(IF(BA21&lt;=(-1),BA21,0)))</f>
        <v>0</v>
      </c>
      <c r="BB25" s="22">
        <f>IF($D21&gt;=1,($B20/HLOOKUP($D21,'[7]Annuity Cal'!$H$7:$BE$11,2,FALSE))*HLOOKUP(BB21,'[7]Annuity Cal'!$H$7:$BE$11,5,FALSE),(IF(BB21&lt;=(-1),BB21,0)))</f>
        <v>0</v>
      </c>
      <c r="BC25" s="22">
        <f>IF($D21&gt;=1,($B20/HLOOKUP($D21,'[7]Annuity Cal'!$H$7:$BE$11,2,FALSE))*HLOOKUP(BC21,'[7]Annuity Cal'!$H$7:$BE$11,5,FALSE),(IF(BC21&lt;=(-1),BC21,0)))</f>
        <v>0</v>
      </c>
      <c r="BD25" s="22">
        <f>IF($D21&gt;=1,($B20/HLOOKUP($D21,'[7]Annuity Cal'!$H$7:$BE$11,2,FALSE))*HLOOKUP(BD21,'[7]Annuity Cal'!$H$7:$BE$11,5,FALSE),(IF(BD21&lt;=(-1),BD21,0)))</f>
        <v>0</v>
      </c>
      <c r="BE25" s="22">
        <f>IF($D21&gt;=1,($B20/HLOOKUP($D21,'[7]Annuity Cal'!$H$7:$BE$11,2,FALSE))*HLOOKUP(BE21,'[7]Annuity Cal'!$H$7:$BE$11,5,FALSE),(IF(BE21&lt;=(-1),BE21,0)))</f>
        <v>0</v>
      </c>
      <c r="BF25" s="22">
        <f>IF($D21&gt;=1,($B20/HLOOKUP($D21,'[7]Annuity Cal'!$H$7:$BE$11,2,FALSE))*HLOOKUP(BF21,'[7]Annuity Cal'!$H$7:$BE$11,5,FALSE),(IF(BF21&lt;=(-1),BF21,0)))</f>
        <v>0</v>
      </c>
      <c r="BG25" s="22">
        <f>IF($D21&gt;=1,($B20/HLOOKUP($D21,'[7]Annuity Cal'!$H$7:$BE$11,2,FALSE))*HLOOKUP(BG21,'[7]Annuity Cal'!$H$7:$BE$11,5,FALSE),(IF(BG21&lt;=(-1),BG21,0)))</f>
        <v>0</v>
      </c>
      <c r="BH25" s="22">
        <f>IF($D21&gt;=1,($B20/HLOOKUP($D21,'[7]Annuity Cal'!$H$7:$BE$11,2,FALSE))*HLOOKUP(BH21,'[7]Annuity Cal'!$H$7:$BE$11,5,FALSE),(IF(BH21&lt;=(-1),BH21,0)))</f>
        <v>0</v>
      </c>
      <c r="BI25" s="22">
        <f>IF($D21&gt;=1,($B20/HLOOKUP($D21,'[7]Annuity Cal'!$H$7:$BE$11,2,FALSE))*HLOOKUP(BI21,'[7]Annuity Cal'!$H$7:$BE$11,5,FALSE),(IF(BI21&lt;=(-1),BI21,0)))</f>
        <v>0</v>
      </c>
      <c r="BJ25" s="22">
        <f>IF($D21&gt;=1,($B20/HLOOKUP($D21,'[7]Annuity Cal'!$H$7:$BE$11,2,FALSE))*HLOOKUP(BJ21,'[7]Annuity Cal'!$H$7:$BE$11,5,FALSE),(IF(BJ21&lt;=(-1),BJ21,0)))</f>
        <v>0</v>
      </c>
      <c r="BK25" s="22">
        <f>IF($D21&gt;=1,($B20/HLOOKUP($D21,'[7]Annuity Cal'!$H$7:$BE$11,2,FALSE))*HLOOKUP(BK21,'[7]Annuity Cal'!$H$7:$BE$11,5,FALSE),(IF(BK21&lt;=(-1),BK21,0)))</f>
        <v>0</v>
      </c>
      <c r="BL25" s="22">
        <f>IF($D21&gt;=1,($B20/HLOOKUP($D21,'[7]Annuity Cal'!$H$7:$BE$11,2,FALSE))*HLOOKUP(BL21,'[7]Annuity Cal'!$H$7:$BE$11,5,FALSE),(IF(BL21&lt;=(-1),BL21,0)))</f>
        <v>0</v>
      </c>
      <c r="BM25" s="22">
        <f>IF($D21&gt;=1,($B20/HLOOKUP($D21,'[7]Annuity Cal'!$H$7:$BE$11,2,FALSE))*HLOOKUP(BM21,'[7]Annuity Cal'!$H$7:$BE$11,5,FALSE),(IF(BM21&lt;=(-1),BM21,0)))</f>
        <v>0</v>
      </c>
      <c r="BN25" s="22">
        <f>IF($D21&gt;=1,($B20/HLOOKUP($D21,'[7]Annuity Cal'!$H$7:$BE$11,2,FALSE))*HLOOKUP(BN21,'[7]Annuity Cal'!$H$7:$BE$11,5,FALSE),(IF(BN21&lt;=(-1),BN21,0)))</f>
        <v>0</v>
      </c>
    </row>
    <row r="26" spans="1:66" s="22" customFormat="1">
      <c r="D26" s="22">
        <f>D22-D23</f>
        <v>0</v>
      </c>
      <c r="E26" s="22">
        <f t="shared" ref="E26:BN26" si="4">E22-E23</f>
        <v>0</v>
      </c>
      <c r="F26" s="22">
        <f t="shared" si="4"/>
        <v>0</v>
      </c>
      <c r="G26" s="22">
        <f t="shared" si="4"/>
        <v>0</v>
      </c>
      <c r="H26" s="22">
        <f t="shared" si="4"/>
        <v>0</v>
      </c>
      <c r="I26" s="22">
        <f t="shared" si="4"/>
        <v>0</v>
      </c>
      <c r="J26" s="22">
        <f t="shared" si="4"/>
        <v>0</v>
      </c>
      <c r="K26" s="22">
        <f t="shared" si="4"/>
        <v>0</v>
      </c>
      <c r="L26" s="22">
        <f t="shared" si="4"/>
        <v>0</v>
      </c>
      <c r="M26" s="22">
        <f t="shared" si="4"/>
        <v>0</v>
      </c>
      <c r="N26" s="22">
        <f t="shared" si="4"/>
        <v>0</v>
      </c>
      <c r="O26" s="22">
        <f t="shared" si="4"/>
        <v>0</v>
      </c>
      <c r="P26" s="22">
        <f t="shared" si="4"/>
        <v>0</v>
      </c>
      <c r="Q26" s="22">
        <f t="shared" si="4"/>
        <v>0</v>
      </c>
      <c r="R26" s="22">
        <f t="shared" si="4"/>
        <v>0</v>
      </c>
      <c r="S26" s="22">
        <f t="shared" si="4"/>
        <v>0</v>
      </c>
      <c r="T26" s="22">
        <f t="shared" si="4"/>
        <v>0</v>
      </c>
      <c r="U26" s="22">
        <f t="shared" si="4"/>
        <v>0</v>
      </c>
      <c r="V26" s="22">
        <f t="shared" si="4"/>
        <v>0</v>
      </c>
      <c r="W26" s="22">
        <f t="shared" si="4"/>
        <v>0</v>
      </c>
      <c r="X26" s="22">
        <f t="shared" si="4"/>
        <v>0</v>
      </c>
      <c r="Y26" s="22">
        <f t="shared" si="4"/>
        <v>0</v>
      </c>
      <c r="Z26" s="22">
        <f t="shared" si="4"/>
        <v>0</v>
      </c>
      <c r="AA26" s="22">
        <f t="shared" si="4"/>
        <v>0</v>
      </c>
      <c r="AB26" s="22">
        <f t="shared" si="4"/>
        <v>0</v>
      </c>
      <c r="AC26" s="22">
        <f t="shared" si="4"/>
        <v>0</v>
      </c>
      <c r="AD26" s="22">
        <f t="shared" si="4"/>
        <v>0</v>
      </c>
      <c r="AE26" s="22">
        <f t="shared" si="4"/>
        <v>0</v>
      </c>
      <c r="AF26" s="22">
        <f t="shared" si="4"/>
        <v>0</v>
      </c>
      <c r="AG26" s="22">
        <f t="shared" si="4"/>
        <v>0</v>
      </c>
      <c r="AH26" s="22">
        <f t="shared" si="4"/>
        <v>0</v>
      </c>
      <c r="AI26" s="22">
        <f t="shared" si="4"/>
        <v>0</v>
      </c>
      <c r="AJ26" s="22">
        <f t="shared" si="4"/>
        <v>0</v>
      </c>
      <c r="AK26" s="22">
        <f t="shared" si="4"/>
        <v>0</v>
      </c>
      <c r="AL26" s="22">
        <f t="shared" si="4"/>
        <v>0</v>
      </c>
      <c r="AM26" s="22">
        <f t="shared" si="4"/>
        <v>0</v>
      </c>
      <c r="AN26" s="22">
        <f t="shared" si="4"/>
        <v>0</v>
      </c>
      <c r="AO26" s="22">
        <f t="shared" si="4"/>
        <v>0</v>
      </c>
      <c r="AP26" s="22">
        <f t="shared" si="4"/>
        <v>0</v>
      </c>
      <c r="AQ26" s="22">
        <f t="shared" si="4"/>
        <v>0</v>
      </c>
      <c r="AR26" s="22">
        <f t="shared" si="4"/>
        <v>0</v>
      </c>
      <c r="AS26" s="22">
        <f t="shared" si="4"/>
        <v>0</v>
      </c>
      <c r="AT26" s="22">
        <f t="shared" si="4"/>
        <v>0</v>
      </c>
      <c r="AU26" s="22">
        <f t="shared" si="4"/>
        <v>0</v>
      </c>
      <c r="AV26" s="22">
        <f t="shared" si="4"/>
        <v>0</v>
      </c>
      <c r="AW26" s="22">
        <f t="shared" si="4"/>
        <v>0</v>
      </c>
      <c r="AX26" s="22">
        <f t="shared" si="4"/>
        <v>0</v>
      </c>
      <c r="AY26" s="22">
        <f t="shared" si="4"/>
        <v>0</v>
      </c>
      <c r="AZ26" s="22">
        <f t="shared" si="4"/>
        <v>0</v>
      </c>
      <c r="BA26" s="22">
        <f t="shared" si="4"/>
        <v>0</v>
      </c>
      <c r="BB26" s="22">
        <f t="shared" si="4"/>
        <v>0</v>
      </c>
      <c r="BC26" s="22">
        <f t="shared" si="4"/>
        <v>0</v>
      </c>
      <c r="BD26" s="22">
        <f t="shared" si="4"/>
        <v>0</v>
      </c>
      <c r="BE26" s="22">
        <f t="shared" si="4"/>
        <v>0</v>
      </c>
      <c r="BF26" s="22">
        <f t="shared" si="4"/>
        <v>0</v>
      </c>
      <c r="BG26" s="22">
        <f t="shared" si="4"/>
        <v>0</v>
      </c>
      <c r="BH26" s="22">
        <f t="shared" si="4"/>
        <v>0</v>
      </c>
      <c r="BI26" s="22">
        <f t="shared" si="4"/>
        <v>0</v>
      </c>
      <c r="BJ26" s="22">
        <f t="shared" si="4"/>
        <v>0</v>
      </c>
      <c r="BK26" s="22">
        <f t="shared" si="4"/>
        <v>0</v>
      </c>
      <c r="BL26" s="22">
        <f t="shared" si="4"/>
        <v>0</v>
      </c>
      <c r="BM26" s="22">
        <f t="shared" si="4"/>
        <v>0</v>
      </c>
      <c r="BN26" s="22">
        <f t="shared" si="4"/>
        <v>0</v>
      </c>
    </row>
    <row r="27" spans="1:66" s="22" customFormat="1"/>
    <row r="28" spans="1:66" ht="15.75">
      <c r="A28" s="18"/>
      <c r="B28" s="24"/>
    </row>
    <row r="29" spans="1:66">
      <c r="A29" s="17" t="s">
        <v>19</v>
      </c>
    </row>
    <row r="30" spans="1:66">
      <c r="A30" s="16" t="s">
        <v>20</v>
      </c>
      <c r="B30" s="20">
        <f>[7]Input!L91</f>
        <v>2547560</v>
      </c>
      <c r="D30" s="16">
        <f>B31</f>
        <v>3</v>
      </c>
      <c r="E30" s="16">
        <f>IF(D30&gt;0,D30-1,0)</f>
        <v>2</v>
      </c>
      <c r="F30" s="16">
        <f t="shared" ref="F30:BN30" si="5">IF(E30&gt;0,E30-1,0)</f>
        <v>1</v>
      </c>
      <c r="G30" s="16">
        <f t="shared" si="5"/>
        <v>0</v>
      </c>
      <c r="H30" s="16">
        <f t="shared" si="5"/>
        <v>0</v>
      </c>
      <c r="I30" s="16">
        <f t="shared" si="5"/>
        <v>0</v>
      </c>
      <c r="J30" s="16">
        <f t="shared" si="5"/>
        <v>0</v>
      </c>
      <c r="K30" s="16">
        <f t="shared" si="5"/>
        <v>0</v>
      </c>
      <c r="L30" s="16">
        <f t="shared" si="5"/>
        <v>0</v>
      </c>
      <c r="M30" s="16">
        <f t="shared" si="5"/>
        <v>0</v>
      </c>
      <c r="N30" s="16">
        <f t="shared" si="5"/>
        <v>0</v>
      </c>
      <c r="O30" s="16">
        <f t="shared" si="5"/>
        <v>0</v>
      </c>
      <c r="P30" s="16">
        <f t="shared" si="5"/>
        <v>0</v>
      </c>
      <c r="Q30" s="16">
        <f t="shared" si="5"/>
        <v>0</v>
      </c>
      <c r="R30" s="16">
        <f t="shared" si="5"/>
        <v>0</v>
      </c>
      <c r="S30" s="16">
        <f t="shared" si="5"/>
        <v>0</v>
      </c>
      <c r="T30" s="16">
        <f t="shared" si="5"/>
        <v>0</v>
      </c>
      <c r="U30" s="16">
        <f t="shared" si="5"/>
        <v>0</v>
      </c>
      <c r="V30" s="16">
        <f t="shared" si="5"/>
        <v>0</v>
      </c>
      <c r="W30" s="16">
        <f t="shared" si="5"/>
        <v>0</v>
      </c>
      <c r="X30" s="16">
        <f t="shared" si="5"/>
        <v>0</v>
      </c>
      <c r="Y30" s="16">
        <f t="shared" si="5"/>
        <v>0</v>
      </c>
      <c r="Z30" s="16">
        <f t="shared" si="5"/>
        <v>0</v>
      </c>
      <c r="AA30" s="16">
        <f t="shared" si="5"/>
        <v>0</v>
      </c>
      <c r="AB30" s="16">
        <f t="shared" si="5"/>
        <v>0</v>
      </c>
      <c r="AC30" s="16">
        <f t="shared" si="5"/>
        <v>0</v>
      </c>
      <c r="AD30" s="16">
        <f t="shared" si="5"/>
        <v>0</v>
      </c>
      <c r="AE30" s="16">
        <f t="shared" si="5"/>
        <v>0</v>
      </c>
      <c r="AF30" s="16">
        <f t="shared" si="5"/>
        <v>0</v>
      </c>
      <c r="AG30" s="16">
        <f t="shared" si="5"/>
        <v>0</v>
      </c>
      <c r="AH30" s="16">
        <f t="shared" si="5"/>
        <v>0</v>
      </c>
      <c r="AI30" s="16">
        <f t="shared" si="5"/>
        <v>0</v>
      </c>
      <c r="AJ30" s="16">
        <f t="shared" si="5"/>
        <v>0</v>
      </c>
      <c r="AK30" s="16">
        <f t="shared" si="5"/>
        <v>0</v>
      </c>
      <c r="AL30" s="16">
        <f t="shared" si="5"/>
        <v>0</v>
      </c>
      <c r="AM30" s="16">
        <f t="shared" si="5"/>
        <v>0</v>
      </c>
      <c r="AN30" s="16">
        <f t="shared" si="5"/>
        <v>0</v>
      </c>
      <c r="AO30" s="16">
        <f t="shared" si="5"/>
        <v>0</v>
      </c>
      <c r="AP30" s="16">
        <f t="shared" si="5"/>
        <v>0</v>
      </c>
      <c r="AQ30" s="16">
        <f t="shared" si="5"/>
        <v>0</v>
      </c>
      <c r="AR30" s="16">
        <f t="shared" si="5"/>
        <v>0</v>
      </c>
      <c r="AS30" s="16">
        <f t="shared" si="5"/>
        <v>0</v>
      </c>
      <c r="AT30" s="16">
        <f t="shared" si="5"/>
        <v>0</v>
      </c>
      <c r="AU30" s="16">
        <f t="shared" si="5"/>
        <v>0</v>
      </c>
      <c r="AV30" s="16">
        <f t="shared" si="5"/>
        <v>0</v>
      </c>
      <c r="AW30" s="16">
        <f t="shared" si="5"/>
        <v>0</v>
      </c>
      <c r="AX30" s="16">
        <f t="shared" si="5"/>
        <v>0</v>
      </c>
      <c r="AY30" s="16">
        <f t="shared" si="5"/>
        <v>0</v>
      </c>
      <c r="AZ30" s="16">
        <f t="shared" si="5"/>
        <v>0</v>
      </c>
      <c r="BA30" s="16">
        <f t="shared" si="5"/>
        <v>0</v>
      </c>
      <c r="BB30" s="16">
        <f t="shared" si="5"/>
        <v>0</v>
      </c>
      <c r="BC30" s="16">
        <f t="shared" si="5"/>
        <v>0</v>
      </c>
      <c r="BD30" s="16">
        <f t="shared" si="5"/>
        <v>0</v>
      </c>
      <c r="BE30" s="16">
        <f t="shared" si="5"/>
        <v>0</v>
      </c>
      <c r="BF30" s="16">
        <f t="shared" si="5"/>
        <v>0</v>
      </c>
      <c r="BG30" s="16">
        <f t="shared" si="5"/>
        <v>0</v>
      </c>
      <c r="BH30" s="16">
        <f t="shared" si="5"/>
        <v>0</v>
      </c>
      <c r="BI30" s="16">
        <f t="shared" si="5"/>
        <v>0</v>
      </c>
      <c r="BJ30" s="16">
        <f t="shared" si="5"/>
        <v>0</v>
      </c>
      <c r="BK30" s="16">
        <f t="shared" si="5"/>
        <v>0</v>
      </c>
      <c r="BL30" s="16">
        <f t="shared" si="5"/>
        <v>0</v>
      </c>
      <c r="BM30" s="16">
        <f t="shared" si="5"/>
        <v>0</v>
      </c>
      <c r="BN30" s="16">
        <f t="shared" si="5"/>
        <v>0</v>
      </c>
    </row>
    <row r="31" spans="1:66" ht="18.75">
      <c r="A31" s="25" t="s">
        <v>18</v>
      </c>
      <c r="B31" s="25">
        <v>3</v>
      </c>
      <c r="C31" s="16" t="s">
        <v>12</v>
      </c>
      <c r="D31" s="20">
        <f t="shared" ref="D31:BN35" si="6">IFERROR(D43,0)+IFERROR(D49,0)+IFERROR(D55,0)+IFERROR(D61,0)+IFERROR(D67,0)</f>
        <v>509512</v>
      </c>
      <c r="E31" s="20">
        <f t="shared" si="6"/>
        <v>858644.70810169203</v>
      </c>
      <c r="F31" s="20">
        <f t="shared" si="6"/>
        <v>1038119.0367023882</v>
      </c>
      <c r="G31" s="20">
        <f t="shared" si="6"/>
        <v>1038119.0367023882</v>
      </c>
      <c r="H31" s="20">
        <f t="shared" si="6"/>
        <v>1038119.0367023882</v>
      </c>
      <c r="I31" s="20">
        <f t="shared" si="6"/>
        <v>528607.0367023882</v>
      </c>
      <c r="J31" s="20">
        <f t="shared" si="6"/>
        <v>179474.32860069623</v>
      </c>
      <c r="K31" s="20">
        <f t="shared" si="6"/>
        <v>0</v>
      </c>
      <c r="L31" s="20">
        <f t="shared" si="6"/>
        <v>0</v>
      </c>
      <c r="M31" s="20">
        <f t="shared" si="6"/>
        <v>0</v>
      </c>
      <c r="N31" s="20">
        <f t="shared" si="6"/>
        <v>0</v>
      </c>
      <c r="O31" s="20">
        <f t="shared" si="6"/>
        <v>0</v>
      </c>
      <c r="P31" s="20">
        <f t="shared" si="6"/>
        <v>0</v>
      </c>
      <c r="Q31" s="20">
        <f t="shared" si="6"/>
        <v>0</v>
      </c>
      <c r="R31" s="20">
        <f t="shared" si="6"/>
        <v>0</v>
      </c>
      <c r="S31" s="20">
        <f t="shared" si="6"/>
        <v>0</v>
      </c>
      <c r="T31" s="20">
        <f t="shared" si="6"/>
        <v>0</v>
      </c>
      <c r="U31" s="20">
        <f t="shared" si="6"/>
        <v>0</v>
      </c>
      <c r="V31" s="20">
        <f t="shared" si="6"/>
        <v>0</v>
      </c>
      <c r="W31" s="20">
        <f t="shared" si="6"/>
        <v>0</v>
      </c>
      <c r="X31" s="20">
        <f t="shared" si="6"/>
        <v>0</v>
      </c>
      <c r="Y31" s="20">
        <f t="shared" si="6"/>
        <v>0</v>
      </c>
      <c r="Z31" s="20">
        <f t="shared" si="6"/>
        <v>0</v>
      </c>
      <c r="AA31" s="20">
        <f t="shared" si="6"/>
        <v>0</v>
      </c>
      <c r="AB31" s="20">
        <f t="shared" si="6"/>
        <v>0</v>
      </c>
      <c r="AC31" s="20">
        <f t="shared" si="6"/>
        <v>0</v>
      </c>
      <c r="AD31" s="20">
        <f t="shared" si="6"/>
        <v>0</v>
      </c>
      <c r="AE31" s="20">
        <f t="shared" si="6"/>
        <v>0</v>
      </c>
      <c r="AF31" s="20">
        <f t="shared" si="6"/>
        <v>0</v>
      </c>
      <c r="AG31" s="20">
        <f t="shared" si="6"/>
        <v>0</v>
      </c>
      <c r="AH31" s="20">
        <f t="shared" si="6"/>
        <v>0</v>
      </c>
      <c r="AI31" s="20">
        <f t="shared" si="6"/>
        <v>0</v>
      </c>
      <c r="AJ31" s="20">
        <f t="shared" si="6"/>
        <v>0</v>
      </c>
      <c r="AK31" s="20">
        <f t="shared" si="6"/>
        <v>0</v>
      </c>
      <c r="AL31" s="20">
        <f t="shared" si="6"/>
        <v>0</v>
      </c>
      <c r="AM31" s="20">
        <f t="shared" si="6"/>
        <v>0</v>
      </c>
      <c r="AN31" s="20">
        <f t="shared" si="6"/>
        <v>0</v>
      </c>
      <c r="AO31" s="20">
        <f t="shared" si="6"/>
        <v>0</v>
      </c>
      <c r="AP31" s="20">
        <f t="shared" si="6"/>
        <v>0</v>
      </c>
      <c r="AQ31" s="20">
        <f t="shared" si="6"/>
        <v>0</v>
      </c>
      <c r="AR31" s="20">
        <f t="shared" si="6"/>
        <v>0</v>
      </c>
      <c r="AS31" s="20">
        <f t="shared" si="6"/>
        <v>0</v>
      </c>
      <c r="AT31" s="20">
        <f t="shared" si="6"/>
        <v>0</v>
      </c>
      <c r="AU31" s="20">
        <f t="shared" si="6"/>
        <v>0</v>
      </c>
      <c r="AV31" s="20">
        <f t="shared" si="6"/>
        <v>0</v>
      </c>
      <c r="AW31" s="20">
        <f t="shared" si="6"/>
        <v>0</v>
      </c>
      <c r="AX31" s="20">
        <f t="shared" si="6"/>
        <v>0</v>
      </c>
      <c r="AY31" s="20">
        <f t="shared" si="6"/>
        <v>0</v>
      </c>
      <c r="AZ31" s="20">
        <f t="shared" si="6"/>
        <v>0</v>
      </c>
      <c r="BA31" s="20">
        <f t="shared" si="6"/>
        <v>0</v>
      </c>
      <c r="BB31" s="20">
        <f t="shared" si="6"/>
        <v>0</v>
      </c>
      <c r="BC31" s="20">
        <f t="shared" si="6"/>
        <v>0</v>
      </c>
      <c r="BD31" s="20">
        <f t="shared" si="6"/>
        <v>0</v>
      </c>
      <c r="BE31" s="20">
        <f t="shared" si="6"/>
        <v>0</v>
      </c>
      <c r="BF31" s="20">
        <f t="shared" si="6"/>
        <v>0</v>
      </c>
      <c r="BG31" s="20">
        <f t="shared" si="6"/>
        <v>0</v>
      </c>
      <c r="BH31" s="20">
        <f t="shared" si="6"/>
        <v>0</v>
      </c>
      <c r="BI31" s="20">
        <f t="shared" si="6"/>
        <v>0</v>
      </c>
      <c r="BJ31" s="20">
        <f t="shared" si="6"/>
        <v>0</v>
      </c>
      <c r="BK31" s="20">
        <f t="shared" si="6"/>
        <v>0</v>
      </c>
      <c r="BL31" s="20">
        <f t="shared" si="6"/>
        <v>0</v>
      </c>
      <c r="BM31" s="20">
        <f t="shared" si="6"/>
        <v>0</v>
      </c>
      <c r="BN31" s="20">
        <f t="shared" si="6"/>
        <v>0</v>
      </c>
    </row>
    <row r="32" spans="1:66">
      <c r="C32" s="16" t="s">
        <v>0</v>
      </c>
      <c r="D32" s="20">
        <f t="shared" si="6"/>
        <v>160379.29189830797</v>
      </c>
      <c r="E32" s="20">
        <f t="shared" si="6"/>
        <v>330037.67139930377</v>
      </c>
      <c r="F32" s="20">
        <f t="shared" si="6"/>
        <v>509512</v>
      </c>
      <c r="G32" s="20">
        <f t="shared" si="6"/>
        <v>509512</v>
      </c>
      <c r="H32" s="20">
        <f t="shared" si="6"/>
        <v>509512</v>
      </c>
      <c r="I32" s="20">
        <f t="shared" si="6"/>
        <v>349132.70810169203</v>
      </c>
      <c r="J32" s="20">
        <f t="shared" si="6"/>
        <v>179474.32860069626</v>
      </c>
      <c r="K32" s="20">
        <f t="shared" si="6"/>
        <v>0</v>
      </c>
      <c r="L32" s="20">
        <f t="shared" si="6"/>
        <v>0</v>
      </c>
      <c r="M32" s="20">
        <f t="shared" si="6"/>
        <v>0</v>
      </c>
      <c r="N32" s="20">
        <f>IFERROR(N44,0)+IFERROR(N50,0)+IFERROR(N56,0)+IFERROR(N62,0)+IFERROR(N68,0)</f>
        <v>0</v>
      </c>
      <c r="O32" s="20">
        <f t="shared" si="6"/>
        <v>0</v>
      </c>
      <c r="P32" s="20">
        <f t="shared" si="6"/>
        <v>0</v>
      </c>
      <c r="Q32" s="20">
        <f t="shared" si="6"/>
        <v>0</v>
      </c>
      <c r="R32" s="20">
        <f t="shared" si="6"/>
        <v>0</v>
      </c>
      <c r="S32" s="20">
        <f t="shared" si="6"/>
        <v>0</v>
      </c>
      <c r="T32" s="20">
        <f t="shared" si="6"/>
        <v>0</v>
      </c>
      <c r="U32" s="20">
        <f t="shared" si="6"/>
        <v>0</v>
      </c>
      <c r="V32" s="20">
        <f t="shared" si="6"/>
        <v>0</v>
      </c>
      <c r="W32" s="20">
        <f t="shared" si="6"/>
        <v>0</v>
      </c>
      <c r="X32" s="20">
        <f t="shared" si="6"/>
        <v>0</v>
      </c>
      <c r="Y32" s="20">
        <f t="shared" si="6"/>
        <v>0</v>
      </c>
      <c r="Z32" s="20">
        <f t="shared" si="6"/>
        <v>0</v>
      </c>
      <c r="AA32" s="20">
        <f t="shared" si="6"/>
        <v>0</v>
      </c>
      <c r="AB32" s="20">
        <f t="shared" si="6"/>
        <v>0</v>
      </c>
      <c r="AC32" s="20">
        <f t="shared" si="6"/>
        <v>0</v>
      </c>
      <c r="AD32" s="20">
        <f t="shared" si="6"/>
        <v>0</v>
      </c>
      <c r="AE32" s="20">
        <f t="shared" si="6"/>
        <v>0</v>
      </c>
      <c r="AF32" s="20">
        <f t="shared" si="6"/>
        <v>0</v>
      </c>
      <c r="AG32" s="20">
        <f t="shared" si="6"/>
        <v>0</v>
      </c>
      <c r="AH32" s="20">
        <f t="shared" si="6"/>
        <v>0</v>
      </c>
      <c r="AI32" s="20">
        <f t="shared" si="6"/>
        <v>0</v>
      </c>
      <c r="AJ32" s="20">
        <f t="shared" si="6"/>
        <v>0</v>
      </c>
      <c r="AK32" s="20">
        <f t="shared" si="6"/>
        <v>0</v>
      </c>
      <c r="AL32" s="20">
        <f t="shared" si="6"/>
        <v>0</v>
      </c>
      <c r="AM32" s="20">
        <f t="shared" si="6"/>
        <v>0</v>
      </c>
      <c r="AN32" s="20">
        <f t="shared" si="6"/>
        <v>0</v>
      </c>
      <c r="AO32" s="20">
        <f t="shared" si="6"/>
        <v>0</v>
      </c>
      <c r="AP32" s="20">
        <f t="shared" si="6"/>
        <v>0</v>
      </c>
      <c r="AQ32" s="20">
        <f t="shared" si="6"/>
        <v>0</v>
      </c>
      <c r="AR32" s="20">
        <f t="shared" si="6"/>
        <v>0</v>
      </c>
      <c r="AS32" s="20">
        <f t="shared" si="6"/>
        <v>0</v>
      </c>
      <c r="AT32" s="20">
        <f t="shared" si="6"/>
        <v>0</v>
      </c>
      <c r="AU32" s="20">
        <f t="shared" si="6"/>
        <v>0</v>
      </c>
      <c r="AV32" s="20">
        <f t="shared" si="6"/>
        <v>0</v>
      </c>
      <c r="AW32" s="20">
        <f t="shared" si="6"/>
        <v>0</v>
      </c>
      <c r="AX32" s="20">
        <f t="shared" si="6"/>
        <v>0</v>
      </c>
      <c r="AY32" s="20">
        <f t="shared" si="6"/>
        <v>0</v>
      </c>
      <c r="AZ32" s="20">
        <f t="shared" si="6"/>
        <v>0</v>
      </c>
      <c r="BA32" s="20">
        <f t="shared" si="6"/>
        <v>0</v>
      </c>
      <c r="BB32" s="20">
        <f t="shared" si="6"/>
        <v>0</v>
      </c>
      <c r="BC32" s="20">
        <f t="shared" si="6"/>
        <v>0</v>
      </c>
      <c r="BD32" s="20">
        <f t="shared" si="6"/>
        <v>0</v>
      </c>
      <c r="BE32" s="20">
        <f t="shared" si="6"/>
        <v>0</v>
      </c>
      <c r="BF32" s="20">
        <f t="shared" si="6"/>
        <v>0</v>
      </c>
      <c r="BG32" s="20">
        <f t="shared" si="6"/>
        <v>0</v>
      </c>
      <c r="BH32" s="20">
        <f t="shared" si="6"/>
        <v>0</v>
      </c>
      <c r="BI32" s="20">
        <f t="shared" si="6"/>
        <v>0</v>
      </c>
      <c r="BJ32" s="20">
        <f t="shared" si="6"/>
        <v>0</v>
      </c>
      <c r="BK32" s="20">
        <f t="shared" si="6"/>
        <v>0</v>
      </c>
      <c r="BL32" s="20">
        <f t="shared" si="6"/>
        <v>0</v>
      </c>
      <c r="BM32" s="20">
        <f t="shared" si="6"/>
        <v>0</v>
      </c>
      <c r="BN32" s="20">
        <f t="shared" si="6"/>
        <v>0</v>
      </c>
    </row>
    <row r="33" spans="1:66">
      <c r="C33" s="16" t="s">
        <v>1</v>
      </c>
      <c r="D33" s="20">
        <f t="shared" si="6"/>
        <v>29478.908571428568</v>
      </c>
      <c r="E33" s="20">
        <f t="shared" si="6"/>
        <v>49678.729540169319</v>
      </c>
      <c r="F33" s="20">
        <f t="shared" si="6"/>
        <v>60062.601409209601</v>
      </c>
      <c r="G33" s="20">
        <f t="shared" si="6"/>
        <v>60062.601409209601</v>
      </c>
      <c r="H33" s="20">
        <f t="shared" si="6"/>
        <v>60062.601409209601</v>
      </c>
      <c r="I33" s="20">
        <f t="shared" si="6"/>
        <v>30583.692837781033</v>
      </c>
      <c r="J33" s="20">
        <f t="shared" si="6"/>
        <v>10383.871869040282</v>
      </c>
      <c r="K33" s="20">
        <f t="shared" si="6"/>
        <v>0</v>
      </c>
      <c r="L33" s="20">
        <f t="shared" si="6"/>
        <v>0</v>
      </c>
      <c r="M33" s="20">
        <f t="shared" si="6"/>
        <v>0</v>
      </c>
      <c r="N33" s="20">
        <f t="shared" si="6"/>
        <v>0</v>
      </c>
      <c r="O33" s="20">
        <f t="shared" si="6"/>
        <v>0</v>
      </c>
      <c r="P33" s="20">
        <f t="shared" si="6"/>
        <v>0</v>
      </c>
      <c r="Q33" s="20">
        <f t="shared" si="6"/>
        <v>0</v>
      </c>
      <c r="R33" s="20">
        <f t="shared" si="6"/>
        <v>0</v>
      </c>
      <c r="S33" s="20">
        <f t="shared" si="6"/>
        <v>0</v>
      </c>
      <c r="T33" s="20">
        <f t="shared" si="6"/>
        <v>0</v>
      </c>
      <c r="U33" s="20">
        <f t="shared" si="6"/>
        <v>0</v>
      </c>
      <c r="V33" s="20">
        <f t="shared" si="6"/>
        <v>0</v>
      </c>
      <c r="W33" s="20">
        <f t="shared" si="6"/>
        <v>0</v>
      </c>
      <c r="X33" s="20">
        <f t="shared" si="6"/>
        <v>0</v>
      </c>
      <c r="Y33" s="20">
        <f t="shared" si="6"/>
        <v>0</v>
      </c>
      <c r="Z33" s="20">
        <f t="shared" si="6"/>
        <v>0</v>
      </c>
      <c r="AA33" s="20">
        <f t="shared" si="6"/>
        <v>0</v>
      </c>
      <c r="AB33" s="20">
        <f t="shared" si="6"/>
        <v>0</v>
      </c>
      <c r="AC33" s="20">
        <f t="shared" si="6"/>
        <v>0</v>
      </c>
      <c r="AD33" s="20">
        <f t="shared" si="6"/>
        <v>0</v>
      </c>
      <c r="AE33" s="20">
        <f t="shared" si="6"/>
        <v>0</v>
      </c>
      <c r="AF33" s="20">
        <f t="shared" si="6"/>
        <v>0</v>
      </c>
      <c r="AG33" s="20">
        <f t="shared" si="6"/>
        <v>0</v>
      </c>
      <c r="AH33" s="20">
        <f t="shared" si="6"/>
        <v>0</v>
      </c>
      <c r="AI33" s="20">
        <f t="shared" si="6"/>
        <v>0</v>
      </c>
      <c r="AJ33" s="20">
        <f t="shared" si="6"/>
        <v>0</v>
      </c>
      <c r="AK33" s="20">
        <f t="shared" si="6"/>
        <v>0</v>
      </c>
      <c r="AL33" s="20">
        <f t="shared" si="6"/>
        <v>0</v>
      </c>
      <c r="AM33" s="20">
        <f t="shared" si="6"/>
        <v>0</v>
      </c>
      <c r="AN33" s="20">
        <f t="shared" si="6"/>
        <v>0</v>
      </c>
      <c r="AO33" s="20">
        <f t="shared" si="6"/>
        <v>0</v>
      </c>
      <c r="AP33" s="20">
        <f t="shared" si="6"/>
        <v>0</v>
      </c>
      <c r="AQ33" s="20">
        <f t="shared" si="6"/>
        <v>0</v>
      </c>
      <c r="AR33" s="20">
        <f t="shared" si="6"/>
        <v>0</v>
      </c>
      <c r="AS33" s="20">
        <f t="shared" si="6"/>
        <v>0</v>
      </c>
      <c r="AT33" s="20">
        <f t="shared" si="6"/>
        <v>0</v>
      </c>
      <c r="AU33" s="20">
        <f t="shared" si="6"/>
        <v>0</v>
      </c>
      <c r="AV33" s="20">
        <f t="shared" si="6"/>
        <v>0</v>
      </c>
      <c r="AW33" s="20">
        <f t="shared" si="6"/>
        <v>0</v>
      </c>
      <c r="AX33" s="20">
        <f t="shared" si="6"/>
        <v>0</v>
      </c>
      <c r="AY33" s="20">
        <f t="shared" si="6"/>
        <v>0</v>
      </c>
      <c r="AZ33" s="20">
        <f t="shared" si="6"/>
        <v>0</v>
      </c>
      <c r="BA33" s="20">
        <f t="shared" si="6"/>
        <v>0</v>
      </c>
      <c r="BB33" s="20">
        <f t="shared" si="6"/>
        <v>0</v>
      </c>
      <c r="BC33" s="20">
        <f t="shared" si="6"/>
        <v>0</v>
      </c>
      <c r="BD33" s="20">
        <f t="shared" si="6"/>
        <v>0</v>
      </c>
      <c r="BE33" s="20">
        <f t="shared" si="6"/>
        <v>0</v>
      </c>
      <c r="BF33" s="20">
        <f t="shared" si="6"/>
        <v>0</v>
      </c>
      <c r="BG33" s="20">
        <f t="shared" si="6"/>
        <v>0</v>
      </c>
      <c r="BH33" s="20">
        <f t="shared" si="6"/>
        <v>0</v>
      </c>
      <c r="BI33" s="20">
        <f t="shared" si="6"/>
        <v>0</v>
      </c>
      <c r="BJ33" s="20">
        <f t="shared" si="6"/>
        <v>0</v>
      </c>
      <c r="BK33" s="20">
        <f t="shared" si="6"/>
        <v>0</v>
      </c>
      <c r="BL33" s="20">
        <f t="shared" si="6"/>
        <v>0</v>
      </c>
      <c r="BM33" s="20">
        <f t="shared" si="6"/>
        <v>0</v>
      </c>
      <c r="BN33" s="20">
        <f t="shared" si="6"/>
        <v>0</v>
      </c>
    </row>
    <row r="34" spans="1:66">
      <c r="C34" s="16" t="s">
        <v>2</v>
      </c>
      <c r="D34" s="20">
        <f t="shared" si="6"/>
        <v>189858.20046973653</v>
      </c>
      <c r="E34" s="20">
        <f t="shared" si="6"/>
        <v>379716.40093947307</v>
      </c>
      <c r="F34" s="20">
        <f t="shared" si="6"/>
        <v>569574.60140920966</v>
      </c>
      <c r="G34" s="20">
        <f t="shared" si="6"/>
        <v>569574.60140920966</v>
      </c>
      <c r="H34" s="20">
        <f t="shared" si="6"/>
        <v>569574.60140920966</v>
      </c>
      <c r="I34" s="20">
        <f t="shared" si="6"/>
        <v>379716.40093947307</v>
      </c>
      <c r="J34" s="20">
        <f t="shared" si="6"/>
        <v>189858.20046973653</v>
      </c>
      <c r="K34" s="20">
        <f t="shared" si="6"/>
        <v>0</v>
      </c>
      <c r="L34" s="20">
        <f t="shared" si="6"/>
        <v>0</v>
      </c>
      <c r="M34" s="20">
        <f t="shared" si="6"/>
        <v>0</v>
      </c>
      <c r="N34" s="20">
        <f t="shared" si="6"/>
        <v>0</v>
      </c>
      <c r="O34" s="20">
        <f t="shared" si="6"/>
        <v>0</v>
      </c>
      <c r="P34" s="20">
        <f t="shared" si="6"/>
        <v>0</v>
      </c>
      <c r="Q34" s="20">
        <f t="shared" si="6"/>
        <v>0</v>
      </c>
      <c r="R34" s="20">
        <f t="shared" si="6"/>
        <v>0</v>
      </c>
      <c r="S34" s="20">
        <f t="shared" si="6"/>
        <v>0</v>
      </c>
      <c r="T34" s="20">
        <f t="shared" si="6"/>
        <v>0</v>
      </c>
      <c r="U34" s="20">
        <f t="shared" si="6"/>
        <v>0</v>
      </c>
      <c r="V34" s="20">
        <f t="shared" si="6"/>
        <v>0</v>
      </c>
      <c r="W34" s="20">
        <f t="shared" si="6"/>
        <v>0</v>
      </c>
      <c r="X34" s="20">
        <f t="shared" si="6"/>
        <v>0</v>
      </c>
      <c r="Y34" s="20">
        <f t="shared" si="6"/>
        <v>0</v>
      </c>
      <c r="Z34" s="20">
        <f t="shared" si="6"/>
        <v>0</v>
      </c>
      <c r="AA34" s="20">
        <f t="shared" si="6"/>
        <v>0</v>
      </c>
      <c r="AB34" s="20">
        <f t="shared" si="6"/>
        <v>0</v>
      </c>
      <c r="AC34" s="20">
        <f t="shared" si="6"/>
        <v>0</v>
      </c>
      <c r="AD34" s="20">
        <f t="shared" si="6"/>
        <v>0</v>
      </c>
      <c r="AE34" s="20">
        <f t="shared" si="6"/>
        <v>0</v>
      </c>
      <c r="AF34" s="20">
        <f t="shared" si="6"/>
        <v>0</v>
      </c>
      <c r="AG34" s="20">
        <f t="shared" si="6"/>
        <v>0</v>
      </c>
      <c r="AH34" s="20">
        <f t="shared" si="6"/>
        <v>0</v>
      </c>
      <c r="AI34" s="20">
        <f t="shared" si="6"/>
        <v>0</v>
      </c>
      <c r="AJ34" s="20">
        <f t="shared" si="6"/>
        <v>0</v>
      </c>
      <c r="AK34" s="20">
        <f t="shared" si="6"/>
        <v>0</v>
      </c>
      <c r="AL34" s="20">
        <f t="shared" si="6"/>
        <v>0</v>
      </c>
      <c r="AM34" s="20">
        <f t="shared" si="6"/>
        <v>0</v>
      </c>
      <c r="AN34" s="20">
        <f t="shared" si="6"/>
        <v>0</v>
      </c>
      <c r="AO34" s="20">
        <f t="shared" si="6"/>
        <v>0</v>
      </c>
      <c r="AP34" s="20">
        <f t="shared" si="6"/>
        <v>0</v>
      </c>
      <c r="AQ34" s="20">
        <f t="shared" si="6"/>
        <v>0</v>
      </c>
      <c r="AR34" s="20">
        <f t="shared" si="6"/>
        <v>0</v>
      </c>
      <c r="AS34" s="20">
        <f t="shared" si="6"/>
        <v>0</v>
      </c>
      <c r="AT34" s="20">
        <f t="shared" si="6"/>
        <v>0</v>
      </c>
      <c r="AU34" s="20">
        <f t="shared" si="6"/>
        <v>0</v>
      </c>
      <c r="AV34" s="20">
        <f t="shared" si="6"/>
        <v>0</v>
      </c>
      <c r="AW34" s="20">
        <f t="shared" si="6"/>
        <v>0</v>
      </c>
      <c r="AX34" s="20">
        <f t="shared" si="6"/>
        <v>0</v>
      </c>
      <c r="AY34" s="20">
        <f t="shared" si="6"/>
        <v>0</v>
      </c>
      <c r="AZ34" s="20">
        <f t="shared" si="6"/>
        <v>0</v>
      </c>
      <c r="BA34" s="20">
        <f t="shared" si="6"/>
        <v>0</v>
      </c>
      <c r="BB34" s="20">
        <f t="shared" si="6"/>
        <v>0</v>
      </c>
      <c r="BC34" s="20">
        <f t="shared" si="6"/>
        <v>0</v>
      </c>
      <c r="BD34" s="20">
        <f t="shared" si="6"/>
        <v>0</v>
      </c>
      <c r="BE34" s="20">
        <f t="shared" si="6"/>
        <v>0</v>
      </c>
      <c r="BF34" s="20">
        <f t="shared" si="6"/>
        <v>0</v>
      </c>
      <c r="BG34" s="20">
        <f t="shared" si="6"/>
        <v>0</v>
      </c>
      <c r="BH34" s="20">
        <f t="shared" si="6"/>
        <v>0</v>
      </c>
      <c r="BI34" s="20">
        <f t="shared" si="6"/>
        <v>0</v>
      </c>
      <c r="BJ34" s="20">
        <f t="shared" si="6"/>
        <v>0</v>
      </c>
      <c r="BK34" s="20">
        <f t="shared" si="6"/>
        <v>0</v>
      </c>
      <c r="BL34" s="20">
        <f t="shared" si="6"/>
        <v>0</v>
      </c>
      <c r="BM34" s="20">
        <f t="shared" si="6"/>
        <v>0</v>
      </c>
      <c r="BN34" s="20">
        <f t="shared" si="6"/>
        <v>0</v>
      </c>
    </row>
    <row r="35" spans="1:66">
      <c r="C35" s="16" t="s">
        <v>13</v>
      </c>
      <c r="D35" s="20">
        <f t="shared" si="6"/>
        <v>349132.70810169203</v>
      </c>
      <c r="E35" s="20">
        <f t="shared" si="6"/>
        <v>528607.0367023882</v>
      </c>
      <c r="F35" s="20">
        <f t="shared" si="6"/>
        <v>528607.0367023882</v>
      </c>
      <c r="G35" s="20">
        <f t="shared" si="6"/>
        <v>528607.0367023882</v>
      </c>
      <c r="H35" s="20">
        <f t="shared" ref="H35:BN35" si="7">IFERROR(H47,0)+IFERROR(H53,0)+IFERROR(H59,0)+IFERROR(H65,0)+IFERROR(H71,0)</f>
        <v>528607.0367023882</v>
      </c>
      <c r="I35" s="20">
        <f t="shared" si="7"/>
        <v>179474.32860069623</v>
      </c>
      <c r="J35" s="20">
        <f t="shared" si="7"/>
        <v>0</v>
      </c>
      <c r="K35" s="20">
        <f t="shared" si="7"/>
        <v>0</v>
      </c>
      <c r="L35" s="20">
        <f t="shared" si="7"/>
        <v>0</v>
      </c>
      <c r="M35" s="20">
        <f t="shared" si="7"/>
        <v>0</v>
      </c>
      <c r="N35" s="20">
        <f t="shared" si="7"/>
        <v>0</v>
      </c>
      <c r="O35" s="20">
        <f t="shared" si="7"/>
        <v>0</v>
      </c>
      <c r="P35" s="20">
        <f t="shared" si="7"/>
        <v>0</v>
      </c>
      <c r="Q35" s="20">
        <f t="shared" si="7"/>
        <v>0</v>
      </c>
      <c r="R35" s="20">
        <f t="shared" si="7"/>
        <v>0</v>
      </c>
      <c r="S35" s="20">
        <f t="shared" si="7"/>
        <v>0</v>
      </c>
      <c r="T35" s="20">
        <f t="shared" si="7"/>
        <v>0</v>
      </c>
      <c r="U35" s="20">
        <f t="shared" si="7"/>
        <v>0</v>
      </c>
      <c r="V35" s="20">
        <f t="shared" si="7"/>
        <v>0</v>
      </c>
      <c r="W35" s="20">
        <f t="shared" si="7"/>
        <v>0</v>
      </c>
      <c r="X35" s="20">
        <f t="shared" si="7"/>
        <v>0</v>
      </c>
      <c r="Y35" s="20">
        <f t="shared" si="7"/>
        <v>0</v>
      </c>
      <c r="Z35" s="20">
        <f t="shared" si="7"/>
        <v>0</v>
      </c>
      <c r="AA35" s="20">
        <f t="shared" si="7"/>
        <v>0</v>
      </c>
      <c r="AB35" s="20">
        <f t="shared" si="7"/>
        <v>0</v>
      </c>
      <c r="AC35" s="20">
        <f t="shared" si="7"/>
        <v>0</v>
      </c>
      <c r="AD35" s="20">
        <f t="shared" si="7"/>
        <v>0</v>
      </c>
      <c r="AE35" s="20">
        <f t="shared" si="7"/>
        <v>0</v>
      </c>
      <c r="AF35" s="20">
        <f t="shared" si="7"/>
        <v>0</v>
      </c>
      <c r="AG35" s="20">
        <f t="shared" si="7"/>
        <v>0</v>
      </c>
      <c r="AH35" s="20">
        <f t="shared" si="7"/>
        <v>0</v>
      </c>
      <c r="AI35" s="20">
        <f t="shared" si="7"/>
        <v>0</v>
      </c>
      <c r="AJ35" s="20">
        <f t="shared" si="7"/>
        <v>0</v>
      </c>
      <c r="AK35" s="20">
        <f t="shared" si="7"/>
        <v>0</v>
      </c>
      <c r="AL35" s="20">
        <f t="shared" si="7"/>
        <v>0</v>
      </c>
      <c r="AM35" s="20">
        <f t="shared" si="7"/>
        <v>0</v>
      </c>
      <c r="AN35" s="20">
        <f t="shared" si="7"/>
        <v>0</v>
      </c>
      <c r="AO35" s="20">
        <f t="shared" si="7"/>
        <v>0</v>
      </c>
      <c r="AP35" s="20">
        <f t="shared" si="7"/>
        <v>0</v>
      </c>
      <c r="AQ35" s="20">
        <f t="shared" si="7"/>
        <v>0</v>
      </c>
      <c r="AR35" s="20">
        <f t="shared" si="7"/>
        <v>0</v>
      </c>
      <c r="AS35" s="20">
        <f t="shared" si="7"/>
        <v>0</v>
      </c>
      <c r="AT35" s="20">
        <f t="shared" si="7"/>
        <v>0</v>
      </c>
      <c r="AU35" s="20">
        <f t="shared" si="7"/>
        <v>0</v>
      </c>
      <c r="AV35" s="20">
        <f t="shared" si="7"/>
        <v>0</v>
      </c>
      <c r="AW35" s="20">
        <f t="shared" si="7"/>
        <v>0</v>
      </c>
      <c r="AX35" s="20">
        <f t="shared" si="7"/>
        <v>0</v>
      </c>
      <c r="AY35" s="20">
        <f t="shared" si="7"/>
        <v>0</v>
      </c>
      <c r="AZ35" s="20">
        <f t="shared" si="7"/>
        <v>0</v>
      </c>
      <c r="BA35" s="20">
        <f t="shared" si="7"/>
        <v>0</v>
      </c>
      <c r="BB35" s="20">
        <f t="shared" si="7"/>
        <v>0</v>
      </c>
      <c r="BC35" s="20">
        <f t="shared" si="7"/>
        <v>0</v>
      </c>
      <c r="BD35" s="20">
        <f t="shared" si="7"/>
        <v>0</v>
      </c>
      <c r="BE35" s="20">
        <f t="shared" si="7"/>
        <v>0</v>
      </c>
      <c r="BF35" s="20">
        <f t="shared" si="7"/>
        <v>0</v>
      </c>
      <c r="BG35" s="20">
        <f t="shared" si="7"/>
        <v>0</v>
      </c>
      <c r="BH35" s="20">
        <f t="shared" si="7"/>
        <v>0</v>
      </c>
      <c r="BI35" s="20">
        <f t="shared" si="7"/>
        <v>0</v>
      </c>
      <c r="BJ35" s="20">
        <f t="shared" si="7"/>
        <v>0</v>
      </c>
      <c r="BK35" s="20">
        <f t="shared" si="7"/>
        <v>0</v>
      </c>
      <c r="BL35" s="20">
        <f t="shared" si="7"/>
        <v>0</v>
      </c>
      <c r="BM35" s="20">
        <f t="shared" si="7"/>
        <v>0</v>
      </c>
      <c r="BN35" s="20">
        <f t="shared" si="7"/>
        <v>0</v>
      </c>
    </row>
    <row r="41" spans="1:66">
      <c r="A41" s="16" t="s">
        <v>17</v>
      </c>
      <c r="B41" s="16">
        <f>B30/5</f>
        <v>509512</v>
      </c>
      <c r="C41" s="26"/>
      <c r="D41" s="16">
        <v>2015</v>
      </c>
      <c r="E41" s="16">
        <v>2016</v>
      </c>
      <c r="F41" s="16">
        <v>2017</v>
      </c>
      <c r="G41" s="16">
        <v>2018</v>
      </c>
      <c r="H41" s="16">
        <v>2019</v>
      </c>
      <c r="I41" s="16">
        <v>2020</v>
      </c>
      <c r="J41" s="16">
        <v>2021</v>
      </c>
      <c r="K41" s="16">
        <v>2022</v>
      </c>
      <c r="L41" s="16">
        <v>2023</v>
      </c>
      <c r="M41" s="16">
        <v>2024</v>
      </c>
      <c r="N41" s="16">
        <v>2025</v>
      </c>
      <c r="O41" s="16">
        <v>2026</v>
      </c>
      <c r="P41" s="16">
        <v>2027</v>
      </c>
      <c r="Q41" s="16">
        <v>2028</v>
      </c>
      <c r="R41" s="16">
        <v>2029</v>
      </c>
      <c r="S41" s="16">
        <v>2030</v>
      </c>
      <c r="T41" s="16">
        <v>2031</v>
      </c>
      <c r="U41" s="16">
        <v>2032</v>
      </c>
      <c r="V41" s="16">
        <v>2033</v>
      </c>
      <c r="W41" s="16">
        <v>2034</v>
      </c>
      <c r="X41" s="16">
        <v>2035</v>
      </c>
      <c r="Y41" s="16">
        <v>2036</v>
      </c>
      <c r="Z41" s="16">
        <v>2037</v>
      </c>
      <c r="AA41" s="16">
        <v>2038</v>
      </c>
      <c r="AB41" s="16">
        <v>2039</v>
      </c>
      <c r="AC41" s="16">
        <v>2040</v>
      </c>
      <c r="AD41" s="16">
        <v>2041</v>
      </c>
      <c r="AE41" s="16">
        <v>2042</v>
      </c>
      <c r="AF41" s="16">
        <v>2043</v>
      </c>
      <c r="AG41" s="16">
        <v>2044</v>
      </c>
      <c r="AH41" s="16">
        <v>2045</v>
      </c>
      <c r="AI41" s="16">
        <v>2046</v>
      </c>
      <c r="AJ41" s="16">
        <v>2047</v>
      </c>
      <c r="AK41" s="16">
        <v>2048</v>
      </c>
      <c r="AL41" s="16">
        <v>2049</v>
      </c>
      <c r="AM41" s="16">
        <v>2050</v>
      </c>
      <c r="AN41" s="16">
        <v>2051</v>
      </c>
      <c r="AO41" s="16">
        <v>2052</v>
      </c>
      <c r="AP41" s="16">
        <v>2053</v>
      </c>
      <c r="AQ41" s="16">
        <v>2054</v>
      </c>
      <c r="AR41" s="16">
        <v>2055</v>
      </c>
      <c r="AS41" s="16">
        <v>2056</v>
      </c>
      <c r="AT41" s="16">
        <v>2057</v>
      </c>
      <c r="AU41" s="16">
        <v>2058</v>
      </c>
      <c r="AV41" s="16">
        <v>2059</v>
      </c>
      <c r="AW41" s="16">
        <v>2060</v>
      </c>
      <c r="AX41" s="16">
        <v>2061</v>
      </c>
      <c r="AY41" s="16">
        <v>2062</v>
      </c>
      <c r="AZ41" s="16">
        <v>2063</v>
      </c>
      <c r="BA41" s="16">
        <v>2064</v>
      </c>
      <c r="BB41" s="16">
        <v>2065</v>
      </c>
      <c r="BC41" s="16">
        <v>2066</v>
      </c>
      <c r="BD41" s="16">
        <v>2067</v>
      </c>
      <c r="BE41" s="16">
        <v>2068</v>
      </c>
      <c r="BF41" s="16">
        <v>2069</v>
      </c>
      <c r="BG41" s="16">
        <v>2070</v>
      </c>
      <c r="BH41" s="16">
        <v>2071</v>
      </c>
      <c r="BI41" s="16">
        <v>2072</v>
      </c>
      <c r="BJ41" s="16">
        <v>2073</v>
      </c>
      <c r="BK41" s="16">
        <v>2074</v>
      </c>
      <c r="BL41" s="16">
        <v>2075</v>
      </c>
      <c r="BM41" s="16">
        <v>2076</v>
      </c>
      <c r="BN41" s="16">
        <v>2077</v>
      </c>
    </row>
    <row r="42" spans="1:66">
      <c r="A42" s="16" t="s">
        <v>18</v>
      </c>
      <c r="B42" s="16">
        <f>B31</f>
        <v>3</v>
      </c>
      <c r="D42" s="16">
        <f>B42</f>
        <v>3</v>
      </c>
      <c r="E42" s="16">
        <f>IF(D42&gt;0,D42-1,0)</f>
        <v>2</v>
      </c>
      <c r="F42" s="16">
        <f t="shared" ref="F42:BN42" si="8">IF(E42&gt;0,E42-1,0)</f>
        <v>1</v>
      </c>
      <c r="G42" s="16">
        <f t="shared" si="8"/>
        <v>0</v>
      </c>
      <c r="H42" s="16">
        <f t="shared" si="8"/>
        <v>0</v>
      </c>
      <c r="I42" s="16">
        <f t="shared" si="8"/>
        <v>0</v>
      </c>
      <c r="J42" s="16">
        <f t="shared" si="8"/>
        <v>0</v>
      </c>
      <c r="K42" s="16">
        <f t="shared" si="8"/>
        <v>0</v>
      </c>
      <c r="L42" s="16">
        <f t="shared" si="8"/>
        <v>0</v>
      </c>
      <c r="M42" s="16">
        <f t="shared" si="8"/>
        <v>0</v>
      </c>
      <c r="N42" s="16">
        <f t="shared" si="8"/>
        <v>0</v>
      </c>
      <c r="O42" s="16">
        <f t="shared" si="8"/>
        <v>0</v>
      </c>
      <c r="P42" s="16">
        <f t="shared" si="8"/>
        <v>0</v>
      </c>
      <c r="Q42" s="16">
        <f t="shared" si="8"/>
        <v>0</v>
      </c>
      <c r="R42" s="16">
        <f t="shared" si="8"/>
        <v>0</v>
      </c>
      <c r="S42" s="16">
        <f t="shared" si="8"/>
        <v>0</v>
      </c>
      <c r="T42" s="16">
        <f t="shared" si="8"/>
        <v>0</v>
      </c>
      <c r="U42" s="16">
        <f t="shared" si="8"/>
        <v>0</v>
      </c>
      <c r="V42" s="16">
        <f t="shared" si="8"/>
        <v>0</v>
      </c>
      <c r="W42" s="16">
        <f t="shared" si="8"/>
        <v>0</v>
      </c>
      <c r="X42" s="16">
        <f t="shared" si="8"/>
        <v>0</v>
      </c>
      <c r="Y42" s="16">
        <f t="shared" si="8"/>
        <v>0</v>
      </c>
      <c r="Z42" s="16">
        <f t="shared" si="8"/>
        <v>0</v>
      </c>
      <c r="AA42" s="16">
        <f t="shared" si="8"/>
        <v>0</v>
      </c>
      <c r="AB42" s="16">
        <f t="shared" si="8"/>
        <v>0</v>
      </c>
      <c r="AC42" s="16">
        <f t="shared" si="8"/>
        <v>0</v>
      </c>
      <c r="AD42" s="16">
        <f t="shared" si="8"/>
        <v>0</v>
      </c>
      <c r="AE42" s="16">
        <f t="shared" si="8"/>
        <v>0</v>
      </c>
      <c r="AF42" s="16">
        <f t="shared" si="8"/>
        <v>0</v>
      </c>
      <c r="AG42" s="16">
        <f t="shared" si="8"/>
        <v>0</v>
      </c>
      <c r="AH42" s="16">
        <f t="shared" si="8"/>
        <v>0</v>
      </c>
      <c r="AI42" s="16">
        <f t="shared" si="8"/>
        <v>0</v>
      </c>
      <c r="AJ42" s="16">
        <f t="shared" si="8"/>
        <v>0</v>
      </c>
      <c r="AK42" s="16">
        <f t="shared" si="8"/>
        <v>0</v>
      </c>
      <c r="AL42" s="16">
        <f t="shared" si="8"/>
        <v>0</v>
      </c>
      <c r="AM42" s="16">
        <f t="shared" si="8"/>
        <v>0</v>
      </c>
      <c r="AN42" s="16">
        <f t="shared" si="8"/>
        <v>0</v>
      </c>
      <c r="AO42" s="16">
        <f t="shared" si="8"/>
        <v>0</v>
      </c>
      <c r="AP42" s="16">
        <f t="shared" si="8"/>
        <v>0</v>
      </c>
      <c r="AQ42" s="16">
        <f t="shared" si="8"/>
        <v>0</v>
      </c>
      <c r="AR42" s="16">
        <f t="shared" si="8"/>
        <v>0</v>
      </c>
      <c r="AS42" s="16">
        <f t="shared" si="8"/>
        <v>0</v>
      </c>
      <c r="AT42" s="16">
        <f t="shared" si="8"/>
        <v>0</v>
      </c>
      <c r="AU42" s="16">
        <f t="shared" si="8"/>
        <v>0</v>
      </c>
      <c r="AV42" s="16">
        <f t="shared" si="8"/>
        <v>0</v>
      </c>
      <c r="AW42" s="16">
        <f t="shared" si="8"/>
        <v>0</v>
      </c>
      <c r="AX42" s="16">
        <f t="shared" si="8"/>
        <v>0</v>
      </c>
      <c r="AY42" s="16">
        <f t="shared" si="8"/>
        <v>0</v>
      </c>
      <c r="AZ42" s="16">
        <f t="shared" si="8"/>
        <v>0</v>
      </c>
      <c r="BA42" s="16">
        <f t="shared" si="8"/>
        <v>0</v>
      </c>
      <c r="BB42" s="16">
        <f t="shared" si="8"/>
        <v>0</v>
      </c>
      <c r="BC42" s="16">
        <f t="shared" si="8"/>
        <v>0</v>
      </c>
      <c r="BD42" s="16">
        <f t="shared" si="8"/>
        <v>0</v>
      </c>
      <c r="BE42" s="16">
        <f t="shared" si="8"/>
        <v>0</v>
      </c>
      <c r="BF42" s="16">
        <f t="shared" si="8"/>
        <v>0</v>
      </c>
      <c r="BG42" s="16">
        <f t="shared" si="8"/>
        <v>0</v>
      </c>
      <c r="BH42" s="16">
        <f t="shared" si="8"/>
        <v>0</v>
      </c>
      <c r="BI42" s="16">
        <f t="shared" si="8"/>
        <v>0</v>
      </c>
      <c r="BJ42" s="16">
        <f t="shared" si="8"/>
        <v>0</v>
      </c>
      <c r="BK42" s="16">
        <f t="shared" si="8"/>
        <v>0</v>
      </c>
      <c r="BL42" s="16">
        <f t="shared" si="8"/>
        <v>0</v>
      </c>
      <c r="BM42" s="16">
        <f t="shared" si="8"/>
        <v>0</v>
      </c>
      <c r="BN42" s="16">
        <f t="shared" si="8"/>
        <v>0</v>
      </c>
    </row>
    <row r="43" spans="1:66">
      <c r="D43" s="27">
        <f>B41</f>
        <v>509512</v>
      </c>
      <c r="E43" s="27">
        <f>D47</f>
        <v>349132.70810169203</v>
      </c>
      <c r="F43" s="27">
        <f t="shared" ref="F43:BN43" si="9">E47</f>
        <v>179474.32860069623</v>
      </c>
      <c r="G43" s="27">
        <f t="shared" si="9"/>
        <v>0</v>
      </c>
      <c r="H43" s="27" t="e">
        <f t="shared" si="9"/>
        <v>#N/A</v>
      </c>
      <c r="I43" s="27" t="e">
        <f t="shared" si="9"/>
        <v>#N/A</v>
      </c>
      <c r="J43" s="27" t="e">
        <f t="shared" si="9"/>
        <v>#N/A</v>
      </c>
      <c r="K43" s="27" t="e">
        <f t="shared" si="9"/>
        <v>#N/A</v>
      </c>
      <c r="L43" s="27" t="e">
        <f t="shared" si="9"/>
        <v>#N/A</v>
      </c>
      <c r="M43" s="27" t="e">
        <f t="shared" si="9"/>
        <v>#N/A</v>
      </c>
      <c r="N43" s="27" t="e">
        <f t="shared" si="9"/>
        <v>#N/A</v>
      </c>
      <c r="O43" s="27" t="e">
        <f t="shared" si="9"/>
        <v>#N/A</v>
      </c>
      <c r="P43" s="27" t="e">
        <f t="shared" si="9"/>
        <v>#N/A</v>
      </c>
      <c r="Q43" s="27" t="e">
        <f t="shared" si="9"/>
        <v>#N/A</v>
      </c>
      <c r="R43" s="27" t="e">
        <f t="shared" si="9"/>
        <v>#N/A</v>
      </c>
      <c r="S43" s="27" t="e">
        <f t="shared" si="9"/>
        <v>#N/A</v>
      </c>
      <c r="T43" s="27" t="e">
        <f t="shared" si="9"/>
        <v>#N/A</v>
      </c>
      <c r="U43" s="27" t="e">
        <f t="shared" si="9"/>
        <v>#N/A</v>
      </c>
      <c r="V43" s="27" t="e">
        <f t="shared" si="9"/>
        <v>#N/A</v>
      </c>
      <c r="W43" s="27" t="e">
        <f t="shared" si="9"/>
        <v>#N/A</v>
      </c>
      <c r="X43" s="27" t="e">
        <f t="shared" si="9"/>
        <v>#N/A</v>
      </c>
      <c r="Y43" s="27" t="e">
        <f t="shared" si="9"/>
        <v>#N/A</v>
      </c>
      <c r="Z43" s="27" t="e">
        <f t="shared" si="9"/>
        <v>#N/A</v>
      </c>
      <c r="AA43" s="27" t="e">
        <f t="shared" si="9"/>
        <v>#N/A</v>
      </c>
      <c r="AB43" s="27" t="e">
        <f t="shared" si="9"/>
        <v>#N/A</v>
      </c>
      <c r="AC43" s="27" t="e">
        <f t="shared" si="9"/>
        <v>#N/A</v>
      </c>
      <c r="AD43" s="27" t="e">
        <f t="shared" si="9"/>
        <v>#N/A</v>
      </c>
      <c r="AE43" s="27" t="e">
        <f t="shared" si="9"/>
        <v>#N/A</v>
      </c>
      <c r="AF43" s="27" t="e">
        <f t="shared" si="9"/>
        <v>#N/A</v>
      </c>
      <c r="AG43" s="27" t="e">
        <f t="shared" si="9"/>
        <v>#N/A</v>
      </c>
      <c r="AH43" s="27" t="e">
        <f t="shared" si="9"/>
        <v>#N/A</v>
      </c>
      <c r="AI43" s="27" t="e">
        <f t="shared" si="9"/>
        <v>#N/A</v>
      </c>
      <c r="AJ43" s="27" t="e">
        <f t="shared" si="9"/>
        <v>#N/A</v>
      </c>
      <c r="AK43" s="27" t="e">
        <f t="shared" si="9"/>
        <v>#N/A</v>
      </c>
      <c r="AL43" s="27" t="e">
        <f t="shared" si="9"/>
        <v>#N/A</v>
      </c>
      <c r="AM43" s="27" t="e">
        <f t="shared" si="9"/>
        <v>#N/A</v>
      </c>
      <c r="AN43" s="27" t="e">
        <f t="shared" si="9"/>
        <v>#N/A</v>
      </c>
      <c r="AO43" s="27" t="e">
        <f t="shared" si="9"/>
        <v>#N/A</v>
      </c>
      <c r="AP43" s="27" t="e">
        <f t="shared" si="9"/>
        <v>#N/A</v>
      </c>
      <c r="AQ43" s="27" t="e">
        <f t="shared" si="9"/>
        <v>#N/A</v>
      </c>
      <c r="AR43" s="27" t="e">
        <f t="shared" si="9"/>
        <v>#N/A</v>
      </c>
      <c r="AS43" s="27" t="e">
        <f t="shared" si="9"/>
        <v>#N/A</v>
      </c>
      <c r="AT43" s="27" t="e">
        <f t="shared" si="9"/>
        <v>#N/A</v>
      </c>
      <c r="AU43" s="27" t="e">
        <f t="shared" si="9"/>
        <v>#N/A</v>
      </c>
      <c r="AV43" s="27" t="e">
        <f t="shared" si="9"/>
        <v>#N/A</v>
      </c>
      <c r="AW43" s="27" t="e">
        <f t="shared" si="9"/>
        <v>#N/A</v>
      </c>
      <c r="AX43" s="27" t="e">
        <f t="shared" si="9"/>
        <v>#N/A</v>
      </c>
      <c r="AY43" s="27" t="e">
        <f t="shared" si="9"/>
        <v>#N/A</v>
      </c>
      <c r="AZ43" s="27" t="e">
        <f t="shared" si="9"/>
        <v>#N/A</v>
      </c>
      <c r="BA43" s="27" t="e">
        <f t="shared" si="9"/>
        <v>#N/A</v>
      </c>
      <c r="BB43" s="27" t="e">
        <f t="shared" si="9"/>
        <v>#N/A</v>
      </c>
      <c r="BC43" s="27" t="e">
        <f t="shared" si="9"/>
        <v>#N/A</v>
      </c>
      <c r="BD43" s="27" t="e">
        <f t="shared" si="9"/>
        <v>#N/A</v>
      </c>
      <c r="BE43" s="27" t="e">
        <f t="shared" si="9"/>
        <v>#N/A</v>
      </c>
      <c r="BF43" s="27" t="e">
        <f t="shared" si="9"/>
        <v>#N/A</v>
      </c>
      <c r="BG43" s="27" t="e">
        <f t="shared" si="9"/>
        <v>#N/A</v>
      </c>
      <c r="BH43" s="27" t="e">
        <f t="shared" si="9"/>
        <v>#N/A</v>
      </c>
      <c r="BI43" s="27" t="e">
        <f t="shared" si="9"/>
        <v>#N/A</v>
      </c>
      <c r="BJ43" s="27" t="e">
        <f t="shared" si="9"/>
        <v>#N/A</v>
      </c>
      <c r="BK43" s="27" t="e">
        <f t="shared" si="9"/>
        <v>#N/A</v>
      </c>
      <c r="BL43" s="27" t="e">
        <f t="shared" si="9"/>
        <v>#N/A</v>
      </c>
      <c r="BM43" s="27" t="e">
        <f t="shared" si="9"/>
        <v>#N/A</v>
      </c>
      <c r="BN43" s="27" t="e">
        <f t="shared" si="9"/>
        <v>#N/A</v>
      </c>
    </row>
    <row r="44" spans="1:66">
      <c r="C44" s="16" t="s">
        <v>0</v>
      </c>
      <c r="D44" s="27">
        <f>-PPMT($D$17,D$41-2014,$B42,$B41)</f>
        <v>160379.29189830797</v>
      </c>
      <c r="E44" s="27">
        <f>-PPMT($D$17,E$41-2014,$B42,$B41)</f>
        <v>169658.3795009958</v>
      </c>
      <c r="F44" s="27">
        <f>-PPMT($D$17,F$41-2014,$B42,$B41)</f>
        <v>179474.32860069626</v>
      </c>
      <c r="G44" s="27" t="e">
        <f>IF($D42&gt;=1,($B41/HLOOKUP($D42,'[7]Annuity Cal'!$H$7:$BE$11,2,FALSE))*HLOOKUP(G42,'[7]Annuity Cal'!$H$7:$BE$11,3,FALSE),(IF(G42&lt;=(-1),G42,0)))</f>
        <v>#N/A</v>
      </c>
      <c r="H44" s="27" t="e">
        <f>IF($D42&gt;=1,($B41/HLOOKUP($D42,'[7]Annuity Cal'!$H$7:$BE$11,2,FALSE))*HLOOKUP(H42,'[7]Annuity Cal'!$H$7:$BE$11,3,FALSE),(IF(H42&lt;=(-1),H42,0)))</f>
        <v>#N/A</v>
      </c>
      <c r="I44" s="27" t="e">
        <f>IF($D42&gt;=1,($B41/HLOOKUP($D42,'[7]Annuity Cal'!$H$7:$BE$11,2,FALSE))*HLOOKUP(I42,'[7]Annuity Cal'!$H$7:$BE$11,3,FALSE),(IF(I42&lt;=(-1),I42,0)))</f>
        <v>#N/A</v>
      </c>
      <c r="J44" s="27" t="e">
        <f>IF($D42&gt;=1,($B41/HLOOKUP($D42,'[7]Annuity Cal'!$H$7:$BE$11,2,FALSE))*HLOOKUP(J42,'[7]Annuity Cal'!$H$7:$BE$11,3,FALSE),(IF(J42&lt;=(-1),J42,0)))</f>
        <v>#N/A</v>
      </c>
      <c r="K44" s="27" t="e">
        <f>IF($D42&gt;=1,($B41/HLOOKUP($D42,'[7]Annuity Cal'!$H$7:$BE$11,2,FALSE))*HLOOKUP(K42,'[7]Annuity Cal'!$H$7:$BE$11,3,FALSE),(IF(K42&lt;=(-1),K42,0)))</f>
        <v>#N/A</v>
      </c>
      <c r="L44" s="27" t="e">
        <f>IF($D42&gt;=1,($B41/HLOOKUP($D42,'[7]Annuity Cal'!$H$7:$BE$11,2,FALSE))*HLOOKUP(L42,'[7]Annuity Cal'!$H$7:$BE$11,3,FALSE),(IF(L42&lt;=(-1),L42,0)))</f>
        <v>#N/A</v>
      </c>
      <c r="M44" s="27" t="e">
        <f>IF($D42&gt;=1,($B41/HLOOKUP($D42,'[7]Annuity Cal'!$H$7:$BE$11,2,FALSE))*HLOOKUP(M42,'[7]Annuity Cal'!$H$7:$BE$11,3,FALSE),(IF(M42&lt;=(-1),M42,0)))</f>
        <v>#N/A</v>
      </c>
      <c r="N44" s="27" t="e">
        <f>IF($D42&gt;=1,($B41/HLOOKUP($D42,'[7]Annuity Cal'!$H$7:$BE$11,2,FALSE))*HLOOKUP(N42,'[7]Annuity Cal'!$H$7:$BE$11,3,FALSE),(IF(N42&lt;=(-1),N42,0)))</f>
        <v>#N/A</v>
      </c>
      <c r="O44" s="27" t="e">
        <f>IF($D42&gt;=1,($B41/HLOOKUP($D42,'[7]Annuity Cal'!$H$7:$BE$11,2,FALSE))*HLOOKUP(O42,'[7]Annuity Cal'!$H$7:$BE$11,3,FALSE),(IF(O42&lt;=(-1),O42,0)))</f>
        <v>#N/A</v>
      </c>
      <c r="P44" s="27" t="e">
        <f>IF($D42&gt;=1,($B41/HLOOKUP($D42,'[7]Annuity Cal'!$H$7:$BE$11,2,FALSE))*HLOOKUP(P42,'[7]Annuity Cal'!$H$7:$BE$11,3,FALSE),(IF(P42&lt;=(-1),P42,0)))</f>
        <v>#N/A</v>
      </c>
      <c r="Q44" s="27" t="e">
        <f>IF($D42&gt;=1,($B41/HLOOKUP($D42,'[7]Annuity Cal'!$H$7:$BE$11,2,FALSE))*HLOOKUP(Q42,'[7]Annuity Cal'!$H$7:$BE$11,3,FALSE),(IF(Q42&lt;=(-1),Q42,0)))</f>
        <v>#N/A</v>
      </c>
      <c r="R44" s="27" t="e">
        <f>IF($D42&gt;=1,($B41/HLOOKUP($D42,'[7]Annuity Cal'!$H$7:$BE$11,2,FALSE))*HLOOKUP(R42,'[7]Annuity Cal'!$H$7:$BE$11,3,FALSE),(IF(R42&lt;=(-1),R42,0)))</f>
        <v>#N/A</v>
      </c>
      <c r="S44" s="27" t="e">
        <f>IF($D42&gt;=1,($B41/HLOOKUP($D42,'[7]Annuity Cal'!$H$7:$BE$11,2,FALSE))*HLOOKUP(S42,'[7]Annuity Cal'!$H$7:$BE$11,3,FALSE),(IF(S42&lt;=(-1),S42,0)))</f>
        <v>#N/A</v>
      </c>
      <c r="T44" s="27" t="e">
        <f>IF($D42&gt;=1,($B41/HLOOKUP($D42,'[7]Annuity Cal'!$H$7:$BE$11,2,FALSE))*HLOOKUP(T42,'[7]Annuity Cal'!$H$7:$BE$11,3,FALSE),(IF(T42&lt;=(-1),T42,0)))</f>
        <v>#N/A</v>
      </c>
      <c r="U44" s="27" t="e">
        <f>IF($D42&gt;=1,($B41/HLOOKUP($D42,'[7]Annuity Cal'!$H$7:$BE$11,2,FALSE))*HLOOKUP(U42,'[7]Annuity Cal'!$H$7:$BE$11,3,FALSE),(IF(U42&lt;=(-1),U42,0)))</f>
        <v>#N/A</v>
      </c>
      <c r="V44" s="27" t="e">
        <f>IF($D42&gt;=1,($B41/HLOOKUP($D42,'[7]Annuity Cal'!$H$7:$BE$11,2,FALSE))*HLOOKUP(V42,'[7]Annuity Cal'!$H$7:$BE$11,3,FALSE),(IF(V42&lt;=(-1),V42,0)))</f>
        <v>#N/A</v>
      </c>
      <c r="W44" s="27" t="e">
        <f>IF($D42&gt;=1,($B41/HLOOKUP($D42,'[7]Annuity Cal'!$H$7:$BE$11,2,FALSE))*HLOOKUP(W42,'[7]Annuity Cal'!$H$7:$BE$11,3,FALSE),(IF(W42&lt;=(-1),W42,0)))</f>
        <v>#N/A</v>
      </c>
      <c r="X44" s="27" t="e">
        <f>IF($D42&gt;=1,($B41/HLOOKUP($D42,'[7]Annuity Cal'!$H$7:$BE$11,2,FALSE))*HLOOKUP(X42,'[7]Annuity Cal'!$H$7:$BE$11,3,FALSE),(IF(X42&lt;=(-1),X42,0)))</f>
        <v>#N/A</v>
      </c>
      <c r="Y44" s="27" t="e">
        <f>IF($D42&gt;=1,($B41/HLOOKUP($D42,'[7]Annuity Cal'!$H$7:$BE$11,2,FALSE))*HLOOKUP(Y42,'[7]Annuity Cal'!$H$7:$BE$11,3,FALSE),(IF(Y42&lt;=(-1),Y42,0)))</f>
        <v>#N/A</v>
      </c>
      <c r="Z44" s="27" t="e">
        <f>IF($D42&gt;=1,($B41/HLOOKUP($D42,'[7]Annuity Cal'!$H$7:$BE$11,2,FALSE))*HLOOKUP(Z42,'[7]Annuity Cal'!$H$7:$BE$11,3,FALSE),(IF(Z42&lt;=(-1),Z42,0)))</f>
        <v>#N/A</v>
      </c>
      <c r="AA44" s="27" t="e">
        <f>IF($D42&gt;=1,($B41/HLOOKUP($D42,'[7]Annuity Cal'!$H$7:$BE$11,2,FALSE))*HLOOKUP(AA42,'[7]Annuity Cal'!$H$7:$BE$11,3,FALSE),(IF(AA42&lt;=(-1),AA42,0)))</f>
        <v>#N/A</v>
      </c>
      <c r="AB44" s="27" t="e">
        <f>IF($D42&gt;=1,($B41/HLOOKUP($D42,'[7]Annuity Cal'!$H$7:$BE$11,2,FALSE))*HLOOKUP(AB42,'[7]Annuity Cal'!$H$7:$BE$11,3,FALSE),(IF(AB42&lt;=(-1),AB42,0)))</f>
        <v>#N/A</v>
      </c>
      <c r="AC44" s="27" t="e">
        <f>IF($D42&gt;=1,($B41/HLOOKUP($D42,'[7]Annuity Cal'!$H$7:$BE$11,2,FALSE))*HLOOKUP(AC42,'[7]Annuity Cal'!$H$7:$BE$11,3,FALSE),(IF(AC42&lt;=(-1),AC42,0)))</f>
        <v>#N/A</v>
      </c>
      <c r="AD44" s="27" t="e">
        <f>IF($D42&gt;=1,($B41/HLOOKUP($D42,'[7]Annuity Cal'!$H$7:$BE$11,2,FALSE))*HLOOKUP(AD42,'[7]Annuity Cal'!$H$7:$BE$11,3,FALSE),(IF(AD42&lt;=(-1),AD42,0)))</f>
        <v>#N/A</v>
      </c>
      <c r="AE44" s="27" t="e">
        <f>IF($D42&gt;=1,($B41/HLOOKUP($D42,'[7]Annuity Cal'!$H$7:$BE$11,2,FALSE))*HLOOKUP(AE42,'[7]Annuity Cal'!$H$7:$BE$11,3,FALSE),(IF(AE42&lt;=(-1),AE42,0)))</f>
        <v>#N/A</v>
      </c>
      <c r="AF44" s="27" t="e">
        <f>IF($D42&gt;=1,($B41/HLOOKUP($D42,'[7]Annuity Cal'!$H$7:$BE$11,2,FALSE))*HLOOKUP(AF42,'[7]Annuity Cal'!$H$7:$BE$11,3,FALSE),(IF(AF42&lt;=(-1),AF42,0)))</f>
        <v>#N/A</v>
      </c>
      <c r="AG44" s="27" t="e">
        <f>IF($D42&gt;=1,($B41/HLOOKUP($D42,'[7]Annuity Cal'!$H$7:$BE$11,2,FALSE))*HLOOKUP(AG42,'[7]Annuity Cal'!$H$7:$BE$11,3,FALSE),(IF(AG42&lt;=(-1),AG42,0)))</f>
        <v>#N/A</v>
      </c>
      <c r="AH44" s="27" t="e">
        <f>IF($D42&gt;=1,($B41/HLOOKUP($D42,'[7]Annuity Cal'!$H$7:$BE$11,2,FALSE))*HLOOKUP(AH42,'[7]Annuity Cal'!$H$7:$BE$11,3,FALSE),(IF(AH42&lt;=(-1),AH42,0)))</f>
        <v>#N/A</v>
      </c>
      <c r="AI44" s="27" t="e">
        <f>IF($D42&gt;=1,($B41/HLOOKUP($D42,'[7]Annuity Cal'!$H$7:$BE$11,2,FALSE))*HLOOKUP(AI42,'[7]Annuity Cal'!$H$7:$BE$11,3,FALSE),(IF(AI42&lt;=(-1),AI42,0)))</f>
        <v>#N/A</v>
      </c>
      <c r="AJ44" s="27" t="e">
        <f>IF($D42&gt;=1,($B41/HLOOKUP($D42,'[7]Annuity Cal'!$H$7:$BE$11,2,FALSE))*HLOOKUP(AJ42,'[7]Annuity Cal'!$H$7:$BE$11,3,FALSE),(IF(AJ42&lt;=(-1),AJ42,0)))</f>
        <v>#N/A</v>
      </c>
      <c r="AK44" s="27" t="e">
        <f>IF($D42&gt;=1,($B41/HLOOKUP($D42,'[7]Annuity Cal'!$H$7:$BE$11,2,FALSE))*HLOOKUP(AK42,'[7]Annuity Cal'!$H$7:$BE$11,3,FALSE),(IF(AK42&lt;=(-1),AK42,0)))</f>
        <v>#N/A</v>
      </c>
      <c r="AL44" s="27" t="e">
        <f>IF($D42&gt;=1,($B41/HLOOKUP($D42,'[7]Annuity Cal'!$H$7:$BE$11,2,FALSE))*HLOOKUP(AL42,'[7]Annuity Cal'!$H$7:$BE$11,3,FALSE),(IF(AL42&lt;=(-1),AL42,0)))</f>
        <v>#N/A</v>
      </c>
      <c r="AM44" s="27" t="e">
        <f>IF($D42&gt;=1,($B41/HLOOKUP($D42,'[7]Annuity Cal'!$H$7:$BE$11,2,FALSE))*HLOOKUP(AM42,'[7]Annuity Cal'!$H$7:$BE$11,3,FALSE),(IF(AM42&lt;=(-1),AM42,0)))</f>
        <v>#N/A</v>
      </c>
      <c r="AN44" s="27" t="e">
        <f>IF($D42&gt;=1,($B41/HLOOKUP($D42,'[7]Annuity Cal'!$H$7:$BE$11,2,FALSE))*HLOOKUP(AN42,'[7]Annuity Cal'!$H$7:$BE$11,3,FALSE),(IF(AN42&lt;=(-1),AN42,0)))</f>
        <v>#N/A</v>
      </c>
      <c r="AO44" s="27" t="e">
        <f>IF($D42&gt;=1,($B41/HLOOKUP($D42,'[7]Annuity Cal'!$H$7:$BE$11,2,FALSE))*HLOOKUP(AO42,'[7]Annuity Cal'!$H$7:$BE$11,3,FALSE),(IF(AO42&lt;=(-1),AO42,0)))</f>
        <v>#N/A</v>
      </c>
      <c r="AP44" s="27" t="e">
        <f>IF($D42&gt;=1,($B41/HLOOKUP($D42,'[7]Annuity Cal'!$H$7:$BE$11,2,FALSE))*HLOOKUP(AP42,'[7]Annuity Cal'!$H$7:$BE$11,3,FALSE),(IF(AP42&lt;=(-1),AP42,0)))</f>
        <v>#N/A</v>
      </c>
      <c r="AQ44" s="27" t="e">
        <f>IF($D42&gt;=1,($B41/HLOOKUP($D42,'[7]Annuity Cal'!$H$7:$BE$11,2,FALSE))*HLOOKUP(AQ42,'[7]Annuity Cal'!$H$7:$BE$11,3,FALSE),(IF(AQ42&lt;=(-1),AQ42,0)))</f>
        <v>#N/A</v>
      </c>
      <c r="AR44" s="27" t="e">
        <f>IF($D42&gt;=1,($B41/HLOOKUP($D42,'[7]Annuity Cal'!$H$7:$BE$11,2,FALSE))*HLOOKUP(AR42,'[7]Annuity Cal'!$H$7:$BE$11,3,FALSE),(IF(AR42&lt;=(-1),AR42,0)))</f>
        <v>#N/A</v>
      </c>
      <c r="AS44" s="27" t="e">
        <f>IF($D42&gt;=1,($B41/HLOOKUP($D42,'[7]Annuity Cal'!$H$7:$BE$11,2,FALSE))*HLOOKUP(AS42,'[7]Annuity Cal'!$H$7:$BE$11,3,FALSE),(IF(AS42&lt;=(-1),AS42,0)))</f>
        <v>#N/A</v>
      </c>
      <c r="AT44" s="27" t="e">
        <f>IF($D42&gt;=1,($B41/HLOOKUP($D42,'[7]Annuity Cal'!$H$7:$BE$11,2,FALSE))*HLOOKUP(AT42,'[7]Annuity Cal'!$H$7:$BE$11,3,FALSE),(IF(AT42&lt;=(-1),AT42,0)))</f>
        <v>#N/A</v>
      </c>
      <c r="AU44" s="27" t="e">
        <f>IF($D42&gt;=1,($B41/HLOOKUP($D42,'[7]Annuity Cal'!$H$7:$BE$11,2,FALSE))*HLOOKUP(AU42,'[7]Annuity Cal'!$H$7:$BE$11,3,FALSE),(IF(AU42&lt;=(-1),AU42,0)))</f>
        <v>#N/A</v>
      </c>
      <c r="AV44" s="27" t="e">
        <f>IF($D42&gt;=1,($B41/HLOOKUP($D42,'[7]Annuity Cal'!$H$7:$BE$11,2,FALSE))*HLOOKUP(AV42,'[7]Annuity Cal'!$H$7:$BE$11,3,FALSE),(IF(AV42&lt;=(-1),AV42,0)))</f>
        <v>#N/A</v>
      </c>
      <c r="AW44" s="27" t="e">
        <f>IF($D42&gt;=1,($B41/HLOOKUP($D42,'[7]Annuity Cal'!$H$7:$BE$11,2,FALSE))*HLOOKUP(AW42,'[7]Annuity Cal'!$H$7:$BE$11,3,FALSE),(IF(AW42&lt;=(-1),AW42,0)))</f>
        <v>#N/A</v>
      </c>
      <c r="AX44" s="27" t="e">
        <f>IF($D42&gt;=1,($B41/HLOOKUP($D42,'[7]Annuity Cal'!$H$7:$BE$11,2,FALSE))*HLOOKUP(AX42,'[7]Annuity Cal'!$H$7:$BE$11,3,FALSE),(IF(AX42&lt;=(-1),AX42,0)))</f>
        <v>#N/A</v>
      </c>
      <c r="AY44" s="27" t="e">
        <f>IF($D42&gt;=1,($B41/HLOOKUP($D42,'[7]Annuity Cal'!$H$7:$BE$11,2,FALSE))*HLOOKUP(AY42,'[7]Annuity Cal'!$H$7:$BE$11,3,FALSE),(IF(AY42&lt;=(-1),AY42,0)))</f>
        <v>#N/A</v>
      </c>
      <c r="AZ44" s="27" t="e">
        <f>IF($D42&gt;=1,($B41/HLOOKUP($D42,'[7]Annuity Cal'!$H$7:$BE$11,2,FALSE))*HLOOKUP(AZ42,'[7]Annuity Cal'!$H$7:$BE$11,3,FALSE),(IF(AZ42&lt;=(-1),AZ42,0)))</f>
        <v>#N/A</v>
      </c>
      <c r="BA44" s="27" t="e">
        <f>IF($D42&gt;=1,($B41/HLOOKUP($D42,'[7]Annuity Cal'!$H$7:$BE$11,2,FALSE))*HLOOKUP(BA42,'[7]Annuity Cal'!$H$7:$BE$11,3,FALSE),(IF(BA42&lt;=(-1),BA42,0)))</f>
        <v>#N/A</v>
      </c>
      <c r="BB44" s="27" t="e">
        <f>IF($D42&gt;=1,($B41/HLOOKUP($D42,'[7]Annuity Cal'!$H$7:$BE$11,2,FALSE))*HLOOKUP(BB42,'[7]Annuity Cal'!$H$7:$BE$11,3,FALSE),(IF(BB42&lt;=(-1),BB42,0)))</f>
        <v>#N/A</v>
      </c>
      <c r="BC44" s="27" t="e">
        <f>IF($D42&gt;=1,($B41/HLOOKUP($D42,'[7]Annuity Cal'!$H$7:$BE$11,2,FALSE))*HLOOKUP(BC42,'[7]Annuity Cal'!$H$7:$BE$11,3,FALSE),(IF(BC42&lt;=(-1),BC42,0)))</f>
        <v>#N/A</v>
      </c>
      <c r="BD44" s="27" t="e">
        <f>IF($D42&gt;=1,($B41/HLOOKUP($D42,'[7]Annuity Cal'!$H$7:$BE$11,2,FALSE))*HLOOKUP(BD42,'[7]Annuity Cal'!$H$7:$BE$11,3,FALSE),(IF(BD42&lt;=(-1),BD42,0)))</f>
        <v>#N/A</v>
      </c>
      <c r="BE44" s="27" t="e">
        <f>IF($D42&gt;=1,($B41/HLOOKUP($D42,'[7]Annuity Cal'!$H$7:$BE$11,2,FALSE))*HLOOKUP(BE42,'[7]Annuity Cal'!$H$7:$BE$11,3,FALSE),(IF(BE42&lt;=(-1),BE42,0)))</f>
        <v>#N/A</v>
      </c>
      <c r="BF44" s="27" t="e">
        <f>IF($D42&gt;=1,($B41/HLOOKUP($D42,'[7]Annuity Cal'!$H$7:$BE$11,2,FALSE))*HLOOKUP(BF42,'[7]Annuity Cal'!$H$7:$BE$11,3,FALSE),(IF(BF42&lt;=(-1),BF42,0)))</f>
        <v>#N/A</v>
      </c>
      <c r="BG44" s="27" t="e">
        <f>IF($D42&gt;=1,($B41/HLOOKUP($D42,'[7]Annuity Cal'!$H$7:$BE$11,2,FALSE))*HLOOKUP(BG42,'[7]Annuity Cal'!$H$7:$BE$11,3,FALSE),(IF(BG42&lt;=(-1),BG42,0)))</f>
        <v>#N/A</v>
      </c>
      <c r="BH44" s="27" t="e">
        <f>IF($D42&gt;=1,($B41/HLOOKUP($D42,'[7]Annuity Cal'!$H$7:$BE$11,2,FALSE))*HLOOKUP(BH42,'[7]Annuity Cal'!$H$7:$BE$11,3,FALSE),(IF(BH42&lt;=(-1),BH42,0)))</f>
        <v>#N/A</v>
      </c>
      <c r="BI44" s="27" t="e">
        <f>IF($D42&gt;=1,($B41/HLOOKUP($D42,'[7]Annuity Cal'!$H$7:$BE$11,2,FALSE))*HLOOKUP(BI42,'[7]Annuity Cal'!$H$7:$BE$11,3,FALSE),(IF(BI42&lt;=(-1),BI42,0)))</f>
        <v>#N/A</v>
      </c>
      <c r="BJ44" s="27" t="e">
        <f>IF($D42&gt;=1,($B41/HLOOKUP($D42,'[7]Annuity Cal'!$H$7:$BE$11,2,FALSE))*HLOOKUP(BJ42,'[7]Annuity Cal'!$H$7:$BE$11,3,FALSE),(IF(BJ42&lt;=(-1),BJ42,0)))</f>
        <v>#N/A</v>
      </c>
      <c r="BK44" s="27" t="e">
        <f>IF($D42&gt;=1,($B41/HLOOKUP($D42,'[7]Annuity Cal'!$H$7:$BE$11,2,FALSE))*HLOOKUP(BK42,'[7]Annuity Cal'!$H$7:$BE$11,3,FALSE),(IF(BK42&lt;=(-1),BK42,0)))</f>
        <v>#N/A</v>
      </c>
      <c r="BL44" s="27" t="e">
        <f>IF($D42&gt;=1,($B41/HLOOKUP($D42,'[7]Annuity Cal'!$H$7:$BE$11,2,FALSE))*HLOOKUP(BL42,'[7]Annuity Cal'!$H$7:$BE$11,3,FALSE),(IF(BL42&lt;=(-1),BL42,0)))</f>
        <v>#N/A</v>
      </c>
      <c r="BM44" s="27" t="e">
        <f>IF($D42&gt;=1,($B41/HLOOKUP($D42,'[7]Annuity Cal'!$H$7:$BE$11,2,FALSE))*HLOOKUP(BM42,'[7]Annuity Cal'!$H$7:$BE$11,3,FALSE),(IF(BM42&lt;=(-1),BM42,0)))</f>
        <v>#N/A</v>
      </c>
      <c r="BN44" s="27" t="e">
        <f>IF($D42&gt;=1,($B41/HLOOKUP($D42,'[7]Annuity Cal'!$H$7:$BE$11,2,FALSE))*HLOOKUP(BN42,'[7]Annuity Cal'!$H$7:$BE$11,3,FALSE),(IF(BN42&lt;=(-1),BN42,0)))</f>
        <v>#N/A</v>
      </c>
    </row>
    <row r="45" spans="1:66">
      <c r="C45" s="16" t="s">
        <v>1</v>
      </c>
      <c r="D45" s="27">
        <f>-IPMT($D$17,D$41-2014,$B42,$B41)</f>
        <v>29478.908571428568</v>
      </c>
      <c r="E45" s="27">
        <f>-IPMT($D$17,E$41-2014,$B42,$B41)</f>
        <v>20199.820968740751</v>
      </c>
      <c r="F45" s="27">
        <f>-IPMT($D$17,F$41-2014,$B42,$B41)</f>
        <v>10383.871869040282</v>
      </c>
      <c r="G45" s="27" t="e">
        <f>IF($D42&gt;=1,($B41/HLOOKUP($D42,'[7]Annuity Cal'!$H$7:$BE$11,2,FALSE))*HLOOKUP(G42,'[7]Annuity Cal'!$H$7:$BE$11,4,FALSE),(IF(G42&lt;=(-1),G42,0)))</f>
        <v>#N/A</v>
      </c>
      <c r="H45" s="27" t="e">
        <f>IF($D42&gt;=1,($B41/HLOOKUP($D42,'[7]Annuity Cal'!$H$7:$BE$11,2,FALSE))*HLOOKUP(H42,'[7]Annuity Cal'!$H$7:$BE$11,4,FALSE),(IF(H42&lt;=(-1),H42,0)))</f>
        <v>#N/A</v>
      </c>
      <c r="I45" s="27" t="e">
        <f>IF($D42&gt;=1,($B41/HLOOKUP($D42,'[7]Annuity Cal'!$H$7:$BE$11,2,FALSE))*HLOOKUP(I42,'[7]Annuity Cal'!$H$7:$BE$11,4,FALSE),(IF(I42&lt;=(-1),I42,0)))</f>
        <v>#N/A</v>
      </c>
      <c r="J45" s="27" t="e">
        <f>IF($D42&gt;=1,($B41/HLOOKUP($D42,'[7]Annuity Cal'!$H$7:$BE$11,2,FALSE))*HLOOKUP(J42,'[7]Annuity Cal'!$H$7:$BE$11,4,FALSE),(IF(J42&lt;=(-1),J42,0)))</f>
        <v>#N/A</v>
      </c>
      <c r="K45" s="27" t="e">
        <f>IF($D42&gt;=1,($B41/HLOOKUP($D42,'[7]Annuity Cal'!$H$7:$BE$11,2,FALSE))*HLOOKUP(K42,'[7]Annuity Cal'!$H$7:$BE$11,4,FALSE),(IF(K42&lt;=(-1),K42,0)))</f>
        <v>#N/A</v>
      </c>
      <c r="L45" s="27" t="e">
        <f>IF($D42&gt;=1,($B41/HLOOKUP($D42,'[7]Annuity Cal'!$H$7:$BE$11,2,FALSE))*HLOOKUP(L42,'[7]Annuity Cal'!$H$7:$BE$11,4,FALSE),(IF(L42&lt;=(-1),L42,0)))</f>
        <v>#N/A</v>
      </c>
      <c r="M45" s="27" t="e">
        <f>IF($D42&gt;=1,($B41/HLOOKUP($D42,'[7]Annuity Cal'!$H$7:$BE$11,2,FALSE))*HLOOKUP(M42,'[7]Annuity Cal'!$H$7:$BE$11,4,FALSE),(IF(M42&lt;=(-1),M42,0)))</f>
        <v>#N/A</v>
      </c>
      <c r="N45" s="27" t="e">
        <f>IF($D42&gt;=1,($B41/HLOOKUP($D42,'[7]Annuity Cal'!$H$7:$BE$11,2,FALSE))*HLOOKUP(N42,'[7]Annuity Cal'!$H$7:$BE$11,4,FALSE),(IF(N42&lt;=(-1),N42,0)))</f>
        <v>#N/A</v>
      </c>
      <c r="O45" s="27" t="e">
        <f>IF($D42&gt;=1,($B41/HLOOKUP($D42,'[7]Annuity Cal'!$H$7:$BE$11,2,FALSE))*HLOOKUP(O42,'[7]Annuity Cal'!$H$7:$BE$11,4,FALSE),(IF(O42&lt;=(-1),O42,0)))</f>
        <v>#N/A</v>
      </c>
      <c r="P45" s="27" t="e">
        <f>IF($D42&gt;=1,($B41/HLOOKUP($D42,'[7]Annuity Cal'!$H$7:$BE$11,2,FALSE))*HLOOKUP(P42,'[7]Annuity Cal'!$H$7:$BE$11,4,FALSE),(IF(P42&lt;=(-1),P42,0)))</f>
        <v>#N/A</v>
      </c>
      <c r="Q45" s="27" t="e">
        <f>IF($D42&gt;=1,($B41/HLOOKUP($D42,'[7]Annuity Cal'!$H$7:$BE$11,2,FALSE))*HLOOKUP(Q42,'[7]Annuity Cal'!$H$7:$BE$11,4,FALSE),(IF(Q42&lt;=(-1),Q42,0)))</f>
        <v>#N/A</v>
      </c>
      <c r="R45" s="27" t="e">
        <f>IF($D42&gt;=1,($B41/HLOOKUP($D42,'[7]Annuity Cal'!$H$7:$BE$11,2,FALSE))*HLOOKUP(R42,'[7]Annuity Cal'!$H$7:$BE$11,4,FALSE),(IF(R42&lt;=(-1),R42,0)))</f>
        <v>#N/A</v>
      </c>
      <c r="S45" s="27" t="e">
        <f>IF($D42&gt;=1,($B41/HLOOKUP($D42,'[7]Annuity Cal'!$H$7:$BE$11,2,FALSE))*HLOOKUP(S42,'[7]Annuity Cal'!$H$7:$BE$11,4,FALSE),(IF(S42&lt;=(-1),S42,0)))</f>
        <v>#N/A</v>
      </c>
      <c r="T45" s="27" t="e">
        <f>IF($D42&gt;=1,($B41/HLOOKUP($D42,'[7]Annuity Cal'!$H$7:$BE$11,2,FALSE))*HLOOKUP(T42,'[7]Annuity Cal'!$H$7:$BE$11,4,FALSE),(IF(T42&lt;=(-1),T42,0)))</f>
        <v>#N/A</v>
      </c>
      <c r="U45" s="27" t="e">
        <f>IF($D42&gt;=1,($B41/HLOOKUP($D42,'[7]Annuity Cal'!$H$7:$BE$11,2,FALSE))*HLOOKUP(U42,'[7]Annuity Cal'!$H$7:$BE$11,4,FALSE),(IF(U42&lt;=(-1),U42,0)))</f>
        <v>#N/A</v>
      </c>
      <c r="V45" s="27" t="e">
        <f>IF($D42&gt;=1,($B41/HLOOKUP($D42,'[7]Annuity Cal'!$H$7:$BE$11,2,FALSE))*HLOOKUP(V42,'[7]Annuity Cal'!$H$7:$BE$11,4,FALSE),(IF(V42&lt;=(-1),V42,0)))</f>
        <v>#N/A</v>
      </c>
      <c r="W45" s="27" t="e">
        <f>IF($D42&gt;=1,($B41/HLOOKUP($D42,'[7]Annuity Cal'!$H$7:$BE$11,2,FALSE))*HLOOKUP(W42,'[7]Annuity Cal'!$H$7:$BE$11,4,FALSE),(IF(W42&lt;=(-1),W42,0)))</f>
        <v>#N/A</v>
      </c>
      <c r="X45" s="27" t="e">
        <f>IF($D42&gt;=1,($B41/HLOOKUP($D42,'[7]Annuity Cal'!$H$7:$BE$11,2,FALSE))*HLOOKUP(X42,'[7]Annuity Cal'!$H$7:$BE$11,4,FALSE),(IF(X42&lt;=(-1),X42,0)))</f>
        <v>#N/A</v>
      </c>
      <c r="Y45" s="27" t="e">
        <f>IF($D42&gt;=1,($B41/HLOOKUP($D42,'[7]Annuity Cal'!$H$7:$BE$11,2,FALSE))*HLOOKUP(Y42,'[7]Annuity Cal'!$H$7:$BE$11,4,FALSE),(IF(Y42&lt;=(-1),Y42,0)))</f>
        <v>#N/A</v>
      </c>
      <c r="Z45" s="27" t="e">
        <f>IF($D42&gt;=1,($B41/HLOOKUP($D42,'[7]Annuity Cal'!$H$7:$BE$11,2,FALSE))*HLOOKUP(Z42,'[7]Annuity Cal'!$H$7:$BE$11,4,FALSE),(IF(Z42&lt;=(-1),Z42,0)))</f>
        <v>#N/A</v>
      </c>
      <c r="AA45" s="27" t="e">
        <f>IF($D42&gt;=1,($B41/HLOOKUP($D42,'[7]Annuity Cal'!$H$7:$BE$11,2,FALSE))*HLOOKUP(AA42,'[7]Annuity Cal'!$H$7:$BE$11,4,FALSE),(IF(AA42&lt;=(-1),AA42,0)))</f>
        <v>#N/A</v>
      </c>
      <c r="AB45" s="27" t="e">
        <f>IF($D42&gt;=1,($B41/HLOOKUP($D42,'[7]Annuity Cal'!$H$7:$BE$11,2,FALSE))*HLOOKUP(AB42,'[7]Annuity Cal'!$H$7:$BE$11,4,FALSE),(IF(AB42&lt;=(-1),AB42,0)))</f>
        <v>#N/A</v>
      </c>
      <c r="AC45" s="27" t="e">
        <f>IF($D42&gt;=1,($B41/HLOOKUP($D42,'[7]Annuity Cal'!$H$7:$BE$11,2,FALSE))*HLOOKUP(AC42,'[7]Annuity Cal'!$H$7:$BE$11,4,FALSE),(IF(AC42&lt;=(-1),AC42,0)))</f>
        <v>#N/A</v>
      </c>
      <c r="AD45" s="27" t="e">
        <f>IF($D42&gt;=1,($B41/HLOOKUP($D42,'[7]Annuity Cal'!$H$7:$BE$11,2,FALSE))*HLOOKUP(AD42,'[7]Annuity Cal'!$H$7:$BE$11,4,FALSE),(IF(AD42&lt;=(-1),AD42,0)))</f>
        <v>#N/A</v>
      </c>
      <c r="AE45" s="27" t="e">
        <f>IF($D42&gt;=1,($B41/HLOOKUP($D42,'[7]Annuity Cal'!$H$7:$BE$11,2,FALSE))*HLOOKUP(AE42,'[7]Annuity Cal'!$H$7:$BE$11,4,FALSE),(IF(AE42&lt;=(-1),AE42,0)))</f>
        <v>#N/A</v>
      </c>
      <c r="AF45" s="27" t="e">
        <f>IF($D42&gt;=1,($B41/HLOOKUP($D42,'[7]Annuity Cal'!$H$7:$BE$11,2,FALSE))*HLOOKUP(AF42,'[7]Annuity Cal'!$H$7:$BE$11,4,FALSE),(IF(AF42&lt;=(-1),AF42,0)))</f>
        <v>#N/A</v>
      </c>
      <c r="AG45" s="27" t="e">
        <f>IF($D42&gt;=1,($B41/HLOOKUP($D42,'[7]Annuity Cal'!$H$7:$BE$11,2,FALSE))*HLOOKUP(AG42,'[7]Annuity Cal'!$H$7:$BE$11,4,FALSE),(IF(AG42&lt;=(-1),AG42,0)))</f>
        <v>#N/A</v>
      </c>
      <c r="AH45" s="27" t="e">
        <f>IF($D42&gt;=1,($B41/HLOOKUP($D42,'[7]Annuity Cal'!$H$7:$BE$11,2,FALSE))*HLOOKUP(AH42,'[7]Annuity Cal'!$H$7:$BE$11,4,FALSE),(IF(AH42&lt;=(-1),AH42,0)))</f>
        <v>#N/A</v>
      </c>
      <c r="AI45" s="27" t="e">
        <f>IF($D42&gt;=1,($B41/HLOOKUP($D42,'[7]Annuity Cal'!$H$7:$BE$11,2,FALSE))*HLOOKUP(AI42,'[7]Annuity Cal'!$H$7:$BE$11,4,FALSE),(IF(AI42&lt;=(-1),AI42,0)))</f>
        <v>#N/A</v>
      </c>
      <c r="AJ45" s="27" t="e">
        <f>IF($D42&gt;=1,($B41/HLOOKUP($D42,'[7]Annuity Cal'!$H$7:$BE$11,2,FALSE))*HLOOKUP(AJ42,'[7]Annuity Cal'!$H$7:$BE$11,4,FALSE),(IF(AJ42&lt;=(-1),AJ42,0)))</f>
        <v>#N/A</v>
      </c>
      <c r="AK45" s="27" t="e">
        <f>IF($D42&gt;=1,($B41/HLOOKUP($D42,'[7]Annuity Cal'!$H$7:$BE$11,2,FALSE))*HLOOKUP(AK42,'[7]Annuity Cal'!$H$7:$BE$11,4,FALSE),(IF(AK42&lt;=(-1),AK42,0)))</f>
        <v>#N/A</v>
      </c>
      <c r="AL45" s="27" t="e">
        <f>IF($D42&gt;=1,($B41/HLOOKUP($D42,'[7]Annuity Cal'!$H$7:$BE$11,2,FALSE))*HLOOKUP(AL42,'[7]Annuity Cal'!$H$7:$BE$11,4,FALSE),(IF(AL42&lt;=(-1),AL42,0)))</f>
        <v>#N/A</v>
      </c>
      <c r="AM45" s="27" t="e">
        <f>IF($D42&gt;=1,($B41/HLOOKUP($D42,'[7]Annuity Cal'!$H$7:$BE$11,2,FALSE))*HLOOKUP(AM42,'[7]Annuity Cal'!$H$7:$BE$11,4,FALSE),(IF(AM42&lt;=(-1),AM42,0)))</f>
        <v>#N/A</v>
      </c>
      <c r="AN45" s="27" t="e">
        <f>IF($D42&gt;=1,($B41/HLOOKUP($D42,'[7]Annuity Cal'!$H$7:$BE$11,2,FALSE))*HLOOKUP(AN42,'[7]Annuity Cal'!$H$7:$BE$11,4,FALSE),(IF(AN42&lt;=(-1),AN42,0)))</f>
        <v>#N/A</v>
      </c>
      <c r="AO45" s="27" t="e">
        <f>IF($D42&gt;=1,($B41/HLOOKUP($D42,'[7]Annuity Cal'!$H$7:$BE$11,2,FALSE))*HLOOKUP(AO42,'[7]Annuity Cal'!$H$7:$BE$11,4,FALSE),(IF(AO42&lt;=(-1),AO42,0)))</f>
        <v>#N/A</v>
      </c>
      <c r="AP45" s="27" t="e">
        <f>IF($D42&gt;=1,($B41/HLOOKUP($D42,'[7]Annuity Cal'!$H$7:$BE$11,2,FALSE))*HLOOKUP(AP42,'[7]Annuity Cal'!$H$7:$BE$11,4,FALSE),(IF(AP42&lt;=(-1),AP42,0)))</f>
        <v>#N/A</v>
      </c>
      <c r="AQ45" s="27" t="e">
        <f>IF($D42&gt;=1,($B41/HLOOKUP($D42,'[7]Annuity Cal'!$H$7:$BE$11,2,FALSE))*HLOOKUP(AQ42,'[7]Annuity Cal'!$H$7:$BE$11,4,FALSE),(IF(AQ42&lt;=(-1),AQ42,0)))</f>
        <v>#N/A</v>
      </c>
      <c r="AR45" s="27" t="e">
        <f>IF($D42&gt;=1,($B41/HLOOKUP($D42,'[7]Annuity Cal'!$H$7:$BE$11,2,FALSE))*HLOOKUP(AR42,'[7]Annuity Cal'!$H$7:$BE$11,4,FALSE),(IF(AR42&lt;=(-1),AR42,0)))</f>
        <v>#N/A</v>
      </c>
      <c r="AS45" s="27" t="e">
        <f>IF($D42&gt;=1,($B41/HLOOKUP($D42,'[7]Annuity Cal'!$H$7:$BE$11,2,FALSE))*HLOOKUP(AS42,'[7]Annuity Cal'!$H$7:$BE$11,4,FALSE),(IF(AS42&lt;=(-1),AS42,0)))</f>
        <v>#N/A</v>
      </c>
      <c r="AT45" s="27" t="e">
        <f>IF($D42&gt;=1,($B41/HLOOKUP($D42,'[7]Annuity Cal'!$H$7:$BE$11,2,FALSE))*HLOOKUP(AT42,'[7]Annuity Cal'!$H$7:$BE$11,4,FALSE),(IF(AT42&lt;=(-1),AT42,0)))</f>
        <v>#N/A</v>
      </c>
      <c r="AU45" s="27" t="e">
        <f>IF($D42&gt;=1,($B41/HLOOKUP($D42,'[7]Annuity Cal'!$H$7:$BE$11,2,FALSE))*HLOOKUP(AU42,'[7]Annuity Cal'!$H$7:$BE$11,4,FALSE),(IF(AU42&lt;=(-1),AU42,0)))</f>
        <v>#N/A</v>
      </c>
      <c r="AV45" s="27" t="e">
        <f>IF($D42&gt;=1,($B41/HLOOKUP($D42,'[7]Annuity Cal'!$H$7:$BE$11,2,FALSE))*HLOOKUP(AV42,'[7]Annuity Cal'!$H$7:$BE$11,4,FALSE),(IF(AV42&lt;=(-1),AV42,0)))</f>
        <v>#N/A</v>
      </c>
      <c r="AW45" s="27" t="e">
        <f>IF($D42&gt;=1,($B41/HLOOKUP($D42,'[7]Annuity Cal'!$H$7:$BE$11,2,FALSE))*HLOOKUP(AW42,'[7]Annuity Cal'!$H$7:$BE$11,4,FALSE),(IF(AW42&lt;=(-1),AW42,0)))</f>
        <v>#N/A</v>
      </c>
      <c r="AX45" s="27" t="e">
        <f>IF($D42&gt;=1,($B41/HLOOKUP($D42,'[7]Annuity Cal'!$H$7:$BE$11,2,FALSE))*HLOOKUP(AX42,'[7]Annuity Cal'!$H$7:$BE$11,4,FALSE),(IF(AX42&lt;=(-1),AX42,0)))</f>
        <v>#N/A</v>
      </c>
      <c r="AY45" s="27" t="e">
        <f>IF($D42&gt;=1,($B41/HLOOKUP($D42,'[7]Annuity Cal'!$H$7:$BE$11,2,FALSE))*HLOOKUP(AY42,'[7]Annuity Cal'!$H$7:$BE$11,4,FALSE),(IF(AY42&lt;=(-1),AY42,0)))</f>
        <v>#N/A</v>
      </c>
      <c r="AZ45" s="27" t="e">
        <f>IF($D42&gt;=1,($B41/HLOOKUP($D42,'[7]Annuity Cal'!$H$7:$BE$11,2,FALSE))*HLOOKUP(AZ42,'[7]Annuity Cal'!$H$7:$BE$11,4,FALSE),(IF(AZ42&lt;=(-1),AZ42,0)))</f>
        <v>#N/A</v>
      </c>
      <c r="BA45" s="27" t="e">
        <f>IF($D42&gt;=1,($B41/HLOOKUP($D42,'[7]Annuity Cal'!$H$7:$BE$11,2,FALSE))*HLOOKUP(BA42,'[7]Annuity Cal'!$H$7:$BE$11,4,FALSE),(IF(BA42&lt;=(-1),BA42,0)))</f>
        <v>#N/A</v>
      </c>
      <c r="BB45" s="27" t="e">
        <f>IF($D42&gt;=1,($B41/HLOOKUP($D42,'[7]Annuity Cal'!$H$7:$BE$11,2,FALSE))*HLOOKUP(BB42,'[7]Annuity Cal'!$H$7:$BE$11,4,FALSE),(IF(BB42&lt;=(-1),BB42,0)))</f>
        <v>#N/A</v>
      </c>
      <c r="BC45" s="27" t="e">
        <f>IF($D42&gt;=1,($B41/HLOOKUP($D42,'[7]Annuity Cal'!$H$7:$BE$11,2,FALSE))*HLOOKUP(BC42,'[7]Annuity Cal'!$H$7:$BE$11,4,FALSE),(IF(BC42&lt;=(-1),BC42,0)))</f>
        <v>#N/A</v>
      </c>
      <c r="BD45" s="27" t="e">
        <f>IF($D42&gt;=1,($B41/HLOOKUP($D42,'[7]Annuity Cal'!$H$7:$BE$11,2,FALSE))*HLOOKUP(BD42,'[7]Annuity Cal'!$H$7:$BE$11,4,FALSE),(IF(BD42&lt;=(-1),BD42,0)))</f>
        <v>#N/A</v>
      </c>
      <c r="BE45" s="27" t="e">
        <f>IF($D42&gt;=1,($B41/HLOOKUP($D42,'[7]Annuity Cal'!$H$7:$BE$11,2,FALSE))*HLOOKUP(BE42,'[7]Annuity Cal'!$H$7:$BE$11,4,FALSE),(IF(BE42&lt;=(-1),BE42,0)))</f>
        <v>#N/A</v>
      </c>
      <c r="BF45" s="27" t="e">
        <f>IF($D42&gt;=1,($B41/HLOOKUP($D42,'[7]Annuity Cal'!$H$7:$BE$11,2,FALSE))*HLOOKUP(BF42,'[7]Annuity Cal'!$H$7:$BE$11,4,FALSE),(IF(BF42&lt;=(-1),BF42,0)))</f>
        <v>#N/A</v>
      </c>
      <c r="BG45" s="27" t="e">
        <f>IF($D42&gt;=1,($B41/HLOOKUP($D42,'[7]Annuity Cal'!$H$7:$BE$11,2,FALSE))*HLOOKUP(BG42,'[7]Annuity Cal'!$H$7:$BE$11,4,FALSE),(IF(BG42&lt;=(-1),BG42,0)))</f>
        <v>#N/A</v>
      </c>
      <c r="BH45" s="27" t="e">
        <f>IF($D42&gt;=1,($B41/HLOOKUP($D42,'[7]Annuity Cal'!$H$7:$BE$11,2,FALSE))*HLOOKUP(BH42,'[7]Annuity Cal'!$H$7:$BE$11,4,FALSE),(IF(BH42&lt;=(-1),BH42,0)))</f>
        <v>#N/A</v>
      </c>
      <c r="BI45" s="27" t="e">
        <f>IF($D42&gt;=1,($B41/HLOOKUP($D42,'[7]Annuity Cal'!$H$7:$BE$11,2,FALSE))*HLOOKUP(BI42,'[7]Annuity Cal'!$H$7:$BE$11,4,FALSE),(IF(BI42&lt;=(-1),BI42,0)))</f>
        <v>#N/A</v>
      </c>
      <c r="BJ45" s="27" t="e">
        <f>IF($D42&gt;=1,($B41/HLOOKUP($D42,'[7]Annuity Cal'!$H$7:$BE$11,2,FALSE))*HLOOKUP(BJ42,'[7]Annuity Cal'!$H$7:$BE$11,4,FALSE),(IF(BJ42&lt;=(-1),BJ42,0)))</f>
        <v>#N/A</v>
      </c>
      <c r="BK45" s="27" t="e">
        <f>IF($D42&gt;=1,($B41/HLOOKUP($D42,'[7]Annuity Cal'!$H$7:$BE$11,2,FALSE))*HLOOKUP(BK42,'[7]Annuity Cal'!$H$7:$BE$11,4,FALSE),(IF(BK42&lt;=(-1),BK42,0)))</f>
        <v>#N/A</v>
      </c>
      <c r="BL45" s="27" t="e">
        <f>IF($D42&gt;=1,($B41/HLOOKUP($D42,'[7]Annuity Cal'!$H$7:$BE$11,2,FALSE))*HLOOKUP(BL42,'[7]Annuity Cal'!$H$7:$BE$11,4,FALSE),(IF(BL42&lt;=(-1),BL42,0)))</f>
        <v>#N/A</v>
      </c>
      <c r="BM45" s="27" t="e">
        <f>IF($D42&gt;=1,($B41/HLOOKUP($D42,'[7]Annuity Cal'!$H$7:$BE$11,2,FALSE))*HLOOKUP(BM42,'[7]Annuity Cal'!$H$7:$BE$11,4,FALSE),(IF(BM42&lt;=(-1),BM42,0)))</f>
        <v>#N/A</v>
      </c>
      <c r="BN45" s="27" t="e">
        <f>IF($D42&gt;=1,($B41/HLOOKUP($D42,'[7]Annuity Cal'!$H$7:$BE$11,2,FALSE))*HLOOKUP(BN42,'[7]Annuity Cal'!$H$7:$BE$11,4,FALSE),(IF(BN42&lt;=(-1),BN42,0)))</f>
        <v>#N/A</v>
      </c>
    </row>
    <row r="46" spans="1:66">
      <c r="C46" s="16" t="s">
        <v>2</v>
      </c>
      <c r="D46" s="27">
        <f>SUM(D44:D45)</f>
        <v>189858.20046973653</v>
      </c>
      <c r="E46" s="27">
        <f>SUM(E44:E45)</f>
        <v>189858.20046973653</v>
      </c>
      <c r="F46" s="27">
        <f>SUM(F44:F45)</f>
        <v>189858.20046973653</v>
      </c>
      <c r="G46" s="27" t="e">
        <f>IF($D42&gt;=1,($B41/HLOOKUP($D42,'[7]Annuity Cal'!$H$7:$BE$11,2,FALSE))*HLOOKUP(G42,'[7]Annuity Cal'!$H$7:$BE$11,5,FALSE),(IF(G42&lt;=(-1),G42,0)))</f>
        <v>#N/A</v>
      </c>
      <c r="H46" s="27" t="e">
        <f>IF($D42&gt;=1,($B41/HLOOKUP($D42,'[7]Annuity Cal'!$H$7:$BE$11,2,FALSE))*HLOOKUP(H42,'[7]Annuity Cal'!$H$7:$BE$11,5,FALSE),(IF(H42&lt;=(-1),H42,0)))</f>
        <v>#N/A</v>
      </c>
      <c r="I46" s="27" t="e">
        <f>IF($D42&gt;=1,($B41/HLOOKUP($D42,'[7]Annuity Cal'!$H$7:$BE$11,2,FALSE))*HLOOKUP(I42,'[7]Annuity Cal'!$H$7:$BE$11,5,FALSE),(IF(I42&lt;=(-1),I42,0)))</f>
        <v>#N/A</v>
      </c>
      <c r="J46" s="27" t="e">
        <f>IF($D42&gt;=1,($B41/HLOOKUP($D42,'[7]Annuity Cal'!$H$7:$BE$11,2,FALSE))*HLOOKUP(J42,'[7]Annuity Cal'!$H$7:$BE$11,5,FALSE),(IF(J42&lt;=(-1),J42,0)))</f>
        <v>#N/A</v>
      </c>
      <c r="K46" s="27" t="e">
        <f>IF($D42&gt;=1,($B41/HLOOKUP($D42,'[7]Annuity Cal'!$H$7:$BE$11,2,FALSE))*HLOOKUP(K42,'[7]Annuity Cal'!$H$7:$BE$11,5,FALSE),(IF(K42&lt;=(-1),K42,0)))</f>
        <v>#N/A</v>
      </c>
      <c r="L46" s="27" t="e">
        <f>IF($D42&gt;=1,($B41/HLOOKUP($D42,'[7]Annuity Cal'!$H$7:$BE$11,2,FALSE))*HLOOKUP(L42,'[7]Annuity Cal'!$H$7:$BE$11,5,FALSE),(IF(L42&lt;=(-1),L42,0)))</f>
        <v>#N/A</v>
      </c>
      <c r="M46" s="27" t="e">
        <f>IF($D42&gt;=1,($B41/HLOOKUP($D42,'[7]Annuity Cal'!$H$7:$BE$11,2,FALSE))*HLOOKUP(M42,'[7]Annuity Cal'!$H$7:$BE$11,5,FALSE),(IF(M42&lt;=(-1),M42,0)))</f>
        <v>#N/A</v>
      </c>
      <c r="N46" s="27" t="e">
        <f>IF($D42&gt;=1,($B41/HLOOKUP($D42,'[7]Annuity Cal'!$H$7:$BE$11,2,FALSE))*HLOOKUP(N42,'[7]Annuity Cal'!$H$7:$BE$11,5,FALSE),(IF(N42&lt;=(-1),N42,0)))</f>
        <v>#N/A</v>
      </c>
      <c r="O46" s="27" t="e">
        <f>IF($D42&gt;=1,($B41/HLOOKUP($D42,'[7]Annuity Cal'!$H$7:$BE$11,2,FALSE))*HLOOKUP(O42,'[7]Annuity Cal'!$H$7:$BE$11,5,FALSE),(IF(O42&lt;=(-1),O42,0)))</f>
        <v>#N/A</v>
      </c>
      <c r="P46" s="27" t="e">
        <f>IF($D42&gt;=1,($B41/HLOOKUP($D42,'[7]Annuity Cal'!$H$7:$BE$11,2,FALSE))*HLOOKUP(P42,'[7]Annuity Cal'!$H$7:$BE$11,5,FALSE),(IF(P42&lt;=(-1),P42,0)))</f>
        <v>#N/A</v>
      </c>
      <c r="Q46" s="27" t="e">
        <f>IF($D42&gt;=1,($B41/HLOOKUP($D42,'[7]Annuity Cal'!$H$7:$BE$11,2,FALSE))*HLOOKUP(Q42,'[7]Annuity Cal'!$H$7:$BE$11,5,FALSE),(IF(Q42&lt;=(-1),Q42,0)))</f>
        <v>#N/A</v>
      </c>
      <c r="R46" s="27" t="e">
        <f>IF($D42&gt;=1,($B41/HLOOKUP($D42,'[7]Annuity Cal'!$H$7:$BE$11,2,FALSE))*HLOOKUP(R42,'[7]Annuity Cal'!$H$7:$BE$11,5,FALSE),(IF(R42&lt;=(-1),R42,0)))</f>
        <v>#N/A</v>
      </c>
      <c r="S46" s="27" t="e">
        <f>IF($D42&gt;=1,($B41/HLOOKUP($D42,'[7]Annuity Cal'!$H$7:$BE$11,2,FALSE))*HLOOKUP(S42,'[7]Annuity Cal'!$H$7:$BE$11,5,FALSE),(IF(S42&lt;=(-1),S42,0)))</f>
        <v>#N/A</v>
      </c>
      <c r="T46" s="27" t="e">
        <f>IF($D42&gt;=1,($B41/HLOOKUP($D42,'[7]Annuity Cal'!$H$7:$BE$11,2,FALSE))*HLOOKUP(T42,'[7]Annuity Cal'!$H$7:$BE$11,5,FALSE),(IF(T42&lt;=(-1),T42,0)))</f>
        <v>#N/A</v>
      </c>
      <c r="U46" s="27" t="e">
        <f>IF($D42&gt;=1,($B41/HLOOKUP($D42,'[7]Annuity Cal'!$H$7:$BE$11,2,FALSE))*HLOOKUP(U42,'[7]Annuity Cal'!$H$7:$BE$11,5,FALSE),(IF(U42&lt;=(-1),U42,0)))</f>
        <v>#N/A</v>
      </c>
      <c r="V46" s="27" t="e">
        <f>IF($D42&gt;=1,($B41/HLOOKUP($D42,'[7]Annuity Cal'!$H$7:$BE$11,2,FALSE))*HLOOKUP(V42,'[7]Annuity Cal'!$H$7:$BE$11,5,FALSE),(IF(V42&lt;=(-1),V42,0)))</f>
        <v>#N/A</v>
      </c>
      <c r="W46" s="27" t="e">
        <f>IF($D42&gt;=1,($B41/HLOOKUP($D42,'[7]Annuity Cal'!$H$7:$BE$11,2,FALSE))*HLOOKUP(W42,'[7]Annuity Cal'!$H$7:$BE$11,5,FALSE),(IF(W42&lt;=(-1),W42,0)))</f>
        <v>#N/A</v>
      </c>
      <c r="X46" s="27" t="e">
        <f>IF($D42&gt;=1,($B41/HLOOKUP($D42,'[7]Annuity Cal'!$H$7:$BE$11,2,FALSE))*HLOOKUP(X42,'[7]Annuity Cal'!$H$7:$BE$11,5,FALSE),(IF(X42&lt;=(-1),X42,0)))</f>
        <v>#N/A</v>
      </c>
      <c r="Y46" s="27" t="e">
        <f>IF($D42&gt;=1,($B41/HLOOKUP($D42,'[7]Annuity Cal'!$H$7:$BE$11,2,FALSE))*HLOOKUP(Y42,'[7]Annuity Cal'!$H$7:$BE$11,5,FALSE),(IF(Y42&lt;=(-1),Y42,0)))</f>
        <v>#N/A</v>
      </c>
      <c r="Z46" s="27" t="e">
        <f>IF($D42&gt;=1,($B41/HLOOKUP($D42,'[7]Annuity Cal'!$H$7:$BE$11,2,FALSE))*HLOOKUP(Z42,'[7]Annuity Cal'!$H$7:$BE$11,5,FALSE),(IF(Z42&lt;=(-1),Z42,0)))</f>
        <v>#N/A</v>
      </c>
      <c r="AA46" s="27" t="e">
        <f>IF($D42&gt;=1,($B41/HLOOKUP($D42,'[7]Annuity Cal'!$H$7:$BE$11,2,FALSE))*HLOOKUP(AA42,'[7]Annuity Cal'!$H$7:$BE$11,5,FALSE),(IF(AA42&lt;=(-1),AA42,0)))</f>
        <v>#N/A</v>
      </c>
      <c r="AB46" s="27" t="e">
        <f>IF($D42&gt;=1,($B41/HLOOKUP($D42,'[7]Annuity Cal'!$H$7:$BE$11,2,FALSE))*HLOOKUP(AB42,'[7]Annuity Cal'!$H$7:$BE$11,5,FALSE),(IF(AB42&lt;=(-1),AB42,0)))</f>
        <v>#N/A</v>
      </c>
      <c r="AC46" s="27" t="e">
        <f>IF($D42&gt;=1,($B41/HLOOKUP($D42,'[7]Annuity Cal'!$H$7:$BE$11,2,FALSE))*HLOOKUP(AC42,'[7]Annuity Cal'!$H$7:$BE$11,5,FALSE),(IF(AC42&lt;=(-1),AC42,0)))</f>
        <v>#N/A</v>
      </c>
      <c r="AD46" s="27" t="e">
        <f>IF($D42&gt;=1,($B41/HLOOKUP($D42,'[7]Annuity Cal'!$H$7:$BE$11,2,FALSE))*HLOOKUP(AD42,'[7]Annuity Cal'!$H$7:$BE$11,5,FALSE),(IF(AD42&lt;=(-1),AD42,0)))</f>
        <v>#N/A</v>
      </c>
      <c r="AE46" s="27" t="e">
        <f>IF($D42&gt;=1,($B41/HLOOKUP($D42,'[7]Annuity Cal'!$H$7:$BE$11,2,FALSE))*HLOOKUP(AE42,'[7]Annuity Cal'!$H$7:$BE$11,5,FALSE),(IF(AE42&lt;=(-1),AE42,0)))</f>
        <v>#N/A</v>
      </c>
      <c r="AF46" s="27" t="e">
        <f>IF($D42&gt;=1,($B41/HLOOKUP($D42,'[7]Annuity Cal'!$H$7:$BE$11,2,FALSE))*HLOOKUP(AF42,'[7]Annuity Cal'!$H$7:$BE$11,5,FALSE),(IF(AF42&lt;=(-1),AF42,0)))</f>
        <v>#N/A</v>
      </c>
      <c r="AG46" s="27" t="e">
        <f>IF($D42&gt;=1,($B41/HLOOKUP($D42,'[7]Annuity Cal'!$H$7:$BE$11,2,FALSE))*HLOOKUP(AG42,'[7]Annuity Cal'!$H$7:$BE$11,5,FALSE),(IF(AG42&lt;=(-1),AG42,0)))</f>
        <v>#N/A</v>
      </c>
      <c r="AH46" s="27" t="e">
        <f>IF($D42&gt;=1,($B41/HLOOKUP($D42,'[7]Annuity Cal'!$H$7:$BE$11,2,FALSE))*HLOOKUP(AH42,'[7]Annuity Cal'!$H$7:$BE$11,5,FALSE),(IF(AH42&lt;=(-1),AH42,0)))</f>
        <v>#N/A</v>
      </c>
      <c r="AI46" s="27" t="e">
        <f>IF($D42&gt;=1,($B41/HLOOKUP($D42,'[7]Annuity Cal'!$H$7:$BE$11,2,FALSE))*HLOOKUP(AI42,'[7]Annuity Cal'!$H$7:$BE$11,5,FALSE),(IF(AI42&lt;=(-1),AI42,0)))</f>
        <v>#N/A</v>
      </c>
      <c r="AJ46" s="27" t="e">
        <f>IF($D42&gt;=1,($B41/HLOOKUP($D42,'[7]Annuity Cal'!$H$7:$BE$11,2,FALSE))*HLOOKUP(AJ42,'[7]Annuity Cal'!$H$7:$BE$11,5,FALSE),(IF(AJ42&lt;=(-1),AJ42,0)))</f>
        <v>#N/A</v>
      </c>
      <c r="AK46" s="27" t="e">
        <f>IF($D42&gt;=1,($B41/HLOOKUP($D42,'[7]Annuity Cal'!$H$7:$BE$11,2,FALSE))*HLOOKUP(AK42,'[7]Annuity Cal'!$H$7:$BE$11,5,FALSE),(IF(AK42&lt;=(-1),AK42,0)))</f>
        <v>#N/A</v>
      </c>
      <c r="AL46" s="27" t="e">
        <f>IF($D42&gt;=1,($B41/HLOOKUP($D42,'[7]Annuity Cal'!$H$7:$BE$11,2,FALSE))*HLOOKUP(AL42,'[7]Annuity Cal'!$H$7:$BE$11,5,FALSE),(IF(AL42&lt;=(-1),AL42,0)))</f>
        <v>#N/A</v>
      </c>
      <c r="AM46" s="27" t="e">
        <f>IF($D42&gt;=1,($B41/HLOOKUP($D42,'[7]Annuity Cal'!$H$7:$BE$11,2,FALSE))*HLOOKUP(AM42,'[7]Annuity Cal'!$H$7:$BE$11,5,FALSE),(IF(AM42&lt;=(-1),AM42,0)))</f>
        <v>#N/A</v>
      </c>
      <c r="AN46" s="27" t="e">
        <f>IF($D42&gt;=1,($B41/HLOOKUP($D42,'[7]Annuity Cal'!$H$7:$BE$11,2,FALSE))*HLOOKUP(AN42,'[7]Annuity Cal'!$H$7:$BE$11,5,FALSE),(IF(AN42&lt;=(-1),AN42,0)))</f>
        <v>#N/A</v>
      </c>
      <c r="AO46" s="27" t="e">
        <f>IF($D42&gt;=1,($B41/HLOOKUP($D42,'[7]Annuity Cal'!$H$7:$BE$11,2,FALSE))*HLOOKUP(AO42,'[7]Annuity Cal'!$H$7:$BE$11,5,FALSE),(IF(AO42&lt;=(-1),AO42,0)))</f>
        <v>#N/A</v>
      </c>
      <c r="AP46" s="27" t="e">
        <f>IF($D42&gt;=1,($B41/HLOOKUP($D42,'[7]Annuity Cal'!$H$7:$BE$11,2,FALSE))*HLOOKUP(AP42,'[7]Annuity Cal'!$H$7:$BE$11,5,FALSE),(IF(AP42&lt;=(-1),AP42,0)))</f>
        <v>#N/A</v>
      </c>
      <c r="AQ46" s="27" t="e">
        <f>IF($D42&gt;=1,($B41/HLOOKUP($D42,'[7]Annuity Cal'!$H$7:$BE$11,2,FALSE))*HLOOKUP(AQ42,'[7]Annuity Cal'!$H$7:$BE$11,5,FALSE),(IF(AQ42&lt;=(-1),AQ42,0)))</f>
        <v>#N/A</v>
      </c>
      <c r="AR46" s="27" t="e">
        <f>IF($D42&gt;=1,($B41/HLOOKUP($D42,'[7]Annuity Cal'!$H$7:$BE$11,2,FALSE))*HLOOKUP(AR42,'[7]Annuity Cal'!$H$7:$BE$11,5,FALSE),(IF(AR42&lt;=(-1),AR42,0)))</f>
        <v>#N/A</v>
      </c>
      <c r="AS46" s="27" t="e">
        <f>IF($D42&gt;=1,($B41/HLOOKUP($D42,'[7]Annuity Cal'!$H$7:$BE$11,2,FALSE))*HLOOKUP(AS42,'[7]Annuity Cal'!$H$7:$BE$11,5,FALSE),(IF(AS42&lt;=(-1),AS42,0)))</f>
        <v>#N/A</v>
      </c>
      <c r="AT46" s="27" t="e">
        <f>IF($D42&gt;=1,($B41/HLOOKUP($D42,'[7]Annuity Cal'!$H$7:$BE$11,2,FALSE))*HLOOKUP(AT42,'[7]Annuity Cal'!$H$7:$BE$11,5,FALSE),(IF(AT42&lt;=(-1),AT42,0)))</f>
        <v>#N/A</v>
      </c>
      <c r="AU46" s="27" t="e">
        <f>IF($D42&gt;=1,($B41/HLOOKUP($D42,'[7]Annuity Cal'!$H$7:$BE$11,2,FALSE))*HLOOKUP(AU42,'[7]Annuity Cal'!$H$7:$BE$11,5,FALSE),(IF(AU42&lt;=(-1),AU42,0)))</f>
        <v>#N/A</v>
      </c>
      <c r="AV46" s="27" t="e">
        <f>IF($D42&gt;=1,($B41/HLOOKUP($D42,'[7]Annuity Cal'!$H$7:$BE$11,2,FALSE))*HLOOKUP(AV42,'[7]Annuity Cal'!$H$7:$BE$11,5,FALSE),(IF(AV42&lt;=(-1),AV42,0)))</f>
        <v>#N/A</v>
      </c>
      <c r="AW46" s="27" t="e">
        <f>IF($D42&gt;=1,($B41/HLOOKUP($D42,'[7]Annuity Cal'!$H$7:$BE$11,2,FALSE))*HLOOKUP(AW42,'[7]Annuity Cal'!$H$7:$BE$11,5,FALSE),(IF(AW42&lt;=(-1),AW42,0)))</f>
        <v>#N/A</v>
      </c>
      <c r="AX46" s="27" t="e">
        <f>IF($D42&gt;=1,($B41/HLOOKUP($D42,'[7]Annuity Cal'!$H$7:$BE$11,2,FALSE))*HLOOKUP(AX42,'[7]Annuity Cal'!$H$7:$BE$11,5,FALSE),(IF(AX42&lt;=(-1),AX42,0)))</f>
        <v>#N/A</v>
      </c>
      <c r="AY46" s="27" t="e">
        <f>IF($D42&gt;=1,($B41/HLOOKUP($D42,'[7]Annuity Cal'!$H$7:$BE$11,2,FALSE))*HLOOKUP(AY42,'[7]Annuity Cal'!$H$7:$BE$11,5,FALSE),(IF(AY42&lt;=(-1),AY42,0)))</f>
        <v>#N/A</v>
      </c>
      <c r="AZ46" s="27" t="e">
        <f>IF($D42&gt;=1,($B41/HLOOKUP($D42,'[7]Annuity Cal'!$H$7:$BE$11,2,FALSE))*HLOOKUP(AZ42,'[7]Annuity Cal'!$H$7:$BE$11,5,FALSE),(IF(AZ42&lt;=(-1),AZ42,0)))</f>
        <v>#N/A</v>
      </c>
      <c r="BA46" s="27" t="e">
        <f>IF($D42&gt;=1,($B41/HLOOKUP($D42,'[7]Annuity Cal'!$H$7:$BE$11,2,FALSE))*HLOOKUP(BA42,'[7]Annuity Cal'!$H$7:$BE$11,5,FALSE),(IF(BA42&lt;=(-1),BA42,0)))</f>
        <v>#N/A</v>
      </c>
      <c r="BB46" s="27" t="e">
        <f>IF($D42&gt;=1,($B41/HLOOKUP($D42,'[7]Annuity Cal'!$H$7:$BE$11,2,FALSE))*HLOOKUP(BB42,'[7]Annuity Cal'!$H$7:$BE$11,5,FALSE),(IF(BB42&lt;=(-1),BB42,0)))</f>
        <v>#N/A</v>
      </c>
      <c r="BC46" s="27" t="e">
        <f>IF($D42&gt;=1,($B41/HLOOKUP($D42,'[7]Annuity Cal'!$H$7:$BE$11,2,FALSE))*HLOOKUP(BC42,'[7]Annuity Cal'!$H$7:$BE$11,5,FALSE),(IF(BC42&lt;=(-1),BC42,0)))</f>
        <v>#N/A</v>
      </c>
      <c r="BD46" s="27" t="e">
        <f>IF($D42&gt;=1,($B41/HLOOKUP($D42,'[7]Annuity Cal'!$H$7:$BE$11,2,FALSE))*HLOOKUP(BD42,'[7]Annuity Cal'!$H$7:$BE$11,5,FALSE),(IF(BD42&lt;=(-1),BD42,0)))</f>
        <v>#N/A</v>
      </c>
      <c r="BE46" s="27" t="e">
        <f>IF($D42&gt;=1,($B41/HLOOKUP($D42,'[7]Annuity Cal'!$H$7:$BE$11,2,FALSE))*HLOOKUP(BE42,'[7]Annuity Cal'!$H$7:$BE$11,5,FALSE),(IF(BE42&lt;=(-1),BE42,0)))</f>
        <v>#N/A</v>
      </c>
      <c r="BF46" s="27" t="e">
        <f>IF($D42&gt;=1,($B41/HLOOKUP($D42,'[7]Annuity Cal'!$H$7:$BE$11,2,FALSE))*HLOOKUP(BF42,'[7]Annuity Cal'!$H$7:$BE$11,5,FALSE),(IF(BF42&lt;=(-1),BF42,0)))</f>
        <v>#N/A</v>
      </c>
      <c r="BG46" s="27" t="e">
        <f>IF($D42&gt;=1,($B41/HLOOKUP($D42,'[7]Annuity Cal'!$H$7:$BE$11,2,FALSE))*HLOOKUP(BG42,'[7]Annuity Cal'!$H$7:$BE$11,5,FALSE),(IF(BG42&lt;=(-1),BG42,0)))</f>
        <v>#N/A</v>
      </c>
      <c r="BH46" s="27" t="e">
        <f>IF($D42&gt;=1,($B41/HLOOKUP($D42,'[7]Annuity Cal'!$H$7:$BE$11,2,FALSE))*HLOOKUP(BH42,'[7]Annuity Cal'!$H$7:$BE$11,5,FALSE),(IF(BH42&lt;=(-1),BH42,0)))</f>
        <v>#N/A</v>
      </c>
      <c r="BI46" s="27" t="e">
        <f>IF($D42&gt;=1,($B41/HLOOKUP($D42,'[7]Annuity Cal'!$H$7:$BE$11,2,FALSE))*HLOOKUP(BI42,'[7]Annuity Cal'!$H$7:$BE$11,5,FALSE),(IF(BI42&lt;=(-1),BI42,0)))</f>
        <v>#N/A</v>
      </c>
      <c r="BJ46" s="27" t="e">
        <f>IF($D42&gt;=1,($B41/HLOOKUP($D42,'[7]Annuity Cal'!$H$7:$BE$11,2,FALSE))*HLOOKUP(BJ42,'[7]Annuity Cal'!$H$7:$BE$11,5,FALSE),(IF(BJ42&lt;=(-1),BJ42,0)))</f>
        <v>#N/A</v>
      </c>
      <c r="BK46" s="27" t="e">
        <f>IF($D42&gt;=1,($B41/HLOOKUP($D42,'[7]Annuity Cal'!$H$7:$BE$11,2,FALSE))*HLOOKUP(BK42,'[7]Annuity Cal'!$H$7:$BE$11,5,FALSE),(IF(BK42&lt;=(-1),BK42,0)))</f>
        <v>#N/A</v>
      </c>
      <c r="BL46" s="27" t="e">
        <f>IF($D42&gt;=1,($B41/HLOOKUP($D42,'[7]Annuity Cal'!$H$7:$BE$11,2,FALSE))*HLOOKUP(BL42,'[7]Annuity Cal'!$H$7:$BE$11,5,FALSE),(IF(BL42&lt;=(-1),BL42,0)))</f>
        <v>#N/A</v>
      </c>
      <c r="BM46" s="27" t="e">
        <f>IF($D42&gt;=1,($B41/HLOOKUP($D42,'[7]Annuity Cal'!$H$7:$BE$11,2,FALSE))*HLOOKUP(BM42,'[7]Annuity Cal'!$H$7:$BE$11,5,FALSE),(IF(BM42&lt;=(-1),BM42,0)))</f>
        <v>#N/A</v>
      </c>
      <c r="BN46" s="27" t="e">
        <f>IF($D42&gt;=1,($B41/HLOOKUP($D42,'[7]Annuity Cal'!$H$7:$BE$11,2,FALSE))*HLOOKUP(BN42,'[7]Annuity Cal'!$H$7:$BE$11,5,FALSE),(IF(BN42&lt;=(-1),BN42,0)))</f>
        <v>#N/A</v>
      </c>
    </row>
    <row r="47" spans="1:66">
      <c r="D47" s="27">
        <f>D43-D44</f>
        <v>349132.70810169203</v>
      </c>
      <c r="E47" s="27">
        <f t="shared" ref="E47:BN47" si="10">E43-E44</f>
        <v>179474.32860069623</v>
      </c>
      <c r="F47" s="27">
        <f t="shared" si="10"/>
        <v>0</v>
      </c>
      <c r="G47" s="27" t="e">
        <f t="shared" si="10"/>
        <v>#N/A</v>
      </c>
      <c r="H47" s="27" t="e">
        <f t="shared" si="10"/>
        <v>#N/A</v>
      </c>
      <c r="I47" s="27" t="e">
        <f t="shared" si="10"/>
        <v>#N/A</v>
      </c>
      <c r="J47" s="27" t="e">
        <f t="shared" si="10"/>
        <v>#N/A</v>
      </c>
      <c r="K47" s="27" t="e">
        <f t="shared" si="10"/>
        <v>#N/A</v>
      </c>
      <c r="L47" s="27" t="e">
        <f t="shared" si="10"/>
        <v>#N/A</v>
      </c>
      <c r="M47" s="27" t="e">
        <f t="shared" si="10"/>
        <v>#N/A</v>
      </c>
      <c r="N47" s="27" t="e">
        <f t="shared" si="10"/>
        <v>#N/A</v>
      </c>
      <c r="O47" s="27" t="e">
        <f t="shared" si="10"/>
        <v>#N/A</v>
      </c>
      <c r="P47" s="27" t="e">
        <f t="shared" si="10"/>
        <v>#N/A</v>
      </c>
      <c r="Q47" s="27" t="e">
        <f t="shared" si="10"/>
        <v>#N/A</v>
      </c>
      <c r="R47" s="27" t="e">
        <f t="shared" si="10"/>
        <v>#N/A</v>
      </c>
      <c r="S47" s="27" t="e">
        <f t="shared" si="10"/>
        <v>#N/A</v>
      </c>
      <c r="T47" s="27" t="e">
        <f t="shared" si="10"/>
        <v>#N/A</v>
      </c>
      <c r="U47" s="27" t="e">
        <f t="shared" si="10"/>
        <v>#N/A</v>
      </c>
      <c r="V47" s="27" t="e">
        <f t="shared" si="10"/>
        <v>#N/A</v>
      </c>
      <c r="W47" s="27" t="e">
        <f t="shared" si="10"/>
        <v>#N/A</v>
      </c>
      <c r="X47" s="27" t="e">
        <f t="shared" si="10"/>
        <v>#N/A</v>
      </c>
      <c r="Y47" s="27" t="e">
        <f t="shared" si="10"/>
        <v>#N/A</v>
      </c>
      <c r="Z47" s="27" t="e">
        <f t="shared" si="10"/>
        <v>#N/A</v>
      </c>
      <c r="AA47" s="27" t="e">
        <f t="shared" si="10"/>
        <v>#N/A</v>
      </c>
      <c r="AB47" s="27" t="e">
        <f t="shared" si="10"/>
        <v>#N/A</v>
      </c>
      <c r="AC47" s="27" t="e">
        <f t="shared" si="10"/>
        <v>#N/A</v>
      </c>
      <c r="AD47" s="27" t="e">
        <f t="shared" si="10"/>
        <v>#N/A</v>
      </c>
      <c r="AE47" s="27" t="e">
        <f t="shared" si="10"/>
        <v>#N/A</v>
      </c>
      <c r="AF47" s="27" t="e">
        <f t="shared" si="10"/>
        <v>#N/A</v>
      </c>
      <c r="AG47" s="27" t="e">
        <f t="shared" si="10"/>
        <v>#N/A</v>
      </c>
      <c r="AH47" s="27" t="e">
        <f t="shared" si="10"/>
        <v>#N/A</v>
      </c>
      <c r="AI47" s="27" t="e">
        <f t="shared" si="10"/>
        <v>#N/A</v>
      </c>
      <c r="AJ47" s="27" t="e">
        <f t="shared" si="10"/>
        <v>#N/A</v>
      </c>
      <c r="AK47" s="27" t="e">
        <f t="shared" si="10"/>
        <v>#N/A</v>
      </c>
      <c r="AL47" s="27" t="e">
        <f t="shared" si="10"/>
        <v>#N/A</v>
      </c>
      <c r="AM47" s="27" t="e">
        <f t="shared" si="10"/>
        <v>#N/A</v>
      </c>
      <c r="AN47" s="27" t="e">
        <f t="shared" si="10"/>
        <v>#N/A</v>
      </c>
      <c r="AO47" s="27" t="e">
        <f t="shared" si="10"/>
        <v>#N/A</v>
      </c>
      <c r="AP47" s="27" t="e">
        <f t="shared" si="10"/>
        <v>#N/A</v>
      </c>
      <c r="AQ47" s="27" t="e">
        <f t="shared" si="10"/>
        <v>#N/A</v>
      </c>
      <c r="AR47" s="27" t="e">
        <f t="shared" si="10"/>
        <v>#N/A</v>
      </c>
      <c r="AS47" s="27" t="e">
        <f t="shared" si="10"/>
        <v>#N/A</v>
      </c>
      <c r="AT47" s="27" t="e">
        <f t="shared" si="10"/>
        <v>#N/A</v>
      </c>
      <c r="AU47" s="27" t="e">
        <f t="shared" si="10"/>
        <v>#N/A</v>
      </c>
      <c r="AV47" s="27" t="e">
        <f t="shared" si="10"/>
        <v>#N/A</v>
      </c>
      <c r="AW47" s="27" t="e">
        <f t="shared" si="10"/>
        <v>#N/A</v>
      </c>
      <c r="AX47" s="27" t="e">
        <f t="shared" si="10"/>
        <v>#N/A</v>
      </c>
      <c r="AY47" s="27" t="e">
        <f t="shared" si="10"/>
        <v>#N/A</v>
      </c>
      <c r="AZ47" s="27" t="e">
        <f t="shared" si="10"/>
        <v>#N/A</v>
      </c>
      <c r="BA47" s="27" t="e">
        <f t="shared" si="10"/>
        <v>#N/A</v>
      </c>
      <c r="BB47" s="27" t="e">
        <f t="shared" si="10"/>
        <v>#N/A</v>
      </c>
      <c r="BC47" s="27" t="e">
        <f t="shared" si="10"/>
        <v>#N/A</v>
      </c>
      <c r="BD47" s="27" t="e">
        <f t="shared" si="10"/>
        <v>#N/A</v>
      </c>
      <c r="BE47" s="27" t="e">
        <f t="shared" si="10"/>
        <v>#N/A</v>
      </c>
      <c r="BF47" s="27" t="e">
        <f t="shared" si="10"/>
        <v>#N/A</v>
      </c>
      <c r="BG47" s="27" t="e">
        <f t="shared" si="10"/>
        <v>#N/A</v>
      </c>
      <c r="BH47" s="27" t="e">
        <f t="shared" si="10"/>
        <v>#N/A</v>
      </c>
      <c r="BI47" s="27" t="e">
        <f t="shared" si="10"/>
        <v>#N/A</v>
      </c>
      <c r="BJ47" s="27" t="e">
        <f t="shared" si="10"/>
        <v>#N/A</v>
      </c>
      <c r="BK47" s="27" t="e">
        <f t="shared" si="10"/>
        <v>#N/A</v>
      </c>
      <c r="BL47" s="27" t="e">
        <f t="shared" si="10"/>
        <v>#N/A</v>
      </c>
      <c r="BM47" s="27" t="e">
        <f t="shared" si="10"/>
        <v>#N/A</v>
      </c>
      <c r="BN47" s="27" t="e">
        <f t="shared" si="10"/>
        <v>#N/A</v>
      </c>
    </row>
    <row r="49" spans="3:66">
      <c r="C49" s="16" t="s">
        <v>12</v>
      </c>
      <c r="E49" s="27">
        <f>D43</f>
        <v>509512</v>
      </c>
      <c r="F49" s="27">
        <f t="shared" ref="F49:U53" si="11">E43</f>
        <v>349132.70810169203</v>
      </c>
      <c r="G49" s="27">
        <f t="shared" si="11"/>
        <v>179474.32860069623</v>
      </c>
      <c r="H49" s="16">
        <f t="shared" si="11"/>
        <v>0</v>
      </c>
      <c r="I49" s="16" t="e">
        <f t="shared" si="11"/>
        <v>#N/A</v>
      </c>
      <c r="J49" s="16" t="e">
        <f t="shared" si="11"/>
        <v>#N/A</v>
      </c>
      <c r="K49" s="16" t="e">
        <f t="shared" si="11"/>
        <v>#N/A</v>
      </c>
      <c r="L49" s="16" t="e">
        <f t="shared" si="11"/>
        <v>#N/A</v>
      </c>
      <c r="M49" s="16" t="e">
        <f t="shared" si="11"/>
        <v>#N/A</v>
      </c>
      <c r="N49" s="16" t="e">
        <f t="shared" si="11"/>
        <v>#N/A</v>
      </c>
      <c r="O49" s="16" t="e">
        <f t="shared" si="11"/>
        <v>#N/A</v>
      </c>
      <c r="P49" s="16" t="e">
        <f t="shared" si="11"/>
        <v>#N/A</v>
      </c>
      <c r="Q49" s="16" t="e">
        <f t="shared" si="11"/>
        <v>#N/A</v>
      </c>
      <c r="R49" s="16" t="e">
        <f t="shared" si="11"/>
        <v>#N/A</v>
      </c>
      <c r="S49" s="16" t="e">
        <f t="shared" si="11"/>
        <v>#N/A</v>
      </c>
      <c r="T49" s="16" t="e">
        <f t="shared" si="11"/>
        <v>#N/A</v>
      </c>
      <c r="U49" s="16" t="e">
        <f t="shared" si="11"/>
        <v>#N/A</v>
      </c>
      <c r="V49" s="16" t="e">
        <f t="shared" ref="V49:AK53" si="12">U43</f>
        <v>#N/A</v>
      </c>
      <c r="W49" s="16" t="e">
        <f t="shared" si="12"/>
        <v>#N/A</v>
      </c>
      <c r="X49" s="16" t="e">
        <f t="shared" si="12"/>
        <v>#N/A</v>
      </c>
      <c r="Y49" s="16" t="e">
        <f t="shared" si="12"/>
        <v>#N/A</v>
      </c>
      <c r="Z49" s="16" t="e">
        <f t="shared" si="12"/>
        <v>#N/A</v>
      </c>
      <c r="AA49" s="16" t="e">
        <f t="shared" si="12"/>
        <v>#N/A</v>
      </c>
      <c r="AB49" s="16" t="e">
        <f t="shared" si="12"/>
        <v>#N/A</v>
      </c>
      <c r="AC49" s="16" t="e">
        <f t="shared" si="12"/>
        <v>#N/A</v>
      </c>
      <c r="AD49" s="16" t="e">
        <f t="shared" si="12"/>
        <v>#N/A</v>
      </c>
      <c r="AE49" s="16" t="e">
        <f t="shared" si="12"/>
        <v>#N/A</v>
      </c>
      <c r="AF49" s="16" t="e">
        <f t="shared" si="12"/>
        <v>#N/A</v>
      </c>
      <c r="AG49" s="16" t="e">
        <f t="shared" si="12"/>
        <v>#N/A</v>
      </c>
      <c r="AH49" s="16" t="e">
        <f t="shared" si="12"/>
        <v>#N/A</v>
      </c>
      <c r="AI49" s="16" t="e">
        <f t="shared" si="12"/>
        <v>#N/A</v>
      </c>
      <c r="AJ49" s="16" t="e">
        <f t="shared" si="12"/>
        <v>#N/A</v>
      </c>
      <c r="AK49" s="16" t="e">
        <f t="shared" si="12"/>
        <v>#N/A</v>
      </c>
      <c r="AL49" s="16" t="e">
        <f t="shared" ref="AL49:BA53" si="13">AK43</f>
        <v>#N/A</v>
      </c>
      <c r="AM49" s="16" t="e">
        <f t="shared" si="13"/>
        <v>#N/A</v>
      </c>
      <c r="AN49" s="16" t="e">
        <f t="shared" si="13"/>
        <v>#N/A</v>
      </c>
      <c r="AO49" s="16" t="e">
        <f t="shared" si="13"/>
        <v>#N/A</v>
      </c>
      <c r="AP49" s="16" t="e">
        <f t="shared" si="13"/>
        <v>#N/A</v>
      </c>
      <c r="AQ49" s="16" t="e">
        <f t="shared" si="13"/>
        <v>#N/A</v>
      </c>
      <c r="AR49" s="16" t="e">
        <f t="shared" si="13"/>
        <v>#N/A</v>
      </c>
      <c r="AS49" s="16" t="e">
        <f t="shared" si="13"/>
        <v>#N/A</v>
      </c>
      <c r="AT49" s="16" t="e">
        <f t="shared" si="13"/>
        <v>#N/A</v>
      </c>
      <c r="AU49" s="16" t="e">
        <f t="shared" si="13"/>
        <v>#N/A</v>
      </c>
      <c r="AV49" s="16" t="e">
        <f t="shared" si="13"/>
        <v>#N/A</v>
      </c>
      <c r="AW49" s="16" t="e">
        <f t="shared" si="13"/>
        <v>#N/A</v>
      </c>
      <c r="AX49" s="16" t="e">
        <f t="shared" si="13"/>
        <v>#N/A</v>
      </c>
      <c r="AY49" s="16" t="e">
        <f t="shared" si="13"/>
        <v>#N/A</v>
      </c>
      <c r="AZ49" s="16" t="e">
        <f t="shared" si="13"/>
        <v>#N/A</v>
      </c>
      <c r="BA49" s="16" t="e">
        <f t="shared" si="13"/>
        <v>#N/A</v>
      </c>
      <c r="BB49" s="16" t="e">
        <f t="shared" ref="BB49:BN53" si="14">BA43</f>
        <v>#N/A</v>
      </c>
      <c r="BC49" s="16" t="e">
        <f t="shared" si="14"/>
        <v>#N/A</v>
      </c>
      <c r="BD49" s="16" t="e">
        <f t="shared" si="14"/>
        <v>#N/A</v>
      </c>
      <c r="BE49" s="16" t="e">
        <f t="shared" si="14"/>
        <v>#N/A</v>
      </c>
      <c r="BF49" s="16" t="e">
        <f t="shared" si="14"/>
        <v>#N/A</v>
      </c>
      <c r="BG49" s="16" t="e">
        <f t="shared" si="14"/>
        <v>#N/A</v>
      </c>
      <c r="BH49" s="16" t="e">
        <f t="shared" si="14"/>
        <v>#N/A</v>
      </c>
      <c r="BI49" s="16" t="e">
        <f t="shared" si="14"/>
        <v>#N/A</v>
      </c>
      <c r="BJ49" s="16" t="e">
        <f t="shared" si="14"/>
        <v>#N/A</v>
      </c>
      <c r="BK49" s="16" t="e">
        <f t="shared" si="14"/>
        <v>#N/A</v>
      </c>
      <c r="BL49" s="16" t="e">
        <f t="shared" si="14"/>
        <v>#N/A</v>
      </c>
      <c r="BM49" s="16" t="e">
        <f t="shared" si="14"/>
        <v>#N/A</v>
      </c>
      <c r="BN49" s="16" t="e">
        <f t="shared" si="14"/>
        <v>#N/A</v>
      </c>
    </row>
    <row r="50" spans="3:66">
      <c r="C50" s="16" t="s">
        <v>0</v>
      </c>
      <c r="E50" s="27">
        <f>D44</f>
        <v>160379.29189830797</v>
      </c>
      <c r="F50" s="27">
        <f t="shared" si="11"/>
        <v>169658.3795009958</v>
      </c>
      <c r="G50" s="27">
        <f t="shared" si="11"/>
        <v>179474.32860069626</v>
      </c>
      <c r="H50" s="16" t="e">
        <f t="shared" si="11"/>
        <v>#N/A</v>
      </c>
      <c r="I50" s="16" t="e">
        <f t="shared" si="11"/>
        <v>#N/A</v>
      </c>
      <c r="J50" s="16" t="e">
        <f t="shared" si="11"/>
        <v>#N/A</v>
      </c>
      <c r="K50" s="16" t="e">
        <f t="shared" si="11"/>
        <v>#N/A</v>
      </c>
      <c r="L50" s="16" t="e">
        <f t="shared" si="11"/>
        <v>#N/A</v>
      </c>
      <c r="M50" s="16" t="e">
        <f t="shared" si="11"/>
        <v>#N/A</v>
      </c>
      <c r="N50" s="16" t="e">
        <f t="shared" si="11"/>
        <v>#N/A</v>
      </c>
      <c r="O50" s="16" t="e">
        <f t="shared" si="11"/>
        <v>#N/A</v>
      </c>
      <c r="P50" s="16" t="e">
        <f t="shared" si="11"/>
        <v>#N/A</v>
      </c>
      <c r="Q50" s="16" t="e">
        <f t="shared" si="11"/>
        <v>#N/A</v>
      </c>
      <c r="R50" s="16" t="e">
        <f t="shared" si="11"/>
        <v>#N/A</v>
      </c>
      <c r="S50" s="16" t="e">
        <f t="shared" si="11"/>
        <v>#N/A</v>
      </c>
      <c r="T50" s="16" t="e">
        <f t="shared" si="11"/>
        <v>#N/A</v>
      </c>
      <c r="U50" s="16" t="e">
        <f t="shared" si="11"/>
        <v>#N/A</v>
      </c>
      <c r="V50" s="16" t="e">
        <f t="shared" si="12"/>
        <v>#N/A</v>
      </c>
      <c r="W50" s="16" t="e">
        <f t="shared" si="12"/>
        <v>#N/A</v>
      </c>
      <c r="X50" s="16" t="e">
        <f t="shared" si="12"/>
        <v>#N/A</v>
      </c>
      <c r="Y50" s="16" t="e">
        <f t="shared" si="12"/>
        <v>#N/A</v>
      </c>
      <c r="Z50" s="16" t="e">
        <f t="shared" si="12"/>
        <v>#N/A</v>
      </c>
      <c r="AA50" s="16" t="e">
        <f t="shared" si="12"/>
        <v>#N/A</v>
      </c>
      <c r="AB50" s="16" t="e">
        <f t="shared" si="12"/>
        <v>#N/A</v>
      </c>
      <c r="AC50" s="16" t="e">
        <f t="shared" si="12"/>
        <v>#N/A</v>
      </c>
      <c r="AD50" s="16" t="e">
        <f t="shared" si="12"/>
        <v>#N/A</v>
      </c>
      <c r="AE50" s="16" t="e">
        <f t="shared" si="12"/>
        <v>#N/A</v>
      </c>
      <c r="AF50" s="16" t="e">
        <f t="shared" si="12"/>
        <v>#N/A</v>
      </c>
      <c r="AG50" s="16" t="e">
        <f t="shared" si="12"/>
        <v>#N/A</v>
      </c>
      <c r="AH50" s="16" t="e">
        <f t="shared" si="12"/>
        <v>#N/A</v>
      </c>
      <c r="AI50" s="16" t="e">
        <f t="shared" si="12"/>
        <v>#N/A</v>
      </c>
      <c r="AJ50" s="16" t="e">
        <f t="shared" si="12"/>
        <v>#N/A</v>
      </c>
      <c r="AK50" s="16" t="e">
        <f t="shared" si="12"/>
        <v>#N/A</v>
      </c>
      <c r="AL50" s="16" t="e">
        <f t="shared" si="13"/>
        <v>#N/A</v>
      </c>
      <c r="AM50" s="16" t="e">
        <f t="shared" si="13"/>
        <v>#N/A</v>
      </c>
      <c r="AN50" s="16" t="e">
        <f t="shared" si="13"/>
        <v>#N/A</v>
      </c>
      <c r="AO50" s="16" t="e">
        <f t="shared" si="13"/>
        <v>#N/A</v>
      </c>
      <c r="AP50" s="16" t="e">
        <f t="shared" si="13"/>
        <v>#N/A</v>
      </c>
      <c r="AQ50" s="16" t="e">
        <f t="shared" si="13"/>
        <v>#N/A</v>
      </c>
      <c r="AR50" s="16" t="e">
        <f t="shared" si="13"/>
        <v>#N/A</v>
      </c>
      <c r="AS50" s="16" t="e">
        <f t="shared" si="13"/>
        <v>#N/A</v>
      </c>
      <c r="AT50" s="16" t="e">
        <f t="shared" si="13"/>
        <v>#N/A</v>
      </c>
      <c r="AU50" s="16" t="e">
        <f t="shared" si="13"/>
        <v>#N/A</v>
      </c>
      <c r="AV50" s="16" t="e">
        <f t="shared" si="13"/>
        <v>#N/A</v>
      </c>
      <c r="AW50" s="16" t="e">
        <f t="shared" si="13"/>
        <v>#N/A</v>
      </c>
      <c r="AX50" s="16" t="e">
        <f t="shared" si="13"/>
        <v>#N/A</v>
      </c>
      <c r="AY50" s="16" t="e">
        <f t="shared" si="13"/>
        <v>#N/A</v>
      </c>
      <c r="AZ50" s="16" t="e">
        <f t="shared" si="13"/>
        <v>#N/A</v>
      </c>
      <c r="BA50" s="16" t="e">
        <f t="shared" si="13"/>
        <v>#N/A</v>
      </c>
      <c r="BB50" s="16" t="e">
        <f t="shared" si="14"/>
        <v>#N/A</v>
      </c>
      <c r="BC50" s="16" t="e">
        <f t="shared" si="14"/>
        <v>#N/A</v>
      </c>
      <c r="BD50" s="16" t="e">
        <f t="shared" si="14"/>
        <v>#N/A</v>
      </c>
      <c r="BE50" s="16" t="e">
        <f t="shared" si="14"/>
        <v>#N/A</v>
      </c>
      <c r="BF50" s="16" t="e">
        <f t="shared" si="14"/>
        <v>#N/A</v>
      </c>
      <c r="BG50" s="16" t="e">
        <f t="shared" si="14"/>
        <v>#N/A</v>
      </c>
      <c r="BH50" s="16" t="e">
        <f t="shared" si="14"/>
        <v>#N/A</v>
      </c>
      <c r="BI50" s="16" t="e">
        <f t="shared" si="14"/>
        <v>#N/A</v>
      </c>
      <c r="BJ50" s="16" t="e">
        <f t="shared" si="14"/>
        <v>#N/A</v>
      </c>
      <c r="BK50" s="16" t="e">
        <f t="shared" si="14"/>
        <v>#N/A</v>
      </c>
      <c r="BL50" s="16" t="e">
        <f t="shared" si="14"/>
        <v>#N/A</v>
      </c>
      <c r="BM50" s="16" t="e">
        <f t="shared" si="14"/>
        <v>#N/A</v>
      </c>
      <c r="BN50" s="16" t="e">
        <f t="shared" si="14"/>
        <v>#N/A</v>
      </c>
    </row>
    <row r="51" spans="3:66">
      <c r="C51" s="16" t="s">
        <v>1</v>
      </c>
      <c r="E51" s="27">
        <f>D45</f>
        <v>29478.908571428568</v>
      </c>
      <c r="F51" s="27">
        <f t="shared" si="11"/>
        <v>20199.820968740751</v>
      </c>
      <c r="G51" s="27">
        <f t="shared" si="11"/>
        <v>10383.871869040282</v>
      </c>
      <c r="H51" s="16" t="e">
        <f t="shared" si="11"/>
        <v>#N/A</v>
      </c>
      <c r="I51" s="16" t="e">
        <f t="shared" si="11"/>
        <v>#N/A</v>
      </c>
      <c r="J51" s="16" t="e">
        <f t="shared" si="11"/>
        <v>#N/A</v>
      </c>
      <c r="K51" s="16" t="e">
        <f t="shared" si="11"/>
        <v>#N/A</v>
      </c>
      <c r="L51" s="16" t="e">
        <f t="shared" si="11"/>
        <v>#N/A</v>
      </c>
      <c r="M51" s="16" t="e">
        <f t="shared" si="11"/>
        <v>#N/A</v>
      </c>
      <c r="N51" s="16" t="e">
        <f t="shared" si="11"/>
        <v>#N/A</v>
      </c>
      <c r="O51" s="16" t="e">
        <f t="shared" si="11"/>
        <v>#N/A</v>
      </c>
      <c r="P51" s="16" t="e">
        <f t="shared" si="11"/>
        <v>#N/A</v>
      </c>
      <c r="Q51" s="16" t="e">
        <f t="shared" si="11"/>
        <v>#N/A</v>
      </c>
      <c r="R51" s="16" t="e">
        <f t="shared" si="11"/>
        <v>#N/A</v>
      </c>
      <c r="S51" s="16" t="e">
        <f t="shared" si="11"/>
        <v>#N/A</v>
      </c>
      <c r="T51" s="16" t="e">
        <f t="shared" si="11"/>
        <v>#N/A</v>
      </c>
      <c r="U51" s="16" t="e">
        <f t="shared" si="11"/>
        <v>#N/A</v>
      </c>
      <c r="V51" s="16" t="e">
        <f t="shared" si="12"/>
        <v>#N/A</v>
      </c>
      <c r="W51" s="16" t="e">
        <f t="shared" si="12"/>
        <v>#N/A</v>
      </c>
      <c r="X51" s="16" t="e">
        <f t="shared" si="12"/>
        <v>#N/A</v>
      </c>
      <c r="Y51" s="16" t="e">
        <f t="shared" si="12"/>
        <v>#N/A</v>
      </c>
      <c r="Z51" s="16" t="e">
        <f t="shared" si="12"/>
        <v>#N/A</v>
      </c>
      <c r="AA51" s="16" t="e">
        <f t="shared" si="12"/>
        <v>#N/A</v>
      </c>
      <c r="AB51" s="16" t="e">
        <f t="shared" si="12"/>
        <v>#N/A</v>
      </c>
      <c r="AC51" s="16" t="e">
        <f t="shared" si="12"/>
        <v>#N/A</v>
      </c>
      <c r="AD51" s="16" t="e">
        <f t="shared" si="12"/>
        <v>#N/A</v>
      </c>
      <c r="AE51" s="16" t="e">
        <f t="shared" si="12"/>
        <v>#N/A</v>
      </c>
      <c r="AF51" s="16" t="e">
        <f t="shared" si="12"/>
        <v>#N/A</v>
      </c>
      <c r="AG51" s="16" t="e">
        <f t="shared" si="12"/>
        <v>#N/A</v>
      </c>
      <c r="AH51" s="16" t="e">
        <f t="shared" si="12"/>
        <v>#N/A</v>
      </c>
      <c r="AI51" s="16" t="e">
        <f t="shared" si="12"/>
        <v>#N/A</v>
      </c>
      <c r="AJ51" s="16" t="e">
        <f t="shared" si="12"/>
        <v>#N/A</v>
      </c>
      <c r="AK51" s="16" t="e">
        <f t="shared" si="12"/>
        <v>#N/A</v>
      </c>
      <c r="AL51" s="16" t="e">
        <f t="shared" si="13"/>
        <v>#N/A</v>
      </c>
      <c r="AM51" s="16" t="e">
        <f t="shared" si="13"/>
        <v>#N/A</v>
      </c>
      <c r="AN51" s="16" t="e">
        <f t="shared" si="13"/>
        <v>#N/A</v>
      </c>
      <c r="AO51" s="16" t="e">
        <f t="shared" si="13"/>
        <v>#N/A</v>
      </c>
      <c r="AP51" s="16" t="e">
        <f t="shared" si="13"/>
        <v>#N/A</v>
      </c>
      <c r="AQ51" s="16" t="e">
        <f t="shared" si="13"/>
        <v>#N/A</v>
      </c>
      <c r="AR51" s="16" t="e">
        <f t="shared" si="13"/>
        <v>#N/A</v>
      </c>
      <c r="AS51" s="16" t="e">
        <f t="shared" si="13"/>
        <v>#N/A</v>
      </c>
      <c r="AT51" s="16" t="e">
        <f t="shared" si="13"/>
        <v>#N/A</v>
      </c>
      <c r="AU51" s="16" t="e">
        <f t="shared" si="13"/>
        <v>#N/A</v>
      </c>
      <c r="AV51" s="16" t="e">
        <f t="shared" si="13"/>
        <v>#N/A</v>
      </c>
      <c r="AW51" s="16" t="e">
        <f t="shared" si="13"/>
        <v>#N/A</v>
      </c>
      <c r="AX51" s="16" t="e">
        <f t="shared" si="13"/>
        <v>#N/A</v>
      </c>
      <c r="AY51" s="16" t="e">
        <f t="shared" si="13"/>
        <v>#N/A</v>
      </c>
      <c r="AZ51" s="16" t="e">
        <f t="shared" si="13"/>
        <v>#N/A</v>
      </c>
      <c r="BA51" s="16" t="e">
        <f t="shared" si="13"/>
        <v>#N/A</v>
      </c>
      <c r="BB51" s="16" t="e">
        <f t="shared" si="14"/>
        <v>#N/A</v>
      </c>
      <c r="BC51" s="16" t="e">
        <f t="shared" si="14"/>
        <v>#N/A</v>
      </c>
      <c r="BD51" s="16" t="e">
        <f t="shared" si="14"/>
        <v>#N/A</v>
      </c>
      <c r="BE51" s="16" t="e">
        <f t="shared" si="14"/>
        <v>#N/A</v>
      </c>
      <c r="BF51" s="16" t="e">
        <f t="shared" si="14"/>
        <v>#N/A</v>
      </c>
      <c r="BG51" s="16" t="e">
        <f t="shared" si="14"/>
        <v>#N/A</v>
      </c>
      <c r="BH51" s="16" t="e">
        <f t="shared" si="14"/>
        <v>#N/A</v>
      </c>
      <c r="BI51" s="16" t="e">
        <f t="shared" si="14"/>
        <v>#N/A</v>
      </c>
      <c r="BJ51" s="16" t="e">
        <f t="shared" si="14"/>
        <v>#N/A</v>
      </c>
      <c r="BK51" s="16" t="e">
        <f t="shared" si="14"/>
        <v>#N/A</v>
      </c>
      <c r="BL51" s="16" t="e">
        <f t="shared" si="14"/>
        <v>#N/A</v>
      </c>
      <c r="BM51" s="16" t="e">
        <f t="shared" si="14"/>
        <v>#N/A</v>
      </c>
      <c r="BN51" s="16" t="e">
        <f t="shared" si="14"/>
        <v>#N/A</v>
      </c>
    </row>
    <row r="52" spans="3:66">
      <c r="C52" s="16" t="s">
        <v>2</v>
      </c>
      <c r="E52" s="27">
        <f>D46</f>
        <v>189858.20046973653</v>
      </c>
      <c r="F52" s="27">
        <f t="shared" si="11"/>
        <v>189858.20046973653</v>
      </c>
      <c r="G52" s="27">
        <f t="shared" si="11"/>
        <v>189858.20046973653</v>
      </c>
      <c r="H52" s="16" t="e">
        <f t="shared" si="11"/>
        <v>#N/A</v>
      </c>
      <c r="I52" s="16" t="e">
        <f t="shared" si="11"/>
        <v>#N/A</v>
      </c>
      <c r="J52" s="16" t="e">
        <f t="shared" si="11"/>
        <v>#N/A</v>
      </c>
      <c r="K52" s="16" t="e">
        <f t="shared" si="11"/>
        <v>#N/A</v>
      </c>
      <c r="L52" s="16" t="e">
        <f t="shared" si="11"/>
        <v>#N/A</v>
      </c>
      <c r="M52" s="16" t="e">
        <f t="shared" si="11"/>
        <v>#N/A</v>
      </c>
      <c r="N52" s="16" t="e">
        <f t="shared" si="11"/>
        <v>#N/A</v>
      </c>
      <c r="O52" s="16" t="e">
        <f t="shared" si="11"/>
        <v>#N/A</v>
      </c>
      <c r="P52" s="16" t="e">
        <f t="shared" si="11"/>
        <v>#N/A</v>
      </c>
      <c r="Q52" s="16" t="e">
        <f t="shared" si="11"/>
        <v>#N/A</v>
      </c>
      <c r="R52" s="16" t="e">
        <f t="shared" si="11"/>
        <v>#N/A</v>
      </c>
      <c r="S52" s="16" t="e">
        <f t="shared" si="11"/>
        <v>#N/A</v>
      </c>
      <c r="T52" s="16" t="e">
        <f t="shared" si="11"/>
        <v>#N/A</v>
      </c>
      <c r="U52" s="16" t="e">
        <f t="shared" si="11"/>
        <v>#N/A</v>
      </c>
      <c r="V52" s="16" t="e">
        <f t="shared" si="12"/>
        <v>#N/A</v>
      </c>
      <c r="W52" s="16" t="e">
        <f t="shared" si="12"/>
        <v>#N/A</v>
      </c>
      <c r="X52" s="16" t="e">
        <f t="shared" si="12"/>
        <v>#N/A</v>
      </c>
      <c r="Y52" s="16" t="e">
        <f t="shared" si="12"/>
        <v>#N/A</v>
      </c>
      <c r="Z52" s="16" t="e">
        <f t="shared" si="12"/>
        <v>#N/A</v>
      </c>
      <c r="AA52" s="16" t="e">
        <f t="shared" si="12"/>
        <v>#N/A</v>
      </c>
      <c r="AB52" s="16" t="e">
        <f t="shared" si="12"/>
        <v>#N/A</v>
      </c>
      <c r="AC52" s="16" t="e">
        <f t="shared" si="12"/>
        <v>#N/A</v>
      </c>
      <c r="AD52" s="16" t="e">
        <f t="shared" si="12"/>
        <v>#N/A</v>
      </c>
      <c r="AE52" s="16" t="e">
        <f t="shared" si="12"/>
        <v>#N/A</v>
      </c>
      <c r="AF52" s="16" t="e">
        <f t="shared" si="12"/>
        <v>#N/A</v>
      </c>
      <c r="AG52" s="16" t="e">
        <f t="shared" si="12"/>
        <v>#N/A</v>
      </c>
      <c r="AH52" s="16" t="e">
        <f t="shared" si="12"/>
        <v>#N/A</v>
      </c>
      <c r="AI52" s="16" t="e">
        <f t="shared" si="12"/>
        <v>#N/A</v>
      </c>
      <c r="AJ52" s="16" t="e">
        <f t="shared" si="12"/>
        <v>#N/A</v>
      </c>
      <c r="AK52" s="16" t="e">
        <f t="shared" si="12"/>
        <v>#N/A</v>
      </c>
      <c r="AL52" s="16" t="e">
        <f t="shared" si="13"/>
        <v>#N/A</v>
      </c>
      <c r="AM52" s="16" t="e">
        <f t="shared" si="13"/>
        <v>#N/A</v>
      </c>
      <c r="AN52" s="16" t="e">
        <f t="shared" si="13"/>
        <v>#N/A</v>
      </c>
      <c r="AO52" s="16" t="e">
        <f t="shared" si="13"/>
        <v>#N/A</v>
      </c>
      <c r="AP52" s="16" t="e">
        <f t="shared" si="13"/>
        <v>#N/A</v>
      </c>
      <c r="AQ52" s="16" t="e">
        <f t="shared" si="13"/>
        <v>#N/A</v>
      </c>
      <c r="AR52" s="16" t="e">
        <f t="shared" si="13"/>
        <v>#N/A</v>
      </c>
      <c r="AS52" s="16" t="e">
        <f t="shared" si="13"/>
        <v>#N/A</v>
      </c>
      <c r="AT52" s="16" t="e">
        <f t="shared" si="13"/>
        <v>#N/A</v>
      </c>
      <c r="AU52" s="16" t="e">
        <f t="shared" si="13"/>
        <v>#N/A</v>
      </c>
      <c r="AV52" s="16" t="e">
        <f t="shared" si="13"/>
        <v>#N/A</v>
      </c>
      <c r="AW52" s="16" t="e">
        <f t="shared" si="13"/>
        <v>#N/A</v>
      </c>
      <c r="AX52" s="16" t="e">
        <f t="shared" si="13"/>
        <v>#N/A</v>
      </c>
      <c r="AY52" s="16" t="e">
        <f t="shared" si="13"/>
        <v>#N/A</v>
      </c>
      <c r="AZ52" s="16" t="e">
        <f t="shared" si="13"/>
        <v>#N/A</v>
      </c>
      <c r="BA52" s="16" t="e">
        <f t="shared" si="13"/>
        <v>#N/A</v>
      </c>
      <c r="BB52" s="16" t="e">
        <f t="shared" si="14"/>
        <v>#N/A</v>
      </c>
      <c r="BC52" s="16" t="e">
        <f t="shared" si="14"/>
        <v>#N/A</v>
      </c>
      <c r="BD52" s="16" t="e">
        <f t="shared" si="14"/>
        <v>#N/A</v>
      </c>
      <c r="BE52" s="16" t="e">
        <f t="shared" si="14"/>
        <v>#N/A</v>
      </c>
      <c r="BF52" s="16" t="e">
        <f t="shared" si="14"/>
        <v>#N/A</v>
      </c>
      <c r="BG52" s="16" t="e">
        <f t="shared" si="14"/>
        <v>#N/A</v>
      </c>
      <c r="BH52" s="16" t="e">
        <f t="shared" si="14"/>
        <v>#N/A</v>
      </c>
      <c r="BI52" s="16" t="e">
        <f t="shared" si="14"/>
        <v>#N/A</v>
      </c>
      <c r="BJ52" s="16" t="e">
        <f t="shared" si="14"/>
        <v>#N/A</v>
      </c>
      <c r="BK52" s="16" t="e">
        <f t="shared" si="14"/>
        <v>#N/A</v>
      </c>
      <c r="BL52" s="16" t="e">
        <f t="shared" si="14"/>
        <v>#N/A</v>
      </c>
      <c r="BM52" s="16" t="e">
        <f t="shared" si="14"/>
        <v>#N/A</v>
      </c>
      <c r="BN52" s="16" t="e">
        <f t="shared" si="14"/>
        <v>#N/A</v>
      </c>
    </row>
    <row r="53" spans="3:66">
      <c r="C53" s="16" t="s">
        <v>13</v>
      </c>
      <c r="E53" s="27">
        <f>D47</f>
        <v>349132.70810169203</v>
      </c>
      <c r="F53" s="27">
        <f t="shared" si="11"/>
        <v>179474.32860069623</v>
      </c>
      <c r="G53" s="27">
        <f t="shared" si="11"/>
        <v>0</v>
      </c>
      <c r="H53" s="16" t="e">
        <f t="shared" si="11"/>
        <v>#N/A</v>
      </c>
      <c r="I53" s="16" t="e">
        <f t="shared" si="11"/>
        <v>#N/A</v>
      </c>
      <c r="J53" s="16" t="e">
        <f t="shared" si="11"/>
        <v>#N/A</v>
      </c>
      <c r="K53" s="16" t="e">
        <f t="shared" si="11"/>
        <v>#N/A</v>
      </c>
      <c r="L53" s="16" t="e">
        <f t="shared" si="11"/>
        <v>#N/A</v>
      </c>
      <c r="M53" s="16" t="e">
        <f t="shared" si="11"/>
        <v>#N/A</v>
      </c>
      <c r="N53" s="16" t="e">
        <f t="shared" si="11"/>
        <v>#N/A</v>
      </c>
      <c r="O53" s="16" t="e">
        <f t="shared" si="11"/>
        <v>#N/A</v>
      </c>
      <c r="P53" s="16" t="e">
        <f t="shared" si="11"/>
        <v>#N/A</v>
      </c>
      <c r="Q53" s="16" t="e">
        <f t="shared" si="11"/>
        <v>#N/A</v>
      </c>
      <c r="R53" s="16" t="e">
        <f t="shared" si="11"/>
        <v>#N/A</v>
      </c>
      <c r="S53" s="16" t="e">
        <f t="shared" si="11"/>
        <v>#N/A</v>
      </c>
      <c r="T53" s="16" t="e">
        <f t="shared" si="11"/>
        <v>#N/A</v>
      </c>
      <c r="U53" s="16" t="e">
        <f t="shared" si="11"/>
        <v>#N/A</v>
      </c>
      <c r="V53" s="16" t="e">
        <f t="shared" si="12"/>
        <v>#N/A</v>
      </c>
      <c r="W53" s="16" t="e">
        <f t="shared" si="12"/>
        <v>#N/A</v>
      </c>
      <c r="X53" s="16" t="e">
        <f t="shared" si="12"/>
        <v>#N/A</v>
      </c>
      <c r="Y53" s="16" t="e">
        <f t="shared" si="12"/>
        <v>#N/A</v>
      </c>
      <c r="Z53" s="16" t="e">
        <f t="shared" si="12"/>
        <v>#N/A</v>
      </c>
      <c r="AA53" s="16" t="e">
        <f t="shared" si="12"/>
        <v>#N/A</v>
      </c>
      <c r="AB53" s="16" t="e">
        <f t="shared" si="12"/>
        <v>#N/A</v>
      </c>
      <c r="AC53" s="16" t="e">
        <f t="shared" si="12"/>
        <v>#N/A</v>
      </c>
      <c r="AD53" s="16" t="e">
        <f t="shared" si="12"/>
        <v>#N/A</v>
      </c>
      <c r="AE53" s="16" t="e">
        <f t="shared" si="12"/>
        <v>#N/A</v>
      </c>
      <c r="AF53" s="16" t="e">
        <f t="shared" si="12"/>
        <v>#N/A</v>
      </c>
      <c r="AG53" s="16" t="e">
        <f t="shared" si="12"/>
        <v>#N/A</v>
      </c>
      <c r="AH53" s="16" t="e">
        <f t="shared" si="12"/>
        <v>#N/A</v>
      </c>
      <c r="AI53" s="16" t="e">
        <f t="shared" si="12"/>
        <v>#N/A</v>
      </c>
      <c r="AJ53" s="16" t="e">
        <f t="shared" si="12"/>
        <v>#N/A</v>
      </c>
      <c r="AK53" s="16" t="e">
        <f t="shared" si="12"/>
        <v>#N/A</v>
      </c>
      <c r="AL53" s="16" t="e">
        <f t="shared" si="13"/>
        <v>#N/A</v>
      </c>
      <c r="AM53" s="16" t="e">
        <f t="shared" si="13"/>
        <v>#N/A</v>
      </c>
      <c r="AN53" s="16" t="e">
        <f t="shared" si="13"/>
        <v>#N/A</v>
      </c>
      <c r="AO53" s="16" t="e">
        <f t="shared" si="13"/>
        <v>#N/A</v>
      </c>
      <c r="AP53" s="16" t="e">
        <f t="shared" si="13"/>
        <v>#N/A</v>
      </c>
      <c r="AQ53" s="16" t="e">
        <f t="shared" si="13"/>
        <v>#N/A</v>
      </c>
      <c r="AR53" s="16" t="e">
        <f t="shared" si="13"/>
        <v>#N/A</v>
      </c>
      <c r="AS53" s="16" t="e">
        <f t="shared" si="13"/>
        <v>#N/A</v>
      </c>
      <c r="AT53" s="16" t="e">
        <f t="shared" si="13"/>
        <v>#N/A</v>
      </c>
      <c r="AU53" s="16" t="e">
        <f t="shared" si="13"/>
        <v>#N/A</v>
      </c>
      <c r="AV53" s="16" t="e">
        <f t="shared" si="13"/>
        <v>#N/A</v>
      </c>
      <c r="AW53" s="16" t="e">
        <f t="shared" si="13"/>
        <v>#N/A</v>
      </c>
      <c r="AX53" s="16" t="e">
        <f t="shared" si="13"/>
        <v>#N/A</v>
      </c>
      <c r="AY53" s="16" t="e">
        <f t="shared" si="13"/>
        <v>#N/A</v>
      </c>
      <c r="AZ53" s="16" t="e">
        <f t="shared" si="13"/>
        <v>#N/A</v>
      </c>
      <c r="BA53" s="16" t="e">
        <f t="shared" si="13"/>
        <v>#N/A</v>
      </c>
      <c r="BB53" s="16" t="e">
        <f t="shared" si="14"/>
        <v>#N/A</v>
      </c>
      <c r="BC53" s="16" t="e">
        <f t="shared" si="14"/>
        <v>#N/A</v>
      </c>
      <c r="BD53" s="16" t="e">
        <f t="shared" si="14"/>
        <v>#N/A</v>
      </c>
      <c r="BE53" s="16" t="e">
        <f t="shared" si="14"/>
        <v>#N/A</v>
      </c>
      <c r="BF53" s="16" t="e">
        <f t="shared" si="14"/>
        <v>#N/A</v>
      </c>
      <c r="BG53" s="16" t="e">
        <f t="shared" si="14"/>
        <v>#N/A</v>
      </c>
      <c r="BH53" s="16" t="e">
        <f t="shared" si="14"/>
        <v>#N/A</v>
      </c>
      <c r="BI53" s="16" t="e">
        <f t="shared" si="14"/>
        <v>#N/A</v>
      </c>
      <c r="BJ53" s="16" t="e">
        <f t="shared" si="14"/>
        <v>#N/A</v>
      </c>
      <c r="BK53" s="16" t="e">
        <f t="shared" si="14"/>
        <v>#N/A</v>
      </c>
      <c r="BL53" s="16" t="e">
        <f t="shared" si="14"/>
        <v>#N/A</v>
      </c>
      <c r="BM53" s="16" t="e">
        <f t="shared" si="14"/>
        <v>#N/A</v>
      </c>
      <c r="BN53" s="16" t="e">
        <f t="shared" si="14"/>
        <v>#N/A</v>
      </c>
    </row>
    <row r="55" spans="3:66">
      <c r="C55" s="16" t="s">
        <v>12</v>
      </c>
      <c r="F55" s="27">
        <f>E49</f>
        <v>509512</v>
      </c>
      <c r="G55" s="27">
        <f t="shared" ref="G55:V59" si="15">F49</f>
        <v>349132.70810169203</v>
      </c>
      <c r="H55" s="27">
        <f t="shared" si="15"/>
        <v>179474.32860069623</v>
      </c>
      <c r="I55" s="16">
        <f t="shared" si="15"/>
        <v>0</v>
      </c>
      <c r="J55" s="16" t="e">
        <f t="shared" si="15"/>
        <v>#N/A</v>
      </c>
      <c r="K55" s="16" t="e">
        <f t="shared" si="15"/>
        <v>#N/A</v>
      </c>
      <c r="L55" s="16" t="e">
        <f t="shared" si="15"/>
        <v>#N/A</v>
      </c>
      <c r="M55" s="16" t="e">
        <f t="shared" si="15"/>
        <v>#N/A</v>
      </c>
      <c r="N55" s="16" t="e">
        <f t="shared" si="15"/>
        <v>#N/A</v>
      </c>
      <c r="O55" s="16" t="e">
        <f t="shared" si="15"/>
        <v>#N/A</v>
      </c>
      <c r="P55" s="16" t="e">
        <f t="shared" si="15"/>
        <v>#N/A</v>
      </c>
      <c r="Q55" s="16" t="e">
        <f t="shared" si="15"/>
        <v>#N/A</v>
      </c>
      <c r="R55" s="16" t="e">
        <f t="shared" si="15"/>
        <v>#N/A</v>
      </c>
      <c r="S55" s="16" t="e">
        <f t="shared" si="15"/>
        <v>#N/A</v>
      </c>
      <c r="T55" s="16" t="e">
        <f t="shared" si="15"/>
        <v>#N/A</v>
      </c>
      <c r="U55" s="16" t="e">
        <f t="shared" si="15"/>
        <v>#N/A</v>
      </c>
      <c r="V55" s="16" t="e">
        <f t="shared" si="15"/>
        <v>#N/A</v>
      </c>
      <c r="W55" s="16" t="e">
        <f t="shared" ref="W55:AL59" si="16">V49</f>
        <v>#N/A</v>
      </c>
      <c r="X55" s="16" t="e">
        <f t="shared" si="16"/>
        <v>#N/A</v>
      </c>
      <c r="Y55" s="16" t="e">
        <f t="shared" si="16"/>
        <v>#N/A</v>
      </c>
      <c r="Z55" s="16" t="e">
        <f t="shared" si="16"/>
        <v>#N/A</v>
      </c>
      <c r="AA55" s="16" t="e">
        <f t="shared" si="16"/>
        <v>#N/A</v>
      </c>
      <c r="AB55" s="16" t="e">
        <f t="shared" si="16"/>
        <v>#N/A</v>
      </c>
      <c r="AC55" s="16" t="e">
        <f t="shared" si="16"/>
        <v>#N/A</v>
      </c>
      <c r="AD55" s="16" t="e">
        <f t="shared" si="16"/>
        <v>#N/A</v>
      </c>
      <c r="AE55" s="16" t="e">
        <f t="shared" si="16"/>
        <v>#N/A</v>
      </c>
      <c r="AF55" s="16" t="e">
        <f t="shared" si="16"/>
        <v>#N/A</v>
      </c>
      <c r="AG55" s="16" t="e">
        <f t="shared" si="16"/>
        <v>#N/A</v>
      </c>
      <c r="AH55" s="16" t="e">
        <f t="shared" si="16"/>
        <v>#N/A</v>
      </c>
      <c r="AI55" s="16" t="e">
        <f t="shared" si="16"/>
        <v>#N/A</v>
      </c>
      <c r="AJ55" s="16" t="e">
        <f t="shared" si="16"/>
        <v>#N/A</v>
      </c>
      <c r="AK55" s="16" t="e">
        <f t="shared" si="16"/>
        <v>#N/A</v>
      </c>
      <c r="AL55" s="16" t="e">
        <f t="shared" si="16"/>
        <v>#N/A</v>
      </c>
      <c r="AM55" s="16" t="e">
        <f t="shared" ref="AM55:BB59" si="17">AL49</f>
        <v>#N/A</v>
      </c>
      <c r="AN55" s="16" t="e">
        <f t="shared" si="17"/>
        <v>#N/A</v>
      </c>
      <c r="AO55" s="16" t="e">
        <f t="shared" si="17"/>
        <v>#N/A</v>
      </c>
      <c r="AP55" s="16" t="e">
        <f t="shared" si="17"/>
        <v>#N/A</v>
      </c>
      <c r="AQ55" s="16" t="e">
        <f t="shared" si="17"/>
        <v>#N/A</v>
      </c>
      <c r="AR55" s="16" t="e">
        <f t="shared" si="17"/>
        <v>#N/A</v>
      </c>
      <c r="AS55" s="16" t="e">
        <f t="shared" si="17"/>
        <v>#N/A</v>
      </c>
      <c r="AT55" s="16" t="e">
        <f t="shared" si="17"/>
        <v>#N/A</v>
      </c>
      <c r="AU55" s="16" t="e">
        <f t="shared" si="17"/>
        <v>#N/A</v>
      </c>
      <c r="AV55" s="16" t="e">
        <f t="shared" si="17"/>
        <v>#N/A</v>
      </c>
      <c r="AW55" s="16" t="e">
        <f t="shared" si="17"/>
        <v>#N/A</v>
      </c>
      <c r="AX55" s="16" t="e">
        <f t="shared" si="17"/>
        <v>#N/A</v>
      </c>
      <c r="AY55" s="16" t="e">
        <f t="shared" si="17"/>
        <v>#N/A</v>
      </c>
      <c r="AZ55" s="16" t="e">
        <f t="shared" si="17"/>
        <v>#N/A</v>
      </c>
      <c r="BA55" s="16" t="e">
        <f t="shared" si="17"/>
        <v>#N/A</v>
      </c>
      <c r="BB55" s="16" t="e">
        <f t="shared" si="17"/>
        <v>#N/A</v>
      </c>
      <c r="BC55" s="16" t="e">
        <f t="shared" ref="BC55:BN59" si="18">BB49</f>
        <v>#N/A</v>
      </c>
      <c r="BD55" s="16" t="e">
        <f t="shared" si="18"/>
        <v>#N/A</v>
      </c>
      <c r="BE55" s="16" t="e">
        <f t="shared" si="18"/>
        <v>#N/A</v>
      </c>
      <c r="BF55" s="16" t="e">
        <f t="shared" si="18"/>
        <v>#N/A</v>
      </c>
      <c r="BG55" s="16" t="e">
        <f t="shared" si="18"/>
        <v>#N/A</v>
      </c>
      <c r="BH55" s="16" t="e">
        <f t="shared" si="18"/>
        <v>#N/A</v>
      </c>
      <c r="BI55" s="16" t="e">
        <f t="shared" si="18"/>
        <v>#N/A</v>
      </c>
      <c r="BJ55" s="16" t="e">
        <f t="shared" si="18"/>
        <v>#N/A</v>
      </c>
      <c r="BK55" s="16" t="e">
        <f t="shared" si="18"/>
        <v>#N/A</v>
      </c>
      <c r="BL55" s="16" t="e">
        <f t="shared" si="18"/>
        <v>#N/A</v>
      </c>
      <c r="BM55" s="16" t="e">
        <f t="shared" si="18"/>
        <v>#N/A</v>
      </c>
      <c r="BN55" s="16" t="e">
        <f t="shared" si="18"/>
        <v>#N/A</v>
      </c>
    </row>
    <row r="56" spans="3:66">
      <c r="C56" s="16" t="s">
        <v>0</v>
      </c>
      <c r="F56" s="27">
        <f>E50</f>
        <v>160379.29189830797</v>
      </c>
      <c r="G56" s="27">
        <f t="shared" si="15"/>
        <v>169658.3795009958</v>
      </c>
      <c r="H56" s="27">
        <f t="shared" si="15"/>
        <v>179474.32860069626</v>
      </c>
      <c r="I56" s="16" t="e">
        <f t="shared" si="15"/>
        <v>#N/A</v>
      </c>
      <c r="J56" s="16" t="e">
        <f t="shared" si="15"/>
        <v>#N/A</v>
      </c>
      <c r="K56" s="16" t="e">
        <f t="shared" si="15"/>
        <v>#N/A</v>
      </c>
      <c r="L56" s="16" t="e">
        <f t="shared" si="15"/>
        <v>#N/A</v>
      </c>
      <c r="M56" s="16" t="e">
        <f t="shared" si="15"/>
        <v>#N/A</v>
      </c>
      <c r="N56" s="16" t="e">
        <f t="shared" si="15"/>
        <v>#N/A</v>
      </c>
      <c r="O56" s="16" t="e">
        <f t="shared" si="15"/>
        <v>#N/A</v>
      </c>
      <c r="P56" s="16" t="e">
        <f t="shared" si="15"/>
        <v>#N/A</v>
      </c>
      <c r="Q56" s="16" t="e">
        <f t="shared" si="15"/>
        <v>#N/A</v>
      </c>
      <c r="R56" s="16" t="e">
        <f t="shared" si="15"/>
        <v>#N/A</v>
      </c>
      <c r="S56" s="16" t="e">
        <f t="shared" si="15"/>
        <v>#N/A</v>
      </c>
      <c r="T56" s="16" t="e">
        <f t="shared" si="15"/>
        <v>#N/A</v>
      </c>
      <c r="U56" s="16" t="e">
        <f t="shared" si="15"/>
        <v>#N/A</v>
      </c>
      <c r="V56" s="16" t="e">
        <f t="shared" si="15"/>
        <v>#N/A</v>
      </c>
      <c r="W56" s="16" t="e">
        <f t="shared" si="16"/>
        <v>#N/A</v>
      </c>
      <c r="X56" s="16" t="e">
        <f t="shared" si="16"/>
        <v>#N/A</v>
      </c>
      <c r="Y56" s="16" t="e">
        <f t="shared" si="16"/>
        <v>#N/A</v>
      </c>
      <c r="Z56" s="16" t="e">
        <f t="shared" si="16"/>
        <v>#N/A</v>
      </c>
      <c r="AA56" s="16" t="e">
        <f t="shared" si="16"/>
        <v>#N/A</v>
      </c>
      <c r="AB56" s="16" t="e">
        <f t="shared" si="16"/>
        <v>#N/A</v>
      </c>
      <c r="AC56" s="16" t="e">
        <f t="shared" si="16"/>
        <v>#N/A</v>
      </c>
      <c r="AD56" s="16" t="e">
        <f t="shared" si="16"/>
        <v>#N/A</v>
      </c>
      <c r="AE56" s="16" t="e">
        <f t="shared" si="16"/>
        <v>#N/A</v>
      </c>
      <c r="AF56" s="16" t="e">
        <f t="shared" si="16"/>
        <v>#N/A</v>
      </c>
      <c r="AG56" s="16" t="e">
        <f t="shared" si="16"/>
        <v>#N/A</v>
      </c>
      <c r="AH56" s="16" t="e">
        <f t="shared" si="16"/>
        <v>#N/A</v>
      </c>
      <c r="AI56" s="16" t="e">
        <f t="shared" si="16"/>
        <v>#N/A</v>
      </c>
      <c r="AJ56" s="16" t="e">
        <f t="shared" si="16"/>
        <v>#N/A</v>
      </c>
      <c r="AK56" s="16" t="e">
        <f t="shared" si="16"/>
        <v>#N/A</v>
      </c>
      <c r="AL56" s="16" t="e">
        <f t="shared" si="16"/>
        <v>#N/A</v>
      </c>
      <c r="AM56" s="16" t="e">
        <f t="shared" si="17"/>
        <v>#N/A</v>
      </c>
      <c r="AN56" s="16" t="e">
        <f t="shared" si="17"/>
        <v>#N/A</v>
      </c>
      <c r="AO56" s="16" t="e">
        <f t="shared" si="17"/>
        <v>#N/A</v>
      </c>
      <c r="AP56" s="16" t="e">
        <f t="shared" si="17"/>
        <v>#N/A</v>
      </c>
      <c r="AQ56" s="16" t="e">
        <f t="shared" si="17"/>
        <v>#N/A</v>
      </c>
      <c r="AR56" s="16" t="e">
        <f t="shared" si="17"/>
        <v>#N/A</v>
      </c>
      <c r="AS56" s="16" t="e">
        <f t="shared" si="17"/>
        <v>#N/A</v>
      </c>
      <c r="AT56" s="16" t="e">
        <f t="shared" si="17"/>
        <v>#N/A</v>
      </c>
      <c r="AU56" s="16" t="e">
        <f t="shared" si="17"/>
        <v>#N/A</v>
      </c>
      <c r="AV56" s="16" t="e">
        <f t="shared" si="17"/>
        <v>#N/A</v>
      </c>
      <c r="AW56" s="16" t="e">
        <f t="shared" si="17"/>
        <v>#N/A</v>
      </c>
      <c r="AX56" s="16" t="e">
        <f t="shared" si="17"/>
        <v>#N/A</v>
      </c>
      <c r="AY56" s="16" t="e">
        <f t="shared" si="17"/>
        <v>#N/A</v>
      </c>
      <c r="AZ56" s="16" t="e">
        <f t="shared" si="17"/>
        <v>#N/A</v>
      </c>
      <c r="BA56" s="16" t="e">
        <f t="shared" si="17"/>
        <v>#N/A</v>
      </c>
      <c r="BB56" s="16" t="e">
        <f t="shared" si="17"/>
        <v>#N/A</v>
      </c>
      <c r="BC56" s="16" t="e">
        <f t="shared" si="18"/>
        <v>#N/A</v>
      </c>
      <c r="BD56" s="16" t="e">
        <f t="shared" si="18"/>
        <v>#N/A</v>
      </c>
      <c r="BE56" s="16" t="e">
        <f t="shared" si="18"/>
        <v>#N/A</v>
      </c>
      <c r="BF56" s="16" t="e">
        <f t="shared" si="18"/>
        <v>#N/A</v>
      </c>
      <c r="BG56" s="16" t="e">
        <f t="shared" si="18"/>
        <v>#N/A</v>
      </c>
      <c r="BH56" s="16" t="e">
        <f t="shared" si="18"/>
        <v>#N/A</v>
      </c>
      <c r="BI56" s="16" t="e">
        <f t="shared" si="18"/>
        <v>#N/A</v>
      </c>
      <c r="BJ56" s="16" t="e">
        <f t="shared" si="18"/>
        <v>#N/A</v>
      </c>
      <c r="BK56" s="16" t="e">
        <f t="shared" si="18"/>
        <v>#N/A</v>
      </c>
      <c r="BL56" s="16" t="e">
        <f t="shared" si="18"/>
        <v>#N/A</v>
      </c>
      <c r="BM56" s="16" t="e">
        <f t="shared" si="18"/>
        <v>#N/A</v>
      </c>
      <c r="BN56" s="16" t="e">
        <f t="shared" si="18"/>
        <v>#N/A</v>
      </c>
    </row>
    <row r="57" spans="3:66">
      <c r="C57" s="16" t="s">
        <v>1</v>
      </c>
      <c r="F57" s="27">
        <f>E51</f>
        <v>29478.908571428568</v>
      </c>
      <c r="G57" s="27">
        <f t="shared" si="15"/>
        <v>20199.820968740751</v>
      </c>
      <c r="H57" s="27">
        <f t="shared" si="15"/>
        <v>10383.871869040282</v>
      </c>
      <c r="I57" s="16" t="e">
        <f t="shared" si="15"/>
        <v>#N/A</v>
      </c>
      <c r="J57" s="16" t="e">
        <f t="shared" si="15"/>
        <v>#N/A</v>
      </c>
      <c r="K57" s="16" t="e">
        <f t="shared" si="15"/>
        <v>#N/A</v>
      </c>
      <c r="L57" s="16" t="e">
        <f t="shared" si="15"/>
        <v>#N/A</v>
      </c>
      <c r="M57" s="16" t="e">
        <f t="shared" si="15"/>
        <v>#N/A</v>
      </c>
      <c r="N57" s="16" t="e">
        <f t="shared" si="15"/>
        <v>#N/A</v>
      </c>
      <c r="O57" s="16" t="e">
        <f t="shared" si="15"/>
        <v>#N/A</v>
      </c>
      <c r="P57" s="16" t="e">
        <f t="shared" si="15"/>
        <v>#N/A</v>
      </c>
      <c r="Q57" s="16" t="e">
        <f t="shared" si="15"/>
        <v>#N/A</v>
      </c>
      <c r="R57" s="16" t="e">
        <f t="shared" si="15"/>
        <v>#N/A</v>
      </c>
      <c r="S57" s="16" t="e">
        <f t="shared" si="15"/>
        <v>#N/A</v>
      </c>
      <c r="T57" s="16" t="e">
        <f t="shared" si="15"/>
        <v>#N/A</v>
      </c>
      <c r="U57" s="16" t="e">
        <f t="shared" si="15"/>
        <v>#N/A</v>
      </c>
      <c r="V57" s="16" t="e">
        <f t="shared" si="15"/>
        <v>#N/A</v>
      </c>
      <c r="W57" s="16" t="e">
        <f t="shared" si="16"/>
        <v>#N/A</v>
      </c>
      <c r="X57" s="16" t="e">
        <f t="shared" si="16"/>
        <v>#N/A</v>
      </c>
      <c r="Y57" s="16" t="e">
        <f t="shared" si="16"/>
        <v>#N/A</v>
      </c>
      <c r="Z57" s="16" t="e">
        <f t="shared" si="16"/>
        <v>#N/A</v>
      </c>
      <c r="AA57" s="16" t="e">
        <f t="shared" si="16"/>
        <v>#N/A</v>
      </c>
      <c r="AB57" s="16" t="e">
        <f t="shared" si="16"/>
        <v>#N/A</v>
      </c>
      <c r="AC57" s="16" t="e">
        <f t="shared" si="16"/>
        <v>#N/A</v>
      </c>
      <c r="AD57" s="16" t="e">
        <f t="shared" si="16"/>
        <v>#N/A</v>
      </c>
      <c r="AE57" s="16" t="e">
        <f t="shared" si="16"/>
        <v>#N/A</v>
      </c>
      <c r="AF57" s="16" t="e">
        <f t="shared" si="16"/>
        <v>#N/A</v>
      </c>
      <c r="AG57" s="16" t="e">
        <f t="shared" si="16"/>
        <v>#N/A</v>
      </c>
      <c r="AH57" s="16" t="e">
        <f t="shared" si="16"/>
        <v>#N/A</v>
      </c>
      <c r="AI57" s="16" t="e">
        <f t="shared" si="16"/>
        <v>#N/A</v>
      </c>
      <c r="AJ57" s="16" t="e">
        <f t="shared" si="16"/>
        <v>#N/A</v>
      </c>
      <c r="AK57" s="16" t="e">
        <f t="shared" si="16"/>
        <v>#N/A</v>
      </c>
      <c r="AL57" s="16" t="e">
        <f t="shared" si="16"/>
        <v>#N/A</v>
      </c>
      <c r="AM57" s="16" t="e">
        <f t="shared" si="17"/>
        <v>#N/A</v>
      </c>
      <c r="AN57" s="16" t="e">
        <f t="shared" si="17"/>
        <v>#N/A</v>
      </c>
      <c r="AO57" s="16" t="e">
        <f t="shared" si="17"/>
        <v>#N/A</v>
      </c>
      <c r="AP57" s="16" t="e">
        <f t="shared" si="17"/>
        <v>#N/A</v>
      </c>
      <c r="AQ57" s="16" t="e">
        <f t="shared" si="17"/>
        <v>#N/A</v>
      </c>
      <c r="AR57" s="16" t="e">
        <f t="shared" si="17"/>
        <v>#N/A</v>
      </c>
      <c r="AS57" s="16" t="e">
        <f t="shared" si="17"/>
        <v>#N/A</v>
      </c>
      <c r="AT57" s="16" t="e">
        <f t="shared" si="17"/>
        <v>#N/A</v>
      </c>
      <c r="AU57" s="16" t="e">
        <f t="shared" si="17"/>
        <v>#N/A</v>
      </c>
      <c r="AV57" s="16" t="e">
        <f t="shared" si="17"/>
        <v>#N/A</v>
      </c>
      <c r="AW57" s="16" t="e">
        <f t="shared" si="17"/>
        <v>#N/A</v>
      </c>
      <c r="AX57" s="16" t="e">
        <f t="shared" si="17"/>
        <v>#N/A</v>
      </c>
      <c r="AY57" s="16" t="e">
        <f t="shared" si="17"/>
        <v>#N/A</v>
      </c>
      <c r="AZ57" s="16" t="e">
        <f t="shared" si="17"/>
        <v>#N/A</v>
      </c>
      <c r="BA57" s="16" t="e">
        <f t="shared" si="17"/>
        <v>#N/A</v>
      </c>
      <c r="BB57" s="16" t="e">
        <f t="shared" si="17"/>
        <v>#N/A</v>
      </c>
      <c r="BC57" s="16" t="e">
        <f t="shared" si="18"/>
        <v>#N/A</v>
      </c>
      <c r="BD57" s="16" t="e">
        <f t="shared" si="18"/>
        <v>#N/A</v>
      </c>
      <c r="BE57" s="16" t="e">
        <f t="shared" si="18"/>
        <v>#N/A</v>
      </c>
      <c r="BF57" s="16" t="e">
        <f t="shared" si="18"/>
        <v>#N/A</v>
      </c>
      <c r="BG57" s="16" t="e">
        <f t="shared" si="18"/>
        <v>#N/A</v>
      </c>
      <c r="BH57" s="16" t="e">
        <f t="shared" si="18"/>
        <v>#N/A</v>
      </c>
      <c r="BI57" s="16" t="e">
        <f t="shared" si="18"/>
        <v>#N/A</v>
      </c>
      <c r="BJ57" s="16" t="e">
        <f t="shared" si="18"/>
        <v>#N/A</v>
      </c>
      <c r="BK57" s="16" t="e">
        <f t="shared" si="18"/>
        <v>#N/A</v>
      </c>
      <c r="BL57" s="16" t="e">
        <f t="shared" si="18"/>
        <v>#N/A</v>
      </c>
      <c r="BM57" s="16" t="e">
        <f t="shared" si="18"/>
        <v>#N/A</v>
      </c>
      <c r="BN57" s="16" t="e">
        <f t="shared" si="18"/>
        <v>#N/A</v>
      </c>
    </row>
    <row r="58" spans="3:66">
      <c r="C58" s="16" t="s">
        <v>2</v>
      </c>
      <c r="F58" s="27">
        <f>E52</f>
        <v>189858.20046973653</v>
      </c>
      <c r="G58" s="27">
        <f t="shared" si="15"/>
        <v>189858.20046973653</v>
      </c>
      <c r="H58" s="27">
        <f t="shared" si="15"/>
        <v>189858.20046973653</v>
      </c>
      <c r="I58" s="16" t="e">
        <f t="shared" si="15"/>
        <v>#N/A</v>
      </c>
      <c r="J58" s="16" t="e">
        <f t="shared" si="15"/>
        <v>#N/A</v>
      </c>
      <c r="K58" s="16" t="e">
        <f t="shared" si="15"/>
        <v>#N/A</v>
      </c>
      <c r="L58" s="16" t="e">
        <f t="shared" si="15"/>
        <v>#N/A</v>
      </c>
      <c r="M58" s="16" t="e">
        <f t="shared" si="15"/>
        <v>#N/A</v>
      </c>
      <c r="N58" s="16" t="e">
        <f t="shared" si="15"/>
        <v>#N/A</v>
      </c>
      <c r="O58" s="16" t="e">
        <f t="shared" si="15"/>
        <v>#N/A</v>
      </c>
      <c r="P58" s="16" t="e">
        <f t="shared" si="15"/>
        <v>#N/A</v>
      </c>
      <c r="Q58" s="16" t="e">
        <f t="shared" si="15"/>
        <v>#N/A</v>
      </c>
      <c r="R58" s="16" t="e">
        <f t="shared" si="15"/>
        <v>#N/A</v>
      </c>
      <c r="S58" s="16" t="e">
        <f t="shared" si="15"/>
        <v>#N/A</v>
      </c>
      <c r="T58" s="16" t="e">
        <f t="shared" si="15"/>
        <v>#N/A</v>
      </c>
      <c r="U58" s="16" t="e">
        <f t="shared" si="15"/>
        <v>#N/A</v>
      </c>
      <c r="V58" s="16" t="e">
        <f t="shared" si="15"/>
        <v>#N/A</v>
      </c>
      <c r="W58" s="16" t="e">
        <f t="shared" si="16"/>
        <v>#N/A</v>
      </c>
      <c r="X58" s="16" t="e">
        <f t="shared" si="16"/>
        <v>#N/A</v>
      </c>
      <c r="Y58" s="16" t="e">
        <f t="shared" si="16"/>
        <v>#N/A</v>
      </c>
      <c r="Z58" s="16" t="e">
        <f t="shared" si="16"/>
        <v>#N/A</v>
      </c>
      <c r="AA58" s="16" t="e">
        <f t="shared" si="16"/>
        <v>#N/A</v>
      </c>
      <c r="AB58" s="16" t="e">
        <f t="shared" si="16"/>
        <v>#N/A</v>
      </c>
      <c r="AC58" s="16" t="e">
        <f t="shared" si="16"/>
        <v>#N/A</v>
      </c>
      <c r="AD58" s="16" t="e">
        <f t="shared" si="16"/>
        <v>#N/A</v>
      </c>
      <c r="AE58" s="16" t="e">
        <f t="shared" si="16"/>
        <v>#N/A</v>
      </c>
      <c r="AF58" s="16" t="e">
        <f t="shared" si="16"/>
        <v>#N/A</v>
      </c>
      <c r="AG58" s="16" t="e">
        <f t="shared" si="16"/>
        <v>#N/A</v>
      </c>
      <c r="AH58" s="16" t="e">
        <f t="shared" si="16"/>
        <v>#N/A</v>
      </c>
      <c r="AI58" s="16" t="e">
        <f t="shared" si="16"/>
        <v>#N/A</v>
      </c>
      <c r="AJ58" s="16" t="e">
        <f t="shared" si="16"/>
        <v>#N/A</v>
      </c>
      <c r="AK58" s="16" t="e">
        <f t="shared" si="16"/>
        <v>#N/A</v>
      </c>
      <c r="AL58" s="16" t="e">
        <f t="shared" si="16"/>
        <v>#N/A</v>
      </c>
      <c r="AM58" s="16" t="e">
        <f t="shared" si="17"/>
        <v>#N/A</v>
      </c>
      <c r="AN58" s="16" t="e">
        <f t="shared" si="17"/>
        <v>#N/A</v>
      </c>
      <c r="AO58" s="16" t="e">
        <f t="shared" si="17"/>
        <v>#N/A</v>
      </c>
      <c r="AP58" s="16" t="e">
        <f t="shared" si="17"/>
        <v>#N/A</v>
      </c>
      <c r="AQ58" s="16" t="e">
        <f t="shared" si="17"/>
        <v>#N/A</v>
      </c>
      <c r="AR58" s="16" t="e">
        <f t="shared" si="17"/>
        <v>#N/A</v>
      </c>
      <c r="AS58" s="16" t="e">
        <f t="shared" si="17"/>
        <v>#N/A</v>
      </c>
      <c r="AT58" s="16" t="e">
        <f t="shared" si="17"/>
        <v>#N/A</v>
      </c>
      <c r="AU58" s="16" t="e">
        <f t="shared" si="17"/>
        <v>#N/A</v>
      </c>
      <c r="AV58" s="16" t="e">
        <f t="shared" si="17"/>
        <v>#N/A</v>
      </c>
      <c r="AW58" s="16" t="e">
        <f t="shared" si="17"/>
        <v>#N/A</v>
      </c>
      <c r="AX58" s="16" t="e">
        <f t="shared" si="17"/>
        <v>#N/A</v>
      </c>
      <c r="AY58" s="16" t="e">
        <f t="shared" si="17"/>
        <v>#N/A</v>
      </c>
      <c r="AZ58" s="16" t="e">
        <f t="shared" si="17"/>
        <v>#N/A</v>
      </c>
      <c r="BA58" s="16" t="e">
        <f t="shared" si="17"/>
        <v>#N/A</v>
      </c>
      <c r="BB58" s="16" t="e">
        <f t="shared" si="17"/>
        <v>#N/A</v>
      </c>
      <c r="BC58" s="16" t="e">
        <f t="shared" si="18"/>
        <v>#N/A</v>
      </c>
      <c r="BD58" s="16" t="e">
        <f t="shared" si="18"/>
        <v>#N/A</v>
      </c>
      <c r="BE58" s="16" t="e">
        <f t="shared" si="18"/>
        <v>#N/A</v>
      </c>
      <c r="BF58" s="16" t="e">
        <f t="shared" si="18"/>
        <v>#N/A</v>
      </c>
      <c r="BG58" s="16" t="e">
        <f t="shared" si="18"/>
        <v>#N/A</v>
      </c>
      <c r="BH58" s="16" t="e">
        <f t="shared" si="18"/>
        <v>#N/A</v>
      </c>
      <c r="BI58" s="16" t="e">
        <f t="shared" si="18"/>
        <v>#N/A</v>
      </c>
      <c r="BJ58" s="16" t="e">
        <f t="shared" si="18"/>
        <v>#N/A</v>
      </c>
      <c r="BK58" s="16" t="e">
        <f t="shared" si="18"/>
        <v>#N/A</v>
      </c>
      <c r="BL58" s="16" t="e">
        <f t="shared" si="18"/>
        <v>#N/A</v>
      </c>
      <c r="BM58" s="16" t="e">
        <f t="shared" si="18"/>
        <v>#N/A</v>
      </c>
      <c r="BN58" s="16" t="e">
        <f t="shared" si="18"/>
        <v>#N/A</v>
      </c>
    </row>
    <row r="59" spans="3:66">
      <c r="C59" s="16" t="s">
        <v>13</v>
      </c>
      <c r="F59" s="27">
        <f>E53</f>
        <v>349132.70810169203</v>
      </c>
      <c r="G59" s="27">
        <f t="shared" si="15"/>
        <v>179474.32860069623</v>
      </c>
      <c r="H59" s="27">
        <f t="shared" si="15"/>
        <v>0</v>
      </c>
      <c r="I59" s="16" t="e">
        <f t="shared" si="15"/>
        <v>#N/A</v>
      </c>
      <c r="J59" s="16" t="e">
        <f t="shared" si="15"/>
        <v>#N/A</v>
      </c>
      <c r="K59" s="16" t="e">
        <f t="shared" si="15"/>
        <v>#N/A</v>
      </c>
      <c r="L59" s="16" t="e">
        <f t="shared" si="15"/>
        <v>#N/A</v>
      </c>
      <c r="M59" s="16" t="e">
        <f t="shared" si="15"/>
        <v>#N/A</v>
      </c>
      <c r="N59" s="16" t="e">
        <f t="shared" si="15"/>
        <v>#N/A</v>
      </c>
      <c r="O59" s="16" t="e">
        <f t="shared" si="15"/>
        <v>#N/A</v>
      </c>
      <c r="P59" s="16" t="e">
        <f t="shared" si="15"/>
        <v>#N/A</v>
      </c>
      <c r="Q59" s="16" t="e">
        <f t="shared" si="15"/>
        <v>#N/A</v>
      </c>
      <c r="R59" s="16" t="e">
        <f t="shared" si="15"/>
        <v>#N/A</v>
      </c>
      <c r="S59" s="16" t="e">
        <f t="shared" si="15"/>
        <v>#N/A</v>
      </c>
      <c r="T59" s="16" t="e">
        <f t="shared" si="15"/>
        <v>#N/A</v>
      </c>
      <c r="U59" s="16" t="e">
        <f t="shared" si="15"/>
        <v>#N/A</v>
      </c>
      <c r="V59" s="16" t="e">
        <f t="shared" si="15"/>
        <v>#N/A</v>
      </c>
      <c r="W59" s="16" t="e">
        <f t="shared" si="16"/>
        <v>#N/A</v>
      </c>
      <c r="X59" s="16" t="e">
        <f t="shared" si="16"/>
        <v>#N/A</v>
      </c>
      <c r="Y59" s="16" t="e">
        <f t="shared" si="16"/>
        <v>#N/A</v>
      </c>
      <c r="Z59" s="16" t="e">
        <f t="shared" si="16"/>
        <v>#N/A</v>
      </c>
      <c r="AA59" s="16" t="e">
        <f t="shared" si="16"/>
        <v>#N/A</v>
      </c>
      <c r="AB59" s="16" t="e">
        <f t="shared" si="16"/>
        <v>#N/A</v>
      </c>
      <c r="AC59" s="16" t="e">
        <f t="shared" si="16"/>
        <v>#N/A</v>
      </c>
      <c r="AD59" s="16" t="e">
        <f t="shared" si="16"/>
        <v>#N/A</v>
      </c>
      <c r="AE59" s="16" t="e">
        <f t="shared" si="16"/>
        <v>#N/A</v>
      </c>
      <c r="AF59" s="16" t="e">
        <f t="shared" si="16"/>
        <v>#N/A</v>
      </c>
      <c r="AG59" s="16" t="e">
        <f t="shared" si="16"/>
        <v>#N/A</v>
      </c>
      <c r="AH59" s="16" t="e">
        <f t="shared" si="16"/>
        <v>#N/A</v>
      </c>
      <c r="AI59" s="16" t="e">
        <f t="shared" si="16"/>
        <v>#N/A</v>
      </c>
      <c r="AJ59" s="16" t="e">
        <f t="shared" si="16"/>
        <v>#N/A</v>
      </c>
      <c r="AK59" s="16" t="e">
        <f t="shared" si="16"/>
        <v>#N/A</v>
      </c>
      <c r="AL59" s="16" t="e">
        <f t="shared" si="16"/>
        <v>#N/A</v>
      </c>
      <c r="AM59" s="16" t="e">
        <f t="shared" si="17"/>
        <v>#N/A</v>
      </c>
      <c r="AN59" s="16" t="e">
        <f t="shared" si="17"/>
        <v>#N/A</v>
      </c>
      <c r="AO59" s="16" t="e">
        <f t="shared" si="17"/>
        <v>#N/A</v>
      </c>
      <c r="AP59" s="16" t="e">
        <f t="shared" si="17"/>
        <v>#N/A</v>
      </c>
      <c r="AQ59" s="16" t="e">
        <f t="shared" si="17"/>
        <v>#N/A</v>
      </c>
      <c r="AR59" s="16" t="e">
        <f t="shared" si="17"/>
        <v>#N/A</v>
      </c>
      <c r="AS59" s="16" t="e">
        <f t="shared" si="17"/>
        <v>#N/A</v>
      </c>
      <c r="AT59" s="16" t="e">
        <f t="shared" si="17"/>
        <v>#N/A</v>
      </c>
      <c r="AU59" s="16" t="e">
        <f t="shared" si="17"/>
        <v>#N/A</v>
      </c>
      <c r="AV59" s="16" t="e">
        <f t="shared" si="17"/>
        <v>#N/A</v>
      </c>
      <c r="AW59" s="16" t="e">
        <f t="shared" si="17"/>
        <v>#N/A</v>
      </c>
      <c r="AX59" s="16" t="e">
        <f t="shared" si="17"/>
        <v>#N/A</v>
      </c>
      <c r="AY59" s="16" t="e">
        <f t="shared" si="17"/>
        <v>#N/A</v>
      </c>
      <c r="AZ59" s="16" t="e">
        <f t="shared" si="17"/>
        <v>#N/A</v>
      </c>
      <c r="BA59" s="16" t="e">
        <f t="shared" si="17"/>
        <v>#N/A</v>
      </c>
      <c r="BB59" s="16" t="e">
        <f t="shared" si="17"/>
        <v>#N/A</v>
      </c>
      <c r="BC59" s="16" t="e">
        <f t="shared" si="18"/>
        <v>#N/A</v>
      </c>
      <c r="BD59" s="16" t="e">
        <f t="shared" si="18"/>
        <v>#N/A</v>
      </c>
      <c r="BE59" s="16" t="e">
        <f t="shared" si="18"/>
        <v>#N/A</v>
      </c>
      <c r="BF59" s="16" t="e">
        <f t="shared" si="18"/>
        <v>#N/A</v>
      </c>
      <c r="BG59" s="16" t="e">
        <f t="shared" si="18"/>
        <v>#N/A</v>
      </c>
      <c r="BH59" s="16" t="e">
        <f t="shared" si="18"/>
        <v>#N/A</v>
      </c>
      <c r="BI59" s="16" t="e">
        <f t="shared" si="18"/>
        <v>#N/A</v>
      </c>
      <c r="BJ59" s="16" t="e">
        <f t="shared" si="18"/>
        <v>#N/A</v>
      </c>
      <c r="BK59" s="16" t="e">
        <f t="shared" si="18"/>
        <v>#N/A</v>
      </c>
      <c r="BL59" s="16" t="e">
        <f t="shared" si="18"/>
        <v>#N/A</v>
      </c>
      <c r="BM59" s="16" t="e">
        <f t="shared" si="18"/>
        <v>#N/A</v>
      </c>
      <c r="BN59" s="16" t="e">
        <f t="shared" si="18"/>
        <v>#N/A</v>
      </c>
    </row>
    <row r="61" spans="3:66">
      <c r="C61" s="16" t="s">
        <v>12</v>
      </c>
      <c r="G61" s="16">
        <f>F55</f>
        <v>509512</v>
      </c>
      <c r="H61" s="16">
        <f t="shared" ref="H61:W65" si="19">G55</f>
        <v>349132.70810169203</v>
      </c>
      <c r="I61" s="16">
        <f t="shared" si="19"/>
        <v>179474.32860069623</v>
      </c>
      <c r="J61" s="16">
        <f t="shared" si="19"/>
        <v>0</v>
      </c>
      <c r="K61" s="16" t="e">
        <f t="shared" si="19"/>
        <v>#N/A</v>
      </c>
      <c r="L61" s="16" t="e">
        <f t="shared" si="19"/>
        <v>#N/A</v>
      </c>
      <c r="M61" s="16" t="e">
        <f t="shared" si="19"/>
        <v>#N/A</v>
      </c>
      <c r="N61" s="16" t="e">
        <f t="shared" si="19"/>
        <v>#N/A</v>
      </c>
      <c r="O61" s="16" t="e">
        <f t="shared" si="19"/>
        <v>#N/A</v>
      </c>
      <c r="P61" s="16" t="e">
        <f t="shared" si="19"/>
        <v>#N/A</v>
      </c>
      <c r="Q61" s="16" t="e">
        <f t="shared" si="19"/>
        <v>#N/A</v>
      </c>
      <c r="R61" s="16" t="e">
        <f t="shared" si="19"/>
        <v>#N/A</v>
      </c>
      <c r="S61" s="16" t="e">
        <f t="shared" si="19"/>
        <v>#N/A</v>
      </c>
      <c r="T61" s="16" t="e">
        <f t="shared" si="19"/>
        <v>#N/A</v>
      </c>
      <c r="U61" s="16" t="e">
        <f t="shared" si="19"/>
        <v>#N/A</v>
      </c>
      <c r="V61" s="16" t="e">
        <f t="shared" si="19"/>
        <v>#N/A</v>
      </c>
      <c r="W61" s="16" t="e">
        <f t="shared" si="19"/>
        <v>#N/A</v>
      </c>
      <c r="X61" s="16" t="e">
        <f t="shared" ref="X61:AM65" si="20">W55</f>
        <v>#N/A</v>
      </c>
      <c r="Y61" s="16" t="e">
        <f t="shared" si="20"/>
        <v>#N/A</v>
      </c>
      <c r="Z61" s="16" t="e">
        <f t="shared" si="20"/>
        <v>#N/A</v>
      </c>
      <c r="AA61" s="16" t="e">
        <f t="shared" si="20"/>
        <v>#N/A</v>
      </c>
      <c r="AB61" s="16" t="e">
        <f t="shared" si="20"/>
        <v>#N/A</v>
      </c>
      <c r="AC61" s="16" t="e">
        <f t="shared" si="20"/>
        <v>#N/A</v>
      </c>
      <c r="AD61" s="16" t="e">
        <f t="shared" si="20"/>
        <v>#N/A</v>
      </c>
      <c r="AE61" s="16" t="e">
        <f t="shared" si="20"/>
        <v>#N/A</v>
      </c>
      <c r="AF61" s="16" t="e">
        <f t="shared" si="20"/>
        <v>#N/A</v>
      </c>
      <c r="AG61" s="16" t="e">
        <f t="shared" si="20"/>
        <v>#N/A</v>
      </c>
      <c r="AH61" s="16" t="e">
        <f t="shared" si="20"/>
        <v>#N/A</v>
      </c>
      <c r="AI61" s="16" t="e">
        <f t="shared" si="20"/>
        <v>#N/A</v>
      </c>
      <c r="AJ61" s="16" t="e">
        <f t="shared" si="20"/>
        <v>#N/A</v>
      </c>
      <c r="AK61" s="16" t="e">
        <f t="shared" si="20"/>
        <v>#N/A</v>
      </c>
      <c r="AL61" s="16" t="e">
        <f t="shared" si="20"/>
        <v>#N/A</v>
      </c>
      <c r="AM61" s="16" t="e">
        <f t="shared" si="20"/>
        <v>#N/A</v>
      </c>
      <c r="AN61" s="16" t="e">
        <f t="shared" ref="AN61:BC65" si="21">AM55</f>
        <v>#N/A</v>
      </c>
      <c r="AO61" s="16" t="e">
        <f t="shared" si="21"/>
        <v>#N/A</v>
      </c>
      <c r="AP61" s="16" t="e">
        <f t="shared" si="21"/>
        <v>#N/A</v>
      </c>
      <c r="AQ61" s="16" t="e">
        <f t="shared" si="21"/>
        <v>#N/A</v>
      </c>
      <c r="AR61" s="16" t="e">
        <f t="shared" si="21"/>
        <v>#N/A</v>
      </c>
      <c r="AS61" s="16" t="e">
        <f t="shared" si="21"/>
        <v>#N/A</v>
      </c>
      <c r="AT61" s="16" t="e">
        <f t="shared" si="21"/>
        <v>#N/A</v>
      </c>
      <c r="AU61" s="16" t="e">
        <f t="shared" si="21"/>
        <v>#N/A</v>
      </c>
      <c r="AV61" s="16" t="e">
        <f t="shared" si="21"/>
        <v>#N/A</v>
      </c>
      <c r="AW61" s="16" t="e">
        <f t="shared" si="21"/>
        <v>#N/A</v>
      </c>
      <c r="AX61" s="16" t="e">
        <f t="shared" si="21"/>
        <v>#N/A</v>
      </c>
      <c r="AY61" s="16" t="e">
        <f t="shared" si="21"/>
        <v>#N/A</v>
      </c>
      <c r="AZ61" s="16" t="e">
        <f t="shared" si="21"/>
        <v>#N/A</v>
      </c>
      <c r="BA61" s="16" t="e">
        <f t="shared" si="21"/>
        <v>#N/A</v>
      </c>
      <c r="BB61" s="16" t="e">
        <f t="shared" si="21"/>
        <v>#N/A</v>
      </c>
      <c r="BC61" s="16" t="e">
        <f t="shared" si="21"/>
        <v>#N/A</v>
      </c>
      <c r="BD61" s="16" t="e">
        <f t="shared" ref="BD61:BN65" si="22">BC55</f>
        <v>#N/A</v>
      </c>
      <c r="BE61" s="16" t="e">
        <f t="shared" si="22"/>
        <v>#N/A</v>
      </c>
      <c r="BF61" s="16" t="e">
        <f t="shared" si="22"/>
        <v>#N/A</v>
      </c>
      <c r="BG61" s="16" t="e">
        <f t="shared" si="22"/>
        <v>#N/A</v>
      </c>
      <c r="BH61" s="16" t="e">
        <f t="shared" si="22"/>
        <v>#N/A</v>
      </c>
      <c r="BI61" s="16" t="e">
        <f t="shared" si="22"/>
        <v>#N/A</v>
      </c>
      <c r="BJ61" s="16" t="e">
        <f t="shared" si="22"/>
        <v>#N/A</v>
      </c>
      <c r="BK61" s="16" t="e">
        <f t="shared" si="22"/>
        <v>#N/A</v>
      </c>
      <c r="BL61" s="16" t="e">
        <f t="shared" si="22"/>
        <v>#N/A</v>
      </c>
      <c r="BM61" s="16" t="e">
        <f t="shared" si="22"/>
        <v>#N/A</v>
      </c>
      <c r="BN61" s="16" t="e">
        <f t="shared" si="22"/>
        <v>#N/A</v>
      </c>
    </row>
    <row r="62" spans="3:66">
      <c r="C62" s="16" t="s">
        <v>0</v>
      </c>
      <c r="G62" s="16">
        <f>F56</f>
        <v>160379.29189830797</v>
      </c>
      <c r="H62" s="16">
        <f t="shared" si="19"/>
        <v>169658.3795009958</v>
      </c>
      <c r="I62" s="16">
        <f t="shared" si="19"/>
        <v>179474.32860069626</v>
      </c>
      <c r="J62" s="16" t="e">
        <f t="shared" si="19"/>
        <v>#N/A</v>
      </c>
      <c r="K62" s="16" t="e">
        <f t="shared" si="19"/>
        <v>#N/A</v>
      </c>
      <c r="L62" s="16" t="e">
        <f t="shared" si="19"/>
        <v>#N/A</v>
      </c>
      <c r="M62" s="16" t="e">
        <f t="shared" si="19"/>
        <v>#N/A</v>
      </c>
      <c r="N62" s="16" t="e">
        <f t="shared" si="19"/>
        <v>#N/A</v>
      </c>
      <c r="O62" s="16" t="e">
        <f t="shared" si="19"/>
        <v>#N/A</v>
      </c>
      <c r="P62" s="16" t="e">
        <f t="shared" si="19"/>
        <v>#N/A</v>
      </c>
      <c r="Q62" s="16" t="e">
        <f t="shared" si="19"/>
        <v>#N/A</v>
      </c>
      <c r="R62" s="16" t="e">
        <f t="shared" si="19"/>
        <v>#N/A</v>
      </c>
      <c r="S62" s="16" t="e">
        <f t="shared" si="19"/>
        <v>#N/A</v>
      </c>
      <c r="T62" s="16" t="e">
        <f t="shared" si="19"/>
        <v>#N/A</v>
      </c>
      <c r="U62" s="16" t="e">
        <f t="shared" si="19"/>
        <v>#N/A</v>
      </c>
      <c r="V62" s="16" t="e">
        <f t="shared" si="19"/>
        <v>#N/A</v>
      </c>
      <c r="W62" s="16" t="e">
        <f t="shared" si="19"/>
        <v>#N/A</v>
      </c>
      <c r="X62" s="16" t="e">
        <f t="shared" si="20"/>
        <v>#N/A</v>
      </c>
      <c r="Y62" s="16" t="e">
        <f t="shared" si="20"/>
        <v>#N/A</v>
      </c>
      <c r="Z62" s="16" t="e">
        <f t="shared" si="20"/>
        <v>#N/A</v>
      </c>
      <c r="AA62" s="16" t="e">
        <f t="shared" si="20"/>
        <v>#N/A</v>
      </c>
      <c r="AB62" s="16" t="e">
        <f t="shared" si="20"/>
        <v>#N/A</v>
      </c>
      <c r="AC62" s="16" t="e">
        <f t="shared" si="20"/>
        <v>#N/A</v>
      </c>
      <c r="AD62" s="16" t="e">
        <f t="shared" si="20"/>
        <v>#N/A</v>
      </c>
      <c r="AE62" s="16" t="e">
        <f t="shared" si="20"/>
        <v>#N/A</v>
      </c>
      <c r="AF62" s="16" t="e">
        <f t="shared" si="20"/>
        <v>#N/A</v>
      </c>
      <c r="AG62" s="16" t="e">
        <f t="shared" si="20"/>
        <v>#N/A</v>
      </c>
      <c r="AH62" s="16" t="e">
        <f t="shared" si="20"/>
        <v>#N/A</v>
      </c>
      <c r="AI62" s="16" t="e">
        <f t="shared" si="20"/>
        <v>#N/A</v>
      </c>
      <c r="AJ62" s="16" t="e">
        <f t="shared" si="20"/>
        <v>#N/A</v>
      </c>
      <c r="AK62" s="16" t="e">
        <f t="shared" si="20"/>
        <v>#N/A</v>
      </c>
      <c r="AL62" s="16" t="e">
        <f t="shared" si="20"/>
        <v>#N/A</v>
      </c>
      <c r="AM62" s="16" t="e">
        <f t="shared" si="20"/>
        <v>#N/A</v>
      </c>
      <c r="AN62" s="16" t="e">
        <f t="shared" si="21"/>
        <v>#N/A</v>
      </c>
      <c r="AO62" s="16" t="e">
        <f t="shared" si="21"/>
        <v>#N/A</v>
      </c>
      <c r="AP62" s="16" t="e">
        <f t="shared" si="21"/>
        <v>#N/A</v>
      </c>
      <c r="AQ62" s="16" t="e">
        <f t="shared" si="21"/>
        <v>#N/A</v>
      </c>
      <c r="AR62" s="16" t="e">
        <f t="shared" si="21"/>
        <v>#N/A</v>
      </c>
      <c r="AS62" s="16" t="e">
        <f t="shared" si="21"/>
        <v>#N/A</v>
      </c>
      <c r="AT62" s="16" t="e">
        <f t="shared" si="21"/>
        <v>#N/A</v>
      </c>
      <c r="AU62" s="16" t="e">
        <f t="shared" si="21"/>
        <v>#N/A</v>
      </c>
      <c r="AV62" s="16" t="e">
        <f t="shared" si="21"/>
        <v>#N/A</v>
      </c>
      <c r="AW62" s="16" t="e">
        <f t="shared" si="21"/>
        <v>#N/A</v>
      </c>
      <c r="AX62" s="16" t="e">
        <f t="shared" si="21"/>
        <v>#N/A</v>
      </c>
      <c r="AY62" s="16" t="e">
        <f t="shared" si="21"/>
        <v>#N/A</v>
      </c>
      <c r="AZ62" s="16" t="e">
        <f t="shared" si="21"/>
        <v>#N/A</v>
      </c>
      <c r="BA62" s="16" t="e">
        <f t="shared" si="21"/>
        <v>#N/A</v>
      </c>
      <c r="BB62" s="16" t="e">
        <f t="shared" si="21"/>
        <v>#N/A</v>
      </c>
      <c r="BC62" s="16" t="e">
        <f t="shared" si="21"/>
        <v>#N/A</v>
      </c>
      <c r="BD62" s="16" t="e">
        <f t="shared" si="22"/>
        <v>#N/A</v>
      </c>
      <c r="BE62" s="16" t="e">
        <f t="shared" si="22"/>
        <v>#N/A</v>
      </c>
      <c r="BF62" s="16" t="e">
        <f t="shared" si="22"/>
        <v>#N/A</v>
      </c>
      <c r="BG62" s="16" t="e">
        <f t="shared" si="22"/>
        <v>#N/A</v>
      </c>
      <c r="BH62" s="16" t="e">
        <f t="shared" si="22"/>
        <v>#N/A</v>
      </c>
      <c r="BI62" s="16" t="e">
        <f t="shared" si="22"/>
        <v>#N/A</v>
      </c>
      <c r="BJ62" s="16" t="e">
        <f t="shared" si="22"/>
        <v>#N/A</v>
      </c>
      <c r="BK62" s="16" t="e">
        <f t="shared" si="22"/>
        <v>#N/A</v>
      </c>
      <c r="BL62" s="16" t="e">
        <f t="shared" si="22"/>
        <v>#N/A</v>
      </c>
      <c r="BM62" s="16" t="e">
        <f t="shared" si="22"/>
        <v>#N/A</v>
      </c>
      <c r="BN62" s="16" t="e">
        <f t="shared" si="22"/>
        <v>#N/A</v>
      </c>
    </row>
    <row r="63" spans="3:66">
      <c r="C63" s="16" t="s">
        <v>1</v>
      </c>
      <c r="G63" s="16">
        <f>F57</f>
        <v>29478.908571428568</v>
      </c>
      <c r="H63" s="16">
        <f t="shared" si="19"/>
        <v>20199.820968740751</v>
      </c>
      <c r="I63" s="16">
        <f t="shared" si="19"/>
        <v>10383.871869040282</v>
      </c>
      <c r="J63" s="16" t="e">
        <f t="shared" si="19"/>
        <v>#N/A</v>
      </c>
      <c r="K63" s="16" t="e">
        <f t="shared" si="19"/>
        <v>#N/A</v>
      </c>
      <c r="L63" s="16" t="e">
        <f t="shared" si="19"/>
        <v>#N/A</v>
      </c>
      <c r="M63" s="16" t="e">
        <f t="shared" si="19"/>
        <v>#N/A</v>
      </c>
      <c r="N63" s="16" t="e">
        <f t="shared" si="19"/>
        <v>#N/A</v>
      </c>
      <c r="O63" s="16" t="e">
        <f t="shared" si="19"/>
        <v>#N/A</v>
      </c>
      <c r="P63" s="16" t="e">
        <f t="shared" si="19"/>
        <v>#N/A</v>
      </c>
      <c r="Q63" s="16" t="e">
        <f t="shared" si="19"/>
        <v>#N/A</v>
      </c>
      <c r="R63" s="16" t="e">
        <f t="shared" si="19"/>
        <v>#N/A</v>
      </c>
      <c r="S63" s="16" t="e">
        <f t="shared" si="19"/>
        <v>#N/A</v>
      </c>
      <c r="T63" s="16" t="e">
        <f t="shared" si="19"/>
        <v>#N/A</v>
      </c>
      <c r="U63" s="16" t="e">
        <f t="shared" si="19"/>
        <v>#N/A</v>
      </c>
      <c r="V63" s="16" t="e">
        <f t="shared" si="19"/>
        <v>#N/A</v>
      </c>
      <c r="W63" s="16" t="e">
        <f t="shared" si="19"/>
        <v>#N/A</v>
      </c>
      <c r="X63" s="16" t="e">
        <f t="shared" si="20"/>
        <v>#N/A</v>
      </c>
      <c r="Y63" s="16" t="e">
        <f t="shared" si="20"/>
        <v>#N/A</v>
      </c>
      <c r="Z63" s="16" t="e">
        <f t="shared" si="20"/>
        <v>#N/A</v>
      </c>
      <c r="AA63" s="16" t="e">
        <f t="shared" si="20"/>
        <v>#N/A</v>
      </c>
      <c r="AB63" s="16" t="e">
        <f t="shared" si="20"/>
        <v>#N/A</v>
      </c>
      <c r="AC63" s="16" t="e">
        <f t="shared" si="20"/>
        <v>#N/A</v>
      </c>
      <c r="AD63" s="16" t="e">
        <f t="shared" si="20"/>
        <v>#N/A</v>
      </c>
      <c r="AE63" s="16" t="e">
        <f t="shared" si="20"/>
        <v>#N/A</v>
      </c>
      <c r="AF63" s="16" t="e">
        <f t="shared" si="20"/>
        <v>#N/A</v>
      </c>
      <c r="AG63" s="16" t="e">
        <f t="shared" si="20"/>
        <v>#N/A</v>
      </c>
      <c r="AH63" s="16" t="e">
        <f t="shared" si="20"/>
        <v>#N/A</v>
      </c>
      <c r="AI63" s="16" t="e">
        <f t="shared" si="20"/>
        <v>#N/A</v>
      </c>
      <c r="AJ63" s="16" t="e">
        <f t="shared" si="20"/>
        <v>#N/A</v>
      </c>
      <c r="AK63" s="16" t="e">
        <f t="shared" si="20"/>
        <v>#N/A</v>
      </c>
      <c r="AL63" s="16" t="e">
        <f t="shared" si="20"/>
        <v>#N/A</v>
      </c>
      <c r="AM63" s="16" t="e">
        <f t="shared" si="20"/>
        <v>#N/A</v>
      </c>
      <c r="AN63" s="16" t="e">
        <f t="shared" si="21"/>
        <v>#N/A</v>
      </c>
      <c r="AO63" s="16" t="e">
        <f t="shared" si="21"/>
        <v>#N/A</v>
      </c>
      <c r="AP63" s="16" t="e">
        <f t="shared" si="21"/>
        <v>#N/A</v>
      </c>
      <c r="AQ63" s="16" t="e">
        <f t="shared" si="21"/>
        <v>#N/A</v>
      </c>
      <c r="AR63" s="16" t="e">
        <f t="shared" si="21"/>
        <v>#N/A</v>
      </c>
      <c r="AS63" s="16" t="e">
        <f t="shared" si="21"/>
        <v>#N/A</v>
      </c>
      <c r="AT63" s="16" t="e">
        <f t="shared" si="21"/>
        <v>#N/A</v>
      </c>
      <c r="AU63" s="16" t="e">
        <f t="shared" si="21"/>
        <v>#N/A</v>
      </c>
      <c r="AV63" s="16" t="e">
        <f t="shared" si="21"/>
        <v>#N/A</v>
      </c>
      <c r="AW63" s="16" t="e">
        <f t="shared" si="21"/>
        <v>#N/A</v>
      </c>
      <c r="AX63" s="16" t="e">
        <f t="shared" si="21"/>
        <v>#N/A</v>
      </c>
      <c r="AY63" s="16" t="e">
        <f t="shared" si="21"/>
        <v>#N/A</v>
      </c>
      <c r="AZ63" s="16" t="e">
        <f t="shared" si="21"/>
        <v>#N/A</v>
      </c>
      <c r="BA63" s="16" t="e">
        <f t="shared" si="21"/>
        <v>#N/A</v>
      </c>
      <c r="BB63" s="16" t="e">
        <f t="shared" si="21"/>
        <v>#N/A</v>
      </c>
      <c r="BC63" s="16" t="e">
        <f t="shared" si="21"/>
        <v>#N/A</v>
      </c>
      <c r="BD63" s="16" t="e">
        <f t="shared" si="22"/>
        <v>#N/A</v>
      </c>
      <c r="BE63" s="16" t="e">
        <f t="shared" si="22"/>
        <v>#N/A</v>
      </c>
      <c r="BF63" s="16" t="e">
        <f t="shared" si="22"/>
        <v>#N/A</v>
      </c>
      <c r="BG63" s="16" t="e">
        <f t="shared" si="22"/>
        <v>#N/A</v>
      </c>
      <c r="BH63" s="16" t="e">
        <f t="shared" si="22"/>
        <v>#N/A</v>
      </c>
      <c r="BI63" s="16" t="e">
        <f t="shared" si="22"/>
        <v>#N/A</v>
      </c>
      <c r="BJ63" s="16" t="e">
        <f t="shared" si="22"/>
        <v>#N/A</v>
      </c>
      <c r="BK63" s="16" t="e">
        <f t="shared" si="22"/>
        <v>#N/A</v>
      </c>
      <c r="BL63" s="16" t="e">
        <f t="shared" si="22"/>
        <v>#N/A</v>
      </c>
      <c r="BM63" s="16" t="e">
        <f t="shared" si="22"/>
        <v>#N/A</v>
      </c>
      <c r="BN63" s="16" t="e">
        <f t="shared" si="22"/>
        <v>#N/A</v>
      </c>
    </row>
    <row r="64" spans="3:66">
      <c r="C64" s="16" t="s">
        <v>2</v>
      </c>
      <c r="G64" s="16">
        <f>F58</f>
        <v>189858.20046973653</v>
      </c>
      <c r="H64" s="16">
        <f t="shared" si="19"/>
        <v>189858.20046973653</v>
      </c>
      <c r="I64" s="16">
        <f t="shared" si="19"/>
        <v>189858.20046973653</v>
      </c>
      <c r="J64" s="16" t="e">
        <f t="shared" si="19"/>
        <v>#N/A</v>
      </c>
      <c r="K64" s="16" t="e">
        <f t="shared" si="19"/>
        <v>#N/A</v>
      </c>
      <c r="L64" s="16" t="e">
        <f t="shared" si="19"/>
        <v>#N/A</v>
      </c>
      <c r="M64" s="16" t="e">
        <f t="shared" si="19"/>
        <v>#N/A</v>
      </c>
      <c r="N64" s="16" t="e">
        <f t="shared" si="19"/>
        <v>#N/A</v>
      </c>
      <c r="O64" s="16" t="e">
        <f t="shared" si="19"/>
        <v>#N/A</v>
      </c>
      <c r="P64" s="16" t="e">
        <f t="shared" si="19"/>
        <v>#N/A</v>
      </c>
      <c r="Q64" s="16" t="e">
        <f t="shared" si="19"/>
        <v>#N/A</v>
      </c>
      <c r="R64" s="16" t="e">
        <f t="shared" si="19"/>
        <v>#N/A</v>
      </c>
      <c r="S64" s="16" t="e">
        <f t="shared" si="19"/>
        <v>#N/A</v>
      </c>
      <c r="T64" s="16" t="e">
        <f t="shared" si="19"/>
        <v>#N/A</v>
      </c>
      <c r="U64" s="16" t="e">
        <f t="shared" si="19"/>
        <v>#N/A</v>
      </c>
      <c r="V64" s="16" t="e">
        <f t="shared" si="19"/>
        <v>#N/A</v>
      </c>
      <c r="W64" s="16" t="e">
        <f t="shared" si="19"/>
        <v>#N/A</v>
      </c>
      <c r="X64" s="16" t="e">
        <f t="shared" si="20"/>
        <v>#N/A</v>
      </c>
      <c r="Y64" s="16" t="e">
        <f t="shared" si="20"/>
        <v>#N/A</v>
      </c>
      <c r="Z64" s="16" t="e">
        <f t="shared" si="20"/>
        <v>#N/A</v>
      </c>
      <c r="AA64" s="16" t="e">
        <f t="shared" si="20"/>
        <v>#N/A</v>
      </c>
      <c r="AB64" s="16" t="e">
        <f t="shared" si="20"/>
        <v>#N/A</v>
      </c>
      <c r="AC64" s="16" t="e">
        <f t="shared" si="20"/>
        <v>#N/A</v>
      </c>
      <c r="AD64" s="16" t="e">
        <f t="shared" si="20"/>
        <v>#N/A</v>
      </c>
      <c r="AE64" s="16" t="e">
        <f t="shared" si="20"/>
        <v>#N/A</v>
      </c>
      <c r="AF64" s="16" t="e">
        <f t="shared" si="20"/>
        <v>#N/A</v>
      </c>
      <c r="AG64" s="16" t="e">
        <f t="shared" si="20"/>
        <v>#N/A</v>
      </c>
      <c r="AH64" s="16" t="e">
        <f t="shared" si="20"/>
        <v>#N/A</v>
      </c>
      <c r="AI64" s="16" t="e">
        <f t="shared" si="20"/>
        <v>#N/A</v>
      </c>
      <c r="AJ64" s="16" t="e">
        <f t="shared" si="20"/>
        <v>#N/A</v>
      </c>
      <c r="AK64" s="16" t="e">
        <f t="shared" si="20"/>
        <v>#N/A</v>
      </c>
      <c r="AL64" s="16" t="e">
        <f t="shared" si="20"/>
        <v>#N/A</v>
      </c>
      <c r="AM64" s="16" t="e">
        <f t="shared" si="20"/>
        <v>#N/A</v>
      </c>
      <c r="AN64" s="16" t="e">
        <f t="shared" si="21"/>
        <v>#N/A</v>
      </c>
      <c r="AO64" s="16" t="e">
        <f t="shared" si="21"/>
        <v>#N/A</v>
      </c>
      <c r="AP64" s="16" t="e">
        <f t="shared" si="21"/>
        <v>#N/A</v>
      </c>
      <c r="AQ64" s="16" t="e">
        <f t="shared" si="21"/>
        <v>#N/A</v>
      </c>
      <c r="AR64" s="16" t="e">
        <f t="shared" si="21"/>
        <v>#N/A</v>
      </c>
      <c r="AS64" s="16" t="e">
        <f t="shared" si="21"/>
        <v>#N/A</v>
      </c>
      <c r="AT64" s="16" t="e">
        <f t="shared" si="21"/>
        <v>#N/A</v>
      </c>
      <c r="AU64" s="16" t="e">
        <f t="shared" si="21"/>
        <v>#N/A</v>
      </c>
      <c r="AV64" s="16" t="e">
        <f t="shared" si="21"/>
        <v>#N/A</v>
      </c>
      <c r="AW64" s="16" t="e">
        <f t="shared" si="21"/>
        <v>#N/A</v>
      </c>
      <c r="AX64" s="16" t="e">
        <f t="shared" si="21"/>
        <v>#N/A</v>
      </c>
      <c r="AY64" s="16" t="e">
        <f t="shared" si="21"/>
        <v>#N/A</v>
      </c>
      <c r="AZ64" s="16" t="e">
        <f t="shared" si="21"/>
        <v>#N/A</v>
      </c>
      <c r="BA64" s="16" t="e">
        <f t="shared" si="21"/>
        <v>#N/A</v>
      </c>
      <c r="BB64" s="16" t="e">
        <f t="shared" si="21"/>
        <v>#N/A</v>
      </c>
      <c r="BC64" s="16" t="e">
        <f t="shared" si="21"/>
        <v>#N/A</v>
      </c>
      <c r="BD64" s="16" t="e">
        <f t="shared" si="22"/>
        <v>#N/A</v>
      </c>
      <c r="BE64" s="16" t="e">
        <f t="shared" si="22"/>
        <v>#N/A</v>
      </c>
      <c r="BF64" s="16" t="e">
        <f t="shared" si="22"/>
        <v>#N/A</v>
      </c>
      <c r="BG64" s="16" t="e">
        <f t="shared" si="22"/>
        <v>#N/A</v>
      </c>
      <c r="BH64" s="16" t="e">
        <f t="shared" si="22"/>
        <v>#N/A</v>
      </c>
      <c r="BI64" s="16" t="e">
        <f t="shared" si="22"/>
        <v>#N/A</v>
      </c>
      <c r="BJ64" s="16" t="e">
        <f t="shared" si="22"/>
        <v>#N/A</v>
      </c>
      <c r="BK64" s="16" t="e">
        <f t="shared" si="22"/>
        <v>#N/A</v>
      </c>
      <c r="BL64" s="16" t="e">
        <f t="shared" si="22"/>
        <v>#N/A</v>
      </c>
      <c r="BM64" s="16" t="e">
        <f t="shared" si="22"/>
        <v>#N/A</v>
      </c>
      <c r="BN64" s="16" t="e">
        <f t="shared" si="22"/>
        <v>#N/A</v>
      </c>
    </row>
    <row r="65" spans="1:66">
      <c r="C65" s="16" t="s">
        <v>13</v>
      </c>
      <c r="G65" s="16">
        <f>F59</f>
        <v>349132.70810169203</v>
      </c>
      <c r="H65" s="16">
        <f t="shared" si="19"/>
        <v>179474.32860069623</v>
      </c>
      <c r="I65" s="16">
        <f t="shared" si="19"/>
        <v>0</v>
      </c>
      <c r="J65" s="16" t="e">
        <f t="shared" si="19"/>
        <v>#N/A</v>
      </c>
      <c r="K65" s="16" t="e">
        <f t="shared" si="19"/>
        <v>#N/A</v>
      </c>
      <c r="L65" s="16" t="e">
        <f t="shared" si="19"/>
        <v>#N/A</v>
      </c>
      <c r="M65" s="16" t="e">
        <f t="shared" si="19"/>
        <v>#N/A</v>
      </c>
      <c r="N65" s="16" t="e">
        <f t="shared" si="19"/>
        <v>#N/A</v>
      </c>
      <c r="O65" s="16" t="e">
        <f t="shared" si="19"/>
        <v>#N/A</v>
      </c>
      <c r="P65" s="16" t="e">
        <f t="shared" si="19"/>
        <v>#N/A</v>
      </c>
      <c r="Q65" s="16" t="e">
        <f t="shared" si="19"/>
        <v>#N/A</v>
      </c>
      <c r="R65" s="16" t="e">
        <f t="shared" si="19"/>
        <v>#N/A</v>
      </c>
      <c r="S65" s="16" t="e">
        <f t="shared" si="19"/>
        <v>#N/A</v>
      </c>
      <c r="T65" s="16" t="e">
        <f t="shared" si="19"/>
        <v>#N/A</v>
      </c>
      <c r="U65" s="16" t="e">
        <f t="shared" si="19"/>
        <v>#N/A</v>
      </c>
      <c r="V65" s="16" t="e">
        <f t="shared" si="19"/>
        <v>#N/A</v>
      </c>
      <c r="W65" s="16" t="e">
        <f t="shared" si="19"/>
        <v>#N/A</v>
      </c>
      <c r="X65" s="16" t="e">
        <f t="shared" si="20"/>
        <v>#N/A</v>
      </c>
      <c r="Y65" s="16" t="e">
        <f t="shared" si="20"/>
        <v>#N/A</v>
      </c>
      <c r="Z65" s="16" t="e">
        <f t="shared" si="20"/>
        <v>#N/A</v>
      </c>
      <c r="AA65" s="16" t="e">
        <f t="shared" si="20"/>
        <v>#N/A</v>
      </c>
      <c r="AB65" s="16" t="e">
        <f t="shared" si="20"/>
        <v>#N/A</v>
      </c>
      <c r="AC65" s="16" t="e">
        <f t="shared" si="20"/>
        <v>#N/A</v>
      </c>
      <c r="AD65" s="16" t="e">
        <f t="shared" si="20"/>
        <v>#N/A</v>
      </c>
      <c r="AE65" s="16" t="e">
        <f t="shared" si="20"/>
        <v>#N/A</v>
      </c>
      <c r="AF65" s="16" t="e">
        <f t="shared" si="20"/>
        <v>#N/A</v>
      </c>
      <c r="AG65" s="16" t="e">
        <f t="shared" si="20"/>
        <v>#N/A</v>
      </c>
      <c r="AH65" s="16" t="e">
        <f t="shared" si="20"/>
        <v>#N/A</v>
      </c>
      <c r="AI65" s="16" t="e">
        <f t="shared" si="20"/>
        <v>#N/A</v>
      </c>
      <c r="AJ65" s="16" t="e">
        <f t="shared" si="20"/>
        <v>#N/A</v>
      </c>
      <c r="AK65" s="16" t="e">
        <f t="shared" si="20"/>
        <v>#N/A</v>
      </c>
      <c r="AL65" s="16" t="e">
        <f t="shared" si="20"/>
        <v>#N/A</v>
      </c>
      <c r="AM65" s="16" t="e">
        <f t="shared" si="20"/>
        <v>#N/A</v>
      </c>
      <c r="AN65" s="16" t="e">
        <f t="shared" si="21"/>
        <v>#N/A</v>
      </c>
      <c r="AO65" s="16" t="e">
        <f t="shared" si="21"/>
        <v>#N/A</v>
      </c>
      <c r="AP65" s="16" t="e">
        <f t="shared" si="21"/>
        <v>#N/A</v>
      </c>
      <c r="AQ65" s="16" t="e">
        <f t="shared" si="21"/>
        <v>#N/A</v>
      </c>
      <c r="AR65" s="16" t="e">
        <f t="shared" si="21"/>
        <v>#N/A</v>
      </c>
      <c r="AS65" s="16" t="e">
        <f t="shared" si="21"/>
        <v>#N/A</v>
      </c>
      <c r="AT65" s="16" t="e">
        <f t="shared" si="21"/>
        <v>#N/A</v>
      </c>
      <c r="AU65" s="16" t="e">
        <f t="shared" si="21"/>
        <v>#N/A</v>
      </c>
      <c r="AV65" s="16" t="e">
        <f t="shared" si="21"/>
        <v>#N/A</v>
      </c>
      <c r="AW65" s="16" t="e">
        <f t="shared" si="21"/>
        <v>#N/A</v>
      </c>
      <c r="AX65" s="16" t="e">
        <f t="shared" si="21"/>
        <v>#N/A</v>
      </c>
      <c r="AY65" s="16" t="e">
        <f t="shared" si="21"/>
        <v>#N/A</v>
      </c>
      <c r="AZ65" s="16" t="e">
        <f t="shared" si="21"/>
        <v>#N/A</v>
      </c>
      <c r="BA65" s="16" t="e">
        <f t="shared" si="21"/>
        <v>#N/A</v>
      </c>
      <c r="BB65" s="16" t="e">
        <f t="shared" si="21"/>
        <v>#N/A</v>
      </c>
      <c r="BC65" s="16" t="e">
        <f t="shared" si="21"/>
        <v>#N/A</v>
      </c>
      <c r="BD65" s="16" t="e">
        <f t="shared" si="22"/>
        <v>#N/A</v>
      </c>
      <c r="BE65" s="16" t="e">
        <f t="shared" si="22"/>
        <v>#N/A</v>
      </c>
      <c r="BF65" s="16" t="e">
        <f t="shared" si="22"/>
        <v>#N/A</v>
      </c>
      <c r="BG65" s="16" t="e">
        <f t="shared" si="22"/>
        <v>#N/A</v>
      </c>
      <c r="BH65" s="16" t="e">
        <f t="shared" si="22"/>
        <v>#N/A</v>
      </c>
      <c r="BI65" s="16" t="e">
        <f t="shared" si="22"/>
        <v>#N/A</v>
      </c>
      <c r="BJ65" s="16" t="e">
        <f t="shared" si="22"/>
        <v>#N/A</v>
      </c>
      <c r="BK65" s="16" t="e">
        <f t="shared" si="22"/>
        <v>#N/A</v>
      </c>
      <c r="BL65" s="16" t="e">
        <f t="shared" si="22"/>
        <v>#N/A</v>
      </c>
      <c r="BM65" s="16" t="e">
        <f t="shared" si="22"/>
        <v>#N/A</v>
      </c>
      <c r="BN65" s="16" t="e">
        <f t="shared" si="22"/>
        <v>#N/A</v>
      </c>
    </row>
    <row r="67" spans="1:66">
      <c r="C67" s="16" t="s">
        <v>12</v>
      </c>
      <c r="H67" s="16">
        <f>G61</f>
        <v>509512</v>
      </c>
      <c r="I67" s="16">
        <f t="shared" ref="I67:X71" si="23">H61</f>
        <v>349132.70810169203</v>
      </c>
      <c r="J67" s="16">
        <f t="shared" si="23"/>
        <v>179474.32860069623</v>
      </c>
      <c r="K67" s="16">
        <f t="shared" si="23"/>
        <v>0</v>
      </c>
      <c r="L67" s="16" t="e">
        <f t="shared" si="23"/>
        <v>#N/A</v>
      </c>
      <c r="M67" s="16" t="e">
        <f t="shared" si="23"/>
        <v>#N/A</v>
      </c>
      <c r="N67" s="16" t="e">
        <f t="shared" si="23"/>
        <v>#N/A</v>
      </c>
      <c r="O67" s="16" t="e">
        <f t="shared" si="23"/>
        <v>#N/A</v>
      </c>
      <c r="P67" s="16" t="e">
        <f t="shared" si="23"/>
        <v>#N/A</v>
      </c>
      <c r="Q67" s="16" t="e">
        <f t="shared" si="23"/>
        <v>#N/A</v>
      </c>
      <c r="R67" s="16" t="e">
        <f t="shared" si="23"/>
        <v>#N/A</v>
      </c>
      <c r="S67" s="16" t="e">
        <f t="shared" si="23"/>
        <v>#N/A</v>
      </c>
      <c r="T67" s="16" t="e">
        <f t="shared" si="23"/>
        <v>#N/A</v>
      </c>
      <c r="U67" s="16" t="e">
        <f t="shared" si="23"/>
        <v>#N/A</v>
      </c>
      <c r="V67" s="16" t="e">
        <f t="shared" si="23"/>
        <v>#N/A</v>
      </c>
      <c r="W67" s="16" t="e">
        <f t="shared" si="23"/>
        <v>#N/A</v>
      </c>
      <c r="X67" s="16" t="e">
        <f t="shared" si="23"/>
        <v>#N/A</v>
      </c>
      <c r="Y67" s="16" t="e">
        <f t="shared" ref="Y67:AN71" si="24">X61</f>
        <v>#N/A</v>
      </c>
      <c r="Z67" s="16" t="e">
        <f t="shared" si="24"/>
        <v>#N/A</v>
      </c>
      <c r="AA67" s="16" t="e">
        <f t="shared" si="24"/>
        <v>#N/A</v>
      </c>
      <c r="AB67" s="16" t="e">
        <f t="shared" si="24"/>
        <v>#N/A</v>
      </c>
      <c r="AC67" s="16" t="e">
        <f t="shared" si="24"/>
        <v>#N/A</v>
      </c>
      <c r="AD67" s="16" t="e">
        <f t="shared" si="24"/>
        <v>#N/A</v>
      </c>
      <c r="AE67" s="16" t="e">
        <f t="shared" si="24"/>
        <v>#N/A</v>
      </c>
      <c r="AF67" s="16" t="e">
        <f t="shared" si="24"/>
        <v>#N/A</v>
      </c>
      <c r="AG67" s="16" t="e">
        <f t="shared" si="24"/>
        <v>#N/A</v>
      </c>
      <c r="AH67" s="16" t="e">
        <f t="shared" si="24"/>
        <v>#N/A</v>
      </c>
      <c r="AI67" s="16" t="e">
        <f t="shared" si="24"/>
        <v>#N/A</v>
      </c>
      <c r="AJ67" s="16" t="e">
        <f t="shared" si="24"/>
        <v>#N/A</v>
      </c>
      <c r="AK67" s="16" t="e">
        <f t="shared" si="24"/>
        <v>#N/A</v>
      </c>
      <c r="AL67" s="16" t="e">
        <f t="shared" si="24"/>
        <v>#N/A</v>
      </c>
      <c r="AM67" s="16" t="e">
        <f t="shared" si="24"/>
        <v>#N/A</v>
      </c>
      <c r="AN67" s="16" t="e">
        <f t="shared" si="24"/>
        <v>#N/A</v>
      </c>
      <c r="AO67" s="16" t="e">
        <f t="shared" ref="AO67:BD71" si="25">AN61</f>
        <v>#N/A</v>
      </c>
      <c r="AP67" s="16" t="e">
        <f t="shared" si="25"/>
        <v>#N/A</v>
      </c>
      <c r="AQ67" s="16" t="e">
        <f t="shared" si="25"/>
        <v>#N/A</v>
      </c>
      <c r="AR67" s="16" t="e">
        <f t="shared" si="25"/>
        <v>#N/A</v>
      </c>
      <c r="AS67" s="16" t="e">
        <f t="shared" si="25"/>
        <v>#N/A</v>
      </c>
      <c r="AT67" s="16" t="e">
        <f t="shared" si="25"/>
        <v>#N/A</v>
      </c>
      <c r="AU67" s="16" t="e">
        <f t="shared" si="25"/>
        <v>#N/A</v>
      </c>
      <c r="AV67" s="16" t="e">
        <f t="shared" si="25"/>
        <v>#N/A</v>
      </c>
      <c r="AW67" s="16" t="e">
        <f t="shared" si="25"/>
        <v>#N/A</v>
      </c>
      <c r="AX67" s="16" t="e">
        <f t="shared" si="25"/>
        <v>#N/A</v>
      </c>
      <c r="AY67" s="16" t="e">
        <f t="shared" si="25"/>
        <v>#N/A</v>
      </c>
      <c r="AZ67" s="16" t="e">
        <f t="shared" si="25"/>
        <v>#N/A</v>
      </c>
      <c r="BA67" s="16" t="e">
        <f t="shared" si="25"/>
        <v>#N/A</v>
      </c>
      <c r="BB67" s="16" t="e">
        <f t="shared" si="25"/>
        <v>#N/A</v>
      </c>
      <c r="BC67" s="16" t="e">
        <f t="shared" si="25"/>
        <v>#N/A</v>
      </c>
      <c r="BD67" s="16" t="e">
        <f t="shared" si="25"/>
        <v>#N/A</v>
      </c>
      <c r="BE67" s="16" t="e">
        <f t="shared" ref="BE67:BN71" si="26">BD61</f>
        <v>#N/A</v>
      </c>
      <c r="BF67" s="16" t="e">
        <f t="shared" si="26"/>
        <v>#N/A</v>
      </c>
      <c r="BG67" s="16" t="e">
        <f t="shared" si="26"/>
        <v>#N/A</v>
      </c>
      <c r="BH67" s="16" t="e">
        <f t="shared" si="26"/>
        <v>#N/A</v>
      </c>
      <c r="BI67" s="16" t="e">
        <f t="shared" si="26"/>
        <v>#N/A</v>
      </c>
      <c r="BJ67" s="16" t="e">
        <f t="shared" si="26"/>
        <v>#N/A</v>
      </c>
      <c r="BK67" s="16" t="e">
        <f t="shared" si="26"/>
        <v>#N/A</v>
      </c>
      <c r="BL67" s="16" t="e">
        <f t="shared" si="26"/>
        <v>#N/A</v>
      </c>
      <c r="BM67" s="16" t="e">
        <f t="shared" si="26"/>
        <v>#N/A</v>
      </c>
      <c r="BN67" s="16" t="e">
        <f t="shared" si="26"/>
        <v>#N/A</v>
      </c>
    </row>
    <row r="68" spans="1:66">
      <c r="C68" s="16" t="s">
        <v>0</v>
      </c>
      <c r="H68" s="16">
        <f>G62</f>
        <v>160379.29189830797</v>
      </c>
      <c r="I68" s="16">
        <f t="shared" si="23"/>
        <v>169658.3795009958</v>
      </c>
      <c r="J68" s="16">
        <f t="shared" si="23"/>
        <v>179474.32860069626</v>
      </c>
      <c r="K68" s="16" t="e">
        <f t="shared" si="23"/>
        <v>#N/A</v>
      </c>
      <c r="L68" s="16" t="e">
        <f t="shared" si="23"/>
        <v>#N/A</v>
      </c>
      <c r="M68" s="16" t="e">
        <f t="shared" si="23"/>
        <v>#N/A</v>
      </c>
      <c r="N68" s="16" t="e">
        <f t="shared" si="23"/>
        <v>#N/A</v>
      </c>
      <c r="O68" s="16" t="e">
        <f t="shared" si="23"/>
        <v>#N/A</v>
      </c>
      <c r="P68" s="16" t="e">
        <f t="shared" si="23"/>
        <v>#N/A</v>
      </c>
      <c r="Q68" s="16" t="e">
        <f t="shared" si="23"/>
        <v>#N/A</v>
      </c>
      <c r="R68" s="16" t="e">
        <f t="shared" si="23"/>
        <v>#N/A</v>
      </c>
      <c r="S68" s="16" t="e">
        <f t="shared" si="23"/>
        <v>#N/A</v>
      </c>
      <c r="T68" s="16" t="e">
        <f t="shared" si="23"/>
        <v>#N/A</v>
      </c>
      <c r="U68" s="16" t="e">
        <f t="shared" si="23"/>
        <v>#N/A</v>
      </c>
      <c r="V68" s="16" t="e">
        <f t="shared" si="23"/>
        <v>#N/A</v>
      </c>
      <c r="W68" s="16" t="e">
        <f t="shared" si="23"/>
        <v>#N/A</v>
      </c>
      <c r="X68" s="16" t="e">
        <f t="shared" si="23"/>
        <v>#N/A</v>
      </c>
      <c r="Y68" s="16" t="e">
        <f t="shared" si="24"/>
        <v>#N/A</v>
      </c>
      <c r="Z68" s="16" t="e">
        <f t="shared" si="24"/>
        <v>#N/A</v>
      </c>
      <c r="AA68" s="16" t="e">
        <f t="shared" si="24"/>
        <v>#N/A</v>
      </c>
      <c r="AB68" s="16" t="e">
        <f t="shared" si="24"/>
        <v>#N/A</v>
      </c>
      <c r="AC68" s="16" t="e">
        <f t="shared" si="24"/>
        <v>#N/A</v>
      </c>
      <c r="AD68" s="16" t="e">
        <f t="shared" si="24"/>
        <v>#N/A</v>
      </c>
      <c r="AE68" s="16" t="e">
        <f t="shared" si="24"/>
        <v>#N/A</v>
      </c>
      <c r="AF68" s="16" t="e">
        <f t="shared" si="24"/>
        <v>#N/A</v>
      </c>
      <c r="AG68" s="16" t="e">
        <f t="shared" si="24"/>
        <v>#N/A</v>
      </c>
      <c r="AH68" s="16" t="e">
        <f t="shared" si="24"/>
        <v>#N/A</v>
      </c>
      <c r="AI68" s="16" t="e">
        <f t="shared" si="24"/>
        <v>#N/A</v>
      </c>
      <c r="AJ68" s="16" t="e">
        <f t="shared" si="24"/>
        <v>#N/A</v>
      </c>
      <c r="AK68" s="16" t="e">
        <f t="shared" si="24"/>
        <v>#N/A</v>
      </c>
      <c r="AL68" s="16" t="e">
        <f t="shared" si="24"/>
        <v>#N/A</v>
      </c>
      <c r="AM68" s="16" t="e">
        <f t="shared" si="24"/>
        <v>#N/A</v>
      </c>
      <c r="AN68" s="16" t="e">
        <f t="shared" si="24"/>
        <v>#N/A</v>
      </c>
      <c r="AO68" s="16" t="e">
        <f t="shared" si="25"/>
        <v>#N/A</v>
      </c>
      <c r="AP68" s="16" t="e">
        <f t="shared" si="25"/>
        <v>#N/A</v>
      </c>
      <c r="AQ68" s="16" t="e">
        <f t="shared" si="25"/>
        <v>#N/A</v>
      </c>
      <c r="AR68" s="16" t="e">
        <f t="shared" si="25"/>
        <v>#N/A</v>
      </c>
      <c r="AS68" s="16" t="e">
        <f t="shared" si="25"/>
        <v>#N/A</v>
      </c>
      <c r="AT68" s="16" t="e">
        <f t="shared" si="25"/>
        <v>#N/A</v>
      </c>
      <c r="AU68" s="16" t="e">
        <f t="shared" si="25"/>
        <v>#N/A</v>
      </c>
      <c r="AV68" s="16" t="e">
        <f t="shared" si="25"/>
        <v>#N/A</v>
      </c>
      <c r="AW68" s="16" t="e">
        <f t="shared" si="25"/>
        <v>#N/A</v>
      </c>
      <c r="AX68" s="16" t="e">
        <f t="shared" si="25"/>
        <v>#N/A</v>
      </c>
      <c r="AY68" s="16" t="e">
        <f t="shared" si="25"/>
        <v>#N/A</v>
      </c>
      <c r="AZ68" s="16" t="e">
        <f t="shared" si="25"/>
        <v>#N/A</v>
      </c>
      <c r="BA68" s="16" t="e">
        <f t="shared" si="25"/>
        <v>#N/A</v>
      </c>
      <c r="BB68" s="16" t="e">
        <f t="shared" si="25"/>
        <v>#N/A</v>
      </c>
      <c r="BC68" s="16" t="e">
        <f t="shared" si="25"/>
        <v>#N/A</v>
      </c>
      <c r="BD68" s="16" t="e">
        <f t="shared" si="25"/>
        <v>#N/A</v>
      </c>
      <c r="BE68" s="16" t="e">
        <f t="shared" si="26"/>
        <v>#N/A</v>
      </c>
      <c r="BF68" s="16" t="e">
        <f t="shared" si="26"/>
        <v>#N/A</v>
      </c>
      <c r="BG68" s="16" t="e">
        <f t="shared" si="26"/>
        <v>#N/A</v>
      </c>
      <c r="BH68" s="16" t="e">
        <f t="shared" si="26"/>
        <v>#N/A</v>
      </c>
      <c r="BI68" s="16" t="e">
        <f t="shared" si="26"/>
        <v>#N/A</v>
      </c>
      <c r="BJ68" s="16" t="e">
        <f t="shared" si="26"/>
        <v>#N/A</v>
      </c>
      <c r="BK68" s="16" t="e">
        <f t="shared" si="26"/>
        <v>#N/A</v>
      </c>
      <c r="BL68" s="16" t="e">
        <f t="shared" si="26"/>
        <v>#N/A</v>
      </c>
      <c r="BM68" s="16" t="e">
        <f t="shared" si="26"/>
        <v>#N/A</v>
      </c>
      <c r="BN68" s="16" t="e">
        <f t="shared" si="26"/>
        <v>#N/A</v>
      </c>
    </row>
    <row r="69" spans="1:66">
      <c r="C69" s="16" t="s">
        <v>1</v>
      </c>
      <c r="H69" s="16">
        <f>G63</f>
        <v>29478.908571428568</v>
      </c>
      <c r="I69" s="16">
        <f t="shared" si="23"/>
        <v>20199.820968740751</v>
      </c>
      <c r="J69" s="16">
        <f t="shared" si="23"/>
        <v>10383.871869040282</v>
      </c>
      <c r="K69" s="16" t="e">
        <f t="shared" si="23"/>
        <v>#N/A</v>
      </c>
      <c r="L69" s="16" t="e">
        <f t="shared" si="23"/>
        <v>#N/A</v>
      </c>
      <c r="M69" s="16" t="e">
        <f t="shared" si="23"/>
        <v>#N/A</v>
      </c>
      <c r="N69" s="16" t="e">
        <f t="shared" si="23"/>
        <v>#N/A</v>
      </c>
      <c r="O69" s="16" t="e">
        <f t="shared" si="23"/>
        <v>#N/A</v>
      </c>
      <c r="P69" s="16" t="e">
        <f t="shared" si="23"/>
        <v>#N/A</v>
      </c>
      <c r="Q69" s="16" t="e">
        <f t="shared" si="23"/>
        <v>#N/A</v>
      </c>
      <c r="R69" s="16" t="e">
        <f t="shared" si="23"/>
        <v>#N/A</v>
      </c>
      <c r="S69" s="16" t="e">
        <f t="shared" si="23"/>
        <v>#N/A</v>
      </c>
      <c r="T69" s="16" t="e">
        <f t="shared" si="23"/>
        <v>#N/A</v>
      </c>
      <c r="U69" s="16" t="e">
        <f t="shared" si="23"/>
        <v>#N/A</v>
      </c>
      <c r="V69" s="16" t="e">
        <f t="shared" si="23"/>
        <v>#N/A</v>
      </c>
      <c r="W69" s="16" t="e">
        <f t="shared" si="23"/>
        <v>#N/A</v>
      </c>
      <c r="X69" s="16" t="e">
        <f t="shared" si="23"/>
        <v>#N/A</v>
      </c>
      <c r="Y69" s="16" t="e">
        <f t="shared" si="24"/>
        <v>#N/A</v>
      </c>
      <c r="Z69" s="16" t="e">
        <f t="shared" si="24"/>
        <v>#N/A</v>
      </c>
      <c r="AA69" s="16" t="e">
        <f t="shared" si="24"/>
        <v>#N/A</v>
      </c>
      <c r="AB69" s="16" t="e">
        <f t="shared" si="24"/>
        <v>#N/A</v>
      </c>
      <c r="AC69" s="16" t="e">
        <f t="shared" si="24"/>
        <v>#N/A</v>
      </c>
      <c r="AD69" s="16" t="e">
        <f t="shared" si="24"/>
        <v>#N/A</v>
      </c>
      <c r="AE69" s="16" t="e">
        <f t="shared" si="24"/>
        <v>#N/A</v>
      </c>
      <c r="AF69" s="16" t="e">
        <f t="shared" si="24"/>
        <v>#N/A</v>
      </c>
      <c r="AG69" s="16" t="e">
        <f t="shared" si="24"/>
        <v>#N/A</v>
      </c>
      <c r="AH69" s="16" t="e">
        <f t="shared" si="24"/>
        <v>#N/A</v>
      </c>
      <c r="AI69" s="16" t="e">
        <f t="shared" si="24"/>
        <v>#N/A</v>
      </c>
      <c r="AJ69" s="16" t="e">
        <f t="shared" si="24"/>
        <v>#N/A</v>
      </c>
      <c r="AK69" s="16" t="e">
        <f t="shared" si="24"/>
        <v>#N/A</v>
      </c>
      <c r="AL69" s="16" t="e">
        <f t="shared" si="24"/>
        <v>#N/A</v>
      </c>
      <c r="AM69" s="16" t="e">
        <f t="shared" si="24"/>
        <v>#N/A</v>
      </c>
      <c r="AN69" s="16" t="e">
        <f t="shared" si="24"/>
        <v>#N/A</v>
      </c>
      <c r="AO69" s="16" t="e">
        <f t="shared" si="25"/>
        <v>#N/A</v>
      </c>
      <c r="AP69" s="16" t="e">
        <f t="shared" si="25"/>
        <v>#N/A</v>
      </c>
      <c r="AQ69" s="16" t="e">
        <f t="shared" si="25"/>
        <v>#N/A</v>
      </c>
      <c r="AR69" s="16" t="e">
        <f t="shared" si="25"/>
        <v>#N/A</v>
      </c>
      <c r="AS69" s="16" t="e">
        <f t="shared" si="25"/>
        <v>#N/A</v>
      </c>
      <c r="AT69" s="16" t="e">
        <f t="shared" si="25"/>
        <v>#N/A</v>
      </c>
      <c r="AU69" s="16" t="e">
        <f t="shared" si="25"/>
        <v>#N/A</v>
      </c>
      <c r="AV69" s="16" t="e">
        <f t="shared" si="25"/>
        <v>#N/A</v>
      </c>
      <c r="AW69" s="16" t="e">
        <f t="shared" si="25"/>
        <v>#N/A</v>
      </c>
      <c r="AX69" s="16" t="e">
        <f t="shared" si="25"/>
        <v>#N/A</v>
      </c>
      <c r="AY69" s="16" t="e">
        <f t="shared" si="25"/>
        <v>#N/A</v>
      </c>
      <c r="AZ69" s="16" t="e">
        <f t="shared" si="25"/>
        <v>#N/A</v>
      </c>
      <c r="BA69" s="16" t="e">
        <f t="shared" si="25"/>
        <v>#N/A</v>
      </c>
      <c r="BB69" s="16" t="e">
        <f t="shared" si="25"/>
        <v>#N/A</v>
      </c>
      <c r="BC69" s="16" t="e">
        <f t="shared" si="25"/>
        <v>#N/A</v>
      </c>
      <c r="BD69" s="16" t="e">
        <f t="shared" si="25"/>
        <v>#N/A</v>
      </c>
      <c r="BE69" s="16" t="e">
        <f t="shared" si="26"/>
        <v>#N/A</v>
      </c>
      <c r="BF69" s="16" t="e">
        <f t="shared" si="26"/>
        <v>#N/A</v>
      </c>
      <c r="BG69" s="16" t="e">
        <f t="shared" si="26"/>
        <v>#N/A</v>
      </c>
      <c r="BH69" s="16" t="e">
        <f t="shared" si="26"/>
        <v>#N/A</v>
      </c>
      <c r="BI69" s="16" t="e">
        <f t="shared" si="26"/>
        <v>#N/A</v>
      </c>
      <c r="BJ69" s="16" t="e">
        <f t="shared" si="26"/>
        <v>#N/A</v>
      </c>
      <c r="BK69" s="16" t="e">
        <f t="shared" si="26"/>
        <v>#N/A</v>
      </c>
      <c r="BL69" s="16" t="e">
        <f t="shared" si="26"/>
        <v>#N/A</v>
      </c>
      <c r="BM69" s="16" t="e">
        <f t="shared" si="26"/>
        <v>#N/A</v>
      </c>
      <c r="BN69" s="16" t="e">
        <f t="shared" si="26"/>
        <v>#N/A</v>
      </c>
    </row>
    <row r="70" spans="1:66">
      <c r="C70" s="16" t="s">
        <v>2</v>
      </c>
      <c r="H70" s="16">
        <f>G64</f>
        <v>189858.20046973653</v>
      </c>
      <c r="I70" s="16">
        <f t="shared" si="23"/>
        <v>189858.20046973653</v>
      </c>
      <c r="J70" s="16">
        <f t="shared" si="23"/>
        <v>189858.20046973653</v>
      </c>
      <c r="K70" s="16" t="e">
        <f t="shared" si="23"/>
        <v>#N/A</v>
      </c>
      <c r="L70" s="16" t="e">
        <f t="shared" si="23"/>
        <v>#N/A</v>
      </c>
      <c r="M70" s="16" t="e">
        <f t="shared" si="23"/>
        <v>#N/A</v>
      </c>
      <c r="N70" s="16" t="e">
        <f t="shared" si="23"/>
        <v>#N/A</v>
      </c>
      <c r="O70" s="16" t="e">
        <f t="shared" si="23"/>
        <v>#N/A</v>
      </c>
      <c r="P70" s="16" t="e">
        <f t="shared" si="23"/>
        <v>#N/A</v>
      </c>
      <c r="Q70" s="16" t="e">
        <f t="shared" si="23"/>
        <v>#N/A</v>
      </c>
      <c r="R70" s="16" t="e">
        <f t="shared" si="23"/>
        <v>#N/A</v>
      </c>
      <c r="S70" s="16" t="e">
        <f t="shared" si="23"/>
        <v>#N/A</v>
      </c>
      <c r="T70" s="16" t="e">
        <f t="shared" si="23"/>
        <v>#N/A</v>
      </c>
      <c r="U70" s="16" t="e">
        <f t="shared" si="23"/>
        <v>#N/A</v>
      </c>
      <c r="V70" s="16" t="e">
        <f t="shared" si="23"/>
        <v>#N/A</v>
      </c>
      <c r="W70" s="16" t="e">
        <f t="shared" si="23"/>
        <v>#N/A</v>
      </c>
      <c r="X70" s="16" t="e">
        <f t="shared" si="23"/>
        <v>#N/A</v>
      </c>
      <c r="Y70" s="16" t="e">
        <f t="shared" si="24"/>
        <v>#N/A</v>
      </c>
      <c r="Z70" s="16" t="e">
        <f t="shared" si="24"/>
        <v>#N/A</v>
      </c>
      <c r="AA70" s="16" t="e">
        <f t="shared" si="24"/>
        <v>#N/A</v>
      </c>
      <c r="AB70" s="16" t="e">
        <f t="shared" si="24"/>
        <v>#N/A</v>
      </c>
      <c r="AC70" s="16" t="e">
        <f t="shared" si="24"/>
        <v>#N/A</v>
      </c>
      <c r="AD70" s="16" t="e">
        <f t="shared" si="24"/>
        <v>#N/A</v>
      </c>
      <c r="AE70" s="16" t="e">
        <f t="shared" si="24"/>
        <v>#N/A</v>
      </c>
      <c r="AF70" s="16" t="e">
        <f t="shared" si="24"/>
        <v>#N/A</v>
      </c>
      <c r="AG70" s="16" t="e">
        <f t="shared" si="24"/>
        <v>#N/A</v>
      </c>
      <c r="AH70" s="16" t="e">
        <f t="shared" si="24"/>
        <v>#N/A</v>
      </c>
      <c r="AI70" s="16" t="e">
        <f t="shared" si="24"/>
        <v>#N/A</v>
      </c>
      <c r="AJ70" s="16" t="e">
        <f t="shared" si="24"/>
        <v>#N/A</v>
      </c>
      <c r="AK70" s="16" t="e">
        <f t="shared" si="24"/>
        <v>#N/A</v>
      </c>
      <c r="AL70" s="16" t="e">
        <f t="shared" si="24"/>
        <v>#N/A</v>
      </c>
      <c r="AM70" s="16" t="e">
        <f t="shared" si="24"/>
        <v>#N/A</v>
      </c>
      <c r="AN70" s="16" t="e">
        <f t="shared" si="24"/>
        <v>#N/A</v>
      </c>
      <c r="AO70" s="16" t="e">
        <f t="shared" si="25"/>
        <v>#N/A</v>
      </c>
      <c r="AP70" s="16" t="e">
        <f t="shared" si="25"/>
        <v>#N/A</v>
      </c>
      <c r="AQ70" s="16" t="e">
        <f t="shared" si="25"/>
        <v>#N/A</v>
      </c>
      <c r="AR70" s="16" t="e">
        <f t="shared" si="25"/>
        <v>#N/A</v>
      </c>
      <c r="AS70" s="16" t="e">
        <f t="shared" si="25"/>
        <v>#N/A</v>
      </c>
      <c r="AT70" s="16" t="e">
        <f t="shared" si="25"/>
        <v>#N/A</v>
      </c>
      <c r="AU70" s="16" t="e">
        <f t="shared" si="25"/>
        <v>#N/A</v>
      </c>
      <c r="AV70" s="16" t="e">
        <f t="shared" si="25"/>
        <v>#N/A</v>
      </c>
      <c r="AW70" s="16" t="e">
        <f t="shared" si="25"/>
        <v>#N/A</v>
      </c>
      <c r="AX70" s="16" t="e">
        <f t="shared" si="25"/>
        <v>#N/A</v>
      </c>
      <c r="AY70" s="16" t="e">
        <f t="shared" si="25"/>
        <v>#N/A</v>
      </c>
      <c r="AZ70" s="16" t="e">
        <f t="shared" si="25"/>
        <v>#N/A</v>
      </c>
      <c r="BA70" s="16" t="e">
        <f t="shared" si="25"/>
        <v>#N/A</v>
      </c>
      <c r="BB70" s="16" t="e">
        <f t="shared" si="25"/>
        <v>#N/A</v>
      </c>
      <c r="BC70" s="16" t="e">
        <f t="shared" si="25"/>
        <v>#N/A</v>
      </c>
      <c r="BD70" s="16" t="e">
        <f t="shared" si="25"/>
        <v>#N/A</v>
      </c>
      <c r="BE70" s="16" t="e">
        <f t="shared" si="26"/>
        <v>#N/A</v>
      </c>
      <c r="BF70" s="16" t="e">
        <f t="shared" si="26"/>
        <v>#N/A</v>
      </c>
      <c r="BG70" s="16" t="e">
        <f t="shared" si="26"/>
        <v>#N/A</v>
      </c>
      <c r="BH70" s="16" t="e">
        <f t="shared" si="26"/>
        <v>#N/A</v>
      </c>
      <c r="BI70" s="16" t="e">
        <f t="shared" si="26"/>
        <v>#N/A</v>
      </c>
      <c r="BJ70" s="16" t="e">
        <f t="shared" si="26"/>
        <v>#N/A</v>
      </c>
      <c r="BK70" s="16" t="e">
        <f t="shared" si="26"/>
        <v>#N/A</v>
      </c>
      <c r="BL70" s="16" t="e">
        <f t="shared" si="26"/>
        <v>#N/A</v>
      </c>
      <c r="BM70" s="16" t="e">
        <f t="shared" si="26"/>
        <v>#N/A</v>
      </c>
      <c r="BN70" s="16" t="e">
        <f t="shared" si="26"/>
        <v>#N/A</v>
      </c>
    </row>
    <row r="71" spans="1:66">
      <c r="C71" s="16" t="s">
        <v>13</v>
      </c>
      <c r="H71" s="16">
        <f>G65</f>
        <v>349132.70810169203</v>
      </c>
      <c r="I71" s="16">
        <f t="shared" si="23"/>
        <v>179474.32860069623</v>
      </c>
      <c r="J71" s="16">
        <f t="shared" si="23"/>
        <v>0</v>
      </c>
      <c r="K71" s="16" t="e">
        <f t="shared" si="23"/>
        <v>#N/A</v>
      </c>
      <c r="L71" s="16" t="e">
        <f t="shared" si="23"/>
        <v>#N/A</v>
      </c>
      <c r="M71" s="16" t="e">
        <f t="shared" si="23"/>
        <v>#N/A</v>
      </c>
      <c r="N71" s="16" t="e">
        <f t="shared" si="23"/>
        <v>#N/A</v>
      </c>
      <c r="O71" s="16" t="e">
        <f t="shared" si="23"/>
        <v>#N/A</v>
      </c>
      <c r="P71" s="16" t="e">
        <f t="shared" si="23"/>
        <v>#N/A</v>
      </c>
      <c r="Q71" s="16" t="e">
        <f t="shared" si="23"/>
        <v>#N/A</v>
      </c>
      <c r="R71" s="16" t="e">
        <f t="shared" si="23"/>
        <v>#N/A</v>
      </c>
      <c r="S71" s="16" t="e">
        <f t="shared" si="23"/>
        <v>#N/A</v>
      </c>
      <c r="T71" s="16" t="e">
        <f t="shared" si="23"/>
        <v>#N/A</v>
      </c>
      <c r="U71" s="16" t="e">
        <f t="shared" si="23"/>
        <v>#N/A</v>
      </c>
      <c r="V71" s="16" t="e">
        <f t="shared" si="23"/>
        <v>#N/A</v>
      </c>
      <c r="W71" s="16" t="e">
        <f t="shared" si="23"/>
        <v>#N/A</v>
      </c>
      <c r="X71" s="16" t="e">
        <f t="shared" si="23"/>
        <v>#N/A</v>
      </c>
      <c r="Y71" s="16" t="e">
        <f t="shared" si="24"/>
        <v>#N/A</v>
      </c>
      <c r="Z71" s="16" t="e">
        <f t="shared" si="24"/>
        <v>#N/A</v>
      </c>
      <c r="AA71" s="16" t="e">
        <f t="shared" si="24"/>
        <v>#N/A</v>
      </c>
      <c r="AB71" s="16" t="e">
        <f t="shared" si="24"/>
        <v>#N/A</v>
      </c>
      <c r="AC71" s="16" t="e">
        <f t="shared" si="24"/>
        <v>#N/A</v>
      </c>
      <c r="AD71" s="16" t="e">
        <f t="shared" si="24"/>
        <v>#N/A</v>
      </c>
      <c r="AE71" s="16" t="e">
        <f t="shared" si="24"/>
        <v>#N/A</v>
      </c>
      <c r="AF71" s="16" t="e">
        <f t="shared" si="24"/>
        <v>#N/A</v>
      </c>
      <c r="AG71" s="16" t="e">
        <f t="shared" si="24"/>
        <v>#N/A</v>
      </c>
      <c r="AH71" s="16" t="e">
        <f t="shared" si="24"/>
        <v>#N/A</v>
      </c>
      <c r="AI71" s="16" t="e">
        <f t="shared" si="24"/>
        <v>#N/A</v>
      </c>
      <c r="AJ71" s="16" t="e">
        <f t="shared" si="24"/>
        <v>#N/A</v>
      </c>
      <c r="AK71" s="16" t="e">
        <f t="shared" si="24"/>
        <v>#N/A</v>
      </c>
      <c r="AL71" s="16" t="e">
        <f t="shared" si="24"/>
        <v>#N/A</v>
      </c>
      <c r="AM71" s="16" t="e">
        <f t="shared" si="24"/>
        <v>#N/A</v>
      </c>
      <c r="AN71" s="16" t="e">
        <f t="shared" si="24"/>
        <v>#N/A</v>
      </c>
      <c r="AO71" s="16" t="e">
        <f t="shared" si="25"/>
        <v>#N/A</v>
      </c>
      <c r="AP71" s="16" t="e">
        <f t="shared" si="25"/>
        <v>#N/A</v>
      </c>
      <c r="AQ71" s="16" t="e">
        <f t="shared" si="25"/>
        <v>#N/A</v>
      </c>
      <c r="AR71" s="16" t="e">
        <f t="shared" si="25"/>
        <v>#N/A</v>
      </c>
      <c r="AS71" s="16" t="e">
        <f t="shared" si="25"/>
        <v>#N/A</v>
      </c>
      <c r="AT71" s="16" t="e">
        <f t="shared" si="25"/>
        <v>#N/A</v>
      </c>
      <c r="AU71" s="16" t="e">
        <f t="shared" si="25"/>
        <v>#N/A</v>
      </c>
      <c r="AV71" s="16" t="e">
        <f t="shared" si="25"/>
        <v>#N/A</v>
      </c>
      <c r="AW71" s="16" t="e">
        <f t="shared" si="25"/>
        <v>#N/A</v>
      </c>
      <c r="AX71" s="16" t="e">
        <f t="shared" si="25"/>
        <v>#N/A</v>
      </c>
      <c r="AY71" s="16" t="e">
        <f t="shared" si="25"/>
        <v>#N/A</v>
      </c>
      <c r="AZ71" s="16" t="e">
        <f t="shared" si="25"/>
        <v>#N/A</v>
      </c>
      <c r="BA71" s="16" t="e">
        <f t="shared" si="25"/>
        <v>#N/A</v>
      </c>
      <c r="BB71" s="16" t="e">
        <f t="shared" si="25"/>
        <v>#N/A</v>
      </c>
      <c r="BC71" s="16" t="e">
        <f t="shared" si="25"/>
        <v>#N/A</v>
      </c>
      <c r="BD71" s="16" t="e">
        <f t="shared" si="25"/>
        <v>#N/A</v>
      </c>
      <c r="BE71" s="16" t="e">
        <f t="shared" si="26"/>
        <v>#N/A</v>
      </c>
      <c r="BF71" s="16" t="e">
        <f t="shared" si="26"/>
        <v>#N/A</v>
      </c>
      <c r="BG71" s="16" t="e">
        <f t="shared" si="26"/>
        <v>#N/A</v>
      </c>
      <c r="BH71" s="16" t="e">
        <f t="shared" si="26"/>
        <v>#N/A</v>
      </c>
      <c r="BI71" s="16" t="e">
        <f t="shared" si="26"/>
        <v>#N/A</v>
      </c>
      <c r="BJ71" s="16" t="e">
        <f t="shared" si="26"/>
        <v>#N/A</v>
      </c>
      <c r="BK71" s="16" t="e">
        <f t="shared" si="26"/>
        <v>#N/A</v>
      </c>
      <c r="BL71" s="16" t="e">
        <f t="shared" si="26"/>
        <v>#N/A</v>
      </c>
      <c r="BM71" s="16" t="e">
        <f t="shared" si="26"/>
        <v>#N/A</v>
      </c>
      <c r="BN71" s="16" t="e">
        <f t="shared" si="26"/>
        <v>#N/A</v>
      </c>
    </row>
    <row r="75" spans="1:66">
      <c r="A75" s="16" t="s">
        <v>20</v>
      </c>
      <c r="B75" s="20">
        <f>[7]Input!L92</f>
        <v>0</v>
      </c>
      <c r="D75" s="16">
        <f>B76</f>
        <v>4</v>
      </c>
      <c r="E75" s="16">
        <f t="shared" ref="E75:BN75" si="27">IF(D75&gt;0,D75-1,0)</f>
        <v>3</v>
      </c>
      <c r="F75" s="16">
        <f t="shared" si="27"/>
        <v>2</v>
      </c>
      <c r="G75" s="16">
        <f t="shared" si="27"/>
        <v>1</v>
      </c>
      <c r="H75" s="16">
        <f t="shared" si="27"/>
        <v>0</v>
      </c>
      <c r="I75" s="16">
        <f t="shared" si="27"/>
        <v>0</v>
      </c>
      <c r="J75" s="16">
        <f t="shared" si="27"/>
        <v>0</v>
      </c>
      <c r="K75" s="16">
        <f t="shared" si="27"/>
        <v>0</v>
      </c>
      <c r="L75" s="16">
        <f t="shared" si="27"/>
        <v>0</v>
      </c>
      <c r="M75" s="16">
        <f t="shared" si="27"/>
        <v>0</v>
      </c>
      <c r="N75" s="16">
        <f t="shared" si="27"/>
        <v>0</v>
      </c>
      <c r="O75" s="16">
        <f t="shared" si="27"/>
        <v>0</v>
      </c>
      <c r="P75" s="16">
        <f t="shared" si="27"/>
        <v>0</v>
      </c>
      <c r="Q75" s="16">
        <f t="shared" si="27"/>
        <v>0</v>
      </c>
      <c r="R75" s="16">
        <f t="shared" si="27"/>
        <v>0</v>
      </c>
      <c r="S75" s="16">
        <f t="shared" si="27"/>
        <v>0</v>
      </c>
      <c r="T75" s="16">
        <f t="shared" si="27"/>
        <v>0</v>
      </c>
      <c r="U75" s="16">
        <f t="shared" si="27"/>
        <v>0</v>
      </c>
      <c r="V75" s="16">
        <f t="shared" si="27"/>
        <v>0</v>
      </c>
      <c r="W75" s="16">
        <f t="shared" si="27"/>
        <v>0</v>
      </c>
      <c r="X75" s="16">
        <f t="shared" si="27"/>
        <v>0</v>
      </c>
      <c r="Y75" s="16">
        <f t="shared" si="27"/>
        <v>0</v>
      </c>
      <c r="Z75" s="16">
        <f t="shared" si="27"/>
        <v>0</v>
      </c>
      <c r="AA75" s="16">
        <f t="shared" si="27"/>
        <v>0</v>
      </c>
      <c r="AB75" s="16">
        <f t="shared" si="27"/>
        <v>0</v>
      </c>
      <c r="AC75" s="16">
        <f t="shared" si="27"/>
        <v>0</v>
      </c>
      <c r="AD75" s="16">
        <f t="shared" si="27"/>
        <v>0</v>
      </c>
      <c r="AE75" s="16">
        <f t="shared" si="27"/>
        <v>0</v>
      </c>
      <c r="AF75" s="16">
        <f t="shared" si="27"/>
        <v>0</v>
      </c>
      <c r="AG75" s="16">
        <f t="shared" si="27"/>
        <v>0</v>
      </c>
      <c r="AH75" s="16">
        <f t="shared" si="27"/>
        <v>0</v>
      </c>
      <c r="AI75" s="16">
        <f t="shared" si="27"/>
        <v>0</v>
      </c>
      <c r="AJ75" s="16">
        <f t="shared" si="27"/>
        <v>0</v>
      </c>
      <c r="AK75" s="16">
        <f t="shared" si="27"/>
        <v>0</v>
      </c>
      <c r="AL75" s="16">
        <f t="shared" si="27"/>
        <v>0</v>
      </c>
      <c r="AM75" s="16">
        <f t="shared" si="27"/>
        <v>0</v>
      </c>
      <c r="AN75" s="16">
        <f t="shared" si="27"/>
        <v>0</v>
      </c>
      <c r="AO75" s="16">
        <f t="shared" si="27"/>
        <v>0</v>
      </c>
      <c r="AP75" s="16">
        <f t="shared" si="27"/>
        <v>0</v>
      </c>
      <c r="AQ75" s="16">
        <f t="shared" si="27"/>
        <v>0</v>
      </c>
      <c r="AR75" s="16">
        <f t="shared" si="27"/>
        <v>0</v>
      </c>
      <c r="AS75" s="16">
        <f t="shared" si="27"/>
        <v>0</v>
      </c>
      <c r="AT75" s="16">
        <f t="shared" si="27"/>
        <v>0</v>
      </c>
      <c r="AU75" s="16">
        <f t="shared" si="27"/>
        <v>0</v>
      </c>
      <c r="AV75" s="16">
        <f t="shared" si="27"/>
        <v>0</v>
      </c>
      <c r="AW75" s="16">
        <f t="shared" si="27"/>
        <v>0</v>
      </c>
      <c r="AX75" s="16">
        <f t="shared" si="27"/>
        <v>0</v>
      </c>
      <c r="AY75" s="16">
        <f t="shared" si="27"/>
        <v>0</v>
      </c>
      <c r="AZ75" s="16">
        <f t="shared" si="27"/>
        <v>0</v>
      </c>
      <c r="BA75" s="16">
        <f t="shared" si="27"/>
        <v>0</v>
      </c>
      <c r="BB75" s="16">
        <f t="shared" si="27"/>
        <v>0</v>
      </c>
      <c r="BC75" s="16">
        <f t="shared" si="27"/>
        <v>0</v>
      </c>
      <c r="BD75" s="16">
        <f t="shared" si="27"/>
        <v>0</v>
      </c>
      <c r="BE75" s="16">
        <f t="shared" si="27"/>
        <v>0</v>
      </c>
      <c r="BF75" s="16">
        <f t="shared" si="27"/>
        <v>0</v>
      </c>
      <c r="BG75" s="16">
        <f t="shared" si="27"/>
        <v>0</v>
      </c>
      <c r="BH75" s="16">
        <f t="shared" si="27"/>
        <v>0</v>
      </c>
      <c r="BI75" s="16">
        <f t="shared" si="27"/>
        <v>0</v>
      </c>
      <c r="BJ75" s="16">
        <f t="shared" si="27"/>
        <v>0</v>
      </c>
      <c r="BK75" s="16">
        <f t="shared" si="27"/>
        <v>0</v>
      </c>
      <c r="BL75" s="16">
        <f t="shared" si="27"/>
        <v>0</v>
      </c>
      <c r="BM75" s="16">
        <f t="shared" si="27"/>
        <v>0</v>
      </c>
      <c r="BN75" s="16">
        <f t="shared" si="27"/>
        <v>0</v>
      </c>
    </row>
    <row r="76" spans="1:66" ht="18.75">
      <c r="A76" s="25" t="s">
        <v>18</v>
      </c>
      <c r="B76" s="25">
        <v>4</v>
      </c>
      <c r="C76" s="16" t="s">
        <v>12</v>
      </c>
      <c r="D76" s="20">
        <f>B75</f>
        <v>0</v>
      </c>
      <c r="E76" s="20">
        <f t="shared" ref="E76:BN76" si="28">IF(D80&gt;0.000000001,D80,0)</f>
        <v>0</v>
      </c>
      <c r="F76" s="20">
        <f t="shared" si="28"/>
        <v>0</v>
      </c>
      <c r="G76" s="20">
        <f t="shared" si="28"/>
        <v>0</v>
      </c>
      <c r="H76" s="20">
        <f t="shared" si="28"/>
        <v>0</v>
      </c>
      <c r="I76" s="20">
        <f t="shared" si="28"/>
        <v>0</v>
      </c>
      <c r="J76" s="20">
        <f t="shared" si="28"/>
        <v>0</v>
      </c>
      <c r="K76" s="20">
        <f t="shared" si="28"/>
        <v>0</v>
      </c>
      <c r="L76" s="20">
        <f t="shared" si="28"/>
        <v>0</v>
      </c>
      <c r="M76" s="20">
        <f t="shared" si="28"/>
        <v>0</v>
      </c>
      <c r="N76" s="20">
        <f t="shared" si="28"/>
        <v>0</v>
      </c>
      <c r="O76" s="20">
        <f t="shared" si="28"/>
        <v>0</v>
      </c>
      <c r="P76" s="20">
        <f t="shared" si="28"/>
        <v>0</v>
      </c>
      <c r="Q76" s="20">
        <f t="shared" si="28"/>
        <v>0</v>
      </c>
      <c r="R76" s="20">
        <f t="shared" si="28"/>
        <v>0</v>
      </c>
      <c r="S76" s="20">
        <f t="shared" si="28"/>
        <v>0</v>
      </c>
      <c r="T76" s="20">
        <f t="shared" si="28"/>
        <v>0</v>
      </c>
      <c r="U76" s="20">
        <f t="shared" si="28"/>
        <v>0</v>
      </c>
      <c r="V76" s="20">
        <f t="shared" si="28"/>
        <v>0</v>
      </c>
      <c r="W76" s="20">
        <f t="shared" si="28"/>
        <v>0</v>
      </c>
      <c r="X76" s="20">
        <f t="shared" si="28"/>
        <v>0</v>
      </c>
      <c r="Y76" s="20">
        <f t="shared" si="28"/>
        <v>0</v>
      </c>
      <c r="Z76" s="20">
        <f t="shared" si="28"/>
        <v>0</v>
      </c>
      <c r="AA76" s="20">
        <f t="shared" si="28"/>
        <v>0</v>
      </c>
      <c r="AB76" s="20">
        <f t="shared" si="28"/>
        <v>0</v>
      </c>
      <c r="AC76" s="20">
        <f t="shared" si="28"/>
        <v>0</v>
      </c>
      <c r="AD76" s="20">
        <f t="shared" si="28"/>
        <v>0</v>
      </c>
      <c r="AE76" s="20">
        <f t="shared" si="28"/>
        <v>0</v>
      </c>
      <c r="AF76" s="20">
        <f t="shared" si="28"/>
        <v>0</v>
      </c>
      <c r="AG76" s="20">
        <f t="shared" si="28"/>
        <v>0</v>
      </c>
      <c r="AH76" s="20">
        <f t="shared" si="28"/>
        <v>0</v>
      </c>
      <c r="AI76" s="20">
        <f t="shared" si="28"/>
        <v>0</v>
      </c>
      <c r="AJ76" s="20">
        <f t="shared" si="28"/>
        <v>0</v>
      </c>
      <c r="AK76" s="20">
        <f t="shared" si="28"/>
        <v>0</v>
      </c>
      <c r="AL76" s="20">
        <f t="shared" si="28"/>
        <v>0</v>
      </c>
      <c r="AM76" s="20">
        <f t="shared" si="28"/>
        <v>0</v>
      </c>
      <c r="AN76" s="20">
        <f t="shared" si="28"/>
        <v>0</v>
      </c>
      <c r="AO76" s="20">
        <f t="shared" si="28"/>
        <v>0</v>
      </c>
      <c r="AP76" s="20">
        <f t="shared" si="28"/>
        <v>0</v>
      </c>
      <c r="AQ76" s="20">
        <f t="shared" si="28"/>
        <v>0</v>
      </c>
      <c r="AR76" s="20">
        <f t="shared" si="28"/>
        <v>0</v>
      </c>
      <c r="AS76" s="20">
        <f t="shared" si="28"/>
        <v>0</v>
      </c>
      <c r="AT76" s="20">
        <f t="shared" si="28"/>
        <v>0</v>
      </c>
      <c r="AU76" s="20">
        <f t="shared" si="28"/>
        <v>0</v>
      </c>
      <c r="AV76" s="20">
        <f t="shared" si="28"/>
        <v>0</v>
      </c>
      <c r="AW76" s="20">
        <f t="shared" si="28"/>
        <v>0</v>
      </c>
      <c r="AX76" s="20">
        <f t="shared" si="28"/>
        <v>0</v>
      </c>
      <c r="AY76" s="20">
        <f t="shared" si="28"/>
        <v>0</v>
      </c>
      <c r="AZ76" s="20">
        <f t="shared" si="28"/>
        <v>0</v>
      </c>
      <c r="BA76" s="20">
        <f t="shared" si="28"/>
        <v>0</v>
      </c>
      <c r="BB76" s="20">
        <f t="shared" si="28"/>
        <v>0</v>
      </c>
      <c r="BC76" s="20">
        <f t="shared" si="28"/>
        <v>0</v>
      </c>
      <c r="BD76" s="20">
        <f t="shared" si="28"/>
        <v>0</v>
      </c>
      <c r="BE76" s="20">
        <f t="shared" si="28"/>
        <v>0</v>
      </c>
      <c r="BF76" s="20">
        <f t="shared" si="28"/>
        <v>0</v>
      </c>
      <c r="BG76" s="20">
        <f t="shared" si="28"/>
        <v>0</v>
      </c>
      <c r="BH76" s="20">
        <f t="shared" si="28"/>
        <v>0</v>
      </c>
      <c r="BI76" s="20">
        <f t="shared" si="28"/>
        <v>0</v>
      </c>
      <c r="BJ76" s="20">
        <f t="shared" si="28"/>
        <v>0</v>
      </c>
      <c r="BK76" s="20">
        <f t="shared" si="28"/>
        <v>0</v>
      </c>
      <c r="BL76" s="20">
        <f t="shared" si="28"/>
        <v>0</v>
      </c>
      <c r="BM76" s="20">
        <f t="shared" si="28"/>
        <v>0</v>
      </c>
      <c r="BN76" s="20">
        <f t="shared" si="28"/>
        <v>0</v>
      </c>
    </row>
    <row r="77" spans="1:66">
      <c r="C77" s="16" t="s">
        <v>0</v>
      </c>
      <c r="D77" s="20">
        <f t="shared" ref="D77:S79" si="29">IFERROR(D89,0)+IFERROR(D95,0)+IFERROR(D101,0)+IFERROR(D107,0)+IFERROR(D113,0)</f>
        <v>0</v>
      </c>
      <c r="E77" s="20">
        <f t="shared" si="29"/>
        <v>0</v>
      </c>
      <c r="F77" s="20">
        <f t="shared" si="29"/>
        <v>0</v>
      </c>
      <c r="G77" s="20">
        <f t="shared" si="29"/>
        <v>0</v>
      </c>
      <c r="H77" s="20">
        <f t="shared" si="29"/>
        <v>0</v>
      </c>
      <c r="I77" s="20">
        <f t="shared" si="29"/>
        <v>0</v>
      </c>
      <c r="J77" s="20">
        <f t="shared" si="29"/>
        <v>0</v>
      </c>
      <c r="K77" s="20">
        <f t="shared" si="29"/>
        <v>0</v>
      </c>
      <c r="L77" s="20">
        <f t="shared" si="29"/>
        <v>0</v>
      </c>
      <c r="M77" s="20">
        <f t="shared" si="29"/>
        <v>0</v>
      </c>
      <c r="N77" s="20">
        <f>IFERROR(N89,0)+IFERROR(N95,0)+IFERROR(N101,0)+IFERROR(N107,0)+IFERROR(N113,0)</f>
        <v>0</v>
      </c>
      <c r="O77" s="20">
        <f t="shared" ref="O77:BN79" si="30">IFERROR(O89,0)+IFERROR(O95,0)+IFERROR(O101,0)+IFERROR(O107,0)+IFERROR(O113,0)</f>
        <v>0</v>
      </c>
      <c r="P77" s="20">
        <f t="shared" si="30"/>
        <v>0</v>
      </c>
      <c r="Q77" s="20">
        <f t="shared" si="30"/>
        <v>0</v>
      </c>
      <c r="R77" s="20">
        <f t="shared" si="30"/>
        <v>0</v>
      </c>
      <c r="S77" s="20">
        <f t="shared" si="30"/>
        <v>0</v>
      </c>
      <c r="T77" s="20">
        <f t="shared" si="30"/>
        <v>0</v>
      </c>
      <c r="U77" s="20">
        <f t="shared" si="30"/>
        <v>0</v>
      </c>
      <c r="V77" s="20">
        <f t="shared" si="30"/>
        <v>0</v>
      </c>
      <c r="W77" s="20">
        <f t="shared" si="30"/>
        <v>0</v>
      </c>
      <c r="X77" s="20">
        <f t="shared" si="30"/>
        <v>0</v>
      </c>
      <c r="Y77" s="20">
        <f t="shared" si="30"/>
        <v>0</v>
      </c>
      <c r="Z77" s="20">
        <f t="shared" si="30"/>
        <v>0</v>
      </c>
      <c r="AA77" s="20">
        <f t="shared" si="30"/>
        <v>0</v>
      </c>
      <c r="AB77" s="20">
        <f t="shared" si="30"/>
        <v>0</v>
      </c>
      <c r="AC77" s="20">
        <f t="shared" si="30"/>
        <v>0</v>
      </c>
      <c r="AD77" s="20">
        <f t="shared" si="30"/>
        <v>0</v>
      </c>
      <c r="AE77" s="20">
        <f t="shared" si="30"/>
        <v>0</v>
      </c>
      <c r="AF77" s="20">
        <f t="shared" si="30"/>
        <v>0</v>
      </c>
      <c r="AG77" s="20">
        <f t="shared" si="30"/>
        <v>0</v>
      </c>
      <c r="AH77" s="20">
        <f t="shared" si="30"/>
        <v>0</v>
      </c>
      <c r="AI77" s="20">
        <f t="shared" si="30"/>
        <v>0</v>
      </c>
      <c r="AJ77" s="20">
        <f t="shared" si="30"/>
        <v>0</v>
      </c>
      <c r="AK77" s="20">
        <f t="shared" si="30"/>
        <v>0</v>
      </c>
      <c r="AL77" s="20">
        <f t="shared" si="30"/>
        <v>0</v>
      </c>
      <c r="AM77" s="20">
        <f t="shared" si="30"/>
        <v>0</v>
      </c>
      <c r="AN77" s="20">
        <f t="shared" si="30"/>
        <v>0</v>
      </c>
      <c r="AO77" s="20">
        <f t="shared" si="30"/>
        <v>0</v>
      </c>
      <c r="AP77" s="20">
        <f t="shared" si="30"/>
        <v>0</v>
      </c>
      <c r="AQ77" s="20">
        <f t="shared" si="30"/>
        <v>0</v>
      </c>
      <c r="AR77" s="20">
        <f t="shared" si="30"/>
        <v>0</v>
      </c>
      <c r="AS77" s="20">
        <f t="shared" si="30"/>
        <v>0</v>
      </c>
      <c r="AT77" s="20">
        <f t="shared" si="30"/>
        <v>0</v>
      </c>
      <c r="AU77" s="20">
        <f t="shared" si="30"/>
        <v>0</v>
      </c>
      <c r="AV77" s="20">
        <f t="shared" si="30"/>
        <v>0</v>
      </c>
      <c r="AW77" s="20">
        <f t="shared" si="30"/>
        <v>0</v>
      </c>
      <c r="AX77" s="20">
        <f t="shared" si="30"/>
        <v>0</v>
      </c>
      <c r="AY77" s="20">
        <f t="shared" si="30"/>
        <v>0</v>
      </c>
      <c r="AZ77" s="20">
        <f t="shared" si="30"/>
        <v>0</v>
      </c>
      <c r="BA77" s="20">
        <f t="shared" si="30"/>
        <v>0</v>
      </c>
      <c r="BB77" s="20">
        <f t="shared" si="30"/>
        <v>0</v>
      </c>
      <c r="BC77" s="20">
        <f t="shared" si="30"/>
        <v>0</v>
      </c>
      <c r="BD77" s="20">
        <f t="shared" si="30"/>
        <v>0</v>
      </c>
      <c r="BE77" s="20">
        <f t="shared" si="30"/>
        <v>0</v>
      </c>
      <c r="BF77" s="20">
        <f t="shared" si="30"/>
        <v>0</v>
      </c>
      <c r="BG77" s="20">
        <f t="shared" si="30"/>
        <v>0</v>
      </c>
      <c r="BH77" s="20">
        <f t="shared" si="30"/>
        <v>0</v>
      </c>
      <c r="BI77" s="20">
        <f t="shared" si="30"/>
        <v>0</v>
      </c>
      <c r="BJ77" s="20">
        <f t="shared" si="30"/>
        <v>0</v>
      </c>
      <c r="BK77" s="20">
        <f t="shared" si="30"/>
        <v>0</v>
      </c>
      <c r="BL77" s="20">
        <f t="shared" si="30"/>
        <v>0</v>
      </c>
      <c r="BM77" s="20">
        <f t="shared" si="30"/>
        <v>0</v>
      </c>
      <c r="BN77" s="20">
        <f t="shared" si="30"/>
        <v>0</v>
      </c>
    </row>
    <row r="78" spans="1:66">
      <c r="C78" s="16" t="s">
        <v>1</v>
      </c>
      <c r="D78" s="20">
        <f t="shared" si="29"/>
        <v>0</v>
      </c>
      <c r="E78" s="20">
        <f t="shared" si="29"/>
        <v>0</v>
      </c>
      <c r="F78" s="20">
        <f t="shared" si="29"/>
        <v>0</v>
      </c>
      <c r="G78" s="20">
        <f t="shared" si="29"/>
        <v>0</v>
      </c>
      <c r="H78" s="20">
        <f t="shared" si="29"/>
        <v>0</v>
      </c>
      <c r="I78" s="20">
        <f t="shared" si="29"/>
        <v>0</v>
      </c>
      <c r="J78" s="20">
        <f t="shared" si="29"/>
        <v>0</v>
      </c>
      <c r="K78" s="20">
        <f t="shared" si="29"/>
        <v>0</v>
      </c>
      <c r="L78" s="20">
        <f t="shared" si="29"/>
        <v>0</v>
      </c>
      <c r="M78" s="20">
        <f t="shared" si="29"/>
        <v>0</v>
      </c>
      <c r="N78" s="20">
        <f t="shared" si="29"/>
        <v>0</v>
      </c>
      <c r="O78" s="20">
        <f t="shared" si="29"/>
        <v>0</v>
      </c>
      <c r="P78" s="20">
        <f t="shared" si="29"/>
        <v>0</v>
      </c>
      <c r="Q78" s="20">
        <f t="shared" si="29"/>
        <v>0</v>
      </c>
      <c r="R78" s="20">
        <f t="shared" si="29"/>
        <v>0</v>
      </c>
      <c r="S78" s="20">
        <f t="shared" si="29"/>
        <v>0</v>
      </c>
      <c r="T78" s="20">
        <f t="shared" si="30"/>
        <v>0</v>
      </c>
      <c r="U78" s="20">
        <f t="shared" si="30"/>
        <v>0</v>
      </c>
      <c r="V78" s="20">
        <f t="shared" si="30"/>
        <v>0</v>
      </c>
      <c r="W78" s="20">
        <f t="shared" si="30"/>
        <v>0</v>
      </c>
      <c r="X78" s="20">
        <f t="shared" si="30"/>
        <v>0</v>
      </c>
      <c r="Y78" s="20">
        <f t="shared" si="30"/>
        <v>0</v>
      </c>
      <c r="Z78" s="20">
        <f t="shared" si="30"/>
        <v>0</v>
      </c>
      <c r="AA78" s="20">
        <f t="shared" si="30"/>
        <v>0</v>
      </c>
      <c r="AB78" s="20">
        <f t="shared" si="30"/>
        <v>0</v>
      </c>
      <c r="AC78" s="20">
        <f t="shared" si="30"/>
        <v>0</v>
      </c>
      <c r="AD78" s="20">
        <f t="shared" si="30"/>
        <v>0</v>
      </c>
      <c r="AE78" s="20">
        <f t="shared" si="30"/>
        <v>0</v>
      </c>
      <c r="AF78" s="20">
        <f t="shared" si="30"/>
        <v>0</v>
      </c>
      <c r="AG78" s="20">
        <f t="shared" si="30"/>
        <v>0</v>
      </c>
      <c r="AH78" s="20">
        <f t="shared" si="30"/>
        <v>0</v>
      </c>
      <c r="AI78" s="20">
        <f t="shared" si="30"/>
        <v>0</v>
      </c>
      <c r="AJ78" s="20">
        <f t="shared" si="30"/>
        <v>0</v>
      </c>
      <c r="AK78" s="20">
        <f t="shared" si="30"/>
        <v>0</v>
      </c>
      <c r="AL78" s="20">
        <f t="shared" si="30"/>
        <v>0</v>
      </c>
      <c r="AM78" s="20">
        <f t="shared" si="30"/>
        <v>0</v>
      </c>
      <c r="AN78" s="20">
        <f t="shared" si="30"/>
        <v>0</v>
      </c>
      <c r="AO78" s="20">
        <f t="shared" si="30"/>
        <v>0</v>
      </c>
      <c r="AP78" s="20">
        <f t="shared" si="30"/>
        <v>0</v>
      </c>
      <c r="AQ78" s="20">
        <f t="shared" si="30"/>
        <v>0</v>
      </c>
      <c r="AR78" s="20">
        <f t="shared" si="30"/>
        <v>0</v>
      </c>
      <c r="AS78" s="20">
        <f t="shared" si="30"/>
        <v>0</v>
      </c>
      <c r="AT78" s="20">
        <f t="shared" si="30"/>
        <v>0</v>
      </c>
      <c r="AU78" s="20">
        <f t="shared" si="30"/>
        <v>0</v>
      </c>
      <c r="AV78" s="20">
        <f t="shared" si="30"/>
        <v>0</v>
      </c>
      <c r="AW78" s="20">
        <f t="shared" si="30"/>
        <v>0</v>
      </c>
      <c r="AX78" s="20">
        <f t="shared" si="30"/>
        <v>0</v>
      </c>
      <c r="AY78" s="20">
        <f t="shared" si="30"/>
        <v>0</v>
      </c>
      <c r="AZ78" s="20">
        <f t="shared" si="30"/>
        <v>0</v>
      </c>
      <c r="BA78" s="20">
        <f t="shared" si="30"/>
        <v>0</v>
      </c>
      <c r="BB78" s="20">
        <f t="shared" si="30"/>
        <v>0</v>
      </c>
      <c r="BC78" s="20">
        <f t="shared" si="30"/>
        <v>0</v>
      </c>
      <c r="BD78" s="20">
        <f t="shared" si="30"/>
        <v>0</v>
      </c>
      <c r="BE78" s="20">
        <f t="shared" si="30"/>
        <v>0</v>
      </c>
      <c r="BF78" s="20">
        <f t="shared" si="30"/>
        <v>0</v>
      </c>
      <c r="BG78" s="20">
        <f t="shared" si="30"/>
        <v>0</v>
      </c>
      <c r="BH78" s="20">
        <f t="shared" si="30"/>
        <v>0</v>
      </c>
      <c r="BI78" s="20">
        <f t="shared" si="30"/>
        <v>0</v>
      </c>
      <c r="BJ78" s="20">
        <f t="shared" si="30"/>
        <v>0</v>
      </c>
      <c r="BK78" s="20">
        <f t="shared" si="30"/>
        <v>0</v>
      </c>
      <c r="BL78" s="20">
        <f t="shared" si="30"/>
        <v>0</v>
      </c>
      <c r="BM78" s="20">
        <f t="shared" si="30"/>
        <v>0</v>
      </c>
      <c r="BN78" s="20">
        <f t="shared" si="30"/>
        <v>0</v>
      </c>
    </row>
    <row r="79" spans="1:66">
      <c r="C79" s="16" t="s">
        <v>2</v>
      </c>
      <c r="D79" s="20">
        <f t="shared" si="29"/>
        <v>0</v>
      </c>
      <c r="E79" s="20">
        <f t="shared" si="29"/>
        <v>0</v>
      </c>
      <c r="F79" s="20">
        <f t="shared" si="29"/>
        <v>0</v>
      </c>
      <c r="G79" s="20">
        <f t="shared" si="29"/>
        <v>0</v>
      </c>
      <c r="H79" s="20">
        <f t="shared" si="29"/>
        <v>0</v>
      </c>
      <c r="I79" s="20">
        <f t="shared" si="29"/>
        <v>0</v>
      </c>
      <c r="J79" s="20">
        <f t="shared" si="29"/>
        <v>0</v>
      </c>
      <c r="K79" s="20">
        <f t="shared" si="29"/>
        <v>0</v>
      </c>
      <c r="L79" s="20">
        <f t="shared" si="29"/>
        <v>0</v>
      </c>
      <c r="M79" s="20">
        <f t="shared" si="29"/>
        <v>0</v>
      </c>
      <c r="N79" s="20">
        <f t="shared" si="29"/>
        <v>0</v>
      </c>
      <c r="O79" s="20">
        <f t="shared" si="29"/>
        <v>0</v>
      </c>
      <c r="P79" s="20">
        <f t="shared" si="29"/>
        <v>0</v>
      </c>
      <c r="Q79" s="20">
        <f t="shared" si="29"/>
        <v>0</v>
      </c>
      <c r="R79" s="20">
        <f t="shared" si="29"/>
        <v>0</v>
      </c>
      <c r="S79" s="20">
        <f t="shared" si="29"/>
        <v>0</v>
      </c>
      <c r="T79" s="20">
        <f t="shared" si="30"/>
        <v>0</v>
      </c>
      <c r="U79" s="20">
        <f t="shared" si="30"/>
        <v>0</v>
      </c>
      <c r="V79" s="20">
        <f t="shared" si="30"/>
        <v>0</v>
      </c>
      <c r="W79" s="20">
        <f t="shared" si="30"/>
        <v>0</v>
      </c>
      <c r="X79" s="20">
        <f t="shared" si="30"/>
        <v>0</v>
      </c>
      <c r="Y79" s="20">
        <f t="shared" si="30"/>
        <v>0</v>
      </c>
      <c r="Z79" s="20">
        <f t="shared" si="30"/>
        <v>0</v>
      </c>
      <c r="AA79" s="20">
        <f t="shared" si="30"/>
        <v>0</v>
      </c>
      <c r="AB79" s="20">
        <f t="shared" si="30"/>
        <v>0</v>
      </c>
      <c r="AC79" s="20">
        <f t="shared" si="30"/>
        <v>0</v>
      </c>
      <c r="AD79" s="20">
        <f t="shared" si="30"/>
        <v>0</v>
      </c>
      <c r="AE79" s="20">
        <f t="shared" si="30"/>
        <v>0</v>
      </c>
      <c r="AF79" s="20">
        <f t="shared" si="30"/>
        <v>0</v>
      </c>
      <c r="AG79" s="20">
        <f t="shared" si="30"/>
        <v>0</v>
      </c>
      <c r="AH79" s="20">
        <f t="shared" si="30"/>
        <v>0</v>
      </c>
      <c r="AI79" s="20">
        <f t="shared" si="30"/>
        <v>0</v>
      </c>
      <c r="AJ79" s="20">
        <f t="shared" si="30"/>
        <v>0</v>
      </c>
      <c r="AK79" s="20">
        <f t="shared" si="30"/>
        <v>0</v>
      </c>
      <c r="AL79" s="20">
        <f t="shared" si="30"/>
        <v>0</v>
      </c>
      <c r="AM79" s="20">
        <f t="shared" si="30"/>
        <v>0</v>
      </c>
      <c r="AN79" s="20">
        <f t="shared" si="30"/>
        <v>0</v>
      </c>
      <c r="AO79" s="20">
        <f t="shared" si="30"/>
        <v>0</v>
      </c>
      <c r="AP79" s="20">
        <f t="shared" si="30"/>
        <v>0</v>
      </c>
      <c r="AQ79" s="20">
        <f t="shared" si="30"/>
        <v>0</v>
      </c>
      <c r="AR79" s="20">
        <f t="shared" si="30"/>
        <v>0</v>
      </c>
      <c r="AS79" s="20">
        <f t="shared" si="30"/>
        <v>0</v>
      </c>
      <c r="AT79" s="20">
        <f t="shared" si="30"/>
        <v>0</v>
      </c>
      <c r="AU79" s="20">
        <f t="shared" si="30"/>
        <v>0</v>
      </c>
      <c r="AV79" s="20">
        <f t="shared" si="30"/>
        <v>0</v>
      </c>
      <c r="AW79" s="20">
        <f t="shared" si="30"/>
        <v>0</v>
      </c>
      <c r="AX79" s="20">
        <f t="shared" si="30"/>
        <v>0</v>
      </c>
      <c r="AY79" s="20">
        <f t="shared" si="30"/>
        <v>0</v>
      </c>
      <c r="AZ79" s="20">
        <f t="shared" si="30"/>
        <v>0</v>
      </c>
      <c r="BA79" s="20">
        <f t="shared" si="30"/>
        <v>0</v>
      </c>
      <c r="BB79" s="20">
        <f t="shared" si="30"/>
        <v>0</v>
      </c>
      <c r="BC79" s="20">
        <f t="shared" si="30"/>
        <v>0</v>
      </c>
      <c r="BD79" s="20">
        <f t="shared" si="30"/>
        <v>0</v>
      </c>
      <c r="BE79" s="20">
        <f t="shared" si="30"/>
        <v>0</v>
      </c>
      <c r="BF79" s="20">
        <f t="shared" si="30"/>
        <v>0</v>
      </c>
      <c r="BG79" s="20">
        <f t="shared" si="30"/>
        <v>0</v>
      </c>
      <c r="BH79" s="20">
        <f t="shared" si="30"/>
        <v>0</v>
      </c>
      <c r="BI79" s="20">
        <f t="shared" si="30"/>
        <v>0</v>
      </c>
      <c r="BJ79" s="20">
        <f t="shared" si="30"/>
        <v>0</v>
      </c>
      <c r="BK79" s="20">
        <f t="shared" si="30"/>
        <v>0</v>
      </c>
      <c r="BL79" s="20">
        <f t="shared" si="30"/>
        <v>0</v>
      </c>
      <c r="BM79" s="20">
        <f t="shared" si="30"/>
        <v>0</v>
      </c>
      <c r="BN79" s="20">
        <f t="shared" si="30"/>
        <v>0</v>
      </c>
    </row>
    <row r="80" spans="1:66">
      <c r="C80" s="16" t="s">
        <v>13</v>
      </c>
      <c r="D80" s="20">
        <f>D76-D77</f>
        <v>0</v>
      </c>
      <c r="E80" s="20">
        <f t="shared" ref="E80:BN80" si="31">E76-E77</f>
        <v>0</v>
      </c>
      <c r="F80" s="20">
        <f t="shared" si="31"/>
        <v>0</v>
      </c>
      <c r="G80" s="20">
        <f t="shared" si="31"/>
        <v>0</v>
      </c>
      <c r="H80" s="20">
        <f t="shared" si="31"/>
        <v>0</v>
      </c>
      <c r="I80" s="20">
        <f t="shared" si="31"/>
        <v>0</v>
      </c>
      <c r="J80" s="20">
        <f t="shared" si="31"/>
        <v>0</v>
      </c>
      <c r="K80" s="20">
        <f t="shared" si="31"/>
        <v>0</v>
      </c>
      <c r="L80" s="20">
        <f t="shared" si="31"/>
        <v>0</v>
      </c>
      <c r="M80" s="20">
        <f t="shared" si="31"/>
        <v>0</v>
      </c>
      <c r="N80" s="20">
        <f t="shared" si="31"/>
        <v>0</v>
      </c>
      <c r="O80" s="20">
        <f t="shared" si="31"/>
        <v>0</v>
      </c>
      <c r="P80" s="20">
        <f t="shared" si="31"/>
        <v>0</v>
      </c>
      <c r="Q80" s="20">
        <f t="shared" si="31"/>
        <v>0</v>
      </c>
      <c r="R80" s="20">
        <f t="shared" si="31"/>
        <v>0</v>
      </c>
      <c r="S80" s="20">
        <f t="shared" si="31"/>
        <v>0</v>
      </c>
      <c r="T80" s="20">
        <f t="shared" si="31"/>
        <v>0</v>
      </c>
      <c r="U80" s="20">
        <f t="shared" si="31"/>
        <v>0</v>
      </c>
      <c r="V80" s="20">
        <f t="shared" si="31"/>
        <v>0</v>
      </c>
      <c r="W80" s="20">
        <f t="shared" si="31"/>
        <v>0</v>
      </c>
      <c r="X80" s="20">
        <f t="shared" si="31"/>
        <v>0</v>
      </c>
      <c r="Y80" s="20">
        <f t="shared" si="31"/>
        <v>0</v>
      </c>
      <c r="Z80" s="20">
        <f t="shared" si="31"/>
        <v>0</v>
      </c>
      <c r="AA80" s="20">
        <f t="shared" si="31"/>
        <v>0</v>
      </c>
      <c r="AB80" s="20">
        <f t="shared" si="31"/>
        <v>0</v>
      </c>
      <c r="AC80" s="20">
        <f t="shared" si="31"/>
        <v>0</v>
      </c>
      <c r="AD80" s="20">
        <f t="shared" si="31"/>
        <v>0</v>
      </c>
      <c r="AE80" s="20">
        <f t="shared" si="31"/>
        <v>0</v>
      </c>
      <c r="AF80" s="20">
        <f t="shared" si="31"/>
        <v>0</v>
      </c>
      <c r="AG80" s="20">
        <f t="shared" si="31"/>
        <v>0</v>
      </c>
      <c r="AH80" s="20">
        <f t="shared" si="31"/>
        <v>0</v>
      </c>
      <c r="AI80" s="20">
        <f t="shared" si="31"/>
        <v>0</v>
      </c>
      <c r="AJ80" s="20">
        <f t="shared" si="31"/>
        <v>0</v>
      </c>
      <c r="AK80" s="20">
        <f t="shared" si="31"/>
        <v>0</v>
      </c>
      <c r="AL80" s="20">
        <f t="shared" si="31"/>
        <v>0</v>
      </c>
      <c r="AM80" s="20">
        <f t="shared" si="31"/>
        <v>0</v>
      </c>
      <c r="AN80" s="20">
        <f t="shared" si="31"/>
        <v>0</v>
      </c>
      <c r="AO80" s="20">
        <f t="shared" si="31"/>
        <v>0</v>
      </c>
      <c r="AP80" s="20">
        <f t="shared" si="31"/>
        <v>0</v>
      </c>
      <c r="AQ80" s="20">
        <f t="shared" si="31"/>
        <v>0</v>
      </c>
      <c r="AR80" s="20">
        <f t="shared" si="31"/>
        <v>0</v>
      </c>
      <c r="AS80" s="20">
        <f t="shared" si="31"/>
        <v>0</v>
      </c>
      <c r="AT80" s="20">
        <f t="shared" si="31"/>
        <v>0</v>
      </c>
      <c r="AU80" s="20">
        <f t="shared" si="31"/>
        <v>0</v>
      </c>
      <c r="AV80" s="20">
        <f t="shared" si="31"/>
        <v>0</v>
      </c>
      <c r="AW80" s="20">
        <f t="shared" si="31"/>
        <v>0</v>
      </c>
      <c r="AX80" s="20">
        <f t="shared" si="31"/>
        <v>0</v>
      </c>
      <c r="AY80" s="20">
        <f t="shared" si="31"/>
        <v>0</v>
      </c>
      <c r="AZ80" s="20">
        <f t="shared" si="31"/>
        <v>0</v>
      </c>
      <c r="BA80" s="20">
        <f t="shared" si="31"/>
        <v>0</v>
      </c>
      <c r="BB80" s="20">
        <f t="shared" si="31"/>
        <v>0</v>
      </c>
      <c r="BC80" s="20">
        <f t="shared" si="31"/>
        <v>0</v>
      </c>
      <c r="BD80" s="20">
        <f t="shared" si="31"/>
        <v>0</v>
      </c>
      <c r="BE80" s="20">
        <f t="shared" si="31"/>
        <v>0</v>
      </c>
      <c r="BF80" s="20">
        <f t="shared" si="31"/>
        <v>0</v>
      </c>
      <c r="BG80" s="20">
        <f t="shared" si="31"/>
        <v>0</v>
      </c>
      <c r="BH80" s="20">
        <f t="shared" si="31"/>
        <v>0</v>
      </c>
      <c r="BI80" s="20">
        <f t="shared" si="31"/>
        <v>0</v>
      </c>
      <c r="BJ80" s="20">
        <f t="shared" si="31"/>
        <v>0</v>
      </c>
      <c r="BK80" s="20">
        <f t="shared" si="31"/>
        <v>0</v>
      </c>
      <c r="BL80" s="20">
        <f t="shared" si="31"/>
        <v>0</v>
      </c>
      <c r="BM80" s="20">
        <f t="shared" si="31"/>
        <v>0</v>
      </c>
      <c r="BN80" s="20">
        <f t="shared" si="31"/>
        <v>0</v>
      </c>
    </row>
    <row r="86" spans="1:66">
      <c r="A86" s="16" t="s">
        <v>17</v>
      </c>
      <c r="B86" s="16">
        <f>B75/5</f>
        <v>0</v>
      </c>
      <c r="C86" s="26"/>
      <c r="D86" s="16">
        <v>2015</v>
      </c>
      <c r="E86" s="16">
        <v>2016</v>
      </c>
      <c r="F86" s="16">
        <v>2017</v>
      </c>
      <c r="G86" s="16">
        <v>2018</v>
      </c>
      <c r="H86" s="16">
        <v>2019</v>
      </c>
      <c r="I86" s="16">
        <v>2020</v>
      </c>
      <c r="J86" s="16">
        <v>2021</v>
      </c>
      <c r="K86" s="16">
        <v>2022</v>
      </c>
      <c r="L86" s="16">
        <v>2023</v>
      </c>
      <c r="M86" s="16">
        <v>2024</v>
      </c>
      <c r="N86" s="16">
        <v>2025</v>
      </c>
      <c r="O86" s="16">
        <v>2026</v>
      </c>
      <c r="P86" s="16">
        <v>2027</v>
      </c>
      <c r="Q86" s="16">
        <v>2028</v>
      </c>
      <c r="R86" s="16">
        <v>2029</v>
      </c>
      <c r="S86" s="16">
        <v>2030</v>
      </c>
      <c r="T86" s="16">
        <v>2031</v>
      </c>
      <c r="U86" s="16">
        <v>2032</v>
      </c>
      <c r="V86" s="16">
        <v>2033</v>
      </c>
      <c r="W86" s="16">
        <v>2034</v>
      </c>
      <c r="X86" s="16">
        <v>2035</v>
      </c>
      <c r="Y86" s="16">
        <v>2036</v>
      </c>
      <c r="Z86" s="16">
        <v>2037</v>
      </c>
      <c r="AA86" s="16">
        <v>2038</v>
      </c>
      <c r="AB86" s="16">
        <v>2039</v>
      </c>
      <c r="AC86" s="16">
        <v>2040</v>
      </c>
      <c r="AD86" s="16">
        <v>2041</v>
      </c>
      <c r="AE86" s="16">
        <v>2042</v>
      </c>
      <c r="AF86" s="16">
        <v>2043</v>
      </c>
      <c r="AG86" s="16">
        <v>2044</v>
      </c>
      <c r="AH86" s="16">
        <v>2045</v>
      </c>
      <c r="AI86" s="16">
        <v>2046</v>
      </c>
      <c r="AJ86" s="16">
        <v>2047</v>
      </c>
      <c r="AK86" s="16">
        <v>2048</v>
      </c>
      <c r="AL86" s="16">
        <v>2049</v>
      </c>
      <c r="AM86" s="16">
        <v>2050</v>
      </c>
      <c r="AN86" s="16">
        <v>2051</v>
      </c>
      <c r="AO86" s="16">
        <v>2052</v>
      </c>
      <c r="AP86" s="16">
        <v>2053</v>
      </c>
      <c r="AQ86" s="16">
        <v>2054</v>
      </c>
      <c r="AR86" s="16">
        <v>2055</v>
      </c>
      <c r="AS86" s="16">
        <v>2056</v>
      </c>
      <c r="AT86" s="16">
        <v>2057</v>
      </c>
      <c r="AU86" s="16">
        <v>2058</v>
      </c>
      <c r="AV86" s="16">
        <v>2059</v>
      </c>
      <c r="AW86" s="16">
        <v>2060</v>
      </c>
      <c r="AX86" s="16">
        <v>2061</v>
      </c>
      <c r="AY86" s="16">
        <v>2062</v>
      </c>
      <c r="AZ86" s="16">
        <v>2063</v>
      </c>
      <c r="BA86" s="16">
        <v>2064</v>
      </c>
      <c r="BB86" s="16">
        <v>2065</v>
      </c>
      <c r="BC86" s="16">
        <v>2066</v>
      </c>
      <c r="BD86" s="16">
        <v>2067</v>
      </c>
      <c r="BE86" s="16">
        <v>2068</v>
      </c>
      <c r="BF86" s="16">
        <v>2069</v>
      </c>
      <c r="BG86" s="16">
        <v>2070</v>
      </c>
      <c r="BH86" s="16">
        <v>2071</v>
      </c>
      <c r="BI86" s="16">
        <v>2072</v>
      </c>
      <c r="BJ86" s="16">
        <v>2073</v>
      </c>
      <c r="BK86" s="16">
        <v>2074</v>
      </c>
      <c r="BL86" s="16">
        <v>2075</v>
      </c>
      <c r="BM86" s="16">
        <v>2076</v>
      </c>
      <c r="BN86" s="16">
        <v>2077</v>
      </c>
    </row>
    <row r="87" spans="1:66">
      <c r="A87" s="16" t="s">
        <v>18</v>
      </c>
      <c r="B87" s="16">
        <f>B76</f>
        <v>4</v>
      </c>
      <c r="D87" s="16">
        <f>B87</f>
        <v>4</v>
      </c>
      <c r="E87" s="16">
        <f t="shared" ref="E87:BN87" si="32">IF(D87&gt;0,D87-1,0)</f>
        <v>3</v>
      </c>
      <c r="F87" s="16">
        <f t="shared" si="32"/>
        <v>2</v>
      </c>
      <c r="G87" s="16">
        <f t="shared" si="32"/>
        <v>1</v>
      </c>
      <c r="H87" s="16">
        <f t="shared" si="32"/>
        <v>0</v>
      </c>
      <c r="I87" s="16">
        <f t="shared" si="32"/>
        <v>0</v>
      </c>
      <c r="J87" s="16">
        <f t="shared" si="32"/>
        <v>0</v>
      </c>
      <c r="K87" s="16">
        <f t="shared" si="32"/>
        <v>0</v>
      </c>
      <c r="L87" s="16">
        <f t="shared" si="32"/>
        <v>0</v>
      </c>
      <c r="M87" s="16">
        <f t="shared" si="32"/>
        <v>0</v>
      </c>
      <c r="N87" s="16">
        <f t="shared" si="32"/>
        <v>0</v>
      </c>
      <c r="O87" s="16">
        <f t="shared" si="32"/>
        <v>0</v>
      </c>
      <c r="P87" s="16">
        <f t="shared" si="32"/>
        <v>0</v>
      </c>
      <c r="Q87" s="16">
        <f t="shared" si="32"/>
        <v>0</v>
      </c>
      <c r="R87" s="16">
        <f t="shared" si="32"/>
        <v>0</v>
      </c>
      <c r="S87" s="16">
        <f t="shared" si="32"/>
        <v>0</v>
      </c>
      <c r="T87" s="16">
        <f t="shared" si="32"/>
        <v>0</v>
      </c>
      <c r="U87" s="16">
        <f t="shared" si="32"/>
        <v>0</v>
      </c>
      <c r="V87" s="16">
        <f t="shared" si="32"/>
        <v>0</v>
      </c>
      <c r="W87" s="16">
        <f t="shared" si="32"/>
        <v>0</v>
      </c>
      <c r="X87" s="16">
        <f t="shared" si="32"/>
        <v>0</v>
      </c>
      <c r="Y87" s="16">
        <f t="shared" si="32"/>
        <v>0</v>
      </c>
      <c r="Z87" s="16">
        <f t="shared" si="32"/>
        <v>0</v>
      </c>
      <c r="AA87" s="16">
        <f t="shared" si="32"/>
        <v>0</v>
      </c>
      <c r="AB87" s="16">
        <f t="shared" si="32"/>
        <v>0</v>
      </c>
      <c r="AC87" s="16">
        <f t="shared" si="32"/>
        <v>0</v>
      </c>
      <c r="AD87" s="16">
        <f t="shared" si="32"/>
        <v>0</v>
      </c>
      <c r="AE87" s="16">
        <f t="shared" si="32"/>
        <v>0</v>
      </c>
      <c r="AF87" s="16">
        <f t="shared" si="32"/>
        <v>0</v>
      </c>
      <c r="AG87" s="16">
        <f t="shared" si="32"/>
        <v>0</v>
      </c>
      <c r="AH87" s="16">
        <f t="shared" si="32"/>
        <v>0</v>
      </c>
      <c r="AI87" s="16">
        <f t="shared" si="32"/>
        <v>0</v>
      </c>
      <c r="AJ87" s="16">
        <f t="shared" si="32"/>
        <v>0</v>
      </c>
      <c r="AK87" s="16">
        <f t="shared" si="32"/>
        <v>0</v>
      </c>
      <c r="AL87" s="16">
        <f t="shared" si="32"/>
        <v>0</v>
      </c>
      <c r="AM87" s="16">
        <f t="shared" si="32"/>
        <v>0</v>
      </c>
      <c r="AN87" s="16">
        <f t="shared" si="32"/>
        <v>0</v>
      </c>
      <c r="AO87" s="16">
        <f t="shared" si="32"/>
        <v>0</v>
      </c>
      <c r="AP87" s="16">
        <f t="shared" si="32"/>
        <v>0</v>
      </c>
      <c r="AQ87" s="16">
        <f t="shared" si="32"/>
        <v>0</v>
      </c>
      <c r="AR87" s="16">
        <f t="shared" si="32"/>
        <v>0</v>
      </c>
      <c r="AS87" s="16">
        <f t="shared" si="32"/>
        <v>0</v>
      </c>
      <c r="AT87" s="16">
        <f t="shared" si="32"/>
        <v>0</v>
      </c>
      <c r="AU87" s="16">
        <f t="shared" si="32"/>
        <v>0</v>
      </c>
      <c r="AV87" s="16">
        <f t="shared" si="32"/>
        <v>0</v>
      </c>
      <c r="AW87" s="16">
        <f t="shared" si="32"/>
        <v>0</v>
      </c>
      <c r="AX87" s="16">
        <f t="shared" si="32"/>
        <v>0</v>
      </c>
      <c r="AY87" s="16">
        <f t="shared" si="32"/>
        <v>0</v>
      </c>
      <c r="AZ87" s="16">
        <f t="shared" si="32"/>
        <v>0</v>
      </c>
      <c r="BA87" s="16">
        <f t="shared" si="32"/>
        <v>0</v>
      </c>
      <c r="BB87" s="16">
        <f t="shared" si="32"/>
        <v>0</v>
      </c>
      <c r="BC87" s="16">
        <f t="shared" si="32"/>
        <v>0</v>
      </c>
      <c r="BD87" s="16">
        <f t="shared" si="32"/>
        <v>0</v>
      </c>
      <c r="BE87" s="16">
        <f t="shared" si="32"/>
        <v>0</v>
      </c>
      <c r="BF87" s="16">
        <f t="shared" si="32"/>
        <v>0</v>
      </c>
      <c r="BG87" s="16">
        <f t="shared" si="32"/>
        <v>0</v>
      </c>
      <c r="BH87" s="16">
        <f t="shared" si="32"/>
        <v>0</v>
      </c>
      <c r="BI87" s="16">
        <f t="shared" si="32"/>
        <v>0</v>
      </c>
      <c r="BJ87" s="16">
        <f t="shared" si="32"/>
        <v>0</v>
      </c>
      <c r="BK87" s="16">
        <f t="shared" si="32"/>
        <v>0</v>
      </c>
      <c r="BL87" s="16">
        <f t="shared" si="32"/>
        <v>0</v>
      </c>
      <c r="BM87" s="16">
        <f t="shared" si="32"/>
        <v>0</v>
      </c>
      <c r="BN87" s="16">
        <f t="shared" si="32"/>
        <v>0</v>
      </c>
    </row>
    <row r="88" spans="1:66">
      <c r="D88" s="16">
        <f>B86</f>
        <v>0</v>
      </c>
      <c r="E88" s="16">
        <f t="shared" ref="E88:BN88" si="33">D92</f>
        <v>0</v>
      </c>
      <c r="F88" s="16">
        <f t="shared" si="33"/>
        <v>0</v>
      </c>
      <c r="G88" s="16">
        <f t="shared" si="33"/>
        <v>0</v>
      </c>
      <c r="H88" s="16">
        <f t="shared" si="33"/>
        <v>0</v>
      </c>
      <c r="I88" s="16" t="e">
        <f t="shared" si="33"/>
        <v>#N/A</v>
      </c>
      <c r="J88" s="16" t="e">
        <f t="shared" si="33"/>
        <v>#N/A</v>
      </c>
      <c r="K88" s="16" t="e">
        <f t="shared" si="33"/>
        <v>#N/A</v>
      </c>
      <c r="L88" s="16" t="e">
        <f t="shared" si="33"/>
        <v>#N/A</v>
      </c>
      <c r="M88" s="16" t="e">
        <f t="shared" si="33"/>
        <v>#N/A</v>
      </c>
      <c r="N88" s="16" t="e">
        <f t="shared" si="33"/>
        <v>#N/A</v>
      </c>
      <c r="O88" s="16" t="e">
        <f t="shared" si="33"/>
        <v>#N/A</v>
      </c>
      <c r="P88" s="16" t="e">
        <f t="shared" si="33"/>
        <v>#N/A</v>
      </c>
      <c r="Q88" s="16" t="e">
        <f t="shared" si="33"/>
        <v>#N/A</v>
      </c>
      <c r="R88" s="16" t="e">
        <f t="shared" si="33"/>
        <v>#N/A</v>
      </c>
      <c r="S88" s="16" t="e">
        <f t="shared" si="33"/>
        <v>#N/A</v>
      </c>
      <c r="T88" s="16" t="e">
        <f t="shared" si="33"/>
        <v>#N/A</v>
      </c>
      <c r="U88" s="16" t="e">
        <f t="shared" si="33"/>
        <v>#N/A</v>
      </c>
      <c r="V88" s="16" t="e">
        <f t="shared" si="33"/>
        <v>#N/A</v>
      </c>
      <c r="W88" s="16" t="e">
        <f t="shared" si="33"/>
        <v>#N/A</v>
      </c>
      <c r="X88" s="16" t="e">
        <f t="shared" si="33"/>
        <v>#N/A</v>
      </c>
      <c r="Y88" s="16" t="e">
        <f t="shared" si="33"/>
        <v>#N/A</v>
      </c>
      <c r="Z88" s="16" t="e">
        <f t="shared" si="33"/>
        <v>#N/A</v>
      </c>
      <c r="AA88" s="16" t="e">
        <f t="shared" si="33"/>
        <v>#N/A</v>
      </c>
      <c r="AB88" s="16" t="e">
        <f t="shared" si="33"/>
        <v>#N/A</v>
      </c>
      <c r="AC88" s="16" t="e">
        <f t="shared" si="33"/>
        <v>#N/A</v>
      </c>
      <c r="AD88" s="16" t="e">
        <f t="shared" si="33"/>
        <v>#N/A</v>
      </c>
      <c r="AE88" s="16" t="e">
        <f t="shared" si="33"/>
        <v>#N/A</v>
      </c>
      <c r="AF88" s="16" t="e">
        <f t="shared" si="33"/>
        <v>#N/A</v>
      </c>
      <c r="AG88" s="16" t="e">
        <f t="shared" si="33"/>
        <v>#N/A</v>
      </c>
      <c r="AH88" s="16" t="e">
        <f t="shared" si="33"/>
        <v>#N/A</v>
      </c>
      <c r="AI88" s="16" t="e">
        <f t="shared" si="33"/>
        <v>#N/A</v>
      </c>
      <c r="AJ88" s="16" t="e">
        <f t="shared" si="33"/>
        <v>#N/A</v>
      </c>
      <c r="AK88" s="16" t="e">
        <f t="shared" si="33"/>
        <v>#N/A</v>
      </c>
      <c r="AL88" s="16" t="e">
        <f t="shared" si="33"/>
        <v>#N/A</v>
      </c>
      <c r="AM88" s="16" t="e">
        <f t="shared" si="33"/>
        <v>#N/A</v>
      </c>
      <c r="AN88" s="16" t="e">
        <f t="shared" si="33"/>
        <v>#N/A</v>
      </c>
      <c r="AO88" s="16" t="e">
        <f t="shared" si="33"/>
        <v>#N/A</v>
      </c>
      <c r="AP88" s="16" t="e">
        <f t="shared" si="33"/>
        <v>#N/A</v>
      </c>
      <c r="AQ88" s="16" t="e">
        <f t="shared" si="33"/>
        <v>#N/A</v>
      </c>
      <c r="AR88" s="16" t="e">
        <f t="shared" si="33"/>
        <v>#N/A</v>
      </c>
      <c r="AS88" s="16" t="e">
        <f t="shared" si="33"/>
        <v>#N/A</v>
      </c>
      <c r="AT88" s="16" t="e">
        <f t="shared" si="33"/>
        <v>#N/A</v>
      </c>
      <c r="AU88" s="16" t="e">
        <f t="shared" si="33"/>
        <v>#N/A</v>
      </c>
      <c r="AV88" s="16" t="e">
        <f t="shared" si="33"/>
        <v>#N/A</v>
      </c>
      <c r="AW88" s="16" t="e">
        <f t="shared" si="33"/>
        <v>#N/A</v>
      </c>
      <c r="AX88" s="16" t="e">
        <f t="shared" si="33"/>
        <v>#N/A</v>
      </c>
      <c r="AY88" s="16" t="e">
        <f t="shared" si="33"/>
        <v>#N/A</v>
      </c>
      <c r="AZ88" s="16" t="e">
        <f t="shared" si="33"/>
        <v>#N/A</v>
      </c>
      <c r="BA88" s="16" t="e">
        <f t="shared" si="33"/>
        <v>#N/A</v>
      </c>
      <c r="BB88" s="16" t="e">
        <f t="shared" si="33"/>
        <v>#N/A</v>
      </c>
      <c r="BC88" s="16" t="e">
        <f t="shared" si="33"/>
        <v>#N/A</v>
      </c>
      <c r="BD88" s="16" t="e">
        <f t="shared" si="33"/>
        <v>#N/A</v>
      </c>
      <c r="BE88" s="16" t="e">
        <f t="shared" si="33"/>
        <v>#N/A</v>
      </c>
      <c r="BF88" s="16" t="e">
        <f t="shared" si="33"/>
        <v>#N/A</v>
      </c>
      <c r="BG88" s="16" t="e">
        <f t="shared" si="33"/>
        <v>#N/A</v>
      </c>
      <c r="BH88" s="16" t="e">
        <f t="shared" si="33"/>
        <v>#N/A</v>
      </c>
      <c r="BI88" s="16" t="e">
        <f t="shared" si="33"/>
        <v>#N/A</v>
      </c>
      <c r="BJ88" s="16" t="e">
        <f t="shared" si="33"/>
        <v>#N/A</v>
      </c>
      <c r="BK88" s="16" t="e">
        <f t="shared" si="33"/>
        <v>#N/A</v>
      </c>
      <c r="BL88" s="16" t="e">
        <f t="shared" si="33"/>
        <v>#N/A</v>
      </c>
      <c r="BM88" s="16" t="e">
        <f t="shared" si="33"/>
        <v>#N/A</v>
      </c>
      <c r="BN88" s="16" t="e">
        <f t="shared" si="33"/>
        <v>#N/A</v>
      </c>
    </row>
    <row r="89" spans="1:66">
      <c r="C89" s="16" t="s">
        <v>0</v>
      </c>
      <c r="D89" s="16">
        <f>IF($D87&gt;=1,($B86/HLOOKUP($D87,'[7]Annuity Cal'!$H$7:$BE$11,2,FALSE))*HLOOKUP(D87,'[7]Annuity Cal'!$H$7:$BE$11,3,FALSE),(IF(D87&lt;=(-1),D87,0)))</f>
        <v>0</v>
      </c>
      <c r="E89" s="16">
        <f>IF($D87&gt;=1,($B86/HLOOKUP($D87,'[7]Annuity Cal'!$H$7:$BE$11,2,FALSE))*HLOOKUP(E87,'[7]Annuity Cal'!$H$7:$BE$11,3,FALSE),(IF(E87&lt;=(-1),E87,0)))</f>
        <v>0</v>
      </c>
      <c r="F89" s="16">
        <f>IF($D87&gt;=1,($B86/HLOOKUP($D87,'[7]Annuity Cal'!$H$7:$BE$11,2,FALSE))*HLOOKUP(F87,'[7]Annuity Cal'!$H$7:$BE$11,3,FALSE),(IF(F87&lt;=(-1),F87,0)))</f>
        <v>0</v>
      </c>
      <c r="G89" s="16">
        <f>IF($D87&gt;=1,($B86/HLOOKUP($D87,'[7]Annuity Cal'!$H$7:$BE$11,2,FALSE))*HLOOKUP(G87,'[7]Annuity Cal'!$H$7:$BE$11,3,FALSE),(IF(G87&lt;=(-1),G87,0)))</f>
        <v>0</v>
      </c>
      <c r="H89" s="16" t="e">
        <f>IF($D87&gt;=1,($B86/HLOOKUP($D87,'[7]Annuity Cal'!$H$7:$BE$11,2,FALSE))*HLOOKUP(H87,'[7]Annuity Cal'!$H$7:$BE$11,3,FALSE),(IF(H87&lt;=(-1),H87,0)))</f>
        <v>#N/A</v>
      </c>
      <c r="I89" s="16" t="e">
        <f>IF($D87&gt;=1,($B86/HLOOKUP($D87,'[7]Annuity Cal'!$H$7:$BE$11,2,FALSE))*HLOOKUP(I87,'[7]Annuity Cal'!$H$7:$BE$11,3,FALSE),(IF(I87&lt;=(-1),I87,0)))</f>
        <v>#N/A</v>
      </c>
      <c r="J89" s="16" t="e">
        <f>IF($D87&gt;=1,($B86/HLOOKUP($D87,'[7]Annuity Cal'!$H$7:$BE$11,2,FALSE))*HLOOKUP(J87,'[7]Annuity Cal'!$H$7:$BE$11,3,FALSE),(IF(J87&lt;=(-1),J87,0)))</f>
        <v>#N/A</v>
      </c>
      <c r="K89" s="16" t="e">
        <f>IF($D87&gt;=1,($B86/HLOOKUP($D87,'[7]Annuity Cal'!$H$7:$BE$11,2,FALSE))*HLOOKUP(K87,'[7]Annuity Cal'!$H$7:$BE$11,3,FALSE),(IF(K87&lt;=(-1),K87,0)))</f>
        <v>#N/A</v>
      </c>
      <c r="L89" s="16" t="e">
        <f>IF($D87&gt;=1,($B86/HLOOKUP($D87,'[7]Annuity Cal'!$H$7:$BE$11,2,FALSE))*HLOOKUP(L87,'[7]Annuity Cal'!$H$7:$BE$11,3,FALSE),(IF(L87&lt;=(-1),L87,0)))</f>
        <v>#N/A</v>
      </c>
      <c r="M89" s="16" t="e">
        <f>IF($D87&gt;=1,($B86/HLOOKUP($D87,'[7]Annuity Cal'!$H$7:$BE$11,2,FALSE))*HLOOKUP(M87,'[7]Annuity Cal'!$H$7:$BE$11,3,FALSE),(IF(M87&lt;=(-1),M87,0)))</f>
        <v>#N/A</v>
      </c>
      <c r="N89" s="16" t="e">
        <f>IF($D87&gt;=1,($B86/HLOOKUP($D87,'[7]Annuity Cal'!$H$7:$BE$11,2,FALSE))*HLOOKUP(N87,'[7]Annuity Cal'!$H$7:$BE$11,3,FALSE),(IF(N87&lt;=(-1),N87,0)))</f>
        <v>#N/A</v>
      </c>
      <c r="O89" s="16" t="e">
        <f>IF($D87&gt;=1,($B86/HLOOKUP($D87,'[7]Annuity Cal'!$H$7:$BE$11,2,FALSE))*HLOOKUP(O87,'[7]Annuity Cal'!$H$7:$BE$11,3,FALSE),(IF(O87&lt;=(-1),O87,0)))</f>
        <v>#N/A</v>
      </c>
      <c r="P89" s="16" t="e">
        <f>IF($D87&gt;=1,($B86/HLOOKUP($D87,'[7]Annuity Cal'!$H$7:$BE$11,2,FALSE))*HLOOKUP(P87,'[7]Annuity Cal'!$H$7:$BE$11,3,FALSE),(IF(P87&lt;=(-1),P87,0)))</f>
        <v>#N/A</v>
      </c>
      <c r="Q89" s="16" t="e">
        <f>IF($D87&gt;=1,($B86/HLOOKUP($D87,'[7]Annuity Cal'!$H$7:$BE$11,2,FALSE))*HLOOKUP(Q87,'[7]Annuity Cal'!$H$7:$BE$11,3,FALSE),(IF(Q87&lt;=(-1),Q87,0)))</f>
        <v>#N/A</v>
      </c>
      <c r="R89" s="16" t="e">
        <f>IF($D87&gt;=1,($B86/HLOOKUP($D87,'[7]Annuity Cal'!$H$7:$BE$11,2,FALSE))*HLOOKUP(R87,'[7]Annuity Cal'!$H$7:$BE$11,3,FALSE),(IF(R87&lt;=(-1),R87,0)))</f>
        <v>#N/A</v>
      </c>
      <c r="S89" s="16" t="e">
        <f>IF($D87&gt;=1,($B86/HLOOKUP($D87,'[7]Annuity Cal'!$H$7:$BE$11,2,FALSE))*HLOOKUP(S87,'[7]Annuity Cal'!$H$7:$BE$11,3,FALSE),(IF(S87&lt;=(-1),S87,0)))</f>
        <v>#N/A</v>
      </c>
      <c r="T89" s="16" t="e">
        <f>IF($D87&gt;=1,($B86/HLOOKUP($D87,'[7]Annuity Cal'!$H$7:$BE$11,2,FALSE))*HLOOKUP(T87,'[7]Annuity Cal'!$H$7:$BE$11,3,FALSE),(IF(T87&lt;=(-1),T87,0)))</f>
        <v>#N/A</v>
      </c>
      <c r="U89" s="16" t="e">
        <f>IF($D87&gt;=1,($B86/HLOOKUP($D87,'[7]Annuity Cal'!$H$7:$BE$11,2,FALSE))*HLOOKUP(U87,'[7]Annuity Cal'!$H$7:$BE$11,3,FALSE),(IF(U87&lt;=(-1),U87,0)))</f>
        <v>#N/A</v>
      </c>
      <c r="V89" s="16" t="e">
        <f>IF($D87&gt;=1,($B86/HLOOKUP($D87,'[7]Annuity Cal'!$H$7:$BE$11,2,FALSE))*HLOOKUP(V87,'[7]Annuity Cal'!$H$7:$BE$11,3,FALSE),(IF(V87&lt;=(-1),V87,0)))</f>
        <v>#N/A</v>
      </c>
      <c r="W89" s="16" t="e">
        <f>IF($D87&gt;=1,($B86/HLOOKUP($D87,'[7]Annuity Cal'!$H$7:$BE$11,2,FALSE))*HLOOKUP(W87,'[7]Annuity Cal'!$H$7:$BE$11,3,FALSE),(IF(W87&lt;=(-1),W87,0)))</f>
        <v>#N/A</v>
      </c>
      <c r="X89" s="16" t="e">
        <f>IF($D87&gt;=1,($B86/HLOOKUP($D87,'[7]Annuity Cal'!$H$7:$BE$11,2,FALSE))*HLOOKUP(X87,'[7]Annuity Cal'!$H$7:$BE$11,3,FALSE),(IF(X87&lt;=(-1),X87,0)))</f>
        <v>#N/A</v>
      </c>
      <c r="Y89" s="16" t="e">
        <f>IF($D87&gt;=1,($B86/HLOOKUP($D87,'[7]Annuity Cal'!$H$7:$BE$11,2,FALSE))*HLOOKUP(Y87,'[7]Annuity Cal'!$H$7:$BE$11,3,FALSE),(IF(Y87&lt;=(-1),Y87,0)))</f>
        <v>#N/A</v>
      </c>
      <c r="Z89" s="16" t="e">
        <f>IF($D87&gt;=1,($B86/HLOOKUP($D87,'[7]Annuity Cal'!$H$7:$BE$11,2,FALSE))*HLOOKUP(Z87,'[7]Annuity Cal'!$H$7:$BE$11,3,FALSE),(IF(Z87&lt;=(-1),Z87,0)))</f>
        <v>#N/A</v>
      </c>
      <c r="AA89" s="16" t="e">
        <f>IF($D87&gt;=1,($B86/HLOOKUP($D87,'[7]Annuity Cal'!$H$7:$BE$11,2,FALSE))*HLOOKUP(AA87,'[7]Annuity Cal'!$H$7:$BE$11,3,FALSE),(IF(AA87&lt;=(-1),AA87,0)))</f>
        <v>#N/A</v>
      </c>
      <c r="AB89" s="16" t="e">
        <f>IF($D87&gt;=1,($B86/HLOOKUP($D87,'[7]Annuity Cal'!$H$7:$BE$11,2,FALSE))*HLOOKUP(AB87,'[7]Annuity Cal'!$H$7:$BE$11,3,FALSE),(IF(AB87&lt;=(-1),AB87,0)))</f>
        <v>#N/A</v>
      </c>
      <c r="AC89" s="16" t="e">
        <f>IF($D87&gt;=1,($B86/HLOOKUP($D87,'[7]Annuity Cal'!$H$7:$BE$11,2,FALSE))*HLOOKUP(AC87,'[7]Annuity Cal'!$H$7:$BE$11,3,FALSE),(IF(AC87&lt;=(-1),AC87,0)))</f>
        <v>#N/A</v>
      </c>
      <c r="AD89" s="16" t="e">
        <f>IF($D87&gt;=1,($B86/HLOOKUP($D87,'[7]Annuity Cal'!$H$7:$BE$11,2,FALSE))*HLOOKUP(AD87,'[7]Annuity Cal'!$H$7:$BE$11,3,FALSE),(IF(AD87&lt;=(-1),AD87,0)))</f>
        <v>#N/A</v>
      </c>
      <c r="AE89" s="16" t="e">
        <f>IF($D87&gt;=1,($B86/HLOOKUP($D87,'[7]Annuity Cal'!$H$7:$BE$11,2,FALSE))*HLOOKUP(AE87,'[7]Annuity Cal'!$H$7:$BE$11,3,FALSE),(IF(AE87&lt;=(-1),AE87,0)))</f>
        <v>#N/A</v>
      </c>
      <c r="AF89" s="16" t="e">
        <f>IF($D87&gt;=1,($B86/HLOOKUP($D87,'[7]Annuity Cal'!$H$7:$BE$11,2,FALSE))*HLOOKUP(AF87,'[7]Annuity Cal'!$H$7:$BE$11,3,FALSE),(IF(AF87&lt;=(-1),AF87,0)))</f>
        <v>#N/A</v>
      </c>
      <c r="AG89" s="16" t="e">
        <f>IF($D87&gt;=1,($B86/HLOOKUP($D87,'[7]Annuity Cal'!$H$7:$BE$11,2,FALSE))*HLOOKUP(AG87,'[7]Annuity Cal'!$H$7:$BE$11,3,FALSE),(IF(AG87&lt;=(-1),AG87,0)))</f>
        <v>#N/A</v>
      </c>
      <c r="AH89" s="16" t="e">
        <f>IF($D87&gt;=1,($B86/HLOOKUP($D87,'[7]Annuity Cal'!$H$7:$BE$11,2,FALSE))*HLOOKUP(AH87,'[7]Annuity Cal'!$H$7:$BE$11,3,FALSE),(IF(AH87&lt;=(-1),AH87,0)))</f>
        <v>#N/A</v>
      </c>
      <c r="AI89" s="16" t="e">
        <f>IF($D87&gt;=1,($B86/HLOOKUP($D87,'[7]Annuity Cal'!$H$7:$BE$11,2,FALSE))*HLOOKUP(AI87,'[7]Annuity Cal'!$H$7:$BE$11,3,FALSE),(IF(AI87&lt;=(-1),AI87,0)))</f>
        <v>#N/A</v>
      </c>
      <c r="AJ89" s="16" t="e">
        <f>IF($D87&gt;=1,($B86/HLOOKUP($D87,'[7]Annuity Cal'!$H$7:$BE$11,2,FALSE))*HLOOKUP(AJ87,'[7]Annuity Cal'!$H$7:$BE$11,3,FALSE),(IF(AJ87&lt;=(-1),AJ87,0)))</f>
        <v>#N/A</v>
      </c>
      <c r="AK89" s="16" t="e">
        <f>IF($D87&gt;=1,($B86/HLOOKUP($D87,'[7]Annuity Cal'!$H$7:$BE$11,2,FALSE))*HLOOKUP(AK87,'[7]Annuity Cal'!$H$7:$BE$11,3,FALSE),(IF(AK87&lt;=(-1),AK87,0)))</f>
        <v>#N/A</v>
      </c>
      <c r="AL89" s="16" t="e">
        <f>IF($D87&gt;=1,($B86/HLOOKUP($D87,'[7]Annuity Cal'!$H$7:$BE$11,2,FALSE))*HLOOKUP(AL87,'[7]Annuity Cal'!$H$7:$BE$11,3,FALSE),(IF(AL87&lt;=(-1),AL87,0)))</f>
        <v>#N/A</v>
      </c>
      <c r="AM89" s="16" t="e">
        <f>IF($D87&gt;=1,($B86/HLOOKUP($D87,'[7]Annuity Cal'!$H$7:$BE$11,2,FALSE))*HLOOKUP(AM87,'[7]Annuity Cal'!$H$7:$BE$11,3,FALSE),(IF(AM87&lt;=(-1),AM87,0)))</f>
        <v>#N/A</v>
      </c>
      <c r="AN89" s="16" t="e">
        <f>IF($D87&gt;=1,($B86/HLOOKUP($D87,'[7]Annuity Cal'!$H$7:$BE$11,2,FALSE))*HLOOKUP(AN87,'[7]Annuity Cal'!$H$7:$BE$11,3,FALSE),(IF(AN87&lt;=(-1),AN87,0)))</f>
        <v>#N/A</v>
      </c>
      <c r="AO89" s="16" t="e">
        <f>IF($D87&gt;=1,($B86/HLOOKUP($D87,'[7]Annuity Cal'!$H$7:$BE$11,2,FALSE))*HLOOKUP(AO87,'[7]Annuity Cal'!$H$7:$BE$11,3,FALSE),(IF(AO87&lt;=(-1),AO87,0)))</f>
        <v>#N/A</v>
      </c>
      <c r="AP89" s="16" t="e">
        <f>IF($D87&gt;=1,($B86/HLOOKUP($D87,'[7]Annuity Cal'!$H$7:$BE$11,2,FALSE))*HLOOKUP(AP87,'[7]Annuity Cal'!$H$7:$BE$11,3,FALSE),(IF(AP87&lt;=(-1),AP87,0)))</f>
        <v>#N/A</v>
      </c>
      <c r="AQ89" s="16" t="e">
        <f>IF($D87&gt;=1,($B86/HLOOKUP($D87,'[7]Annuity Cal'!$H$7:$BE$11,2,FALSE))*HLOOKUP(AQ87,'[7]Annuity Cal'!$H$7:$BE$11,3,FALSE),(IF(AQ87&lt;=(-1),AQ87,0)))</f>
        <v>#N/A</v>
      </c>
      <c r="AR89" s="16" t="e">
        <f>IF($D87&gt;=1,($B86/HLOOKUP($D87,'[7]Annuity Cal'!$H$7:$BE$11,2,FALSE))*HLOOKUP(AR87,'[7]Annuity Cal'!$H$7:$BE$11,3,FALSE),(IF(AR87&lt;=(-1),AR87,0)))</f>
        <v>#N/A</v>
      </c>
      <c r="AS89" s="16" t="e">
        <f>IF($D87&gt;=1,($B86/HLOOKUP($D87,'[7]Annuity Cal'!$H$7:$BE$11,2,FALSE))*HLOOKUP(AS87,'[7]Annuity Cal'!$H$7:$BE$11,3,FALSE),(IF(AS87&lt;=(-1),AS87,0)))</f>
        <v>#N/A</v>
      </c>
      <c r="AT89" s="16" t="e">
        <f>IF($D87&gt;=1,($B86/HLOOKUP($D87,'[7]Annuity Cal'!$H$7:$BE$11,2,FALSE))*HLOOKUP(AT87,'[7]Annuity Cal'!$H$7:$BE$11,3,FALSE),(IF(AT87&lt;=(-1),AT87,0)))</f>
        <v>#N/A</v>
      </c>
      <c r="AU89" s="16" t="e">
        <f>IF($D87&gt;=1,($B86/HLOOKUP($D87,'[7]Annuity Cal'!$H$7:$BE$11,2,FALSE))*HLOOKUP(AU87,'[7]Annuity Cal'!$H$7:$BE$11,3,FALSE),(IF(AU87&lt;=(-1),AU87,0)))</f>
        <v>#N/A</v>
      </c>
      <c r="AV89" s="16" t="e">
        <f>IF($D87&gt;=1,($B86/HLOOKUP($D87,'[7]Annuity Cal'!$H$7:$BE$11,2,FALSE))*HLOOKUP(AV87,'[7]Annuity Cal'!$H$7:$BE$11,3,FALSE),(IF(AV87&lt;=(-1),AV87,0)))</f>
        <v>#N/A</v>
      </c>
      <c r="AW89" s="16" t="e">
        <f>IF($D87&gt;=1,($B86/HLOOKUP($D87,'[7]Annuity Cal'!$H$7:$BE$11,2,FALSE))*HLOOKUP(AW87,'[7]Annuity Cal'!$H$7:$BE$11,3,FALSE),(IF(AW87&lt;=(-1),AW87,0)))</f>
        <v>#N/A</v>
      </c>
      <c r="AX89" s="16" t="e">
        <f>IF($D87&gt;=1,($B86/HLOOKUP($D87,'[7]Annuity Cal'!$H$7:$BE$11,2,FALSE))*HLOOKUP(AX87,'[7]Annuity Cal'!$H$7:$BE$11,3,FALSE),(IF(AX87&lt;=(-1),AX87,0)))</f>
        <v>#N/A</v>
      </c>
      <c r="AY89" s="16" t="e">
        <f>IF($D87&gt;=1,($B86/HLOOKUP($D87,'[7]Annuity Cal'!$H$7:$BE$11,2,FALSE))*HLOOKUP(AY87,'[7]Annuity Cal'!$H$7:$BE$11,3,FALSE),(IF(AY87&lt;=(-1),AY87,0)))</f>
        <v>#N/A</v>
      </c>
      <c r="AZ89" s="16" t="e">
        <f>IF($D87&gt;=1,($B86/HLOOKUP($D87,'[7]Annuity Cal'!$H$7:$BE$11,2,FALSE))*HLOOKUP(AZ87,'[7]Annuity Cal'!$H$7:$BE$11,3,FALSE),(IF(AZ87&lt;=(-1),AZ87,0)))</f>
        <v>#N/A</v>
      </c>
      <c r="BA89" s="16" t="e">
        <f>IF($D87&gt;=1,($B86/HLOOKUP($D87,'[7]Annuity Cal'!$H$7:$BE$11,2,FALSE))*HLOOKUP(BA87,'[7]Annuity Cal'!$H$7:$BE$11,3,FALSE),(IF(BA87&lt;=(-1),BA87,0)))</f>
        <v>#N/A</v>
      </c>
      <c r="BB89" s="16" t="e">
        <f>IF($D87&gt;=1,($B86/HLOOKUP($D87,'[7]Annuity Cal'!$H$7:$BE$11,2,FALSE))*HLOOKUP(BB87,'[7]Annuity Cal'!$H$7:$BE$11,3,FALSE),(IF(BB87&lt;=(-1),BB87,0)))</f>
        <v>#N/A</v>
      </c>
      <c r="BC89" s="16" t="e">
        <f>IF($D87&gt;=1,($B86/HLOOKUP($D87,'[7]Annuity Cal'!$H$7:$BE$11,2,FALSE))*HLOOKUP(BC87,'[7]Annuity Cal'!$H$7:$BE$11,3,FALSE),(IF(BC87&lt;=(-1),BC87,0)))</f>
        <v>#N/A</v>
      </c>
      <c r="BD89" s="16" t="e">
        <f>IF($D87&gt;=1,($B86/HLOOKUP($D87,'[7]Annuity Cal'!$H$7:$BE$11,2,FALSE))*HLOOKUP(BD87,'[7]Annuity Cal'!$H$7:$BE$11,3,FALSE),(IF(BD87&lt;=(-1),BD87,0)))</f>
        <v>#N/A</v>
      </c>
      <c r="BE89" s="16" t="e">
        <f>IF($D87&gt;=1,($B86/HLOOKUP($D87,'[7]Annuity Cal'!$H$7:$BE$11,2,FALSE))*HLOOKUP(BE87,'[7]Annuity Cal'!$H$7:$BE$11,3,FALSE),(IF(BE87&lt;=(-1),BE87,0)))</f>
        <v>#N/A</v>
      </c>
      <c r="BF89" s="16" t="e">
        <f>IF($D87&gt;=1,($B86/HLOOKUP($D87,'[7]Annuity Cal'!$H$7:$BE$11,2,FALSE))*HLOOKUP(BF87,'[7]Annuity Cal'!$H$7:$BE$11,3,FALSE),(IF(BF87&lt;=(-1),BF87,0)))</f>
        <v>#N/A</v>
      </c>
      <c r="BG89" s="16" t="e">
        <f>IF($D87&gt;=1,($B86/HLOOKUP($D87,'[7]Annuity Cal'!$H$7:$BE$11,2,FALSE))*HLOOKUP(BG87,'[7]Annuity Cal'!$H$7:$BE$11,3,FALSE),(IF(BG87&lt;=(-1),BG87,0)))</f>
        <v>#N/A</v>
      </c>
      <c r="BH89" s="16" t="e">
        <f>IF($D87&gt;=1,($B86/HLOOKUP($D87,'[7]Annuity Cal'!$H$7:$BE$11,2,FALSE))*HLOOKUP(BH87,'[7]Annuity Cal'!$H$7:$BE$11,3,FALSE),(IF(BH87&lt;=(-1),BH87,0)))</f>
        <v>#N/A</v>
      </c>
      <c r="BI89" s="16" t="e">
        <f>IF($D87&gt;=1,($B86/HLOOKUP($D87,'[7]Annuity Cal'!$H$7:$BE$11,2,FALSE))*HLOOKUP(BI87,'[7]Annuity Cal'!$H$7:$BE$11,3,FALSE),(IF(BI87&lt;=(-1),BI87,0)))</f>
        <v>#N/A</v>
      </c>
      <c r="BJ89" s="16" t="e">
        <f>IF($D87&gt;=1,($B86/HLOOKUP($D87,'[7]Annuity Cal'!$H$7:$BE$11,2,FALSE))*HLOOKUP(BJ87,'[7]Annuity Cal'!$H$7:$BE$11,3,FALSE),(IF(BJ87&lt;=(-1),BJ87,0)))</f>
        <v>#N/A</v>
      </c>
      <c r="BK89" s="16" t="e">
        <f>IF($D87&gt;=1,($B86/HLOOKUP($D87,'[7]Annuity Cal'!$H$7:$BE$11,2,FALSE))*HLOOKUP(BK87,'[7]Annuity Cal'!$H$7:$BE$11,3,FALSE),(IF(BK87&lt;=(-1),BK87,0)))</f>
        <v>#N/A</v>
      </c>
      <c r="BL89" s="16" t="e">
        <f>IF($D87&gt;=1,($B86/HLOOKUP($D87,'[7]Annuity Cal'!$H$7:$BE$11,2,FALSE))*HLOOKUP(BL87,'[7]Annuity Cal'!$H$7:$BE$11,3,FALSE),(IF(BL87&lt;=(-1),BL87,0)))</f>
        <v>#N/A</v>
      </c>
      <c r="BM89" s="16" t="e">
        <f>IF($D87&gt;=1,($B86/HLOOKUP($D87,'[7]Annuity Cal'!$H$7:$BE$11,2,FALSE))*HLOOKUP(BM87,'[7]Annuity Cal'!$H$7:$BE$11,3,FALSE),(IF(BM87&lt;=(-1),BM87,0)))</f>
        <v>#N/A</v>
      </c>
      <c r="BN89" s="16" t="e">
        <f>IF($D87&gt;=1,($B86/HLOOKUP($D87,'[7]Annuity Cal'!$H$7:$BE$11,2,FALSE))*HLOOKUP(BN87,'[7]Annuity Cal'!$H$7:$BE$11,3,FALSE),(IF(BN87&lt;=(-1),BN87,0)))</f>
        <v>#N/A</v>
      </c>
    </row>
    <row r="90" spans="1:66">
      <c r="C90" s="16" t="s">
        <v>1</v>
      </c>
      <c r="D90" s="16">
        <f>IF($D87&gt;=1,($B86/HLOOKUP($D87,'[7]Annuity Cal'!$H$7:$BE$11,2,FALSE))*HLOOKUP(D87,'[7]Annuity Cal'!$H$7:$BE$11,4,FALSE),(IF(D87&lt;=(-1),D87,0)))</f>
        <v>0</v>
      </c>
      <c r="E90" s="16">
        <f>IF($D87&gt;=1,($B86/HLOOKUP($D87,'[7]Annuity Cal'!$H$7:$BE$11,2,FALSE))*HLOOKUP(E87,'[7]Annuity Cal'!$H$7:$BE$11,4,FALSE),(IF(E87&lt;=(-1),E87,0)))</f>
        <v>0</v>
      </c>
      <c r="F90" s="16">
        <f>IF($D87&gt;=1,($B86/HLOOKUP($D87,'[7]Annuity Cal'!$H$7:$BE$11,2,FALSE))*HLOOKUP(F87,'[7]Annuity Cal'!$H$7:$BE$11,4,FALSE),(IF(F87&lt;=(-1),F87,0)))</f>
        <v>0</v>
      </c>
      <c r="G90" s="16">
        <f>IF($D87&gt;=1,($B86/HLOOKUP($D87,'[7]Annuity Cal'!$H$7:$BE$11,2,FALSE))*HLOOKUP(G87,'[7]Annuity Cal'!$H$7:$BE$11,4,FALSE),(IF(G87&lt;=(-1),G87,0)))</f>
        <v>0</v>
      </c>
      <c r="H90" s="16" t="e">
        <f>IF($D87&gt;=1,($B86/HLOOKUP($D87,'[7]Annuity Cal'!$H$7:$BE$11,2,FALSE))*HLOOKUP(H87,'[7]Annuity Cal'!$H$7:$BE$11,4,FALSE),(IF(H87&lt;=(-1),H87,0)))</f>
        <v>#N/A</v>
      </c>
      <c r="I90" s="16" t="e">
        <f>IF($D87&gt;=1,($B86/HLOOKUP($D87,'[7]Annuity Cal'!$H$7:$BE$11,2,FALSE))*HLOOKUP(I87,'[7]Annuity Cal'!$H$7:$BE$11,4,FALSE),(IF(I87&lt;=(-1),I87,0)))</f>
        <v>#N/A</v>
      </c>
      <c r="J90" s="16" t="e">
        <f>IF($D87&gt;=1,($B86/HLOOKUP($D87,'[7]Annuity Cal'!$H$7:$BE$11,2,FALSE))*HLOOKUP(J87,'[7]Annuity Cal'!$H$7:$BE$11,4,FALSE),(IF(J87&lt;=(-1),J87,0)))</f>
        <v>#N/A</v>
      </c>
      <c r="K90" s="16" t="e">
        <f>IF($D87&gt;=1,($B86/HLOOKUP($D87,'[7]Annuity Cal'!$H$7:$BE$11,2,FALSE))*HLOOKUP(K87,'[7]Annuity Cal'!$H$7:$BE$11,4,FALSE),(IF(K87&lt;=(-1),K87,0)))</f>
        <v>#N/A</v>
      </c>
      <c r="L90" s="16" t="e">
        <f>IF($D87&gt;=1,($B86/HLOOKUP($D87,'[7]Annuity Cal'!$H$7:$BE$11,2,FALSE))*HLOOKUP(L87,'[7]Annuity Cal'!$H$7:$BE$11,4,FALSE),(IF(L87&lt;=(-1),L87,0)))</f>
        <v>#N/A</v>
      </c>
      <c r="M90" s="16" t="e">
        <f>IF($D87&gt;=1,($B86/HLOOKUP($D87,'[7]Annuity Cal'!$H$7:$BE$11,2,FALSE))*HLOOKUP(M87,'[7]Annuity Cal'!$H$7:$BE$11,4,FALSE),(IF(M87&lt;=(-1),M87,0)))</f>
        <v>#N/A</v>
      </c>
      <c r="N90" s="16" t="e">
        <f>IF($D87&gt;=1,($B86/HLOOKUP($D87,'[7]Annuity Cal'!$H$7:$BE$11,2,FALSE))*HLOOKUP(N87,'[7]Annuity Cal'!$H$7:$BE$11,4,FALSE),(IF(N87&lt;=(-1),N87,0)))</f>
        <v>#N/A</v>
      </c>
      <c r="O90" s="16" t="e">
        <f>IF($D87&gt;=1,($B86/HLOOKUP($D87,'[7]Annuity Cal'!$H$7:$BE$11,2,FALSE))*HLOOKUP(O87,'[7]Annuity Cal'!$H$7:$BE$11,4,FALSE),(IF(O87&lt;=(-1),O87,0)))</f>
        <v>#N/A</v>
      </c>
      <c r="P90" s="16" t="e">
        <f>IF($D87&gt;=1,($B86/HLOOKUP($D87,'[7]Annuity Cal'!$H$7:$BE$11,2,FALSE))*HLOOKUP(P87,'[7]Annuity Cal'!$H$7:$BE$11,4,FALSE),(IF(P87&lt;=(-1),P87,0)))</f>
        <v>#N/A</v>
      </c>
      <c r="Q90" s="16" t="e">
        <f>IF($D87&gt;=1,($B86/HLOOKUP($D87,'[7]Annuity Cal'!$H$7:$BE$11,2,FALSE))*HLOOKUP(Q87,'[7]Annuity Cal'!$H$7:$BE$11,4,FALSE),(IF(Q87&lt;=(-1),Q87,0)))</f>
        <v>#N/A</v>
      </c>
      <c r="R90" s="16" t="e">
        <f>IF($D87&gt;=1,($B86/HLOOKUP($D87,'[7]Annuity Cal'!$H$7:$BE$11,2,FALSE))*HLOOKUP(R87,'[7]Annuity Cal'!$H$7:$BE$11,4,FALSE),(IF(R87&lt;=(-1),R87,0)))</f>
        <v>#N/A</v>
      </c>
      <c r="S90" s="16" t="e">
        <f>IF($D87&gt;=1,($B86/HLOOKUP($D87,'[7]Annuity Cal'!$H$7:$BE$11,2,FALSE))*HLOOKUP(S87,'[7]Annuity Cal'!$H$7:$BE$11,4,FALSE),(IF(S87&lt;=(-1),S87,0)))</f>
        <v>#N/A</v>
      </c>
      <c r="T90" s="16" t="e">
        <f>IF($D87&gt;=1,($B86/HLOOKUP($D87,'[7]Annuity Cal'!$H$7:$BE$11,2,FALSE))*HLOOKUP(T87,'[7]Annuity Cal'!$H$7:$BE$11,4,FALSE),(IF(T87&lt;=(-1),T87,0)))</f>
        <v>#N/A</v>
      </c>
      <c r="U90" s="16" t="e">
        <f>IF($D87&gt;=1,($B86/HLOOKUP($D87,'[7]Annuity Cal'!$H$7:$BE$11,2,FALSE))*HLOOKUP(U87,'[7]Annuity Cal'!$H$7:$BE$11,4,FALSE),(IF(U87&lt;=(-1),U87,0)))</f>
        <v>#N/A</v>
      </c>
      <c r="V90" s="16" t="e">
        <f>IF($D87&gt;=1,($B86/HLOOKUP($D87,'[7]Annuity Cal'!$H$7:$BE$11,2,FALSE))*HLOOKUP(V87,'[7]Annuity Cal'!$H$7:$BE$11,4,FALSE),(IF(V87&lt;=(-1),V87,0)))</f>
        <v>#N/A</v>
      </c>
      <c r="W90" s="16" t="e">
        <f>IF($D87&gt;=1,($B86/HLOOKUP($D87,'[7]Annuity Cal'!$H$7:$BE$11,2,FALSE))*HLOOKUP(W87,'[7]Annuity Cal'!$H$7:$BE$11,4,FALSE),(IF(W87&lt;=(-1),W87,0)))</f>
        <v>#N/A</v>
      </c>
      <c r="X90" s="16" t="e">
        <f>IF($D87&gt;=1,($B86/HLOOKUP($D87,'[7]Annuity Cal'!$H$7:$BE$11,2,FALSE))*HLOOKUP(X87,'[7]Annuity Cal'!$H$7:$BE$11,4,FALSE),(IF(X87&lt;=(-1),X87,0)))</f>
        <v>#N/A</v>
      </c>
      <c r="Y90" s="16" t="e">
        <f>IF($D87&gt;=1,($B86/HLOOKUP($D87,'[7]Annuity Cal'!$H$7:$BE$11,2,FALSE))*HLOOKUP(Y87,'[7]Annuity Cal'!$H$7:$BE$11,4,FALSE),(IF(Y87&lt;=(-1),Y87,0)))</f>
        <v>#N/A</v>
      </c>
      <c r="Z90" s="16" t="e">
        <f>IF($D87&gt;=1,($B86/HLOOKUP($D87,'[7]Annuity Cal'!$H$7:$BE$11,2,FALSE))*HLOOKUP(Z87,'[7]Annuity Cal'!$H$7:$BE$11,4,FALSE),(IF(Z87&lt;=(-1),Z87,0)))</f>
        <v>#N/A</v>
      </c>
      <c r="AA90" s="16" t="e">
        <f>IF($D87&gt;=1,($B86/HLOOKUP($D87,'[7]Annuity Cal'!$H$7:$BE$11,2,FALSE))*HLOOKUP(AA87,'[7]Annuity Cal'!$H$7:$BE$11,4,FALSE),(IF(AA87&lt;=(-1),AA87,0)))</f>
        <v>#N/A</v>
      </c>
      <c r="AB90" s="16" t="e">
        <f>IF($D87&gt;=1,($B86/HLOOKUP($D87,'[7]Annuity Cal'!$H$7:$BE$11,2,FALSE))*HLOOKUP(AB87,'[7]Annuity Cal'!$H$7:$BE$11,4,FALSE),(IF(AB87&lt;=(-1),AB87,0)))</f>
        <v>#N/A</v>
      </c>
      <c r="AC90" s="16" t="e">
        <f>IF($D87&gt;=1,($B86/HLOOKUP($D87,'[7]Annuity Cal'!$H$7:$BE$11,2,FALSE))*HLOOKUP(AC87,'[7]Annuity Cal'!$H$7:$BE$11,4,FALSE),(IF(AC87&lt;=(-1),AC87,0)))</f>
        <v>#N/A</v>
      </c>
      <c r="AD90" s="16" t="e">
        <f>IF($D87&gt;=1,($B86/HLOOKUP($D87,'[7]Annuity Cal'!$H$7:$BE$11,2,FALSE))*HLOOKUP(AD87,'[7]Annuity Cal'!$H$7:$BE$11,4,FALSE),(IF(AD87&lt;=(-1),AD87,0)))</f>
        <v>#N/A</v>
      </c>
      <c r="AE90" s="16" t="e">
        <f>IF($D87&gt;=1,($B86/HLOOKUP($D87,'[7]Annuity Cal'!$H$7:$BE$11,2,FALSE))*HLOOKUP(AE87,'[7]Annuity Cal'!$H$7:$BE$11,4,FALSE),(IF(AE87&lt;=(-1),AE87,0)))</f>
        <v>#N/A</v>
      </c>
      <c r="AF90" s="16" t="e">
        <f>IF($D87&gt;=1,($B86/HLOOKUP($D87,'[7]Annuity Cal'!$H$7:$BE$11,2,FALSE))*HLOOKUP(AF87,'[7]Annuity Cal'!$H$7:$BE$11,4,FALSE),(IF(AF87&lt;=(-1),AF87,0)))</f>
        <v>#N/A</v>
      </c>
      <c r="AG90" s="16" t="e">
        <f>IF($D87&gt;=1,($B86/HLOOKUP($D87,'[7]Annuity Cal'!$H$7:$BE$11,2,FALSE))*HLOOKUP(AG87,'[7]Annuity Cal'!$H$7:$BE$11,4,FALSE),(IF(AG87&lt;=(-1),AG87,0)))</f>
        <v>#N/A</v>
      </c>
      <c r="AH90" s="16" t="e">
        <f>IF($D87&gt;=1,($B86/HLOOKUP($D87,'[7]Annuity Cal'!$H$7:$BE$11,2,FALSE))*HLOOKUP(AH87,'[7]Annuity Cal'!$H$7:$BE$11,4,FALSE),(IF(AH87&lt;=(-1),AH87,0)))</f>
        <v>#N/A</v>
      </c>
      <c r="AI90" s="16" t="e">
        <f>IF($D87&gt;=1,($B86/HLOOKUP($D87,'[7]Annuity Cal'!$H$7:$BE$11,2,FALSE))*HLOOKUP(AI87,'[7]Annuity Cal'!$H$7:$BE$11,4,FALSE),(IF(AI87&lt;=(-1),AI87,0)))</f>
        <v>#N/A</v>
      </c>
      <c r="AJ90" s="16" t="e">
        <f>IF($D87&gt;=1,($B86/HLOOKUP($D87,'[7]Annuity Cal'!$H$7:$BE$11,2,FALSE))*HLOOKUP(AJ87,'[7]Annuity Cal'!$H$7:$BE$11,4,FALSE),(IF(AJ87&lt;=(-1),AJ87,0)))</f>
        <v>#N/A</v>
      </c>
      <c r="AK90" s="16" t="e">
        <f>IF($D87&gt;=1,($B86/HLOOKUP($D87,'[7]Annuity Cal'!$H$7:$BE$11,2,FALSE))*HLOOKUP(AK87,'[7]Annuity Cal'!$H$7:$BE$11,4,FALSE),(IF(AK87&lt;=(-1),AK87,0)))</f>
        <v>#N/A</v>
      </c>
      <c r="AL90" s="16" t="e">
        <f>IF($D87&gt;=1,($B86/HLOOKUP($D87,'[7]Annuity Cal'!$H$7:$BE$11,2,FALSE))*HLOOKUP(AL87,'[7]Annuity Cal'!$H$7:$BE$11,4,FALSE),(IF(AL87&lt;=(-1),AL87,0)))</f>
        <v>#N/A</v>
      </c>
      <c r="AM90" s="16" t="e">
        <f>IF($D87&gt;=1,($B86/HLOOKUP($D87,'[7]Annuity Cal'!$H$7:$BE$11,2,FALSE))*HLOOKUP(AM87,'[7]Annuity Cal'!$H$7:$BE$11,4,FALSE),(IF(AM87&lt;=(-1),AM87,0)))</f>
        <v>#N/A</v>
      </c>
      <c r="AN90" s="16" t="e">
        <f>IF($D87&gt;=1,($B86/HLOOKUP($D87,'[7]Annuity Cal'!$H$7:$BE$11,2,FALSE))*HLOOKUP(AN87,'[7]Annuity Cal'!$H$7:$BE$11,4,FALSE),(IF(AN87&lt;=(-1),AN87,0)))</f>
        <v>#N/A</v>
      </c>
      <c r="AO90" s="16" t="e">
        <f>IF($D87&gt;=1,($B86/HLOOKUP($D87,'[7]Annuity Cal'!$H$7:$BE$11,2,FALSE))*HLOOKUP(AO87,'[7]Annuity Cal'!$H$7:$BE$11,4,FALSE),(IF(AO87&lt;=(-1),AO87,0)))</f>
        <v>#N/A</v>
      </c>
      <c r="AP90" s="16" t="e">
        <f>IF($D87&gt;=1,($B86/HLOOKUP($D87,'[7]Annuity Cal'!$H$7:$BE$11,2,FALSE))*HLOOKUP(AP87,'[7]Annuity Cal'!$H$7:$BE$11,4,FALSE),(IF(AP87&lt;=(-1),AP87,0)))</f>
        <v>#N/A</v>
      </c>
      <c r="AQ90" s="16" t="e">
        <f>IF($D87&gt;=1,($B86/HLOOKUP($D87,'[7]Annuity Cal'!$H$7:$BE$11,2,FALSE))*HLOOKUP(AQ87,'[7]Annuity Cal'!$H$7:$BE$11,4,FALSE),(IF(AQ87&lt;=(-1),AQ87,0)))</f>
        <v>#N/A</v>
      </c>
      <c r="AR90" s="16" t="e">
        <f>IF($D87&gt;=1,($B86/HLOOKUP($D87,'[7]Annuity Cal'!$H$7:$BE$11,2,FALSE))*HLOOKUP(AR87,'[7]Annuity Cal'!$H$7:$BE$11,4,FALSE),(IF(AR87&lt;=(-1),AR87,0)))</f>
        <v>#N/A</v>
      </c>
      <c r="AS90" s="16" t="e">
        <f>IF($D87&gt;=1,($B86/HLOOKUP($D87,'[7]Annuity Cal'!$H$7:$BE$11,2,FALSE))*HLOOKUP(AS87,'[7]Annuity Cal'!$H$7:$BE$11,4,FALSE),(IF(AS87&lt;=(-1),AS87,0)))</f>
        <v>#N/A</v>
      </c>
      <c r="AT90" s="16" t="e">
        <f>IF($D87&gt;=1,($B86/HLOOKUP($D87,'[7]Annuity Cal'!$H$7:$BE$11,2,FALSE))*HLOOKUP(AT87,'[7]Annuity Cal'!$H$7:$BE$11,4,FALSE),(IF(AT87&lt;=(-1),AT87,0)))</f>
        <v>#N/A</v>
      </c>
      <c r="AU90" s="16" t="e">
        <f>IF($D87&gt;=1,($B86/HLOOKUP($D87,'[7]Annuity Cal'!$H$7:$BE$11,2,FALSE))*HLOOKUP(AU87,'[7]Annuity Cal'!$H$7:$BE$11,4,FALSE),(IF(AU87&lt;=(-1),AU87,0)))</f>
        <v>#N/A</v>
      </c>
      <c r="AV90" s="16" t="e">
        <f>IF($D87&gt;=1,($B86/HLOOKUP($D87,'[7]Annuity Cal'!$H$7:$BE$11,2,FALSE))*HLOOKUP(AV87,'[7]Annuity Cal'!$H$7:$BE$11,4,FALSE),(IF(AV87&lt;=(-1),AV87,0)))</f>
        <v>#N/A</v>
      </c>
      <c r="AW90" s="16" t="e">
        <f>IF($D87&gt;=1,($B86/HLOOKUP($D87,'[7]Annuity Cal'!$H$7:$BE$11,2,FALSE))*HLOOKUP(AW87,'[7]Annuity Cal'!$H$7:$BE$11,4,FALSE),(IF(AW87&lt;=(-1),AW87,0)))</f>
        <v>#N/A</v>
      </c>
      <c r="AX90" s="16" t="e">
        <f>IF($D87&gt;=1,($B86/HLOOKUP($D87,'[7]Annuity Cal'!$H$7:$BE$11,2,FALSE))*HLOOKUP(AX87,'[7]Annuity Cal'!$H$7:$BE$11,4,FALSE),(IF(AX87&lt;=(-1),AX87,0)))</f>
        <v>#N/A</v>
      </c>
      <c r="AY90" s="16" t="e">
        <f>IF($D87&gt;=1,($B86/HLOOKUP($D87,'[7]Annuity Cal'!$H$7:$BE$11,2,FALSE))*HLOOKUP(AY87,'[7]Annuity Cal'!$H$7:$BE$11,4,FALSE),(IF(AY87&lt;=(-1),AY87,0)))</f>
        <v>#N/A</v>
      </c>
      <c r="AZ90" s="16" t="e">
        <f>IF($D87&gt;=1,($B86/HLOOKUP($D87,'[7]Annuity Cal'!$H$7:$BE$11,2,FALSE))*HLOOKUP(AZ87,'[7]Annuity Cal'!$H$7:$BE$11,4,FALSE),(IF(AZ87&lt;=(-1),AZ87,0)))</f>
        <v>#N/A</v>
      </c>
      <c r="BA90" s="16" t="e">
        <f>IF($D87&gt;=1,($B86/HLOOKUP($D87,'[7]Annuity Cal'!$H$7:$BE$11,2,FALSE))*HLOOKUP(BA87,'[7]Annuity Cal'!$H$7:$BE$11,4,FALSE),(IF(BA87&lt;=(-1),BA87,0)))</f>
        <v>#N/A</v>
      </c>
      <c r="BB90" s="16" t="e">
        <f>IF($D87&gt;=1,($B86/HLOOKUP($D87,'[7]Annuity Cal'!$H$7:$BE$11,2,FALSE))*HLOOKUP(BB87,'[7]Annuity Cal'!$H$7:$BE$11,4,FALSE),(IF(BB87&lt;=(-1),BB87,0)))</f>
        <v>#N/A</v>
      </c>
      <c r="BC90" s="16" t="e">
        <f>IF($D87&gt;=1,($B86/HLOOKUP($D87,'[7]Annuity Cal'!$H$7:$BE$11,2,FALSE))*HLOOKUP(BC87,'[7]Annuity Cal'!$H$7:$BE$11,4,FALSE),(IF(BC87&lt;=(-1),BC87,0)))</f>
        <v>#N/A</v>
      </c>
      <c r="BD90" s="16" t="e">
        <f>IF($D87&gt;=1,($B86/HLOOKUP($D87,'[7]Annuity Cal'!$H$7:$BE$11,2,FALSE))*HLOOKUP(BD87,'[7]Annuity Cal'!$H$7:$BE$11,4,FALSE),(IF(BD87&lt;=(-1),BD87,0)))</f>
        <v>#N/A</v>
      </c>
      <c r="BE90" s="16" t="e">
        <f>IF($D87&gt;=1,($B86/HLOOKUP($D87,'[7]Annuity Cal'!$H$7:$BE$11,2,FALSE))*HLOOKUP(BE87,'[7]Annuity Cal'!$H$7:$BE$11,4,FALSE),(IF(BE87&lt;=(-1),BE87,0)))</f>
        <v>#N/A</v>
      </c>
      <c r="BF90" s="16" t="e">
        <f>IF($D87&gt;=1,($B86/HLOOKUP($D87,'[7]Annuity Cal'!$H$7:$BE$11,2,FALSE))*HLOOKUP(BF87,'[7]Annuity Cal'!$H$7:$BE$11,4,FALSE),(IF(BF87&lt;=(-1),BF87,0)))</f>
        <v>#N/A</v>
      </c>
      <c r="BG90" s="16" t="e">
        <f>IF($D87&gt;=1,($B86/HLOOKUP($D87,'[7]Annuity Cal'!$H$7:$BE$11,2,FALSE))*HLOOKUP(BG87,'[7]Annuity Cal'!$H$7:$BE$11,4,FALSE),(IF(BG87&lt;=(-1),BG87,0)))</f>
        <v>#N/A</v>
      </c>
      <c r="BH90" s="16" t="e">
        <f>IF($D87&gt;=1,($B86/HLOOKUP($D87,'[7]Annuity Cal'!$H$7:$BE$11,2,FALSE))*HLOOKUP(BH87,'[7]Annuity Cal'!$H$7:$BE$11,4,FALSE),(IF(BH87&lt;=(-1),BH87,0)))</f>
        <v>#N/A</v>
      </c>
      <c r="BI90" s="16" t="e">
        <f>IF($D87&gt;=1,($B86/HLOOKUP($D87,'[7]Annuity Cal'!$H$7:$BE$11,2,FALSE))*HLOOKUP(BI87,'[7]Annuity Cal'!$H$7:$BE$11,4,FALSE),(IF(BI87&lt;=(-1),BI87,0)))</f>
        <v>#N/A</v>
      </c>
      <c r="BJ90" s="16" t="e">
        <f>IF($D87&gt;=1,($B86/HLOOKUP($D87,'[7]Annuity Cal'!$H$7:$BE$11,2,FALSE))*HLOOKUP(BJ87,'[7]Annuity Cal'!$H$7:$BE$11,4,FALSE),(IF(BJ87&lt;=(-1),BJ87,0)))</f>
        <v>#N/A</v>
      </c>
      <c r="BK90" s="16" t="e">
        <f>IF($D87&gt;=1,($B86/HLOOKUP($D87,'[7]Annuity Cal'!$H$7:$BE$11,2,FALSE))*HLOOKUP(BK87,'[7]Annuity Cal'!$H$7:$BE$11,4,FALSE),(IF(BK87&lt;=(-1),BK87,0)))</f>
        <v>#N/A</v>
      </c>
      <c r="BL90" s="16" t="e">
        <f>IF($D87&gt;=1,($B86/HLOOKUP($D87,'[7]Annuity Cal'!$H$7:$BE$11,2,FALSE))*HLOOKUP(BL87,'[7]Annuity Cal'!$H$7:$BE$11,4,FALSE),(IF(BL87&lt;=(-1),BL87,0)))</f>
        <v>#N/A</v>
      </c>
      <c r="BM90" s="16" t="e">
        <f>IF($D87&gt;=1,($B86/HLOOKUP($D87,'[7]Annuity Cal'!$H$7:$BE$11,2,FALSE))*HLOOKUP(BM87,'[7]Annuity Cal'!$H$7:$BE$11,4,FALSE),(IF(BM87&lt;=(-1),BM87,0)))</f>
        <v>#N/A</v>
      </c>
      <c r="BN90" s="16" t="e">
        <f>IF($D87&gt;=1,($B86/HLOOKUP($D87,'[7]Annuity Cal'!$H$7:$BE$11,2,FALSE))*HLOOKUP(BN87,'[7]Annuity Cal'!$H$7:$BE$11,4,FALSE),(IF(BN87&lt;=(-1),BN87,0)))</f>
        <v>#N/A</v>
      </c>
    </row>
    <row r="91" spans="1:66">
      <c r="C91" s="16" t="s">
        <v>2</v>
      </c>
      <c r="D91" s="16">
        <f>IF($D87&gt;=1,($B86/HLOOKUP($D87,'[7]Annuity Cal'!$H$7:$BE$11,2,FALSE))*HLOOKUP(D87,'[7]Annuity Cal'!$H$7:$BE$11,5,FALSE),(IF(D87&lt;=(-1),D87,0)))</f>
        <v>0</v>
      </c>
      <c r="E91" s="16">
        <f>IF($D87&gt;=1,($B86/HLOOKUP($D87,'[7]Annuity Cal'!$H$7:$BE$11,2,FALSE))*HLOOKUP(E87,'[7]Annuity Cal'!$H$7:$BE$11,5,FALSE),(IF(E87&lt;=(-1),E87,0)))</f>
        <v>0</v>
      </c>
      <c r="F91" s="16">
        <f>IF($D87&gt;=1,($B86/HLOOKUP($D87,'[7]Annuity Cal'!$H$7:$BE$11,2,FALSE))*HLOOKUP(F87,'[7]Annuity Cal'!$H$7:$BE$11,5,FALSE),(IF(F87&lt;=(-1),F87,0)))</f>
        <v>0</v>
      </c>
      <c r="G91" s="16">
        <f>IF($D87&gt;=1,($B86/HLOOKUP($D87,'[7]Annuity Cal'!$H$7:$BE$11,2,FALSE))*HLOOKUP(G87,'[7]Annuity Cal'!$H$7:$BE$11,5,FALSE),(IF(G87&lt;=(-1),G87,0)))</f>
        <v>0</v>
      </c>
      <c r="H91" s="16" t="e">
        <f>IF($D87&gt;=1,($B86/HLOOKUP($D87,'[7]Annuity Cal'!$H$7:$BE$11,2,FALSE))*HLOOKUP(H87,'[7]Annuity Cal'!$H$7:$BE$11,5,FALSE),(IF(H87&lt;=(-1),H87,0)))</f>
        <v>#N/A</v>
      </c>
      <c r="I91" s="16" t="e">
        <f>IF($D87&gt;=1,($B86/HLOOKUP($D87,'[7]Annuity Cal'!$H$7:$BE$11,2,FALSE))*HLOOKUP(I87,'[7]Annuity Cal'!$H$7:$BE$11,5,FALSE),(IF(I87&lt;=(-1),I87,0)))</f>
        <v>#N/A</v>
      </c>
      <c r="J91" s="16" t="e">
        <f>IF($D87&gt;=1,($B86/HLOOKUP($D87,'[7]Annuity Cal'!$H$7:$BE$11,2,FALSE))*HLOOKUP(J87,'[7]Annuity Cal'!$H$7:$BE$11,5,FALSE),(IF(J87&lt;=(-1),J87,0)))</f>
        <v>#N/A</v>
      </c>
      <c r="K91" s="16" t="e">
        <f>IF($D87&gt;=1,($B86/HLOOKUP($D87,'[7]Annuity Cal'!$H$7:$BE$11,2,FALSE))*HLOOKUP(K87,'[7]Annuity Cal'!$H$7:$BE$11,5,FALSE),(IF(K87&lt;=(-1),K87,0)))</f>
        <v>#N/A</v>
      </c>
      <c r="L91" s="16" t="e">
        <f>IF($D87&gt;=1,($B86/HLOOKUP($D87,'[7]Annuity Cal'!$H$7:$BE$11,2,FALSE))*HLOOKUP(L87,'[7]Annuity Cal'!$H$7:$BE$11,5,FALSE),(IF(L87&lt;=(-1),L87,0)))</f>
        <v>#N/A</v>
      </c>
      <c r="M91" s="16" t="e">
        <f>IF($D87&gt;=1,($B86/HLOOKUP($D87,'[7]Annuity Cal'!$H$7:$BE$11,2,FALSE))*HLOOKUP(M87,'[7]Annuity Cal'!$H$7:$BE$11,5,FALSE),(IF(M87&lt;=(-1),M87,0)))</f>
        <v>#N/A</v>
      </c>
      <c r="N91" s="16" t="e">
        <f>IF($D87&gt;=1,($B86/HLOOKUP($D87,'[7]Annuity Cal'!$H$7:$BE$11,2,FALSE))*HLOOKUP(N87,'[7]Annuity Cal'!$H$7:$BE$11,5,FALSE),(IF(N87&lt;=(-1),N87,0)))</f>
        <v>#N/A</v>
      </c>
      <c r="O91" s="16" t="e">
        <f>IF($D87&gt;=1,($B86/HLOOKUP($D87,'[7]Annuity Cal'!$H$7:$BE$11,2,FALSE))*HLOOKUP(O87,'[7]Annuity Cal'!$H$7:$BE$11,5,FALSE),(IF(O87&lt;=(-1),O87,0)))</f>
        <v>#N/A</v>
      </c>
      <c r="P91" s="16" t="e">
        <f>IF($D87&gt;=1,($B86/HLOOKUP($D87,'[7]Annuity Cal'!$H$7:$BE$11,2,FALSE))*HLOOKUP(P87,'[7]Annuity Cal'!$H$7:$BE$11,5,FALSE),(IF(P87&lt;=(-1),P87,0)))</f>
        <v>#N/A</v>
      </c>
      <c r="Q91" s="16" t="e">
        <f>IF($D87&gt;=1,($B86/HLOOKUP($D87,'[7]Annuity Cal'!$H$7:$BE$11,2,FALSE))*HLOOKUP(Q87,'[7]Annuity Cal'!$H$7:$BE$11,5,FALSE),(IF(Q87&lt;=(-1),Q87,0)))</f>
        <v>#N/A</v>
      </c>
      <c r="R91" s="16" t="e">
        <f>IF($D87&gt;=1,($B86/HLOOKUP($D87,'[7]Annuity Cal'!$H$7:$BE$11,2,FALSE))*HLOOKUP(R87,'[7]Annuity Cal'!$H$7:$BE$11,5,FALSE),(IF(R87&lt;=(-1),R87,0)))</f>
        <v>#N/A</v>
      </c>
      <c r="S91" s="16" t="e">
        <f>IF($D87&gt;=1,($B86/HLOOKUP($D87,'[7]Annuity Cal'!$H$7:$BE$11,2,FALSE))*HLOOKUP(S87,'[7]Annuity Cal'!$H$7:$BE$11,5,FALSE),(IF(S87&lt;=(-1),S87,0)))</f>
        <v>#N/A</v>
      </c>
      <c r="T91" s="16" t="e">
        <f>IF($D87&gt;=1,($B86/HLOOKUP($D87,'[7]Annuity Cal'!$H$7:$BE$11,2,FALSE))*HLOOKUP(T87,'[7]Annuity Cal'!$H$7:$BE$11,5,FALSE),(IF(T87&lt;=(-1),T87,0)))</f>
        <v>#N/A</v>
      </c>
      <c r="U91" s="16" t="e">
        <f>IF($D87&gt;=1,($B86/HLOOKUP($D87,'[7]Annuity Cal'!$H$7:$BE$11,2,FALSE))*HLOOKUP(U87,'[7]Annuity Cal'!$H$7:$BE$11,5,FALSE),(IF(U87&lt;=(-1),U87,0)))</f>
        <v>#N/A</v>
      </c>
      <c r="V91" s="16" t="e">
        <f>IF($D87&gt;=1,($B86/HLOOKUP($D87,'[7]Annuity Cal'!$H$7:$BE$11,2,FALSE))*HLOOKUP(V87,'[7]Annuity Cal'!$H$7:$BE$11,5,FALSE),(IF(V87&lt;=(-1),V87,0)))</f>
        <v>#N/A</v>
      </c>
      <c r="W91" s="16" t="e">
        <f>IF($D87&gt;=1,($B86/HLOOKUP($D87,'[7]Annuity Cal'!$H$7:$BE$11,2,FALSE))*HLOOKUP(W87,'[7]Annuity Cal'!$H$7:$BE$11,5,FALSE),(IF(W87&lt;=(-1),W87,0)))</f>
        <v>#N/A</v>
      </c>
      <c r="X91" s="16" t="e">
        <f>IF($D87&gt;=1,($B86/HLOOKUP($D87,'[7]Annuity Cal'!$H$7:$BE$11,2,FALSE))*HLOOKUP(X87,'[7]Annuity Cal'!$H$7:$BE$11,5,FALSE),(IF(X87&lt;=(-1),X87,0)))</f>
        <v>#N/A</v>
      </c>
      <c r="Y91" s="16" t="e">
        <f>IF($D87&gt;=1,($B86/HLOOKUP($D87,'[7]Annuity Cal'!$H$7:$BE$11,2,FALSE))*HLOOKUP(Y87,'[7]Annuity Cal'!$H$7:$BE$11,5,FALSE),(IF(Y87&lt;=(-1),Y87,0)))</f>
        <v>#N/A</v>
      </c>
      <c r="Z91" s="16" t="e">
        <f>IF($D87&gt;=1,($B86/HLOOKUP($D87,'[7]Annuity Cal'!$H$7:$BE$11,2,FALSE))*HLOOKUP(Z87,'[7]Annuity Cal'!$H$7:$BE$11,5,FALSE),(IF(Z87&lt;=(-1),Z87,0)))</f>
        <v>#N/A</v>
      </c>
      <c r="AA91" s="16" t="e">
        <f>IF($D87&gt;=1,($B86/HLOOKUP($D87,'[7]Annuity Cal'!$H$7:$BE$11,2,FALSE))*HLOOKUP(AA87,'[7]Annuity Cal'!$H$7:$BE$11,5,FALSE),(IF(AA87&lt;=(-1),AA87,0)))</f>
        <v>#N/A</v>
      </c>
      <c r="AB91" s="16" t="e">
        <f>IF($D87&gt;=1,($B86/HLOOKUP($D87,'[7]Annuity Cal'!$H$7:$BE$11,2,FALSE))*HLOOKUP(AB87,'[7]Annuity Cal'!$H$7:$BE$11,5,FALSE),(IF(AB87&lt;=(-1),AB87,0)))</f>
        <v>#N/A</v>
      </c>
      <c r="AC91" s="16" t="e">
        <f>IF($D87&gt;=1,($B86/HLOOKUP($D87,'[7]Annuity Cal'!$H$7:$BE$11,2,FALSE))*HLOOKUP(AC87,'[7]Annuity Cal'!$H$7:$BE$11,5,FALSE),(IF(AC87&lt;=(-1),AC87,0)))</f>
        <v>#N/A</v>
      </c>
      <c r="AD91" s="16" t="e">
        <f>IF($D87&gt;=1,($B86/HLOOKUP($D87,'[7]Annuity Cal'!$H$7:$BE$11,2,FALSE))*HLOOKUP(AD87,'[7]Annuity Cal'!$H$7:$BE$11,5,FALSE),(IF(AD87&lt;=(-1),AD87,0)))</f>
        <v>#N/A</v>
      </c>
      <c r="AE91" s="16" t="e">
        <f>IF($D87&gt;=1,($B86/HLOOKUP($D87,'[7]Annuity Cal'!$H$7:$BE$11,2,FALSE))*HLOOKUP(AE87,'[7]Annuity Cal'!$H$7:$BE$11,5,FALSE),(IF(AE87&lt;=(-1),AE87,0)))</f>
        <v>#N/A</v>
      </c>
      <c r="AF91" s="16" t="e">
        <f>IF($D87&gt;=1,($B86/HLOOKUP($D87,'[7]Annuity Cal'!$H$7:$BE$11,2,FALSE))*HLOOKUP(AF87,'[7]Annuity Cal'!$H$7:$BE$11,5,FALSE),(IF(AF87&lt;=(-1),AF87,0)))</f>
        <v>#N/A</v>
      </c>
      <c r="AG91" s="16" t="e">
        <f>IF($D87&gt;=1,($B86/HLOOKUP($D87,'[7]Annuity Cal'!$H$7:$BE$11,2,FALSE))*HLOOKUP(AG87,'[7]Annuity Cal'!$H$7:$BE$11,5,FALSE),(IF(AG87&lt;=(-1),AG87,0)))</f>
        <v>#N/A</v>
      </c>
      <c r="AH91" s="16" t="e">
        <f>IF($D87&gt;=1,($B86/HLOOKUP($D87,'[7]Annuity Cal'!$H$7:$BE$11,2,FALSE))*HLOOKUP(AH87,'[7]Annuity Cal'!$H$7:$BE$11,5,FALSE),(IF(AH87&lt;=(-1),AH87,0)))</f>
        <v>#N/A</v>
      </c>
      <c r="AI91" s="16" t="e">
        <f>IF($D87&gt;=1,($B86/HLOOKUP($D87,'[7]Annuity Cal'!$H$7:$BE$11,2,FALSE))*HLOOKUP(AI87,'[7]Annuity Cal'!$H$7:$BE$11,5,FALSE),(IF(AI87&lt;=(-1),AI87,0)))</f>
        <v>#N/A</v>
      </c>
      <c r="AJ91" s="16" t="e">
        <f>IF($D87&gt;=1,($B86/HLOOKUP($D87,'[7]Annuity Cal'!$H$7:$BE$11,2,FALSE))*HLOOKUP(AJ87,'[7]Annuity Cal'!$H$7:$BE$11,5,FALSE),(IF(AJ87&lt;=(-1),AJ87,0)))</f>
        <v>#N/A</v>
      </c>
      <c r="AK91" s="16" t="e">
        <f>IF($D87&gt;=1,($B86/HLOOKUP($D87,'[7]Annuity Cal'!$H$7:$BE$11,2,FALSE))*HLOOKUP(AK87,'[7]Annuity Cal'!$H$7:$BE$11,5,FALSE),(IF(AK87&lt;=(-1),AK87,0)))</f>
        <v>#N/A</v>
      </c>
      <c r="AL91" s="16" t="e">
        <f>IF($D87&gt;=1,($B86/HLOOKUP($D87,'[7]Annuity Cal'!$H$7:$BE$11,2,FALSE))*HLOOKUP(AL87,'[7]Annuity Cal'!$H$7:$BE$11,5,FALSE),(IF(AL87&lt;=(-1),AL87,0)))</f>
        <v>#N/A</v>
      </c>
      <c r="AM91" s="16" t="e">
        <f>IF($D87&gt;=1,($B86/HLOOKUP($D87,'[7]Annuity Cal'!$H$7:$BE$11,2,FALSE))*HLOOKUP(AM87,'[7]Annuity Cal'!$H$7:$BE$11,5,FALSE),(IF(AM87&lt;=(-1),AM87,0)))</f>
        <v>#N/A</v>
      </c>
      <c r="AN91" s="16" t="e">
        <f>IF($D87&gt;=1,($B86/HLOOKUP($D87,'[7]Annuity Cal'!$H$7:$BE$11,2,FALSE))*HLOOKUP(AN87,'[7]Annuity Cal'!$H$7:$BE$11,5,FALSE),(IF(AN87&lt;=(-1),AN87,0)))</f>
        <v>#N/A</v>
      </c>
      <c r="AO91" s="16" t="e">
        <f>IF($D87&gt;=1,($B86/HLOOKUP($D87,'[7]Annuity Cal'!$H$7:$BE$11,2,FALSE))*HLOOKUP(AO87,'[7]Annuity Cal'!$H$7:$BE$11,5,FALSE),(IF(AO87&lt;=(-1),AO87,0)))</f>
        <v>#N/A</v>
      </c>
      <c r="AP91" s="16" t="e">
        <f>IF($D87&gt;=1,($B86/HLOOKUP($D87,'[7]Annuity Cal'!$H$7:$BE$11,2,FALSE))*HLOOKUP(AP87,'[7]Annuity Cal'!$H$7:$BE$11,5,FALSE),(IF(AP87&lt;=(-1),AP87,0)))</f>
        <v>#N/A</v>
      </c>
      <c r="AQ91" s="16" t="e">
        <f>IF($D87&gt;=1,($B86/HLOOKUP($D87,'[7]Annuity Cal'!$H$7:$BE$11,2,FALSE))*HLOOKUP(AQ87,'[7]Annuity Cal'!$H$7:$BE$11,5,FALSE),(IF(AQ87&lt;=(-1),AQ87,0)))</f>
        <v>#N/A</v>
      </c>
      <c r="AR91" s="16" t="e">
        <f>IF($D87&gt;=1,($B86/HLOOKUP($D87,'[7]Annuity Cal'!$H$7:$BE$11,2,FALSE))*HLOOKUP(AR87,'[7]Annuity Cal'!$H$7:$BE$11,5,FALSE),(IF(AR87&lt;=(-1),AR87,0)))</f>
        <v>#N/A</v>
      </c>
      <c r="AS91" s="16" t="e">
        <f>IF($D87&gt;=1,($B86/HLOOKUP($D87,'[7]Annuity Cal'!$H$7:$BE$11,2,FALSE))*HLOOKUP(AS87,'[7]Annuity Cal'!$H$7:$BE$11,5,FALSE),(IF(AS87&lt;=(-1),AS87,0)))</f>
        <v>#N/A</v>
      </c>
      <c r="AT91" s="16" t="e">
        <f>IF($D87&gt;=1,($B86/HLOOKUP($D87,'[7]Annuity Cal'!$H$7:$BE$11,2,FALSE))*HLOOKUP(AT87,'[7]Annuity Cal'!$H$7:$BE$11,5,FALSE),(IF(AT87&lt;=(-1),AT87,0)))</f>
        <v>#N/A</v>
      </c>
      <c r="AU91" s="16" t="e">
        <f>IF($D87&gt;=1,($B86/HLOOKUP($D87,'[7]Annuity Cal'!$H$7:$BE$11,2,FALSE))*HLOOKUP(AU87,'[7]Annuity Cal'!$H$7:$BE$11,5,FALSE),(IF(AU87&lt;=(-1),AU87,0)))</f>
        <v>#N/A</v>
      </c>
      <c r="AV91" s="16" t="e">
        <f>IF($D87&gt;=1,($B86/HLOOKUP($D87,'[7]Annuity Cal'!$H$7:$BE$11,2,FALSE))*HLOOKUP(AV87,'[7]Annuity Cal'!$H$7:$BE$11,5,FALSE),(IF(AV87&lt;=(-1),AV87,0)))</f>
        <v>#N/A</v>
      </c>
      <c r="AW91" s="16" t="e">
        <f>IF($D87&gt;=1,($B86/HLOOKUP($D87,'[7]Annuity Cal'!$H$7:$BE$11,2,FALSE))*HLOOKUP(AW87,'[7]Annuity Cal'!$H$7:$BE$11,5,FALSE),(IF(AW87&lt;=(-1),AW87,0)))</f>
        <v>#N/A</v>
      </c>
      <c r="AX91" s="16" t="e">
        <f>IF($D87&gt;=1,($B86/HLOOKUP($D87,'[7]Annuity Cal'!$H$7:$BE$11,2,FALSE))*HLOOKUP(AX87,'[7]Annuity Cal'!$H$7:$BE$11,5,FALSE),(IF(AX87&lt;=(-1),AX87,0)))</f>
        <v>#N/A</v>
      </c>
      <c r="AY91" s="16" t="e">
        <f>IF($D87&gt;=1,($B86/HLOOKUP($D87,'[7]Annuity Cal'!$H$7:$BE$11,2,FALSE))*HLOOKUP(AY87,'[7]Annuity Cal'!$H$7:$BE$11,5,FALSE),(IF(AY87&lt;=(-1),AY87,0)))</f>
        <v>#N/A</v>
      </c>
      <c r="AZ91" s="16" t="e">
        <f>IF($D87&gt;=1,($B86/HLOOKUP($D87,'[7]Annuity Cal'!$H$7:$BE$11,2,FALSE))*HLOOKUP(AZ87,'[7]Annuity Cal'!$H$7:$BE$11,5,FALSE),(IF(AZ87&lt;=(-1),AZ87,0)))</f>
        <v>#N/A</v>
      </c>
      <c r="BA91" s="16" t="e">
        <f>IF($D87&gt;=1,($B86/HLOOKUP($D87,'[7]Annuity Cal'!$H$7:$BE$11,2,FALSE))*HLOOKUP(BA87,'[7]Annuity Cal'!$H$7:$BE$11,5,FALSE),(IF(BA87&lt;=(-1),BA87,0)))</f>
        <v>#N/A</v>
      </c>
      <c r="BB91" s="16" t="e">
        <f>IF($D87&gt;=1,($B86/HLOOKUP($D87,'[7]Annuity Cal'!$H$7:$BE$11,2,FALSE))*HLOOKUP(BB87,'[7]Annuity Cal'!$H$7:$BE$11,5,FALSE),(IF(BB87&lt;=(-1),BB87,0)))</f>
        <v>#N/A</v>
      </c>
      <c r="BC91" s="16" t="e">
        <f>IF($D87&gt;=1,($B86/HLOOKUP($D87,'[7]Annuity Cal'!$H$7:$BE$11,2,FALSE))*HLOOKUP(BC87,'[7]Annuity Cal'!$H$7:$BE$11,5,FALSE),(IF(BC87&lt;=(-1),BC87,0)))</f>
        <v>#N/A</v>
      </c>
      <c r="BD91" s="16" t="e">
        <f>IF($D87&gt;=1,($B86/HLOOKUP($D87,'[7]Annuity Cal'!$H$7:$BE$11,2,FALSE))*HLOOKUP(BD87,'[7]Annuity Cal'!$H$7:$BE$11,5,FALSE),(IF(BD87&lt;=(-1),BD87,0)))</f>
        <v>#N/A</v>
      </c>
      <c r="BE91" s="16" t="e">
        <f>IF($D87&gt;=1,($B86/HLOOKUP($D87,'[7]Annuity Cal'!$H$7:$BE$11,2,FALSE))*HLOOKUP(BE87,'[7]Annuity Cal'!$H$7:$BE$11,5,FALSE),(IF(BE87&lt;=(-1),BE87,0)))</f>
        <v>#N/A</v>
      </c>
      <c r="BF91" s="16" t="e">
        <f>IF($D87&gt;=1,($B86/HLOOKUP($D87,'[7]Annuity Cal'!$H$7:$BE$11,2,FALSE))*HLOOKUP(BF87,'[7]Annuity Cal'!$H$7:$BE$11,5,FALSE),(IF(BF87&lt;=(-1),BF87,0)))</f>
        <v>#N/A</v>
      </c>
      <c r="BG91" s="16" t="e">
        <f>IF($D87&gt;=1,($B86/HLOOKUP($D87,'[7]Annuity Cal'!$H$7:$BE$11,2,FALSE))*HLOOKUP(BG87,'[7]Annuity Cal'!$H$7:$BE$11,5,FALSE),(IF(BG87&lt;=(-1),BG87,0)))</f>
        <v>#N/A</v>
      </c>
      <c r="BH91" s="16" t="e">
        <f>IF($D87&gt;=1,($B86/HLOOKUP($D87,'[7]Annuity Cal'!$H$7:$BE$11,2,FALSE))*HLOOKUP(BH87,'[7]Annuity Cal'!$H$7:$BE$11,5,FALSE),(IF(BH87&lt;=(-1),BH87,0)))</f>
        <v>#N/A</v>
      </c>
      <c r="BI91" s="16" t="e">
        <f>IF($D87&gt;=1,($B86/HLOOKUP($D87,'[7]Annuity Cal'!$H$7:$BE$11,2,FALSE))*HLOOKUP(BI87,'[7]Annuity Cal'!$H$7:$BE$11,5,FALSE),(IF(BI87&lt;=(-1),BI87,0)))</f>
        <v>#N/A</v>
      </c>
      <c r="BJ91" s="16" t="e">
        <f>IF($D87&gt;=1,($B86/HLOOKUP($D87,'[7]Annuity Cal'!$H$7:$BE$11,2,FALSE))*HLOOKUP(BJ87,'[7]Annuity Cal'!$H$7:$BE$11,5,FALSE),(IF(BJ87&lt;=(-1),BJ87,0)))</f>
        <v>#N/A</v>
      </c>
      <c r="BK91" s="16" t="e">
        <f>IF($D87&gt;=1,($B86/HLOOKUP($D87,'[7]Annuity Cal'!$H$7:$BE$11,2,FALSE))*HLOOKUP(BK87,'[7]Annuity Cal'!$H$7:$BE$11,5,FALSE),(IF(BK87&lt;=(-1),BK87,0)))</f>
        <v>#N/A</v>
      </c>
      <c r="BL91" s="16" t="e">
        <f>IF($D87&gt;=1,($B86/HLOOKUP($D87,'[7]Annuity Cal'!$H$7:$BE$11,2,FALSE))*HLOOKUP(BL87,'[7]Annuity Cal'!$H$7:$BE$11,5,FALSE),(IF(BL87&lt;=(-1),BL87,0)))</f>
        <v>#N/A</v>
      </c>
      <c r="BM91" s="16" t="e">
        <f>IF($D87&gt;=1,($B86/HLOOKUP($D87,'[7]Annuity Cal'!$H$7:$BE$11,2,FALSE))*HLOOKUP(BM87,'[7]Annuity Cal'!$H$7:$BE$11,5,FALSE),(IF(BM87&lt;=(-1),BM87,0)))</f>
        <v>#N/A</v>
      </c>
      <c r="BN91" s="16" t="e">
        <f>IF($D87&gt;=1,($B86/HLOOKUP($D87,'[7]Annuity Cal'!$H$7:$BE$11,2,FALSE))*HLOOKUP(BN87,'[7]Annuity Cal'!$H$7:$BE$11,5,FALSE),(IF(BN87&lt;=(-1),BN87,0)))</f>
        <v>#N/A</v>
      </c>
    </row>
    <row r="92" spans="1:66">
      <c r="D92" s="16">
        <f>D88-D89</f>
        <v>0</v>
      </c>
      <c r="E92" s="16">
        <f t="shared" ref="E92:BN92" si="34">E88-E89</f>
        <v>0</v>
      </c>
      <c r="F92" s="16">
        <f t="shared" si="34"/>
        <v>0</v>
      </c>
      <c r="G92" s="16">
        <f t="shared" si="34"/>
        <v>0</v>
      </c>
      <c r="H92" s="16" t="e">
        <f t="shared" si="34"/>
        <v>#N/A</v>
      </c>
      <c r="I92" s="16" t="e">
        <f t="shared" si="34"/>
        <v>#N/A</v>
      </c>
      <c r="J92" s="16" t="e">
        <f t="shared" si="34"/>
        <v>#N/A</v>
      </c>
      <c r="K92" s="16" t="e">
        <f t="shared" si="34"/>
        <v>#N/A</v>
      </c>
      <c r="L92" s="16" t="e">
        <f t="shared" si="34"/>
        <v>#N/A</v>
      </c>
      <c r="M92" s="16" t="e">
        <f t="shared" si="34"/>
        <v>#N/A</v>
      </c>
      <c r="N92" s="16" t="e">
        <f t="shared" si="34"/>
        <v>#N/A</v>
      </c>
      <c r="O92" s="16" t="e">
        <f t="shared" si="34"/>
        <v>#N/A</v>
      </c>
      <c r="P92" s="16" t="e">
        <f t="shared" si="34"/>
        <v>#N/A</v>
      </c>
      <c r="Q92" s="16" t="e">
        <f t="shared" si="34"/>
        <v>#N/A</v>
      </c>
      <c r="R92" s="16" t="e">
        <f t="shared" si="34"/>
        <v>#N/A</v>
      </c>
      <c r="S92" s="16" t="e">
        <f t="shared" si="34"/>
        <v>#N/A</v>
      </c>
      <c r="T92" s="16" t="e">
        <f t="shared" si="34"/>
        <v>#N/A</v>
      </c>
      <c r="U92" s="16" t="e">
        <f t="shared" si="34"/>
        <v>#N/A</v>
      </c>
      <c r="V92" s="16" t="e">
        <f t="shared" si="34"/>
        <v>#N/A</v>
      </c>
      <c r="W92" s="16" t="e">
        <f t="shared" si="34"/>
        <v>#N/A</v>
      </c>
      <c r="X92" s="16" t="e">
        <f t="shared" si="34"/>
        <v>#N/A</v>
      </c>
      <c r="Y92" s="16" t="e">
        <f t="shared" si="34"/>
        <v>#N/A</v>
      </c>
      <c r="Z92" s="16" t="e">
        <f t="shared" si="34"/>
        <v>#N/A</v>
      </c>
      <c r="AA92" s="16" t="e">
        <f t="shared" si="34"/>
        <v>#N/A</v>
      </c>
      <c r="AB92" s="16" t="e">
        <f t="shared" si="34"/>
        <v>#N/A</v>
      </c>
      <c r="AC92" s="16" t="e">
        <f t="shared" si="34"/>
        <v>#N/A</v>
      </c>
      <c r="AD92" s="16" t="e">
        <f t="shared" si="34"/>
        <v>#N/A</v>
      </c>
      <c r="AE92" s="16" t="e">
        <f t="shared" si="34"/>
        <v>#N/A</v>
      </c>
      <c r="AF92" s="16" t="e">
        <f t="shared" si="34"/>
        <v>#N/A</v>
      </c>
      <c r="AG92" s="16" t="e">
        <f t="shared" si="34"/>
        <v>#N/A</v>
      </c>
      <c r="AH92" s="16" t="e">
        <f t="shared" si="34"/>
        <v>#N/A</v>
      </c>
      <c r="AI92" s="16" t="e">
        <f t="shared" si="34"/>
        <v>#N/A</v>
      </c>
      <c r="AJ92" s="16" t="e">
        <f t="shared" si="34"/>
        <v>#N/A</v>
      </c>
      <c r="AK92" s="16" t="e">
        <f t="shared" si="34"/>
        <v>#N/A</v>
      </c>
      <c r="AL92" s="16" t="e">
        <f t="shared" si="34"/>
        <v>#N/A</v>
      </c>
      <c r="AM92" s="16" t="e">
        <f t="shared" si="34"/>
        <v>#N/A</v>
      </c>
      <c r="AN92" s="16" t="e">
        <f t="shared" si="34"/>
        <v>#N/A</v>
      </c>
      <c r="AO92" s="16" t="e">
        <f t="shared" si="34"/>
        <v>#N/A</v>
      </c>
      <c r="AP92" s="16" t="e">
        <f t="shared" si="34"/>
        <v>#N/A</v>
      </c>
      <c r="AQ92" s="16" t="e">
        <f t="shared" si="34"/>
        <v>#N/A</v>
      </c>
      <c r="AR92" s="16" t="e">
        <f t="shared" si="34"/>
        <v>#N/A</v>
      </c>
      <c r="AS92" s="16" t="e">
        <f t="shared" si="34"/>
        <v>#N/A</v>
      </c>
      <c r="AT92" s="16" t="e">
        <f t="shared" si="34"/>
        <v>#N/A</v>
      </c>
      <c r="AU92" s="16" t="e">
        <f t="shared" si="34"/>
        <v>#N/A</v>
      </c>
      <c r="AV92" s="16" t="e">
        <f t="shared" si="34"/>
        <v>#N/A</v>
      </c>
      <c r="AW92" s="16" t="e">
        <f t="shared" si="34"/>
        <v>#N/A</v>
      </c>
      <c r="AX92" s="16" t="e">
        <f t="shared" si="34"/>
        <v>#N/A</v>
      </c>
      <c r="AY92" s="16" t="e">
        <f t="shared" si="34"/>
        <v>#N/A</v>
      </c>
      <c r="AZ92" s="16" t="e">
        <f t="shared" si="34"/>
        <v>#N/A</v>
      </c>
      <c r="BA92" s="16" t="e">
        <f t="shared" si="34"/>
        <v>#N/A</v>
      </c>
      <c r="BB92" s="16" t="e">
        <f t="shared" si="34"/>
        <v>#N/A</v>
      </c>
      <c r="BC92" s="16" t="e">
        <f t="shared" si="34"/>
        <v>#N/A</v>
      </c>
      <c r="BD92" s="16" t="e">
        <f t="shared" si="34"/>
        <v>#N/A</v>
      </c>
      <c r="BE92" s="16" t="e">
        <f t="shared" si="34"/>
        <v>#N/A</v>
      </c>
      <c r="BF92" s="16" t="e">
        <f t="shared" si="34"/>
        <v>#N/A</v>
      </c>
      <c r="BG92" s="16" t="e">
        <f t="shared" si="34"/>
        <v>#N/A</v>
      </c>
      <c r="BH92" s="16" t="e">
        <f t="shared" si="34"/>
        <v>#N/A</v>
      </c>
      <c r="BI92" s="16" t="e">
        <f t="shared" si="34"/>
        <v>#N/A</v>
      </c>
      <c r="BJ92" s="16" t="e">
        <f t="shared" si="34"/>
        <v>#N/A</v>
      </c>
      <c r="BK92" s="16" t="e">
        <f t="shared" si="34"/>
        <v>#N/A</v>
      </c>
      <c r="BL92" s="16" t="e">
        <f t="shared" si="34"/>
        <v>#N/A</v>
      </c>
      <c r="BM92" s="16" t="e">
        <f t="shared" si="34"/>
        <v>#N/A</v>
      </c>
      <c r="BN92" s="16" t="e">
        <f t="shared" si="34"/>
        <v>#N/A</v>
      </c>
    </row>
    <row r="94" spans="1:66">
      <c r="C94" s="16" t="s">
        <v>12</v>
      </c>
      <c r="E94" s="16">
        <f>D88</f>
        <v>0</v>
      </c>
      <c r="F94" s="16">
        <f t="shared" ref="F94:U98" si="35">E88</f>
        <v>0</v>
      </c>
      <c r="G94" s="16">
        <f t="shared" si="35"/>
        <v>0</v>
      </c>
      <c r="H94" s="16">
        <f t="shared" si="35"/>
        <v>0</v>
      </c>
      <c r="I94" s="16">
        <f t="shared" si="35"/>
        <v>0</v>
      </c>
      <c r="J94" s="16" t="e">
        <f t="shared" si="35"/>
        <v>#N/A</v>
      </c>
      <c r="K94" s="16" t="e">
        <f t="shared" si="35"/>
        <v>#N/A</v>
      </c>
      <c r="L94" s="16" t="e">
        <f t="shared" si="35"/>
        <v>#N/A</v>
      </c>
      <c r="M94" s="16" t="e">
        <f t="shared" si="35"/>
        <v>#N/A</v>
      </c>
      <c r="N94" s="16" t="e">
        <f t="shared" si="35"/>
        <v>#N/A</v>
      </c>
      <c r="O94" s="16" t="e">
        <f t="shared" si="35"/>
        <v>#N/A</v>
      </c>
      <c r="P94" s="16" t="e">
        <f t="shared" si="35"/>
        <v>#N/A</v>
      </c>
      <c r="Q94" s="16" t="e">
        <f t="shared" si="35"/>
        <v>#N/A</v>
      </c>
      <c r="R94" s="16" t="e">
        <f t="shared" si="35"/>
        <v>#N/A</v>
      </c>
      <c r="S94" s="16" t="e">
        <f t="shared" si="35"/>
        <v>#N/A</v>
      </c>
      <c r="T94" s="16" t="e">
        <f t="shared" si="35"/>
        <v>#N/A</v>
      </c>
      <c r="U94" s="16" t="e">
        <f t="shared" si="35"/>
        <v>#N/A</v>
      </c>
      <c r="V94" s="16" t="e">
        <f t="shared" ref="V94:AK98" si="36">U88</f>
        <v>#N/A</v>
      </c>
      <c r="W94" s="16" t="e">
        <f t="shared" si="36"/>
        <v>#N/A</v>
      </c>
      <c r="X94" s="16" t="e">
        <f t="shared" si="36"/>
        <v>#N/A</v>
      </c>
      <c r="Y94" s="16" t="e">
        <f t="shared" si="36"/>
        <v>#N/A</v>
      </c>
      <c r="Z94" s="16" t="e">
        <f t="shared" si="36"/>
        <v>#N/A</v>
      </c>
      <c r="AA94" s="16" t="e">
        <f t="shared" si="36"/>
        <v>#N/A</v>
      </c>
      <c r="AB94" s="16" t="e">
        <f t="shared" si="36"/>
        <v>#N/A</v>
      </c>
      <c r="AC94" s="16" t="e">
        <f t="shared" si="36"/>
        <v>#N/A</v>
      </c>
      <c r="AD94" s="16" t="e">
        <f t="shared" si="36"/>
        <v>#N/A</v>
      </c>
      <c r="AE94" s="16" t="e">
        <f t="shared" si="36"/>
        <v>#N/A</v>
      </c>
      <c r="AF94" s="16" t="e">
        <f t="shared" si="36"/>
        <v>#N/A</v>
      </c>
      <c r="AG94" s="16" t="e">
        <f t="shared" si="36"/>
        <v>#N/A</v>
      </c>
      <c r="AH94" s="16" t="e">
        <f t="shared" si="36"/>
        <v>#N/A</v>
      </c>
      <c r="AI94" s="16" t="e">
        <f t="shared" si="36"/>
        <v>#N/A</v>
      </c>
      <c r="AJ94" s="16" t="e">
        <f t="shared" si="36"/>
        <v>#N/A</v>
      </c>
      <c r="AK94" s="16" t="e">
        <f t="shared" si="36"/>
        <v>#N/A</v>
      </c>
      <c r="AL94" s="16" t="e">
        <f t="shared" ref="AL94:BA98" si="37">AK88</f>
        <v>#N/A</v>
      </c>
      <c r="AM94" s="16" t="e">
        <f t="shared" si="37"/>
        <v>#N/A</v>
      </c>
      <c r="AN94" s="16" t="e">
        <f t="shared" si="37"/>
        <v>#N/A</v>
      </c>
      <c r="AO94" s="16" t="e">
        <f t="shared" si="37"/>
        <v>#N/A</v>
      </c>
      <c r="AP94" s="16" t="e">
        <f t="shared" si="37"/>
        <v>#N/A</v>
      </c>
      <c r="AQ94" s="16" t="e">
        <f t="shared" si="37"/>
        <v>#N/A</v>
      </c>
      <c r="AR94" s="16" t="e">
        <f t="shared" si="37"/>
        <v>#N/A</v>
      </c>
      <c r="AS94" s="16" t="e">
        <f t="shared" si="37"/>
        <v>#N/A</v>
      </c>
      <c r="AT94" s="16" t="e">
        <f t="shared" si="37"/>
        <v>#N/A</v>
      </c>
      <c r="AU94" s="16" t="e">
        <f t="shared" si="37"/>
        <v>#N/A</v>
      </c>
      <c r="AV94" s="16" t="e">
        <f t="shared" si="37"/>
        <v>#N/A</v>
      </c>
      <c r="AW94" s="16" t="e">
        <f t="shared" si="37"/>
        <v>#N/A</v>
      </c>
      <c r="AX94" s="16" t="e">
        <f t="shared" si="37"/>
        <v>#N/A</v>
      </c>
      <c r="AY94" s="16" t="e">
        <f t="shared" si="37"/>
        <v>#N/A</v>
      </c>
      <c r="AZ94" s="16" t="e">
        <f t="shared" si="37"/>
        <v>#N/A</v>
      </c>
      <c r="BA94" s="16" t="e">
        <f t="shared" si="37"/>
        <v>#N/A</v>
      </c>
      <c r="BB94" s="16" t="e">
        <f t="shared" ref="BB94:BN98" si="38">BA88</f>
        <v>#N/A</v>
      </c>
      <c r="BC94" s="16" t="e">
        <f t="shared" si="38"/>
        <v>#N/A</v>
      </c>
      <c r="BD94" s="16" t="e">
        <f t="shared" si="38"/>
        <v>#N/A</v>
      </c>
      <c r="BE94" s="16" t="e">
        <f t="shared" si="38"/>
        <v>#N/A</v>
      </c>
      <c r="BF94" s="16" t="e">
        <f t="shared" si="38"/>
        <v>#N/A</v>
      </c>
      <c r="BG94" s="16" t="e">
        <f t="shared" si="38"/>
        <v>#N/A</v>
      </c>
      <c r="BH94" s="16" t="e">
        <f t="shared" si="38"/>
        <v>#N/A</v>
      </c>
      <c r="BI94" s="16" t="e">
        <f t="shared" si="38"/>
        <v>#N/A</v>
      </c>
      <c r="BJ94" s="16" t="e">
        <f t="shared" si="38"/>
        <v>#N/A</v>
      </c>
      <c r="BK94" s="16" t="e">
        <f t="shared" si="38"/>
        <v>#N/A</v>
      </c>
      <c r="BL94" s="16" t="e">
        <f t="shared" si="38"/>
        <v>#N/A</v>
      </c>
      <c r="BM94" s="16" t="e">
        <f t="shared" si="38"/>
        <v>#N/A</v>
      </c>
      <c r="BN94" s="16" t="e">
        <f t="shared" si="38"/>
        <v>#N/A</v>
      </c>
    </row>
    <row r="95" spans="1:66">
      <c r="C95" s="16" t="s">
        <v>0</v>
      </c>
      <c r="E95" s="16">
        <f>D89</f>
        <v>0</v>
      </c>
      <c r="F95" s="16">
        <f t="shared" si="35"/>
        <v>0</v>
      </c>
      <c r="G95" s="16">
        <f t="shared" si="35"/>
        <v>0</v>
      </c>
      <c r="H95" s="16">
        <f t="shared" si="35"/>
        <v>0</v>
      </c>
      <c r="I95" s="16" t="e">
        <f t="shared" si="35"/>
        <v>#N/A</v>
      </c>
      <c r="J95" s="16" t="e">
        <f t="shared" si="35"/>
        <v>#N/A</v>
      </c>
      <c r="K95" s="16" t="e">
        <f t="shared" si="35"/>
        <v>#N/A</v>
      </c>
      <c r="L95" s="16" t="e">
        <f t="shared" si="35"/>
        <v>#N/A</v>
      </c>
      <c r="M95" s="16" t="e">
        <f t="shared" si="35"/>
        <v>#N/A</v>
      </c>
      <c r="N95" s="16" t="e">
        <f t="shared" si="35"/>
        <v>#N/A</v>
      </c>
      <c r="O95" s="16" t="e">
        <f t="shared" si="35"/>
        <v>#N/A</v>
      </c>
      <c r="P95" s="16" t="e">
        <f t="shared" si="35"/>
        <v>#N/A</v>
      </c>
      <c r="Q95" s="16" t="e">
        <f t="shared" si="35"/>
        <v>#N/A</v>
      </c>
      <c r="R95" s="16" t="e">
        <f t="shared" si="35"/>
        <v>#N/A</v>
      </c>
      <c r="S95" s="16" t="e">
        <f t="shared" si="35"/>
        <v>#N/A</v>
      </c>
      <c r="T95" s="16" t="e">
        <f t="shared" si="35"/>
        <v>#N/A</v>
      </c>
      <c r="U95" s="16" t="e">
        <f t="shared" si="35"/>
        <v>#N/A</v>
      </c>
      <c r="V95" s="16" t="e">
        <f t="shared" si="36"/>
        <v>#N/A</v>
      </c>
      <c r="W95" s="16" t="e">
        <f t="shared" si="36"/>
        <v>#N/A</v>
      </c>
      <c r="X95" s="16" t="e">
        <f t="shared" si="36"/>
        <v>#N/A</v>
      </c>
      <c r="Y95" s="16" t="e">
        <f t="shared" si="36"/>
        <v>#N/A</v>
      </c>
      <c r="Z95" s="16" t="e">
        <f t="shared" si="36"/>
        <v>#N/A</v>
      </c>
      <c r="AA95" s="16" t="e">
        <f t="shared" si="36"/>
        <v>#N/A</v>
      </c>
      <c r="AB95" s="16" t="e">
        <f t="shared" si="36"/>
        <v>#N/A</v>
      </c>
      <c r="AC95" s="16" t="e">
        <f t="shared" si="36"/>
        <v>#N/A</v>
      </c>
      <c r="AD95" s="16" t="e">
        <f t="shared" si="36"/>
        <v>#N/A</v>
      </c>
      <c r="AE95" s="16" t="e">
        <f t="shared" si="36"/>
        <v>#N/A</v>
      </c>
      <c r="AF95" s="16" t="e">
        <f t="shared" si="36"/>
        <v>#N/A</v>
      </c>
      <c r="AG95" s="16" t="e">
        <f t="shared" si="36"/>
        <v>#N/A</v>
      </c>
      <c r="AH95" s="16" t="e">
        <f t="shared" si="36"/>
        <v>#N/A</v>
      </c>
      <c r="AI95" s="16" t="e">
        <f t="shared" si="36"/>
        <v>#N/A</v>
      </c>
      <c r="AJ95" s="16" t="e">
        <f t="shared" si="36"/>
        <v>#N/A</v>
      </c>
      <c r="AK95" s="16" t="e">
        <f t="shared" si="36"/>
        <v>#N/A</v>
      </c>
      <c r="AL95" s="16" t="e">
        <f t="shared" si="37"/>
        <v>#N/A</v>
      </c>
      <c r="AM95" s="16" t="e">
        <f t="shared" si="37"/>
        <v>#N/A</v>
      </c>
      <c r="AN95" s="16" t="e">
        <f t="shared" si="37"/>
        <v>#N/A</v>
      </c>
      <c r="AO95" s="16" t="e">
        <f t="shared" si="37"/>
        <v>#N/A</v>
      </c>
      <c r="AP95" s="16" t="e">
        <f t="shared" si="37"/>
        <v>#N/A</v>
      </c>
      <c r="AQ95" s="16" t="e">
        <f t="shared" si="37"/>
        <v>#N/A</v>
      </c>
      <c r="AR95" s="16" t="e">
        <f t="shared" si="37"/>
        <v>#N/A</v>
      </c>
      <c r="AS95" s="16" t="e">
        <f t="shared" si="37"/>
        <v>#N/A</v>
      </c>
      <c r="AT95" s="16" t="e">
        <f t="shared" si="37"/>
        <v>#N/A</v>
      </c>
      <c r="AU95" s="16" t="e">
        <f t="shared" si="37"/>
        <v>#N/A</v>
      </c>
      <c r="AV95" s="16" t="e">
        <f t="shared" si="37"/>
        <v>#N/A</v>
      </c>
      <c r="AW95" s="16" t="e">
        <f t="shared" si="37"/>
        <v>#N/A</v>
      </c>
      <c r="AX95" s="16" t="e">
        <f t="shared" si="37"/>
        <v>#N/A</v>
      </c>
      <c r="AY95" s="16" t="e">
        <f t="shared" si="37"/>
        <v>#N/A</v>
      </c>
      <c r="AZ95" s="16" t="e">
        <f t="shared" si="37"/>
        <v>#N/A</v>
      </c>
      <c r="BA95" s="16" t="e">
        <f t="shared" si="37"/>
        <v>#N/A</v>
      </c>
      <c r="BB95" s="16" t="e">
        <f t="shared" si="38"/>
        <v>#N/A</v>
      </c>
      <c r="BC95" s="16" t="e">
        <f t="shared" si="38"/>
        <v>#N/A</v>
      </c>
      <c r="BD95" s="16" t="e">
        <f t="shared" si="38"/>
        <v>#N/A</v>
      </c>
      <c r="BE95" s="16" t="e">
        <f t="shared" si="38"/>
        <v>#N/A</v>
      </c>
      <c r="BF95" s="16" t="e">
        <f t="shared" si="38"/>
        <v>#N/A</v>
      </c>
      <c r="BG95" s="16" t="e">
        <f t="shared" si="38"/>
        <v>#N/A</v>
      </c>
      <c r="BH95" s="16" t="e">
        <f t="shared" si="38"/>
        <v>#N/A</v>
      </c>
      <c r="BI95" s="16" t="e">
        <f t="shared" si="38"/>
        <v>#N/A</v>
      </c>
      <c r="BJ95" s="16" t="e">
        <f t="shared" si="38"/>
        <v>#N/A</v>
      </c>
      <c r="BK95" s="16" t="e">
        <f t="shared" si="38"/>
        <v>#N/A</v>
      </c>
      <c r="BL95" s="16" t="e">
        <f t="shared" si="38"/>
        <v>#N/A</v>
      </c>
      <c r="BM95" s="16" t="e">
        <f t="shared" si="38"/>
        <v>#N/A</v>
      </c>
      <c r="BN95" s="16" t="e">
        <f t="shared" si="38"/>
        <v>#N/A</v>
      </c>
    </row>
    <row r="96" spans="1:66">
      <c r="C96" s="16" t="s">
        <v>1</v>
      </c>
      <c r="E96" s="16">
        <f>D90</f>
        <v>0</v>
      </c>
      <c r="F96" s="16">
        <f t="shared" si="35"/>
        <v>0</v>
      </c>
      <c r="G96" s="16">
        <f t="shared" si="35"/>
        <v>0</v>
      </c>
      <c r="H96" s="16">
        <f t="shared" si="35"/>
        <v>0</v>
      </c>
      <c r="I96" s="16" t="e">
        <f t="shared" si="35"/>
        <v>#N/A</v>
      </c>
      <c r="J96" s="16" t="e">
        <f t="shared" si="35"/>
        <v>#N/A</v>
      </c>
      <c r="K96" s="16" t="e">
        <f t="shared" si="35"/>
        <v>#N/A</v>
      </c>
      <c r="L96" s="16" t="e">
        <f t="shared" si="35"/>
        <v>#N/A</v>
      </c>
      <c r="M96" s="16" t="e">
        <f t="shared" si="35"/>
        <v>#N/A</v>
      </c>
      <c r="N96" s="16" t="e">
        <f t="shared" si="35"/>
        <v>#N/A</v>
      </c>
      <c r="O96" s="16" t="e">
        <f t="shared" si="35"/>
        <v>#N/A</v>
      </c>
      <c r="P96" s="16" t="e">
        <f t="shared" si="35"/>
        <v>#N/A</v>
      </c>
      <c r="Q96" s="16" t="e">
        <f t="shared" si="35"/>
        <v>#N/A</v>
      </c>
      <c r="R96" s="16" t="e">
        <f t="shared" si="35"/>
        <v>#N/A</v>
      </c>
      <c r="S96" s="16" t="e">
        <f t="shared" si="35"/>
        <v>#N/A</v>
      </c>
      <c r="T96" s="16" t="e">
        <f t="shared" si="35"/>
        <v>#N/A</v>
      </c>
      <c r="U96" s="16" t="e">
        <f t="shared" si="35"/>
        <v>#N/A</v>
      </c>
      <c r="V96" s="16" t="e">
        <f t="shared" si="36"/>
        <v>#N/A</v>
      </c>
      <c r="W96" s="16" t="e">
        <f t="shared" si="36"/>
        <v>#N/A</v>
      </c>
      <c r="X96" s="16" t="e">
        <f t="shared" si="36"/>
        <v>#N/A</v>
      </c>
      <c r="Y96" s="16" t="e">
        <f t="shared" si="36"/>
        <v>#N/A</v>
      </c>
      <c r="Z96" s="16" t="e">
        <f t="shared" si="36"/>
        <v>#N/A</v>
      </c>
      <c r="AA96" s="16" t="e">
        <f t="shared" si="36"/>
        <v>#N/A</v>
      </c>
      <c r="AB96" s="16" t="e">
        <f t="shared" si="36"/>
        <v>#N/A</v>
      </c>
      <c r="AC96" s="16" t="e">
        <f t="shared" si="36"/>
        <v>#N/A</v>
      </c>
      <c r="AD96" s="16" t="e">
        <f t="shared" si="36"/>
        <v>#N/A</v>
      </c>
      <c r="AE96" s="16" t="e">
        <f t="shared" si="36"/>
        <v>#N/A</v>
      </c>
      <c r="AF96" s="16" t="e">
        <f t="shared" si="36"/>
        <v>#N/A</v>
      </c>
      <c r="AG96" s="16" t="e">
        <f t="shared" si="36"/>
        <v>#N/A</v>
      </c>
      <c r="AH96" s="16" t="e">
        <f t="shared" si="36"/>
        <v>#N/A</v>
      </c>
      <c r="AI96" s="16" t="e">
        <f t="shared" si="36"/>
        <v>#N/A</v>
      </c>
      <c r="AJ96" s="16" t="e">
        <f t="shared" si="36"/>
        <v>#N/A</v>
      </c>
      <c r="AK96" s="16" t="e">
        <f t="shared" si="36"/>
        <v>#N/A</v>
      </c>
      <c r="AL96" s="16" t="e">
        <f t="shared" si="37"/>
        <v>#N/A</v>
      </c>
      <c r="AM96" s="16" t="e">
        <f t="shared" si="37"/>
        <v>#N/A</v>
      </c>
      <c r="AN96" s="16" t="e">
        <f t="shared" si="37"/>
        <v>#N/A</v>
      </c>
      <c r="AO96" s="16" t="e">
        <f t="shared" si="37"/>
        <v>#N/A</v>
      </c>
      <c r="AP96" s="16" t="e">
        <f t="shared" si="37"/>
        <v>#N/A</v>
      </c>
      <c r="AQ96" s="16" t="e">
        <f t="shared" si="37"/>
        <v>#N/A</v>
      </c>
      <c r="AR96" s="16" t="e">
        <f t="shared" si="37"/>
        <v>#N/A</v>
      </c>
      <c r="AS96" s="16" t="e">
        <f t="shared" si="37"/>
        <v>#N/A</v>
      </c>
      <c r="AT96" s="16" t="e">
        <f t="shared" si="37"/>
        <v>#N/A</v>
      </c>
      <c r="AU96" s="16" t="e">
        <f t="shared" si="37"/>
        <v>#N/A</v>
      </c>
      <c r="AV96" s="16" t="e">
        <f t="shared" si="37"/>
        <v>#N/A</v>
      </c>
      <c r="AW96" s="16" t="e">
        <f t="shared" si="37"/>
        <v>#N/A</v>
      </c>
      <c r="AX96" s="16" t="e">
        <f t="shared" si="37"/>
        <v>#N/A</v>
      </c>
      <c r="AY96" s="16" t="e">
        <f t="shared" si="37"/>
        <v>#N/A</v>
      </c>
      <c r="AZ96" s="16" t="e">
        <f t="shared" si="37"/>
        <v>#N/A</v>
      </c>
      <c r="BA96" s="16" t="e">
        <f t="shared" si="37"/>
        <v>#N/A</v>
      </c>
      <c r="BB96" s="16" t="e">
        <f t="shared" si="38"/>
        <v>#N/A</v>
      </c>
      <c r="BC96" s="16" t="e">
        <f t="shared" si="38"/>
        <v>#N/A</v>
      </c>
      <c r="BD96" s="16" t="e">
        <f t="shared" si="38"/>
        <v>#N/A</v>
      </c>
      <c r="BE96" s="16" t="e">
        <f t="shared" si="38"/>
        <v>#N/A</v>
      </c>
      <c r="BF96" s="16" t="e">
        <f t="shared" si="38"/>
        <v>#N/A</v>
      </c>
      <c r="BG96" s="16" t="e">
        <f t="shared" si="38"/>
        <v>#N/A</v>
      </c>
      <c r="BH96" s="16" t="e">
        <f t="shared" si="38"/>
        <v>#N/A</v>
      </c>
      <c r="BI96" s="16" t="e">
        <f t="shared" si="38"/>
        <v>#N/A</v>
      </c>
      <c r="BJ96" s="16" t="e">
        <f t="shared" si="38"/>
        <v>#N/A</v>
      </c>
      <c r="BK96" s="16" t="e">
        <f t="shared" si="38"/>
        <v>#N/A</v>
      </c>
      <c r="BL96" s="16" t="e">
        <f t="shared" si="38"/>
        <v>#N/A</v>
      </c>
      <c r="BM96" s="16" t="e">
        <f t="shared" si="38"/>
        <v>#N/A</v>
      </c>
      <c r="BN96" s="16" t="e">
        <f t="shared" si="38"/>
        <v>#N/A</v>
      </c>
    </row>
    <row r="97" spans="3:66">
      <c r="C97" s="16" t="s">
        <v>2</v>
      </c>
      <c r="E97" s="16">
        <f>D91</f>
        <v>0</v>
      </c>
      <c r="F97" s="16">
        <f t="shared" si="35"/>
        <v>0</v>
      </c>
      <c r="G97" s="16">
        <f t="shared" si="35"/>
        <v>0</v>
      </c>
      <c r="H97" s="16">
        <f t="shared" si="35"/>
        <v>0</v>
      </c>
      <c r="I97" s="16" t="e">
        <f t="shared" si="35"/>
        <v>#N/A</v>
      </c>
      <c r="J97" s="16" t="e">
        <f t="shared" si="35"/>
        <v>#N/A</v>
      </c>
      <c r="K97" s="16" t="e">
        <f t="shared" si="35"/>
        <v>#N/A</v>
      </c>
      <c r="L97" s="16" t="e">
        <f t="shared" si="35"/>
        <v>#N/A</v>
      </c>
      <c r="M97" s="16" t="e">
        <f t="shared" si="35"/>
        <v>#N/A</v>
      </c>
      <c r="N97" s="16" t="e">
        <f t="shared" si="35"/>
        <v>#N/A</v>
      </c>
      <c r="O97" s="16" t="e">
        <f t="shared" si="35"/>
        <v>#N/A</v>
      </c>
      <c r="P97" s="16" t="e">
        <f t="shared" si="35"/>
        <v>#N/A</v>
      </c>
      <c r="Q97" s="16" t="e">
        <f t="shared" si="35"/>
        <v>#N/A</v>
      </c>
      <c r="R97" s="16" t="e">
        <f t="shared" si="35"/>
        <v>#N/A</v>
      </c>
      <c r="S97" s="16" t="e">
        <f t="shared" si="35"/>
        <v>#N/A</v>
      </c>
      <c r="T97" s="16" t="e">
        <f t="shared" si="35"/>
        <v>#N/A</v>
      </c>
      <c r="U97" s="16" t="e">
        <f t="shared" si="35"/>
        <v>#N/A</v>
      </c>
      <c r="V97" s="16" t="e">
        <f t="shared" si="36"/>
        <v>#N/A</v>
      </c>
      <c r="W97" s="16" t="e">
        <f t="shared" si="36"/>
        <v>#N/A</v>
      </c>
      <c r="X97" s="16" t="e">
        <f t="shared" si="36"/>
        <v>#N/A</v>
      </c>
      <c r="Y97" s="16" t="e">
        <f t="shared" si="36"/>
        <v>#N/A</v>
      </c>
      <c r="Z97" s="16" t="e">
        <f t="shared" si="36"/>
        <v>#N/A</v>
      </c>
      <c r="AA97" s="16" t="e">
        <f t="shared" si="36"/>
        <v>#N/A</v>
      </c>
      <c r="AB97" s="16" t="e">
        <f t="shared" si="36"/>
        <v>#N/A</v>
      </c>
      <c r="AC97" s="16" t="e">
        <f t="shared" si="36"/>
        <v>#N/A</v>
      </c>
      <c r="AD97" s="16" t="e">
        <f t="shared" si="36"/>
        <v>#N/A</v>
      </c>
      <c r="AE97" s="16" t="e">
        <f t="shared" si="36"/>
        <v>#N/A</v>
      </c>
      <c r="AF97" s="16" t="e">
        <f t="shared" si="36"/>
        <v>#N/A</v>
      </c>
      <c r="AG97" s="16" t="e">
        <f t="shared" si="36"/>
        <v>#N/A</v>
      </c>
      <c r="AH97" s="16" t="e">
        <f t="shared" si="36"/>
        <v>#N/A</v>
      </c>
      <c r="AI97" s="16" t="e">
        <f t="shared" si="36"/>
        <v>#N/A</v>
      </c>
      <c r="AJ97" s="16" t="e">
        <f t="shared" si="36"/>
        <v>#N/A</v>
      </c>
      <c r="AK97" s="16" t="e">
        <f t="shared" si="36"/>
        <v>#N/A</v>
      </c>
      <c r="AL97" s="16" t="e">
        <f t="shared" si="37"/>
        <v>#N/A</v>
      </c>
      <c r="AM97" s="16" t="e">
        <f t="shared" si="37"/>
        <v>#N/A</v>
      </c>
      <c r="AN97" s="16" t="e">
        <f t="shared" si="37"/>
        <v>#N/A</v>
      </c>
      <c r="AO97" s="16" t="e">
        <f t="shared" si="37"/>
        <v>#N/A</v>
      </c>
      <c r="AP97" s="16" t="e">
        <f t="shared" si="37"/>
        <v>#N/A</v>
      </c>
      <c r="AQ97" s="16" t="e">
        <f t="shared" si="37"/>
        <v>#N/A</v>
      </c>
      <c r="AR97" s="16" t="e">
        <f t="shared" si="37"/>
        <v>#N/A</v>
      </c>
      <c r="AS97" s="16" t="e">
        <f t="shared" si="37"/>
        <v>#N/A</v>
      </c>
      <c r="AT97" s="16" t="e">
        <f t="shared" si="37"/>
        <v>#N/A</v>
      </c>
      <c r="AU97" s="16" t="e">
        <f t="shared" si="37"/>
        <v>#N/A</v>
      </c>
      <c r="AV97" s="16" t="e">
        <f t="shared" si="37"/>
        <v>#N/A</v>
      </c>
      <c r="AW97" s="16" t="e">
        <f t="shared" si="37"/>
        <v>#N/A</v>
      </c>
      <c r="AX97" s="16" t="e">
        <f t="shared" si="37"/>
        <v>#N/A</v>
      </c>
      <c r="AY97" s="16" t="e">
        <f t="shared" si="37"/>
        <v>#N/A</v>
      </c>
      <c r="AZ97" s="16" t="e">
        <f t="shared" si="37"/>
        <v>#N/A</v>
      </c>
      <c r="BA97" s="16" t="e">
        <f t="shared" si="37"/>
        <v>#N/A</v>
      </c>
      <c r="BB97" s="16" t="e">
        <f t="shared" si="38"/>
        <v>#N/A</v>
      </c>
      <c r="BC97" s="16" t="e">
        <f t="shared" si="38"/>
        <v>#N/A</v>
      </c>
      <c r="BD97" s="16" t="e">
        <f t="shared" si="38"/>
        <v>#N/A</v>
      </c>
      <c r="BE97" s="16" t="e">
        <f t="shared" si="38"/>
        <v>#N/A</v>
      </c>
      <c r="BF97" s="16" t="e">
        <f t="shared" si="38"/>
        <v>#N/A</v>
      </c>
      <c r="BG97" s="16" t="e">
        <f t="shared" si="38"/>
        <v>#N/A</v>
      </c>
      <c r="BH97" s="16" t="e">
        <f t="shared" si="38"/>
        <v>#N/A</v>
      </c>
      <c r="BI97" s="16" t="e">
        <f t="shared" si="38"/>
        <v>#N/A</v>
      </c>
      <c r="BJ97" s="16" t="e">
        <f t="shared" si="38"/>
        <v>#N/A</v>
      </c>
      <c r="BK97" s="16" t="e">
        <f t="shared" si="38"/>
        <v>#N/A</v>
      </c>
      <c r="BL97" s="16" t="e">
        <f t="shared" si="38"/>
        <v>#N/A</v>
      </c>
      <c r="BM97" s="16" t="e">
        <f t="shared" si="38"/>
        <v>#N/A</v>
      </c>
      <c r="BN97" s="16" t="e">
        <f t="shared" si="38"/>
        <v>#N/A</v>
      </c>
    </row>
    <row r="98" spans="3:66">
      <c r="C98" s="16" t="s">
        <v>13</v>
      </c>
      <c r="E98" s="16">
        <f>D92</f>
        <v>0</v>
      </c>
      <c r="F98" s="16">
        <f t="shared" si="35"/>
        <v>0</v>
      </c>
      <c r="G98" s="16">
        <f t="shared" si="35"/>
        <v>0</v>
      </c>
      <c r="H98" s="16">
        <f t="shared" si="35"/>
        <v>0</v>
      </c>
      <c r="I98" s="16" t="e">
        <f t="shared" si="35"/>
        <v>#N/A</v>
      </c>
      <c r="J98" s="16" t="e">
        <f t="shared" si="35"/>
        <v>#N/A</v>
      </c>
      <c r="K98" s="16" t="e">
        <f t="shared" si="35"/>
        <v>#N/A</v>
      </c>
      <c r="L98" s="16" t="e">
        <f t="shared" si="35"/>
        <v>#N/A</v>
      </c>
      <c r="M98" s="16" t="e">
        <f t="shared" si="35"/>
        <v>#N/A</v>
      </c>
      <c r="N98" s="16" t="e">
        <f t="shared" si="35"/>
        <v>#N/A</v>
      </c>
      <c r="O98" s="16" t="e">
        <f t="shared" si="35"/>
        <v>#N/A</v>
      </c>
      <c r="P98" s="16" t="e">
        <f t="shared" si="35"/>
        <v>#N/A</v>
      </c>
      <c r="Q98" s="16" t="e">
        <f t="shared" si="35"/>
        <v>#N/A</v>
      </c>
      <c r="R98" s="16" t="e">
        <f t="shared" si="35"/>
        <v>#N/A</v>
      </c>
      <c r="S98" s="16" t="e">
        <f t="shared" si="35"/>
        <v>#N/A</v>
      </c>
      <c r="T98" s="16" t="e">
        <f t="shared" si="35"/>
        <v>#N/A</v>
      </c>
      <c r="U98" s="16" t="e">
        <f t="shared" si="35"/>
        <v>#N/A</v>
      </c>
      <c r="V98" s="16" t="e">
        <f t="shared" si="36"/>
        <v>#N/A</v>
      </c>
      <c r="W98" s="16" t="e">
        <f t="shared" si="36"/>
        <v>#N/A</v>
      </c>
      <c r="X98" s="16" t="e">
        <f t="shared" si="36"/>
        <v>#N/A</v>
      </c>
      <c r="Y98" s="16" t="e">
        <f t="shared" si="36"/>
        <v>#N/A</v>
      </c>
      <c r="Z98" s="16" t="e">
        <f t="shared" si="36"/>
        <v>#N/A</v>
      </c>
      <c r="AA98" s="16" t="e">
        <f t="shared" si="36"/>
        <v>#N/A</v>
      </c>
      <c r="AB98" s="16" t="e">
        <f t="shared" si="36"/>
        <v>#N/A</v>
      </c>
      <c r="AC98" s="16" t="e">
        <f t="shared" si="36"/>
        <v>#N/A</v>
      </c>
      <c r="AD98" s="16" t="e">
        <f t="shared" si="36"/>
        <v>#N/A</v>
      </c>
      <c r="AE98" s="16" t="e">
        <f t="shared" si="36"/>
        <v>#N/A</v>
      </c>
      <c r="AF98" s="16" t="e">
        <f t="shared" si="36"/>
        <v>#N/A</v>
      </c>
      <c r="AG98" s="16" t="e">
        <f t="shared" si="36"/>
        <v>#N/A</v>
      </c>
      <c r="AH98" s="16" t="e">
        <f t="shared" si="36"/>
        <v>#N/A</v>
      </c>
      <c r="AI98" s="16" t="e">
        <f t="shared" si="36"/>
        <v>#N/A</v>
      </c>
      <c r="AJ98" s="16" t="e">
        <f t="shared" si="36"/>
        <v>#N/A</v>
      </c>
      <c r="AK98" s="16" t="e">
        <f t="shared" si="36"/>
        <v>#N/A</v>
      </c>
      <c r="AL98" s="16" t="e">
        <f t="shared" si="37"/>
        <v>#N/A</v>
      </c>
      <c r="AM98" s="16" t="e">
        <f t="shared" si="37"/>
        <v>#N/A</v>
      </c>
      <c r="AN98" s="16" t="e">
        <f t="shared" si="37"/>
        <v>#N/A</v>
      </c>
      <c r="AO98" s="16" t="e">
        <f t="shared" si="37"/>
        <v>#N/A</v>
      </c>
      <c r="AP98" s="16" t="e">
        <f t="shared" si="37"/>
        <v>#N/A</v>
      </c>
      <c r="AQ98" s="16" t="e">
        <f t="shared" si="37"/>
        <v>#N/A</v>
      </c>
      <c r="AR98" s="16" t="e">
        <f t="shared" si="37"/>
        <v>#N/A</v>
      </c>
      <c r="AS98" s="16" t="e">
        <f t="shared" si="37"/>
        <v>#N/A</v>
      </c>
      <c r="AT98" s="16" t="e">
        <f t="shared" si="37"/>
        <v>#N/A</v>
      </c>
      <c r="AU98" s="16" t="e">
        <f t="shared" si="37"/>
        <v>#N/A</v>
      </c>
      <c r="AV98" s="16" t="e">
        <f t="shared" si="37"/>
        <v>#N/A</v>
      </c>
      <c r="AW98" s="16" t="e">
        <f t="shared" si="37"/>
        <v>#N/A</v>
      </c>
      <c r="AX98" s="16" t="e">
        <f t="shared" si="37"/>
        <v>#N/A</v>
      </c>
      <c r="AY98" s="16" t="e">
        <f t="shared" si="37"/>
        <v>#N/A</v>
      </c>
      <c r="AZ98" s="16" t="e">
        <f t="shared" si="37"/>
        <v>#N/A</v>
      </c>
      <c r="BA98" s="16" t="e">
        <f t="shared" si="37"/>
        <v>#N/A</v>
      </c>
      <c r="BB98" s="16" t="e">
        <f t="shared" si="38"/>
        <v>#N/A</v>
      </c>
      <c r="BC98" s="16" t="e">
        <f t="shared" si="38"/>
        <v>#N/A</v>
      </c>
      <c r="BD98" s="16" t="e">
        <f t="shared" si="38"/>
        <v>#N/A</v>
      </c>
      <c r="BE98" s="16" t="e">
        <f t="shared" si="38"/>
        <v>#N/A</v>
      </c>
      <c r="BF98" s="16" t="e">
        <f t="shared" si="38"/>
        <v>#N/A</v>
      </c>
      <c r="BG98" s="16" t="e">
        <f t="shared" si="38"/>
        <v>#N/A</v>
      </c>
      <c r="BH98" s="16" t="e">
        <f t="shared" si="38"/>
        <v>#N/A</v>
      </c>
      <c r="BI98" s="16" t="e">
        <f t="shared" si="38"/>
        <v>#N/A</v>
      </c>
      <c r="BJ98" s="16" t="e">
        <f t="shared" si="38"/>
        <v>#N/A</v>
      </c>
      <c r="BK98" s="16" t="e">
        <f t="shared" si="38"/>
        <v>#N/A</v>
      </c>
      <c r="BL98" s="16" t="e">
        <f t="shared" si="38"/>
        <v>#N/A</v>
      </c>
      <c r="BM98" s="16" t="e">
        <f t="shared" si="38"/>
        <v>#N/A</v>
      </c>
      <c r="BN98" s="16" t="e">
        <f t="shared" si="38"/>
        <v>#N/A</v>
      </c>
    </row>
    <row r="100" spans="3:66">
      <c r="C100" s="16" t="s">
        <v>12</v>
      </c>
      <c r="F100" s="16">
        <f>E94</f>
        <v>0</v>
      </c>
      <c r="G100" s="16">
        <f t="shared" ref="G100:V104" si="39">F94</f>
        <v>0</v>
      </c>
      <c r="H100" s="16">
        <f t="shared" si="39"/>
        <v>0</v>
      </c>
      <c r="I100" s="16">
        <f t="shared" si="39"/>
        <v>0</v>
      </c>
      <c r="J100" s="16">
        <f t="shared" si="39"/>
        <v>0</v>
      </c>
      <c r="K100" s="16" t="e">
        <f t="shared" si="39"/>
        <v>#N/A</v>
      </c>
      <c r="L100" s="16" t="e">
        <f t="shared" si="39"/>
        <v>#N/A</v>
      </c>
      <c r="M100" s="16" t="e">
        <f t="shared" si="39"/>
        <v>#N/A</v>
      </c>
      <c r="N100" s="16" t="e">
        <f t="shared" si="39"/>
        <v>#N/A</v>
      </c>
      <c r="O100" s="16" t="e">
        <f t="shared" si="39"/>
        <v>#N/A</v>
      </c>
      <c r="P100" s="16" t="e">
        <f t="shared" si="39"/>
        <v>#N/A</v>
      </c>
      <c r="Q100" s="16" t="e">
        <f t="shared" si="39"/>
        <v>#N/A</v>
      </c>
      <c r="R100" s="16" t="e">
        <f t="shared" si="39"/>
        <v>#N/A</v>
      </c>
      <c r="S100" s="16" t="e">
        <f t="shared" si="39"/>
        <v>#N/A</v>
      </c>
      <c r="T100" s="16" t="e">
        <f t="shared" si="39"/>
        <v>#N/A</v>
      </c>
      <c r="U100" s="16" t="e">
        <f t="shared" si="39"/>
        <v>#N/A</v>
      </c>
      <c r="V100" s="16" t="e">
        <f t="shared" si="39"/>
        <v>#N/A</v>
      </c>
      <c r="W100" s="16" t="e">
        <f t="shared" ref="W100:AL104" si="40">V94</f>
        <v>#N/A</v>
      </c>
      <c r="X100" s="16" t="e">
        <f t="shared" si="40"/>
        <v>#N/A</v>
      </c>
      <c r="Y100" s="16" t="e">
        <f t="shared" si="40"/>
        <v>#N/A</v>
      </c>
      <c r="Z100" s="16" t="e">
        <f t="shared" si="40"/>
        <v>#N/A</v>
      </c>
      <c r="AA100" s="16" t="e">
        <f t="shared" si="40"/>
        <v>#N/A</v>
      </c>
      <c r="AB100" s="16" t="e">
        <f t="shared" si="40"/>
        <v>#N/A</v>
      </c>
      <c r="AC100" s="16" t="e">
        <f t="shared" si="40"/>
        <v>#N/A</v>
      </c>
      <c r="AD100" s="16" t="e">
        <f t="shared" si="40"/>
        <v>#N/A</v>
      </c>
      <c r="AE100" s="16" t="e">
        <f t="shared" si="40"/>
        <v>#N/A</v>
      </c>
      <c r="AF100" s="16" t="e">
        <f t="shared" si="40"/>
        <v>#N/A</v>
      </c>
      <c r="AG100" s="16" t="e">
        <f t="shared" si="40"/>
        <v>#N/A</v>
      </c>
      <c r="AH100" s="16" t="e">
        <f t="shared" si="40"/>
        <v>#N/A</v>
      </c>
      <c r="AI100" s="16" t="e">
        <f t="shared" si="40"/>
        <v>#N/A</v>
      </c>
      <c r="AJ100" s="16" t="e">
        <f t="shared" si="40"/>
        <v>#N/A</v>
      </c>
      <c r="AK100" s="16" t="e">
        <f t="shared" si="40"/>
        <v>#N/A</v>
      </c>
      <c r="AL100" s="16" t="e">
        <f t="shared" si="40"/>
        <v>#N/A</v>
      </c>
      <c r="AM100" s="16" t="e">
        <f t="shared" ref="AM100:BB104" si="41">AL94</f>
        <v>#N/A</v>
      </c>
      <c r="AN100" s="16" t="e">
        <f t="shared" si="41"/>
        <v>#N/A</v>
      </c>
      <c r="AO100" s="16" t="e">
        <f t="shared" si="41"/>
        <v>#N/A</v>
      </c>
      <c r="AP100" s="16" t="e">
        <f t="shared" si="41"/>
        <v>#N/A</v>
      </c>
      <c r="AQ100" s="16" t="e">
        <f t="shared" si="41"/>
        <v>#N/A</v>
      </c>
      <c r="AR100" s="16" t="e">
        <f t="shared" si="41"/>
        <v>#N/A</v>
      </c>
      <c r="AS100" s="16" t="e">
        <f t="shared" si="41"/>
        <v>#N/A</v>
      </c>
      <c r="AT100" s="16" t="e">
        <f t="shared" si="41"/>
        <v>#N/A</v>
      </c>
      <c r="AU100" s="16" t="e">
        <f t="shared" si="41"/>
        <v>#N/A</v>
      </c>
      <c r="AV100" s="16" t="e">
        <f t="shared" si="41"/>
        <v>#N/A</v>
      </c>
      <c r="AW100" s="16" t="e">
        <f t="shared" si="41"/>
        <v>#N/A</v>
      </c>
      <c r="AX100" s="16" t="e">
        <f t="shared" si="41"/>
        <v>#N/A</v>
      </c>
      <c r="AY100" s="16" t="e">
        <f t="shared" si="41"/>
        <v>#N/A</v>
      </c>
      <c r="AZ100" s="16" t="e">
        <f t="shared" si="41"/>
        <v>#N/A</v>
      </c>
      <c r="BA100" s="16" t="e">
        <f t="shared" si="41"/>
        <v>#N/A</v>
      </c>
      <c r="BB100" s="16" t="e">
        <f t="shared" si="41"/>
        <v>#N/A</v>
      </c>
      <c r="BC100" s="16" t="e">
        <f t="shared" ref="BC100:BN104" si="42">BB94</f>
        <v>#N/A</v>
      </c>
      <c r="BD100" s="16" t="e">
        <f t="shared" si="42"/>
        <v>#N/A</v>
      </c>
      <c r="BE100" s="16" t="e">
        <f t="shared" si="42"/>
        <v>#N/A</v>
      </c>
      <c r="BF100" s="16" t="e">
        <f t="shared" si="42"/>
        <v>#N/A</v>
      </c>
      <c r="BG100" s="16" t="e">
        <f t="shared" si="42"/>
        <v>#N/A</v>
      </c>
      <c r="BH100" s="16" t="e">
        <f t="shared" si="42"/>
        <v>#N/A</v>
      </c>
      <c r="BI100" s="16" t="e">
        <f t="shared" si="42"/>
        <v>#N/A</v>
      </c>
      <c r="BJ100" s="16" t="e">
        <f t="shared" si="42"/>
        <v>#N/A</v>
      </c>
      <c r="BK100" s="16" t="e">
        <f t="shared" si="42"/>
        <v>#N/A</v>
      </c>
      <c r="BL100" s="16" t="e">
        <f t="shared" si="42"/>
        <v>#N/A</v>
      </c>
      <c r="BM100" s="16" t="e">
        <f t="shared" si="42"/>
        <v>#N/A</v>
      </c>
      <c r="BN100" s="16" t="e">
        <f t="shared" si="42"/>
        <v>#N/A</v>
      </c>
    </row>
    <row r="101" spans="3:66">
      <c r="C101" s="16" t="s">
        <v>0</v>
      </c>
      <c r="F101" s="16">
        <f>E95</f>
        <v>0</v>
      </c>
      <c r="G101" s="16">
        <f t="shared" si="39"/>
        <v>0</v>
      </c>
      <c r="H101" s="16">
        <f t="shared" si="39"/>
        <v>0</v>
      </c>
      <c r="I101" s="16">
        <f t="shared" si="39"/>
        <v>0</v>
      </c>
      <c r="J101" s="16" t="e">
        <f t="shared" si="39"/>
        <v>#N/A</v>
      </c>
      <c r="K101" s="16" t="e">
        <f t="shared" si="39"/>
        <v>#N/A</v>
      </c>
      <c r="L101" s="16" t="e">
        <f t="shared" si="39"/>
        <v>#N/A</v>
      </c>
      <c r="M101" s="16" t="e">
        <f t="shared" si="39"/>
        <v>#N/A</v>
      </c>
      <c r="N101" s="16" t="e">
        <f t="shared" si="39"/>
        <v>#N/A</v>
      </c>
      <c r="O101" s="16" t="e">
        <f t="shared" si="39"/>
        <v>#N/A</v>
      </c>
      <c r="P101" s="16" t="e">
        <f t="shared" si="39"/>
        <v>#N/A</v>
      </c>
      <c r="Q101" s="16" t="e">
        <f t="shared" si="39"/>
        <v>#N/A</v>
      </c>
      <c r="R101" s="16" t="e">
        <f t="shared" si="39"/>
        <v>#N/A</v>
      </c>
      <c r="S101" s="16" t="e">
        <f t="shared" si="39"/>
        <v>#N/A</v>
      </c>
      <c r="T101" s="16" t="e">
        <f t="shared" si="39"/>
        <v>#N/A</v>
      </c>
      <c r="U101" s="16" t="e">
        <f t="shared" si="39"/>
        <v>#N/A</v>
      </c>
      <c r="V101" s="16" t="e">
        <f t="shared" si="39"/>
        <v>#N/A</v>
      </c>
      <c r="W101" s="16" t="e">
        <f t="shared" si="40"/>
        <v>#N/A</v>
      </c>
      <c r="X101" s="16" t="e">
        <f t="shared" si="40"/>
        <v>#N/A</v>
      </c>
      <c r="Y101" s="16" t="e">
        <f t="shared" si="40"/>
        <v>#N/A</v>
      </c>
      <c r="Z101" s="16" t="e">
        <f t="shared" si="40"/>
        <v>#N/A</v>
      </c>
      <c r="AA101" s="16" t="e">
        <f t="shared" si="40"/>
        <v>#N/A</v>
      </c>
      <c r="AB101" s="16" t="e">
        <f t="shared" si="40"/>
        <v>#N/A</v>
      </c>
      <c r="AC101" s="16" t="e">
        <f t="shared" si="40"/>
        <v>#N/A</v>
      </c>
      <c r="AD101" s="16" t="e">
        <f t="shared" si="40"/>
        <v>#N/A</v>
      </c>
      <c r="AE101" s="16" t="e">
        <f t="shared" si="40"/>
        <v>#N/A</v>
      </c>
      <c r="AF101" s="16" t="e">
        <f t="shared" si="40"/>
        <v>#N/A</v>
      </c>
      <c r="AG101" s="16" t="e">
        <f t="shared" si="40"/>
        <v>#N/A</v>
      </c>
      <c r="AH101" s="16" t="e">
        <f t="shared" si="40"/>
        <v>#N/A</v>
      </c>
      <c r="AI101" s="16" t="e">
        <f t="shared" si="40"/>
        <v>#N/A</v>
      </c>
      <c r="AJ101" s="16" t="e">
        <f t="shared" si="40"/>
        <v>#N/A</v>
      </c>
      <c r="AK101" s="16" t="e">
        <f t="shared" si="40"/>
        <v>#N/A</v>
      </c>
      <c r="AL101" s="16" t="e">
        <f t="shared" si="40"/>
        <v>#N/A</v>
      </c>
      <c r="AM101" s="16" t="e">
        <f t="shared" si="41"/>
        <v>#N/A</v>
      </c>
      <c r="AN101" s="16" t="e">
        <f t="shared" si="41"/>
        <v>#N/A</v>
      </c>
      <c r="AO101" s="16" t="e">
        <f t="shared" si="41"/>
        <v>#N/A</v>
      </c>
      <c r="AP101" s="16" t="e">
        <f t="shared" si="41"/>
        <v>#N/A</v>
      </c>
      <c r="AQ101" s="16" t="e">
        <f t="shared" si="41"/>
        <v>#N/A</v>
      </c>
      <c r="AR101" s="16" t="e">
        <f t="shared" si="41"/>
        <v>#N/A</v>
      </c>
      <c r="AS101" s="16" t="e">
        <f t="shared" si="41"/>
        <v>#N/A</v>
      </c>
      <c r="AT101" s="16" t="e">
        <f t="shared" si="41"/>
        <v>#N/A</v>
      </c>
      <c r="AU101" s="16" t="e">
        <f t="shared" si="41"/>
        <v>#N/A</v>
      </c>
      <c r="AV101" s="16" t="e">
        <f t="shared" si="41"/>
        <v>#N/A</v>
      </c>
      <c r="AW101" s="16" t="e">
        <f t="shared" si="41"/>
        <v>#N/A</v>
      </c>
      <c r="AX101" s="16" t="e">
        <f t="shared" si="41"/>
        <v>#N/A</v>
      </c>
      <c r="AY101" s="16" t="e">
        <f t="shared" si="41"/>
        <v>#N/A</v>
      </c>
      <c r="AZ101" s="16" t="e">
        <f t="shared" si="41"/>
        <v>#N/A</v>
      </c>
      <c r="BA101" s="16" t="e">
        <f t="shared" si="41"/>
        <v>#N/A</v>
      </c>
      <c r="BB101" s="16" t="e">
        <f t="shared" si="41"/>
        <v>#N/A</v>
      </c>
      <c r="BC101" s="16" t="e">
        <f t="shared" si="42"/>
        <v>#N/A</v>
      </c>
      <c r="BD101" s="16" t="e">
        <f t="shared" si="42"/>
        <v>#N/A</v>
      </c>
      <c r="BE101" s="16" t="e">
        <f t="shared" si="42"/>
        <v>#N/A</v>
      </c>
      <c r="BF101" s="16" t="e">
        <f t="shared" si="42"/>
        <v>#N/A</v>
      </c>
      <c r="BG101" s="16" t="e">
        <f t="shared" si="42"/>
        <v>#N/A</v>
      </c>
      <c r="BH101" s="16" t="e">
        <f t="shared" si="42"/>
        <v>#N/A</v>
      </c>
      <c r="BI101" s="16" t="e">
        <f t="shared" si="42"/>
        <v>#N/A</v>
      </c>
      <c r="BJ101" s="16" t="e">
        <f t="shared" si="42"/>
        <v>#N/A</v>
      </c>
      <c r="BK101" s="16" t="e">
        <f t="shared" si="42"/>
        <v>#N/A</v>
      </c>
      <c r="BL101" s="16" t="e">
        <f t="shared" si="42"/>
        <v>#N/A</v>
      </c>
      <c r="BM101" s="16" t="e">
        <f t="shared" si="42"/>
        <v>#N/A</v>
      </c>
      <c r="BN101" s="16" t="e">
        <f t="shared" si="42"/>
        <v>#N/A</v>
      </c>
    </row>
    <row r="102" spans="3:66">
      <c r="C102" s="16" t="s">
        <v>1</v>
      </c>
      <c r="F102" s="16">
        <f>E96</f>
        <v>0</v>
      </c>
      <c r="G102" s="16">
        <f t="shared" si="39"/>
        <v>0</v>
      </c>
      <c r="H102" s="16">
        <f t="shared" si="39"/>
        <v>0</v>
      </c>
      <c r="I102" s="16">
        <f t="shared" si="39"/>
        <v>0</v>
      </c>
      <c r="J102" s="16" t="e">
        <f t="shared" si="39"/>
        <v>#N/A</v>
      </c>
      <c r="K102" s="16" t="e">
        <f t="shared" si="39"/>
        <v>#N/A</v>
      </c>
      <c r="L102" s="16" t="e">
        <f t="shared" si="39"/>
        <v>#N/A</v>
      </c>
      <c r="M102" s="16" t="e">
        <f t="shared" si="39"/>
        <v>#N/A</v>
      </c>
      <c r="N102" s="16" t="e">
        <f t="shared" si="39"/>
        <v>#N/A</v>
      </c>
      <c r="O102" s="16" t="e">
        <f t="shared" si="39"/>
        <v>#N/A</v>
      </c>
      <c r="P102" s="16" t="e">
        <f t="shared" si="39"/>
        <v>#N/A</v>
      </c>
      <c r="Q102" s="16" t="e">
        <f t="shared" si="39"/>
        <v>#N/A</v>
      </c>
      <c r="R102" s="16" t="e">
        <f t="shared" si="39"/>
        <v>#N/A</v>
      </c>
      <c r="S102" s="16" t="e">
        <f t="shared" si="39"/>
        <v>#N/A</v>
      </c>
      <c r="T102" s="16" t="e">
        <f t="shared" si="39"/>
        <v>#N/A</v>
      </c>
      <c r="U102" s="16" t="e">
        <f t="shared" si="39"/>
        <v>#N/A</v>
      </c>
      <c r="V102" s="16" t="e">
        <f t="shared" si="39"/>
        <v>#N/A</v>
      </c>
      <c r="W102" s="16" t="e">
        <f t="shared" si="40"/>
        <v>#N/A</v>
      </c>
      <c r="X102" s="16" t="e">
        <f t="shared" si="40"/>
        <v>#N/A</v>
      </c>
      <c r="Y102" s="16" t="e">
        <f t="shared" si="40"/>
        <v>#N/A</v>
      </c>
      <c r="Z102" s="16" t="e">
        <f t="shared" si="40"/>
        <v>#N/A</v>
      </c>
      <c r="AA102" s="16" t="e">
        <f t="shared" si="40"/>
        <v>#N/A</v>
      </c>
      <c r="AB102" s="16" t="e">
        <f t="shared" si="40"/>
        <v>#N/A</v>
      </c>
      <c r="AC102" s="16" t="e">
        <f t="shared" si="40"/>
        <v>#N/A</v>
      </c>
      <c r="AD102" s="16" t="e">
        <f t="shared" si="40"/>
        <v>#N/A</v>
      </c>
      <c r="AE102" s="16" t="e">
        <f t="shared" si="40"/>
        <v>#N/A</v>
      </c>
      <c r="AF102" s="16" t="e">
        <f t="shared" si="40"/>
        <v>#N/A</v>
      </c>
      <c r="AG102" s="16" t="e">
        <f t="shared" si="40"/>
        <v>#N/A</v>
      </c>
      <c r="AH102" s="16" t="e">
        <f t="shared" si="40"/>
        <v>#N/A</v>
      </c>
      <c r="AI102" s="16" t="e">
        <f t="shared" si="40"/>
        <v>#N/A</v>
      </c>
      <c r="AJ102" s="16" t="e">
        <f t="shared" si="40"/>
        <v>#N/A</v>
      </c>
      <c r="AK102" s="16" t="e">
        <f t="shared" si="40"/>
        <v>#N/A</v>
      </c>
      <c r="AL102" s="16" t="e">
        <f t="shared" si="40"/>
        <v>#N/A</v>
      </c>
      <c r="AM102" s="16" t="e">
        <f t="shared" si="41"/>
        <v>#N/A</v>
      </c>
      <c r="AN102" s="16" t="e">
        <f t="shared" si="41"/>
        <v>#N/A</v>
      </c>
      <c r="AO102" s="16" t="e">
        <f t="shared" si="41"/>
        <v>#N/A</v>
      </c>
      <c r="AP102" s="16" t="e">
        <f t="shared" si="41"/>
        <v>#N/A</v>
      </c>
      <c r="AQ102" s="16" t="e">
        <f t="shared" si="41"/>
        <v>#N/A</v>
      </c>
      <c r="AR102" s="16" t="e">
        <f t="shared" si="41"/>
        <v>#N/A</v>
      </c>
      <c r="AS102" s="16" t="e">
        <f t="shared" si="41"/>
        <v>#N/A</v>
      </c>
      <c r="AT102" s="16" t="e">
        <f t="shared" si="41"/>
        <v>#N/A</v>
      </c>
      <c r="AU102" s="16" t="e">
        <f t="shared" si="41"/>
        <v>#N/A</v>
      </c>
      <c r="AV102" s="16" t="e">
        <f t="shared" si="41"/>
        <v>#N/A</v>
      </c>
      <c r="AW102" s="16" t="e">
        <f t="shared" si="41"/>
        <v>#N/A</v>
      </c>
      <c r="AX102" s="16" t="e">
        <f t="shared" si="41"/>
        <v>#N/A</v>
      </c>
      <c r="AY102" s="16" t="e">
        <f t="shared" si="41"/>
        <v>#N/A</v>
      </c>
      <c r="AZ102" s="16" t="e">
        <f t="shared" si="41"/>
        <v>#N/A</v>
      </c>
      <c r="BA102" s="16" t="e">
        <f t="shared" si="41"/>
        <v>#N/A</v>
      </c>
      <c r="BB102" s="16" t="e">
        <f t="shared" si="41"/>
        <v>#N/A</v>
      </c>
      <c r="BC102" s="16" t="e">
        <f t="shared" si="42"/>
        <v>#N/A</v>
      </c>
      <c r="BD102" s="16" t="e">
        <f t="shared" si="42"/>
        <v>#N/A</v>
      </c>
      <c r="BE102" s="16" t="e">
        <f t="shared" si="42"/>
        <v>#N/A</v>
      </c>
      <c r="BF102" s="16" t="e">
        <f t="shared" si="42"/>
        <v>#N/A</v>
      </c>
      <c r="BG102" s="16" t="e">
        <f t="shared" si="42"/>
        <v>#N/A</v>
      </c>
      <c r="BH102" s="16" t="e">
        <f t="shared" si="42"/>
        <v>#N/A</v>
      </c>
      <c r="BI102" s="16" t="e">
        <f t="shared" si="42"/>
        <v>#N/A</v>
      </c>
      <c r="BJ102" s="16" t="e">
        <f t="shared" si="42"/>
        <v>#N/A</v>
      </c>
      <c r="BK102" s="16" t="e">
        <f t="shared" si="42"/>
        <v>#N/A</v>
      </c>
      <c r="BL102" s="16" t="e">
        <f t="shared" si="42"/>
        <v>#N/A</v>
      </c>
      <c r="BM102" s="16" t="e">
        <f t="shared" si="42"/>
        <v>#N/A</v>
      </c>
      <c r="BN102" s="16" t="e">
        <f t="shared" si="42"/>
        <v>#N/A</v>
      </c>
    </row>
    <row r="103" spans="3:66">
      <c r="C103" s="16" t="s">
        <v>2</v>
      </c>
      <c r="F103" s="16">
        <f>E97</f>
        <v>0</v>
      </c>
      <c r="G103" s="16">
        <f t="shared" si="39"/>
        <v>0</v>
      </c>
      <c r="H103" s="16">
        <f t="shared" si="39"/>
        <v>0</v>
      </c>
      <c r="I103" s="16">
        <f t="shared" si="39"/>
        <v>0</v>
      </c>
      <c r="J103" s="16" t="e">
        <f t="shared" si="39"/>
        <v>#N/A</v>
      </c>
      <c r="K103" s="16" t="e">
        <f t="shared" si="39"/>
        <v>#N/A</v>
      </c>
      <c r="L103" s="16" t="e">
        <f t="shared" si="39"/>
        <v>#N/A</v>
      </c>
      <c r="M103" s="16" t="e">
        <f t="shared" si="39"/>
        <v>#N/A</v>
      </c>
      <c r="N103" s="16" t="e">
        <f t="shared" si="39"/>
        <v>#N/A</v>
      </c>
      <c r="O103" s="16" t="e">
        <f t="shared" si="39"/>
        <v>#N/A</v>
      </c>
      <c r="P103" s="16" t="e">
        <f t="shared" si="39"/>
        <v>#N/A</v>
      </c>
      <c r="Q103" s="16" t="e">
        <f t="shared" si="39"/>
        <v>#N/A</v>
      </c>
      <c r="R103" s="16" t="e">
        <f t="shared" si="39"/>
        <v>#N/A</v>
      </c>
      <c r="S103" s="16" t="e">
        <f t="shared" si="39"/>
        <v>#N/A</v>
      </c>
      <c r="T103" s="16" t="e">
        <f t="shared" si="39"/>
        <v>#N/A</v>
      </c>
      <c r="U103" s="16" t="e">
        <f t="shared" si="39"/>
        <v>#N/A</v>
      </c>
      <c r="V103" s="16" t="e">
        <f t="shared" si="39"/>
        <v>#N/A</v>
      </c>
      <c r="W103" s="16" t="e">
        <f t="shared" si="40"/>
        <v>#N/A</v>
      </c>
      <c r="X103" s="16" t="e">
        <f t="shared" si="40"/>
        <v>#N/A</v>
      </c>
      <c r="Y103" s="16" t="e">
        <f t="shared" si="40"/>
        <v>#N/A</v>
      </c>
      <c r="Z103" s="16" t="e">
        <f t="shared" si="40"/>
        <v>#N/A</v>
      </c>
      <c r="AA103" s="16" t="e">
        <f t="shared" si="40"/>
        <v>#N/A</v>
      </c>
      <c r="AB103" s="16" t="e">
        <f t="shared" si="40"/>
        <v>#N/A</v>
      </c>
      <c r="AC103" s="16" t="e">
        <f t="shared" si="40"/>
        <v>#N/A</v>
      </c>
      <c r="AD103" s="16" t="e">
        <f t="shared" si="40"/>
        <v>#N/A</v>
      </c>
      <c r="AE103" s="16" t="e">
        <f t="shared" si="40"/>
        <v>#N/A</v>
      </c>
      <c r="AF103" s="16" t="e">
        <f t="shared" si="40"/>
        <v>#N/A</v>
      </c>
      <c r="AG103" s="16" t="e">
        <f t="shared" si="40"/>
        <v>#N/A</v>
      </c>
      <c r="AH103" s="16" t="e">
        <f t="shared" si="40"/>
        <v>#N/A</v>
      </c>
      <c r="AI103" s="16" t="e">
        <f t="shared" si="40"/>
        <v>#N/A</v>
      </c>
      <c r="AJ103" s="16" t="e">
        <f t="shared" si="40"/>
        <v>#N/A</v>
      </c>
      <c r="AK103" s="16" t="e">
        <f t="shared" si="40"/>
        <v>#N/A</v>
      </c>
      <c r="AL103" s="16" t="e">
        <f t="shared" si="40"/>
        <v>#N/A</v>
      </c>
      <c r="AM103" s="16" t="e">
        <f t="shared" si="41"/>
        <v>#N/A</v>
      </c>
      <c r="AN103" s="16" t="e">
        <f t="shared" si="41"/>
        <v>#N/A</v>
      </c>
      <c r="AO103" s="16" t="e">
        <f t="shared" si="41"/>
        <v>#N/A</v>
      </c>
      <c r="AP103" s="16" t="e">
        <f t="shared" si="41"/>
        <v>#N/A</v>
      </c>
      <c r="AQ103" s="16" t="e">
        <f t="shared" si="41"/>
        <v>#N/A</v>
      </c>
      <c r="AR103" s="16" t="e">
        <f t="shared" si="41"/>
        <v>#N/A</v>
      </c>
      <c r="AS103" s="16" t="e">
        <f t="shared" si="41"/>
        <v>#N/A</v>
      </c>
      <c r="AT103" s="16" t="e">
        <f t="shared" si="41"/>
        <v>#N/A</v>
      </c>
      <c r="AU103" s="16" t="e">
        <f t="shared" si="41"/>
        <v>#N/A</v>
      </c>
      <c r="AV103" s="16" t="e">
        <f t="shared" si="41"/>
        <v>#N/A</v>
      </c>
      <c r="AW103" s="16" t="e">
        <f t="shared" si="41"/>
        <v>#N/A</v>
      </c>
      <c r="AX103" s="16" t="e">
        <f t="shared" si="41"/>
        <v>#N/A</v>
      </c>
      <c r="AY103" s="16" t="e">
        <f t="shared" si="41"/>
        <v>#N/A</v>
      </c>
      <c r="AZ103" s="16" t="e">
        <f t="shared" si="41"/>
        <v>#N/A</v>
      </c>
      <c r="BA103" s="16" t="e">
        <f t="shared" si="41"/>
        <v>#N/A</v>
      </c>
      <c r="BB103" s="16" t="e">
        <f t="shared" si="41"/>
        <v>#N/A</v>
      </c>
      <c r="BC103" s="16" t="e">
        <f t="shared" si="42"/>
        <v>#N/A</v>
      </c>
      <c r="BD103" s="16" t="e">
        <f t="shared" si="42"/>
        <v>#N/A</v>
      </c>
      <c r="BE103" s="16" t="e">
        <f t="shared" si="42"/>
        <v>#N/A</v>
      </c>
      <c r="BF103" s="16" t="e">
        <f t="shared" si="42"/>
        <v>#N/A</v>
      </c>
      <c r="BG103" s="16" t="e">
        <f t="shared" si="42"/>
        <v>#N/A</v>
      </c>
      <c r="BH103" s="16" t="e">
        <f t="shared" si="42"/>
        <v>#N/A</v>
      </c>
      <c r="BI103" s="16" t="e">
        <f t="shared" si="42"/>
        <v>#N/A</v>
      </c>
      <c r="BJ103" s="16" t="e">
        <f t="shared" si="42"/>
        <v>#N/A</v>
      </c>
      <c r="BK103" s="16" t="e">
        <f t="shared" si="42"/>
        <v>#N/A</v>
      </c>
      <c r="BL103" s="16" t="e">
        <f t="shared" si="42"/>
        <v>#N/A</v>
      </c>
      <c r="BM103" s="16" t="e">
        <f t="shared" si="42"/>
        <v>#N/A</v>
      </c>
      <c r="BN103" s="16" t="e">
        <f t="shared" si="42"/>
        <v>#N/A</v>
      </c>
    </row>
    <row r="104" spans="3:66">
      <c r="C104" s="16" t="s">
        <v>13</v>
      </c>
      <c r="F104" s="16">
        <f>E98</f>
        <v>0</v>
      </c>
      <c r="G104" s="16">
        <f t="shared" si="39"/>
        <v>0</v>
      </c>
      <c r="H104" s="16">
        <f t="shared" si="39"/>
        <v>0</v>
      </c>
      <c r="I104" s="16">
        <f t="shared" si="39"/>
        <v>0</v>
      </c>
      <c r="J104" s="16" t="e">
        <f t="shared" si="39"/>
        <v>#N/A</v>
      </c>
      <c r="K104" s="16" t="e">
        <f t="shared" si="39"/>
        <v>#N/A</v>
      </c>
      <c r="L104" s="16" t="e">
        <f t="shared" si="39"/>
        <v>#N/A</v>
      </c>
      <c r="M104" s="16" t="e">
        <f t="shared" si="39"/>
        <v>#N/A</v>
      </c>
      <c r="N104" s="16" t="e">
        <f t="shared" si="39"/>
        <v>#N/A</v>
      </c>
      <c r="O104" s="16" t="e">
        <f t="shared" si="39"/>
        <v>#N/A</v>
      </c>
      <c r="P104" s="16" t="e">
        <f t="shared" si="39"/>
        <v>#N/A</v>
      </c>
      <c r="Q104" s="16" t="e">
        <f t="shared" si="39"/>
        <v>#N/A</v>
      </c>
      <c r="R104" s="16" t="e">
        <f t="shared" si="39"/>
        <v>#N/A</v>
      </c>
      <c r="S104" s="16" t="e">
        <f t="shared" si="39"/>
        <v>#N/A</v>
      </c>
      <c r="T104" s="16" t="e">
        <f t="shared" si="39"/>
        <v>#N/A</v>
      </c>
      <c r="U104" s="16" t="e">
        <f t="shared" si="39"/>
        <v>#N/A</v>
      </c>
      <c r="V104" s="16" t="e">
        <f t="shared" si="39"/>
        <v>#N/A</v>
      </c>
      <c r="W104" s="16" t="e">
        <f t="shared" si="40"/>
        <v>#N/A</v>
      </c>
      <c r="X104" s="16" t="e">
        <f t="shared" si="40"/>
        <v>#N/A</v>
      </c>
      <c r="Y104" s="16" t="e">
        <f t="shared" si="40"/>
        <v>#N/A</v>
      </c>
      <c r="Z104" s="16" t="e">
        <f t="shared" si="40"/>
        <v>#N/A</v>
      </c>
      <c r="AA104" s="16" t="e">
        <f t="shared" si="40"/>
        <v>#N/A</v>
      </c>
      <c r="AB104" s="16" t="e">
        <f t="shared" si="40"/>
        <v>#N/A</v>
      </c>
      <c r="AC104" s="16" t="e">
        <f t="shared" si="40"/>
        <v>#N/A</v>
      </c>
      <c r="AD104" s="16" t="e">
        <f t="shared" si="40"/>
        <v>#N/A</v>
      </c>
      <c r="AE104" s="16" t="e">
        <f t="shared" si="40"/>
        <v>#N/A</v>
      </c>
      <c r="AF104" s="16" t="e">
        <f t="shared" si="40"/>
        <v>#N/A</v>
      </c>
      <c r="AG104" s="16" t="e">
        <f t="shared" si="40"/>
        <v>#N/A</v>
      </c>
      <c r="AH104" s="16" t="e">
        <f t="shared" si="40"/>
        <v>#N/A</v>
      </c>
      <c r="AI104" s="16" t="e">
        <f t="shared" si="40"/>
        <v>#N/A</v>
      </c>
      <c r="AJ104" s="16" t="e">
        <f t="shared" si="40"/>
        <v>#N/A</v>
      </c>
      <c r="AK104" s="16" t="e">
        <f t="shared" si="40"/>
        <v>#N/A</v>
      </c>
      <c r="AL104" s="16" t="e">
        <f t="shared" si="40"/>
        <v>#N/A</v>
      </c>
      <c r="AM104" s="16" t="e">
        <f t="shared" si="41"/>
        <v>#N/A</v>
      </c>
      <c r="AN104" s="16" t="e">
        <f t="shared" si="41"/>
        <v>#N/A</v>
      </c>
      <c r="AO104" s="16" t="e">
        <f t="shared" si="41"/>
        <v>#N/A</v>
      </c>
      <c r="AP104" s="16" t="e">
        <f t="shared" si="41"/>
        <v>#N/A</v>
      </c>
      <c r="AQ104" s="16" t="e">
        <f t="shared" si="41"/>
        <v>#N/A</v>
      </c>
      <c r="AR104" s="16" t="e">
        <f t="shared" si="41"/>
        <v>#N/A</v>
      </c>
      <c r="AS104" s="16" t="e">
        <f t="shared" si="41"/>
        <v>#N/A</v>
      </c>
      <c r="AT104" s="16" t="e">
        <f t="shared" si="41"/>
        <v>#N/A</v>
      </c>
      <c r="AU104" s="16" t="e">
        <f t="shared" si="41"/>
        <v>#N/A</v>
      </c>
      <c r="AV104" s="16" t="e">
        <f t="shared" si="41"/>
        <v>#N/A</v>
      </c>
      <c r="AW104" s="16" t="e">
        <f t="shared" si="41"/>
        <v>#N/A</v>
      </c>
      <c r="AX104" s="16" t="e">
        <f t="shared" si="41"/>
        <v>#N/A</v>
      </c>
      <c r="AY104" s="16" t="e">
        <f t="shared" si="41"/>
        <v>#N/A</v>
      </c>
      <c r="AZ104" s="16" t="e">
        <f t="shared" si="41"/>
        <v>#N/A</v>
      </c>
      <c r="BA104" s="16" t="e">
        <f t="shared" si="41"/>
        <v>#N/A</v>
      </c>
      <c r="BB104" s="16" t="e">
        <f t="shared" si="41"/>
        <v>#N/A</v>
      </c>
      <c r="BC104" s="16" t="e">
        <f t="shared" si="42"/>
        <v>#N/A</v>
      </c>
      <c r="BD104" s="16" t="e">
        <f t="shared" si="42"/>
        <v>#N/A</v>
      </c>
      <c r="BE104" s="16" t="e">
        <f t="shared" si="42"/>
        <v>#N/A</v>
      </c>
      <c r="BF104" s="16" t="e">
        <f t="shared" si="42"/>
        <v>#N/A</v>
      </c>
      <c r="BG104" s="16" t="e">
        <f t="shared" si="42"/>
        <v>#N/A</v>
      </c>
      <c r="BH104" s="16" t="e">
        <f t="shared" si="42"/>
        <v>#N/A</v>
      </c>
      <c r="BI104" s="16" t="e">
        <f t="shared" si="42"/>
        <v>#N/A</v>
      </c>
      <c r="BJ104" s="16" t="e">
        <f t="shared" si="42"/>
        <v>#N/A</v>
      </c>
      <c r="BK104" s="16" t="e">
        <f t="shared" si="42"/>
        <v>#N/A</v>
      </c>
      <c r="BL104" s="16" t="e">
        <f t="shared" si="42"/>
        <v>#N/A</v>
      </c>
      <c r="BM104" s="16" t="e">
        <f t="shared" si="42"/>
        <v>#N/A</v>
      </c>
      <c r="BN104" s="16" t="e">
        <f t="shared" si="42"/>
        <v>#N/A</v>
      </c>
    </row>
    <row r="106" spans="3:66">
      <c r="C106" s="16" t="s">
        <v>12</v>
      </c>
      <c r="G106" s="16">
        <f>F100</f>
        <v>0</v>
      </c>
      <c r="H106" s="16">
        <f t="shared" ref="H106:W110" si="43">G100</f>
        <v>0</v>
      </c>
      <c r="I106" s="16">
        <f t="shared" si="43"/>
        <v>0</v>
      </c>
      <c r="J106" s="16">
        <f t="shared" si="43"/>
        <v>0</v>
      </c>
      <c r="K106" s="16">
        <f t="shared" si="43"/>
        <v>0</v>
      </c>
      <c r="L106" s="16" t="e">
        <f t="shared" si="43"/>
        <v>#N/A</v>
      </c>
      <c r="M106" s="16" t="e">
        <f t="shared" si="43"/>
        <v>#N/A</v>
      </c>
      <c r="N106" s="16" t="e">
        <f t="shared" si="43"/>
        <v>#N/A</v>
      </c>
      <c r="O106" s="16" t="e">
        <f t="shared" si="43"/>
        <v>#N/A</v>
      </c>
      <c r="P106" s="16" t="e">
        <f t="shared" si="43"/>
        <v>#N/A</v>
      </c>
      <c r="Q106" s="16" t="e">
        <f t="shared" si="43"/>
        <v>#N/A</v>
      </c>
      <c r="R106" s="16" t="e">
        <f t="shared" si="43"/>
        <v>#N/A</v>
      </c>
      <c r="S106" s="16" t="e">
        <f t="shared" si="43"/>
        <v>#N/A</v>
      </c>
      <c r="T106" s="16" t="e">
        <f t="shared" si="43"/>
        <v>#N/A</v>
      </c>
      <c r="U106" s="16" t="e">
        <f t="shared" si="43"/>
        <v>#N/A</v>
      </c>
      <c r="V106" s="16" t="e">
        <f t="shared" si="43"/>
        <v>#N/A</v>
      </c>
      <c r="W106" s="16" t="e">
        <f t="shared" si="43"/>
        <v>#N/A</v>
      </c>
      <c r="X106" s="16" t="e">
        <f t="shared" ref="X106:AM110" si="44">W100</f>
        <v>#N/A</v>
      </c>
      <c r="Y106" s="16" t="e">
        <f t="shared" si="44"/>
        <v>#N/A</v>
      </c>
      <c r="Z106" s="16" t="e">
        <f t="shared" si="44"/>
        <v>#N/A</v>
      </c>
      <c r="AA106" s="16" t="e">
        <f t="shared" si="44"/>
        <v>#N/A</v>
      </c>
      <c r="AB106" s="16" t="e">
        <f t="shared" si="44"/>
        <v>#N/A</v>
      </c>
      <c r="AC106" s="16" t="e">
        <f t="shared" si="44"/>
        <v>#N/A</v>
      </c>
      <c r="AD106" s="16" t="e">
        <f t="shared" si="44"/>
        <v>#N/A</v>
      </c>
      <c r="AE106" s="16" t="e">
        <f t="shared" si="44"/>
        <v>#N/A</v>
      </c>
      <c r="AF106" s="16" t="e">
        <f t="shared" si="44"/>
        <v>#N/A</v>
      </c>
      <c r="AG106" s="16" t="e">
        <f t="shared" si="44"/>
        <v>#N/A</v>
      </c>
      <c r="AH106" s="16" t="e">
        <f t="shared" si="44"/>
        <v>#N/A</v>
      </c>
      <c r="AI106" s="16" t="e">
        <f t="shared" si="44"/>
        <v>#N/A</v>
      </c>
      <c r="AJ106" s="16" t="e">
        <f t="shared" si="44"/>
        <v>#N/A</v>
      </c>
      <c r="AK106" s="16" t="e">
        <f t="shared" si="44"/>
        <v>#N/A</v>
      </c>
      <c r="AL106" s="16" t="e">
        <f t="shared" si="44"/>
        <v>#N/A</v>
      </c>
      <c r="AM106" s="16" t="e">
        <f t="shared" si="44"/>
        <v>#N/A</v>
      </c>
      <c r="AN106" s="16" t="e">
        <f t="shared" ref="AN106:BC110" si="45">AM100</f>
        <v>#N/A</v>
      </c>
      <c r="AO106" s="16" t="e">
        <f t="shared" si="45"/>
        <v>#N/A</v>
      </c>
      <c r="AP106" s="16" t="e">
        <f t="shared" si="45"/>
        <v>#N/A</v>
      </c>
      <c r="AQ106" s="16" t="e">
        <f t="shared" si="45"/>
        <v>#N/A</v>
      </c>
      <c r="AR106" s="16" t="e">
        <f t="shared" si="45"/>
        <v>#N/A</v>
      </c>
      <c r="AS106" s="16" t="e">
        <f t="shared" si="45"/>
        <v>#N/A</v>
      </c>
      <c r="AT106" s="16" t="e">
        <f t="shared" si="45"/>
        <v>#N/A</v>
      </c>
      <c r="AU106" s="16" t="e">
        <f t="shared" si="45"/>
        <v>#N/A</v>
      </c>
      <c r="AV106" s="16" t="e">
        <f t="shared" si="45"/>
        <v>#N/A</v>
      </c>
      <c r="AW106" s="16" t="e">
        <f t="shared" si="45"/>
        <v>#N/A</v>
      </c>
      <c r="AX106" s="16" t="e">
        <f t="shared" si="45"/>
        <v>#N/A</v>
      </c>
      <c r="AY106" s="16" t="e">
        <f t="shared" si="45"/>
        <v>#N/A</v>
      </c>
      <c r="AZ106" s="16" t="e">
        <f t="shared" si="45"/>
        <v>#N/A</v>
      </c>
      <c r="BA106" s="16" t="e">
        <f t="shared" si="45"/>
        <v>#N/A</v>
      </c>
      <c r="BB106" s="16" t="e">
        <f t="shared" si="45"/>
        <v>#N/A</v>
      </c>
      <c r="BC106" s="16" t="e">
        <f t="shared" si="45"/>
        <v>#N/A</v>
      </c>
      <c r="BD106" s="16" t="e">
        <f t="shared" ref="BD106:BN110" si="46">BC100</f>
        <v>#N/A</v>
      </c>
      <c r="BE106" s="16" t="e">
        <f t="shared" si="46"/>
        <v>#N/A</v>
      </c>
      <c r="BF106" s="16" t="e">
        <f t="shared" si="46"/>
        <v>#N/A</v>
      </c>
      <c r="BG106" s="16" t="e">
        <f t="shared" si="46"/>
        <v>#N/A</v>
      </c>
      <c r="BH106" s="16" t="e">
        <f t="shared" si="46"/>
        <v>#N/A</v>
      </c>
      <c r="BI106" s="16" t="e">
        <f t="shared" si="46"/>
        <v>#N/A</v>
      </c>
      <c r="BJ106" s="16" t="e">
        <f t="shared" si="46"/>
        <v>#N/A</v>
      </c>
      <c r="BK106" s="16" t="e">
        <f t="shared" si="46"/>
        <v>#N/A</v>
      </c>
      <c r="BL106" s="16" t="e">
        <f t="shared" si="46"/>
        <v>#N/A</v>
      </c>
      <c r="BM106" s="16" t="e">
        <f t="shared" si="46"/>
        <v>#N/A</v>
      </c>
      <c r="BN106" s="16" t="e">
        <f t="shared" si="46"/>
        <v>#N/A</v>
      </c>
    </row>
    <row r="107" spans="3:66">
      <c r="C107" s="16" t="s">
        <v>0</v>
      </c>
      <c r="G107" s="16">
        <f>F101</f>
        <v>0</v>
      </c>
      <c r="H107" s="16">
        <f t="shared" si="43"/>
        <v>0</v>
      </c>
      <c r="I107" s="16">
        <f t="shared" si="43"/>
        <v>0</v>
      </c>
      <c r="J107" s="16">
        <f t="shared" si="43"/>
        <v>0</v>
      </c>
      <c r="K107" s="16" t="e">
        <f t="shared" si="43"/>
        <v>#N/A</v>
      </c>
      <c r="L107" s="16" t="e">
        <f t="shared" si="43"/>
        <v>#N/A</v>
      </c>
      <c r="M107" s="16" t="e">
        <f t="shared" si="43"/>
        <v>#N/A</v>
      </c>
      <c r="N107" s="16" t="e">
        <f t="shared" si="43"/>
        <v>#N/A</v>
      </c>
      <c r="O107" s="16" t="e">
        <f t="shared" si="43"/>
        <v>#N/A</v>
      </c>
      <c r="P107" s="16" t="e">
        <f t="shared" si="43"/>
        <v>#N/A</v>
      </c>
      <c r="Q107" s="16" t="e">
        <f t="shared" si="43"/>
        <v>#N/A</v>
      </c>
      <c r="R107" s="16" t="e">
        <f t="shared" si="43"/>
        <v>#N/A</v>
      </c>
      <c r="S107" s="16" t="e">
        <f t="shared" si="43"/>
        <v>#N/A</v>
      </c>
      <c r="T107" s="16" t="e">
        <f t="shared" si="43"/>
        <v>#N/A</v>
      </c>
      <c r="U107" s="16" t="e">
        <f t="shared" si="43"/>
        <v>#N/A</v>
      </c>
      <c r="V107" s="16" t="e">
        <f t="shared" si="43"/>
        <v>#N/A</v>
      </c>
      <c r="W107" s="16" t="e">
        <f t="shared" si="43"/>
        <v>#N/A</v>
      </c>
      <c r="X107" s="16" t="e">
        <f t="shared" si="44"/>
        <v>#N/A</v>
      </c>
      <c r="Y107" s="16" t="e">
        <f t="shared" si="44"/>
        <v>#N/A</v>
      </c>
      <c r="Z107" s="16" t="e">
        <f t="shared" si="44"/>
        <v>#N/A</v>
      </c>
      <c r="AA107" s="16" t="e">
        <f t="shared" si="44"/>
        <v>#N/A</v>
      </c>
      <c r="AB107" s="16" t="e">
        <f t="shared" si="44"/>
        <v>#N/A</v>
      </c>
      <c r="AC107" s="16" t="e">
        <f t="shared" si="44"/>
        <v>#N/A</v>
      </c>
      <c r="AD107" s="16" t="e">
        <f t="shared" si="44"/>
        <v>#N/A</v>
      </c>
      <c r="AE107" s="16" t="e">
        <f t="shared" si="44"/>
        <v>#N/A</v>
      </c>
      <c r="AF107" s="16" t="e">
        <f t="shared" si="44"/>
        <v>#N/A</v>
      </c>
      <c r="AG107" s="16" t="e">
        <f t="shared" si="44"/>
        <v>#N/A</v>
      </c>
      <c r="AH107" s="16" t="e">
        <f t="shared" si="44"/>
        <v>#N/A</v>
      </c>
      <c r="AI107" s="16" t="e">
        <f t="shared" si="44"/>
        <v>#N/A</v>
      </c>
      <c r="AJ107" s="16" t="e">
        <f t="shared" si="44"/>
        <v>#N/A</v>
      </c>
      <c r="AK107" s="16" t="e">
        <f t="shared" si="44"/>
        <v>#N/A</v>
      </c>
      <c r="AL107" s="16" t="e">
        <f t="shared" si="44"/>
        <v>#N/A</v>
      </c>
      <c r="AM107" s="16" t="e">
        <f t="shared" si="44"/>
        <v>#N/A</v>
      </c>
      <c r="AN107" s="16" t="e">
        <f t="shared" si="45"/>
        <v>#N/A</v>
      </c>
      <c r="AO107" s="16" t="e">
        <f t="shared" si="45"/>
        <v>#N/A</v>
      </c>
      <c r="AP107" s="16" t="e">
        <f t="shared" si="45"/>
        <v>#N/A</v>
      </c>
      <c r="AQ107" s="16" t="e">
        <f t="shared" si="45"/>
        <v>#N/A</v>
      </c>
      <c r="AR107" s="16" t="e">
        <f t="shared" si="45"/>
        <v>#N/A</v>
      </c>
      <c r="AS107" s="16" t="e">
        <f t="shared" si="45"/>
        <v>#N/A</v>
      </c>
      <c r="AT107" s="16" t="e">
        <f t="shared" si="45"/>
        <v>#N/A</v>
      </c>
      <c r="AU107" s="16" t="e">
        <f t="shared" si="45"/>
        <v>#N/A</v>
      </c>
      <c r="AV107" s="16" t="e">
        <f t="shared" si="45"/>
        <v>#N/A</v>
      </c>
      <c r="AW107" s="16" t="e">
        <f t="shared" si="45"/>
        <v>#N/A</v>
      </c>
      <c r="AX107" s="16" t="e">
        <f t="shared" si="45"/>
        <v>#N/A</v>
      </c>
      <c r="AY107" s="16" t="e">
        <f t="shared" si="45"/>
        <v>#N/A</v>
      </c>
      <c r="AZ107" s="16" t="e">
        <f t="shared" si="45"/>
        <v>#N/A</v>
      </c>
      <c r="BA107" s="16" t="e">
        <f t="shared" si="45"/>
        <v>#N/A</v>
      </c>
      <c r="BB107" s="16" t="e">
        <f t="shared" si="45"/>
        <v>#N/A</v>
      </c>
      <c r="BC107" s="16" t="e">
        <f t="shared" si="45"/>
        <v>#N/A</v>
      </c>
      <c r="BD107" s="16" t="e">
        <f t="shared" si="46"/>
        <v>#N/A</v>
      </c>
      <c r="BE107" s="16" t="e">
        <f t="shared" si="46"/>
        <v>#N/A</v>
      </c>
      <c r="BF107" s="16" t="e">
        <f t="shared" si="46"/>
        <v>#N/A</v>
      </c>
      <c r="BG107" s="16" t="e">
        <f t="shared" si="46"/>
        <v>#N/A</v>
      </c>
      <c r="BH107" s="16" t="e">
        <f t="shared" si="46"/>
        <v>#N/A</v>
      </c>
      <c r="BI107" s="16" t="e">
        <f t="shared" si="46"/>
        <v>#N/A</v>
      </c>
      <c r="BJ107" s="16" t="e">
        <f t="shared" si="46"/>
        <v>#N/A</v>
      </c>
      <c r="BK107" s="16" t="e">
        <f t="shared" si="46"/>
        <v>#N/A</v>
      </c>
      <c r="BL107" s="16" t="e">
        <f t="shared" si="46"/>
        <v>#N/A</v>
      </c>
      <c r="BM107" s="16" t="e">
        <f t="shared" si="46"/>
        <v>#N/A</v>
      </c>
      <c r="BN107" s="16" t="e">
        <f t="shared" si="46"/>
        <v>#N/A</v>
      </c>
    </row>
    <row r="108" spans="3:66">
      <c r="C108" s="16" t="s">
        <v>1</v>
      </c>
      <c r="G108" s="16">
        <f>F102</f>
        <v>0</v>
      </c>
      <c r="H108" s="16">
        <f t="shared" si="43"/>
        <v>0</v>
      </c>
      <c r="I108" s="16">
        <f t="shared" si="43"/>
        <v>0</v>
      </c>
      <c r="J108" s="16">
        <f t="shared" si="43"/>
        <v>0</v>
      </c>
      <c r="K108" s="16" t="e">
        <f t="shared" si="43"/>
        <v>#N/A</v>
      </c>
      <c r="L108" s="16" t="e">
        <f t="shared" si="43"/>
        <v>#N/A</v>
      </c>
      <c r="M108" s="16" t="e">
        <f t="shared" si="43"/>
        <v>#N/A</v>
      </c>
      <c r="N108" s="16" t="e">
        <f t="shared" si="43"/>
        <v>#N/A</v>
      </c>
      <c r="O108" s="16" t="e">
        <f t="shared" si="43"/>
        <v>#N/A</v>
      </c>
      <c r="P108" s="16" t="e">
        <f t="shared" si="43"/>
        <v>#N/A</v>
      </c>
      <c r="Q108" s="16" t="e">
        <f t="shared" si="43"/>
        <v>#N/A</v>
      </c>
      <c r="R108" s="16" t="e">
        <f t="shared" si="43"/>
        <v>#N/A</v>
      </c>
      <c r="S108" s="16" t="e">
        <f t="shared" si="43"/>
        <v>#N/A</v>
      </c>
      <c r="T108" s="16" t="e">
        <f t="shared" si="43"/>
        <v>#N/A</v>
      </c>
      <c r="U108" s="16" t="e">
        <f t="shared" si="43"/>
        <v>#N/A</v>
      </c>
      <c r="V108" s="16" t="e">
        <f t="shared" si="43"/>
        <v>#N/A</v>
      </c>
      <c r="W108" s="16" t="e">
        <f t="shared" si="43"/>
        <v>#N/A</v>
      </c>
      <c r="X108" s="16" t="e">
        <f t="shared" si="44"/>
        <v>#N/A</v>
      </c>
      <c r="Y108" s="16" t="e">
        <f t="shared" si="44"/>
        <v>#N/A</v>
      </c>
      <c r="Z108" s="16" t="e">
        <f t="shared" si="44"/>
        <v>#N/A</v>
      </c>
      <c r="AA108" s="16" t="e">
        <f t="shared" si="44"/>
        <v>#N/A</v>
      </c>
      <c r="AB108" s="16" t="e">
        <f t="shared" si="44"/>
        <v>#N/A</v>
      </c>
      <c r="AC108" s="16" t="e">
        <f t="shared" si="44"/>
        <v>#N/A</v>
      </c>
      <c r="AD108" s="16" t="e">
        <f t="shared" si="44"/>
        <v>#N/A</v>
      </c>
      <c r="AE108" s="16" t="e">
        <f t="shared" si="44"/>
        <v>#N/A</v>
      </c>
      <c r="AF108" s="16" t="e">
        <f t="shared" si="44"/>
        <v>#N/A</v>
      </c>
      <c r="AG108" s="16" t="e">
        <f t="shared" si="44"/>
        <v>#N/A</v>
      </c>
      <c r="AH108" s="16" t="e">
        <f t="shared" si="44"/>
        <v>#N/A</v>
      </c>
      <c r="AI108" s="16" t="e">
        <f t="shared" si="44"/>
        <v>#N/A</v>
      </c>
      <c r="AJ108" s="16" t="e">
        <f t="shared" si="44"/>
        <v>#N/A</v>
      </c>
      <c r="AK108" s="16" t="e">
        <f t="shared" si="44"/>
        <v>#N/A</v>
      </c>
      <c r="AL108" s="16" t="e">
        <f t="shared" si="44"/>
        <v>#N/A</v>
      </c>
      <c r="AM108" s="16" t="e">
        <f t="shared" si="44"/>
        <v>#N/A</v>
      </c>
      <c r="AN108" s="16" t="e">
        <f t="shared" si="45"/>
        <v>#N/A</v>
      </c>
      <c r="AO108" s="16" t="e">
        <f t="shared" si="45"/>
        <v>#N/A</v>
      </c>
      <c r="AP108" s="16" t="e">
        <f t="shared" si="45"/>
        <v>#N/A</v>
      </c>
      <c r="AQ108" s="16" t="e">
        <f t="shared" si="45"/>
        <v>#N/A</v>
      </c>
      <c r="AR108" s="16" t="e">
        <f t="shared" si="45"/>
        <v>#N/A</v>
      </c>
      <c r="AS108" s="16" t="e">
        <f t="shared" si="45"/>
        <v>#N/A</v>
      </c>
      <c r="AT108" s="16" t="e">
        <f t="shared" si="45"/>
        <v>#N/A</v>
      </c>
      <c r="AU108" s="16" t="e">
        <f t="shared" si="45"/>
        <v>#N/A</v>
      </c>
      <c r="AV108" s="16" t="e">
        <f t="shared" si="45"/>
        <v>#N/A</v>
      </c>
      <c r="AW108" s="16" t="e">
        <f t="shared" si="45"/>
        <v>#N/A</v>
      </c>
      <c r="AX108" s="16" t="e">
        <f t="shared" si="45"/>
        <v>#N/A</v>
      </c>
      <c r="AY108" s="16" t="e">
        <f t="shared" si="45"/>
        <v>#N/A</v>
      </c>
      <c r="AZ108" s="16" t="e">
        <f t="shared" si="45"/>
        <v>#N/A</v>
      </c>
      <c r="BA108" s="16" t="e">
        <f t="shared" si="45"/>
        <v>#N/A</v>
      </c>
      <c r="BB108" s="16" t="e">
        <f t="shared" si="45"/>
        <v>#N/A</v>
      </c>
      <c r="BC108" s="16" t="e">
        <f t="shared" si="45"/>
        <v>#N/A</v>
      </c>
      <c r="BD108" s="16" t="e">
        <f t="shared" si="46"/>
        <v>#N/A</v>
      </c>
      <c r="BE108" s="16" t="e">
        <f t="shared" si="46"/>
        <v>#N/A</v>
      </c>
      <c r="BF108" s="16" t="e">
        <f t="shared" si="46"/>
        <v>#N/A</v>
      </c>
      <c r="BG108" s="16" t="e">
        <f t="shared" si="46"/>
        <v>#N/A</v>
      </c>
      <c r="BH108" s="16" t="e">
        <f t="shared" si="46"/>
        <v>#N/A</v>
      </c>
      <c r="BI108" s="16" t="e">
        <f t="shared" si="46"/>
        <v>#N/A</v>
      </c>
      <c r="BJ108" s="16" t="e">
        <f t="shared" si="46"/>
        <v>#N/A</v>
      </c>
      <c r="BK108" s="16" t="e">
        <f t="shared" si="46"/>
        <v>#N/A</v>
      </c>
      <c r="BL108" s="16" t="e">
        <f t="shared" si="46"/>
        <v>#N/A</v>
      </c>
      <c r="BM108" s="16" t="e">
        <f t="shared" si="46"/>
        <v>#N/A</v>
      </c>
      <c r="BN108" s="16" t="e">
        <f t="shared" si="46"/>
        <v>#N/A</v>
      </c>
    </row>
    <row r="109" spans="3:66">
      <c r="C109" s="16" t="s">
        <v>2</v>
      </c>
      <c r="G109" s="16">
        <f>F103</f>
        <v>0</v>
      </c>
      <c r="H109" s="16">
        <f t="shared" si="43"/>
        <v>0</v>
      </c>
      <c r="I109" s="16">
        <f t="shared" si="43"/>
        <v>0</v>
      </c>
      <c r="J109" s="16">
        <f t="shared" si="43"/>
        <v>0</v>
      </c>
      <c r="K109" s="16" t="e">
        <f t="shared" si="43"/>
        <v>#N/A</v>
      </c>
      <c r="L109" s="16" t="e">
        <f t="shared" si="43"/>
        <v>#N/A</v>
      </c>
      <c r="M109" s="16" t="e">
        <f t="shared" si="43"/>
        <v>#N/A</v>
      </c>
      <c r="N109" s="16" t="e">
        <f t="shared" si="43"/>
        <v>#N/A</v>
      </c>
      <c r="O109" s="16" t="e">
        <f t="shared" si="43"/>
        <v>#N/A</v>
      </c>
      <c r="P109" s="16" t="e">
        <f t="shared" si="43"/>
        <v>#N/A</v>
      </c>
      <c r="Q109" s="16" t="e">
        <f t="shared" si="43"/>
        <v>#N/A</v>
      </c>
      <c r="R109" s="16" t="e">
        <f t="shared" si="43"/>
        <v>#N/A</v>
      </c>
      <c r="S109" s="16" t="e">
        <f t="shared" si="43"/>
        <v>#N/A</v>
      </c>
      <c r="T109" s="16" t="e">
        <f t="shared" si="43"/>
        <v>#N/A</v>
      </c>
      <c r="U109" s="16" t="e">
        <f t="shared" si="43"/>
        <v>#N/A</v>
      </c>
      <c r="V109" s="16" t="e">
        <f t="shared" si="43"/>
        <v>#N/A</v>
      </c>
      <c r="W109" s="16" t="e">
        <f t="shared" si="43"/>
        <v>#N/A</v>
      </c>
      <c r="X109" s="16" t="e">
        <f t="shared" si="44"/>
        <v>#N/A</v>
      </c>
      <c r="Y109" s="16" t="e">
        <f t="shared" si="44"/>
        <v>#N/A</v>
      </c>
      <c r="Z109" s="16" t="e">
        <f t="shared" si="44"/>
        <v>#N/A</v>
      </c>
      <c r="AA109" s="16" t="e">
        <f t="shared" si="44"/>
        <v>#N/A</v>
      </c>
      <c r="AB109" s="16" t="e">
        <f t="shared" si="44"/>
        <v>#N/A</v>
      </c>
      <c r="AC109" s="16" t="e">
        <f t="shared" si="44"/>
        <v>#N/A</v>
      </c>
      <c r="AD109" s="16" t="e">
        <f t="shared" si="44"/>
        <v>#N/A</v>
      </c>
      <c r="AE109" s="16" t="e">
        <f t="shared" si="44"/>
        <v>#N/A</v>
      </c>
      <c r="AF109" s="16" t="e">
        <f t="shared" si="44"/>
        <v>#N/A</v>
      </c>
      <c r="AG109" s="16" t="e">
        <f t="shared" si="44"/>
        <v>#N/A</v>
      </c>
      <c r="AH109" s="16" t="e">
        <f t="shared" si="44"/>
        <v>#N/A</v>
      </c>
      <c r="AI109" s="16" t="e">
        <f t="shared" si="44"/>
        <v>#N/A</v>
      </c>
      <c r="AJ109" s="16" t="e">
        <f t="shared" si="44"/>
        <v>#N/A</v>
      </c>
      <c r="AK109" s="16" t="e">
        <f t="shared" si="44"/>
        <v>#N/A</v>
      </c>
      <c r="AL109" s="16" t="e">
        <f t="shared" si="44"/>
        <v>#N/A</v>
      </c>
      <c r="AM109" s="16" t="e">
        <f t="shared" si="44"/>
        <v>#N/A</v>
      </c>
      <c r="AN109" s="16" t="e">
        <f t="shared" si="45"/>
        <v>#N/A</v>
      </c>
      <c r="AO109" s="16" t="e">
        <f t="shared" si="45"/>
        <v>#N/A</v>
      </c>
      <c r="AP109" s="16" t="e">
        <f t="shared" si="45"/>
        <v>#N/A</v>
      </c>
      <c r="AQ109" s="16" t="e">
        <f t="shared" si="45"/>
        <v>#N/A</v>
      </c>
      <c r="AR109" s="16" t="e">
        <f t="shared" si="45"/>
        <v>#N/A</v>
      </c>
      <c r="AS109" s="16" t="e">
        <f t="shared" si="45"/>
        <v>#N/A</v>
      </c>
      <c r="AT109" s="16" t="e">
        <f t="shared" si="45"/>
        <v>#N/A</v>
      </c>
      <c r="AU109" s="16" t="e">
        <f t="shared" si="45"/>
        <v>#N/A</v>
      </c>
      <c r="AV109" s="16" t="e">
        <f t="shared" si="45"/>
        <v>#N/A</v>
      </c>
      <c r="AW109" s="16" t="e">
        <f t="shared" si="45"/>
        <v>#N/A</v>
      </c>
      <c r="AX109" s="16" t="e">
        <f t="shared" si="45"/>
        <v>#N/A</v>
      </c>
      <c r="AY109" s="16" t="e">
        <f t="shared" si="45"/>
        <v>#N/A</v>
      </c>
      <c r="AZ109" s="16" t="e">
        <f t="shared" si="45"/>
        <v>#N/A</v>
      </c>
      <c r="BA109" s="16" t="e">
        <f t="shared" si="45"/>
        <v>#N/A</v>
      </c>
      <c r="BB109" s="16" t="e">
        <f t="shared" si="45"/>
        <v>#N/A</v>
      </c>
      <c r="BC109" s="16" t="e">
        <f t="shared" si="45"/>
        <v>#N/A</v>
      </c>
      <c r="BD109" s="16" t="e">
        <f t="shared" si="46"/>
        <v>#N/A</v>
      </c>
      <c r="BE109" s="16" t="e">
        <f t="shared" si="46"/>
        <v>#N/A</v>
      </c>
      <c r="BF109" s="16" t="e">
        <f t="shared" si="46"/>
        <v>#N/A</v>
      </c>
      <c r="BG109" s="16" t="e">
        <f t="shared" si="46"/>
        <v>#N/A</v>
      </c>
      <c r="BH109" s="16" t="e">
        <f t="shared" si="46"/>
        <v>#N/A</v>
      </c>
      <c r="BI109" s="16" t="e">
        <f t="shared" si="46"/>
        <v>#N/A</v>
      </c>
      <c r="BJ109" s="16" t="e">
        <f t="shared" si="46"/>
        <v>#N/A</v>
      </c>
      <c r="BK109" s="16" t="e">
        <f t="shared" si="46"/>
        <v>#N/A</v>
      </c>
      <c r="BL109" s="16" t="e">
        <f t="shared" si="46"/>
        <v>#N/A</v>
      </c>
      <c r="BM109" s="16" t="e">
        <f t="shared" si="46"/>
        <v>#N/A</v>
      </c>
      <c r="BN109" s="16" t="e">
        <f t="shared" si="46"/>
        <v>#N/A</v>
      </c>
    </row>
    <row r="110" spans="3:66">
      <c r="C110" s="16" t="s">
        <v>13</v>
      </c>
      <c r="G110" s="16">
        <f>F104</f>
        <v>0</v>
      </c>
      <c r="H110" s="16">
        <f t="shared" si="43"/>
        <v>0</v>
      </c>
      <c r="I110" s="16">
        <f t="shared" si="43"/>
        <v>0</v>
      </c>
      <c r="J110" s="16">
        <f t="shared" si="43"/>
        <v>0</v>
      </c>
      <c r="K110" s="16" t="e">
        <f t="shared" si="43"/>
        <v>#N/A</v>
      </c>
      <c r="L110" s="16" t="e">
        <f t="shared" si="43"/>
        <v>#N/A</v>
      </c>
      <c r="M110" s="16" t="e">
        <f t="shared" si="43"/>
        <v>#N/A</v>
      </c>
      <c r="N110" s="16" t="e">
        <f t="shared" si="43"/>
        <v>#N/A</v>
      </c>
      <c r="O110" s="16" t="e">
        <f t="shared" si="43"/>
        <v>#N/A</v>
      </c>
      <c r="P110" s="16" t="e">
        <f t="shared" si="43"/>
        <v>#N/A</v>
      </c>
      <c r="Q110" s="16" t="e">
        <f t="shared" si="43"/>
        <v>#N/A</v>
      </c>
      <c r="R110" s="16" t="e">
        <f t="shared" si="43"/>
        <v>#N/A</v>
      </c>
      <c r="S110" s="16" t="e">
        <f t="shared" si="43"/>
        <v>#N/A</v>
      </c>
      <c r="T110" s="16" t="e">
        <f t="shared" si="43"/>
        <v>#N/A</v>
      </c>
      <c r="U110" s="16" t="e">
        <f t="shared" si="43"/>
        <v>#N/A</v>
      </c>
      <c r="V110" s="16" t="e">
        <f t="shared" si="43"/>
        <v>#N/A</v>
      </c>
      <c r="W110" s="16" t="e">
        <f t="shared" si="43"/>
        <v>#N/A</v>
      </c>
      <c r="X110" s="16" t="e">
        <f t="shared" si="44"/>
        <v>#N/A</v>
      </c>
      <c r="Y110" s="16" t="e">
        <f t="shared" si="44"/>
        <v>#N/A</v>
      </c>
      <c r="Z110" s="16" t="e">
        <f t="shared" si="44"/>
        <v>#N/A</v>
      </c>
      <c r="AA110" s="16" t="e">
        <f t="shared" si="44"/>
        <v>#N/A</v>
      </c>
      <c r="AB110" s="16" t="e">
        <f t="shared" si="44"/>
        <v>#N/A</v>
      </c>
      <c r="AC110" s="16" t="e">
        <f t="shared" si="44"/>
        <v>#N/A</v>
      </c>
      <c r="AD110" s="16" t="e">
        <f t="shared" si="44"/>
        <v>#N/A</v>
      </c>
      <c r="AE110" s="16" t="e">
        <f t="shared" si="44"/>
        <v>#N/A</v>
      </c>
      <c r="AF110" s="16" t="e">
        <f t="shared" si="44"/>
        <v>#N/A</v>
      </c>
      <c r="AG110" s="16" t="e">
        <f t="shared" si="44"/>
        <v>#N/A</v>
      </c>
      <c r="AH110" s="16" t="e">
        <f t="shared" si="44"/>
        <v>#N/A</v>
      </c>
      <c r="AI110" s="16" t="e">
        <f t="shared" si="44"/>
        <v>#N/A</v>
      </c>
      <c r="AJ110" s="16" t="e">
        <f t="shared" si="44"/>
        <v>#N/A</v>
      </c>
      <c r="AK110" s="16" t="e">
        <f t="shared" si="44"/>
        <v>#N/A</v>
      </c>
      <c r="AL110" s="16" t="e">
        <f t="shared" si="44"/>
        <v>#N/A</v>
      </c>
      <c r="AM110" s="16" t="e">
        <f t="shared" si="44"/>
        <v>#N/A</v>
      </c>
      <c r="AN110" s="16" t="e">
        <f t="shared" si="45"/>
        <v>#N/A</v>
      </c>
      <c r="AO110" s="16" t="e">
        <f t="shared" si="45"/>
        <v>#N/A</v>
      </c>
      <c r="AP110" s="16" t="e">
        <f t="shared" si="45"/>
        <v>#N/A</v>
      </c>
      <c r="AQ110" s="16" t="e">
        <f t="shared" si="45"/>
        <v>#N/A</v>
      </c>
      <c r="AR110" s="16" t="e">
        <f t="shared" si="45"/>
        <v>#N/A</v>
      </c>
      <c r="AS110" s="16" t="e">
        <f t="shared" si="45"/>
        <v>#N/A</v>
      </c>
      <c r="AT110" s="16" t="e">
        <f t="shared" si="45"/>
        <v>#N/A</v>
      </c>
      <c r="AU110" s="16" t="e">
        <f t="shared" si="45"/>
        <v>#N/A</v>
      </c>
      <c r="AV110" s="16" t="e">
        <f t="shared" si="45"/>
        <v>#N/A</v>
      </c>
      <c r="AW110" s="16" t="e">
        <f t="shared" si="45"/>
        <v>#N/A</v>
      </c>
      <c r="AX110" s="16" t="e">
        <f t="shared" si="45"/>
        <v>#N/A</v>
      </c>
      <c r="AY110" s="16" t="e">
        <f t="shared" si="45"/>
        <v>#N/A</v>
      </c>
      <c r="AZ110" s="16" t="e">
        <f t="shared" si="45"/>
        <v>#N/A</v>
      </c>
      <c r="BA110" s="16" t="e">
        <f t="shared" si="45"/>
        <v>#N/A</v>
      </c>
      <c r="BB110" s="16" t="e">
        <f t="shared" si="45"/>
        <v>#N/A</v>
      </c>
      <c r="BC110" s="16" t="e">
        <f t="shared" si="45"/>
        <v>#N/A</v>
      </c>
      <c r="BD110" s="16" t="e">
        <f t="shared" si="46"/>
        <v>#N/A</v>
      </c>
      <c r="BE110" s="16" t="e">
        <f t="shared" si="46"/>
        <v>#N/A</v>
      </c>
      <c r="BF110" s="16" t="e">
        <f t="shared" si="46"/>
        <v>#N/A</v>
      </c>
      <c r="BG110" s="16" t="e">
        <f t="shared" si="46"/>
        <v>#N/A</v>
      </c>
      <c r="BH110" s="16" t="e">
        <f t="shared" si="46"/>
        <v>#N/A</v>
      </c>
      <c r="BI110" s="16" t="e">
        <f t="shared" si="46"/>
        <v>#N/A</v>
      </c>
      <c r="BJ110" s="16" t="e">
        <f t="shared" si="46"/>
        <v>#N/A</v>
      </c>
      <c r="BK110" s="16" t="e">
        <f t="shared" si="46"/>
        <v>#N/A</v>
      </c>
      <c r="BL110" s="16" t="e">
        <f t="shared" si="46"/>
        <v>#N/A</v>
      </c>
      <c r="BM110" s="16" t="e">
        <f t="shared" si="46"/>
        <v>#N/A</v>
      </c>
      <c r="BN110" s="16" t="e">
        <f t="shared" si="46"/>
        <v>#N/A</v>
      </c>
    </row>
    <row r="112" spans="3:66">
      <c r="C112" s="16" t="s">
        <v>12</v>
      </c>
      <c r="H112" s="16">
        <f>G106</f>
        <v>0</v>
      </c>
      <c r="I112" s="16">
        <f t="shared" ref="I112:X116" si="47">H106</f>
        <v>0</v>
      </c>
      <c r="J112" s="16">
        <f t="shared" si="47"/>
        <v>0</v>
      </c>
      <c r="K112" s="16">
        <f t="shared" si="47"/>
        <v>0</v>
      </c>
      <c r="L112" s="16">
        <f t="shared" si="47"/>
        <v>0</v>
      </c>
      <c r="M112" s="16" t="e">
        <f t="shared" si="47"/>
        <v>#N/A</v>
      </c>
      <c r="N112" s="16" t="e">
        <f t="shared" si="47"/>
        <v>#N/A</v>
      </c>
      <c r="O112" s="16" t="e">
        <f t="shared" si="47"/>
        <v>#N/A</v>
      </c>
      <c r="P112" s="16" t="e">
        <f t="shared" si="47"/>
        <v>#N/A</v>
      </c>
      <c r="Q112" s="16" t="e">
        <f t="shared" si="47"/>
        <v>#N/A</v>
      </c>
      <c r="R112" s="16" t="e">
        <f t="shared" si="47"/>
        <v>#N/A</v>
      </c>
      <c r="S112" s="16" t="e">
        <f t="shared" si="47"/>
        <v>#N/A</v>
      </c>
      <c r="T112" s="16" t="e">
        <f t="shared" si="47"/>
        <v>#N/A</v>
      </c>
      <c r="U112" s="16" t="e">
        <f t="shared" si="47"/>
        <v>#N/A</v>
      </c>
      <c r="V112" s="16" t="e">
        <f t="shared" si="47"/>
        <v>#N/A</v>
      </c>
      <c r="W112" s="16" t="e">
        <f t="shared" si="47"/>
        <v>#N/A</v>
      </c>
      <c r="X112" s="16" t="e">
        <f t="shared" si="47"/>
        <v>#N/A</v>
      </c>
      <c r="Y112" s="16" t="e">
        <f t="shared" ref="Y112:AN116" si="48">X106</f>
        <v>#N/A</v>
      </c>
      <c r="Z112" s="16" t="e">
        <f t="shared" si="48"/>
        <v>#N/A</v>
      </c>
      <c r="AA112" s="16" t="e">
        <f t="shared" si="48"/>
        <v>#N/A</v>
      </c>
      <c r="AB112" s="16" t="e">
        <f t="shared" si="48"/>
        <v>#N/A</v>
      </c>
      <c r="AC112" s="16" t="e">
        <f t="shared" si="48"/>
        <v>#N/A</v>
      </c>
      <c r="AD112" s="16" t="e">
        <f t="shared" si="48"/>
        <v>#N/A</v>
      </c>
      <c r="AE112" s="16" t="e">
        <f t="shared" si="48"/>
        <v>#N/A</v>
      </c>
      <c r="AF112" s="16" t="e">
        <f t="shared" si="48"/>
        <v>#N/A</v>
      </c>
      <c r="AG112" s="16" t="e">
        <f t="shared" si="48"/>
        <v>#N/A</v>
      </c>
      <c r="AH112" s="16" t="e">
        <f t="shared" si="48"/>
        <v>#N/A</v>
      </c>
      <c r="AI112" s="16" t="e">
        <f t="shared" si="48"/>
        <v>#N/A</v>
      </c>
      <c r="AJ112" s="16" t="e">
        <f t="shared" si="48"/>
        <v>#N/A</v>
      </c>
      <c r="AK112" s="16" t="e">
        <f t="shared" si="48"/>
        <v>#N/A</v>
      </c>
      <c r="AL112" s="16" t="e">
        <f t="shared" si="48"/>
        <v>#N/A</v>
      </c>
      <c r="AM112" s="16" t="e">
        <f t="shared" si="48"/>
        <v>#N/A</v>
      </c>
      <c r="AN112" s="16" t="e">
        <f t="shared" si="48"/>
        <v>#N/A</v>
      </c>
      <c r="AO112" s="16" t="e">
        <f t="shared" ref="AO112:BD116" si="49">AN106</f>
        <v>#N/A</v>
      </c>
      <c r="AP112" s="16" t="e">
        <f t="shared" si="49"/>
        <v>#N/A</v>
      </c>
      <c r="AQ112" s="16" t="e">
        <f t="shared" si="49"/>
        <v>#N/A</v>
      </c>
      <c r="AR112" s="16" t="e">
        <f t="shared" si="49"/>
        <v>#N/A</v>
      </c>
      <c r="AS112" s="16" t="e">
        <f t="shared" si="49"/>
        <v>#N/A</v>
      </c>
      <c r="AT112" s="16" t="e">
        <f t="shared" si="49"/>
        <v>#N/A</v>
      </c>
      <c r="AU112" s="16" t="e">
        <f t="shared" si="49"/>
        <v>#N/A</v>
      </c>
      <c r="AV112" s="16" t="e">
        <f t="shared" si="49"/>
        <v>#N/A</v>
      </c>
      <c r="AW112" s="16" t="e">
        <f t="shared" si="49"/>
        <v>#N/A</v>
      </c>
      <c r="AX112" s="16" t="e">
        <f t="shared" si="49"/>
        <v>#N/A</v>
      </c>
      <c r="AY112" s="16" t="e">
        <f t="shared" si="49"/>
        <v>#N/A</v>
      </c>
      <c r="AZ112" s="16" t="e">
        <f t="shared" si="49"/>
        <v>#N/A</v>
      </c>
      <c r="BA112" s="16" t="e">
        <f t="shared" si="49"/>
        <v>#N/A</v>
      </c>
      <c r="BB112" s="16" t="e">
        <f t="shared" si="49"/>
        <v>#N/A</v>
      </c>
      <c r="BC112" s="16" t="e">
        <f t="shared" si="49"/>
        <v>#N/A</v>
      </c>
      <c r="BD112" s="16" t="e">
        <f t="shared" si="49"/>
        <v>#N/A</v>
      </c>
      <c r="BE112" s="16" t="e">
        <f t="shared" ref="BE112:BN116" si="50">BD106</f>
        <v>#N/A</v>
      </c>
      <c r="BF112" s="16" t="e">
        <f t="shared" si="50"/>
        <v>#N/A</v>
      </c>
      <c r="BG112" s="16" t="e">
        <f t="shared" si="50"/>
        <v>#N/A</v>
      </c>
      <c r="BH112" s="16" t="e">
        <f t="shared" si="50"/>
        <v>#N/A</v>
      </c>
      <c r="BI112" s="16" t="e">
        <f t="shared" si="50"/>
        <v>#N/A</v>
      </c>
      <c r="BJ112" s="16" t="e">
        <f t="shared" si="50"/>
        <v>#N/A</v>
      </c>
      <c r="BK112" s="16" t="e">
        <f t="shared" si="50"/>
        <v>#N/A</v>
      </c>
      <c r="BL112" s="16" t="e">
        <f t="shared" si="50"/>
        <v>#N/A</v>
      </c>
      <c r="BM112" s="16" t="e">
        <f t="shared" si="50"/>
        <v>#N/A</v>
      </c>
      <c r="BN112" s="16" t="e">
        <f t="shared" si="50"/>
        <v>#N/A</v>
      </c>
    </row>
    <row r="113" spans="1:66">
      <c r="C113" s="16" t="s">
        <v>0</v>
      </c>
      <c r="H113" s="16">
        <f>G107</f>
        <v>0</v>
      </c>
      <c r="I113" s="16">
        <f t="shared" si="47"/>
        <v>0</v>
      </c>
      <c r="J113" s="16">
        <f t="shared" si="47"/>
        <v>0</v>
      </c>
      <c r="K113" s="16">
        <f t="shared" si="47"/>
        <v>0</v>
      </c>
      <c r="L113" s="16" t="e">
        <f t="shared" si="47"/>
        <v>#N/A</v>
      </c>
      <c r="M113" s="16" t="e">
        <f t="shared" si="47"/>
        <v>#N/A</v>
      </c>
      <c r="N113" s="16" t="e">
        <f t="shared" si="47"/>
        <v>#N/A</v>
      </c>
      <c r="O113" s="16" t="e">
        <f t="shared" si="47"/>
        <v>#N/A</v>
      </c>
      <c r="P113" s="16" t="e">
        <f t="shared" si="47"/>
        <v>#N/A</v>
      </c>
      <c r="Q113" s="16" t="e">
        <f t="shared" si="47"/>
        <v>#N/A</v>
      </c>
      <c r="R113" s="16" t="e">
        <f t="shared" si="47"/>
        <v>#N/A</v>
      </c>
      <c r="S113" s="16" t="e">
        <f t="shared" si="47"/>
        <v>#N/A</v>
      </c>
      <c r="T113" s="16" t="e">
        <f t="shared" si="47"/>
        <v>#N/A</v>
      </c>
      <c r="U113" s="16" t="e">
        <f t="shared" si="47"/>
        <v>#N/A</v>
      </c>
      <c r="V113" s="16" t="e">
        <f t="shared" si="47"/>
        <v>#N/A</v>
      </c>
      <c r="W113" s="16" t="e">
        <f t="shared" si="47"/>
        <v>#N/A</v>
      </c>
      <c r="X113" s="16" t="e">
        <f t="shared" si="47"/>
        <v>#N/A</v>
      </c>
      <c r="Y113" s="16" t="e">
        <f t="shared" si="48"/>
        <v>#N/A</v>
      </c>
      <c r="Z113" s="16" t="e">
        <f t="shared" si="48"/>
        <v>#N/A</v>
      </c>
      <c r="AA113" s="16" t="e">
        <f t="shared" si="48"/>
        <v>#N/A</v>
      </c>
      <c r="AB113" s="16" t="e">
        <f t="shared" si="48"/>
        <v>#N/A</v>
      </c>
      <c r="AC113" s="16" t="e">
        <f t="shared" si="48"/>
        <v>#N/A</v>
      </c>
      <c r="AD113" s="16" t="e">
        <f t="shared" si="48"/>
        <v>#N/A</v>
      </c>
      <c r="AE113" s="16" t="e">
        <f t="shared" si="48"/>
        <v>#N/A</v>
      </c>
      <c r="AF113" s="16" t="e">
        <f t="shared" si="48"/>
        <v>#N/A</v>
      </c>
      <c r="AG113" s="16" t="e">
        <f t="shared" si="48"/>
        <v>#N/A</v>
      </c>
      <c r="AH113" s="16" t="e">
        <f t="shared" si="48"/>
        <v>#N/A</v>
      </c>
      <c r="AI113" s="16" t="e">
        <f t="shared" si="48"/>
        <v>#N/A</v>
      </c>
      <c r="AJ113" s="16" t="e">
        <f t="shared" si="48"/>
        <v>#N/A</v>
      </c>
      <c r="AK113" s="16" t="e">
        <f t="shared" si="48"/>
        <v>#N/A</v>
      </c>
      <c r="AL113" s="16" t="e">
        <f t="shared" si="48"/>
        <v>#N/A</v>
      </c>
      <c r="AM113" s="16" t="e">
        <f t="shared" si="48"/>
        <v>#N/A</v>
      </c>
      <c r="AN113" s="16" t="e">
        <f t="shared" si="48"/>
        <v>#N/A</v>
      </c>
      <c r="AO113" s="16" t="e">
        <f t="shared" si="49"/>
        <v>#N/A</v>
      </c>
      <c r="AP113" s="16" t="e">
        <f t="shared" si="49"/>
        <v>#N/A</v>
      </c>
      <c r="AQ113" s="16" t="e">
        <f t="shared" si="49"/>
        <v>#N/A</v>
      </c>
      <c r="AR113" s="16" t="e">
        <f t="shared" si="49"/>
        <v>#N/A</v>
      </c>
      <c r="AS113" s="16" t="e">
        <f t="shared" si="49"/>
        <v>#N/A</v>
      </c>
      <c r="AT113" s="16" t="e">
        <f t="shared" si="49"/>
        <v>#N/A</v>
      </c>
      <c r="AU113" s="16" t="e">
        <f t="shared" si="49"/>
        <v>#N/A</v>
      </c>
      <c r="AV113" s="16" t="e">
        <f t="shared" si="49"/>
        <v>#N/A</v>
      </c>
      <c r="AW113" s="16" t="e">
        <f t="shared" si="49"/>
        <v>#N/A</v>
      </c>
      <c r="AX113" s="16" t="e">
        <f t="shared" si="49"/>
        <v>#N/A</v>
      </c>
      <c r="AY113" s="16" t="e">
        <f t="shared" si="49"/>
        <v>#N/A</v>
      </c>
      <c r="AZ113" s="16" t="e">
        <f t="shared" si="49"/>
        <v>#N/A</v>
      </c>
      <c r="BA113" s="16" t="e">
        <f t="shared" si="49"/>
        <v>#N/A</v>
      </c>
      <c r="BB113" s="16" t="e">
        <f t="shared" si="49"/>
        <v>#N/A</v>
      </c>
      <c r="BC113" s="16" t="e">
        <f t="shared" si="49"/>
        <v>#N/A</v>
      </c>
      <c r="BD113" s="16" t="e">
        <f t="shared" si="49"/>
        <v>#N/A</v>
      </c>
      <c r="BE113" s="16" t="e">
        <f t="shared" si="50"/>
        <v>#N/A</v>
      </c>
      <c r="BF113" s="16" t="e">
        <f t="shared" si="50"/>
        <v>#N/A</v>
      </c>
      <c r="BG113" s="16" t="e">
        <f t="shared" si="50"/>
        <v>#N/A</v>
      </c>
      <c r="BH113" s="16" t="e">
        <f t="shared" si="50"/>
        <v>#N/A</v>
      </c>
      <c r="BI113" s="16" t="e">
        <f t="shared" si="50"/>
        <v>#N/A</v>
      </c>
      <c r="BJ113" s="16" t="e">
        <f t="shared" si="50"/>
        <v>#N/A</v>
      </c>
      <c r="BK113" s="16" t="e">
        <f t="shared" si="50"/>
        <v>#N/A</v>
      </c>
      <c r="BL113" s="16" t="e">
        <f t="shared" si="50"/>
        <v>#N/A</v>
      </c>
      <c r="BM113" s="16" t="e">
        <f t="shared" si="50"/>
        <v>#N/A</v>
      </c>
      <c r="BN113" s="16" t="e">
        <f t="shared" si="50"/>
        <v>#N/A</v>
      </c>
    </row>
    <row r="114" spans="1:66">
      <c r="C114" s="16" t="s">
        <v>1</v>
      </c>
      <c r="H114" s="16">
        <f>G108</f>
        <v>0</v>
      </c>
      <c r="I114" s="16">
        <f t="shared" si="47"/>
        <v>0</v>
      </c>
      <c r="J114" s="16">
        <f t="shared" si="47"/>
        <v>0</v>
      </c>
      <c r="K114" s="16">
        <f t="shared" si="47"/>
        <v>0</v>
      </c>
      <c r="L114" s="16" t="e">
        <f t="shared" si="47"/>
        <v>#N/A</v>
      </c>
      <c r="M114" s="16" t="e">
        <f t="shared" si="47"/>
        <v>#N/A</v>
      </c>
      <c r="N114" s="16" t="e">
        <f t="shared" si="47"/>
        <v>#N/A</v>
      </c>
      <c r="O114" s="16" t="e">
        <f t="shared" si="47"/>
        <v>#N/A</v>
      </c>
      <c r="P114" s="16" t="e">
        <f t="shared" si="47"/>
        <v>#N/A</v>
      </c>
      <c r="Q114" s="16" t="e">
        <f t="shared" si="47"/>
        <v>#N/A</v>
      </c>
      <c r="R114" s="16" t="e">
        <f t="shared" si="47"/>
        <v>#N/A</v>
      </c>
      <c r="S114" s="16" t="e">
        <f t="shared" si="47"/>
        <v>#N/A</v>
      </c>
      <c r="T114" s="16" t="e">
        <f t="shared" si="47"/>
        <v>#N/A</v>
      </c>
      <c r="U114" s="16" t="e">
        <f t="shared" si="47"/>
        <v>#N/A</v>
      </c>
      <c r="V114" s="16" t="e">
        <f t="shared" si="47"/>
        <v>#N/A</v>
      </c>
      <c r="W114" s="16" t="e">
        <f t="shared" si="47"/>
        <v>#N/A</v>
      </c>
      <c r="X114" s="16" t="e">
        <f t="shared" si="47"/>
        <v>#N/A</v>
      </c>
      <c r="Y114" s="16" t="e">
        <f t="shared" si="48"/>
        <v>#N/A</v>
      </c>
      <c r="Z114" s="16" t="e">
        <f t="shared" si="48"/>
        <v>#N/A</v>
      </c>
      <c r="AA114" s="16" t="e">
        <f t="shared" si="48"/>
        <v>#N/A</v>
      </c>
      <c r="AB114" s="16" t="e">
        <f t="shared" si="48"/>
        <v>#N/A</v>
      </c>
      <c r="AC114" s="16" t="e">
        <f t="shared" si="48"/>
        <v>#N/A</v>
      </c>
      <c r="AD114" s="16" t="e">
        <f t="shared" si="48"/>
        <v>#N/A</v>
      </c>
      <c r="AE114" s="16" t="e">
        <f t="shared" si="48"/>
        <v>#N/A</v>
      </c>
      <c r="AF114" s="16" t="e">
        <f t="shared" si="48"/>
        <v>#N/A</v>
      </c>
      <c r="AG114" s="16" t="e">
        <f t="shared" si="48"/>
        <v>#N/A</v>
      </c>
      <c r="AH114" s="16" t="e">
        <f t="shared" si="48"/>
        <v>#N/A</v>
      </c>
      <c r="AI114" s="16" t="e">
        <f t="shared" si="48"/>
        <v>#N/A</v>
      </c>
      <c r="AJ114" s="16" t="e">
        <f t="shared" si="48"/>
        <v>#N/A</v>
      </c>
      <c r="AK114" s="16" t="e">
        <f t="shared" si="48"/>
        <v>#N/A</v>
      </c>
      <c r="AL114" s="16" t="e">
        <f t="shared" si="48"/>
        <v>#N/A</v>
      </c>
      <c r="AM114" s="16" t="e">
        <f t="shared" si="48"/>
        <v>#N/A</v>
      </c>
      <c r="AN114" s="16" t="e">
        <f t="shared" si="48"/>
        <v>#N/A</v>
      </c>
      <c r="AO114" s="16" t="e">
        <f t="shared" si="49"/>
        <v>#N/A</v>
      </c>
      <c r="AP114" s="16" t="e">
        <f t="shared" si="49"/>
        <v>#N/A</v>
      </c>
      <c r="AQ114" s="16" t="e">
        <f t="shared" si="49"/>
        <v>#N/A</v>
      </c>
      <c r="AR114" s="16" t="e">
        <f t="shared" si="49"/>
        <v>#N/A</v>
      </c>
      <c r="AS114" s="16" t="e">
        <f t="shared" si="49"/>
        <v>#N/A</v>
      </c>
      <c r="AT114" s="16" t="e">
        <f t="shared" si="49"/>
        <v>#N/A</v>
      </c>
      <c r="AU114" s="16" t="e">
        <f t="shared" si="49"/>
        <v>#N/A</v>
      </c>
      <c r="AV114" s="16" t="e">
        <f t="shared" si="49"/>
        <v>#N/A</v>
      </c>
      <c r="AW114" s="16" t="e">
        <f t="shared" si="49"/>
        <v>#N/A</v>
      </c>
      <c r="AX114" s="16" t="e">
        <f t="shared" si="49"/>
        <v>#N/A</v>
      </c>
      <c r="AY114" s="16" t="e">
        <f t="shared" si="49"/>
        <v>#N/A</v>
      </c>
      <c r="AZ114" s="16" t="e">
        <f t="shared" si="49"/>
        <v>#N/A</v>
      </c>
      <c r="BA114" s="16" t="e">
        <f t="shared" si="49"/>
        <v>#N/A</v>
      </c>
      <c r="BB114" s="16" t="e">
        <f t="shared" si="49"/>
        <v>#N/A</v>
      </c>
      <c r="BC114" s="16" t="e">
        <f t="shared" si="49"/>
        <v>#N/A</v>
      </c>
      <c r="BD114" s="16" t="e">
        <f t="shared" si="49"/>
        <v>#N/A</v>
      </c>
      <c r="BE114" s="16" t="e">
        <f t="shared" si="50"/>
        <v>#N/A</v>
      </c>
      <c r="BF114" s="16" t="e">
        <f t="shared" si="50"/>
        <v>#N/A</v>
      </c>
      <c r="BG114" s="16" t="e">
        <f t="shared" si="50"/>
        <v>#N/A</v>
      </c>
      <c r="BH114" s="16" t="e">
        <f t="shared" si="50"/>
        <v>#N/A</v>
      </c>
      <c r="BI114" s="16" t="e">
        <f t="shared" si="50"/>
        <v>#N/A</v>
      </c>
      <c r="BJ114" s="16" t="e">
        <f t="shared" si="50"/>
        <v>#N/A</v>
      </c>
      <c r="BK114" s="16" t="e">
        <f t="shared" si="50"/>
        <v>#N/A</v>
      </c>
      <c r="BL114" s="16" t="e">
        <f t="shared" si="50"/>
        <v>#N/A</v>
      </c>
      <c r="BM114" s="16" t="e">
        <f t="shared" si="50"/>
        <v>#N/A</v>
      </c>
      <c r="BN114" s="16" t="e">
        <f t="shared" si="50"/>
        <v>#N/A</v>
      </c>
    </row>
    <row r="115" spans="1:66">
      <c r="C115" s="16" t="s">
        <v>2</v>
      </c>
      <c r="H115" s="16">
        <f>G109</f>
        <v>0</v>
      </c>
      <c r="I115" s="16">
        <f t="shared" si="47"/>
        <v>0</v>
      </c>
      <c r="J115" s="16">
        <f t="shared" si="47"/>
        <v>0</v>
      </c>
      <c r="K115" s="16">
        <f t="shared" si="47"/>
        <v>0</v>
      </c>
      <c r="L115" s="16" t="e">
        <f t="shared" si="47"/>
        <v>#N/A</v>
      </c>
      <c r="M115" s="16" t="e">
        <f t="shared" si="47"/>
        <v>#N/A</v>
      </c>
      <c r="N115" s="16" t="e">
        <f t="shared" si="47"/>
        <v>#N/A</v>
      </c>
      <c r="O115" s="16" t="e">
        <f t="shared" si="47"/>
        <v>#N/A</v>
      </c>
      <c r="P115" s="16" t="e">
        <f t="shared" si="47"/>
        <v>#N/A</v>
      </c>
      <c r="Q115" s="16" t="e">
        <f t="shared" si="47"/>
        <v>#N/A</v>
      </c>
      <c r="R115" s="16" t="e">
        <f t="shared" si="47"/>
        <v>#N/A</v>
      </c>
      <c r="S115" s="16" t="e">
        <f t="shared" si="47"/>
        <v>#N/A</v>
      </c>
      <c r="T115" s="16" t="e">
        <f t="shared" si="47"/>
        <v>#N/A</v>
      </c>
      <c r="U115" s="16" t="e">
        <f t="shared" si="47"/>
        <v>#N/A</v>
      </c>
      <c r="V115" s="16" t="e">
        <f t="shared" si="47"/>
        <v>#N/A</v>
      </c>
      <c r="W115" s="16" t="e">
        <f t="shared" si="47"/>
        <v>#N/A</v>
      </c>
      <c r="X115" s="16" t="e">
        <f t="shared" si="47"/>
        <v>#N/A</v>
      </c>
      <c r="Y115" s="16" t="e">
        <f t="shared" si="48"/>
        <v>#N/A</v>
      </c>
      <c r="Z115" s="16" t="e">
        <f t="shared" si="48"/>
        <v>#N/A</v>
      </c>
      <c r="AA115" s="16" t="e">
        <f t="shared" si="48"/>
        <v>#N/A</v>
      </c>
      <c r="AB115" s="16" t="e">
        <f t="shared" si="48"/>
        <v>#N/A</v>
      </c>
      <c r="AC115" s="16" t="e">
        <f t="shared" si="48"/>
        <v>#N/A</v>
      </c>
      <c r="AD115" s="16" t="e">
        <f t="shared" si="48"/>
        <v>#N/A</v>
      </c>
      <c r="AE115" s="16" t="e">
        <f t="shared" si="48"/>
        <v>#N/A</v>
      </c>
      <c r="AF115" s="16" t="e">
        <f t="shared" si="48"/>
        <v>#N/A</v>
      </c>
      <c r="AG115" s="16" t="e">
        <f t="shared" si="48"/>
        <v>#N/A</v>
      </c>
      <c r="AH115" s="16" t="e">
        <f t="shared" si="48"/>
        <v>#N/A</v>
      </c>
      <c r="AI115" s="16" t="e">
        <f t="shared" si="48"/>
        <v>#N/A</v>
      </c>
      <c r="AJ115" s="16" t="e">
        <f t="shared" si="48"/>
        <v>#N/A</v>
      </c>
      <c r="AK115" s="16" t="e">
        <f t="shared" si="48"/>
        <v>#N/A</v>
      </c>
      <c r="AL115" s="16" t="e">
        <f t="shared" si="48"/>
        <v>#N/A</v>
      </c>
      <c r="AM115" s="16" t="e">
        <f t="shared" si="48"/>
        <v>#N/A</v>
      </c>
      <c r="AN115" s="16" t="e">
        <f t="shared" si="48"/>
        <v>#N/A</v>
      </c>
      <c r="AO115" s="16" t="e">
        <f t="shared" si="49"/>
        <v>#N/A</v>
      </c>
      <c r="AP115" s="16" t="e">
        <f t="shared" si="49"/>
        <v>#N/A</v>
      </c>
      <c r="AQ115" s="16" t="e">
        <f t="shared" si="49"/>
        <v>#N/A</v>
      </c>
      <c r="AR115" s="16" t="e">
        <f t="shared" si="49"/>
        <v>#N/A</v>
      </c>
      <c r="AS115" s="16" t="e">
        <f t="shared" si="49"/>
        <v>#N/A</v>
      </c>
      <c r="AT115" s="16" t="e">
        <f t="shared" si="49"/>
        <v>#N/A</v>
      </c>
      <c r="AU115" s="16" t="e">
        <f t="shared" si="49"/>
        <v>#N/A</v>
      </c>
      <c r="AV115" s="16" t="e">
        <f t="shared" si="49"/>
        <v>#N/A</v>
      </c>
      <c r="AW115" s="16" t="e">
        <f t="shared" si="49"/>
        <v>#N/A</v>
      </c>
      <c r="AX115" s="16" t="e">
        <f t="shared" si="49"/>
        <v>#N/A</v>
      </c>
      <c r="AY115" s="16" t="e">
        <f t="shared" si="49"/>
        <v>#N/A</v>
      </c>
      <c r="AZ115" s="16" t="e">
        <f t="shared" si="49"/>
        <v>#N/A</v>
      </c>
      <c r="BA115" s="16" t="e">
        <f t="shared" si="49"/>
        <v>#N/A</v>
      </c>
      <c r="BB115" s="16" t="e">
        <f t="shared" si="49"/>
        <v>#N/A</v>
      </c>
      <c r="BC115" s="16" t="e">
        <f t="shared" si="49"/>
        <v>#N/A</v>
      </c>
      <c r="BD115" s="16" t="e">
        <f t="shared" si="49"/>
        <v>#N/A</v>
      </c>
      <c r="BE115" s="16" t="e">
        <f t="shared" si="50"/>
        <v>#N/A</v>
      </c>
      <c r="BF115" s="16" t="e">
        <f t="shared" si="50"/>
        <v>#N/A</v>
      </c>
      <c r="BG115" s="16" t="e">
        <f t="shared" si="50"/>
        <v>#N/A</v>
      </c>
      <c r="BH115" s="16" t="e">
        <f t="shared" si="50"/>
        <v>#N/A</v>
      </c>
      <c r="BI115" s="16" t="e">
        <f t="shared" si="50"/>
        <v>#N/A</v>
      </c>
      <c r="BJ115" s="16" t="e">
        <f t="shared" si="50"/>
        <v>#N/A</v>
      </c>
      <c r="BK115" s="16" t="e">
        <f t="shared" si="50"/>
        <v>#N/A</v>
      </c>
      <c r="BL115" s="16" t="e">
        <f t="shared" si="50"/>
        <v>#N/A</v>
      </c>
      <c r="BM115" s="16" t="e">
        <f t="shared" si="50"/>
        <v>#N/A</v>
      </c>
      <c r="BN115" s="16" t="e">
        <f t="shared" si="50"/>
        <v>#N/A</v>
      </c>
    </row>
    <row r="116" spans="1:66">
      <c r="C116" s="16" t="s">
        <v>13</v>
      </c>
      <c r="H116" s="16">
        <f>G110</f>
        <v>0</v>
      </c>
      <c r="I116" s="16">
        <f t="shared" si="47"/>
        <v>0</v>
      </c>
      <c r="J116" s="16">
        <f t="shared" si="47"/>
        <v>0</v>
      </c>
      <c r="K116" s="16">
        <f t="shared" si="47"/>
        <v>0</v>
      </c>
      <c r="L116" s="16" t="e">
        <f t="shared" si="47"/>
        <v>#N/A</v>
      </c>
      <c r="M116" s="16" t="e">
        <f t="shared" si="47"/>
        <v>#N/A</v>
      </c>
      <c r="N116" s="16" t="e">
        <f t="shared" si="47"/>
        <v>#N/A</v>
      </c>
      <c r="O116" s="16" t="e">
        <f t="shared" si="47"/>
        <v>#N/A</v>
      </c>
      <c r="P116" s="16" t="e">
        <f t="shared" si="47"/>
        <v>#N/A</v>
      </c>
      <c r="Q116" s="16" t="e">
        <f t="shared" si="47"/>
        <v>#N/A</v>
      </c>
      <c r="R116" s="16" t="e">
        <f t="shared" si="47"/>
        <v>#N/A</v>
      </c>
      <c r="S116" s="16" t="e">
        <f t="shared" si="47"/>
        <v>#N/A</v>
      </c>
      <c r="T116" s="16" t="e">
        <f t="shared" si="47"/>
        <v>#N/A</v>
      </c>
      <c r="U116" s="16" t="e">
        <f t="shared" si="47"/>
        <v>#N/A</v>
      </c>
      <c r="V116" s="16" t="e">
        <f t="shared" si="47"/>
        <v>#N/A</v>
      </c>
      <c r="W116" s="16" t="e">
        <f t="shared" si="47"/>
        <v>#N/A</v>
      </c>
      <c r="X116" s="16" t="e">
        <f t="shared" si="47"/>
        <v>#N/A</v>
      </c>
      <c r="Y116" s="16" t="e">
        <f t="shared" si="48"/>
        <v>#N/A</v>
      </c>
      <c r="Z116" s="16" t="e">
        <f t="shared" si="48"/>
        <v>#N/A</v>
      </c>
      <c r="AA116" s="16" t="e">
        <f t="shared" si="48"/>
        <v>#N/A</v>
      </c>
      <c r="AB116" s="16" t="e">
        <f t="shared" si="48"/>
        <v>#N/A</v>
      </c>
      <c r="AC116" s="16" t="e">
        <f t="shared" si="48"/>
        <v>#N/A</v>
      </c>
      <c r="AD116" s="16" t="e">
        <f t="shared" si="48"/>
        <v>#N/A</v>
      </c>
      <c r="AE116" s="16" t="e">
        <f t="shared" si="48"/>
        <v>#N/A</v>
      </c>
      <c r="AF116" s="16" t="e">
        <f t="shared" si="48"/>
        <v>#N/A</v>
      </c>
      <c r="AG116" s="16" t="e">
        <f t="shared" si="48"/>
        <v>#N/A</v>
      </c>
      <c r="AH116" s="16" t="e">
        <f t="shared" si="48"/>
        <v>#N/A</v>
      </c>
      <c r="AI116" s="16" t="e">
        <f t="shared" si="48"/>
        <v>#N/A</v>
      </c>
      <c r="AJ116" s="16" t="e">
        <f t="shared" si="48"/>
        <v>#N/A</v>
      </c>
      <c r="AK116" s="16" t="e">
        <f t="shared" si="48"/>
        <v>#N/A</v>
      </c>
      <c r="AL116" s="16" t="e">
        <f t="shared" si="48"/>
        <v>#N/A</v>
      </c>
      <c r="AM116" s="16" t="e">
        <f t="shared" si="48"/>
        <v>#N/A</v>
      </c>
      <c r="AN116" s="16" t="e">
        <f t="shared" si="48"/>
        <v>#N/A</v>
      </c>
      <c r="AO116" s="16" t="e">
        <f t="shared" si="49"/>
        <v>#N/A</v>
      </c>
      <c r="AP116" s="16" t="e">
        <f t="shared" si="49"/>
        <v>#N/A</v>
      </c>
      <c r="AQ116" s="16" t="e">
        <f t="shared" si="49"/>
        <v>#N/A</v>
      </c>
      <c r="AR116" s="16" t="e">
        <f t="shared" si="49"/>
        <v>#N/A</v>
      </c>
      <c r="AS116" s="16" t="e">
        <f t="shared" si="49"/>
        <v>#N/A</v>
      </c>
      <c r="AT116" s="16" t="e">
        <f t="shared" si="49"/>
        <v>#N/A</v>
      </c>
      <c r="AU116" s="16" t="e">
        <f t="shared" si="49"/>
        <v>#N/A</v>
      </c>
      <c r="AV116" s="16" t="e">
        <f t="shared" si="49"/>
        <v>#N/A</v>
      </c>
      <c r="AW116" s="16" t="e">
        <f t="shared" si="49"/>
        <v>#N/A</v>
      </c>
      <c r="AX116" s="16" t="e">
        <f t="shared" si="49"/>
        <v>#N/A</v>
      </c>
      <c r="AY116" s="16" t="e">
        <f t="shared" si="49"/>
        <v>#N/A</v>
      </c>
      <c r="AZ116" s="16" t="e">
        <f t="shared" si="49"/>
        <v>#N/A</v>
      </c>
      <c r="BA116" s="16" t="e">
        <f t="shared" si="49"/>
        <v>#N/A</v>
      </c>
      <c r="BB116" s="16" t="e">
        <f t="shared" si="49"/>
        <v>#N/A</v>
      </c>
      <c r="BC116" s="16" t="e">
        <f t="shared" si="49"/>
        <v>#N/A</v>
      </c>
      <c r="BD116" s="16" t="e">
        <f t="shared" si="49"/>
        <v>#N/A</v>
      </c>
      <c r="BE116" s="16" t="e">
        <f t="shared" si="50"/>
        <v>#N/A</v>
      </c>
      <c r="BF116" s="16" t="e">
        <f t="shared" si="50"/>
        <v>#N/A</v>
      </c>
      <c r="BG116" s="16" t="e">
        <f t="shared" si="50"/>
        <v>#N/A</v>
      </c>
      <c r="BH116" s="16" t="e">
        <f t="shared" si="50"/>
        <v>#N/A</v>
      </c>
      <c r="BI116" s="16" t="e">
        <f t="shared" si="50"/>
        <v>#N/A</v>
      </c>
      <c r="BJ116" s="16" t="e">
        <f t="shared" si="50"/>
        <v>#N/A</v>
      </c>
      <c r="BK116" s="16" t="e">
        <f t="shared" si="50"/>
        <v>#N/A</v>
      </c>
      <c r="BL116" s="16" t="e">
        <f t="shared" si="50"/>
        <v>#N/A</v>
      </c>
      <c r="BM116" s="16" t="e">
        <f t="shared" si="50"/>
        <v>#N/A</v>
      </c>
      <c r="BN116" s="16" t="e">
        <f t="shared" si="50"/>
        <v>#N/A</v>
      </c>
    </row>
    <row r="120" spans="1:66">
      <c r="A120" s="16" t="s">
        <v>20</v>
      </c>
      <c r="B120" s="20">
        <f>[7]Input!L93</f>
        <v>65537249</v>
      </c>
      <c r="D120" s="16">
        <f>B121</f>
        <v>5</v>
      </c>
      <c r="E120" s="16">
        <f t="shared" ref="E120:BN120" si="51">IF(D120&gt;0,D120-1,0)</f>
        <v>4</v>
      </c>
      <c r="F120" s="16">
        <f t="shared" si="51"/>
        <v>3</v>
      </c>
      <c r="G120" s="16">
        <f t="shared" si="51"/>
        <v>2</v>
      </c>
      <c r="H120" s="16">
        <f t="shared" si="51"/>
        <v>1</v>
      </c>
      <c r="I120" s="16">
        <f t="shared" si="51"/>
        <v>0</v>
      </c>
      <c r="J120" s="16">
        <f t="shared" si="51"/>
        <v>0</v>
      </c>
      <c r="K120" s="16">
        <f t="shared" si="51"/>
        <v>0</v>
      </c>
      <c r="L120" s="16">
        <f t="shared" si="51"/>
        <v>0</v>
      </c>
      <c r="M120" s="16">
        <f t="shared" si="51"/>
        <v>0</v>
      </c>
      <c r="N120" s="16">
        <f t="shared" si="51"/>
        <v>0</v>
      </c>
      <c r="O120" s="16">
        <f t="shared" si="51"/>
        <v>0</v>
      </c>
      <c r="P120" s="16">
        <f t="shared" si="51"/>
        <v>0</v>
      </c>
      <c r="Q120" s="16">
        <f t="shared" si="51"/>
        <v>0</v>
      </c>
      <c r="R120" s="16">
        <f t="shared" si="51"/>
        <v>0</v>
      </c>
      <c r="S120" s="16">
        <f t="shared" si="51"/>
        <v>0</v>
      </c>
      <c r="T120" s="16">
        <f t="shared" si="51"/>
        <v>0</v>
      </c>
      <c r="U120" s="16">
        <f t="shared" si="51"/>
        <v>0</v>
      </c>
      <c r="V120" s="16">
        <f t="shared" si="51"/>
        <v>0</v>
      </c>
      <c r="W120" s="16">
        <f t="shared" si="51"/>
        <v>0</v>
      </c>
      <c r="X120" s="16">
        <f t="shared" si="51"/>
        <v>0</v>
      </c>
      <c r="Y120" s="16">
        <f t="shared" si="51"/>
        <v>0</v>
      </c>
      <c r="Z120" s="16">
        <f t="shared" si="51"/>
        <v>0</v>
      </c>
      <c r="AA120" s="16">
        <f t="shared" si="51"/>
        <v>0</v>
      </c>
      <c r="AB120" s="16">
        <f t="shared" si="51"/>
        <v>0</v>
      </c>
      <c r="AC120" s="16">
        <f t="shared" si="51"/>
        <v>0</v>
      </c>
      <c r="AD120" s="16">
        <f t="shared" si="51"/>
        <v>0</v>
      </c>
      <c r="AE120" s="16">
        <f t="shared" si="51"/>
        <v>0</v>
      </c>
      <c r="AF120" s="16">
        <f t="shared" si="51"/>
        <v>0</v>
      </c>
      <c r="AG120" s="16">
        <f t="shared" si="51"/>
        <v>0</v>
      </c>
      <c r="AH120" s="16">
        <f t="shared" si="51"/>
        <v>0</v>
      </c>
      <c r="AI120" s="16">
        <f t="shared" si="51"/>
        <v>0</v>
      </c>
      <c r="AJ120" s="16">
        <f t="shared" si="51"/>
        <v>0</v>
      </c>
      <c r="AK120" s="16">
        <f t="shared" si="51"/>
        <v>0</v>
      </c>
      <c r="AL120" s="16">
        <f t="shared" si="51"/>
        <v>0</v>
      </c>
      <c r="AM120" s="16">
        <f t="shared" si="51"/>
        <v>0</v>
      </c>
      <c r="AN120" s="16">
        <f t="shared" si="51"/>
        <v>0</v>
      </c>
      <c r="AO120" s="16">
        <f t="shared" si="51"/>
        <v>0</v>
      </c>
      <c r="AP120" s="16">
        <f t="shared" si="51"/>
        <v>0</v>
      </c>
      <c r="AQ120" s="16">
        <f t="shared" si="51"/>
        <v>0</v>
      </c>
      <c r="AR120" s="16">
        <f t="shared" si="51"/>
        <v>0</v>
      </c>
      <c r="AS120" s="16">
        <f t="shared" si="51"/>
        <v>0</v>
      </c>
      <c r="AT120" s="16">
        <f t="shared" si="51"/>
        <v>0</v>
      </c>
      <c r="AU120" s="16">
        <f t="shared" si="51"/>
        <v>0</v>
      </c>
      <c r="AV120" s="16">
        <f t="shared" si="51"/>
        <v>0</v>
      </c>
      <c r="AW120" s="16">
        <f t="shared" si="51"/>
        <v>0</v>
      </c>
      <c r="AX120" s="16">
        <f t="shared" si="51"/>
        <v>0</v>
      </c>
      <c r="AY120" s="16">
        <f t="shared" si="51"/>
        <v>0</v>
      </c>
      <c r="AZ120" s="16">
        <f t="shared" si="51"/>
        <v>0</v>
      </c>
      <c r="BA120" s="16">
        <f t="shared" si="51"/>
        <v>0</v>
      </c>
      <c r="BB120" s="16">
        <f t="shared" si="51"/>
        <v>0</v>
      </c>
      <c r="BC120" s="16">
        <f t="shared" si="51"/>
        <v>0</v>
      </c>
      <c r="BD120" s="16">
        <f t="shared" si="51"/>
        <v>0</v>
      </c>
      <c r="BE120" s="16">
        <f t="shared" si="51"/>
        <v>0</v>
      </c>
      <c r="BF120" s="16">
        <f t="shared" si="51"/>
        <v>0</v>
      </c>
      <c r="BG120" s="16">
        <f t="shared" si="51"/>
        <v>0</v>
      </c>
      <c r="BH120" s="16">
        <f t="shared" si="51"/>
        <v>0</v>
      </c>
      <c r="BI120" s="16">
        <f t="shared" si="51"/>
        <v>0</v>
      </c>
      <c r="BJ120" s="16">
        <f t="shared" si="51"/>
        <v>0</v>
      </c>
      <c r="BK120" s="16">
        <f t="shared" si="51"/>
        <v>0</v>
      </c>
      <c r="BL120" s="16">
        <f t="shared" si="51"/>
        <v>0</v>
      </c>
      <c r="BM120" s="16">
        <f t="shared" si="51"/>
        <v>0</v>
      </c>
      <c r="BN120" s="16">
        <f t="shared" si="51"/>
        <v>0</v>
      </c>
    </row>
    <row r="121" spans="1:66" ht="18.75">
      <c r="A121" s="25" t="s">
        <v>18</v>
      </c>
      <c r="B121" s="25">
        <v>5</v>
      </c>
      <c r="C121" s="16" t="s">
        <v>12</v>
      </c>
      <c r="D121" s="20">
        <f>IFERROR(D133,0)+IFERROR(D139,0)+IFERROR(D145,0)+IFERROR(D151,0)+IFERROR(D157,0)</f>
        <v>13107449.800000001</v>
      </c>
      <c r="E121" s="20">
        <f t="shared" ref="D121:BN125" si="52">IFERROR(E133,0)+IFERROR(E139,0)+IFERROR(E145,0)+IFERROR(E151,0)+IFERROR(E157,0)</f>
        <v>23879715.158657189</v>
      </c>
      <c r="F121" s="20">
        <f t="shared" si="52"/>
        <v>32181688.976151019</v>
      </c>
      <c r="G121" s="20">
        <f t="shared" si="52"/>
        <v>37870447.24188561</v>
      </c>
      <c r="H121" s="20">
        <f t="shared" si="52"/>
        <v>40794796.770366326</v>
      </c>
      <c r="I121" s="20">
        <f t="shared" si="52"/>
        <v>27687346.970366322</v>
      </c>
      <c r="J121" s="20">
        <f t="shared" si="52"/>
        <v>16915081.611709133</v>
      </c>
      <c r="K121" s="20">
        <f t="shared" si="52"/>
        <v>8613107.7942153011</v>
      </c>
      <c r="L121" s="20">
        <f t="shared" si="52"/>
        <v>2924349.52848071</v>
      </c>
      <c r="M121" s="20">
        <f t="shared" si="52"/>
        <v>0</v>
      </c>
      <c r="N121" s="20">
        <f t="shared" si="52"/>
        <v>0</v>
      </c>
      <c r="O121" s="20">
        <f t="shared" si="52"/>
        <v>0</v>
      </c>
      <c r="P121" s="20">
        <f t="shared" si="52"/>
        <v>0</v>
      </c>
      <c r="Q121" s="20">
        <f t="shared" si="52"/>
        <v>0</v>
      </c>
      <c r="R121" s="20">
        <f t="shared" si="52"/>
        <v>0</v>
      </c>
      <c r="S121" s="20">
        <f t="shared" si="52"/>
        <v>0</v>
      </c>
      <c r="T121" s="20">
        <f t="shared" si="52"/>
        <v>0</v>
      </c>
      <c r="U121" s="20">
        <f t="shared" si="52"/>
        <v>0</v>
      </c>
      <c r="V121" s="20">
        <f t="shared" si="52"/>
        <v>0</v>
      </c>
      <c r="W121" s="20">
        <f t="shared" si="52"/>
        <v>0</v>
      </c>
      <c r="X121" s="20">
        <f t="shared" si="52"/>
        <v>0</v>
      </c>
      <c r="Y121" s="20">
        <f t="shared" si="52"/>
        <v>0</v>
      </c>
      <c r="Z121" s="20">
        <f t="shared" si="52"/>
        <v>0</v>
      </c>
      <c r="AA121" s="20">
        <f t="shared" si="52"/>
        <v>0</v>
      </c>
      <c r="AB121" s="20">
        <f t="shared" si="52"/>
        <v>0</v>
      </c>
      <c r="AC121" s="20">
        <f t="shared" si="52"/>
        <v>0</v>
      </c>
      <c r="AD121" s="20">
        <f t="shared" si="52"/>
        <v>0</v>
      </c>
      <c r="AE121" s="20">
        <f t="shared" si="52"/>
        <v>0</v>
      </c>
      <c r="AF121" s="20">
        <f t="shared" si="52"/>
        <v>0</v>
      </c>
      <c r="AG121" s="20">
        <f t="shared" si="52"/>
        <v>0</v>
      </c>
      <c r="AH121" s="20">
        <f t="shared" si="52"/>
        <v>0</v>
      </c>
      <c r="AI121" s="20">
        <f t="shared" si="52"/>
        <v>0</v>
      </c>
      <c r="AJ121" s="20">
        <f t="shared" si="52"/>
        <v>0</v>
      </c>
      <c r="AK121" s="20">
        <f t="shared" si="52"/>
        <v>0</v>
      </c>
      <c r="AL121" s="20">
        <f t="shared" si="52"/>
        <v>0</v>
      </c>
      <c r="AM121" s="20">
        <f t="shared" si="52"/>
        <v>0</v>
      </c>
      <c r="AN121" s="20">
        <f t="shared" si="52"/>
        <v>0</v>
      </c>
      <c r="AO121" s="20">
        <f t="shared" si="52"/>
        <v>0</v>
      </c>
      <c r="AP121" s="20">
        <f t="shared" si="52"/>
        <v>0</v>
      </c>
      <c r="AQ121" s="20">
        <f t="shared" si="52"/>
        <v>0</v>
      </c>
      <c r="AR121" s="20">
        <f t="shared" si="52"/>
        <v>0</v>
      </c>
      <c r="AS121" s="20">
        <f t="shared" si="52"/>
        <v>0</v>
      </c>
      <c r="AT121" s="20">
        <f t="shared" si="52"/>
        <v>0</v>
      </c>
      <c r="AU121" s="20">
        <f t="shared" si="52"/>
        <v>0</v>
      </c>
      <c r="AV121" s="20">
        <f t="shared" si="52"/>
        <v>0</v>
      </c>
      <c r="AW121" s="20">
        <f t="shared" si="52"/>
        <v>0</v>
      </c>
      <c r="AX121" s="20">
        <f t="shared" si="52"/>
        <v>0</v>
      </c>
      <c r="AY121" s="20">
        <f t="shared" si="52"/>
        <v>0</v>
      </c>
      <c r="AZ121" s="20">
        <f t="shared" si="52"/>
        <v>0</v>
      </c>
      <c r="BA121" s="20">
        <f t="shared" si="52"/>
        <v>0</v>
      </c>
      <c r="BB121" s="20">
        <f t="shared" si="52"/>
        <v>0</v>
      </c>
      <c r="BC121" s="20">
        <f t="shared" si="52"/>
        <v>0</v>
      </c>
      <c r="BD121" s="20">
        <f t="shared" si="52"/>
        <v>0</v>
      </c>
      <c r="BE121" s="20">
        <f t="shared" si="52"/>
        <v>0</v>
      </c>
      <c r="BF121" s="20">
        <f t="shared" si="52"/>
        <v>0</v>
      </c>
      <c r="BG121" s="20">
        <f t="shared" si="52"/>
        <v>0</v>
      </c>
      <c r="BH121" s="20">
        <f t="shared" si="52"/>
        <v>0</v>
      </c>
      <c r="BI121" s="20">
        <f t="shared" si="52"/>
        <v>0</v>
      </c>
      <c r="BJ121" s="20">
        <f t="shared" si="52"/>
        <v>0</v>
      </c>
      <c r="BK121" s="20">
        <f t="shared" si="52"/>
        <v>0</v>
      </c>
      <c r="BL121" s="20">
        <f t="shared" si="52"/>
        <v>0</v>
      </c>
      <c r="BM121" s="20">
        <f t="shared" si="52"/>
        <v>0</v>
      </c>
      <c r="BN121" s="20">
        <f t="shared" si="52"/>
        <v>0</v>
      </c>
    </row>
    <row r="122" spans="1:66">
      <c r="C122" s="16" t="s">
        <v>0</v>
      </c>
      <c r="D122" s="20">
        <f t="shared" si="52"/>
        <v>2335184.4413428111</v>
      </c>
      <c r="E122" s="20">
        <f t="shared" si="52"/>
        <v>4805475.9825061699</v>
      </c>
      <c r="F122" s="20">
        <f t="shared" si="52"/>
        <v>7418691.5342654092</v>
      </c>
      <c r="G122" s="20">
        <f t="shared" si="52"/>
        <v>10183100.271519288</v>
      </c>
      <c r="H122" s="20">
        <f t="shared" si="52"/>
        <v>13107449.800000001</v>
      </c>
      <c r="I122" s="20">
        <f t="shared" si="52"/>
        <v>10772265.358657191</v>
      </c>
      <c r="J122" s="20">
        <f t="shared" si="52"/>
        <v>8301973.8174938317</v>
      </c>
      <c r="K122" s="20">
        <f t="shared" si="52"/>
        <v>5688758.2657345925</v>
      </c>
      <c r="L122" s="20">
        <f t="shared" si="52"/>
        <v>2924349.5284807123</v>
      </c>
      <c r="M122" s="20">
        <f t="shared" si="52"/>
        <v>0</v>
      </c>
      <c r="N122" s="20">
        <f>IFERROR(N134,0)+IFERROR(N140,0)+IFERROR(N146,0)+IFERROR(N152,0)+IFERROR(N158,0)</f>
        <v>0</v>
      </c>
      <c r="O122" s="20">
        <f t="shared" si="52"/>
        <v>0</v>
      </c>
      <c r="P122" s="20">
        <f t="shared" si="52"/>
        <v>0</v>
      </c>
      <c r="Q122" s="20">
        <f t="shared" si="52"/>
        <v>0</v>
      </c>
      <c r="R122" s="20">
        <f t="shared" si="52"/>
        <v>0</v>
      </c>
      <c r="S122" s="20">
        <f t="shared" si="52"/>
        <v>0</v>
      </c>
      <c r="T122" s="20">
        <f t="shared" si="52"/>
        <v>0</v>
      </c>
      <c r="U122" s="20">
        <f t="shared" si="52"/>
        <v>0</v>
      </c>
      <c r="V122" s="20">
        <f t="shared" si="52"/>
        <v>0</v>
      </c>
      <c r="W122" s="20">
        <f t="shared" si="52"/>
        <v>0</v>
      </c>
      <c r="X122" s="20">
        <f t="shared" si="52"/>
        <v>0</v>
      </c>
      <c r="Y122" s="20">
        <f t="shared" si="52"/>
        <v>0</v>
      </c>
      <c r="Z122" s="20">
        <f t="shared" si="52"/>
        <v>0</v>
      </c>
      <c r="AA122" s="20">
        <f t="shared" si="52"/>
        <v>0</v>
      </c>
      <c r="AB122" s="20">
        <f t="shared" si="52"/>
        <v>0</v>
      </c>
      <c r="AC122" s="20">
        <f t="shared" si="52"/>
        <v>0</v>
      </c>
      <c r="AD122" s="20">
        <f t="shared" si="52"/>
        <v>0</v>
      </c>
      <c r="AE122" s="20">
        <f t="shared" si="52"/>
        <v>0</v>
      </c>
      <c r="AF122" s="20">
        <f t="shared" si="52"/>
        <v>0</v>
      </c>
      <c r="AG122" s="20">
        <f t="shared" si="52"/>
        <v>0</v>
      </c>
      <c r="AH122" s="20">
        <f t="shared" si="52"/>
        <v>0</v>
      </c>
      <c r="AI122" s="20">
        <f t="shared" si="52"/>
        <v>0</v>
      </c>
      <c r="AJ122" s="20">
        <f t="shared" si="52"/>
        <v>0</v>
      </c>
      <c r="AK122" s="20">
        <f t="shared" si="52"/>
        <v>0</v>
      </c>
      <c r="AL122" s="20">
        <f t="shared" si="52"/>
        <v>0</v>
      </c>
      <c r="AM122" s="20">
        <f t="shared" si="52"/>
        <v>0</v>
      </c>
      <c r="AN122" s="20">
        <f t="shared" si="52"/>
        <v>0</v>
      </c>
      <c r="AO122" s="20">
        <f t="shared" si="52"/>
        <v>0</v>
      </c>
      <c r="AP122" s="20">
        <f t="shared" si="52"/>
        <v>0</v>
      </c>
      <c r="AQ122" s="20">
        <f t="shared" si="52"/>
        <v>0</v>
      </c>
      <c r="AR122" s="20">
        <f t="shared" si="52"/>
        <v>0</v>
      </c>
      <c r="AS122" s="20">
        <f t="shared" si="52"/>
        <v>0</v>
      </c>
      <c r="AT122" s="20">
        <f t="shared" si="52"/>
        <v>0</v>
      </c>
      <c r="AU122" s="20">
        <f t="shared" si="52"/>
        <v>0</v>
      </c>
      <c r="AV122" s="20">
        <f t="shared" si="52"/>
        <v>0</v>
      </c>
      <c r="AW122" s="20">
        <f t="shared" si="52"/>
        <v>0</v>
      </c>
      <c r="AX122" s="20">
        <f t="shared" si="52"/>
        <v>0</v>
      </c>
      <c r="AY122" s="20">
        <f t="shared" si="52"/>
        <v>0</v>
      </c>
      <c r="AZ122" s="20">
        <f t="shared" si="52"/>
        <v>0</v>
      </c>
      <c r="BA122" s="20">
        <f t="shared" si="52"/>
        <v>0</v>
      </c>
      <c r="BB122" s="20">
        <f t="shared" si="52"/>
        <v>0</v>
      </c>
      <c r="BC122" s="20">
        <f t="shared" si="52"/>
        <v>0</v>
      </c>
      <c r="BD122" s="20">
        <f t="shared" si="52"/>
        <v>0</v>
      </c>
      <c r="BE122" s="20">
        <f t="shared" si="52"/>
        <v>0</v>
      </c>
      <c r="BF122" s="20">
        <f t="shared" si="52"/>
        <v>0</v>
      </c>
      <c r="BG122" s="20">
        <f t="shared" si="52"/>
        <v>0</v>
      </c>
      <c r="BH122" s="20">
        <f t="shared" si="52"/>
        <v>0</v>
      </c>
      <c r="BI122" s="20">
        <f t="shared" si="52"/>
        <v>0</v>
      </c>
      <c r="BJ122" s="20">
        <f t="shared" si="52"/>
        <v>0</v>
      </c>
      <c r="BK122" s="20">
        <f t="shared" si="52"/>
        <v>0</v>
      </c>
      <c r="BL122" s="20">
        <f t="shared" si="52"/>
        <v>0</v>
      </c>
      <c r="BM122" s="20">
        <f t="shared" si="52"/>
        <v>0</v>
      </c>
      <c r="BN122" s="20">
        <f t="shared" si="52"/>
        <v>0</v>
      </c>
    </row>
    <row r="123" spans="1:66">
      <c r="C123" s="16" t="s">
        <v>1</v>
      </c>
      <c r="D123" s="20">
        <f t="shared" si="52"/>
        <v>758359.59557142854</v>
      </c>
      <c r="E123" s="20">
        <f t="shared" si="52"/>
        <v>1381612.0913223089</v>
      </c>
      <c r="F123" s="20">
        <f t="shared" si="52"/>
        <v>1861940.576477309</v>
      </c>
      <c r="G123" s="20">
        <f t="shared" si="52"/>
        <v>2191075.8761376673</v>
      </c>
      <c r="H123" s="20">
        <f t="shared" si="52"/>
        <v>2360270.3845711946</v>
      </c>
      <c r="I123" s="20">
        <f t="shared" si="52"/>
        <v>1601910.7889997659</v>
      </c>
      <c r="J123" s="20">
        <f t="shared" si="52"/>
        <v>978658.29324888566</v>
      </c>
      <c r="K123" s="20">
        <f t="shared" si="52"/>
        <v>498329.80809388543</v>
      </c>
      <c r="L123" s="20">
        <f t="shared" si="52"/>
        <v>169194.50843352691</v>
      </c>
      <c r="M123" s="20">
        <f t="shared" si="52"/>
        <v>0</v>
      </c>
      <c r="N123" s="20">
        <f t="shared" si="52"/>
        <v>0</v>
      </c>
      <c r="O123" s="20">
        <f t="shared" si="52"/>
        <v>0</v>
      </c>
      <c r="P123" s="20">
        <f t="shared" si="52"/>
        <v>0</v>
      </c>
      <c r="Q123" s="20">
        <f t="shared" si="52"/>
        <v>0</v>
      </c>
      <c r="R123" s="20">
        <f t="shared" si="52"/>
        <v>0</v>
      </c>
      <c r="S123" s="20">
        <f t="shared" si="52"/>
        <v>0</v>
      </c>
      <c r="T123" s="20">
        <f t="shared" si="52"/>
        <v>0</v>
      </c>
      <c r="U123" s="20">
        <f t="shared" si="52"/>
        <v>0</v>
      </c>
      <c r="V123" s="20">
        <f t="shared" si="52"/>
        <v>0</v>
      </c>
      <c r="W123" s="20">
        <f t="shared" si="52"/>
        <v>0</v>
      </c>
      <c r="X123" s="20">
        <f t="shared" si="52"/>
        <v>0</v>
      </c>
      <c r="Y123" s="20">
        <f t="shared" si="52"/>
        <v>0</v>
      </c>
      <c r="Z123" s="20">
        <f t="shared" si="52"/>
        <v>0</v>
      </c>
      <c r="AA123" s="20">
        <f t="shared" si="52"/>
        <v>0</v>
      </c>
      <c r="AB123" s="20">
        <f t="shared" si="52"/>
        <v>0</v>
      </c>
      <c r="AC123" s="20">
        <f t="shared" si="52"/>
        <v>0</v>
      </c>
      <c r="AD123" s="20">
        <f t="shared" si="52"/>
        <v>0</v>
      </c>
      <c r="AE123" s="20">
        <f t="shared" si="52"/>
        <v>0</v>
      </c>
      <c r="AF123" s="20">
        <f t="shared" si="52"/>
        <v>0</v>
      </c>
      <c r="AG123" s="20">
        <f t="shared" si="52"/>
        <v>0</v>
      </c>
      <c r="AH123" s="20">
        <f t="shared" si="52"/>
        <v>0</v>
      </c>
      <c r="AI123" s="20">
        <f t="shared" si="52"/>
        <v>0</v>
      </c>
      <c r="AJ123" s="20">
        <f t="shared" si="52"/>
        <v>0</v>
      </c>
      <c r="AK123" s="20">
        <f t="shared" si="52"/>
        <v>0</v>
      </c>
      <c r="AL123" s="20">
        <f t="shared" si="52"/>
        <v>0</v>
      </c>
      <c r="AM123" s="20">
        <f t="shared" si="52"/>
        <v>0</v>
      </c>
      <c r="AN123" s="20">
        <f t="shared" si="52"/>
        <v>0</v>
      </c>
      <c r="AO123" s="20">
        <f t="shared" si="52"/>
        <v>0</v>
      </c>
      <c r="AP123" s="20">
        <f t="shared" si="52"/>
        <v>0</v>
      </c>
      <c r="AQ123" s="20">
        <f t="shared" si="52"/>
        <v>0</v>
      </c>
      <c r="AR123" s="20">
        <f t="shared" si="52"/>
        <v>0</v>
      </c>
      <c r="AS123" s="20">
        <f t="shared" si="52"/>
        <v>0</v>
      </c>
      <c r="AT123" s="20">
        <f t="shared" si="52"/>
        <v>0</v>
      </c>
      <c r="AU123" s="20">
        <f t="shared" si="52"/>
        <v>0</v>
      </c>
      <c r="AV123" s="20">
        <f t="shared" si="52"/>
        <v>0</v>
      </c>
      <c r="AW123" s="20">
        <f t="shared" si="52"/>
        <v>0</v>
      </c>
      <c r="AX123" s="20">
        <f t="shared" si="52"/>
        <v>0</v>
      </c>
      <c r="AY123" s="20">
        <f t="shared" si="52"/>
        <v>0</v>
      </c>
      <c r="AZ123" s="20">
        <f t="shared" si="52"/>
        <v>0</v>
      </c>
      <c r="BA123" s="20">
        <f t="shared" si="52"/>
        <v>0</v>
      </c>
      <c r="BB123" s="20">
        <f t="shared" si="52"/>
        <v>0</v>
      </c>
      <c r="BC123" s="20">
        <f t="shared" si="52"/>
        <v>0</v>
      </c>
      <c r="BD123" s="20">
        <f t="shared" si="52"/>
        <v>0</v>
      </c>
      <c r="BE123" s="20">
        <f t="shared" si="52"/>
        <v>0</v>
      </c>
      <c r="BF123" s="20">
        <f t="shared" si="52"/>
        <v>0</v>
      </c>
      <c r="BG123" s="20">
        <f t="shared" si="52"/>
        <v>0</v>
      </c>
      <c r="BH123" s="20">
        <f t="shared" si="52"/>
        <v>0</v>
      </c>
      <c r="BI123" s="20">
        <f t="shared" si="52"/>
        <v>0</v>
      </c>
      <c r="BJ123" s="20">
        <f t="shared" si="52"/>
        <v>0</v>
      </c>
      <c r="BK123" s="20">
        <f t="shared" si="52"/>
        <v>0</v>
      </c>
      <c r="BL123" s="20">
        <f t="shared" si="52"/>
        <v>0</v>
      </c>
      <c r="BM123" s="20">
        <f t="shared" si="52"/>
        <v>0</v>
      </c>
      <c r="BN123" s="20">
        <f t="shared" si="52"/>
        <v>0</v>
      </c>
    </row>
    <row r="124" spans="1:66">
      <c r="C124" s="16" t="s">
        <v>2</v>
      </c>
      <c r="D124" s="20">
        <f t="shared" si="52"/>
        <v>3093544.0369142396</v>
      </c>
      <c r="E124" s="20">
        <f t="shared" si="52"/>
        <v>6187088.0738284793</v>
      </c>
      <c r="F124" s="20">
        <f t="shared" si="52"/>
        <v>9280632.110742718</v>
      </c>
      <c r="G124" s="20">
        <f t="shared" si="52"/>
        <v>12374176.147656959</v>
      </c>
      <c r="H124" s="20">
        <f t="shared" si="52"/>
        <v>15467720.184571195</v>
      </c>
      <c r="I124" s="20">
        <f t="shared" si="52"/>
        <v>12374176.147656957</v>
      </c>
      <c r="J124" s="20">
        <f t="shared" si="52"/>
        <v>9280632.110742718</v>
      </c>
      <c r="K124" s="20">
        <f t="shared" si="52"/>
        <v>6187088.0738284783</v>
      </c>
      <c r="L124" s="20">
        <f t="shared" si="52"/>
        <v>3093544.0369142392</v>
      </c>
      <c r="M124" s="20">
        <f t="shared" si="52"/>
        <v>0</v>
      </c>
      <c r="N124" s="20">
        <f t="shared" si="52"/>
        <v>0</v>
      </c>
      <c r="O124" s="20">
        <f t="shared" si="52"/>
        <v>0</v>
      </c>
      <c r="P124" s="20">
        <f t="shared" si="52"/>
        <v>0</v>
      </c>
      <c r="Q124" s="20">
        <f t="shared" si="52"/>
        <v>0</v>
      </c>
      <c r="R124" s="20">
        <f t="shared" si="52"/>
        <v>0</v>
      </c>
      <c r="S124" s="20">
        <f t="shared" si="52"/>
        <v>0</v>
      </c>
      <c r="T124" s="20">
        <f t="shared" si="52"/>
        <v>0</v>
      </c>
      <c r="U124" s="20">
        <f t="shared" si="52"/>
        <v>0</v>
      </c>
      <c r="V124" s="20">
        <f t="shared" si="52"/>
        <v>0</v>
      </c>
      <c r="W124" s="20">
        <f t="shared" si="52"/>
        <v>0</v>
      </c>
      <c r="X124" s="20">
        <f t="shared" si="52"/>
        <v>0</v>
      </c>
      <c r="Y124" s="20">
        <f t="shared" si="52"/>
        <v>0</v>
      </c>
      <c r="Z124" s="20">
        <f t="shared" si="52"/>
        <v>0</v>
      </c>
      <c r="AA124" s="20">
        <f t="shared" si="52"/>
        <v>0</v>
      </c>
      <c r="AB124" s="20">
        <f t="shared" si="52"/>
        <v>0</v>
      </c>
      <c r="AC124" s="20">
        <f t="shared" si="52"/>
        <v>0</v>
      </c>
      <c r="AD124" s="20">
        <f t="shared" si="52"/>
        <v>0</v>
      </c>
      <c r="AE124" s="20">
        <f t="shared" si="52"/>
        <v>0</v>
      </c>
      <c r="AF124" s="20">
        <f t="shared" si="52"/>
        <v>0</v>
      </c>
      <c r="AG124" s="20">
        <f t="shared" si="52"/>
        <v>0</v>
      </c>
      <c r="AH124" s="20">
        <f t="shared" si="52"/>
        <v>0</v>
      </c>
      <c r="AI124" s="20">
        <f t="shared" si="52"/>
        <v>0</v>
      </c>
      <c r="AJ124" s="20">
        <f t="shared" si="52"/>
        <v>0</v>
      </c>
      <c r="AK124" s="20">
        <f t="shared" si="52"/>
        <v>0</v>
      </c>
      <c r="AL124" s="20">
        <f t="shared" si="52"/>
        <v>0</v>
      </c>
      <c r="AM124" s="20">
        <f t="shared" si="52"/>
        <v>0</v>
      </c>
      <c r="AN124" s="20">
        <f t="shared" si="52"/>
        <v>0</v>
      </c>
      <c r="AO124" s="20">
        <f t="shared" si="52"/>
        <v>0</v>
      </c>
      <c r="AP124" s="20">
        <f t="shared" si="52"/>
        <v>0</v>
      </c>
      <c r="AQ124" s="20">
        <f t="shared" si="52"/>
        <v>0</v>
      </c>
      <c r="AR124" s="20">
        <f t="shared" si="52"/>
        <v>0</v>
      </c>
      <c r="AS124" s="20">
        <f t="shared" si="52"/>
        <v>0</v>
      </c>
      <c r="AT124" s="20">
        <f t="shared" si="52"/>
        <v>0</v>
      </c>
      <c r="AU124" s="20">
        <f t="shared" si="52"/>
        <v>0</v>
      </c>
      <c r="AV124" s="20">
        <f t="shared" si="52"/>
        <v>0</v>
      </c>
      <c r="AW124" s="20">
        <f t="shared" si="52"/>
        <v>0</v>
      </c>
      <c r="AX124" s="20">
        <f t="shared" si="52"/>
        <v>0</v>
      </c>
      <c r="AY124" s="20">
        <f t="shared" si="52"/>
        <v>0</v>
      </c>
      <c r="AZ124" s="20">
        <f t="shared" si="52"/>
        <v>0</v>
      </c>
      <c r="BA124" s="20">
        <f t="shared" si="52"/>
        <v>0</v>
      </c>
      <c r="BB124" s="20">
        <f t="shared" si="52"/>
        <v>0</v>
      </c>
      <c r="BC124" s="20">
        <f t="shared" si="52"/>
        <v>0</v>
      </c>
      <c r="BD124" s="20">
        <f t="shared" si="52"/>
        <v>0</v>
      </c>
      <c r="BE124" s="20">
        <f t="shared" si="52"/>
        <v>0</v>
      </c>
      <c r="BF124" s="20">
        <f t="shared" si="52"/>
        <v>0</v>
      </c>
      <c r="BG124" s="20">
        <f t="shared" si="52"/>
        <v>0</v>
      </c>
      <c r="BH124" s="20">
        <f t="shared" si="52"/>
        <v>0</v>
      </c>
      <c r="BI124" s="20">
        <f t="shared" si="52"/>
        <v>0</v>
      </c>
      <c r="BJ124" s="20">
        <f t="shared" si="52"/>
        <v>0</v>
      </c>
      <c r="BK124" s="20">
        <f t="shared" si="52"/>
        <v>0</v>
      </c>
      <c r="BL124" s="20">
        <f t="shared" si="52"/>
        <v>0</v>
      </c>
      <c r="BM124" s="20">
        <f t="shared" si="52"/>
        <v>0</v>
      </c>
      <c r="BN124" s="20">
        <f t="shared" si="52"/>
        <v>0</v>
      </c>
    </row>
    <row r="125" spans="1:66">
      <c r="C125" s="16" t="s">
        <v>13</v>
      </c>
      <c r="D125" s="20">
        <f t="shared" si="52"/>
        <v>10772265.358657189</v>
      </c>
      <c r="E125" s="20">
        <f t="shared" si="52"/>
        <v>19074239.176151019</v>
      </c>
      <c r="F125" s="20">
        <f t="shared" si="52"/>
        <v>24762997.441885609</v>
      </c>
      <c r="G125" s="20">
        <f t="shared" si="52"/>
        <v>27687346.970366322</v>
      </c>
      <c r="H125" s="20">
        <f t="shared" si="52"/>
        <v>27687346.970366322</v>
      </c>
      <c r="I125" s="20">
        <f t="shared" ref="I125:BN125" si="53">IFERROR(I137,0)+IFERROR(I143,0)+IFERROR(I149,0)+IFERROR(I155,0)+IFERROR(I161,0)</f>
        <v>16915081.611709133</v>
      </c>
      <c r="J125" s="20">
        <f t="shared" si="53"/>
        <v>8613107.7942153011</v>
      </c>
      <c r="K125" s="20">
        <f t="shared" si="53"/>
        <v>2924349.52848071</v>
      </c>
      <c r="L125" s="20">
        <f t="shared" si="53"/>
        <v>0</v>
      </c>
      <c r="M125" s="20">
        <f t="shared" si="53"/>
        <v>0</v>
      </c>
      <c r="N125" s="20">
        <f t="shared" si="53"/>
        <v>0</v>
      </c>
      <c r="O125" s="20">
        <f t="shared" si="53"/>
        <v>0</v>
      </c>
      <c r="P125" s="20">
        <f t="shared" si="53"/>
        <v>0</v>
      </c>
      <c r="Q125" s="20">
        <f t="shared" si="53"/>
        <v>0</v>
      </c>
      <c r="R125" s="20">
        <f t="shared" si="53"/>
        <v>0</v>
      </c>
      <c r="S125" s="20">
        <f t="shared" si="53"/>
        <v>0</v>
      </c>
      <c r="T125" s="20">
        <f t="shared" si="53"/>
        <v>0</v>
      </c>
      <c r="U125" s="20">
        <f t="shared" si="53"/>
        <v>0</v>
      </c>
      <c r="V125" s="20">
        <f t="shared" si="53"/>
        <v>0</v>
      </c>
      <c r="W125" s="20">
        <f t="shared" si="53"/>
        <v>0</v>
      </c>
      <c r="X125" s="20">
        <f t="shared" si="53"/>
        <v>0</v>
      </c>
      <c r="Y125" s="20">
        <f t="shared" si="53"/>
        <v>0</v>
      </c>
      <c r="Z125" s="20">
        <f t="shared" si="53"/>
        <v>0</v>
      </c>
      <c r="AA125" s="20">
        <f t="shared" si="53"/>
        <v>0</v>
      </c>
      <c r="AB125" s="20">
        <f t="shared" si="53"/>
        <v>0</v>
      </c>
      <c r="AC125" s="20">
        <f t="shared" si="53"/>
        <v>0</v>
      </c>
      <c r="AD125" s="20">
        <f t="shared" si="53"/>
        <v>0</v>
      </c>
      <c r="AE125" s="20">
        <f t="shared" si="53"/>
        <v>0</v>
      </c>
      <c r="AF125" s="20">
        <f t="shared" si="53"/>
        <v>0</v>
      </c>
      <c r="AG125" s="20">
        <f t="shared" si="53"/>
        <v>0</v>
      </c>
      <c r="AH125" s="20">
        <f t="shared" si="53"/>
        <v>0</v>
      </c>
      <c r="AI125" s="20">
        <f t="shared" si="53"/>
        <v>0</v>
      </c>
      <c r="AJ125" s="20">
        <f t="shared" si="53"/>
        <v>0</v>
      </c>
      <c r="AK125" s="20">
        <f t="shared" si="53"/>
        <v>0</v>
      </c>
      <c r="AL125" s="20">
        <f t="shared" si="53"/>
        <v>0</v>
      </c>
      <c r="AM125" s="20">
        <f t="shared" si="53"/>
        <v>0</v>
      </c>
      <c r="AN125" s="20">
        <f t="shared" si="53"/>
        <v>0</v>
      </c>
      <c r="AO125" s="20">
        <f t="shared" si="53"/>
        <v>0</v>
      </c>
      <c r="AP125" s="20">
        <f t="shared" si="53"/>
        <v>0</v>
      </c>
      <c r="AQ125" s="20">
        <f t="shared" si="53"/>
        <v>0</v>
      </c>
      <c r="AR125" s="20">
        <f t="shared" si="53"/>
        <v>0</v>
      </c>
      <c r="AS125" s="20">
        <f t="shared" si="53"/>
        <v>0</v>
      </c>
      <c r="AT125" s="20">
        <f t="shared" si="53"/>
        <v>0</v>
      </c>
      <c r="AU125" s="20">
        <f t="shared" si="53"/>
        <v>0</v>
      </c>
      <c r="AV125" s="20">
        <f t="shared" si="53"/>
        <v>0</v>
      </c>
      <c r="AW125" s="20">
        <f t="shared" si="53"/>
        <v>0</v>
      </c>
      <c r="AX125" s="20">
        <f t="shared" si="53"/>
        <v>0</v>
      </c>
      <c r="AY125" s="20">
        <f t="shared" si="53"/>
        <v>0</v>
      </c>
      <c r="AZ125" s="20">
        <f t="shared" si="53"/>
        <v>0</v>
      </c>
      <c r="BA125" s="20">
        <f t="shared" si="53"/>
        <v>0</v>
      </c>
      <c r="BB125" s="20">
        <f t="shared" si="53"/>
        <v>0</v>
      </c>
      <c r="BC125" s="20">
        <f t="shared" si="53"/>
        <v>0</v>
      </c>
      <c r="BD125" s="20">
        <f t="shared" si="53"/>
        <v>0</v>
      </c>
      <c r="BE125" s="20">
        <f t="shared" si="53"/>
        <v>0</v>
      </c>
      <c r="BF125" s="20">
        <f t="shared" si="53"/>
        <v>0</v>
      </c>
      <c r="BG125" s="20">
        <f t="shared" si="53"/>
        <v>0</v>
      </c>
      <c r="BH125" s="20">
        <f t="shared" si="53"/>
        <v>0</v>
      </c>
      <c r="BI125" s="20">
        <f t="shared" si="53"/>
        <v>0</v>
      </c>
      <c r="BJ125" s="20">
        <f t="shared" si="53"/>
        <v>0</v>
      </c>
      <c r="BK125" s="20">
        <f t="shared" si="53"/>
        <v>0</v>
      </c>
      <c r="BL125" s="20">
        <f t="shared" si="53"/>
        <v>0</v>
      </c>
      <c r="BM125" s="20">
        <f t="shared" si="53"/>
        <v>0</v>
      </c>
      <c r="BN125" s="20">
        <f t="shared" si="53"/>
        <v>0</v>
      </c>
    </row>
    <row r="131" spans="1:66">
      <c r="A131" s="16" t="s">
        <v>17</v>
      </c>
      <c r="B131" s="16">
        <f>B120/5</f>
        <v>13107449.800000001</v>
      </c>
      <c r="C131" s="26"/>
      <c r="D131" s="16">
        <v>2015</v>
      </c>
      <c r="E131" s="16">
        <v>2016</v>
      </c>
      <c r="F131" s="16">
        <v>2017</v>
      </c>
      <c r="G131" s="16">
        <v>2018</v>
      </c>
      <c r="H131" s="16">
        <v>2019</v>
      </c>
      <c r="I131" s="16">
        <v>2020</v>
      </c>
      <c r="J131" s="16">
        <v>2021</v>
      </c>
      <c r="K131" s="16">
        <v>2022</v>
      </c>
      <c r="L131" s="16">
        <v>2023</v>
      </c>
      <c r="M131" s="16">
        <v>2024</v>
      </c>
      <c r="N131" s="16">
        <v>2025</v>
      </c>
      <c r="O131" s="16">
        <v>2026</v>
      </c>
      <c r="P131" s="16">
        <v>2027</v>
      </c>
      <c r="Q131" s="16">
        <v>2028</v>
      </c>
      <c r="R131" s="16">
        <v>2029</v>
      </c>
      <c r="S131" s="16">
        <v>2030</v>
      </c>
      <c r="T131" s="16">
        <v>2031</v>
      </c>
      <c r="U131" s="16">
        <v>2032</v>
      </c>
      <c r="V131" s="16">
        <v>2033</v>
      </c>
      <c r="W131" s="16">
        <v>2034</v>
      </c>
      <c r="X131" s="16">
        <v>2035</v>
      </c>
      <c r="Y131" s="16">
        <v>2036</v>
      </c>
      <c r="Z131" s="16">
        <v>2037</v>
      </c>
      <c r="AA131" s="16">
        <v>2038</v>
      </c>
      <c r="AB131" s="16">
        <v>2039</v>
      </c>
      <c r="AC131" s="16">
        <v>2040</v>
      </c>
      <c r="AD131" s="16">
        <v>2041</v>
      </c>
      <c r="AE131" s="16">
        <v>2042</v>
      </c>
      <c r="AF131" s="16">
        <v>2043</v>
      </c>
      <c r="AG131" s="16">
        <v>2044</v>
      </c>
      <c r="AH131" s="16">
        <v>2045</v>
      </c>
      <c r="AI131" s="16">
        <v>2046</v>
      </c>
      <c r="AJ131" s="16">
        <v>2047</v>
      </c>
      <c r="AK131" s="16">
        <v>2048</v>
      </c>
      <c r="AL131" s="16">
        <v>2049</v>
      </c>
      <c r="AM131" s="16">
        <v>2050</v>
      </c>
      <c r="AN131" s="16">
        <v>2051</v>
      </c>
      <c r="AO131" s="16">
        <v>2052</v>
      </c>
      <c r="AP131" s="16">
        <v>2053</v>
      </c>
      <c r="AQ131" s="16">
        <v>2054</v>
      </c>
      <c r="AR131" s="16">
        <v>2055</v>
      </c>
      <c r="AS131" s="16">
        <v>2056</v>
      </c>
      <c r="AT131" s="16">
        <v>2057</v>
      </c>
      <c r="AU131" s="16">
        <v>2058</v>
      </c>
      <c r="AV131" s="16">
        <v>2059</v>
      </c>
      <c r="AW131" s="16">
        <v>2060</v>
      </c>
      <c r="AX131" s="16">
        <v>2061</v>
      </c>
      <c r="AY131" s="16">
        <v>2062</v>
      </c>
      <c r="AZ131" s="16">
        <v>2063</v>
      </c>
      <c r="BA131" s="16">
        <v>2064</v>
      </c>
      <c r="BB131" s="16">
        <v>2065</v>
      </c>
      <c r="BC131" s="16">
        <v>2066</v>
      </c>
      <c r="BD131" s="16">
        <v>2067</v>
      </c>
      <c r="BE131" s="16">
        <v>2068</v>
      </c>
      <c r="BF131" s="16">
        <v>2069</v>
      </c>
      <c r="BG131" s="16">
        <v>2070</v>
      </c>
      <c r="BH131" s="16">
        <v>2071</v>
      </c>
      <c r="BI131" s="16">
        <v>2072</v>
      </c>
      <c r="BJ131" s="16">
        <v>2073</v>
      </c>
      <c r="BK131" s="16">
        <v>2074</v>
      </c>
      <c r="BL131" s="16">
        <v>2075</v>
      </c>
      <c r="BM131" s="16">
        <v>2076</v>
      </c>
      <c r="BN131" s="16">
        <v>2077</v>
      </c>
    </row>
    <row r="132" spans="1:66">
      <c r="A132" s="16" t="s">
        <v>18</v>
      </c>
      <c r="B132" s="16">
        <f>B121</f>
        <v>5</v>
      </c>
      <c r="D132" s="16">
        <f>B132</f>
        <v>5</v>
      </c>
      <c r="E132" s="16">
        <f t="shared" ref="E132:BN132" si="54">IF(D132&gt;0,D132-1,0)</f>
        <v>4</v>
      </c>
      <c r="F132" s="16">
        <f t="shared" si="54"/>
        <v>3</v>
      </c>
      <c r="G132" s="16">
        <f t="shared" si="54"/>
        <v>2</v>
      </c>
      <c r="H132" s="16">
        <f t="shared" si="54"/>
        <v>1</v>
      </c>
      <c r="I132" s="16">
        <f t="shared" si="54"/>
        <v>0</v>
      </c>
      <c r="J132" s="16">
        <f t="shared" si="54"/>
        <v>0</v>
      </c>
      <c r="K132" s="16">
        <f t="shared" si="54"/>
        <v>0</v>
      </c>
      <c r="L132" s="16">
        <f t="shared" si="54"/>
        <v>0</v>
      </c>
      <c r="M132" s="16">
        <f t="shared" si="54"/>
        <v>0</v>
      </c>
      <c r="N132" s="16">
        <f t="shared" si="54"/>
        <v>0</v>
      </c>
      <c r="O132" s="16">
        <f t="shared" si="54"/>
        <v>0</v>
      </c>
      <c r="P132" s="16">
        <f t="shared" si="54"/>
        <v>0</v>
      </c>
      <c r="Q132" s="16">
        <f t="shared" si="54"/>
        <v>0</v>
      </c>
      <c r="R132" s="16">
        <f t="shared" si="54"/>
        <v>0</v>
      </c>
      <c r="S132" s="16">
        <f t="shared" si="54"/>
        <v>0</v>
      </c>
      <c r="T132" s="16">
        <f t="shared" si="54"/>
        <v>0</v>
      </c>
      <c r="U132" s="16">
        <f t="shared" si="54"/>
        <v>0</v>
      </c>
      <c r="V132" s="16">
        <f t="shared" si="54"/>
        <v>0</v>
      </c>
      <c r="W132" s="16">
        <f t="shared" si="54"/>
        <v>0</v>
      </c>
      <c r="X132" s="16">
        <f t="shared" si="54"/>
        <v>0</v>
      </c>
      <c r="Y132" s="16">
        <f t="shared" si="54"/>
        <v>0</v>
      </c>
      <c r="Z132" s="16">
        <f t="shared" si="54"/>
        <v>0</v>
      </c>
      <c r="AA132" s="16">
        <f t="shared" si="54"/>
        <v>0</v>
      </c>
      <c r="AB132" s="16">
        <f t="shared" si="54"/>
        <v>0</v>
      </c>
      <c r="AC132" s="16">
        <f t="shared" si="54"/>
        <v>0</v>
      </c>
      <c r="AD132" s="16">
        <f t="shared" si="54"/>
        <v>0</v>
      </c>
      <c r="AE132" s="16">
        <f t="shared" si="54"/>
        <v>0</v>
      </c>
      <c r="AF132" s="16">
        <f t="shared" si="54"/>
        <v>0</v>
      </c>
      <c r="AG132" s="16">
        <f t="shared" si="54"/>
        <v>0</v>
      </c>
      <c r="AH132" s="16">
        <f t="shared" si="54"/>
        <v>0</v>
      </c>
      <c r="AI132" s="16">
        <f t="shared" si="54"/>
        <v>0</v>
      </c>
      <c r="AJ132" s="16">
        <f t="shared" si="54"/>
        <v>0</v>
      </c>
      <c r="AK132" s="16">
        <f t="shared" si="54"/>
        <v>0</v>
      </c>
      <c r="AL132" s="16">
        <f t="shared" si="54"/>
        <v>0</v>
      </c>
      <c r="AM132" s="16">
        <f t="shared" si="54"/>
        <v>0</v>
      </c>
      <c r="AN132" s="16">
        <f t="shared" si="54"/>
        <v>0</v>
      </c>
      <c r="AO132" s="16">
        <f t="shared" si="54"/>
        <v>0</v>
      </c>
      <c r="AP132" s="16">
        <f t="shared" si="54"/>
        <v>0</v>
      </c>
      <c r="AQ132" s="16">
        <f t="shared" si="54"/>
        <v>0</v>
      </c>
      <c r="AR132" s="16">
        <f t="shared" si="54"/>
        <v>0</v>
      </c>
      <c r="AS132" s="16">
        <f t="shared" si="54"/>
        <v>0</v>
      </c>
      <c r="AT132" s="16">
        <f t="shared" si="54"/>
        <v>0</v>
      </c>
      <c r="AU132" s="16">
        <f t="shared" si="54"/>
        <v>0</v>
      </c>
      <c r="AV132" s="16">
        <f t="shared" si="54"/>
        <v>0</v>
      </c>
      <c r="AW132" s="16">
        <f t="shared" si="54"/>
        <v>0</v>
      </c>
      <c r="AX132" s="16">
        <f t="shared" si="54"/>
        <v>0</v>
      </c>
      <c r="AY132" s="16">
        <f t="shared" si="54"/>
        <v>0</v>
      </c>
      <c r="AZ132" s="16">
        <f t="shared" si="54"/>
        <v>0</v>
      </c>
      <c r="BA132" s="16">
        <f t="shared" si="54"/>
        <v>0</v>
      </c>
      <c r="BB132" s="16">
        <f t="shared" si="54"/>
        <v>0</v>
      </c>
      <c r="BC132" s="16">
        <f t="shared" si="54"/>
        <v>0</v>
      </c>
      <c r="BD132" s="16">
        <f t="shared" si="54"/>
        <v>0</v>
      </c>
      <c r="BE132" s="16">
        <f t="shared" si="54"/>
        <v>0</v>
      </c>
      <c r="BF132" s="16">
        <f t="shared" si="54"/>
        <v>0</v>
      </c>
      <c r="BG132" s="16">
        <f t="shared" si="54"/>
        <v>0</v>
      </c>
      <c r="BH132" s="16">
        <f t="shared" si="54"/>
        <v>0</v>
      </c>
      <c r="BI132" s="16">
        <f t="shared" si="54"/>
        <v>0</v>
      </c>
      <c r="BJ132" s="16">
        <f t="shared" si="54"/>
        <v>0</v>
      </c>
      <c r="BK132" s="16">
        <f t="shared" si="54"/>
        <v>0</v>
      </c>
      <c r="BL132" s="16">
        <f t="shared" si="54"/>
        <v>0</v>
      </c>
      <c r="BM132" s="16">
        <f t="shared" si="54"/>
        <v>0</v>
      </c>
      <c r="BN132" s="16">
        <f t="shared" si="54"/>
        <v>0</v>
      </c>
    </row>
    <row r="133" spans="1:66">
      <c r="D133" s="27">
        <f>B131</f>
        <v>13107449.800000001</v>
      </c>
      <c r="E133" s="27">
        <f t="shared" ref="E133:BN133" si="55">D137</f>
        <v>10772265.358657189</v>
      </c>
      <c r="F133" s="27">
        <f t="shared" si="55"/>
        <v>8301973.8174938299</v>
      </c>
      <c r="G133" s="27">
        <f t="shared" si="55"/>
        <v>5688758.2657345906</v>
      </c>
      <c r="H133" s="27">
        <f t="shared" si="55"/>
        <v>2924349.52848071</v>
      </c>
      <c r="I133" s="27">
        <f t="shared" si="55"/>
        <v>0</v>
      </c>
      <c r="J133" s="27" t="e">
        <f t="shared" si="55"/>
        <v>#N/A</v>
      </c>
      <c r="K133" s="27" t="e">
        <f t="shared" si="55"/>
        <v>#N/A</v>
      </c>
      <c r="L133" s="27" t="e">
        <f t="shared" si="55"/>
        <v>#N/A</v>
      </c>
      <c r="M133" s="16" t="e">
        <f t="shared" si="55"/>
        <v>#N/A</v>
      </c>
      <c r="N133" s="16" t="e">
        <f t="shared" si="55"/>
        <v>#N/A</v>
      </c>
      <c r="O133" s="16" t="e">
        <f t="shared" si="55"/>
        <v>#N/A</v>
      </c>
      <c r="P133" s="16" t="e">
        <f t="shared" si="55"/>
        <v>#N/A</v>
      </c>
      <c r="Q133" s="16" t="e">
        <f t="shared" si="55"/>
        <v>#N/A</v>
      </c>
      <c r="R133" s="16" t="e">
        <f t="shared" si="55"/>
        <v>#N/A</v>
      </c>
      <c r="S133" s="16" t="e">
        <f t="shared" si="55"/>
        <v>#N/A</v>
      </c>
      <c r="T133" s="16" t="e">
        <f t="shared" si="55"/>
        <v>#N/A</v>
      </c>
      <c r="U133" s="16" t="e">
        <f t="shared" si="55"/>
        <v>#N/A</v>
      </c>
      <c r="V133" s="16" t="e">
        <f t="shared" si="55"/>
        <v>#N/A</v>
      </c>
      <c r="W133" s="16" t="e">
        <f t="shared" si="55"/>
        <v>#N/A</v>
      </c>
      <c r="X133" s="16" t="e">
        <f t="shared" si="55"/>
        <v>#N/A</v>
      </c>
      <c r="Y133" s="16" t="e">
        <f t="shared" si="55"/>
        <v>#N/A</v>
      </c>
      <c r="Z133" s="16" t="e">
        <f t="shared" si="55"/>
        <v>#N/A</v>
      </c>
      <c r="AA133" s="16" t="e">
        <f t="shared" si="55"/>
        <v>#N/A</v>
      </c>
      <c r="AB133" s="16" t="e">
        <f t="shared" si="55"/>
        <v>#N/A</v>
      </c>
      <c r="AC133" s="16" t="e">
        <f t="shared" si="55"/>
        <v>#N/A</v>
      </c>
      <c r="AD133" s="16" t="e">
        <f t="shared" si="55"/>
        <v>#N/A</v>
      </c>
      <c r="AE133" s="16" t="e">
        <f t="shared" si="55"/>
        <v>#N/A</v>
      </c>
      <c r="AF133" s="16" t="e">
        <f t="shared" si="55"/>
        <v>#N/A</v>
      </c>
      <c r="AG133" s="16" t="e">
        <f t="shared" si="55"/>
        <v>#N/A</v>
      </c>
      <c r="AH133" s="16" t="e">
        <f t="shared" si="55"/>
        <v>#N/A</v>
      </c>
      <c r="AI133" s="16" t="e">
        <f t="shared" si="55"/>
        <v>#N/A</v>
      </c>
      <c r="AJ133" s="16" t="e">
        <f t="shared" si="55"/>
        <v>#N/A</v>
      </c>
      <c r="AK133" s="16" t="e">
        <f t="shared" si="55"/>
        <v>#N/A</v>
      </c>
      <c r="AL133" s="16" t="e">
        <f t="shared" si="55"/>
        <v>#N/A</v>
      </c>
      <c r="AM133" s="16" t="e">
        <f t="shared" si="55"/>
        <v>#N/A</v>
      </c>
      <c r="AN133" s="16" t="e">
        <f t="shared" si="55"/>
        <v>#N/A</v>
      </c>
      <c r="AO133" s="16" t="e">
        <f t="shared" si="55"/>
        <v>#N/A</v>
      </c>
      <c r="AP133" s="16" t="e">
        <f t="shared" si="55"/>
        <v>#N/A</v>
      </c>
      <c r="AQ133" s="16" t="e">
        <f t="shared" si="55"/>
        <v>#N/A</v>
      </c>
      <c r="AR133" s="16" t="e">
        <f t="shared" si="55"/>
        <v>#N/A</v>
      </c>
      <c r="AS133" s="16" t="e">
        <f t="shared" si="55"/>
        <v>#N/A</v>
      </c>
      <c r="AT133" s="16" t="e">
        <f t="shared" si="55"/>
        <v>#N/A</v>
      </c>
      <c r="AU133" s="16" t="e">
        <f t="shared" si="55"/>
        <v>#N/A</v>
      </c>
      <c r="AV133" s="16" t="e">
        <f t="shared" si="55"/>
        <v>#N/A</v>
      </c>
      <c r="AW133" s="16" t="e">
        <f t="shared" si="55"/>
        <v>#N/A</v>
      </c>
      <c r="AX133" s="16" t="e">
        <f t="shared" si="55"/>
        <v>#N/A</v>
      </c>
      <c r="AY133" s="16" t="e">
        <f t="shared" si="55"/>
        <v>#N/A</v>
      </c>
      <c r="AZ133" s="16" t="e">
        <f t="shared" si="55"/>
        <v>#N/A</v>
      </c>
      <c r="BA133" s="16" t="e">
        <f t="shared" si="55"/>
        <v>#N/A</v>
      </c>
      <c r="BB133" s="16" t="e">
        <f t="shared" si="55"/>
        <v>#N/A</v>
      </c>
      <c r="BC133" s="16" t="e">
        <f t="shared" si="55"/>
        <v>#N/A</v>
      </c>
      <c r="BD133" s="16" t="e">
        <f t="shared" si="55"/>
        <v>#N/A</v>
      </c>
      <c r="BE133" s="16" t="e">
        <f t="shared" si="55"/>
        <v>#N/A</v>
      </c>
      <c r="BF133" s="16" t="e">
        <f t="shared" si="55"/>
        <v>#N/A</v>
      </c>
      <c r="BG133" s="16" t="e">
        <f t="shared" si="55"/>
        <v>#N/A</v>
      </c>
      <c r="BH133" s="16" t="e">
        <f t="shared" si="55"/>
        <v>#N/A</v>
      </c>
      <c r="BI133" s="16" t="e">
        <f t="shared" si="55"/>
        <v>#N/A</v>
      </c>
      <c r="BJ133" s="16" t="e">
        <f t="shared" si="55"/>
        <v>#N/A</v>
      </c>
      <c r="BK133" s="16" t="e">
        <f t="shared" si="55"/>
        <v>#N/A</v>
      </c>
      <c r="BL133" s="16" t="e">
        <f t="shared" si="55"/>
        <v>#N/A</v>
      </c>
      <c r="BM133" s="16" t="e">
        <f t="shared" si="55"/>
        <v>#N/A</v>
      </c>
      <c r="BN133" s="16" t="e">
        <f t="shared" si="55"/>
        <v>#N/A</v>
      </c>
    </row>
    <row r="134" spans="1:66">
      <c r="C134" s="16" t="s">
        <v>0</v>
      </c>
      <c r="D134" s="27">
        <f>-PPMT($D$17,D$41-2014,$B132,$B131)</f>
        <v>2335184.4413428111</v>
      </c>
      <c r="E134" s="27">
        <f>-PPMT($D$17,E$41-2014,$B132,$B131)</f>
        <v>2470291.5411633588</v>
      </c>
      <c r="F134" s="27">
        <f>-PPMT($D$17,F$41-2014,$B132,$B131)</f>
        <v>2613215.5517592388</v>
      </c>
      <c r="G134" s="27">
        <f>-PPMT($D$17,G$41-2014,$B132,$B131)</f>
        <v>2764408.7372538806</v>
      </c>
      <c r="H134" s="27">
        <f>-PPMT($D$17,H$41-2014,$B132,$B131)</f>
        <v>2924349.5284807123</v>
      </c>
      <c r="I134" s="27" t="e">
        <f>IF($D132&gt;=1,($B131/HLOOKUP($D132,'[7]Annuity Cal'!$H$7:$BE$11,2,FALSE))*HLOOKUP(I132,'[7]Annuity Cal'!$H$7:$BE$11,3,FALSE),(IF(I132&lt;=(-1),I132,0)))</f>
        <v>#N/A</v>
      </c>
      <c r="J134" s="27" t="e">
        <f>IF($D132&gt;=1,($B131/HLOOKUP($D132,'[7]Annuity Cal'!$H$7:$BE$11,2,FALSE))*HLOOKUP(J132,'[7]Annuity Cal'!$H$7:$BE$11,3,FALSE),(IF(J132&lt;=(-1),J132,0)))</f>
        <v>#N/A</v>
      </c>
      <c r="K134" s="27" t="e">
        <f>IF($D132&gt;=1,($B131/HLOOKUP($D132,'[7]Annuity Cal'!$H$7:$BE$11,2,FALSE))*HLOOKUP(K132,'[7]Annuity Cal'!$H$7:$BE$11,3,FALSE),(IF(K132&lt;=(-1),K132,0)))</f>
        <v>#N/A</v>
      </c>
      <c r="L134" s="27" t="e">
        <f>IF($D132&gt;=1,($B131/HLOOKUP($D132,'[7]Annuity Cal'!$H$7:$BE$11,2,FALSE))*HLOOKUP(L132,'[7]Annuity Cal'!$H$7:$BE$11,3,FALSE),(IF(L132&lt;=(-1),L132,0)))</f>
        <v>#N/A</v>
      </c>
      <c r="M134" s="16" t="e">
        <f>IF($D132&gt;=1,($B131/HLOOKUP($D132,'[7]Annuity Cal'!$H$7:$BE$11,2,FALSE))*HLOOKUP(M132,'[7]Annuity Cal'!$H$7:$BE$11,3,FALSE),(IF(M132&lt;=(-1),M132,0)))</f>
        <v>#N/A</v>
      </c>
      <c r="N134" s="16" t="e">
        <f>IF($D132&gt;=1,($B131/HLOOKUP($D132,'[7]Annuity Cal'!$H$7:$BE$11,2,FALSE))*HLOOKUP(N132,'[7]Annuity Cal'!$H$7:$BE$11,3,FALSE),(IF(N132&lt;=(-1),N132,0)))</f>
        <v>#N/A</v>
      </c>
      <c r="O134" s="16" t="e">
        <f>IF($D132&gt;=1,($B131/HLOOKUP($D132,'[7]Annuity Cal'!$H$7:$BE$11,2,FALSE))*HLOOKUP(O132,'[7]Annuity Cal'!$H$7:$BE$11,3,FALSE),(IF(O132&lt;=(-1),O132,0)))</f>
        <v>#N/A</v>
      </c>
      <c r="P134" s="16" t="e">
        <f>IF($D132&gt;=1,($B131/HLOOKUP($D132,'[7]Annuity Cal'!$H$7:$BE$11,2,FALSE))*HLOOKUP(P132,'[7]Annuity Cal'!$H$7:$BE$11,3,FALSE),(IF(P132&lt;=(-1),P132,0)))</f>
        <v>#N/A</v>
      </c>
      <c r="Q134" s="16" t="e">
        <f>IF($D132&gt;=1,($B131/HLOOKUP($D132,'[7]Annuity Cal'!$H$7:$BE$11,2,FALSE))*HLOOKUP(Q132,'[7]Annuity Cal'!$H$7:$BE$11,3,FALSE),(IF(Q132&lt;=(-1),Q132,0)))</f>
        <v>#N/A</v>
      </c>
      <c r="R134" s="16" t="e">
        <f>IF($D132&gt;=1,($B131/HLOOKUP($D132,'[7]Annuity Cal'!$H$7:$BE$11,2,FALSE))*HLOOKUP(R132,'[7]Annuity Cal'!$H$7:$BE$11,3,FALSE),(IF(R132&lt;=(-1),R132,0)))</f>
        <v>#N/A</v>
      </c>
      <c r="S134" s="16" t="e">
        <f>IF($D132&gt;=1,($B131/HLOOKUP($D132,'[7]Annuity Cal'!$H$7:$BE$11,2,FALSE))*HLOOKUP(S132,'[7]Annuity Cal'!$H$7:$BE$11,3,FALSE),(IF(S132&lt;=(-1),S132,0)))</f>
        <v>#N/A</v>
      </c>
      <c r="T134" s="16" t="e">
        <f>IF($D132&gt;=1,($B131/HLOOKUP($D132,'[7]Annuity Cal'!$H$7:$BE$11,2,FALSE))*HLOOKUP(T132,'[7]Annuity Cal'!$H$7:$BE$11,3,FALSE),(IF(T132&lt;=(-1),T132,0)))</f>
        <v>#N/A</v>
      </c>
      <c r="U134" s="16" t="e">
        <f>IF($D132&gt;=1,($B131/HLOOKUP($D132,'[7]Annuity Cal'!$H$7:$BE$11,2,FALSE))*HLOOKUP(U132,'[7]Annuity Cal'!$H$7:$BE$11,3,FALSE),(IF(U132&lt;=(-1),U132,0)))</f>
        <v>#N/A</v>
      </c>
      <c r="V134" s="16" t="e">
        <f>IF($D132&gt;=1,($B131/HLOOKUP($D132,'[7]Annuity Cal'!$H$7:$BE$11,2,FALSE))*HLOOKUP(V132,'[7]Annuity Cal'!$H$7:$BE$11,3,FALSE),(IF(V132&lt;=(-1),V132,0)))</f>
        <v>#N/A</v>
      </c>
      <c r="W134" s="16" t="e">
        <f>IF($D132&gt;=1,($B131/HLOOKUP($D132,'[7]Annuity Cal'!$H$7:$BE$11,2,FALSE))*HLOOKUP(W132,'[7]Annuity Cal'!$H$7:$BE$11,3,FALSE),(IF(W132&lt;=(-1),W132,0)))</f>
        <v>#N/A</v>
      </c>
      <c r="X134" s="16" t="e">
        <f>IF($D132&gt;=1,($B131/HLOOKUP($D132,'[7]Annuity Cal'!$H$7:$BE$11,2,FALSE))*HLOOKUP(X132,'[7]Annuity Cal'!$H$7:$BE$11,3,FALSE),(IF(X132&lt;=(-1),X132,0)))</f>
        <v>#N/A</v>
      </c>
      <c r="Y134" s="16" t="e">
        <f>IF($D132&gt;=1,($B131/HLOOKUP($D132,'[7]Annuity Cal'!$H$7:$BE$11,2,FALSE))*HLOOKUP(Y132,'[7]Annuity Cal'!$H$7:$BE$11,3,FALSE),(IF(Y132&lt;=(-1),Y132,0)))</f>
        <v>#N/A</v>
      </c>
      <c r="Z134" s="16" t="e">
        <f>IF($D132&gt;=1,($B131/HLOOKUP($D132,'[7]Annuity Cal'!$H$7:$BE$11,2,FALSE))*HLOOKUP(Z132,'[7]Annuity Cal'!$H$7:$BE$11,3,FALSE),(IF(Z132&lt;=(-1),Z132,0)))</f>
        <v>#N/A</v>
      </c>
      <c r="AA134" s="16" t="e">
        <f>IF($D132&gt;=1,($B131/HLOOKUP($D132,'[7]Annuity Cal'!$H$7:$BE$11,2,FALSE))*HLOOKUP(AA132,'[7]Annuity Cal'!$H$7:$BE$11,3,FALSE),(IF(AA132&lt;=(-1),AA132,0)))</f>
        <v>#N/A</v>
      </c>
      <c r="AB134" s="16" t="e">
        <f>IF($D132&gt;=1,($B131/HLOOKUP($D132,'[7]Annuity Cal'!$H$7:$BE$11,2,FALSE))*HLOOKUP(AB132,'[7]Annuity Cal'!$H$7:$BE$11,3,FALSE),(IF(AB132&lt;=(-1),AB132,0)))</f>
        <v>#N/A</v>
      </c>
      <c r="AC134" s="16" t="e">
        <f>IF($D132&gt;=1,($B131/HLOOKUP($D132,'[7]Annuity Cal'!$H$7:$BE$11,2,FALSE))*HLOOKUP(AC132,'[7]Annuity Cal'!$H$7:$BE$11,3,FALSE),(IF(AC132&lt;=(-1),AC132,0)))</f>
        <v>#N/A</v>
      </c>
      <c r="AD134" s="16" t="e">
        <f>IF($D132&gt;=1,($B131/HLOOKUP($D132,'[7]Annuity Cal'!$H$7:$BE$11,2,FALSE))*HLOOKUP(AD132,'[7]Annuity Cal'!$H$7:$BE$11,3,FALSE),(IF(AD132&lt;=(-1),AD132,0)))</f>
        <v>#N/A</v>
      </c>
      <c r="AE134" s="16" t="e">
        <f>IF($D132&gt;=1,($B131/HLOOKUP($D132,'[7]Annuity Cal'!$H$7:$BE$11,2,FALSE))*HLOOKUP(AE132,'[7]Annuity Cal'!$H$7:$BE$11,3,FALSE),(IF(AE132&lt;=(-1),AE132,0)))</f>
        <v>#N/A</v>
      </c>
      <c r="AF134" s="16" t="e">
        <f>IF($D132&gt;=1,($B131/HLOOKUP($D132,'[7]Annuity Cal'!$H$7:$BE$11,2,FALSE))*HLOOKUP(AF132,'[7]Annuity Cal'!$H$7:$BE$11,3,FALSE),(IF(AF132&lt;=(-1),AF132,0)))</f>
        <v>#N/A</v>
      </c>
      <c r="AG134" s="16" t="e">
        <f>IF($D132&gt;=1,($B131/HLOOKUP($D132,'[7]Annuity Cal'!$H$7:$BE$11,2,FALSE))*HLOOKUP(AG132,'[7]Annuity Cal'!$H$7:$BE$11,3,FALSE),(IF(AG132&lt;=(-1),AG132,0)))</f>
        <v>#N/A</v>
      </c>
      <c r="AH134" s="16" t="e">
        <f>IF($D132&gt;=1,($B131/HLOOKUP($D132,'[7]Annuity Cal'!$H$7:$BE$11,2,FALSE))*HLOOKUP(AH132,'[7]Annuity Cal'!$H$7:$BE$11,3,FALSE),(IF(AH132&lt;=(-1),AH132,0)))</f>
        <v>#N/A</v>
      </c>
      <c r="AI134" s="16" t="e">
        <f>IF($D132&gt;=1,($B131/HLOOKUP($D132,'[7]Annuity Cal'!$H$7:$BE$11,2,FALSE))*HLOOKUP(AI132,'[7]Annuity Cal'!$H$7:$BE$11,3,FALSE),(IF(AI132&lt;=(-1),AI132,0)))</f>
        <v>#N/A</v>
      </c>
      <c r="AJ134" s="16" t="e">
        <f>IF($D132&gt;=1,($B131/HLOOKUP($D132,'[7]Annuity Cal'!$H$7:$BE$11,2,FALSE))*HLOOKUP(AJ132,'[7]Annuity Cal'!$H$7:$BE$11,3,FALSE),(IF(AJ132&lt;=(-1),AJ132,0)))</f>
        <v>#N/A</v>
      </c>
      <c r="AK134" s="16" t="e">
        <f>IF($D132&gt;=1,($B131/HLOOKUP($D132,'[7]Annuity Cal'!$H$7:$BE$11,2,FALSE))*HLOOKUP(AK132,'[7]Annuity Cal'!$H$7:$BE$11,3,FALSE),(IF(AK132&lt;=(-1),AK132,0)))</f>
        <v>#N/A</v>
      </c>
      <c r="AL134" s="16" t="e">
        <f>IF($D132&gt;=1,($B131/HLOOKUP($D132,'[7]Annuity Cal'!$H$7:$BE$11,2,FALSE))*HLOOKUP(AL132,'[7]Annuity Cal'!$H$7:$BE$11,3,FALSE),(IF(AL132&lt;=(-1),AL132,0)))</f>
        <v>#N/A</v>
      </c>
      <c r="AM134" s="16" t="e">
        <f>IF($D132&gt;=1,($B131/HLOOKUP($D132,'[7]Annuity Cal'!$H$7:$BE$11,2,FALSE))*HLOOKUP(AM132,'[7]Annuity Cal'!$H$7:$BE$11,3,FALSE),(IF(AM132&lt;=(-1),AM132,0)))</f>
        <v>#N/A</v>
      </c>
      <c r="AN134" s="16" t="e">
        <f>IF($D132&gt;=1,($B131/HLOOKUP($D132,'[7]Annuity Cal'!$H$7:$BE$11,2,FALSE))*HLOOKUP(AN132,'[7]Annuity Cal'!$H$7:$BE$11,3,FALSE),(IF(AN132&lt;=(-1),AN132,0)))</f>
        <v>#N/A</v>
      </c>
      <c r="AO134" s="16" t="e">
        <f>IF($D132&gt;=1,($B131/HLOOKUP($D132,'[7]Annuity Cal'!$H$7:$BE$11,2,FALSE))*HLOOKUP(AO132,'[7]Annuity Cal'!$H$7:$BE$11,3,FALSE),(IF(AO132&lt;=(-1),AO132,0)))</f>
        <v>#N/A</v>
      </c>
      <c r="AP134" s="16" t="e">
        <f>IF($D132&gt;=1,($B131/HLOOKUP($D132,'[7]Annuity Cal'!$H$7:$BE$11,2,FALSE))*HLOOKUP(AP132,'[7]Annuity Cal'!$H$7:$BE$11,3,FALSE),(IF(AP132&lt;=(-1),AP132,0)))</f>
        <v>#N/A</v>
      </c>
      <c r="AQ134" s="16" t="e">
        <f>IF($D132&gt;=1,($B131/HLOOKUP($D132,'[7]Annuity Cal'!$H$7:$BE$11,2,FALSE))*HLOOKUP(AQ132,'[7]Annuity Cal'!$H$7:$BE$11,3,FALSE),(IF(AQ132&lt;=(-1),AQ132,0)))</f>
        <v>#N/A</v>
      </c>
      <c r="AR134" s="16" t="e">
        <f>IF($D132&gt;=1,($B131/HLOOKUP($D132,'[7]Annuity Cal'!$H$7:$BE$11,2,FALSE))*HLOOKUP(AR132,'[7]Annuity Cal'!$H$7:$BE$11,3,FALSE),(IF(AR132&lt;=(-1),AR132,0)))</f>
        <v>#N/A</v>
      </c>
      <c r="AS134" s="16" t="e">
        <f>IF($D132&gt;=1,($B131/HLOOKUP($D132,'[7]Annuity Cal'!$H$7:$BE$11,2,FALSE))*HLOOKUP(AS132,'[7]Annuity Cal'!$H$7:$BE$11,3,FALSE),(IF(AS132&lt;=(-1),AS132,0)))</f>
        <v>#N/A</v>
      </c>
      <c r="AT134" s="16" t="e">
        <f>IF($D132&gt;=1,($B131/HLOOKUP($D132,'[7]Annuity Cal'!$H$7:$BE$11,2,FALSE))*HLOOKUP(AT132,'[7]Annuity Cal'!$H$7:$BE$11,3,FALSE),(IF(AT132&lt;=(-1),AT132,0)))</f>
        <v>#N/A</v>
      </c>
      <c r="AU134" s="16" t="e">
        <f>IF($D132&gt;=1,($B131/HLOOKUP($D132,'[7]Annuity Cal'!$H$7:$BE$11,2,FALSE))*HLOOKUP(AU132,'[7]Annuity Cal'!$H$7:$BE$11,3,FALSE),(IF(AU132&lt;=(-1),AU132,0)))</f>
        <v>#N/A</v>
      </c>
      <c r="AV134" s="16" t="e">
        <f>IF($D132&gt;=1,($B131/HLOOKUP($D132,'[7]Annuity Cal'!$H$7:$BE$11,2,FALSE))*HLOOKUP(AV132,'[7]Annuity Cal'!$H$7:$BE$11,3,FALSE),(IF(AV132&lt;=(-1),AV132,0)))</f>
        <v>#N/A</v>
      </c>
      <c r="AW134" s="16" t="e">
        <f>IF($D132&gt;=1,($B131/HLOOKUP($D132,'[7]Annuity Cal'!$H$7:$BE$11,2,FALSE))*HLOOKUP(AW132,'[7]Annuity Cal'!$H$7:$BE$11,3,FALSE),(IF(AW132&lt;=(-1),AW132,0)))</f>
        <v>#N/A</v>
      </c>
      <c r="AX134" s="16" t="e">
        <f>IF($D132&gt;=1,($B131/HLOOKUP($D132,'[7]Annuity Cal'!$H$7:$BE$11,2,FALSE))*HLOOKUP(AX132,'[7]Annuity Cal'!$H$7:$BE$11,3,FALSE),(IF(AX132&lt;=(-1),AX132,0)))</f>
        <v>#N/A</v>
      </c>
      <c r="AY134" s="16" t="e">
        <f>IF($D132&gt;=1,($B131/HLOOKUP($D132,'[7]Annuity Cal'!$H$7:$BE$11,2,FALSE))*HLOOKUP(AY132,'[7]Annuity Cal'!$H$7:$BE$11,3,FALSE),(IF(AY132&lt;=(-1),AY132,0)))</f>
        <v>#N/A</v>
      </c>
      <c r="AZ134" s="16" t="e">
        <f>IF($D132&gt;=1,($B131/HLOOKUP($D132,'[7]Annuity Cal'!$H$7:$BE$11,2,FALSE))*HLOOKUP(AZ132,'[7]Annuity Cal'!$H$7:$BE$11,3,FALSE),(IF(AZ132&lt;=(-1),AZ132,0)))</f>
        <v>#N/A</v>
      </c>
      <c r="BA134" s="16" t="e">
        <f>IF($D132&gt;=1,($B131/HLOOKUP($D132,'[7]Annuity Cal'!$H$7:$BE$11,2,FALSE))*HLOOKUP(BA132,'[7]Annuity Cal'!$H$7:$BE$11,3,FALSE),(IF(BA132&lt;=(-1),BA132,0)))</f>
        <v>#N/A</v>
      </c>
      <c r="BB134" s="16" t="e">
        <f>IF($D132&gt;=1,($B131/HLOOKUP($D132,'[7]Annuity Cal'!$H$7:$BE$11,2,FALSE))*HLOOKUP(BB132,'[7]Annuity Cal'!$H$7:$BE$11,3,FALSE),(IF(BB132&lt;=(-1),BB132,0)))</f>
        <v>#N/A</v>
      </c>
      <c r="BC134" s="16" t="e">
        <f>IF($D132&gt;=1,($B131/HLOOKUP($D132,'[7]Annuity Cal'!$H$7:$BE$11,2,FALSE))*HLOOKUP(BC132,'[7]Annuity Cal'!$H$7:$BE$11,3,FALSE),(IF(BC132&lt;=(-1),BC132,0)))</f>
        <v>#N/A</v>
      </c>
      <c r="BD134" s="16" t="e">
        <f>IF($D132&gt;=1,($B131/HLOOKUP($D132,'[7]Annuity Cal'!$H$7:$BE$11,2,FALSE))*HLOOKUP(BD132,'[7]Annuity Cal'!$H$7:$BE$11,3,FALSE),(IF(BD132&lt;=(-1),BD132,0)))</f>
        <v>#N/A</v>
      </c>
      <c r="BE134" s="16" t="e">
        <f>IF($D132&gt;=1,($B131/HLOOKUP($D132,'[7]Annuity Cal'!$H$7:$BE$11,2,FALSE))*HLOOKUP(BE132,'[7]Annuity Cal'!$H$7:$BE$11,3,FALSE),(IF(BE132&lt;=(-1),BE132,0)))</f>
        <v>#N/A</v>
      </c>
      <c r="BF134" s="16" t="e">
        <f>IF($D132&gt;=1,($B131/HLOOKUP($D132,'[7]Annuity Cal'!$H$7:$BE$11,2,FALSE))*HLOOKUP(BF132,'[7]Annuity Cal'!$H$7:$BE$11,3,FALSE),(IF(BF132&lt;=(-1),BF132,0)))</f>
        <v>#N/A</v>
      </c>
      <c r="BG134" s="16" t="e">
        <f>IF($D132&gt;=1,($B131/HLOOKUP($D132,'[7]Annuity Cal'!$H$7:$BE$11,2,FALSE))*HLOOKUP(BG132,'[7]Annuity Cal'!$H$7:$BE$11,3,FALSE),(IF(BG132&lt;=(-1),BG132,0)))</f>
        <v>#N/A</v>
      </c>
      <c r="BH134" s="16" t="e">
        <f>IF($D132&gt;=1,($B131/HLOOKUP($D132,'[7]Annuity Cal'!$H$7:$BE$11,2,FALSE))*HLOOKUP(BH132,'[7]Annuity Cal'!$H$7:$BE$11,3,FALSE),(IF(BH132&lt;=(-1),BH132,0)))</f>
        <v>#N/A</v>
      </c>
      <c r="BI134" s="16" t="e">
        <f>IF($D132&gt;=1,($B131/HLOOKUP($D132,'[7]Annuity Cal'!$H$7:$BE$11,2,FALSE))*HLOOKUP(BI132,'[7]Annuity Cal'!$H$7:$BE$11,3,FALSE),(IF(BI132&lt;=(-1),BI132,0)))</f>
        <v>#N/A</v>
      </c>
      <c r="BJ134" s="16" t="e">
        <f>IF($D132&gt;=1,($B131/HLOOKUP($D132,'[7]Annuity Cal'!$H$7:$BE$11,2,FALSE))*HLOOKUP(BJ132,'[7]Annuity Cal'!$H$7:$BE$11,3,FALSE),(IF(BJ132&lt;=(-1),BJ132,0)))</f>
        <v>#N/A</v>
      </c>
      <c r="BK134" s="16" t="e">
        <f>IF($D132&gt;=1,($B131/HLOOKUP($D132,'[7]Annuity Cal'!$H$7:$BE$11,2,FALSE))*HLOOKUP(BK132,'[7]Annuity Cal'!$H$7:$BE$11,3,FALSE),(IF(BK132&lt;=(-1),BK132,0)))</f>
        <v>#N/A</v>
      </c>
      <c r="BL134" s="16" t="e">
        <f>IF($D132&gt;=1,($B131/HLOOKUP($D132,'[7]Annuity Cal'!$H$7:$BE$11,2,FALSE))*HLOOKUP(BL132,'[7]Annuity Cal'!$H$7:$BE$11,3,FALSE),(IF(BL132&lt;=(-1),BL132,0)))</f>
        <v>#N/A</v>
      </c>
      <c r="BM134" s="16" t="e">
        <f>IF($D132&gt;=1,($B131/HLOOKUP($D132,'[7]Annuity Cal'!$H$7:$BE$11,2,FALSE))*HLOOKUP(BM132,'[7]Annuity Cal'!$H$7:$BE$11,3,FALSE),(IF(BM132&lt;=(-1),BM132,0)))</f>
        <v>#N/A</v>
      </c>
      <c r="BN134" s="16" t="e">
        <f>IF($D132&gt;=1,($B131/HLOOKUP($D132,'[7]Annuity Cal'!$H$7:$BE$11,2,FALSE))*HLOOKUP(BN132,'[7]Annuity Cal'!$H$7:$BE$11,3,FALSE),(IF(BN132&lt;=(-1),BN132,0)))</f>
        <v>#N/A</v>
      </c>
    </row>
    <row r="135" spans="1:66">
      <c r="C135" s="16" t="s">
        <v>1</v>
      </c>
      <c r="D135" s="27">
        <f>-IPMT($D$17,D$41-2014,$B132,$B131)</f>
        <v>758359.59557142854</v>
      </c>
      <c r="E135" s="27">
        <f>-IPMT($D$17,E$41-2014,$B132,$B131)</f>
        <v>623252.49575088022</v>
      </c>
      <c r="F135" s="27">
        <f>-IPMT($D$17,F$41-2014,$B132,$B131)</f>
        <v>480328.48515500023</v>
      </c>
      <c r="G135" s="27">
        <f>-IPMT($D$17,G$41-2014,$B132,$B131)</f>
        <v>329135.29966035852</v>
      </c>
      <c r="H135" s="27">
        <f>-IPMT($D$17,H$41-2014,$B132,$B131)</f>
        <v>169194.50843352691</v>
      </c>
      <c r="I135" s="27" t="e">
        <f>IF($D132&gt;=1,($B131/HLOOKUP($D132,'[7]Annuity Cal'!$H$7:$BE$11,2,FALSE))*HLOOKUP(I132,'[7]Annuity Cal'!$H$7:$BE$11,4,FALSE),(IF(I132&lt;=(-1),I132,0)))</f>
        <v>#N/A</v>
      </c>
      <c r="J135" s="27" t="e">
        <f>IF($D132&gt;=1,($B131/HLOOKUP($D132,'[7]Annuity Cal'!$H$7:$BE$11,2,FALSE))*HLOOKUP(J132,'[7]Annuity Cal'!$H$7:$BE$11,4,FALSE),(IF(J132&lt;=(-1),J132,0)))</f>
        <v>#N/A</v>
      </c>
      <c r="K135" s="27" t="e">
        <f>IF($D132&gt;=1,($B131/HLOOKUP($D132,'[7]Annuity Cal'!$H$7:$BE$11,2,FALSE))*HLOOKUP(K132,'[7]Annuity Cal'!$H$7:$BE$11,4,FALSE),(IF(K132&lt;=(-1),K132,0)))</f>
        <v>#N/A</v>
      </c>
      <c r="L135" s="27" t="e">
        <f>IF($D132&gt;=1,($B131/HLOOKUP($D132,'[7]Annuity Cal'!$H$7:$BE$11,2,FALSE))*HLOOKUP(L132,'[7]Annuity Cal'!$H$7:$BE$11,4,FALSE),(IF(L132&lt;=(-1),L132,0)))</f>
        <v>#N/A</v>
      </c>
      <c r="M135" s="16" t="e">
        <f>IF($D132&gt;=1,($B131/HLOOKUP($D132,'[7]Annuity Cal'!$H$7:$BE$11,2,FALSE))*HLOOKUP(M132,'[7]Annuity Cal'!$H$7:$BE$11,4,FALSE),(IF(M132&lt;=(-1),M132,0)))</f>
        <v>#N/A</v>
      </c>
      <c r="N135" s="16" t="e">
        <f>IF($D132&gt;=1,($B131/HLOOKUP($D132,'[7]Annuity Cal'!$H$7:$BE$11,2,FALSE))*HLOOKUP(N132,'[7]Annuity Cal'!$H$7:$BE$11,4,FALSE),(IF(N132&lt;=(-1),N132,0)))</f>
        <v>#N/A</v>
      </c>
      <c r="O135" s="16" t="e">
        <f>IF($D132&gt;=1,($B131/HLOOKUP($D132,'[7]Annuity Cal'!$H$7:$BE$11,2,FALSE))*HLOOKUP(O132,'[7]Annuity Cal'!$H$7:$BE$11,4,FALSE),(IF(O132&lt;=(-1),O132,0)))</f>
        <v>#N/A</v>
      </c>
      <c r="P135" s="16" t="e">
        <f>IF($D132&gt;=1,($B131/HLOOKUP($D132,'[7]Annuity Cal'!$H$7:$BE$11,2,FALSE))*HLOOKUP(P132,'[7]Annuity Cal'!$H$7:$BE$11,4,FALSE),(IF(P132&lt;=(-1),P132,0)))</f>
        <v>#N/A</v>
      </c>
      <c r="Q135" s="16" t="e">
        <f>IF($D132&gt;=1,($B131/HLOOKUP($D132,'[7]Annuity Cal'!$H$7:$BE$11,2,FALSE))*HLOOKUP(Q132,'[7]Annuity Cal'!$H$7:$BE$11,4,FALSE),(IF(Q132&lt;=(-1),Q132,0)))</f>
        <v>#N/A</v>
      </c>
      <c r="R135" s="16" t="e">
        <f>IF($D132&gt;=1,($B131/HLOOKUP($D132,'[7]Annuity Cal'!$H$7:$BE$11,2,FALSE))*HLOOKUP(R132,'[7]Annuity Cal'!$H$7:$BE$11,4,FALSE),(IF(R132&lt;=(-1),R132,0)))</f>
        <v>#N/A</v>
      </c>
      <c r="S135" s="16" t="e">
        <f>IF($D132&gt;=1,($B131/HLOOKUP($D132,'[7]Annuity Cal'!$H$7:$BE$11,2,FALSE))*HLOOKUP(S132,'[7]Annuity Cal'!$H$7:$BE$11,4,FALSE),(IF(S132&lt;=(-1),S132,0)))</f>
        <v>#N/A</v>
      </c>
      <c r="T135" s="16" t="e">
        <f>IF($D132&gt;=1,($B131/HLOOKUP($D132,'[7]Annuity Cal'!$H$7:$BE$11,2,FALSE))*HLOOKUP(T132,'[7]Annuity Cal'!$H$7:$BE$11,4,FALSE),(IF(T132&lt;=(-1),T132,0)))</f>
        <v>#N/A</v>
      </c>
      <c r="U135" s="16" t="e">
        <f>IF($D132&gt;=1,($B131/HLOOKUP($D132,'[7]Annuity Cal'!$H$7:$BE$11,2,FALSE))*HLOOKUP(U132,'[7]Annuity Cal'!$H$7:$BE$11,4,FALSE),(IF(U132&lt;=(-1),U132,0)))</f>
        <v>#N/A</v>
      </c>
      <c r="V135" s="16" t="e">
        <f>IF($D132&gt;=1,($B131/HLOOKUP($D132,'[7]Annuity Cal'!$H$7:$BE$11,2,FALSE))*HLOOKUP(V132,'[7]Annuity Cal'!$H$7:$BE$11,4,FALSE),(IF(V132&lt;=(-1),V132,0)))</f>
        <v>#N/A</v>
      </c>
      <c r="W135" s="16" t="e">
        <f>IF($D132&gt;=1,($B131/HLOOKUP($D132,'[7]Annuity Cal'!$H$7:$BE$11,2,FALSE))*HLOOKUP(W132,'[7]Annuity Cal'!$H$7:$BE$11,4,FALSE),(IF(W132&lt;=(-1),W132,0)))</f>
        <v>#N/A</v>
      </c>
      <c r="X135" s="16" t="e">
        <f>IF($D132&gt;=1,($B131/HLOOKUP($D132,'[7]Annuity Cal'!$H$7:$BE$11,2,FALSE))*HLOOKUP(X132,'[7]Annuity Cal'!$H$7:$BE$11,4,FALSE),(IF(X132&lt;=(-1),X132,0)))</f>
        <v>#N/A</v>
      </c>
      <c r="Y135" s="16" t="e">
        <f>IF($D132&gt;=1,($B131/HLOOKUP($D132,'[7]Annuity Cal'!$H$7:$BE$11,2,FALSE))*HLOOKUP(Y132,'[7]Annuity Cal'!$H$7:$BE$11,4,FALSE),(IF(Y132&lt;=(-1),Y132,0)))</f>
        <v>#N/A</v>
      </c>
      <c r="Z135" s="16" t="e">
        <f>IF($D132&gt;=1,($B131/HLOOKUP($D132,'[7]Annuity Cal'!$H$7:$BE$11,2,FALSE))*HLOOKUP(Z132,'[7]Annuity Cal'!$H$7:$BE$11,4,FALSE),(IF(Z132&lt;=(-1),Z132,0)))</f>
        <v>#N/A</v>
      </c>
      <c r="AA135" s="16" t="e">
        <f>IF($D132&gt;=1,($B131/HLOOKUP($D132,'[7]Annuity Cal'!$H$7:$BE$11,2,FALSE))*HLOOKUP(AA132,'[7]Annuity Cal'!$H$7:$BE$11,4,FALSE),(IF(AA132&lt;=(-1),AA132,0)))</f>
        <v>#N/A</v>
      </c>
      <c r="AB135" s="16" t="e">
        <f>IF($D132&gt;=1,($B131/HLOOKUP($D132,'[7]Annuity Cal'!$H$7:$BE$11,2,FALSE))*HLOOKUP(AB132,'[7]Annuity Cal'!$H$7:$BE$11,4,FALSE),(IF(AB132&lt;=(-1),AB132,0)))</f>
        <v>#N/A</v>
      </c>
      <c r="AC135" s="16" t="e">
        <f>IF($D132&gt;=1,($B131/HLOOKUP($D132,'[7]Annuity Cal'!$H$7:$BE$11,2,FALSE))*HLOOKUP(AC132,'[7]Annuity Cal'!$H$7:$BE$11,4,FALSE),(IF(AC132&lt;=(-1),AC132,0)))</f>
        <v>#N/A</v>
      </c>
      <c r="AD135" s="16" t="e">
        <f>IF($D132&gt;=1,($B131/HLOOKUP($D132,'[7]Annuity Cal'!$H$7:$BE$11,2,FALSE))*HLOOKUP(AD132,'[7]Annuity Cal'!$H$7:$BE$11,4,FALSE),(IF(AD132&lt;=(-1),AD132,0)))</f>
        <v>#N/A</v>
      </c>
      <c r="AE135" s="16" t="e">
        <f>IF($D132&gt;=1,($B131/HLOOKUP($D132,'[7]Annuity Cal'!$H$7:$BE$11,2,FALSE))*HLOOKUP(AE132,'[7]Annuity Cal'!$H$7:$BE$11,4,FALSE),(IF(AE132&lt;=(-1),AE132,0)))</f>
        <v>#N/A</v>
      </c>
      <c r="AF135" s="16" t="e">
        <f>IF($D132&gt;=1,($B131/HLOOKUP($D132,'[7]Annuity Cal'!$H$7:$BE$11,2,FALSE))*HLOOKUP(AF132,'[7]Annuity Cal'!$H$7:$BE$11,4,FALSE),(IF(AF132&lt;=(-1),AF132,0)))</f>
        <v>#N/A</v>
      </c>
      <c r="AG135" s="16" t="e">
        <f>IF($D132&gt;=1,($B131/HLOOKUP($D132,'[7]Annuity Cal'!$H$7:$BE$11,2,FALSE))*HLOOKUP(AG132,'[7]Annuity Cal'!$H$7:$BE$11,4,FALSE),(IF(AG132&lt;=(-1),AG132,0)))</f>
        <v>#N/A</v>
      </c>
      <c r="AH135" s="16" t="e">
        <f>IF($D132&gt;=1,($B131/HLOOKUP($D132,'[7]Annuity Cal'!$H$7:$BE$11,2,FALSE))*HLOOKUP(AH132,'[7]Annuity Cal'!$H$7:$BE$11,4,FALSE),(IF(AH132&lt;=(-1),AH132,0)))</f>
        <v>#N/A</v>
      </c>
      <c r="AI135" s="16" t="e">
        <f>IF($D132&gt;=1,($B131/HLOOKUP($D132,'[7]Annuity Cal'!$H$7:$BE$11,2,FALSE))*HLOOKUP(AI132,'[7]Annuity Cal'!$H$7:$BE$11,4,FALSE),(IF(AI132&lt;=(-1),AI132,0)))</f>
        <v>#N/A</v>
      </c>
      <c r="AJ135" s="16" t="e">
        <f>IF($D132&gt;=1,($B131/HLOOKUP($D132,'[7]Annuity Cal'!$H$7:$BE$11,2,FALSE))*HLOOKUP(AJ132,'[7]Annuity Cal'!$H$7:$BE$11,4,FALSE),(IF(AJ132&lt;=(-1),AJ132,0)))</f>
        <v>#N/A</v>
      </c>
      <c r="AK135" s="16" t="e">
        <f>IF($D132&gt;=1,($B131/HLOOKUP($D132,'[7]Annuity Cal'!$H$7:$BE$11,2,FALSE))*HLOOKUP(AK132,'[7]Annuity Cal'!$H$7:$BE$11,4,FALSE),(IF(AK132&lt;=(-1),AK132,0)))</f>
        <v>#N/A</v>
      </c>
      <c r="AL135" s="16" t="e">
        <f>IF($D132&gt;=1,($B131/HLOOKUP($D132,'[7]Annuity Cal'!$H$7:$BE$11,2,FALSE))*HLOOKUP(AL132,'[7]Annuity Cal'!$H$7:$BE$11,4,FALSE),(IF(AL132&lt;=(-1),AL132,0)))</f>
        <v>#N/A</v>
      </c>
      <c r="AM135" s="16" t="e">
        <f>IF($D132&gt;=1,($B131/HLOOKUP($D132,'[7]Annuity Cal'!$H$7:$BE$11,2,FALSE))*HLOOKUP(AM132,'[7]Annuity Cal'!$H$7:$BE$11,4,FALSE),(IF(AM132&lt;=(-1),AM132,0)))</f>
        <v>#N/A</v>
      </c>
      <c r="AN135" s="16" t="e">
        <f>IF($D132&gt;=1,($B131/HLOOKUP($D132,'[7]Annuity Cal'!$H$7:$BE$11,2,FALSE))*HLOOKUP(AN132,'[7]Annuity Cal'!$H$7:$BE$11,4,FALSE),(IF(AN132&lt;=(-1),AN132,0)))</f>
        <v>#N/A</v>
      </c>
      <c r="AO135" s="16" t="e">
        <f>IF($D132&gt;=1,($B131/HLOOKUP($D132,'[7]Annuity Cal'!$H$7:$BE$11,2,FALSE))*HLOOKUP(AO132,'[7]Annuity Cal'!$H$7:$BE$11,4,FALSE),(IF(AO132&lt;=(-1),AO132,0)))</f>
        <v>#N/A</v>
      </c>
      <c r="AP135" s="16" t="e">
        <f>IF($D132&gt;=1,($B131/HLOOKUP($D132,'[7]Annuity Cal'!$H$7:$BE$11,2,FALSE))*HLOOKUP(AP132,'[7]Annuity Cal'!$H$7:$BE$11,4,FALSE),(IF(AP132&lt;=(-1),AP132,0)))</f>
        <v>#N/A</v>
      </c>
      <c r="AQ135" s="16" t="e">
        <f>IF($D132&gt;=1,($B131/HLOOKUP($D132,'[7]Annuity Cal'!$H$7:$BE$11,2,FALSE))*HLOOKUP(AQ132,'[7]Annuity Cal'!$H$7:$BE$11,4,FALSE),(IF(AQ132&lt;=(-1),AQ132,0)))</f>
        <v>#N/A</v>
      </c>
      <c r="AR135" s="16" t="e">
        <f>IF($D132&gt;=1,($B131/HLOOKUP($D132,'[7]Annuity Cal'!$H$7:$BE$11,2,FALSE))*HLOOKUP(AR132,'[7]Annuity Cal'!$H$7:$BE$11,4,FALSE),(IF(AR132&lt;=(-1),AR132,0)))</f>
        <v>#N/A</v>
      </c>
      <c r="AS135" s="16" t="e">
        <f>IF($D132&gt;=1,($B131/HLOOKUP($D132,'[7]Annuity Cal'!$H$7:$BE$11,2,FALSE))*HLOOKUP(AS132,'[7]Annuity Cal'!$H$7:$BE$11,4,FALSE),(IF(AS132&lt;=(-1),AS132,0)))</f>
        <v>#N/A</v>
      </c>
      <c r="AT135" s="16" t="e">
        <f>IF($D132&gt;=1,($B131/HLOOKUP($D132,'[7]Annuity Cal'!$H$7:$BE$11,2,FALSE))*HLOOKUP(AT132,'[7]Annuity Cal'!$H$7:$BE$11,4,FALSE),(IF(AT132&lt;=(-1),AT132,0)))</f>
        <v>#N/A</v>
      </c>
      <c r="AU135" s="16" t="e">
        <f>IF($D132&gt;=1,($B131/HLOOKUP($D132,'[7]Annuity Cal'!$H$7:$BE$11,2,FALSE))*HLOOKUP(AU132,'[7]Annuity Cal'!$H$7:$BE$11,4,FALSE),(IF(AU132&lt;=(-1),AU132,0)))</f>
        <v>#N/A</v>
      </c>
      <c r="AV135" s="16" t="e">
        <f>IF($D132&gt;=1,($B131/HLOOKUP($D132,'[7]Annuity Cal'!$H$7:$BE$11,2,FALSE))*HLOOKUP(AV132,'[7]Annuity Cal'!$H$7:$BE$11,4,FALSE),(IF(AV132&lt;=(-1),AV132,0)))</f>
        <v>#N/A</v>
      </c>
      <c r="AW135" s="16" t="e">
        <f>IF($D132&gt;=1,($B131/HLOOKUP($D132,'[7]Annuity Cal'!$H$7:$BE$11,2,FALSE))*HLOOKUP(AW132,'[7]Annuity Cal'!$H$7:$BE$11,4,FALSE),(IF(AW132&lt;=(-1),AW132,0)))</f>
        <v>#N/A</v>
      </c>
      <c r="AX135" s="16" t="e">
        <f>IF($D132&gt;=1,($B131/HLOOKUP($D132,'[7]Annuity Cal'!$H$7:$BE$11,2,FALSE))*HLOOKUP(AX132,'[7]Annuity Cal'!$H$7:$BE$11,4,FALSE),(IF(AX132&lt;=(-1),AX132,0)))</f>
        <v>#N/A</v>
      </c>
      <c r="AY135" s="16" t="e">
        <f>IF($D132&gt;=1,($B131/HLOOKUP($D132,'[7]Annuity Cal'!$H$7:$BE$11,2,FALSE))*HLOOKUP(AY132,'[7]Annuity Cal'!$H$7:$BE$11,4,FALSE),(IF(AY132&lt;=(-1),AY132,0)))</f>
        <v>#N/A</v>
      </c>
      <c r="AZ135" s="16" t="e">
        <f>IF($D132&gt;=1,($B131/HLOOKUP($D132,'[7]Annuity Cal'!$H$7:$BE$11,2,FALSE))*HLOOKUP(AZ132,'[7]Annuity Cal'!$H$7:$BE$11,4,FALSE),(IF(AZ132&lt;=(-1),AZ132,0)))</f>
        <v>#N/A</v>
      </c>
      <c r="BA135" s="16" t="e">
        <f>IF($D132&gt;=1,($B131/HLOOKUP($D132,'[7]Annuity Cal'!$H$7:$BE$11,2,FALSE))*HLOOKUP(BA132,'[7]Annuity Cal'!$H$7:$BE$11,4,FALSE),(IF(BA132&lt;=(-1),BA132,0)))</f>
        <v>#N/A</v>
      </c>
      <c r="BB135" s="16" t="e">
        <f>IF($D132&gt;=1,($B131/HLOOKUP($D132,'[7]Annuity Cal'!$H$7:$BE$11,2,FALSE))*HLOOKUP(BB132,'[7]Annuity Cal'!$H$7:$BE$11,4,FALSE),(IF(BB132&lt;=(-1),BB132,0)))</f>
        <v>#N/A</v>
      </c>
      <c r="BC135" s="16" t="e">
        <f>IF($D132&gt;=1,($B131/HLOOKUP($D132,'[7]Annuity Cal'!$H$7:$BE$11,2,FALSE))*HLOOKUP(BC132,'[7]Annuity Cal'!$H$7:$BE$11,4,FALSE),(IF(BC132&lt;=(-1),BC132,0)))</f>
        <v>#N/A</v>
      </c>
      <c r="BD135" s="16" t="e">
        <f>IF($D132&gt;=1,($B131/HLOOKUP($D132,'[7]Annuity Cal'!$H$7:$BE$11,2,FALSE))*HLOOKUP(BD132,'[7]Annuity Cal'!$H$7:$BE$11,4,FALSE),(IF(BD132&lt;=(-1),BD132,0)))</f>
        <v>#N/A</v>
      </c>
      <c r="BE135" s="16" t="e">
        <f>IF($D132&gt;=1,($B131/HLOOKUP($D132,'[7]Annuity Cal'!$H$7:$BE$11,2,FALSE))*HLOOKUP(BE132,'[7]Annuity Cal'!$H$7:$BE$11,4,FALSE),(IF(BE132&lt;=(-1),BE132,0)))</f>
        <v>#N/A</v>
      </c>
      <c r="BF135" s="16" t="e">
        <f>IF($D132&gt;=1,($B131/HLOOKUP($D132,'[7]Annuity Cal'!$H$7:$BE$11,2,FALSE))*HLOOKUP(BF132,'[7]Annuity Cal'!$H$7:$BE$11,4,FALSE),(IF(BF132&lt;=(-1),BF132,0)))</f>
        <v>#N/A</v>
      </c>
      <c r="BG135" s="16" t="e">
        <f>IF($D132&gt;=1,($B131/HLOOKUP($D132,'[7]Annuity Cal'!$H$7:$BE$11,2,FALSE))*HLOOKUP(BG132,'[7]Annuity Cal'!$H$7:$BE$11,4,FALSE),(IF(BG132&lt;=(-1),BG132,0)))</f>
        <v>#N/A</v>
      </c>
      <c r="BH135" s="16" t="e">
        <f>IF($D132&gt;=1,($B131/HLOOKUP($D132,'[7]Annuity Cal'!$H$7:$BE$11,2,FALSE))*HLOOKUP(BH132,'[7]Annuity Cal'!$H$7:$BE$11,4,FALSE),(IF(BH132&lt;=(-1),BH132,0)))</f>
        <v>#N/A</v>
      </c>
      <c r="BI135" s="16" t="e">
        <f>IF($D132&gt;=1,($B131/HLOOKUP($D132,'[7]Annuity Cal'!$H$7:$BE$11,2,FALSE))*HLOOKUP(BI132,'[7]Annuity Cal'!$H$7:$BE$11,4,FALSE),(IF(BI132&lt;=(-1),BI132,0)))</f>
        <v>#N/A</v>
      </c>
      <c r="BJ135" s="16" t="e">
        <f>IF($D132&gt;=1,($B131/HLOOKUP($D132,'[7]Annuity Cal'!$H$7:$BE$11,2,FALSE))*HLOOKUP(BJ132,'[7]Annuity Cal'!$H$7:$BE$11,4,FALSE),(IF(BJ132&lt;=(-1),BJ132,0)))</f>
        <v>#N/A</v>
      </c>
      <c r="BK135" s="16" t="e">
        <f>IF($D132&gt;=1,($B131/HLOOKUP($D132,'[7]Annuity Cal'!$H$7:$BE$11,2,FALSE))*HLOOKUP(BK132,'[7]Annuity Cal'!$H$7:$BE$11,4,FALSE),(IF(BK132&lt;=(-1),BK132,0)))</f>
        <v>#N/A</v>
      </c>
      <c r="BL135" s="16" t="e">
        <f>IF($D132&gt;=1,($B131/HLOOKUP($D132,'[7]Annuity Cal'!$H$7:$BE$11,2,FALSE))*HLOOKUP(BL132,'[7]Annuity Cal'!$H$7:$BE$11,4,FALSE),(IF(BL132&lt;=(-1),BL132,0)))</f>
        <v>#N/A</v>
      </c>
      <c r="BM135" s="16" t="e">
        <f>IF($D132&gt;=1,($B131/HLOOKUP($D132,'[7]Annuity Cal'!$H$7:$BE$11,2,FALSE))*HLOOKUP(BM132,'[7]Annuity Cal'!$H$7:$BE$11,4,FALSE),(IF(BM132&lt;=(-1),BM132,0)))</f>
        <v>#N/A</v>
      </c>
      <c r="BN135" s="16" t="e">
        <f>IF($D132&gt;=1,($B131/HLOOKUP($D132,'[7]Annuity Cal'!$H$7:$BE$11,2,FALSE))*HLOOKUP(BN132,'[7]Annuity Cal'!$H$7:$BE$11,4,FALSE),(IF(BN132&lt;=(-1),BN132,0)))</f>
        <v>#N/A</v>
      </c>
    </row>
    <row r="136" spans="1:66">
      <c r="C136" s="16" t="s">
        <v>2</v>
      </c>
      <c r="D136" s="27">
        <f>SUM(D134:D135)</f>
        <v>3093544.0369142396</v>
      </c>
      <c r="E136" s="27">
        <f>SUM(E134:E135)</f>
        <v>3093544.0369142392</v>
      </c>
      <c r="F136" s="27">
        <f>SUM(F134:F135)</f>
        <v>3093544.0369142392</v>
      </c>
      <c r="G136" s="27">
        <f>SUM(G134:G135)</f>
        <v>3093544.0369142392</v>
      </c>
      <c r="H136" s="27">
        <f>SUM(H134:H135)</f>
        <v>3093544.0369142392</v>
      </c>
      <c r="I136" s="27" t="e">
        <f>IF($D132&gt;=1,($B131/HLOOKUP($D132,'[7]Annuity Cal'!$H$7:$BE$11,2,FALSE))*HLOOKUP(I132,'[7]Annuity Cal'!$H$7:$BE$11,5,FALSE),(IF(I132&lt;=(-1),I132,0)))</f>
        <v>#N/A</v>
      </c>
      <c r="J136" s="27" t="e">
        <f>IF($D132&gt;=1,($B131/HLOOKUP($D132,'[7]Annuity Cal'!$H$7:$BE$11,2,FALSE))*HLOOKUP(J132,'[7]Annuity Cal'!$H$7:$BE$11,5,FALSE),(IF(J132&lt;=(-1),J132,0)))</f>
        <v>#N/A</v>
      </c>
      <c r="K136" s="27" t="e">
        <f>IF($D132&gt;=1,($B131/HLOOKUP($D132,'[7]Annuity Cal'!$H$7:$BE$11,2,FALSE))*HLOOKUP(K132,'[7]Annuity Cal'!$H$7:$BE$11,5,FALSE),(IF(K132&lt;=(-1),K132,0)))</f>
        <v>#N/A</v>
      </c>
      <c r="L136" s="27" t="e">
        <f>IF($D132&gt;=1,($B131/HLOOKUP($D132,'[7]Annuity Cal'!$H$7:$BE$11,2,FALSE))*HLOOKUP(L132,'[7]Annuity Cal'!$H$7:$BE$11,5,FALSE),(IF(L132&lt;=(-1),L132,0)))</f>
        <v>#N/A</v>
      </c>
      <c r="M136" s="16" t="e">
        <f>IF($D132&gt;=1,($B131/HLOOKUP($D132,'[7]Annuity Cal'!$H$7:$BE$11,2,FALSE))*HLOOKUP(M132,'[7]Annuity Cal'!$H$7:$BE$11,5,FALSE),(IF(M132&lt;=(-1),M132,0)))</f>
        <v>#N/A</v>
      </c>
      <c r="N136" s="16" t="e">
        <f>IF($D132&gt;=1,($B131/HLOOKUP($D132,'[7]Annuity Cal'!$H$7:$BE$11,2,FALSE))*HLOOKUP(N132,'[7]Annuity Cal'!$H$7:$BE$11,5,FALSE),(IF(N132&lt;=(-1),N132,0)))</f>
        <v>#N/A</v>
      </c>
      <c r="O136" s="16" t="e">
        <f>IF($D132&gt;=1,($B131/HLOOKUP($D132,'[7]Annuity Cal'!$H$7:$BE$11,2,FALSE))*HLOOKUP(O132,'[7]Annuity Cal'!$H$7:$BE$11,5,FALSE),(IF(O132&lt;=(-1),O132,0)))</f>
        <v>#N/A</v>
      </c>
      <c r="P136" s="16" t="e">
        <f>IF($D132&gt;=1,($B131/HLOOKUP($D132,'[7]Annuity Cal'!$H$7:$BE$11,2,FALSE))*HLOOKUP(P132,'[7]Annuity Cal'!$H$7:$BE$11,5,FALSE),(IF(P132&lt;=(-1),P132,0)))</f>
        <v>#N/A</v>
      </c>
      <c r="Q136" s="16" t="e">
        <f>IF($D132&gt;=1,($B131/HLOOKUP($D132,'[7]Annuity Cal'!$H$7:$BE$11,2,FALSE))*HLOOKUP(Q132,'[7]Annuity Cal'!$H$7:$BE$11,5,FALSE),(IF(Q132&lt;=(-1),Q132,0)))</f>
        <v>#N/A</v>
      </c>
      <c r="R136" s="16" t="e">
        <f>IF($D132&gt;=1,($B131/HLOOKUP($D132,'[7]Annuity Cal'!$H$7:$BE$11,2,FALSE))*HLOOKUP(R132,'[7]Annuity Cal'!$H$7:$BE$11,5,FALSE),(IF(R132&lt;=(-1),R132,0)))</f>
        <v>#N/A</v>
      </c>
      <c r="S136" s="16" t="e">
        <f>IF($D132&gt;=1,($B131/HLOOKUP($D132,'[7]Annuity Cal'!$H$7:$BE$11,2,FALSE))*HLOOKUP(S132,'[7]Annuity Cal'!$H$7:$BE$11,5,FALSE),(IF(S132&lt;=(-1),S132,0)))</f>
        <v>#N/A</v>
      </c>
      <c r="T136" s="16" t="e">
        <f>IF($D132&gt;=1,($B131/HLOOKUP($D132,'[7]Annuity Cal'!$H$7:$BE$11,2,FALSE))*HLOOKUP(T132,'[7]Annuity Cal'!$H$7:$BE$11,5,FALSE),(IF(T132&lt;=(-1),T132,0)))</f>
        <v>#N/A</v>
      </c>
      <c r="U136" s="16" t="e">
        <f>IF($D132&gt;=1,($B131/HLOOKUP($D132,'[7]Annuity Cal'!$H$7:$BE$11,2,FALSE))*HLOOKUP(U132,'[7]Annuity Cal'!$H$7:$BE$11,5,FALSE),(IF(U132&lt;=(-1),U132,0)))</f>
        <v>#N/A</v>
      </c>
      <c r="V136" s="16" t="e">
        <f>IF($D132&gt;=1,($B131/HLOOKUP($D132,'[7]Annuity Cal'!$H$7:$BE$11,2,FALSE))*HLOOKUP(V132,'[7]Annuity Cal'!$H$7:$BE$11,5,FALSE),(IF(V132&lt;=(-1),V132,0)))</f>
        <v>#N/A</v>
      </c>
      <c r="W136" s="16" t="e">
        <f>IF($D132&gt;=1,($B131/HLOOKUP($D132,'[7]Annuity Cal'!$H$7:$BE$11,2,FALSE))*HLOOKUP(W132,'[7]Annuity Cal'!$H$7:$BE$11,5,FALSE),(IF(W132&lt;=(-1),W132,0)))</f>
        <v>#N/A</v>
      </c>
      <c r="X136" s="16" t="e">
        <f>IF($D132&gt;=1,($B131/HLOOKUP($D132,'[7]Annuity Cal'!$H$7:$BE$11,2,FALSE))*HLOOKUP(X132,'[7]Annuity Cal'!$H$7:$BE$11,5,FALSE),(IF(X132&lt;=(-1),X132,0)))</f>
        <v>#N/A</v>
      </c>
      <c r="Y136" s="16" t="e">
        <f>IF($D132&gt;=1,($B131/HLOOKUP($D132,'[7]Annuity Cal'!$H$7:$BE$11,2,FALSE))*HLOOKUP(Y132,'[7]Annuity Cal'!$H$7:$BE$11,5,FALSE),(IF(Y132&lt;=(-1),Y132,0)))</f>
        <v>#N/A</v>
      </c>
      <c r="Z136" s="16" t="e">
        <f>IF($D132&gt;=1,($B131/HLOOKUP($D132,'[7]Annuity Cal'!$H$7:$BE$11,2,FALSE))*HLOOKUP(Z132,'[7]Annuity Cal'!$H$7:$BE$11,5,FALSE),(IF(Z132&lt;=(-1),Z132,0)))</f>
        <v>#N/A</v>
      </c>
      <c r="AA136" s="16" t="e">
        <f>IF($D132&gt;=1,($B131/HLOOKUP($D132,'[7]Annuity Cal'!$H$7:$BE$11,2,FALSE))*HLOOKUP(AA132,'[7]Annuity Cal'!$H$7:$BE$11,5,FALSE),(IF(AA132&lt;=(-1),AA132,0)))</f>
        <v>#N/A</v>
      </c>
      <c r="AB136" s="16" t="e">
        <f>IF($D132&gt;=1,($B131/HLOOKUP($D132,'[7]Annuity Cal'!$H$7:$BE$11,2,FALSE))*HLOOKUP(AB132,'[7]Annuity Cal'!$H$7:$BE$11,5,FALSE),(IF(AB132&lt;=(-1),AB132,0)))</f>
        <v>#N/A</v>
      </c>
      <c r="AC136" s="16" t="e">
        <f>IF($D132&gt;=1,($B131/HLOOKUP($D132,'[7]Annuity Cal'!$H$7:$BE$11,2,FALSE))*HLOOKUP(AC132,'[7]Annuity Cal'!$H$7:$BE$11,5,FALSE),(IF(AC132&lt;=(-1),AC132,0)))</f>
        <v>#N/A</v>
      </c>
      <c r="AD136" s="16" t="e">
        <f>IF($D132&gt;=1,($B131/HLOOKUP($D132,'[7]Annuity Cal'!$H$7:$BE$11,2,FALSE))*HLOOKUP(AD132,'[7]Annuity Cal'!$H$7:$BE$11,5,FALSE),(IF(AD132&lt;=(-1),AD132,0)))</f>
        <v>#N/A</v>
      </c>
      <c r="AE136" s="16" t="e">
        <f>IF($D132&gt;=1,($B131/HLOOKUP($D132,'[7]Annuity Cal'!$H$7:$BE$11,2,FALSE))*HLOOKUP(AE132,'[7]Annuity Cal'!$H$7:$BE$11,5,FALSE),(IF(AE132&lt;=(-1),AE132,0)))</f>
        <v>#N/A</v>
      </c>
      <c r="AF136" s="16" t="e">
        <f>IF($D132&gt;=1,($B131/HLOOKUP($D132,'[7]Annuity Cal'!$H$7:$BE$11,2,FALSE))*HLOOKUP(AF132,'[7]Annuity Cal'!$H$7:$BE$11,5,FALSE),(IF(AF132&lt;=(-1),AF132,0)))</f>
        <v>#N/A</v>
      </c>
      <c r="AG136" s="16" t="e">
        <f>IF($D132&gt;=1,($B131/HLOOKUP($D132,'[7]Annuity Cal'!$H$7:$BE$11,2,FALSE))*HLOOKUP(AG132,'[7]Annuity Cal'!$H$7:$BE$11,5,FALSE),(IF(AG132&lt;=(-1),AG132,0)))</f>
        <v>#N/A</v>
      </c>
      <c r="AH136" s="16" t="e">
        <f>IF($D132&gt;=1,($B131/HLOOKUP($D132,'[7]Annuity Cal'!$H$7:$BE$11,2,FALSE))*HLOOKUP(AH132,'[7]Annuity Cal'!$H$7:$BE$11,5,FALSE),(IF(AH132&lt;=(-1),AH132,0)))</f>
        <v>#N/A</v>
      </c>
      <c r="AI136" s="16" t="e">
        <f>IF($D132&gt;=1,($B131/HLOOKUP($D132,'[7]Annuity Cal'!$H$7:$BE$11,2,FALSE))*HLOOKUP(AI132,'[7]Annuity Cal'!$H$7:$BE$11,5,FALSE),(IF(AI132&lt;=(-1),AI132,0)))</f>
        <v>#N/A</v>
      </c>
      <c r="AJ136" s="16" t="e">
        <f>IF($D132&gt;=1,($B131/HLOOKUP($D132,'[7]Annuity Cal'!$H$7:$BE$11,2,FALSE))*HLOOKUP(AJ132,'[7]Annuity Cal'!$H$7:$BE$11,5,FALSE),(IF(AJ132&lt;=(-1),AJ132,0)))</f>
        <v>#N/A</v>
      </c>
      <c r="AK136" s="16" t="e">
        <f>IF($D132&gt;=1,($B131/HLOOKUP($D132,'[7]Annuity Cal'!$H$7:$BE$11,2,FALSE))*HLOOKUP(AK132,'[7]Annuity Cal'!$H$7:$BE$11,5,FALSE),(IF(AK132&lt;=(-1),AK132,0)))</f>
        <v>#N/A</v>
      </c>
      <c r="AL136" s="16" t="e">
        <f>IF($D132&gt;=1,($B131/HLOOKUP($D132,'[7]Annuity Cal'!$H$7:$BE$11,2,FALSE))*HLOOKUP(AL132,'[7]Annuity Cal'!$H$7:$BE$11,5,FALSE),(IF(AL132&lt;=(-1),AL132,0)))</f>
        <v>#N/A</v>
      </c>
      <c r="AM136" s="16" t="e">
        <f>IF($D132&gt;=1,($B131/HLOOKUP($D132,'[7]Annuity Cal'!$H$7:$BE$11,2,FALSE))*HLOOKUP(AM132,'[7]Annuity Cal'!$H$7:$BE$11,5,FALSE),(IF(AM132&lt;=(-1),AM132,0)))</f>
        <v>#N/A</v>
      </c>
      <c r="AN136" s="16" t="e">
        <f>IF($D132&gt;=1,($B131/HLOOKUP($D132,'[7]Annuity Cal'!$H$7:$BE$11,2,FALSE))*HLOOKUP(AN132,'[7]Annuity Cal'!$H$7:$BE$11,5,FALSE),(IF(AN132&lt;=(-1),AN132,0)))</f>
        <v>#N/A</v>
      </c>
      <c r="AO136" s="16" t="e">
        <f>IF($D132&gt;=1,($B131/HLOOKUP($D132,'[7]Annuity Cal'!$H$7:$BE$11,2,FALSE))*HLOOKUP(AO132,'[7]Annuity Cal'!$H$7:$BE$11,5,FALSE),(IF(AO132&lt;=(-1),AO132,0)))</f>
        <v>#N/A</v>
      </c>
      <c r="AP136" s="16" t="e">
        <f>IF($D132&gt;=1,($B131/HLOOKUP($D132,'[7]Annuity Cal'!$H$7:$BE$11,2,FALSE))*HLOOKUP(AP132,'[7]Annuity Cal'!$H$7:$BE$11,5,FALSE),(IF(AP132&lt;=(-1),AP132,0)))</f>
        <v>#N/A</v>
      </c>
      <c r="AQ136" s="16" t="e">
        <f>IF($D132&gt;=1,($B131/HLOOKUP($D132,'[7]Annuity Cal'!$H$7:$BE$11,2,FALSE))*HLOOKUP(AQ132,'[7]Annuity Cal'!$H$7:$BE$11,5,FALSE),(IF(AQ132&lt;=(-1),AQ132,0)))</f>
        <v>#N/A</v>
      </c>
      <c r="AR136" s="16" t="e">
        <f>IF($D132&gt;=1,($B131/HLOOKUP($D132,'[7]Annuity Cal'!$H$7:$BE$11,2,FALSE))*HLOOKUP(AR132,'[7]Annuity Cal'!$H$7:$BE$11,5,FALSE),(IF(AR132&lt;=(-1),AR132,0)))</f>
        <v>#N/A</v>
      </c>
      <c r="AS136" s="16" t="e">
        <f>IF($D132&gt;=1,($B131/HLOOKUP($D132,'[7]Annuity Cal'!$H$7:$BE$11,2,FALSE))*HLOOKUP(AS132,'[7]Annuity Cal'!$H$7:$BE$11,5,FALSE),(IF(AS132&lt;=(-1),AS132,0)))</f>
        <v>#N/A</v>
      </c>
      <c r="AT136" s="16" t="e">
        <f>IF($D132&gt;=1,($B131/HLOOKUP($D132,'[7]Annuity Cal'!$H$7:$BE$11,2,FALSE))*HLOOKUP(AT132,'[7]Annuity Cal'!$H$7:$BE$11,5,FALSE),(IF(AT132&lt;=(-1),AT132,0)))</f>
        <v>#N/A</v>
      </c>
      <c r="AU136" s="16" t="e">
        <f>IF($D132&gt;=1,($B131/HLOOKUP($D132,'[7]Annuity Cal'!$H$7:$BE$11,2,FALSE))*HLOOKUP(AU132,'[7]Annuity Cal'!$H$7:$BE$11,5,FALSE),(IF(AU132&lt;=(-1),AU132,0)))</f>
        <v>#N/A</v>
      </c>
      <c r="AV136" s="16" t="e">
        <f>IF($D132&gt;=1,($B131/HLOOKUP($D132,'[7]Annuity Cal'!$H$7:$BE$11,2,FALSE))*HLOOKUP(AV132,'[7]Annuity Cal'!$H$7:$BE$11,5,FALSE),(IF(AV132&lt;=(-1),AV132,0)))</f>
        <v>#N/A</v>
      </c>
      <c r="AW136" s="16" t="e">
        <f>IF($D132&gt;=1,($B131/HLOOKUP($D132,'[7]Annuity Cal'!$H$7:$BE$11,2,FALSE))*HLOOKUP(AW132,'[7]Annuity Cal'!$H$7:$BE$11,5,FALSE),(IF(AW132&lt;=(-1),AW132,0)))</f>
        <v>#N/A</v>
      </c>
      <c r="AX136" s="16" t="e">
        <f>IF($D132&gt;=1,($B131/HLOOKUP($D132,'[7]Annuity Cal'!$H$7:$BE$11,2,FALSE))*HLOOKUP(AX132,'[7]Annuity Cal'!$H$7:$BE$11,5,FALSE),(IF(AX132&lt;=(-1),AX132,0)))</f>
        <v>#N/A</v>
      </c>
      <c r="AY136" s="16" t="e">
        <f>IF($D132&gt;=1,($B131/HLOOKUP($D132,'[7]Annuity Cal'!$H$7:$BE$11,2,FALSE))*HLOOKUP(AY132,'[7]Annuity Cal'!$H$7:$BE$11,5,FALSE),(IF(AY132&lt;=(-1),AY132,0)))</f>
        <v>#N/A</v>
      </c>
      <c r="AZ136" s="16" t="e">
        <f>IF($D132&gt;=1,($B131/HLOOKUP($D132,'[7]Annuity Cal'!$H$7:$BE$11,2,FALSE))*HLOOKUP(AZ132,'[7]Annuity Cal'!$H$7:$BE$11,5,FALSE),(IF(AZ132&lt;=(-1),AZ132,0)))</f>
        <v>#N/A</v>
      </c>
      <c r="BA136" s="16" t="e">
        <f>IF($D132&gt;=1,($B131/HLOOKUP($D132,'[7]Annuity Cal'!$H$7:$BE$11,2,FALSE))*HLOOKUP(BA132,'[7]Annuity Cal'!$H$7:$BE$11,5,FALSE),(IF(BA132&lt;=(-1),BA132,0)))</f>
        <v>#N/A</v>
      </c>
      <c r="BB136" s="16" t="e">
        <f>IF($D132&gt;=1,($B131/HLOOKUP($D132,'[7]Annuity Cal'!$H$7:$BE$11,2,FALSE))*HLOOKUP(BB132,'[7]Annuity Cal'!$H$7:$BE$11,5,FALSE),(IF(BB132&lt;=(-1),BB132,0)))</f>
        <v>#N/A</v>
      </c>
      <c r="BC136" s="16" t="e">
        <f>IF($D132&gt;=1,($B131/HLOOKUP($D132,'[7]Annuity Cal'!$H$7:$BE$11,2,FALSE))*HLOOKUP(BC132,'[7]Annuity Cal'!$H$7:$BE$11,5,FALSE),(IF(BC132&lt;=(-1),BC132,0)))</f>
        <v>#N/A</v>
      </c>
      <c r="BD136" s="16" t="e">
        <f>IF($D132&gt;=1,($B131/HLOOKUP($D132,'[7]Annuity Cal'!$H$7:$BE$11,2,FALSE))*HLOOKUP(BD132,'[7]Annuity Cal'!$H$7:$BE$11,5,FALSE),(IF(BD132&lt;=(-1),BD132,0)))</f>
        <v>#N/A</v>
      </c>
      <c r="BE136" s="16" t="e">
        <f>IF($D132&gt;=1,($B131/HLOOKUP($D132,'[7]Annuity Cal'!$H$7:$BE$11,2,FALSE))*HLOOKUP(BE132,'[7]Annuity Cal'!$H$7:$BE$11,5,FALSE),(IF(BE132&lt;=(-1),BE132,0)))</f>
        <v>#N/A</v>
      </c>
      <c r="BF136" s="16" t="e">
        <f>IF($D132&gt;=1,($B131/HLOOKUP($D132,'[7]Annuity Cal'!$H$7:$BE$11,2,FALSE))*HLOOKUP(BF132,'[7]Annuity Cal'!$H$7:$BE$11,5,FALSE),(IF(BF132&lt;=(-1),BF132,0)))</f>
        <v>#N/A</v>
      </c>
      <c r="BG136" s="16" t="e">
        <f>IF($D132&gt;=1,($B131/HLOOKUP($D132,'[7]Annuity Cal'!$H$7:$BE$11,2,FALSE))*HLOOKUP(BG132,'[7]Annuity Cal'!$H$7:$BE$11,5,FALSE),(IF(BG132&lt;=(-1),BG132,0)))</f>
        <v>#N/A</v>
      </c>
      <c r="BH136" s="16" t="e">
        <f>IF($D132&gt;=1,($B131/HLOOKUP($D132,'[7]Annuity Cal'!$H$7:$BE$11,2,FALSE))*HLOOKUP(BH132,'[7]Annuity Cal'!$H$7:$BE$11,5,FALSE),(IF(BH132&lt;=(-1),BH132,0)))</f>
        <v>#N/A</v>
      </c>
      <c r="BI136" s="16" t="e">
        <f>IF($D132&gt;=1,($B131/HLOOKUP($D132,'[7]Annuity Cal'!$H$7:$BE$11,2,FALSE))*HLOOKUP(BI132,'[7]Annuity Cal'!$H$7:$BE$11,5,FALSE),(IF(BI132&lt;=(-1),BI132,0)))</f>
        <v>#N/A</v>
      </c>
      <c r="BJ136" s="16" t="e">
        <f>IF($D132&gt;=1,($B131/HLOOKUP($D132,'[7]Annuity Cal'!$H$7:$BE$11,2,FALSE))*HLOOKUP(BJ132,'[7]Annuity Cal'!$H$7:$BE$11,5,FALSE),(IF(BJ132&lt;=(-1),BJ132,0)))</f>
        <v>#N/A</v>
      </c>
      <c r="BK136" s="16" t="e">
        <f>IF($D132&gt;=1,($B131/HLOOKUP($D132,'[7]Annuity Cal'!$H$7:$BE$11,2,FALSE))*HLOOKUP(BK132,'[7]Annuity Cal'!$H$7:$BE$11,5,FALSE),(IF(BK132&lt;=(-1),BK132,0)))</f>
        <v>#N/A</v>
      </c>
      <c r="BL136" s="16" t="e">
        <f>IF($D132&gt;=1,($B131/HLOOKUP($D132,'[7]Annuity Cal'!$H$7:$BE$11,2,FALSE))*HLOOKUP(BL132,'[7]Annuity Cal'!$H$7:$BE$11,5,FALSE),(IF(BL132&lt;=(-1),BL132,0)))</f>
        <v>#N/A</v>
      </c>
      <c r="BM136" s="16" t="e">
        <f>IF($D132&gt;=1,($B131/HLOOKUP($D132,'[7]Annuity Cal'!$H$7:$BE$11,2,FALSE))*HLOOKUP(BM132,'[7]Annuity Cal'!$H$7:$BE$11,5,FALSE),(IF(BM132&lt;=(-1),BM132,0)))</f>
        <v>#N/A</v>
      </c>
      <c r="BN136" s="16" t="e">
        <f>IF($D132&gt;=1,($B131/HLOOKUP($D132,'[7]Annuity Cal'!$H$7:$BE$11,2,FALSE))*HLOOKUP(BN132,'[7]Annuity Cal'!$H$7:$BE$11,5,FALSE),(IF(BN132&lt;=(-1),BN132,0)))</f>
        <v>#N/A</v>
      </c>
    </row>
    <row r="137" spans="1:66">
      <c r="D137" s="27">
        <f>D133-D134</f>
        <v>10772265.358657189</v>
      </c>
      <c r="E137" s="27">
        <f t="shared" ref="E137:BN137" si="56">E133-E134</f>
        <v>8301973.8174938299</v>
      </c>
      <c r="F137" s="27">
        <f t="shared" si="56"/>
        <v>5688758.2657345906</v>
      </c>
      <c r="G137" s="27">
        <f t="shared" si="56"/>
        <v>2924349.52848071</v>
      </c>
      <c r="H137" s="27">
        <f t="shared" si="56"/>
        <v>0</v>
      </c>
      <c r="I137" s="27" t="e">
        <f t="shared" si="56"/>
        <v>#N/A</v>
      </c>
      <c r="J137" s="27" t="e">
        <f t="shared" si="56"/>
        <v>#N/A</v>
      </c>
      <c r="K137" s="27" t="e">
        <f t="shared" si="56"/>
        <v>#N/A</v>
      </c>
      <c r="L137" s="27" t="e">
        <f t="shared" si="56"/>
        <v>#N/A</v>
      </c>
      <c r="M137" s="16" t="e">
        <f t="shared" si="56"/>
        <v>#N/A</v>
      </c>
      <c r="N137" s="16" t="e">
        <f t="shared" si="56"/>
        <v>#N/A</v>
      </c>
      <c r="O137" s="16" t="e">
        <f t="shared" si="56"/>
        <v>#N/A</v>
      </c>
      <c r="P137" s="16" t="e">
        <f t="shared" si="56"/>
        <v>#N/A</v>
      </c>
      <c r="Q137" s="16" t="e">
        <f t="shared" si="56"/>
        <v>#N/A</v>
      </c>
      <c r="R137" s="16" t="e">
        <f t="shared" si="56"/>
        <v>#N/A</v>
      </c>
      <c r="S137" s="16" t="e">
        <f t="shared" si="56"/>
        <v>#N/A</v>
      </c>
      <c r="T137" s="16" t="e">
        <f t="shared" si="56"/>
        <v>#N/A</v>
      </c>
      <c r="U137" s="16" t="e">
        <f t="shared" si="56"/>
        <v>#N/A</v>
      </c>
      <c r="V137" s="16" t="e">
        <f t="shared" si="56"/>
        <v>#N/A</v>
      </c>
      <c r="W137" s="16" t="e">
        <f t="shared" si="56"/>
        <v>#N/A</v>
      </c>
      <c r="X137" s="16" t="e">
        <f t="shared" si="56"/>
        <v>#N/A</v>
      </c>
      <c r="Y137" s="16" t="e">
        <f t="shared" si="56"/>
        <v>#N/A</v>
      </c>
      <c r="Z137" s="16" t="e">
        <f t="shared" si="56"/>
        <v>#N/A</v>
      </c>
      <c r="AA137" s="16" t="e">
        <f t="shared" si="56"/>
        <v>#N/A</v>
      </c>
      <c r="AB137" s="16" t="e">
        <f t="shared" si="56"/>
        <v>#N/A</v>
      </c>
      <c r="AC137" s="16" t="e">
        <f t="shared" si="56"/>
        <v>#N/A</v>
      </c>
      <c r="AD137" s="16" t="e">
        <f t="shared" si="56"/>
        <v>#N/A</v>
      </c>
      <c r="AE137" s="16" t="e">
        <f t="shared" si="56"/>
        <v>#N/A</v>
      </c>
      <c r="AF137" s="16" t="e">
        <f t="shared" si="56"/>
        <v>#N/A</v>
      </c>
      <c r="AG137" s="16" t="e">
        <f t="shared" si="56"/>
        <v>#N/A</v>
      </c>
      <c r="AH137" s="16" t="e">
        <f t="shared" si="56"/>
        <v>#N/A</v>
      </c>
      <c r="AI137" s="16" t="e">
        <f t="shared" si="56"/>
        <v>#N/A</v>
      </c>
      <c r="AJ137" s="16" t="e">
        <f t="shared" si="56"/>
        <v>#N/A</v>
      </c>
      <c r="AK137" s="16" t="e">
        <f t="shared" si="56"/>
        <v>#N/A</v>
      </c>
      <c r="AL137" s="16" t="e">
        <f t="shared" si="56"/>
        <v>#N/A</v>
      </c>
      <c r="AM137" s="16" t="e">
        <f t="shared" si="56"/>
        <v>#N/A</v>
      </c>
      <c r="AN137" s="16" t="e">
        <f t="shared" si="56"/>
        <v>#N/A</v>
      </c>
      <c r="AO137" s="16" t="e">
        <f t="shared" si="56"/>
        <v>#N/A</v>
      </c>
      <c r="AP137" s="16" t="e">
        <f t="shared" si="56"/>
        <v>#N/A</v>
      </c>
      <c r="AQ137" s="16" t="e">
        <f t="shared" si="56"/>
        <v>#N/A</v>
      </c>
      <c r="AR137" s="16" t="e">
        <f t="shared" si="56"/>
        <v>#N/A</v>
      </c>
      <c r="AS137" s="16" t="e">
        <f t="shared" si="56"/>
        <v>#N/A</v>
      </c>
      <c r="AT137" s="16" t="e">
        <f t="shared" si="56"/>
        <v>#N/A</v>
      </c>
      <c r="AU137" s="16" t="e">
        <f t="shared" si="56"/>
        <v>#N/A</v>
      </c>
      <c r="AV137" s="16" t="e">
        <f t="shared" si="56"/>
        <v>#N/A</v>
      </c>
      <c r="AW137" s="16" t="e">
        <f t="shared" si="56"/>
        <v>#N/A</v>
      </c>
      <c r="AX137" s="16" t="e">
        <f t="shared" si="56"/>
        <v>#N/A</v>
      </c>
      <c r="AY137" s="16" t="e">
        <f t="shared" si="56"/>
        <v>#N/A</v>
      </c>
      <c r="AZ137" s="16" t="e">
        <f t="shared" si="56"/>
        <v>#N/A</v>
      </c>
      <c r="BA137" s="16" t="e">
        <f t="shared" si="56"/>
        <v>#N/A</v>
      </c>
      <c r="BB137" s="16" t="e">
        <f t="shared" si="56"/>
        <v>#N/A</v>
      </c>
      <c r="BC137" s="16" t="e">
        <f t="shared" si="56"/>
        <v>#N/A</v>
      </c>
      <c r="BD137" s="16" t="e">
        <f t="shared" si="56"/>
        <v>#N/A</v>
      </c>
      <c r="BE137" s="16" t="e">
        <f t="shared" si="56"/>
        <v>#N/A</v>
      </c>
      <c r="BF137" s="16" t="e">
        <f t="shared" si="56"/>
        <v>#N/A</v>
      </c>
      <c r="BG137" s="16" t="e">
        <f t="shared" si="56"/>
        <v>#N/A</v>
      </c>
      <c r="BH137" s="16" t="e">
        <f t="shared" si="56"/>
        <v>#N/A</v>
      </c>
      <c r="BI137" s="16" t="e">
        <f t="shared" si="56"/>
        <v>#N/A</v>
      </c>
      <c r="BJ137" s="16" t="e">
        <f t="shared" si="56"/>
        <v>#N/A</v>
      </c>
      <c r="BK137" s="16" t="e">
        <f t="shared" si="56"/>
        <v>#N/A</v>
      </c>
      <c r="BL137" s="16" t="e">
        <f t="shared" si="56"/>
        <v>#N/A</v>
      </c>
      <c r="BM137" s="16" t="e">
        <f t="shared" si="56"/>
        <v>#N/A</v>
      </c>
      <c r="BN137" s="16" t="e">
        <f t="shared" si="56"/>
        <v>#N/A</v>
      </c>
    </row>
    <row r="138" spans="1:66">
      <c r="D138" s="27"/>
      <c r="E138" s="27"/>
      <c r="F138" s="27"/>
      <c r="G138" s="27"/>
      <c r="H138" s="27"/>
      <c r="I138" s="27"/>
      <c r="J138" s="27"/>
      <c r="K138" s="27"/>
      <c r="L138" s="27"/>
    </row>
    <row r="139" spans="1:66">
      <c r="C139" s="16" t="s">
        <v>12</v>
      </c>
      <c r="D139" s="27"/>
      <c r="E139" s="27">
        <f>D133</f>
        <v>13107449.800000001</v>
      </c>
      <c r="F139" s="27">
        <f t="shared" ref="F139:U143" si="57">E133</f>
        <v>10772265.358657189</v>
      </c>
      <c r="G139" s="27">
        <f t="shared" si="57"/>
        <v>8301973.8174938299</v>
      </c>
      <c r="H139" s="27">
        <f t="shared" si="57"/>
        <v>5688758.2657345906</v>
      </c>
      <c r="I139" s="27">
        <f t="shared" si="57"/>
        <v>2924349.52848071</v>
      </c>
      <c r="J139" s="27">
        <f t="shared" si="57"/>
        <v>0</v>
      </c>
      <c r="K139" s="27" t="e">
        <f t="shared" si="57"/>
        <v>#N/A</v>
      </c>
      <c r="L139" s="27" t="e">
        <f t="shared" si="57"/>
        <v>#N/A</v>
      </c>
      <c r="M139" s="16" t="e">
        <f t="shared" si="57"/>
        <v>#N/A</v>
      </c>
      <c r="N139" s="16" t="e">
        <f t="shared" si="57"/>
        <v>#N/A</v>
      </c>
      <c r="O139" s="16" t="e">
        <f t="shared" si="57"/>
        <v>#N/A</v>
      </c>
      <c r="P139" s="16" t="e">
        <f t="shared" si="57"/>
        <v>#N/A</v>
      </c>
      <c r="Q139" s="16" t="e">
        <f t="shared" si="57"/>
        <v>#N/A</v>
      </c>
      <c r="R139" s="16" t="e">
        <f t="shared" si="57"/>
        <v>#N/A</v>
      </c>
      <c r="S139" s="16" t="e">
        <f t="shared" si="57"/>
        <v>#N/A</v>
      </c>
      <c r="T139" s="16" t="e">
        <f t="shared" si="57"/>
        <v>#N/A</v>
      </c>
      <c r="U139" s="16" t="e">
        <f t="shared" si="57"/>
        <v>#N/A</v>
      </c>
      <c r="V139" s="16" t="e">
        <f t="shared" ref="V139:AK143" si="58">U133</f>
        <v>#N/A</v>
      </c>
      <c r="W139" s="16" t="e">
        <f t="shared" si="58"/>
        <v>#N/A</v>
      </c>
      <c r="X139" s="16" t="e">
        <f t="shared" si="58"/>
        <v>#N/A</v>
      </c>
      <c r="Y139" s="16" t="e">
        <f t="shared" si="58"/>
        <v>#N/A</v>
      </c>
      <c r="Z139" s="16" t="e">
        <f t="shared" si="58"/>
        <v>#N/A</v>
      </c>
      <c r="AA139" s="16" t="e">
        <f t="shared" si="58"/>
        <v>#N/A</v>
      </c>
      <c r="AB139" s="16" t="e">
        <f t="shared" si="58"/>
        <v>#N/A</v>
      </c>
      <c r="AC139" s="16" t="e">
        <f t="shared" si="58"/>
        <v>#N/A</v>
      </c>
      <c r="AD139" s="16" t="e">
        <f t="shared" si="58"/>
        <v>#N/A</v>
      </c>
      <c r="AE139" s="16" t="e">
        <f t="shared" si="58"/>
        <v>#N/A</v>
      </c>
      <c r="AF139" s="16" t="e">
        <f t="shared" si="58"/>
        <v>#N/A</v>
      </c>
      <c r="AG139" s="16" t="e">
        <f t="shared" si="58"/>
        <v>#N/A</v>
      </c>
      <c r="AH139" s="16" t="e">
        <f t="shared" si="58"/>
        <v>#N/A</v>
      </c>
      <c r="AI139" s="16" t="e">
        <f t="shared" si="58"/>
        <v>#N/A</v>
      </c>
      <c r="AJ139" s="16" t="e">
        <f t="shared" si="58"/>
        <v>#N/A</v>
      </c>
      <c r="AK139" s="16" t="e">
        <f t="shared" si="58"/>
        <v>#N/A</v>
      </c>
      <c r="AL139" s="16" t="e">
        <f t="shared" ref="AL139:BA143" si="59">AK133</f>
        <v>#N/A</v>
      </c>
      <c r="AM139" s="16" t="e">
        <f t="shared" si="59"/>
        <v>#N/A</v>
      </c>
      <c r="AN139" s="16" t="e">
        <f t="shared" si="59"/>
        <v>#N/A</v>
      </c>
      <c r="AO139" s="16" t="e">
        <f t="shared" si="59"/>
        <v>#N/A</v>
      </c>
      <c r="AP139" s="16" t="e">
        <f t="shared" si="59"/>
        <v>#N/A</v>
      </c>
      <c r="AQ139" s="16" t="e">
        <f t="shared" si="59"/>
        <v>#N/A</v>
      </c>
      <c r="AR139" s="16" t="e">
        <f t="shared" si="59"/>
        <v>#N/A</v>
      </c>
      <c r="AS139" s="16" t="e">
        <f t="shared" si="59"/>
        <v>#N/A</v>
      </c>
      <c r="AT139" s="16" t="e">
        <f t="shared" si="59"/>
        <v>#N/A</v>
      </c>
      <c r="AU139" s="16" t="e">
        <f t="shared" si="59"/>
        <v>#N/A</v>
      </c>
      <c r="AV139" s="16" t="e">
        <f t="shared" si="59"/>
        <v>#N/A</v>
      </c>
      <c r="AW139" s="16" t="e">
        <f t="shared" si="59"/>
        <v>#N/A</v>
      </c>
      <c r="AX139" s="16" t="e">
        <f t="shared" si="59"/>
        <v>#N/A</v>
      </c>
      <c r="AY139" s="16" t="e">
        <f t="shared" si="59"/>
        <v>#N/A</v>
      </c>
      <c r="AZ139" s="16" t="e">
        <f t="shared" si="59"/>
        <v>#N/A</v>
      </c>
      <c r="BA139" s="16" t="e">
        <f t="shared" si="59"/>
        <v>#N/A</v>
      </c>
      <c r="BB139" s="16" t="e">
        <f t="shared" ref="BB139:BN143" si="60">BA133</f>
        <v>#N/A</v>
      </c>
      <c r="BC139" s="16" t="e">
        <f t="shared" si="60"/>
        <v>#N/A</v>
      </c>
      <c r="BD139" s="16" t="e">
        <f t="shared" si="60"/>
        <v>#N/A</v>
      </c>
      <c r="BE139" s="16" t="e">
        <f t="shared" si="60"/>
        <v>#N/A</v>
      </c>
      <c r="BF139" s="16" t="e">
        <f t="shared" si="60"/>
        <v>#N/A</v>
      </c>
      <c r="BG139" s="16" t="e">
        <f t="shared" si="60"/>
        <v>#N/A</v>
      </c>
      <c r="BH139" s="16" t="e">
        <f t="shared" si="60"/>
        <v>#N/A</v>
      </c>
      <c r="BI139" s="16" t="e">
        <f t="shared" si="60"/>
        <v>#N/A</v>
      </c>
      <c r="BJ139" s="16" t="e">
        <f t="shared" si="60"/>
        <v>#N/A</v>
      </c>
      <c r="BK139" s="16" t="e">
        <f t="shared" si="60"/>
        <v>#N/A</v>
      </c>
      <c r="BL139" s="16" t="e">
        <f t="shared" si="60"/>
        <v>#N/A</v>
      </c>
      <c r="BM139" s="16" t="e">
        <f t="shared" si="60"/>
        <v>#N/A</v>
      </c>
      <c r="BN139" s="16" t="e">
        <f t="shared" si="60"/>
        <v>#N/A</v>
      </c>
    </row>
    <row r="140" spans="1:66">
      <c r="C140" s="16" t="s">
        <v>0</v>
      </c>
      <c r="D140" s="27"/>
      <c r="E140" s="27">
        <f>D134</f>
        <v>2335184.4413428111</v>
      </c>
      <c r="F140" s="27">
        <f t="shared" si="57"/>
        <v>2470291.5411633588</v>
      </c>
      <c r="G140" s="27">
        <f t="shared" si="57"/>
        <v>2613215.5517592388</v>
      </c>
      <c r="H140" s="27">
        <f t="shared" si="57"/>
        <v>2764408.7372538806</v>
      </c>
      <c r="I140" s="27">
        <f t="shared" si="57"/>
        <v>2924349.5284807123</v>
      </c>
      <c r="J140" s="27" t="e">
        <f t="shared" si="57"/>
        <v>#N/A</v>
      </c>
      <c r="K140" s="27" t="e">
        <f t="shared" si="57"/>
        <v>#N/A</v>
      </c>
      <c r="L140" s="27" t="e">
        <f t="shared" si="57"/>
        <v>#N/A</v>
      </c>
      <c r="M140" s="16" t="e">
        <f t="shared" si="57"/>
        <v>#N/A</v>
      </c>
      <c r="N140" s="16" t="e">
        <f t="shared" si="57"/>
        <v>#N/A</v>
      </c>
      <c r="O140" s="16" t="e">
        <f t="shared" si="57"/>
        <v>#N/A</v>
      </c>
      <c r="P140" s="16" t="e">
        <f t="shared" si="57"/>
        <v>#N/A</v>
      </c>
      <c r="Q140" s="16" t="e">
        <f t="shared" si="57"/>
        <v>#N/A</v>
      </c>
      <c r="R140" s="16" t="e">
        <f t="shared" si="57"/>
        <v>#N/A</v>
      </c>
      <c r="S140" s="16" t="e">
        <f t="shared" si="57"/>
        <v>#N/A</v>
      </c>
      <c r="T140" s="16" t="e">
        <f t="shared" si="57"/>
        <v>#N/A</v>
      </c>
      <c r="U140" s="16" t="e">
        <f t="shared" si="57"/>
        <v>#N/A</v>
      </c>
      <c r="V140" s="16" t="e">
        <f t="shared" si="58"/>
        <v>#N/A</v>
      </c>
      <c r="W140" s="16" t="e">
        <f t="shared" si="58"/>
        <v>#N/A</v>
      </c>
      <c r="X140" s="16" t="e">
        <f t="shared" si="58"/>
        <v>#N/A</v>
      </c>
      <c r="Y140" s="16" t="e">
        <f t="shared" si="58"/>
        <v>#N/A</v>
      </c>
      <c r="Z140" s="16" t="e">
        <f t="shared" si="58"/>
        <v>#N/A</v>
      </c>
      <c r="AA140" s="16" t="e">
        <f t="shared" si="58"/>
        <v>#N/A</v>
      </c>
      <c r="AB140" s="16" t="e">
        <f t="shared" si="58"/>
        <v>#N/A</v>
      </c>
      <c r="AC140" s="16" t="e">
        <f t="shared" si="58"/>
        <v>#N/A</v>
      </c>
      <c r="AD140" s="16" t="e">
        <f t="shared" si="58"/>
        <v>#N/A</v>
      </c>
      <c r="AE140" s="16" t="e">
        <f t="shared" si="58"/>
        <v>#N/A</v>
      </c>
      <c r="AF140" s="16" t="e">
        <f t="shared" si="58"/>
        <v>#N/A</v>
      </c>
      <c r="AG140" s="16" t="e">
        <f t="shared" si="58"/>
        <v>#N/A</v>
      </c>
      <c r="AH140" s="16" t="e">
        <f t="shared" si="58"/>
        <v>#N/A</v>
      </c>
      <c r="AI140" s="16" t="e">
        <f t="shared" si="58"/>
        <v>#N/A</v>
      </c>
      <c r="AJ140" s="16" t="e">
        <f t="shared" si="58"/>
        <v>#N/A</v>
      </c>
      <c r="AK140" s="16" t="e">
        <f t="shared" si="58"/>
        <v>#N/A</v>
      </c>
      <c r="AL140" s="16" t="e">
        <f t="shared" si="59"/>
        <v>#N/A</v>
      </c>
      <c r="AM140" s="16" t="e">
        <f t="shared" si="59"/>
        <v>#N/A</v>
      </c>
      <c r="AN140" s="16" t="e">
        <f t="shared" si="59"/>
        <v>#N/A</v>
      </c>
      <c r="AO140" s="16" t="e">
        <f t="shared" si="59"/>
        <v>#N/A</v>
      </c>
      <c r="AP140" s="16" t="e">
        <f t="shared" si="59"/>
        <v>#N/A</v>
      </c>
      <c r="AQ140" s="16" t="e">
        <f t="shared" si="59"/>
        <v>#N/A</v>
      </c>
      <c r="AR140" s="16" t="e">
        <f t="shared" si="59"/>
        <v>#N/A</v>
      </c>
      <c r="AS140" s="16" t="e">
        <f t="shared" si="59"/>
        <v>#N/A</v>
      </c>
      <c r="AT140" s="16" t="e">
        <f t="shared" si="59"/>
        <v>#N/A</v>
      </c>
      <c r="AU140" s="16" t="e">
        <f t="shared" si="59"/>
        <v>#N/A</v>
      </c>
      <c r="AV140" s="16" t="e">
        <f t="shared" si="59"/>
        <v>#N/A</v>
      </c>
      <c r="AW140" s="16" t="e">
        <f t="shared" si="59"/>
        <v>#N/A</v>
      </c>
      <c r="AX140" s="16" t="e">
        <f t="shared" si="59"/>
        <v>#N/A</v>
      </c>
      <c r="AY140" s="16" t="e">
        <f t="shared" si="59"/>
        <v>#N/A</v>
      </c>
      <c r="AZ140" s="16" t="e">
        <f t="shared" si="59"/>
        <v>#N/A</v>
      </c>
      <c r="BA140" s="16" t="e">
        <f t="shared" si="59"/>
        <v>#N/A</v>
      </c>
      <c r="BB140" s="16" t="e">
        <f t="shared" si="60"/>
        <v>#N/A</v>
      </c>
      <c r="BC140" s="16" t="e">
        <f t="shared" si="60"/>
        <v>#N/A</v>
      </c>
      <c r="BD140" s="16" t="e">
        <f t="shared" si="60"/>
        <v>#N/A</v>
      </c>
      <c r="BE140" s="16" t="e">
        <f t="shared" si="60"/>
        <v>#N/A</v>
      </c>
      <c r="BF140" s="16" t="e">
        <f t="shared" si="60"/>
        <v>#N/A</v>
      </c>
      <c r="BG140" s="16" t="e">
        <f t="shared" si="60"/>
        <v>#N/A</v>
      </c>
      <c r="BH140" s="16" t="e">
        <f t="shared" si="60"/>
        <v>#N/A</v>
      </c>
      <c r="BI140" s="16" t="e">
        <f t="shared" si="60"/>
        <v>#N/A</v>
      </c>
      <c r="BJ140" s="16" t="e">
        <f t="shared" si="60"/>
        <v>#N/A</v>
      </c>
      <c r="BK140" s="16" t="e">
        <f t="shared" si="60"/>
        <v>#N/A</v>
      </c>
      <c r="BL140" s="16" t="e">
        <f t="shared" si="60"/>
        <v>#N/A</v>
      </c>
      <c r="BM140" s="16" t="e">
        <f t="shared" si="60"/>
        <v>#N/A</v>
      </c>
      <c r="BN140" s="16" t="e">
        <f t="shared" si="60"/>
        <v>#N/A</v>
      </c>
    </row>
    <row r="141" spans="1:66">
      <c r="C141" s="16" t="s">
        <v>1</v>
      </c>
      <c r="D141" s="27"/>
      <c r="E141" s="27">
        <f>D135</f>
        <v>758359.59557142854</v>
      </c>
      <c r="F141" s="27">
        <f t="shared" si="57"/>
        <v>623252.49575088022</v>
      </c>
      <c r="G141" s="27">
        <f t="shared" si="57"/>
        <v>480328.48515500023</v>
      </c>
      <c r="H141" s="27">
        <f t="shared" si="57"/>
        <v>329135.29966035852</v>
      </c>
      <c r="I141" s="27">
        <f t="shared" si="57"/>
        <v>169194.50843352691</v>
      </c>
      <c r="J141" s="27" t="e">
        <f t="shared" si="57"/>
        <v>#N/A</v>
      </c>
      <c r="K141" s="27" t="e">
        <f t="shared" si="57"/>
        <v>#N/A</v>
      </c>
      <c r="L141" s="27" t="e">
        <f t="shared" si="57"/>
        <v>#N/A</v>
      </c>
      <c r="M141" s="16" t="e">
        <f t="shared" si="57"/>
        <v>#N/A</v>
      </c>
      <c r="N141" s="16" t="e">
        <f t="shared" si="57"/>
        <v>#N/A</v>
      </c>
      <c r="O141" s="16" t="e">
        <f t="shared" si="57"/>
        <v>#N/A</v>
      </c>
      <c r="P141" s="16" t="e">
        <f t="shared" si="57"/>
        <v>#N/A</v>
      </c>
      <c r="Q141" s="16" t="e">
        <f t="shared" si="57"/>
        <v>#N/A</v>
      </c>
      <c r="R141" s="16" t="e">
        <f t="shared" si="57"/>
        <v>#N/A</v>
      </c>
      <c r="S141" s="16" t="e">
        <f t="shared" si="57"/>
        <v>#N/A</v>
      </c>
      <c r="T141" s="16" t="e">
        <f t="shared" si="57"/>
        <v>#N/A</v>
      </c>
      <c r="U141" s="16" t="e">
        <f t="shared" si="57"/>
        <v>#N/A</v>
      </c>
      <c r="V141" s="16" t="e">
        <f t="shared" si="58"/>
        <v>#N/A</v>
      </c>
      <c r="W141" s="16" t="e">
        <f t="shared" si="58"/>
        <v>#N/A</v>
      </c>
      <c r="X141" s="16" t="e">
        <f t="shared" si="58"/>
        <v>#N/A</v>
      </c>
      <c r="Y141" s="16" t="e">
        <f t="shared" si="58"/>
        <v>#N/A</v>
      </c>
      <c r="Z141" s="16" t="e">
        <f t="shared" si="58"/>
        <v>#N/A</v>
      </c>
      <c r="AA141" s="16" t="e">
        <f t="shared" si="58"/>
        <v>#N/A</v>
      </c>
      <c r="AB141" s="16" t="e">
        <f t="shared" si="58"/>
        <v>#N/A</v>
      </c>
      <c r="AC141" s="16" t="e">
        <f t="shared" si="58"/>
        <v>#N/A</v>
      </c>
      <c r="AD141" s="16" t="e">
        <f t="shared" si="58"/>
        <v>#N/A</v>
      </c>
      <c r="AE141" s="16" t="e">
        <f t="shared" si="58"/>
        <v>#N/A</v>
      </c>
      <c r="AF141" s="16" t="e">
        <f t="shared" si="58"/>
        <v>#N/A</v>
      </c>
      <c r="AG141" s="16" t="e">
        <f t="shared" si="58"/>
        <v>#N/A</v>
      </c>
      <c r="AH141" s="16" t="e">
        <f t="shared" si="58"/>
        <v>#N/A</v>
      </c>
      <c r="AI141" s="16" t="e">
        <f t="shared" si="58"/>
        <v>#N/A</v>
      </c>
      <c r="AJ141" s="16" t="e">
        <f t="shared" si="58"/>
        <v>#N/A</v>
      </c>
      <c r="AK141" s="16" t="e">
        <f t="shared" si="58"/>
        <v>#N/A</v>
      </c>
      <c r="AL141" s="16" t="e">
        <f t="shared" si="59"/>
        <v>#N/A</v>
      </c>
      <c r="AM141" s="16" t="e">
        <f t="shared" si="59"/>
        <v>#N/A</v>
      </c>
      <c r="AN141" s="16" t="e">
        <f t="shared" si="59"/>
        <v>#N/A</v>
      </c>
      <c r="AO141" s="16" t="e">
        <f t="shared" si="59"/>
        <v>#N/A</v>
      </c>
      <c r="AP141" s="16" t="e">
        <f t="shared" si="59"/>
        <v>#N/A</v>
      </c>
      <c r="AQ141" s="16" t="e">
        <f t="shared" si="59"/>
        <v>#N/A</v>
      </c>
      <c r="AR141" s="16" t="e">
        <f t="shared" si="59"/>
        <v>#N/A</v>
      </c>
      <c r="AS141" s="16" t="e">
        <f t="shared" si="59"/>
        <v>#N/A</v>
      </c>
      <c r="AT141" s="16" t="e">
        <f t="shared" si="59"/>
        <v>#N/A</v>
      </c>
      <c r="AU141" s="16" t="e">
        <f t="shared" si="59"/>
        <v>#N/A</v>
      </c>
      <c r="AV141" s="16" t="e">
        <f t="shared" si="59"/>
        <v>#N/A</v>
      </c>
      <c r="AW141" s="16" t="e">
        <f t="shared" si="59"/>
        <v>#N/A</v>
      </c>
      <c r="AX141" s="16" t="e">
        <f t="shared" si="59"/>
        <v>#N/A</v>
      </c>
      <c r="AY141" s="16" t="e">
        <f t="shared" si="59"/>
        <v>#N/A</v>
      </c>
      <c r="AZ141" s="16" t="e">
        <f t="shared" si="59"/>
        <v>#N/A</v>
      </c>
      <c r="BA141" s="16" t="e">
        <f t="shared" si="59"/>
        <v>#N/A</v>
      </c>
      <c r="BB141" s="16" t="e">
        <f t="shared" si="60"/>
        <v>#N/A</v>
      </c>
      <c r="BC141" s="16" t="e">
        <f t="shared" si="60"/>
        <v>#N/A</v>
      </c>
      <c r="BD141" s="16" t="e">
        <f t="shared" si="60"/>
        <v>#N/A</v>
      </c>
      <c r="BE141" s="16" t="e">
        <f t="shared" si="60"/>
        <v>#N/A</v>
      </c>
      <c r="BF141" s="16" t="e">
        <f t="shared" si="60"/>
        <v>#N/A</v>
      </c>
      <c r="BG141" s="16" t="e">
        <f t="shared" si="60"/>
        <v>#N/A</v>
      </c>
      <c r="BH141" s="16" t="e">
        <f t="shared" si="60"/>
        <v>#N/A</v>
      </c>
      <c r="BI141" s="16" t="e">
        <f t="shared" si="60"/>
        <v>#N/A</v>
      </c>
      <c r="BJ141" s="16" t="e">
        <f t="shared" si="60"/>
        <v>#N/A</v>
      </c>
      <c r="BK141" s="16" t="e">
        <f t="shared" si="60"/>
        <v>#N/A</v>
      </c>
      <c r="BL141" s="16" t="e">
        <f t="shared" si="60"/>
        <v>#N/A</v>
      </c>
      <c r="BM141" s="16" t="e">
        <f t="shared" si="60"/>
        <v>#N/A</v>
      </c>
      <c r="BN141" s="16" t="e">
        <f t="shared" si="60"/>
        <v>#N/A</v>
      </c>
    </row>
    <row r="142" spans="1:66">
      <c r="C142" s="16" t="s">
        <v>2</v>
      </c>
      <c r="D142" s="27"/>
      <c r="E142" s="27">
        <f>D136</f>
        <v>3093544.0369142396</v>
      </c>
      <c r="F142" s="27">
        <f t="shared" si="57"/>
        <v>3093544.0369142392</v>
      </c>
      <c r="G142" s="27">
        <f t="shared" si="57"/>
        <v>3093544.0369142392</v>
      </c>
      <c r="H142" s="27">
        <f t="shared" si="57"/>
        <v>3093544.0369142392</v>
      </c>
      <c r="I142" s="27">
        <f t="shared" si="57"/>
        <v>3093544.0369142392</v>
      </c>
      <c r="J142" s="27" t="e">
        <f t="shared" si="57"/>
        <v>#N/A</v>
      </c>
      <c r="K142" s="27" t="e">
        <f t="shared" si="57"/>
        <v>#N/A</v>
      </c>
      <c r="L142" s="27" t="e">
        <f t="shared" si="57"/>
        <v>#N/A</v>
      </c>
      <c r="M142" s="16" t="e">
        <f t="shared" si="57"/>
        <v>#N/A</v>
      </c>
      <c r="N142" s="16" t="e">
        <f t="shared" si="57"/>
        <v>#N/A</v>
      </c>
      <c r="O142" s="16" t="e">
        <f t="shared" si="57"/>
        <v>#N/A</v>
      </c>
      <c r="P142" s="16" t="e">
        <f t="shared" si="57"/>
        <v>#N/A</v>
      </c>
      <c r="Q142" s="16" t="e">
        <f t="shared" si="57"/>
        <v>#N/A</v>
      </c>
      <c r="R142" s="16" t="e">
        <f t="shared" si="57"/>
        <v>#N/A</v>
      </c>
      <c r="S142" s="16" t="e">
        <f t="shared" si="57"/>
        <v>#N/A</v>
      </c>
      <c r="T142" s="16" t="e">
        <f t="shared" si="57"/>
        <v>#N/A</v>
      </c>
      <c r="U142" s="16" t="e">
        <f t="shared" si="57"/>
        <v>#N/A</v>
      </c>
      <c r="V142" s="16" t="e">
        <f t="shared" si="58"/>
        <v>#N/A</v>
      </c>
      <c r="W142" s="16" t="e">
        <f t="shared" si="58"/>
        <v>#N/A</v>
      </c>
      <c r="X142" s="16" t="e">
        <f t="shared" si="58"/>
        <v>#N/A</v>
      </c>
      <c r="Y142" s="16" t="e">
        <f t="shared" si="58"/>
        <v>#N/A</v>
      </c>
      <c r="Z142" s="16" t="e">
        <f t="shared" si="58"/>
        <v>#N/A</v>
      </c>
      <c r="AA142" s="16" t="e">
        <f t="shared" si="58"/>
        <v>#N/A</v>
      </c>
      <c r="AB142" s="16" t="e">
        <f t="shared" si="58"/>
        <v>#N/A</v>
      </c>
      <c r="AC142" s="16" t="e">
        <f t="shared" si="58"/>
        <v>#N/A</v>
      </c>
      <c r="AD142" s="16" t="e">
        <f t="shared" si="58"/>
        <v>#N/A</v>
      </c>
      <c r="AE142" s="16" t="e">
        <f t="shared" si="58"/>
        <v>#N/A</v>
      </c>
      <c r="AF142" s="16" t="e">
        <f t="shared" si="58"/>
        <v>#N/A</v>
      </c>
      <c r="AG142" s="16" t="e">
        <f t="shared" si="58"/>
        <v>#N/A</v>
      </c>
      <c r="AH142" s="16" t="e">
        <f t="shared" si="58"/>
        <v>#N/A</v>
      </c>
      <c r="AI142" s="16" t="e">
        <f t="shared" si="58"/>
        <v>#N/A</v>
      </c>
      <c r="AJ142" s="16" t="e">
        <f t="shared" si="58"/>
        <v>#N/A</v>
      </c>
      <c r="AK142" s="16" t="e">
        <f t="shared" si="58"/>
        <v>#N/A</v>
      </c>
      <c r="AL142" s="16" t="e">
        <f t="shared" si="59"/>
        <v>#N/A</v>
      </c>
      <c r="AM142" s="16" t="e">
        <f t="shared" si="59"/>
        <v>#N/A</v>
      </c>
      <c r="AN142" s="16" t="e">
        <f t="shared" si="59"/>
        <v>#N/A</v>
      </c>
      <c r="AO142" s="16" t="e">
        <f t="shared" si="59"/>
        <v>#N/A</v>
      </c>
      <c r="AP142" s="16" t="e">
        <f t="shared" si="59"/>
        <v>#N/A</v>
      </c>
      <c r="AQ142" s="16" t="e">
        <f t="shared" si="59"/>
        <v>#N/A</v>
      </c>
      <c r="AR142" s="16" t="e">
        <f t="shared" si="59"/>
        <v>#N/A</v>
      </c>
      <c r="AS142" s="16" t="e">
        <f t="shared" si="59"/>
        <v>#N/A</v>
      </c>
      <c r="AT142" s="16" t="e">
        <f t="shared" si="59"/>
        <v>#N/A</v>
      </c>
      <c r="AU142" s="16" t="e">
        <f t="shared" si="59"/>
        <v>#N/A</v>
      </c>
      <c r="AV142" s="16" t="e">
        <f t="shared" si="59"/>
        <v>#N/A</v>
      </c>
      <c r="AW142" s="16" t="e">
        <f t="shared" si="59"/>
        <v>#N/A</v>
      </c>
      <c r="AX142" s="16" t="e">
        <f t="shared" si="59"/>
        <v>#N/A</v>
      </c>
      <c r="AY142" s="16" t="e">
        <f t="shared" si="59"/>
        <v>#N/A</v>
      </c>
      <c r="AZ142" s="16" t="e">
        <f t="shared" si="59"/>
        <v>#N/A</v>
      </c>
      <c r="BA142" s="16" t="e">
        <f t="shared" si="59"/>
        <v>#N/A</v>
      </c>
      <c r="BB142" s="16" t="e">
        <f t="shared" si="60"/>
        <v>#N/A</v>
      </c>
      <c r="BC142" s="16" t="e">
        <f t="shared" si="60"/>
        <v>#N/A</v>
      </c>
      <c r="BD142" s="16" t="e">
        <f t="shared" si="60"/>
        <v>#N/A</v>
      </c>
      <c r="BE142" s="16" t="e">
        <f t="shared" si="60"/>
        <v>#N/A</v>
      </c>
      <c r="BF142" s="16" t="e">
        <f t="shared" si="60"/>
        <v>#N/A</v>
      </c>
      <c r="BG142" s="16" t="e">
        <f t="shared" si="60"/>
        <v>#N/A</v>
      </c>
      <c r="BH142" s="16" t="e">
        <f t="shared" si="60"/>
        <v>#N/A</v>
      </c>
      <c r="BI142" s="16" t="e">
        <f t="shared" si="60"/>
        <v>#N/A</v>
      </c>
      <c r="BJ142" s="16" t="e">
        <f t="shared" si="60"/>
        <v>#N/A</v>
      </c>
      <c r="BK142" s="16" t="e">
        <f t="shared" si="60"/>
        <v>#N/A</v>
      </c>
      <c r="BL142" s="16" t="e">
        <f t="shared" si="60"/>
        <v>#N/A</v>
      </c>
      <c r="BM142" s="16" t="e">
        <f t="shared" si="60"/>
        <v>#N/A</v>
      </c>
      <c r="BN142" s="16" t="e">
        <f t="shared" si="60"/>
        <v>#N/A</v>
      </c>
    </row>
    <row r="143" spans="1:66">
      <c r="C143" s="16" t="s">
        <v>13</v>
      </c>
      <c r="D143" s="27"/>
      <c r="E143" s="27">
        <f>D137</f>
        <v>10772265.358657189</v>
      </c>
      <c r="F143" s="27">
        <f t="shared" si="57"/>
        <v>8301973.8174938299</v>
      </c>
      <c r="G143" s="27">
        <f t="shared" si="57"/>
        <v>5688758.2657345906</v>
      </c>
      <c r="H143" s="27">
        <f t="shared" si="57"/>
        <v>2924349.52848071</v>
      </c>
      <c r="I143" s="27">
        <f t="shared" si="57"/>
        <v>0</v>
      </c>
      <c r="J143" s="27" t="e">
        <f t="shared" si="57"/>
        <v>#N/A</v>
      </c>
      <c r="K143" s="27" t="e">
        <f t="shared" si="57"/>
        <v>#N/A</v>
      </c>
      <c r="L143" s="27" t="e">
        <f t="shared" si="57"/>
        <v>#N/A</v>
      </c>
      <c r="M143" s="16" t="e">
        <f t="shared" si="57"/>
        <v>#N/A</v>
      </c>
      <c r="N143" s="16" t="e">
        <f t="shared" si="57"/>
        <v>#N/A</v>
      </c>
      <c r="O143" s="16" t="e">
        <f t="shared" si="57"/>
        <v>#N/A</v>
      </c>
      <c r="P143" s="16" t="e">
        <f t="shared" si="57"/>
        <v>#N/A</v>
      </c>
      <c r="Q143" s="16" t="e">
        <f t="shared" si="57"/>
        <v>#N/A</v>
      </c>
      <c r="R143" s="16" t="e">
        <f t="shared" si="57"/>
        <v>#N/A</v>
      </c>
      <c r="S143" s="16" t="e">
        <f t="shared" si="57"/>
        <v>#N/A</v>
      </c>
      <c r="T143" s="16" t="e">
        <f t="shared" si="57"/>
        <v>#N/A</v>
      </c>
      <c r="U143" s="16" t="e">
        <f t="shared" si="57"/>
        <v>#N/A</v>
      </c>
      <c r="V143" s="16" t="e">
        <f t="shared" si="58"/>
        <v>#N/A</v>
      </c>
      <c r="W143" s="16" t="e">
        <f t="shared" si="58"/>
        <v>#N/A</v>
      </c>
      <c r="X143" s="16" t="e">
        <f t="shared" si="58"/>
        <v>#N/A</v>
      </c>
      <c r="Y143" s="16" t="e">
        <f t="shared" si="58"/>
        <v>#N/A</v>
      </c>
      <c r="Z143" s="16" t="e">
        <f t="shared" si="58"/>
        <v>#N/A</v>
      </c>
      <c r="AA143" s="16" t="e">
        <f t="shared" si="58"/>
        <v>#N/A</v>
      </c>
      <c r="AB143" s="16" t="e">
        <f t="shared" si="58"/>
        <v>#N/A</v>
      </c>
      <c r="AC143" s="16" t="e">
        <f t="shared" si="58"/>
        <v>#N/A</v>
      </c>
      <c r="AD143" s="16" t="e">
        <f t="shared" si="58"/>
        <v>#N/A</v>
      </c>
      <c r="AE143" s="16" t="e">
        <f t="shared" si="58"/>
        <v>#N/A</v>
      </c>
      <c r="AF143" s="16" t="e">
        <f t="shared" si="58"/>
        <v>#N/A</v>
      </c>
      <c r="AG143" s="16" t="e">
        <f t="shared" si="58"/>
        <v>#N/A</v>
      </c>
      <c r="AH143" s="16" t="e">
        <f t="shared" si="58"/>
        <v>#N/A</v>
      </c>
      <c r="AI143" s="16" t="e">
        <f t="shared" si="58"/>
        <v>#N/A</v>
      </c>
      <c r="AJ143" s="16" t="e">
        <f t="shared" si="58"/>
        <v>#N/A</v>
      </c>
      <c r="AK143" s="16" t="e">
        <f t="shared" si="58"/>
        <v>#N/A</v>
      </c>
      <c r="AL143" s="16" t="e">
        <f t="shared" si="59"/>
        <v>#N/A</v>
      </c>
      <c r="AM143" s="16" t="e">
        <f t="shared" si="59"/>
        <v>#N/A</v>
      </c>
      <c r="AN143" s="16" t="e">
        <f t="shared" si="59"/>
        <v>#N/A</v>
      </c>
      <c r="AO143" s="16" t="e">
        <f t="shared" si="59"/>
        <v>#N/A</v>
      </c>
      <c r="AP143" s="16" t="e">
        <f t="shared" si="59"/>
        <v>#N/A</v>
      </c>
      <c r="AQ143" s="16" t="e">
        <f t="shared" si="59"/>
        <v>#N/A</v>
      </c>
      <c r="AR143" s="16" t="e">
        <f t="shared" si="59"/>
        <v>#N/A</v>
      </c>
      <c r="AS143" s="16" t="e">
        <f t="shared" si="59"/>
        <v>#N/A</v>
      </c>
      <c r="AT143" s="16" t="e">
        <f t="shared" si="59"/>
        <v>#N/A</v>
      </c>
      <c r="AU143" s="16" t="e">
        <f t="shared" si="59"/>
        <v>#N/A</v>
      </c>
      <c r="AV143" s="16" t="e">
        <f t="shared" si="59"/>
        <v>#N/A</v>
      </c>
      <c r="AW143" s="16" t="e">
        <f t="shared" si="59"/>
        <v>#N/A</v>
      </c>
      <c r="AX143" s="16" t="e">
        <f t="shared" si="59"/>
        <v>#N/A</v>
      </c>
      <c r="AY143" s="16" t="e">
        <f t="shared" si="59"/>
        <v>#N/A</v>
      </c>
      <c r="AZ143" s="16" t="e">
        <f t="shared" si="59"/>
        <v>#N/A</v>
      </c>
      <c r="BA143" s="16" t="e">
        <f t="shared" si="59"/>
        <v>#N/A</v>
      </c>
      <c r="BB143" s="16" t="e">
        <f t="shared" si="60"/>
        <v>#N/A</v>
      </c>
      <c r="BC143" s="16" t="e">
        <f t="shared" si="60"/>
        <v>#N/A</v>
      </c>
      <c r="BD143" s="16" t="e">
        <f t="shared" si="60"/>
        <v>#N/A</v>
      </c>
      <c r="BE143" s="16" t="e">
        <f t="shared" si="60"/>
        <v>#N/A</v>
      </c>
      <c r="BF143" s="16" t="e">
        <f t="shared" si="60"/>
        <v>#N/A</v>
      </c>
      <c r="BG143" s="16" t="e">
        <f t="shared" si="60"/>
        <v>#N/A</v>
      </c>
      <c r="BH143" s="16" t="e">
        <f t="shared" si="60"/>
        <v>#N/A</v>
      </c>
      <c r="BI143" s="16" t="e">
        <f t="shared" si="60"/>
        <v>#N/A</v>
      </c>
      <c r="BJ143" s="16" t="e">
        <f t="shared" si="60"/>
        <v>#N/A</v>
      </c>
      <c r="BK143" s="16" t="e">
        <f t="shared" si="60"/>
        <v>#N/A</v>
      </c>
      <c r="BL143" s="16" t="e">
        <f t="shared" si="60"/>
        <v>#N/A</v>
      </c>
      <c r="BM143" s="16" t="e">
        <f t="shared" si="60"/>
        <v>#N/A</v>
      </c>
      <c r="BN143" s="16" t="e">
        <f t="shared" si="60"/>
        <v>#N/A</v>
      </c>
    </row>
    <row r="144" spans="1:66">
      <c r="D144" s="27"/>
      <c r="E144" s="27"/>
      <c r="F144" s="27"/>
      <c r="G144" s="27"/>
      <c r="H144" s="27"/>
      <c r="I144" s="27"/>
      <c r="J144" s="27"/>
      <c r="K144" s="27"/>
      <c r="L144" s="27"/>
    </row>
    <row r="145" spans="3:66">
      <c r="C145" s="16" t="s">
        <v>12</v>
      </c>
      <c r="D145" s="27"/>
      <c r="E145" s="27"/>
      <c r="F145" s="27">
        <f>E139</f>
        <v>13107449.800000001</v>
      </c>
      <c r="G145" s="27">
        <f t="shared" ref="G145:V149" si="61">F139</f>
        <v>10772265.358657189</v>
      </c>
      <c r="H145" s="27">
        <f t="shared" si="61"/>
        <v>8301973.8174938299</v>
      </c>
      <c r="I145" s="27">
        <f t="shared" si="61"/>
        <v>5688758.2657345906</v>
      </c>
      <c r="J145" s="27">
        <f t="shared" si="61"/>
        <v>2924349.52848071</v>
      </c>
      <c r="K145" s="27">
        <f t="shared" si="61"/>
        <v>0</v>
      </c>
      <c r="L145" s="27" t="e">
        <f t="shared" si="61"/>
        <v>#N/A</v>
      </c>
      <c r="M145" s="16" t="e">
        <f t="shared" si="61"/>
        <v>#N/A</v>
      </c>
      <c r="N145" s="16" t="e">
        <f t="shared" si="61"/>
        <v>#N/A</v>
      </c>
      <c r="O145" s="16" t="e">
        <f t="shared" si="61"/>
        <v>#N/A</v>
      </c>
      <c r="P145" s="16" t="e">
        <f t="shared" si="61"/>
        <v>#N/A</v>
      </c>
      <c r="Q145" s="16" t="e">
        <f t="shared" si="61"/>
        <v>#N/A</v>
      </c>
      <c r="R145" s="16" t="e">
        <f t="shared" si="61"/>
        <v>#N/A</v>
      </c>
      <c r="S145" s="16" t="e">
        <f t="shared" si="61"/>
        <v>#N/A</v>
      </c>
      <c r="T145" s="16" t="e">
        <f t="shared" si="61"/>
        <v>#N/A</v>
      </c>
      <c r="U145" s="16" t="e">
        <f t="shared" si="61"/>
        <v>#N/A</v>
      </c>
      <c r="V145" s="16" t="e">
        <f t="shared" si="61"/>
        <v>#N/A</v>
      </c>
      <c r="W145" s="16" t="e">
        <f t="shared" ref="W145:AL149" si="62">V139</f>
        <v>#N/A</v>
      </c>
      <c r="X145" s="16" t="e">
        <f t="shared" si="62"/>
        <v>#N/A</v>
      </c>
      <c r="Y145" s="16" t="e">
        <f t="shared" si="62"/>
        <v>#N/A</v>
      </c>
      <c r="Z145" s="16" t="e">
        <f t="shared" si="62"/>
        <v>#N/A</v>
      </c>
      <c r="AA145" s="16" t="e">
        <f t="shared" si="62"/>
        <v>#N/A</v>
      </c>
      <c r="AB145" s="16" t="e">
        <f t="shared" si="62"/>
        <v>#N/A</v>
      </c>
      <c r="AC145" s="16" t="e">
        <f t="shared" si="62"/>
        <v>#N/A</v>
      </c>
      <c r="AD145" s="16" t="e">
        <f t="shared" si="62"/>
        <v>#N/A</v>
      </c>
      <c r="AE145" s="16" t="e">
        <f t="shared" si="62"/>
        <v>#N/A</v>
      </c>
      <c r="AF145" s="16" t="e">
        <f t="shared" si="62"/>
        <v>#N/A</v>
      </c>
      <c r="AG145" s="16" t="e">
        <f t="shared" si="62"/>
        <v>#N/A</v>
      </c>
      <c r="AH145" s="16" t="e">
        <f t="shared" si="62"/>
        <v>#N/A</v>
      </c>
      <c r="AI145" s="16" t="e">
        <f t="shared" si="62"/>
        <v>#N/A</v>
      </c>
      <c r="AJ145" s="16" t="e">
        <f t="shared" si="62"/>
        <v>#N/A</v>
      </c>
      <c r="AK145" s="16" t="e">
        <f t="shared" si="62"/>
        <v>#N/A</v>
      </c>
      <c r="AL145" s="16" t="e">
        <f t="shared" si="62"/>
        <v>#N/A</v>
      </c>
      <c r="AM145" s="16" t="e">
        <f t="shared" ref="AM145:BB149" si="63">AL139</f>
        <v>#N/A</v>
      </c>
      <c r="AN145" s="16" t="e">
        <f t="shared" si="63"/>
        <v>#N/A</v>
      </c>
      <c r="AO145" s="16" t="e">
        <f t="shared" si="63"/>
        <v>#N/A</v>
      </c>
      <c r="AP145" s="16" t="e">
        <f t="shared" si="63"/>
        <v>#N/A</v>
      </c>
      <c r="AQ145" s="16" t="e">
        <f t="shared" si="63"/>
        <v>#N/A</v>
      </c>
      <c r="AR145" s="16" t="e">
        <f t="shared" si="63"/>
        <v>#N/A</v>
      </c>
      <c r="AS145" s="16" t="e">
        <f t="shared" si="63"/>
        <v>#N/A</v>
      </c>
      <c r="AT145" s="16" t="e">
        <f t="shared" si="63"/>
        <v>#N/A</v>
      </c>
      <c r="AU145" s="16" t="e">
        <f t="shared" si="63"/>
        <v>#N/A</v>
      </c>
      <c r="AV145" s="16" t="e">
        <f t="shared" si="63"/>
        <v>#N/A</v>
      </c>
      <c r="AW145" s="16" t="e">
        <f t="shared" si="63"/>
        <v>#N/A</v>
      </c>
      <c r="AX145" s="16" t="e">
        <f t="shared" si="63"/>
        <v>#N/A</v>
      </c>
      <c r="AY145" s="16" t="e">
        <f t="shared" si="63"/>
        <v>#N/A</v>
      </c>
      <c r="AZ145" s="16" t="e">
        <f t="shared" si="63"/>
        <v>#N/A</v>
      </c>
      <c r="BA145" s="16" t="e">
        <f t="shared" si="63"/>
        <v>#N/A</v>
      </c>
      <c r="BB145" s="16" t="e">
        <f t="shared" si="63"/>
        <v>#N/A</v>
      </c>
      <c r="BC145" s="16" t="e">
        <f t="shared" ref="BC145:BN149" si="64">BB139</f>
        <v>#N/A</v>
      </c>
      <c r="BD145" s="16" t="e">
        <f t="shared" si="64"/>
        <v>#N/A</v>
      </c>
      <c r="BE145" s="16" t="e">
        <f t="shared" si="64"/>
        <v>#N/A</v>
      </c>
      <c r="BF145" s="16" t="e">
        <f t="shared" si="64"/>
        <v>#N/A</v>
      </c>
      <c r="BG145" s="16" t="e">
        <f t="shared" si="64"/>
        <v>#N/A</v>
      </c>
      <c r="BH145" s="16" t="e">
        <f t="shared" si="64"/>
        <v>#N/A</v>
      </c>
      <c r="BI145" s="16" t="e">
        <f t="shared" si="64"/>
        <v>#N/A</v>
      </c>
      <c r="BJ145" s="16" t="e">
        <f t="shared" si="64"/>
        <v>#N/A</v>
      </c>
      <c r="BK145" s="16" t="e">
        <f t="shared" si="64"/>
        <v>#N/A</v>
      </c>
      <c r="BL145" s="16" t="e">
        <f t="shared" si="64"/>
        <v>#N/A</v>
      </c>
      <c r="BM145" s="16" t="e">
        <f t="shared" si="64"/>
        <v>#N/A</v>
      </c>
      <c r="BN145" s="16" t="e">
        <f t="shared" si="64"/>
        <v>#N/A</v>
      </c>
    </row>
    <row r="146" spans="3:66">
      <c r="C146" s="16" t="s">
        <v>0</v>
      </c>
      <c r="D146" s="27"/>
      <c r="E146" s="27"/>
      <c r="F146" s="27">
        <f>E140</f>
        <v>2335184.4413428111</v>
      </c>
      <c r="G146" s="27">
        <f t="shared" si="61"/>
        <v>2470291.5411633588</v>
      </c>
      <c r="H146" s="27">
        <f t="shared" si="61"/>
        <v>2613215.5517592388</v>
      </c>
      <c r="I146" s="27">
        <f t="shared" si="61"/>
        <v>2764408.7372538806</v>
      </c>
      <c r="J146" s="27">
        <f t="shared" si="61"/>
        <v>2924349.5284807123</v>
      </c>
      <c r="K146" s="27" t="e">
        <f t="shared" si="61"/>
        <v>#N/A</v>
      </c>
      <c r="L146" s="27" t="e">
        <f t="shared" si="61"/>
        <v>#N/A</v>
      </c>
      <c r="M146" s="16" t="e">
        <f t="shared" si="61"/>
        <v>#N/A</v>
      </c>
      <c r="N146" s="16" t="e">
        <f t="shared" si="61"/>
        <v>#N/A</v>
      </c>
      <c r="O146" s="16" t="e">
        <f t="shared" si="61"/>
        <v>#N/A</v>
      </c>
      <c r="P146" s="16" t="e">
        <f t="shared" si="61"/>
        <v>#N/A</v>
      </c>
      <c r="Q146" s="16" t="e">
        <f t="shared" si="61"/>
        <v>#N/A</v>
      </c>
      <c r="R146" s="16" t="e">
        <f t="shared" si="61"/>
        <v>#N/A</v>
      </c>
      <c r="S146" s="16" t="e">
        <f t="shared" si="61"/>
        <v>#N/A</v>
      </c>
      <c r="T146" s="16" t="e">
        <f t="shared" si="61"/>
        <v>#N/A</v>
      </c>
      <c r="U146" s="16" t="e">
        <f t="shared" si="61"/>
        <v>#N/A</v>
      </c>
      <c r="V146" s="16" t="e">
        <f t="shared" si="61"/>
        <v>#N/A</v>
      </c>
      <c r="W146" s="16" t="e">
        <f t="shared" si="62"/>
        <v>#N/A</v>
      </c>
      <c r="X146" s="16" t="e">
        <f t="shared" si="62"/>
        <v>#N/A</v>
      </c>
      <c r="Y146" s="16" t="e">
        <f t="shared" si="62"/>
        <v>#N/A</v>
      </c>
      <c r="Z146" s="16" t="e">
        <f t="shared" si="62"/>
        <v>#N/A</v>
      </c>
      <c r="AA146" s="16" t="e">
        <f t="shared" si="62"/>
        <v>#N/A</v>
      </c>
      <c r="AB146" s="16" t="e">
        <f t="shared" si="62"/>
        <v>#N/A</v>
      </c>
      <c r="AC146" s="16" t="e">
        <f t="shared" si="62"/>
        <v>#N/A</v>
      </c>
      <c r="AD146" s="16" t="e">
        <f t="shared" si="62"/>
        <v>#N/A</v>
      </c>
      <c r="AE146" s="16" t="e">
        <f t="shared" si="62"/>
        <v>#N/A</v>
      </c>
      <c r="AF146" s="16" t="e">
        <f t="shared" si="62"/>
        <v>#N/A</v>
      </c>
      <c r="AG146" s="16" t="e">
        <f t="shared" si="62"/>
        <v>#N/A</v>
      </c>
      <c r="AH146" s="16" t="e">
        <f t="shared" si="62"/>
        <v>#N/A</v>
      </c>
      <c r="AI146" s="16" t="e">
        <f t="shared" si="62"/>
        <v>#N/A</v>
      </c>
      <c r="AJ146" s="16" t="e">
        <f t="shared" si="62"/>
        <v>#N/A</v>
      </c>
      <c r="AK146" s="16" t="e">
        <f t="shared" si="62"/>
        <v>#N/A</v>
      </c>
      <c r="AL146" s="16" t="e">
        <f t="shared" si="62"/>
        <v>#N/A</v>
      </c>
      <c r="AM146" s="16" t="e">
        <f t="shared" si="63"/>
        <v>#N/A</v>
      </c>
      <c r="AN146" s="16" t="e">
        <f t="shared" si="63"/>
        <v>#N/A</v>
      </c>
      <c r="AO146" s="16" t="e">
        <f t="shared" si="63"/>
        <v>#N/A</v>
      </c>
      <c r="AP146" s="16" t="e">
        <f t="shared" si="63"/>
        <v>#N/A</v>
      </c>
      <c r="AQ146" s="16" t="e">
        <f t="shared" si="63"/>
        <v>#N/A</v>
      </c>
      <c r="AR146" s="16" t="e">
        <f t="shared" si="63"/>
        <v>#N/A</v>
      </c>
      <c r="AS146" s="16" t="e">
        <f t="shared" si="63"/>
        <v>#N/A</v>
      </c>
      <c r="AT146" s="16" t="e">
        <f t="shared" si="63"/>
        <v>#N/A</v>
      </c>
      <c r="AU146" s="16" t="e">
        <f t="shared" si="63"/>
        <v>#N/A</v>
      </c>
      <c r="AV146" s="16" t="e">
        <f t="shared" si="63"/>
        <v>#N/A</v>
      </c>
      <c r="AW146" s="16" t="e">
        <f t="shared" si="63"/>
        <v>#N/A</v>
      </c>
      <c r="AX146" s="16" t="e">
        <f t="shared" si="63"/>
        <v>#N/A</v>
      </c>
      <c r="AY146" s="16" t="e">
        <f t="shared" si="63"/>
        <v>#N/A</v>
      </c>
      <c r="AZ146" s="16" t="e">
        <f t="shared" si="63"/>
        <v>#N/A</v>
      </c>
      <c r="BA146" s="16" t="e">
        <f t="shared" si="63"/>
        <v>#N/A</v>
      </c>
      <c r="BB146" s="16" t="e">
        <f t="shared" si="63"/>
        <v>#N/A</v>
      </c>
      <c r="BC146" s="16" t="e">
        <f t="shared" si="64"/>
        <v>#N/A</v>
      </c>
      <c r="BD146" s="16" t="e">
        <f t="shared" si="64"/>
        <v>#N/A</v>
      </c>
      <c r="BE146" s="16" t="e">
        <f t="shared" si="64"/>
        <v>#N/A</v>
      </c>
      <c r="BF146" s="16" t="e">
        <f t="shared" si="64"/>
        <v>#N/A</v>
      </c>
      <c r="BG146" s="16" t="e">
        <f t="shared" si="64"/>
        <v>#N/A</v>
      </c>
      <c r="BH146" s="16" t="e">
        <f t="shared" si="64"/>
        <v>#N/A</v>
      </c>
      <c r="BI146" s="16" t="e">
        <f t="shared" si="64"/>
        <v>#N/A</v>
      </c>
      <c r="BJ146" s="16" t="e">
        <f t="shared" si="64"/>
        <v>#N/A</v>
      </c>
      <c r="BK146" s="16" t="e">
        <f t="shared" si="64"/>
        <v>#N/A</v>
      </c>
      <c r="BL146" s="16" t="e">
        <f t="shared" si="64"/>
        <v>#N/A</v>
      </c>
      <c r="BM146" s="16" t="e">
        <f t="shared" si="64"/>
        <v>#N/A</v>
      </c>
      <c r="BN146" s="16" t="e">
        <f t="shared" si="64"/>
        <v>#N/A</v>
      </c>
    </row>
    <row r="147" spans="3:66">
      <c r="C147" s="16" t="s">
        <v>1</v>
      </c>
      <c r="D147" s="27"/>
      <c r="E147" s="27"/>
      <c r="F147" s="27">
        <f>E141</f>
        <v>758359.59557142854</v>
      </c>
      <c r="G147" s="27">
        <f t="shared" si="61"/>
        <v>623252.49575088022</v>
      </c>
      <c r="H147" s="27">
        <f t="shared" si="61"/>
        <v>480328.48515500023</v>
      </c>
      <c r="I147" s="27">
        <f t="shared" si="61"/>
        <v>329135.29966035852</v>
      </c>
      <c r="J147" s="27">
        <f t="shared" si="61"/>
        <v>169194.50843352691</v>
      </c>
      <c r="K147" s="27" t="e">
        <f t="shared" si="61"/>
        <v>#N/A</v>
      </c>
      <c r="L147" s="27" t="e">
        <f t="shared" si="61"/>
        <v>#N/A</v>
      </c>
      <c r="M147" s="16" t="e">
        <f t="shared" si="61"/>
        <v>#N/A</v>
      </c>
      <c r="N147" s="16" t="e">
        <f t="shared" si="61"/>
        <v>#N/A</v>
      </c>
      <c r="O147" s="16" t="e">
        <f t="shared" si="61"/>
        <v>#N/A</v>
      </c>
      <c r="P147" s="16" t="e">
        <f t="shared" si="61"/>
        <v>#N/A</v>
      </c>
      <c r="Q147" s="16" t="e">
        <f t="shared" si="61"/>
        <v>#N/A</v>
      </c>
      <c r="R147" s="16" t="e">
        <f t="shared" si="61"/>
        <v>#N/A</v>
      </c>
      <c r="S147" s="16" t="e">
        <f t="shared" si="61"/>
        <v>#N/A</v>
      </c>
      <c r="T147" s="16" t="e">
        <f t="shared" si="61"/>
        <v>#N/A</v>
      </c>
      <c r="U147" s="16" t="e">
        <f t="shared" si="61"/>
        <v>#N/A</v>
      </c>
      <c r="V147" s="16" t="e">
        <f t="shared" si="61"/>
        <v>#N/A</v>
      </c>
      <c r="W147" s="16" t="e">
        <f t="shared" si="62"/>
        <v>#N/A</v>
      </c>
      <c r="X147" s="16" t="e">
        <f t="shared" si="62"/>
        <v>#N/A</v>
      </c>
      <c r="Y147" s="16" t="e">
        <f t="shared" si="62"/>
        <v>#N/A</v>
      </c>
      <c r="Z147" s="16" t="e">
        <f t="shared" si="62"/>
        <v>#N/A</v>
      </c>
      <c r="AA147" s="16" t="e">
        <f t="shared" si="62"/>
        <v>#N/A</v>
      </c>
      <c r="AB147" s="16" t="e">
        <f t="shared" si="62"/>
        <v>#N/A</v>
      </c>
      <c r="AC147" s="16" t="e">
        <f t="shared" si="62"/>
        <v>#N/A</v>
      </c>
      <c r="AD147" s="16" t="e">
        <f t="shared" si="62"/>
        <v>#N/A</v>
      </c>
      <c r="AE147" s="16" t="e">
        <f t="shared" si="62"/>
        <v>#N/A</v>
      </c>
      <c r="AF147" s="16" t="e">
        <f t="shared" si="62"/>
        <v>#N/A</v>
      </c>
      <c r="AG147" s="16" t="e">
        <f t="shared" si="62"/>
        <v>#N/A</v>
      </c>
      <c r="AH147" s="16" t="e">
        <f t="shared" si="62"/>
        <v>#N/A</v>
      </c>
      <c r="AI147" s="16" t="e">
        <f t="shared" si="62"/>
        <v>#N/A</v>
      </c>
      <c r="AJ147" s="16" t="e">
        <f t="shared" si="62"/>
        <v>#N/A</v>
      </c>
      <c r="AK147" s="16" t="e">
        <f t="shared" si="62"/>
        <v>#N/A</v>
      </c>
      <c r="AL147" s="16" t="e">
        <f t="shared" si="62"/>
        <v>#N/A</v>
      </c>
      <c r="AM147" s="16" t="e">
        <f t="shared" si="63"/>
        <v>#N/A</v>
      </c>
      <c r="AN147" s="16" t="e">
        <f t="shared" si="63"/>
        <v>#N/A</v>
      </c>
      <c r="AO147" s="16" t="e">
        <f t="shared" si="63"/>
        <v>#N/A</v>
      </c>
      <c r="AP147" s="16" t="e">
        <f t="shared" si="63"/>
        <v>#N/A</v>
      </c>
      <c r="AQ147" s="16" t="e">
        <f t="shared" si="63"/>
        <v>#N/A</v>
      </c>
      <c r="AR147" s="16" t="e">
        <f t="shared" si="63"/>
        <v>#N/A</v>
      </c>
      <c r="AS147" s="16" t="e">
        <f t="shared" si="63"/>
        <v>#N/A</v>
      </c>
      <c r="AT147" s="16" t="e">
        <f t="shared" si="63"/>
        <v>#N/A</v>
      </c>
      <c r="AU147" s="16" t="e">
        <f t="shared" si="63"/>
        <v>#N/A</v>
      </c>
      <c r="AV147" s="16" t="e">
        <f t="shared" si="63"/>
        <v>#N/A</v>
      </c>
      <c r="AW147" s="16" t="e">
        <f t="shared" si="63"/>
        <v>#N/A</v>
      </c>
      <c r="AX147" s="16" t="e">
        <f t="shared" si="63"/>
        <v>#N/A</v>
      </c>
      <c r="AY147" s="16" t="e">
        <f t="shared" si="63"/>
        <v>#N/A</v>
      </c>
      <c r="AZ147" s="16" t="e">
        <f t="shared" si="63"/>
        <v>#N/A</v>
      </c>
      <c r="BA147" s="16" t="e">
        <f t="shared" si="63"/>
        <v>#N/A</v>
      </c>
      <c r="BB147" s="16" t="e">
        <f t="shared" si="63"/>
        <v>#N/A</v>
      </c>
      <c r="BC147" s="16" t="e">
        <f t="shared" si="64"/>
        <v>#N/A</v>
      </c>
      <c r="BD147" s="16" t="e">
        <f t="shared" si="64"/>
        <v>#N/A</v>
      </c>
      <c r="BE147" s="16" t="e">
        <f t="shared" si="64"/>
        <v>#N/A</v>
      </c>
      <c r="BF147" s="16" t="e">
        <f t="shared" si="64"/>
        <v>#N/A</v>
      </c>
      <c r="BG147" s="16" t="e">
        <f t="shared" si="64"/>
        <v>#N/A</v>
      </c>
      <c r="BH147" s="16" t="e">
        <f t="shared" si="64"/>
        <v>#N/A</v>
      </c>
      <c r="BI147" s="16" t="e">
        <f t="shared" si="64"/>
        <v>#N/A</v>
      </c>
      <c r="BJ147" s="16" t="e">
        <f t="shared" si="64"/>
        <v>#N/A</v>
      </c>
      <c r="BK147" s="16" t="e">
        <f t="shared" si="64"/>
        <v>#N/A</v>
      </c>
      <c r="BL147" s="16" t="e">
        <f t="shared" si="64"/>
        <v>#N/A</v>
      </c>
      <c r="BM147" s="16" t="e">
        <f t="shared" si="64"/>
        <v>#N/A</v>
      </c>
      <c r="BN147" s="16" t="e">
        <f t="shared" si="64"/>
        <v>#N/A</v>
      </c>
    </row>
    <row r="148" spans="3:66">
      <c r="C148" s="16" t="s">
        <v>2</v>
      </c>
      <c r="D148" s="27"/>
      <c r="E148" s="27"/>
      <c r="F148" s="27">
        <f>E142</f>
        <v>3093544.0369142396</v>
      </c>
      <c r="G148" s="27">
        <f t="shared" si="61"/>
        <v>3093544.0369142392</v>
      </c>
      <c r="H148" s="27">
        <f t="shared" si="61"/>
        <v>3093544.0369142392</v>
      </c>
      <c r="I148" s="27">
        <f t="shared" si="61"/>
        <v>3093544.0369142392</v>
      </c>
      <c r="J148" s="27">
        <f t="shared" si="61"/>
        <v>3093544.0369142392</v>
      </c>
      <c r="K148" s="27" t="e">
        <f t="shared" si="61"/>
        <v>#N/A</v>
      </c>
      <c r="L148" s="27" t="e">
        <f t="shared" si="61"/>
        <v>#N/A</v>
      </c>
      <c r="M148" s="16" t="e">
        <f t="shared" si="61"/>
        <v>#N/A</v>
      </c>
      <c r="N148" s="16" t="e">
        <f t="shared" si="61"/>
        <v>#N/A</v>
      </c>
      <c r="O148" s="16" t="e">
        <f t="shared" si="61"/>
        <v>#N/A</v>
      </c>
      <c r="P148" s="16" t="e">
        <f t="shared" si="61"/>
        <v>#N/A</v>
      </c>
      <c r="Q148" s="16" t="e">
        <f t="shared" si="61"/>
        <v>#N/A</v>
      </c>
      <c r="R148" s="16" t="e">
        <f t="shared" si="61"/>
        <v>#N/A</v>
      </c>
      <c r="S148" s="16" t="e">
        <f t="shared" si="61"/>
        <v>#N/A</v>
      </c>
      <c r="T148" s="16" t="e">
        <f t="shared" si="61"/>
        <v>#N/A</v>
      </c>
      <c r="U148" s="16" t="e">
        <f t="shared" si="61"/>
        <v>#N/A</v>
      </c>
      <c r="V148" s="16" t="e">
        <f t="shared" si="61"/>
        <v>#N/A</v>
      </c>
      <c r="W148" s="16" t="e">
        <f t="shared" si="62"/>
        <v>#N/A</v>
      </c>
      <c r="X148" s="16" t="e">
        <f t="shared" si="62"/>
        <v>#N/A</v>
      </c>
      <c r="Y148" s="16" t="e">
        <f t="shared" si="62"/>
        <v>#N/A</v>
      </c>
      <c r="Z148" s="16" t="e">
        <f t="shared" si="62"/>
        <v>#N/A</v>
      </c>
      <c r="AA148" s="16" t="e">
        <f t="shared" si="62"/>
        <v>#N/A</v>
      </c>
      <c r="AB148" s="16" t="e">
        <f t="shared" si="62"/>
        <v>#N/A</v>
      </c>
      <c r="AC148" s="16" t="e">
        <f t="shared" si="62"/>
        <v>#N/A</v>
      </c>
      <c r="AD148" s="16" t="e">
        <f t="shared" si="62"/>
        <v>#N/A</v>
      </c>
      <c r="AE148" s="16" t="e">
        <f t="shared" si="62"/>
        <v>#N/A</v>
      </c>
      <c r="AF148" s="16" t="e">
        <f t="shared" si="62"/>
        <v>#N/A</v>
      </c>
      <c r="AG148" s="16" t="e">
        <f t="shared" si="62"/>
        <v>#N/A</v>
      </c>
      <c r="AH148" s="16" t="e">
        <f t="shared" si="62"/>
        <v>#N/A</v>
      </c>
      <c r="AI148" s="16" t="e">
        <f t="shared" si="62"/>
        <v>#N/A</v>
      </c>
      <c r="AJ148" s="16" t="e">
        <f t="shared" si="62"/>
        <v>#N/A</v>
      </c>
      <c r="AK148" s="16" t="e">
        <f t="shared" si="62"/>
        <v>#N/A</v>
      </c>
      <c r="AL148" s="16" t="e">
        <f t="shared" si="62"/>
        <v>#N/A</v>
      </c>
      <c r="AM148" s="16" t="e">
        <f t="shared" si="63"/>
        <v>#N/A</v>
      </c>
      <c r="AN148" s="16" t="e">
        <f t="shared" si="63"/>
        <v>#N/A</v>
      </c>
      <c r="AO148" s="16" t="e">
        <f t="shared" si="63"/>
        <v>#N/A</v>
      </c>
      <c r="AP148" s="16" t="e">
        <f t="shared" si="63"/>
        <v>#N/A</v>
      </c>
      <c r="AQ148" s="16" t="e">
        <f t="shared" si="63"/>
        <v>#N/A</v>
      </c>
      <c r="AR148" s="16" t="e">
        <f t="shared" si="63"/>
        <v>#N/A</v>
      </c>
      <c r="AS148" s="16" t="e">
        <f t="shared" si="63"/>
        <v>#N/A</v>
      </c>
      <c r="AT148" s="16" t="e">
        <f t="shared" si="63"/>
        <v>#N/A</v>
      </c>
      <c r="AU148" s="16" t="e">
        <f t="shared" si="63"/>
        <v>#N/A</v>
      </c>
      <c r="AV148" s="16" t="e">
        <f t="shared" si="63"/>
        <v>#N/A</v>
      </c>
      <c r="AW148" s="16" t="e">
        <f t="shared" si="63"/>
        <v>#N/A</v>
      </c>
      <c r="AX148" s="16" t="e">
        <f t="shared" si="63"/>
        <v>#N/A</v>
      </c>
      <c r="AY148" s="16" t="e">
        <f t="shared" si="63"/>
        <v>#N/A</v>
      </c>
      <c r="AZ148" s="16" t="e">
        <f t="shared" si="63"/>
        <v>#N/A</v>
      </c>
      <c r="BA148" s="16" t="e">
        <f t="shared" si="63"/>
        <v>#N/A</v>
      </c>
      <c r="BB148" s="16" t="e">
        <f t="shared" si="63"/>
        <v>#N/A</v>
      </c>
      <c r="BC148" s="16" t="e">
        <f t="shared" si="64"/>
        <v>#N/A</v>
      </c>
      <c r="BD148" s="16" t="e">
        <f t="shared" si="64"/>
        <v>#N/A</v>
      </c>
      <c r="BE148" s="16" t="e">
        <f t="shared" si="64"/>
        <v>#N/A</v>
      </c>
      <c r="BF148" s="16" t="e">
        <f t="shared" si="64"/>
        <v>#N/A</v>
      </c>
      <c r="BG148" s="16" t="e">
        <f t="shared" si="64"/>
        <v>#N/A</v>
      </c>
      <c r="BH148" s="16" t="e">
        <f t="shared" si="64"/>
        <v>#N/A</v>
      </c>
      <c r="BI148" s="16" t="e">
        <f t="shared" si="64"/>
        <v>#N/A</v>
      </c>
      <c r="BJ148" s="16" t="e">
        <f t="shared" si="64"/>
        <v>#N/A</v>
      </c>
      <c r="BK148" s="16" t="e">
        <f t="shared" si="64"/>
        <v>#N/A</v>
      </c>
      <c r="BL148" s="16" t="e">
        <f t="shared" si="64"/>
        <v>#N/A</v>
      </c>
      <c r="BM148" s="16" t="e">
        <f t="shared" si="64"/>
        <v>#N/A</v>
      </c>
      <c r="BN148" s="16" t="e">
        <f t="shared" si="64"/>
        <v>#N/A</v>
      </c>
    </row>
    <row r="149" spans="3:66">
      <c r="C149" s="16" t="s">
        <v>13</v>
      </c>
      <c r="D149" s="27"/>
      <c r="E149" s="27"/>
      <c r="F149" s="27">
        <f>E143</f>
        <v>10772265.358657189</v>
      </c>
      <c r="G149" s="27">
        <f t="shared" si="61"/>
        <v>8301973.8174938299</v>
      </c>
      <c r="H149" s="27">
        <f t="shared" si="61"/>
        <v>5688758.2657345906</v>
      </c>
      <c r="I149" s="27">
        <f t="shared" si="61"/>
        <v>2924349.52848071</v>
      </c>
      <c r="J149" s="27">
        <f t="shared" si="61"/>
        <v>0</v>
      </c>
      <c r="K149" s="27" t="e">
        <f t="shared" si="61"/>
        <v>#N/A</v>
      </c>
      <c r="L149" s="27" t="e">
        <f t="shared" si="61"/>
        <v>#N/A</v>
      </c>
      <c r="M149" s="16" t="e">
        <f t="shared" si="61"/>
        <v>#N/A</v>
      </c>
      <c r="N149" s="16" t="e">
        <f t="shared" si="61"/>
        <v>#N/A</v>
      </c>
      <c r="O149" s="16" t="e">
        <f t="shared" si="61"/>
        <v>#N/A</v>
      </c>
      <c r="P149" s="16" t="e">
        <f t="shared" si="61"/>
        <v>#N/A</v>
      </c>
      <c r="Q149" s="16" t="e">
        <f t="shared" si="61"/>
        <v>#N/A</v>
      </c>
      <c r="R149" s="16" t="e">
        <f t="shared" si="61"/>
        <v>#N/A</v>
      </c>
      <c r="S149" s="16" t="e">
        <f t="shared" si="61"/>
        <v>#N/A</v>
      </c>
      <c r="T149" s="16" t="e">
        <f t="shared" si="61"/>
        <v>#N/A</v>
      </c>
      <c r="U149" s="16" t="e">
        <f t="shared" si="61"/>
        <v>#N/A</v>
      </c>
      <c r="V149" s="16" t="e">
        <f t="shared" si="61"/>
        <v>#N/A</v>
      </c>
      <c r="W149" s="16" t="e">
        <f t="shared" si="62"/>
        <v>#N/A</v>
      </c>
      <c r="X149" s="16" t="e">
        <f t="shared" si="62"/>
        <v>#N/A</v>
      </c>
      <c r="Y149" s="16" t="e">
        <f t="shared" si="62"/>
        <v>#N/A</v>
      </c>
      <c r="Z149" s="16" t="e">
        <f t="shared" si="62"/>
        <v>#N/A</v>
      </c>
      <c r="AA149" s="16" t="e">
        <f t="shared" si="62"/>
        <v>#N/A</v>
      </c>
      <c r="AB149" s="16" t="e">
        <f t="shared" si="62"/>
        <v>#N/A</v>
      </c>
      <c r="AC149" s="16" t="e">
        <f t="shared" si="62"/>
        <v>#N/A</v>
      </c>
      <c r="AD149" s="16" t="e">
        <f t="shared" si="62"/>
        <v>#N/A</v>
      </c>
      <c r="AE149" s="16" t="e">
        <f t="shared" si="62"/>
        <v>#N/A</v>
      </c>
      <c r="AF149" s="16" t="e">
        <f t="shared" si="62"/>
        <v>#N/A</v>
      </c>
      <c r="AG149" s="16" t="e">
        <f t="shared" si="62"/>
        <v>#N/A</v>
      </c>
      <c r="AH149" s="16" t="e">
        <f t="shared" si="62"/>
        <v>#N/A</v>
      </c>
      <c r="AI149" s="16" t="e">
        <f t="shared" si="62"/>
        <v>#N/A</v>
      </c>
      <c r="AJ149" s="16" t="e">
        <f t="shared" si="62"/>
        <v>#N/A</v>
      </c>
      <c r="AK149" s="16" t="e">
        <f t="shared" si="62"/>
        <v>#N/A</v>
      </c>
      <c r="AL149" s="16" t="e">
        <f t="shared" si="62"/>
        <v>#N/A</v>
      </c>
      <c r="AM149" s="16" t="e">
        <f t="shared" si="63"/>
        <v>#N/A</v>
      </c>
      <c r="AN149" s="16" t="e">
        <f t="shared" si="63"/>
        <v>#N/A</v>
      </c>
      <c r="AO149" s="16" t="e">
        <f t="shared" si="63"/>
        <v>#N/A</v>
      </c>
      <c r="AP149" s="16" t="e">
        <f t="shared" si="63"/>
        <v>#N/A</v>
      </c>
      <c r="AQ149" s="16" t="e">
        <f t="shared" si="63"/>
        <v>#N/A</v>
      </c>
      <c r="AR149" s="16" t="e">
        <f t="shared" si="63"/>
        <v>#N/A</v>
      </c>
      <c r="AS149" s="16" t="e">
        <f t="shared" si="63"/>
        <v>#N/A</v>
      </c>
      <c r="AT149" s="16" t="e">
        <f t="shared" si="63"/>
        <v>#N/A</v>
      </c>
      <c r="AU149" s="16" t="e">
        <f t="shared" si="63"/>
        <v>#N/A</v>
      </c>
      <c r="AV149" s="16" t="e">
        <f t="shared" si="63"/>
        <v>#N/A</v>
      </c>
      <c r="AW149" s="16" t="e">
        <f t="shared" si="63"/>
        <v>#N/A</v>
      </c>
      <c r="AX149" s="16" t="e">
        <f t="shared" si="63"/>
        <v>#N/A</v>
      </c>
      <c r="AY149" s="16" t="e">
        <f t="shared" si="63"/>
        <v>#N/A</v>
      </c>
      <c r="AZ149" s="16" t="e">
        <f t="shared" si="63"/>
        <v>#N/A</v>
      </c>
      <c r="BA149" s="16" t="e">
        <f t="shared" si="63"/>
        <v>#N/A</v>
      </c>
      <c r="BB149" s="16" t="e">
        <f t="shared" si="63"/>
        <v>#N/A</v>
      </c>
      <c r="BC149" s="16" t="e">
        <f t="shared" si="64"/>
        <v>#N/A</v>
      </c>
      <c r="BD149" s="16" t="e">
        <f t="shared" si="64"/>
        <v>#N/A</v>
      </c>
      <c r="BE149" s="16" t="e">
        <f t="shared" si="64"/>
        <v>#N/A</v>
      </c>
      <c r="BF149" s="16" t="e">
        <f t="shared" si="64"/>
        <v>#N/A</v>
      </c>
      <c r="BG149" s="16" t="e">
        <f t="shared" si="64"/>
        <v>#N/A</v>
      </c>
      <c r="BH149" s="16" t="e">
        <f t="shared" si="64"/>
        <v>#N/A</v>
      </c>
      <c r="BI149" s="16" t="e">
        <f t="shared" si="64"/>
        <v>#N/A</v>
      </c>
      <c r="BJ149" s="16" t="e">
        <f t="shared" si="64"/>
        <v>#N/A</v>
      </c>
      <c r="BK149" s="16" t="e">
        <f t="shared" si="64"/>
        <v>#N/A</v>
      </c>
      <c r="BL149" s="16" t="e">
        <f t="shared" si="64"/>
        <v>#N/A</v>
      </c>
      <c r="BM149" s="16" t="e">
        <f t="shared" si="64"/>
        <v>#N/A</v>
      </c>
      <c r="BN149" s="16" t="e">
        <f t="shared" si="64"/>
        <v>#N/A</v>
      </c>
    </row>
    <row r="150" spans="3:66">
      <c r="D150" s="27"/>
      <c r="E150" s="27"/>
      <c r="F150" s="27"/>
      <c r="G150" s="27"/>
      <c r="H150" s="27"/>
      <c r="I150" s="27"/>
      <c r="J150" s="27"/>
      <c r="K150" s="27"/>
      <c r="L150" s="27"/>
    </row>
    <row r="151" spans="3:66">
      <c r="C151" s="16" t="s">
        <v>12</v>
      </c>
      <c r="D151" s="27"/>
      <c r="E151" s="27"/>
      <c r="F151" s="27"/>
      <c r="G151" s="27">
        <f>F145</f>
        <v>13107449.800000001</v>
      </c>
      <c r="H151" s="27">
        <f t="shared" ref="H151:W155" si="65">G145</f>
        <v>10772265.358657189</v>
      </c>
      <c r="I151" s="27">
        <f t="shared" si="65"/>
        <v>8301973.8174938299</v>
      </c>
      <c r="J151" s="27">
        <f t="shared" si="65"/>
        <v>5688758.2657345906</v>
      </c>
      <c r="K151" s="27">
        <f t="shared" si="65"/>
        <v>2924349.52848071</v>
      </c>
      <c r="L151" s="27">
        <f t="shared" si="65"/>
        <v>0</v>
      </c>
      <c r="M151" s="16" t="e">
        <f t="shared" si="65"/>
        <v>#N/A</v>
      </c>
      <c r="N151" s="16" t="e">
        <f t="shared" si="65"/>
        <v>#N/A</v>
      </c>
      <c r="O151" s="16" t="e">
        <f t="shared" si="65"/>
        <v>#N/A</v>
      </c>
      <c r="P151" s="16" t="e">
        <f t="shared" si="65"/>
        <v>#N/A</v>
      </c>
      <c r="Q151" s="16" t="e">
        <f t="shared" si="65"/>
        <v>#N/A</v>
      </c>
      <c r="R151" s="16" t="e">
        <f t="shared" si="65"/>
        <v>#N/A</v>
      </c>
      <c r="S151" s="16" t="e">
        <f t="shared" si="65"/>
        <v>#N/A</v>
      </c>
      <c r="T151" s="16" t="e">
        <f t="shared" si="65"/>
        <v>#N/A</v>
      </c>
      <c r="U151" s="16" t="e">
        <f t="shared" si="65"/>
        <v>#N/A</v>
      </c>
      <c r="V151" s="16" t="e">
        <f t="shared" si="65"/>
        <v>#N/A</v>
      </c>
      <c r="W151" s="16" t="e">
        <f t="shared" si="65"/>
        <v>#N/A</v>
      </c>
      <c r="X151" s="16" t="e">
        <f t="shared" ref="X151:AM155" si="66">W145</f>
        <v>#N/A</v>
      </c>
      <c r="Y151" s="16" t="e">
        <f t="shared" si="66"/>
        <v>#N/A</v>
      </c>
      <c r="Z151" s="16" t="e">
        <f t="shared" si="66"/>
        <v>#N/A</v>
      </c>
      <c r="AA151" s="16" t="e">
        <f t="shared" si="66"/>
        <v>#N/A</v>
      </c>
      <c r="AB151" s="16" t="e">
        <f t="shared" si="66"/>
        <v>#N/A</v>
      </c>
      <c r="AC151" s="16" t="e">
        <f t="shared" si="66"/>
        <v>#N/A</v>
      </c>
      <c r="AD151" s="16" t="e">
        <f t="shared" si="66"/>
        <v>#N/A</v>
      </c>
      <c r="AE151" s="16" t="e">
        <f t="shared" si="66"/>
        <v>#N/A</v>
      </c>
      <c r="AF151" s="16" t="e">
        <f t="shared" si="66"/>
        <v>#N/A</v>
      </c>
      <c r="AG151" s="16" t="e">
        <f t="shared" si="66"/>
        <v>#N/A</v>
      </c>
      <c r="AH151" s="16" t="e">
        <f t="shared" si="66"/>
        <v>#N/A</v>
      </c>
      <c r="AI151" s="16" t="e">
        <f t="shared" si="66"/>
        <v>#N/A</v>
      </c>
      <c r="AJ151" s="16" t="e">
        <f t="shared" si="66"/>
        <v>#N/A</v>
      </c>
      <c r="AK151" s="16" t="e">
        <f t="shared" si="66"/>
        <v>#N/A</v>
      </c>
      <c r="AL151" s="16" t="e">
        <f t="shared" si="66"/>
        <v>#N/A</v>
      </c>
      <c r="AM151" s="16" t="e">
        <f t="shared" si="66"/>
        <v>#N/A</v>
      </c>
      <c r="AN151" s="16" t="e">
        <f t="shared" ref="AN151:BC155" si="67">AM145</f>
        <v>#N/A</v>
      </c>
      <c r="AO151" s="16" t="e">
        <f t="shared" si="67"/>
        <v>#N/A</v>
      </c>
      <c r="AP151" s="16" t="e">
        <f t="shared" si="67"/>
        <v>#N/A</v>
      </c>
      <c r="AQ151" s="16" t="e">
        <f t="shared" si="67"/>
        <v>#N/A</v>
      </c>
      <c r="AR151" s="16" t="e">
        <f t="shared" si="67"/>
        <v>#N/A</v>
      </c>
      <c r="AS151" s="16" t="e">
        <f t="shared" si="67"/>
        <v>#N/A</v>
      </c>
      <c r="AT151" s="16" t="e">
        <f t="shared" si="67"/>
        <v>#N/A</v>
      </c>
      <c r="AU151" s="16" t="e">
        <f t="shared" si="67"/>
        <v>#N/A</v>
      </c>
      <c r="AV151" s="16" t="e">
        <f t="shared" si="67"/>
        <v>#N/A</v>
      </c>
      <c r="AW151" s="16" t="e">
        <f t="shared" si="67"/>
        <v>#N/A</v>
      </c>
      <c r="AX151" s="16" t="e">
        <f t="shared" si="67"/>
        <v>#N/A</v>
      </c>
      <c r="AY151" s="16" t="e">
        <f t="shared" si="67"/>
        <v>#N/A</v>
      </c>
      <c r="AZ151" s="16" t="e">
        <f t="shared" si="67"/>
        <v>#N/A</v>
      </c>
      <c r="BA151" s="16" t="e">
        <f t="shared" si="67"/>
        <v>#N/A</v>
      </c>
      <c r="BB151" s="16" t="e">
        <f t="shared" si="67"/>
        <v>#N/A</v>
      </c>
      <c r="BC151" s="16" t="e">
        <f t="shared" si="67"/>
        <v>#N/A</v>
      </c>
      <c r="BD151" s="16" t="e">
        <f t="shared" ref="BD151:BN155" si="68">BC145</f>
        <v>#N/A</v>
      </c>
      <c r="BE151" s="16" t="e">
        <f t="shared" si="68"/>
        <v>#N/A</v>
      </c>
      <c r="BF151" s="16" t="e">
        <f t="shared" si="68"/>
        <v>#N/A</v>
      </c>
      <c r="BG151" s="16" t="e">
        <f t="shared" si="68"/>
        <v>#N/A</v>
      </c>
      <c r="BH151" s="16" t="e">
        <f t="shared" si="68"/>
        <v>#N/A</v>
      </c>
      <c r="BI151" s="16" t="e">
        <f t="shared" si="68"/>
        <v>#N/A</v>
      </c>
      <c r="BJ151" s="16" t="e">
        <f t="shared" si="68"/>
        <v>#N/A</v>
      </c>
      <c r="BK151" s="16" t="e">
        <f t="shared" si="68"/>
        <v>#N/A</v>
      </c>
      <c r="BL151" s="16" t="e">
        <f t="shared" si="68"/>
        <v>#N/A</v>
      </c>
      <c r="BM151" s="16" t="e">
        <f t="shared" si="68"/>
        <v>#N/A</v>
      </c>
      <c r="BN151" s="16" t="e">
        <f t="shared" si="68"/>
        <v>#N/A</v>
      </c>
    </row>
    <row r="152" spans="3:66">
      <c r="C152" s="16" t="s">
        <v>0</v>
      </c>
      <c r="D152" s="27"/>
      <c r="E152" s="27"/>
      <c r="F152" s="27"/>
      <c r="G152" s="27">
        <f>F146</f>
        <v>2335184.4413428111</v>
      </c>
      <c r="H152" s="27">
        <f t="shared" si="65"/>
        <v>2470291.5411633588</v>
      </c>
      <c r="I152" s="27">
        <f t="shared" si="65"/>
        <v>2613215.5517592388</v>
      </c>
      <c r="J152" s="27">
        <f t="shared" si="65"/>
        <v>2764408.7372538806</v>
      </c>
      <c r="K152" s="27">
        <f t="shared" si="65"/>
        <v>2924349.5284807123</v>
      </c>
      <c r="L152" s="27" t="e">
        <f t="shared" si="65"/>
        <v>#N/A</v>
      </c>
      <c r="M152" s="16" t="e">
        <f t="shared" si="65"/>
        <v>#N/A</v>
      </c>
      <c r="N152" s="16" t="e">
        <f t="shared" si="65"/>
        <v>#N/A</v>
      </c>
      <c r="O152" s="16" t="e">
        <f t="shared" si="65"/>
        <v>#N/A</v>
      </c>
      <c r="P152" s="16" t="e">
        <f t="shared" si="65"/>
        <v>#N/A</v>
      </c>
      <c r="Q152" s="16" t="e">
        <f t="shared" si="65"/>
        <v>#N/A</v>
      </c>
      <c r="R152" s="16" t="e">
        <f t="shared" si="65"/>
        <v>#N/A</v>
      </c>
      <c r="S152" s="16" t="e">
        <f t="shared" si="65"/>
        <v>#N/A</v>
      </c>
      <c r="T152" s="16" t="e">
        <f t="shared" si="65"/>
        <v>#N/A</v>
      </c>
      <c r="U152" s="16" t="e">
        <f t="shared" si="65"/>
        <v>#N/A</v>
      </c>
      <c r="V152" s="16" t="e">
        <f t="shared" si="65"/>
        <v>#N/A</v>
      </c>
      <c r="W152" s="16" t="e">
        <f t="shared" si="65"/>
        <v>#N/A</v>
      </c>
      <c r="X152" s="16" t="e">
        <f t="shared" si="66"/>
        <v>#N/A</v>
      </c>
      <c r="Y152" s="16" t="e">
        <f t="shared" si="66"/>
        <v>#N/A</v>
      </c>
      <c r="Z152" s="16" t="e">
        <f t="shared" si="66"/>
        <v>#N/A</v>
      </c>
      <c r="AA152" s="16" t="e">
        <f t="shared" si="66"/>
        <v>#N/A</v>
      </c>
      <c r="AB152" s="16" t="e">
        <f t="shared" si="66"/>
        <v>#N/A</v>
      </c>
      <c r="AC152" s="16" t="e">
        <f t="shared" si="66"/>
        <v>#N/A</v>
      </c>
      <c r="AD152" s="16" t="e">
        <f t="shared" si="66"/>
        <v>#N/A</v>
      </c>
      <c r="AE152" s="16" t="e">
        <f t="shared" si="66"/>
        <v>#N/A</v>
      </c>
      <c r="AF152" s="16" t="e">
        <f t="shared" si="66"/>
        <v>#N/A</v>
      </c>
      <c r="AG152" s="16" t="e">
        <f t="shared" si="66"/>
        <v>#N/A</v>
      </c>
      <c r="AH152" s="16" t="e">
        <f t="shared" si="66"/>
        <v>#N/A</v>
      </c>
      <c r="AI152" s="16" t="e">
        <f t="shared" si="66"/>
        <v>#N/A</v>
      </c>
      <c r="AJ152" s="16" t="e">
        <f t="shared" si="66"/>
        <v>#N/A</v>
      </c>
      <c r="AK152" s="16" t="e">
        <f t="shared" si="66"/>
        <v>#N/A</v>
      </c>
      <c r="AL152" s="16" t="e">
        <f t="shared" si="66"/>
        <v>#N/A</v>
      </c>
      <c r="AM152" s="16" t="e">
        <f t="shared" si="66"/>
        <v>#N/A</v>
      </c>
      <c r="AN152" s="16" t="e">
        <f t="shared" si="67"/>
        <v>#N/A</v>
      </c>
      <c r="AO152" s="16" t="e">
        <f t="shared" si="67"/>
        <v>#N/A</v>
      </c>
      <c r="AP152" s="16" t="e">
        <f t="shared" si="67"/>
        <v>#N/A</v>
      </c>
      <c r="AQ152" s="16" t="e">
        <f t="shared" si="67"/>
        <v>#N/A</v>
      </c>
      <c r="AR152" s="16" t="e">
        <f t="shared" si="67"/>
        <v>#N/A</v>
      </c>
      <c r="AS152" s="16" t="e">
        <f t="shared" si="67"/>
        <v>#N/A</v>
      </c>
      <c r="AT152" s="16" t="e">
        <f t="shared" si="67"/>
        <v>#N/A</v>
      </c>
      <c r="AU152" s="16" t="e">
        <f t="shared" si="67"/>
        <v>#N/A</v>
      </c>
      <c r="AV152" s="16" t="e">
        <f t="shared" si="67"/>
        <v>#N/A</v>
      </c>
      <c r="AW152" s="16" t="e">
        <f t="shared" si="67"/>
        <v>#N/A</v>
      </c>
      <c r="AX152" s="16" t="e">
        <f t="shared" si="67"/>
        <v>#N/A</v>
      </c>
      <c r="AY152" s="16" t="e">
        <f t="shared" si="67"/>
        <v>#N/A</v>
      </c>
      <c r="AZ152" s="16" t="e">
        <f t="shared" si="67"/>
        <v>#N/A</v>
      </c>
      <c r="BA152" s="16" t="e">
        <f t="shared" si="67"/>
        <v>#N/A</v>
      </c>
      <c r="BB152" s="16" t="e">
        <f t="shared" si="67"/>
        <v>#N/A</v>
      </c>
      <c r="BC152" s="16" t="e">
        <f t="shared" si="67"/>
        <v>#N/A</v>
      </c>
      <c r="BD152" s="16" t="e">
        <f t="shared" si="68"/>
        <v>#N/A</v>
      </c>
      <c r="BE152" s="16" t="e">
        <f t="shared" si="68"/>
        <v>#N/A</v>
      </c>
      <c r="BF152" s="16" t="e">
        <f t="shared" si="68"/>
        <v>#N/A</v>
      </c>
      <c r="BG152" s="16" t="e">
        <f t="shared" si="68"/>
        <v>#N/A</v>
      </c>
      <c r="BH152" s="16" t="e">
        <f t="shared" si="68"/>
        <v>#N/A</v>
      </c>
      <c r="BI152" s="16" t="e">
        <f t="shared" si="68"/>
        <v>#N/A</v>
      </c>
      <c r="BJ152" s="16" t="e">
        <f t="shared" si="68"/>
        <v>#N/A</v>
      </c>
      <c r="BK152" s="16" t="e">
        <f t="shared" si="68"/>
        <v>#N/A</v>
      </c>
      <c r="BL152" s="16" t="e">
        <f t="shared" si="68"/>
        <v>#N/A</v>
      </c>
      <c r="BM152" s="16" t="e">
        <f t="shared" si="68"/>
        <v>#N/A</v>
      </c>
      <c r="BN152" s="16" t="e">
        <f t="shared" si="68"/>
        <v>#N/A</v>
      </c>
    </row>
    <row r="153" spans="3:66">
      <c r="C153" s="16" t="s">
        <v>1</v>
      </c>
      <c r="D153" s="27"/>
      <c r="E153" s="27"/>
      <c r="F153" s="27"/>
      <c r="G153" s="27">
        <f>F147</f>
        <v>758359.59557142854</v>
      </c>
      <c r="H153" s="27">
        <f t="shared" si="65"/>
        <v>623252.49575088022</v>
      </c>
      <c r="I153" s="27">
        <f t="shared" si="65"/>
        <v>480328.48515500023</v>
      </c>
      <c r="J153" s="27">
        <f t="shared" si="65"/>
        <v>329135.29966035852</v>
      </c>
      <c r="K153" s="27">
        <f t="shared" si="65"/>
        <v>169194.50843352691</v>
      </c>
      <c r="L153" s="27" t="e">
        <f t="shared" si="65"/>
        <v>#N/A</v>
      </c>
      <c r="M153" s="16" t="e">
        <f t="shared" si="65"/>
        <v>#N/A</v>
      </c>
      <c r="N153" s="16" t="e">
        <f t="shared" si="65"/>
        <v>#N/A</v>
      </c>
      <c r="O153" s="16" t="e">
        <f t="shared" si="65"/>
        <v>#N/A</v>
      </c>
      <c r="P153" s="16" t="e">
        <f t="shared" si="65"/>
        <v>#N/A</v>
      </c>
      <c r="Q153" s="16" t="e">
        <f t="shared" si="65"/>
        <v>#N/A</v>
      </c>
      <c r="R153" s="16" t="e">
        <f t="shared" si="65"/>
        <v>#N/A</v>
      </c>
      <c r="S153" s="16" t="e">
        <f t="shared" si="65"/>
        <v>#N/A</v>
      </c>
      <c r="T153" s="16" t="e">
        <f t="shared" si="65"/>
        <v>#N/A</v>
      </c>
      <c r="U153" s="16" t="e">
        <f t="shared" si="65"/>
        <v>#N/A</v>
      </c>
      <c r="V153" s="16" t="e">
        <f t="shared" si="65"/>
        <v>#N/A</v>
      </c>
      <c r="W153" s="16" t="e">
        <f t="shared" si="65"/>
        <v>#N/A</v>
      </c>
      <c r="X153" s="16" t="e">
        <f t="shared" si="66"/>
        <v>#N/A</v>
      </c>
      <c r="Y153" s="16" t="e">
        <f t="shared" si="66"/>
        <v>#N/A</v>
      </c>
      <c r="Z153" s="16" t="e">
        <f t="shared" si="66"/>
        <v>#N/A</v>
      </c>
      <c r="AA153" s="16" t="e">
        <f t="shared" si="66"/>
        <v>#N/A</v>
      </c>
      <c r="AB153" s="16" t="e">
        <f t="shared" si="66"/>
        <v>#N/A</v>
      </c>
      <c r="AC153" s="16" t="e">
        <f t="shared" si="66"/>
        <v>#N/A</v>
      </c>
      <c r="AD153" s="16" t="e">
        <f t="shared" si="66"/>
        <v>#N/A</v>
      </c>
      <c r="AE153" s="16" t="e">
        <f t="shared" si="66"/>
        <v>#N/A</v>
      </c>
      <c r="AF153" s="16" t="e">
        <f t="shared" si="66"/>
        <v>#N/A</v>
      </c>
      <c r="AG153" s="16" t="e">
        <f t="shared" si="66"/>
        <v>#N/A</v>
      </c>
      <c r="AH153" s="16" t="e">
        <f t="shared" si="66"/>
        <v>#N/A</v>
      </c>
      <c r="AI153" s="16" t="e">
        <f t="shared" si="66"/>
        <v>#N/A</v>
      </c>
      <c r="AJ153" s="16" t="e">
        <f t="shared" si="66"/>
        <v>#N/A</v>
      </c>
      <c r="AK153" s="16" t="e">
        <f t="shared" si="66"/>
        <v>#N/A</v>
      </c>
      <c r="AL153" s="16" t="e">
        <f t="shared" si="66"/>
        <v>#N/A</v>
      </c>
      <c r="AM153" s="16" t="e">
        <f t="shared" si="66"/>
        <v>#N/A</v>
      </c>
      <c r="AN153" s="16" t="e">
        <f t="shared" si="67"/>
        <v>#N/A</v>
      </c>
      <c r="AO153" s="16" t="e">
        <f t="shared" si="67"/>
        <v>#N/A</v>
      </c>
      <c r="AP153" s="16" t="e">
        <f t="shared" si="67"/>
        <v>#N/A</v>
      </c>
      <c r="AQ153" s="16" t="e">
        <f t="shared" si="67"/>
        <v>#N/A</v>
      </c>
      <c r="AR153" s="16" t="e">
        <f t="shared" si="67"/>
        <v>#N/A</v>
      </c>
      <c r="AS153" s="16" t="e">
        <f t="shared" si="67"/>
        <v>#N/A</v>
      </c>
      <c r="AT153" s="16" t="e">
        <f t="shared" si="67"/>
        <v>#N/A</v>
      </c>
      <c r="AU153" s="16" t="e">
        <f t="shared" si="67"/>
        <v>#N/A</v>
      </c>
      <c r="AV153" s="16" t="e">
        <f t="shared" si="67"/>
        <v>#N/A</v>
      </c>
      <c r="AW153" s="16" t="e">
        <f t="shared" si="67"/>
        <v>#N/A</v>
      </c>
      <c r="AX153" s="16" t="e">
        <f t="shared" si="67"/>
        <v>#N/A</v>
      </c>
      <c r="AY153" s="16" t="e">
        <f t="shared" si="67"/>
        <v>#N/A</v>
      </c>
      <c r="AZ153" s="16" t="e">
        <f t="shared" si="67"/>
        <v>#N/A</v>
      </c>
      <c r="BA153" s="16" t="e">
        <f t="shared" si="67"/>
        <v>#N/A</v>
      </c>
      <c r="BB153" s="16" t="e">
        <f t="shared" si="67"/>
        <v>#N/A</v>
      </c>
      <c r="BC153" s="16" t="e">
        <f t="shared" si="67"/>
        <v>#N/A</v>
      </c>
      <c r="BD153" s="16" t="e">
        <f t="shared" si="68"/>
        <v>#N/A</v>
      </c>
      <c r="BE153" s="16" t="e">
        <f t="shared" si="68"/>
        <v>#N/A</v>
      </c>
      <c r="BF153" s="16" t="e">
        <f t="shared" si="68"/>
        <v>#N/A</v>
      </c>
      <c r="BG153" s="16" t="e">
        <f t="shared" si="68"/>
        <v>#N/A</v>
      </c>
      <c r="BH153" s="16" t="e">
        <f t="shared" si="68"/>
        <v>#N/A</v>
      </c>
      <c r="BI153" s="16" t="e">
        <f t="shared" si="68"/>
        <v>#N/A</v>
      </c>
      <c r="BJ153" s="16" t="e">
        <f t="shared" si="68"/>
        <v>#N/A</v>
      </c>
      <c r="BK153" s="16" t="e">
        <f t="shared" si="68"/>
        <v>#N/A</v>
      </c>
      <c r="BL153" s="16" t="e">
        <f t="shared" si="68"/>
        <v>#N/A</v>
      </c>
      <c r="BM153" s="16" t="e">
        <f t="shared" si="68"/>
        <v>#N/A</v>
      </c>
      <c r="BN153" s="16" t="e">
        <f t="shared" si="68"/>
        <v>#N/A</v>
      </c>
    </row>
    <row r="154" spans="3:66">
      <c r="C154" s="16" t="s">
        <v>2</v>
      </c>
      <c r="D154" s="27"/>
      <c r="E154" s="27"/>
      <c r="F154" s="27"/>
      <c r="G154" s="27">
        <f>F148</f>
        <v>3093544.0369142396</v>
      </c>
      <c r="H154" s="27">
        <f t="shared" si="65"/>
        <v>3093544.0369142392</v>
      </c>
      <c r="I154" s="27">
        <f t="shared" si="65"/>
        <v>3093544.0369142392</v>
      </c>
      <c r="J154" s="27">
        <f t="shared" si="65"/>
        <v>3093544.0369142392</v>
      </c>
      <c r="K154" s="27">
        <f t="shared" si="65"/>
        <v>3093544.0369142392</v>
      </c>
      <c r="L154" s="27" t="e">
        <f t="shared" si="65"/>
        <v>#N/A</v>
      </c>
      <c r="M154" s="16" t="e">
        <f t="shared" si="65"/>
        <v>#N/A</v>
      </c>
      <c r="N154" s="16" t="e">
        <f t="shared" si="65"/>
        <v>#N/A</v>
      </c>
      <c r="O154" s="16" t="e">
        <f t="shared" si="65"/>
        <v>#N/A</v>
      </c>
      <c r="P154" s="16" t="e">
        <f t="shared" si="65"/>
        <v>#N/A</v>
      </c>
      <c r="Q154" s="16" t="e">
        <f t="shared" si="65"/>
        <v>#N/A</v>
      </c>
      <c r="R154" s="16" t="e">
        <f t="shared" si="65"/>
        <v>#N/A</v>
      </c>
      <c r="S154" s="16" t="e">
        <f t="shared" si="65"/>
        <v>#N/A</v>
      </c>
      <c r="T154" s="16" t="e">
        <f t="shared" si="65"/>
        <v>#N/A</v>
      </c>
      <c r="U154" s="16" t="e">
        <f t="shared" si="65"/>
        <v>#N/A</v>
      </c>
      <c r="V154" s="16" t="e">
        <f t="shared" si="65"/>
        <v>#N/A</v>
      </c>
      <c r="W154" s="16" t="e">
        <f t="shared" si="65"/>
        <v>#N/A</v>
      </c>
      <c r="X154" s="16" t="e">
        <f t="shared" si="66"/>
        <v>#N/A</v>
      </c>
      <c r="Y154" s="16" t="e">
        <f t="shared" si="66"/>
        <v>#N/A</v>
      </c>
      <c r="Z154" s="16" t="e">
        <f t="shared" si="66"/>
        <v>#N/A</v>
      </c>
      <c r="AA154" s="16" t="e">
        <f t="shared" si="66"/>
        <v>#N/A</v>
      </c>
      <c r="AB154" s="16" t="e">
        <f t="shared" si="66"/>
        <v>#N/A</v>
      </c>
      <c r="AC154" s="16" t="e">
        <f t="shared" si="66"/>
        <v>#N/A</v>
      </c>
      <c r="AD154" s="16" t="e">
        <f t="shared" si="66"/>
        <v>#N/A</v>
      </c>
      <c r="AE154" s="16" t="e">
        <f t="shared" si="66"/>
        <v>#N/A</v>
      </c>
      <c r="AF154" s="16" t="e">
        <f t="shared" si="66"/>
        <v>#N/A</v>
      </c>
      <c r="AG154" s="16" t="e">
        <f t="shared" si="66"/>
        <v>#N/A</v>
      </c>
      <c r="AH154" s="16" t="e">
        <f t="shared" si="66"/>
        <v>#N/A</v>
      </c>
      <c r="AI154" s="16" t="e">
        <f t="shared" si="66"/>
        <v>#N/A</v>
      </c>
      <c r="AJ154" s="16" t="e">
        <f t="shared" si="66"/>
        <v>#N/A</v>
      </c>
      <c r="AK154" s="16" t="e">
        <f t="shared" si="66"/>
        <v>#N/A</v>
      </c>
      <c r="AL154" s="16" t="e">
        <f t="shared" si="66"/>
        <v>#N/A</v>
      </c>
      <c r="AM154" s="16" t="e">
        <f t="shared" si="66"/>
        <v>#N/A</v>
      </c>
      <c r="AN154" s="16" t="e">
        <f t="shared" si="67"/>
        <v>#N/A</v>
      </c>
      <c r="AO154" s="16" t="e">
        <f t="shared" si="67"/>
        <v>#N/A</v>
      </c>
      <c r="AP154" s="16" t="e">
        <f t="shared" si="67"/>
        <v>#N/A</v>
      </c>
      <c r="AQ154" s="16" t="e">
        <f t="shared" si="67"/>
        <v>#N/A</v>
      </c>
      <c r="AR154" s="16" t="e">
        <f t="shared" si="67"/>
        <v>#N/A</v>
      </c>
      <c r="AS154" s="16" t="e">
        <f t="shared" si="67"/>
        <v>#N/A</v>
      </c>
      <c r="AT154" s="16" t="e">
        <f t="shared" si="67"/>
        <v>#N/A</v>
      </c>
      <c r="AU154" s="16" t="e">
        <f t="shared" si="67"/>
        <v>#N/A</v>
      </c>
      <c r="AV154" s="16" t="e">
        <f t="shared" si="67"/>
        <v>#N/A</v>
      </c>
      <c r="AW154" s="16" t="e">
        <f t="shared" si="67"/>
        <v>#N/A</v>
      </c>
      <c r="AX154" s="16" t="e">
        <f t="shared" si="67"/>
        <v>#N/A</v>
      </c>
      <c r="AY154" s="16" t="e">
        <f t="shared" si="67"/>
        <v>#N/A</v>
      </c>
      <c r="AZ154" s="16" t="e">
        <f t="shared" si="67"/>
        <v>#N/A</v>
      </c>
      <c r="BA154" s="16" t="e">
        <f t="shared" si="67"/>
        <v>#N/A</v>
      </c>
      <c r="BB154" s="16" t="e">
        <f t="shared" si="67"/>
        <v>#N/A</v>
      </c>
      <c r="BC154" s="16" t="e">
        <f t="shared" si="67"/>
        <v>#N/A</v>
      </c>
      <c r="BD154" s="16" t="e">
        <f t="shared" si="68"/>
        <v>#N/A</v>
      </c>
      <c r="BE154" s="16" t="e">
        <f t="shared" si="68"/>
        <v>#N/A</v>
      </c>
      <c r="BF154" s="16" t="e">
        <f t="shared" si="68"/>
        <v>#N/A</v>
      </c>
      <c r="BG154" s="16" t="e">
        <f t="shared" si="68"/>
        <v>#N/A</v>
      </c>
      <c r="BH154" s="16" t="e">
        <f t="shared" si="68"/>
        <v>#N/A</v>
      </c>
      <c r="BI154" s="16" t="e">
        <f t="shared" si="68"/>
        <v>#N/A</v>
      </c>
      <c r="BJ154" s="16" t="e">
        <f t="shared" si="68"/>
        <v>#N/A</v>
      </c>
      <c r="BK154" s="16" t="e">
        <f t="shared" si="68"/>
        <v>#N/A</v>
      </c>
      <c r="BL154" s="16" t="e">
        <f t="shared" si="68"/>
        <v>#N/A</v>
      </c>
      <c r="BM154" s="16" t="e">
        <f t="shared" si="68"/>
        <v>#N/A</v>
      </c>
      <c r="BN154" s="16" t="e">
        <f t="shared" si="68"/>
        <v>#N/A</v>
      </c>
    </row>
    <row r="155" spans="3:66">
      <c r="C155" s="16" t="s">
        <v>13</v>
      </c>
      <c r="D155" s="27"/>
      <c r="E155" s="27"/>
      <c r="F155" s="27"/>
      <c r="G155" s="27">
        <f>F149</f>
        <v>10772265.358657189</v>
      </c>
      <c r="H155" s="27">
        <f t="shared" si="65"/>
        <v>8301973.8174938299</v>
      </c>
      <c r="I155" s="27">
        <f t="shared" si="65"/>
        <v>5688758.2657345906</v>
      </c>
      <c r="J155" s="27">
        <f t="shared" si="65"/>
        <v>2924349.52848071</v>
      </c>
      <c r="K155" s="27">
        <f t="shared" si="65"/>
        <v>0</v>
      </c>
      <c r="L155" s="27" t="e">
        <f t="shared" si="65"/>
        <v>#N/A</v>
      </c>
      <c r="M155" s="16" t="e">
        <f t="shared" si="65"/>
        <v>#N/A</v>
      </c>
      <c r="N155" s="16" t="e">
        <f t="shared" si="65"/>
        <v>#N/A</v>
      </c>
      <c r="O155" s="16" t="e">
        <f t="shared" si="65"/>
        <v>#N/A</v>
      </c>
      <c r="P155" s="16" t="e">
        <f t="shared" si="65"/>
        <v>#N/A</v>
      </c>
      <c r="Q155" s="16" t="e">
        <f t="shared" si="65"/>
        <v>#N/A</v>
      </c>
      <c r="R155" s="16" t="e">
        <f t="shared" si="65"/>
        <v>#N/A</v>
      </c>
      <c r="S155" s="16" t="e">
        <f t="shared" si="65"/>
        <v>#N/A</v>
      </c>
      <c r="T155" s="16" t="e">
        <f t="shared" si="65"/>
        <v>#N/A</v>
      </c>
      <c r="U155" s="16" t="e">
        <f t="shared" si="65"/>
        <v>#N/A</v>
      </c>
      <c r="V155" s="16" t="e">
        <f t="shared" si="65"/>
        <v>#N/A</v>
      </c>
      <c r="W155" s="16" t="e">
        <f t="shared" si="65"/>
        <v>#N/A</v>
      </c>
      <c r="X155" s="16" t="e">
        <f t="shared" si="66"/>
        <v>#N/A</v>
      </c>
      <c r="Y155" s="16" t="e">
        <f t="shared" si="66"/>
        <v>#N/A</v>
      </c>
      <c r="Z155" s="16" t="e">
        <f t="shared" si="66"/>
        <v>#N/A</v>
      </c>
      <c r="AA155" s="16" t="e">
        <f t="shared" si="66"/>
        <v>#N/A</v>
      </c>
      <c r="AB155" s="16" t="e">
        <f t="shared" si="66"/>
        <v>#N/A</v>
      </c>
      <c r="AC155" s="16" t="e">
        <f t="shared" si="66"/>
        <v>#N/A</v>
      </c>
      <c r="AD155" s="16" t="e">
        <f t="shared" si="66"/>
        <v>#N/A</v>
      </c>
      <c r="AE155" s="16" t="e">
        <f t="shared" si="66"/>
        <v>#N/A</v>
      </c>
      <c r="AF155" s="16" t="e">
        <f t="shared" si="66"/>
        <v>#N/A</v>
      </c>
      <c r="AG155" s="16" t="e">
        <f t="shared" si="66"/>
        <v>#N/A</v>
      </c>
      <c r="AH155" s="16" t="e">
        <f t="shared" si="66"/>
        <v>#N/A</v>
      </c>
      <c r="AI155" s="16" t="e">
        <f t="shared" si="66"/>
        <v>#N/A</v>
      </c>
      <c r="AJ155" s="16" t="e">
        <f t="shared" si="66"/>
        <v>#N/A</v>
      </c>
      <c r="AK155" s="16" t="e">
        <f t="shared" si="66"/>
        <v>#N/A</v>
      </c>
      <c r="AL155" s="16" t="e">
        <f t="shared" si="66"/>
        <v>#N/A</v>
      </c>
      <c r="AM155" s="16" t="e">
        <f t="shared" si="66"/>
        <v>#N/A</v>
      </c>
      <c r="AN155" s="16" t="e">
        <f t="shared" si="67"/>
        <v>#N/A</v>
      </c>
      <c r="AO155" s="16" t="e">
        <f t="shared" si="67"/>
        <v>#N/A</v>
      </c>
      <c r="AP155" s="16" t="e">
        <f t="shared" si="67"/>
        <v>#N/A</v>
      </c>
      <c r="AQ155" s="16" t="e">
        <f t="shared" si="67"/>
        <v>#N/A</v>
      </c>
      <c r="AR155" s="16" t="e">
        <f t="shared" si="67"/>
        <v>#N/A</v>
      </c>
      <c r="AS155" s="16" t="e">
        <f t="shared" si="67"/>
        <v>#N/A</v>
      </c>
      <c r="AT155" s="16" t="e">
        <f t="shared" si="67"/>
        <v>#N/A</v>
      </c>
      <c r="AU155" s="16" t="e">
        <f t="shared" si="67"/>
        <v>#N/A</v>
      </c>
      <c r="AV155" s="16" t="e">
        <f t="shared" si="67"/>
        <v>#N/A</v>
      </c>
      <c r="AW155" s="16" t="e">
        <f t="shared" si="67"/>
        <v>#N/A</v>
      </c>
      <c r="AX155" s="16" t="e">
        <f t="shared" si="67"/>
        <v>#N/A</v>
      </c>
      <c r="AY155" s="16" t="e">
        <f t="shared" si="67"/>
        <v>#N/A</v>
      </c>
      <c r="AZ155" s="16" t="e">
        <f t="shared" si="67"/>
        <v>#N/A</v>
      </c>
      <c r="BA155" s="16" t="e">
        <f t="shared" si="67"/>
        <v>#N/A</v>
      </c>
      <c r="BB155" s="16" t="e">
        <f t="shared" si="67"/>
        <v>#N/A</v>
      </c>
      <c r="BC155" s="16" t="e">
        <f t="shared" si="67"/>
        <v>#N/A</v>
      </c>
      <c r="BD155" s="16" t="e">
        <f t="shared" si="68"/>
        <v>#N/A</v>
      </c>
      <c r="BE155" s="16" t="e">
        <f t="shared" si="68"/>
        <v>#N/A</v>
      </c>
      <c r="BF155" s="16" t="e">
        <f t="shared" si="68"/>
        <v>#N/A</v>
      </c>
      <c r="BG155" s="16" t="e">
        <f t="shared" si="68"/>
        <v>#N/A</v>
      </c>
      <c r="BH155" s="16" t="e">
        <f t="shared" si="68"/>
        <v>#N/A</v>
      </c>
      <c r="BI155" s="16" t="e">
        <f t="shared" si="68"/>
        <v>#N/A</v>
      </c>
      <c r="BJ155" s="16" t="e">
        <f t="shared" si="68"/>
        <v>#N/A</v>
      </c>
      <c r="BK155" s="16" t="e">
        <f t="shared" si="68"/>
        <v>#N/A</v>
      </c>
      <c r="BL155" s="16" t="e">
        <f t="shared" si="68"/>
        <v>#N/A</v>
      </c>
      <c r="BM155" s="16" t="e">
        <f t="shared" si="68"/>
        <v>#N/A</v>
      </c>
      <c r="BN155" s="16" t="e">
        <f t="shared" si="68"/>
        <v>#N/A</v>
      </c>
    </row>
    <row r="156" spans="3:66">
      <c r="D156" s="27"/>
      <c r="E156" s="27"/>
      <c r="F156" s="27"/>
      <c r="G156" s="27"/>
      <c r="H156" s="27"/>
      <c r="I156" s="27"/>
      <c r="J156" s="27"/>
      <c r="K156" s="27"/>
      <c r="L156" s="27"/>
    </row>
    <row r="157" spans="3:66">
      <c r="C157" s="16" t="s">
        <v>12</v>
      </c>
      <c r="D157" s="27"/>
      <c r="E157" s="27"/>
      <c r="F157" s="27"/>
      <c r="G157" s="27"/>
      <c r="H157" s="27">
        <f>G151</f>
        <v>13107449.800000001</v>
      </c>
      <c r="I157" s="27">
        <f t="shared" ref="I157:X161" si="69">H151</f>
        <v>10772265.358657189</v>
      </c>
      <c r="J157" s="27">
        <f t="shared" si="69"/>
        <v>8301973.8174938299</v>
      </c>
      <c r="K157" s="27">
        <f t="shared" si="69"/>
        <v>5688758.2657345906</v>
      </c>
      <c r="L157" s="27">
        <f t="shared" si="69"/>
        <v>2924349.52848071</v>
      </c>
      <c r="M157" s="16">
        <f t="shared" si="69"/>
        <v>0</v>
      </c>
      <c r="N157" s="16" t="e">
        <f t="shared" si="69"/>
        <v>#N/A</v>
      </c>
      <c r="O157" s="16" t="e">
        <f t="shared" si="69"/>
        <v>#N/A</v>
      </c>
      <c r="P157" s="16" t="e">
        <f t="shared" si="69"/>
        <v>#N/A</v>
      </c>
      <c r="Q157" s="16" t="e">
        <f t="shared" si="69"/>
        <v>#N/A</v>
      </c>
      <c r="R157" s="16" t="e">
        <f t="shared" si="69"/>
        <v>#N/A</v>
      </c>
      <c r="S157" s="16" t="e">
        <f t="shared" si="69"/>
        <v>#N/A</v>
      </c>
      <c r="T157" s="16" t="e">
        <f t="shared" si="69"/>
        <v>#N/A</v>
      </c>
      <c r="U157" s="16" t="e">
        <f t="shared" si="69"/>
        <v>#N/A</v>
      </c>
      <c r="V157" s="16" t="e">
        <f t="shared" si="69"/>
        <v>#N/A</v>
      </c>
      <c r="W157" s="16" t="e">
        <f t="shared" si="69"/>
        <v>#N/A</v>
      </c>
      <c r="X157" s="16" t="e">
        <f t="shared" si="69"/>
        <v>#N/A</v>
      </c>
      <c r="Y157" s="16" t="e">
        <f t="shared" ref="Y157:AN161" si="70">X151</f>
        <v>#N/A</v>
      </c>
      <c r="Z157" s="16" t="e">
        <f t="shared" si="70"/>
        <v>#N/A</v>
      </c>
      <c r="AA157" s="16" t="e">
        <f t="shared" si="70"/>
        <v>#N/A</v>
      </c>
      <c r="AB157" s="16" t="e">
        <f t="shared" si="70"/>
        <v>#N/A</v>
      </c>
      <c r="AC157" s="16" t="e">
        <f t="shared" si="70"/>
        <v>#N/A</v>
      </c>
      <c r="AD157" s="16" t="e">
        <f t="shared" si="70"/>
        <v>#N/A</v>
      </c>
      <c r="AE157" s="16" t="e">
        <f t="shared" si="70"/>
        <v>#N/A</v>
      </c>
      <c r="AF157" s="16" t="e">
        <f t="shared" si="70"/>
        <v>#N/A</v>
      </c>
      <c r="AG157" s="16" t="e">
        <f t="shared" si="70"/>
        <v>#N/A</v>
      </c>
      <c r="AH157" s="16" t="e">
        <f t="shared" si="70"/>
        <v>#N/A</v>
      </c>
      <c r="AI157" s="16" t="e">
        <f t="shared" si="70"/>
        <v>#N/A</v>
      </c>
      <c r="AJ157" s="16" t="e">
        <f t="shared" si="70"/>
        <v>#N/A</v>
      </c>
      <c r="AK157" s="16" t="e">
        <f t="shared" si="70"/>
        <v>#N/A</v>
      </c>
      <c r="AL157" s="16" t="e">
        <f t="shared" si="70"/>
        <v>#N/A</v>
      </c>
      <c r="AM157" s="16" t="e">
        <f t="shared" si="70"/>
        <v>#N/A</v>
      </c>
      <c r="AN157" s="16" t="e">
        <f t="shared" si="70"/>
        <v>#N/A</v>
      </c>
      <c r="AO157" s="16" t="e">
        <f t="shared" ref="AO157:BD161" si="71">AN151</f>
        <v>#N/A</v>
      </c>
      <c r="AP157" s="16" t="e">
        <f t="shared" si="71"/>
        <v>#N/A</v>
      </c>
      <c r="AQ157" s="16" t="e">
        <f t="shared" si="71"/>
        <v>#N/A</v>
      </c>
      <c r="AR157" s="16" t="e">
        <f t="shared" si="71"/>
        <v>#N/A</v>
      </c>
      <c r="AS157" s="16" t="e">
        <f t="shared" si="71"/>
        <v>#N/A</v>
      </c>
      <c r="AT157" s="16" t="e">
        <f t="shared" si="71"/>
        <v>#N/A</v>
      </c>
      <c r="AU157" s="16" t="e">
        <f t="shared" si="71"/>
        <v>#N/A</v>
      </c>
      <c r="AV157" s="16" t="e">
        <f t="shared" si="71"/>
        <v>#N/A</v>
      </c>
      <c r="AW157" s="16" t="e">
        <f t="shared" si="71"/>
        <v>#N/A</v>
      </c>
      <c r="AX157" s="16" t="e">
        <f t="shared" si="71"/>
        <v>#N/A</v>
      </c>
      <c r="AY157" s="16" t="e">
        <f t="shared" si="71"/>
        <v>#N/A</v>
      </c>
      <c r="AZ157" s="16" t="e">
        <f t="shared" si="71"/>
        <v>#N/A</v>
      </c>
      <c r="BA157" s="16" t="e">
        <f t="shared" si="71"/>
        <v>#N/A</v>
      </c>
      <c r="BB157" s="16" t="e">
        <f t="shared" si="71"/>
        <v>#N/A</v>
      </c>
      <c r="BC157" s="16" t="e">
        <f t="shared" si="71"/>
        <v>#N/A</v>
      </c>
      <c r="BD157" s="16" t="e">
        <f t="shared" si="71"/>
        <v>#N/A</v>
      </c>
      <c r="BE157" s="16" t="e">
        <f t="shared" ref="BE157:BN161" si="72">BD151</f>
        <v>#N/A</v>
      </c>
      <c r="BF157" s="16" t="e">
        <f t="shared" si="72"/>
        <v>#N/A</v>
      </c>
      <c r="BG157" s="16" t="e">
        <f t="shared" si="72"/>
        <v>#N/A</v>
      </c>
      <c r="BH157" s="16" t="e">
        <f t="shared" si="72"/>
        <v>#N/A</v>
      </c>
      <c r="BI157" s="16" t="e">
        <f t="shared" si="72"/>
        <v>#N/A</v>
      </c>
      <c r="BJ157" s="16" t="e">
        <f t="shared" si="72"/>
        <v>#N/A</v>
      </c>
      <c r="BK157" s="16" t="e">
        <f t="shared" si="72"/>
        <v>#N/A</v>
      </c>
      <c r="BL157" s="16" t="e">
        <f t="shared" si="72"/>
        <v>#N/A</v>
      </c>
      <c r="BM157" s="16" t="e">
        <f t="shared" si="72"/>
        <v>#N/A</v>
      </c>
      <c r="BN157" s="16" t="e">
        <f t="shared" si="72"/>
        <v>#N/A</v>
      </c>
    </row>
    <row r="158" spans="3:66">
      <c r="C158" s="16" t="s">
        <v>0</v>
      </c>
      <c r="D158" s="27"/>
      <c r="E158" s="27"/>
      <c r="F158" s="27"/>
      <c r="G158" s="27"/>
      <c r="H158" s="27">
        <f>G152</f>
        <v>2335184.4413428111</v>
      </c>
      <c r="I158" s="27">
        <f t="shared" si="69"/>
        <v>2470291.5411633588</v>
      </c>
      <c r="J158" s="27">
        <f t="shared" si="69"/>
        <v>2613215.5517592388</v>
      </c>
      <c r="K158" s="27">
        <f t="shared" si="69"/>
        <v>2764408.7372538806</v>
      </c>
      <c r="L158" s="27">
        <f t="shared" si="69"/>
        <v>2924349.5284807123</v>
      </c>
      <c r="M158" s="16" t="e">
        <f t="shared" si="69"/>
        <v>#N/A</v>
      </c>
      <c r="N158" s="16" t="e">
        <f t="shared" si="69"/>
        <v>#N/A</v>
      </c>
      <c r="O158" s="16" t="e">
        <f t="shared" si="69"/>
        <v>#N/A</v>
      </c>
      <c r="P158" s="16" t="e">
        <f t="shared" si="69"/>
        <v>#N/A</v>
      </c>
      <c r="Q158" s="16" t="e">
        <f t="shared" si="69"/>
        <v>#N/A</v>
      </c>
      <c r="R158" s="16" t="e">
        <f t="shared" si="69"/>
        <v>#N/A</v>
      </c>
      <c r="S158" s="16" t="e">
        <f t="shared" si="69"/>
        <v>#N/A</v>
      </c>
      <c r="T158" s="16" t="e">
        <f t="shared" si="69"/>
        <v>#N/A</v>
      </c>
      <c r="U158" s="16" t="e">
        <f t="shared" si="69"/>
        <v>#N/A</v>
      </c>
      <c r="V158" s="16" t="e">
        <f t="shared" si="69"/>
        <v>#N/A</v>
      </c>
      <c r="W158" s="16" t="e">
        <f t="shared" si="69"/>
        <v>#N/A</v>
      </c>
      <c r="X158" s="16" t="e">
        <f t="shared" si="69"/>
        <v>#N/A</v>
      </c>
      <c r="Y158" s="16" t="e">
        <f t="shared" si="70"/>
        <v>#N/A</v>
      </c>
      <c r="Z158" s="16" t="e">
        <f t="shared" si="70"/>
        <v>#N/A</v>
      </c>
      <c r="AA158" s="16" t="e">
        <f t="shared" si="70"/>
        <v>#N/A</v>
      </c>
      <c r="AB158" s="16" t="e">
        <f t="shared" si="70"/>
        <v>#N/A</v>
      </c>
      <c r="AC158" s="16" t="e">
        <f t="shared" si="70"/>
        <v>#N/A</v>
      </c>
      <c r="AD158" s="16" t="e">
        <f t="shared" si="70"/>
        <v>#N/A</v>
      </c>
      <c r="AE158" s="16" t="e">
        <f t="shared" si="70"/>
        <v>#N/A</v>
      </c>
      <c r="AF158" s="16" t="e">
        <f t="shared" si="70"/>
        <v>#N/A</v>
      </c>
      <c r="AG158" s="16" t="e">
        <f t="shared" si="70"/>
        <v>#N/A</v>
      </c>
      <c r="AH158" s="16" t="e">
        <f t="shared" si="70"/>
        <v>#N/A</v>
      </c>
      <c r="AI158" s="16" t="e">
        <f t="shared" si="70"/>
        <v>#N/A</v>
      </c>
      <c r="AJ158" s="16" t="e">
        <f t="shared" si="70"/>
        <v>#N/A</v>
      </c>
      <c r="AK158" s="16" t="e">
        <f t="shared" si="70"/>
        <v>#N/A</v>
      </c>
      <c r="AL158" s="16" t="e">
        <f t="shared" si="70"/>
        <v>#N/A</v>
      </c>
      <c r="AM158" s="16" t="e">
        <f t="shared" si="70"/>
        <v>#N/A</v>
      </c>
      <c r="AN158" s="16" t="e">
        <f t="shared" si="70"/>
        <v>#N/A</v>
      </c>
      <c r="AO158" s="16" t="e">
        <f t="shared" si="71"/>
        <v>#N/A</v>
      </c>
      <c r="AP158" s="16" t="e">
        <f t="shared" si="71"/>
        <v>#N/A</v>
      </c>
      <c r="AQ158" s="16" t="e">
        <f t="shared" si="71"/>
        <v>#N/A</v>
      </c>
      <c r="AR158" s="16" t="e">
        <f t="shared" si="71"/>
        <v>#N/A</v>
      </c>
      <c r="AS158" s="16" t="e">
        <f t="shared" si="71"/>
        <v>#N/A</v>
      </c>
      <c r="AT158" s="16" t="e">
        <f t="shared" si="71"/>
        <v>#N/A</v>
      </c>
      <c r="AU158" s="16" t="e">
        <f t="shared" si="71"/>
        <v>#N/A</v>
      </c>
      <c r="AV158" s="16" t="e">
        <f t="shared" si="71"/>
        <v>#N/A</v>
      </c>
      <c r="AW158" s="16" t="e">
        <f t="shared" si="71"/>
        <v>#N/A</v>
      </c>
      <c r="AX158" s="16" t="e">
        <f t="shared" si="71"/>
        <v>#N/A</v>
      </c>
      <c r="AY158" s="16" t="e">
        <f t="shared" si="71"/>
        <v>#N/A</v>
      </c>
      <c r="AZ158" s="16" t="e">
        <f t="shared" si="71"/>
        <v>#N/A</v>
      </c>
      <c r="BA158" s="16" t="e">
        <f t="shared" si="71"/>
        <v>#N/A</v>
      </c>
      <c r="BB158" s="16" t="e">
        <f t="shared" si="71"/>
        <v>#N/A</v>
      </c>
      <c r="BC158" s="16" t="e">
        <f t="shared" si="71"/>
        <v>#N/A</v>
      </c>
      <c r="BD158" s="16" t="e">
        <f t="shared" si="71"/>
        <v>#N/A</v>
      </c>
      <c r="BE158" s="16" t="e">
        <f t="shared" si="72"/>
        <v>#N/A</v>
      </c>
      <c r="BF158" s="16" t="e">
        <f t="shared" si="72"/>
        <v>#N/A</v>
      </c>
      <c r="BG158" s="16" t="e">
        <f t="shared" si="72"/>
        <v>#N/A</v>
      </c>
      <c r="BH158" s="16" t="e">
        <f t="shared" si="72"/>
        <v>#N/A</v>
      </c>
      <c r="BI158" s="16" t="e">
        <f t="shared" si="72"/>
        <v>#N/A</v>
      </c>
      <c r="BJ158" s="16" t="e">
        <f t="shared" si="72"/>
        <v>#N/A</v>
      </c>
      <c r="BK158" s="16" t="e">
        <f t="shared" si="72"/>
        <v>#N/A</v>
      </c>
      <c r="BL158" s="16" t="e">
        <f t="shared" si="72"/>
        <v>#N/A</v>
      </c>
      <c r="BM158" s="16" t="e">
        <f t="shared" si="72"/>
        <v>#N/A</v>
      </c>
      <c r="BN158" s="16" t="e">
        <f t="shared" si="72"/>
        <v>#N/A</v>
      </c>
    </row>
    <row r="159" spans="3:66">
      <c r="C159" s="16" t="s">
        <v>1</v>
      </c>
      <c r="D159" s="27"/>
      <c r="E159" s="27"/>
      <c r="F159" s="27"/>
      <c r="G159" s="27"/>
      <c r="H159" s="27">
        <f>G153</f>
        <v>758359.59557142854</v>
      </c>
      <c r="I159" s="27">
        <f t="shared" si="69"/>
        <v>623252.49575088022</v>
      </c>
      <c r="J159" s="27">
        <f t="shared" si="69"/>
        <v>480328.48515500023</v>
      </c>
      <c r="K159" s="27">
        <f t="shared" si="69"/>
        <v>329135.29966035852</v>
      </c>
      <c r="L159" s="27">
        <f t="shared" si="69"/>
        <v>169194.50843352691</v>
      </c>
      <c r="M159" s="16" t="e">
        <f t="shared" si="69"/>
        <v>#N/A</v>
      </c>
      <c r="N159" s="16" t="e">
        <f t="shared" si="69"/>
        <v>#N/A</v>
      </c>
      <c r="O159" s="16" t="e">
        <f t="shared" si="69"/>
        <v>#N/A</v>
      </c>
      <c r="P159" s="16" t="e">
        <f t="shared" si="69"/>
        <v>#N/A</v>
      </c>
      <c r="Q159" s="16" t="e">
        <f t="shared" si="69"/>
        <v>#N/A</v>
      </c>
      <c r="R159" s="16" t="e">
        <f t="shared" si="69"/>
        <v>#N/A</v>
      </c>
      <c r="S159" s="16" t="e">
        <f t="shared" si="69"/>
        <v>#N/A</v>
      </c>
      <c r="T159" s="16" t="e">
        <f t="shared" si="69"/>
        <v>#N/A</v>
      </c>
      <c r="U159" s="16" t="e">
        <f t="shared" si="69"/>
        <v>#N/A</v>
      </c>
      <c r="V159" s="16" t="e">
        <f t="shared" si="69"/>
        <v>#N/A</v>
      </c>
      <c r="W159" s="16" t="e">
        <f t="shared" si="69"/>
        <v>#N/A</v>
      </c>
      <c r="X159" s="16" t="e">
        <f t="shared" si="69"/>
        <v>#N/A</v>
      </c>
      <c r="Y159" s="16" t="e">
        <f t="shared" si="70"/>
        <v>#N/A</v>
      </c>
      <c r="Z159" s="16" t="e">
        <f t="shared" si="70"/>
        <v>#N/A</v>
      </c>
      <c r="AA159" s="16" t="e">
        <f t="shared" si="70"/>
        <v>#N/A</v>
      </c>
      <c r="AB159" s="16" t="e">
        <f t="shared" si="70"/>
        <v>#N/A</v>
      </c>
      <c r="AC159" s="16" t="e">
        <f t="shared" si="70"/>
        <v>#N/A</v>
      </c>
      <c r="AD159" s="16" t="e">
        <f t="shared" si="70"/>
        <v>#N/A</v>
      </c>
      <c r="AE159" s="16" t="e">
        <f t="shared" si="70"/>
        <v>#N/A</v>
      </c>
      <c r="AF159" s="16" t="e">
        <f t="shared" si="70"/>
        <v>#N/A</v>
      </c>
      <c r="AG159" s="16" t="e">
        <f t="shared" si="70"/>
        <v>#N/A</v>
      </c>
      <c r="AH159" s="16" t="e">
        <f t="shared" si="70"/>
        <v>#N/A</v>
      </c>
      <c r="AI159" s="16" t="e">
        <f t="shared" si="70"/>
        <v>#N/A</v>
      </c>
      <c r="AJ159" s="16" t="e">
        <f t="shared" si="70"/>
        <v>#N/A</v>
      </c>
      <c r="AK159" s="16" t="e">
        <f t="shared" si="70"/>
        <v>#N/A</v>
      </c>
      <c r="AL159" s="16" t="e">
        <f t="shared" si="70"/>
        <v>#N/A</v>
      </c>
      <c r="AM159" s="16" t="e">
        <f t="shared" si="70"/>
        <v>#N/A</v>
      </c>
      <c r="AN159" s="16" t="e">
        <f t="shared" si="70"/>
        <v>#N/A</v>
      </c>
      <c r="AO159" s="16" t="e">
        <f t="shared" si="71"/>
        <v>#N/A</v>
      </c>
      <c r="AP159" s="16" t="e">
        <f t="shared" si="71"/>
        <v>#N/A</v>
      </c>
      <c r="AQ159" s="16" t="e">
        <f t="shared" si="71"/>
        <v>#N/A</v>
      </c>
      <c r="AR159" s="16" t="e">
        <f t="shared" si="71"/>
        <v>#N/A</v>
      </c>
      <c r="AS159" s="16" t="e">
        <f t="shared" si="71"/>
        <v>#N/A</v>
      </c>
      <c r="AT159" s="16" t="e">
        <f t="shared" si="71"/>
        <v>#N/A</v>
      </c>
      <c r="AU159" s="16" t="e">
        <f t="shared" si="71"/>
        <v>#N/A</v>
      </c>
      <c r="AV159" s="16" t="e">
        <f t="shared" si="71"/>
        <v>#N/A</v>
      </c>
      <c r="AW159" s="16" t="e">
        <f t="shared" si="71"/>
        <v>#N/A</v>
      </c>
      <c r="AX159" s="16" t="e">
        <f t="shared" si="71"/>
        <v>#N/A</v>
      </c>
      <c r="AY159" s="16" t="e">
        <f t="shared" si="71"/>
        <v>#N/A</v>
      </c>
      <c r="AZ159" s="16" t="e">
        <f t="shared" si="71"/>
        <v>#N/A</v>
      </c>
      <c r="BA159" s="16" t="e">
        <f t="shared" si="71"/>
        <v>#N/A</v>
      </c>
      <c r="BB159" s="16" t="e">
        <f t="shared" si="71"/>
        <v>#N/A</v>
      </c>
      <c r="BC159" s="16" t="e">
        <f t="shared" si="71"/>
        <v>#N/A</v>
      </c>
      <c r="BD159" s="16" t="e">
        <f t="shared" si="71"/>
        <v>#N/A</v>
      </c>
      <c r="BE159" s="16" t="e">
        <f t="shared" si="72"/>
        <v>#N/A</v>
      </c>
      <c r="BF159" s="16" t="e">
        <f t="shared" si="72"/>
        <v>#N/A</v>
      </c>
      <c r="BG159" s="16" t="e">
        <f t="shared" si="72"/>
        <v>#N/A</v>
      </c>
      <c r="BH159" s="16" t="e">
        <f t="shared" si="72"/>
        <v>#N/A</v>
      </c>
      <c r="BI159" s="16" t="e">
        <f t="shared" si="72"/>
        <v>#N/A</v>
      </c>
      <c r="BJ159" s="16" t="e">
        <f t="shared" si="72"/>
        <v>#N/A</v>
      </c>
      <c r="BK159" s="16" t="e">
        <f t="shared" si="72"/>
        <v>#N/A</v>
      </c>
      <c r="BL159" s="16" t="e">
        <f t="shared" si="72"/>
        <v>#N/A</v>
      </c>
      <c r="BM159" s="16" t="e">
        <f t="shared" si="72"/>
        <v>#N/A</v>
      </c>
      <c r="BN159" s="16" t="e">
        <f t="shared" si="72"/>
        <v>#N/A</v>
      </c>
    </row>
    <row r="160" spans="3:66">
      <c r="C160" s="16" t="s">
        <v>2</v>
      </c>
      <c r="D160" s="27"/>
      <c r="E160" s="27"/>
      <c r="F160" s="27"/>
      <c r="G160" s="27"/>
      <c r="H160" s="27">
        <f>G154</f>
        <v>3093544.0369142396</v>
      </c>
      <c r="I160" s="27">
        <f t="shared" si="69"/>
        <v>3093544.0369142392</v>
      </c>
      <c r="J160" s="27">
        <f t="shared" si="69"/>
        <v>3093544.0369142392</v>
      </c>
      <c r="K160" s="27">
        <f t="shared" si="69"/>
        <v>3093544.0369142392</v>
      </c>
      <c r="L160" s="27">
        <f t="shared" si="69"/>
        <v>3093544.0369142392</v>
      </c>
      <c r="M160" s="16" t="e">
        <f t="shared" si="69"/>
        <v>#N/A</v>
      </c>
      <c r="N160" s="16" t="e">
        <f t="shared" si="69"/>
        <v>#N/A</v>
      </c>
      <c r="O160" s="16" t="e">
        <f t="shared" si="69"/>
        <v>#N/A</v>
      </c>
      <c r="P160" s="16" t="e">
        <f t="shared" si="69"/>
        <v>#N/A</v>
      </c>
      <c r="Q160" s="16" t="e">
        <f t="shared" si="69"/>
        <v>#N/A</v>
      </c>
      <c r="R160" s="16" t="e">
        <f t="shared" si="69"/>
        <v>#N/A</v>
      </c>
      <c r="S160" s="16" t="e">
        <f t="shared" si="69"/>
        <v>#N/A</v>
      </c>
      <c r="T160" s="16" t="e">
        <f t="shared" si="69"/>
        <v>#N/A</v>
      </c>
      <c r="U160" s="16" t="e">
        <f t="shared" si="69"/>
        <v>#N/A</v>
      </c>
      <c r="V160" s="16" t="e">
        <f t="shared" si="69"/>
        <v>#N/A</v>
      </c>
      <c r="W160" s="16" t="e">
        <f t="shared" si="69"/>
        <v>#N/A</v>
      </c>
      <c r="X160" s="16" t="e">
        <f t="shared" si="69"/>
        <v>#N/A</v>
      </c>
      <c r="Y160" s="16" t="e">
        <f t="shared" si="70"/>
        <v>#N/A</v>
      </c>
      <c r="Z160" s="16" t="e">
        <f t="shared" si="70"/>
        <v>#N/A</v>
      </c>
      <c r="AA160" s="16" t="e">
        <f t="shared" si="70"/>
        <v>#N/A</v>
      </c>
      <c r="AB160" s="16" t="e">
        <f t="shared" si="70"/>
        <v>#N/A</v>
      </c>
      <c r="AC160" s="16" t="e">
        <f t="shared" si="70"/>
        <v>#N/A</v>
      </c>
      <c r="AD160" s="16" t="e">
        <f t="shared" si="70"/>
        <v>#N/A</v>
      </c>
      <c r="AE160" s="16" t="e">
        <f t="shared" si="70"/>
        <v>#N/A</v>
      </c>
      <c r="AF160" s="16" t="e">
        <f t="shared" si="70"/>
        <v>#N/A</v>
      </c>
      <c r="AG160" s="16" t="e">
        <f t="shared" si="70"/>
        <v>#N/A</v>
      </c>
      <c r="AH160" s="16" t="e">
        <f t="shared" si="70"/>
        <v>#N/A</v>
      </c>
      <c r="AI160" s="16" t="e">
        <f t="shared" si="70"/>
        <v>#N/A</v>
      </c>
      <c r="AJ160" s="16" t="e">
        <f t="shared" si="70"/>
        <v>#N/A</v>
      </c>
      <c r="AK160" s="16" t="e">
        <f t="shared" si="70"/>
        <v>#N/A</v>
      </c>
      <c r="AL160" s="16" t="e">
        <f t="shared" si="70"/>
        <v>#N/A</v>
      </c>
      <c r="AM160" s="16" t="e">
        <f t="shared" si="70"/>
        <v>#N/A</v>
      </c>
      <c r="AN160" s="16" t="e">
        <f t="shared" si="70"/>
        <v>#N/A</v>
      </c>
      <c r="AO160" s="16" t="e">
        <f t="shared" si="71"/>
        <v>#N/A</v>
      </c>
      <c r="AP160" s="16" t="e">
        <f t="shared" si="71"/>
        <v>#N/A</v>
      </c>
      <c r="AQ160" s="16" t="e">
        <f t="shared" si="71"/>
        <v>#N/A</v>
      </c>
      <c r="AR160" s="16" t="e">
        <f t="shared" si="71"/>
        <v>#N/A</v>
      </c>
      <c r="AS160" s="16" t="e">
        <f t="shared" si="71"/>
        <v>#N/A</v>
      </c>
      <c r="AT160" s="16" t="e">
        <f t="shared" si="71"/>
        <v>#N/A</v>
      </c>
      <c r="AU160" s="16" t="e">
        <f t="shared" si="71"/>
        <v>#N/A</v>
      </c>
      <c r="AV160" s="16" t="e">
        <f t="shared" si="71"/>
        <v>#N/A</v>
      </c>
      <c r="AW160" s="16" t="e">
        <f t="shared" si="71"/>
        <v>#N/A</v>
      </c>
      <c r="AX160" s="16" t="e">
        <f t="shared" si="71"/>
        <v>#N/A</v>
      </c>
      <c r="AY160" s="16" t="e">
        <f t="shared" si="71"/>
        <v>#N/A</v>
      </c>
      <c r="AZ160" s="16" t="e">
        <f t="shared" si="71"/>
        <v>#N/A</v>
      </c>
      <c r="BA160" s="16" t="e">
        <f t="shared" si="71"/>
        <v>#N/A</v>
      </c>
      <c r="BB160" s="16" t="e">
        <f t="shared" si="71"/>
        <v>#N/A</v>
      </c>
      <c r="BC160" s="16" t="e">
        <f t="shared" si="71"/>
        <v>#N/A</v>
      </c>
      <c r="BD160" s="16" t="e">
        <f t="shared" si="71"/>
        <v>#N/A</v>
      </c>
      <c r="BE160" s="16" t="e">
        <f t="shared" si="72"/>
        <v>#N/A</v>
      </c>
      <c r="BF160" s="16" t="e">
        <f t="shared" si="72"/>
        <v>#N/A</v>
      </c>
      <c r="BG160" s="16" t="e">
        <f t="shared" si="72"/>
        <v>#N/A</v>
      </c>
      <c r="BH160" s="16" t="e">
        <f t="shared" si="72"/>
        <v>#N/A</v>
      </c>
      <c r="BI160" s="16" t="e">
        <f t="shared" si="72"/>
        <v>#N/A</v>
      </c>
      <c r="BJ160" s="16" t="e">
        <f t="shared" si="72"/>
        <v>#N/A</v>
      </c>
      <c r="BK160" s="16" t="e">
        <f t="shared" si="72"/>
        <v>#N/A</v>
      </c>
      <c r="BL160" s="16" t="e">
        <f t="shared" si="72"/>
        <v>#N/A</v>
      </c>
      <c r="BM160" s="16" t="e">
        <f t="shared" si="72"/>
        <v>#N/A</v>
      </c>
      <c r="BN160" s="16" t="e">
        <f t="shared" si="72"/>
        <v>#N/A</v>
      </c>
    </row>
    <row r="161" spans="1:66">
      <c r="C161" s="16" t="s">
        <v>13</v>
      </c>
      <c r="D161" s="27"/>
      <c r="E161" s="27"/>
      <c r="F161" s="27"/>
      <c r="G161" s="27"/>
      <c r="H161" s="27">
        <f>G155</f>
        <v>10772265.358657189</v>
      </c>
      <c r="I161" s="27">
        <f t="shared" si="69"/>
        <v>8301973.8174938299</v>
      </c>
      <c r="J161" s="27">
        <f t="shared" si="69"/>
        <v>5688758.2657345906</v>
      </c>
      <c r="K161" s="27">
        <f t="shared" si="69"/>
        <v>2924349.52848071</v>
      </c>
      <c r="L161" s="27">
        <f t="shared" si="69"/>
        <v>0</v>
      </c>
      <c r="M161" s="16" t="e">
        <f t="shared" si="69"/>
        <v>#N/A</v>
      </c>
      <c r="N161" s="16" t="e">
        <f t="shared" si="69"/>
        <v>#N/A</v>
      </c>
      <c r="O161" s="16" t="e">
        <f t="shared" si="69"/>
        <v>#N/A</v>
      </c>
      <c r="P161" s="16" t="e">
        <f t="shared" si="69"/>
        <v>#N/A</v>
      </c>
      <c r="Q161" s="16" t="e">
        <f t="shared" si="69"/>
        <v>#N/A</v>
      </c>
      <c r="R161" s="16" t="e">
        <f t="shared" si="69"/>
        <v>#N/A</v>
      </c>
      <c r="S161" s="16" t="e">
        <f t="shared" si="69"/>
        <v>#N/A</v>
      </c>
      <c r="T161" s="16" t="e">
        <f t="shared" si="69"/>
        <v>#N/A</v>
      </c>
      <c r="U161" s="16" t="e">
        <f t="shared" si="69"/>
        <v>#N/A</v>
      </c>
      <c r="V161" s="16" t="e">
        <f t="shared" si="69"/>
        <v>#N/A</v>
      </c>
      <c r="W161" s="16" t="e">
        <f t="shared" si="69"/>
        <v>#N/A</v>
      </c>
      <c r="X161" s="16" t="e">
        <f t="shared" si="69"/>
        <v>#N/A</v>
      </c>
      <c r="Y161" s="16" t="e">
        <f t="shared" si="70"/>
        <v>#N/A</v>
      </c>
      <c r="Z161" s="16" t="e">
        <f t="shared" si="70"/>
        <v>#N/A</v>
      </c>
      <c r="AA161" s="16" t="e">
        <f t="shared" si="70"/>
        <v>#N/A</v>
      </c>
      <c r="AB161" s="16" t="e">
        <f t="shared" si="70"/>
        <v>#N/A</v>
      </c>
      <c r="AC161" s="16" t="e">
        <f t="shared" si="70"/>
        <v>#N/A</v>
      </c>
      <c r="AD161" s="16" t="e">
        <f t="shared" si="70"/>
        <v>#N/A</v>
      </c>
      <c r="AE161" s="16" t="e">
        <f t="shared" si="70"/>
        <v>#N/A</v>
      </c>
      <c r="AF161" s="16" t="e">
        <f t="shared" si="70"/>
        <v>#N/A</v>
      </c>
      <c r="AG161" s="16" t="e">
        <f t="shared" si="70"/>
        <v>#N/A</v>
      </c>
      <c r="AH161" s="16" t="e">
        <f t="shared" si="70"/>
        <v>#N/A</v>
      </c>
      <c r="AI161" s="16" t="e">
        <f t="shared" si="70"/>
        <v>#N/A</v>
      </c>
      <c r="AJ161" s="16" t="e">
        <f t="shared" si="70"/>
        <v>#N/A</v>
      </c>
      <c r="AK161" s="16" t="e">
        <f t="shared" si="70"/>
        <v>#N/A</v>
      </c>
      <c r="AL161" s="16" t="e">
        <f t="shared" si="70"/>
        <v>#N/A</v>
      </c>
      <c r="AM161" s="16" t="e">
        <f t="shared" si="70"/>
        <v>#N/A</v>
      </c>
      <c r="AN161" s="16" t="e">
        <f t="shared" si="70"/>
        <v>#N/A</v>
      </c>
      <c r="AO161" s="16" t="e">
        <f t="shared" si="71"/>
        <v>#N/A</v>
      </c>
      <c r="AP161" s="16" t="e">
        <f t="shared" si="71"/>
        <v>#N/A</v>
      </c>
      <c r="AQ161" s="16" t="e">
        <f t="shared" si="71"/>
        <v>#N/A</v>
      </c>
      <c r="AR161" s="16" t="e">
        <f t="shared" si="71"/>
        <v>#N/A</v>
      </c>
      <c r="AS161" s="16" t="e">
        <f t="shared" si="71"/>
        <v>#N/A</v>
      </c>
      <c r="AT161" s="16" t="e">
        <f t="shared" si="71"/>
        <v>#N/A</v>
      </c>
      <c r="AU161" s="16" t="e">
        <f t="shared" si="71"/>
        <v>#N/A</v>
      </c>
      <c r="AV161" s="16" t="e">
        <f t="shared" si="71"/>
        <v>#N/A</v>
      </c>
      <c r="AW161" s="16" t="e">
        <f t="shared" si="71"/>
        <v>#N/A</v>
      </c>
      <c r="AX161" s="16" t="e">
        <f t="shared" si="71"/>
        <v>#N/A</v>
      </c>
      <c r="AY161" s="16" t="e">
        <f t="shared" si="71"/>
        <v>#N/A</v>
      </c>
      <c r="AZ161" s="16" t="e">
        <f t="shared" si="71"/>
        <v>#N/A</v>
      </c>
      <c r="BA161" s="16" t="e">
        <f t="shared" si="71"/>
        <v>#N/A</v>
      </c>
      <c r="BB161" s="16" t="e">
        <f t="shared" si="71"/>
        <v>#N/A</v>
      </c>
      <c r="BC161" s="16" t="e">
        <f t="shared" si="71"/>
        <v>#N/A</v>
      </c>
      <c r="BD161" s="16" t="e">
        <f t="shared" si="71"/>
        <v>#N/A</v>
      </c>
      <c r="BE161" s="16" t="e">
        <f t="shared" si="72"/>
        <v>#N/A</v>
      </c>
      <c r="BF161" s="16" t="e">
        <f t="shared" si="72"/>
        <v>#N/A</v>
      </c>
      <c r="BG161" s="16" t="e">
        <f t="shared" si="72"/>
        <v>#N/A</v>
      </c>
      <c r="BH161" s="16" t="e">
        <f t="shared" si="72"/>
        <v>#N/A</v>
      </c>
      <c r="BI161" s="16" t="e">
        <f t="shared" si="72"/>
        <v>#N/A</v>
      </c>
      <c r="BJ161" s="16" t="e">
        <f t="shared" si="72"/>
        <v>#N/A</v>
      </c>
      <c r="BK161" s="16" t="e">
        <f t="shared" si="72"/>
        <v>#N/A</v>
      </c>
      <c r="BL161" s="16" t="e">
        <f t="shared" si="72"/>
        <v>#N/A</v>
      </c>
      <c r="BM161" s="16" t="e">
        <f t="shared" si="72"/>
        <v>#N/A</v>
      </c>
      <c r="BN161" s="16" t="e">
        <f t="shared" si="72"/>
        <v>#N/A</v>
      </c>
    </row>
    <row r="164" spans="1:66">
      <c r="A164" s="16" t="s">
        <v>20</v>
      </c>
      <c r="B164" s="20">
        <f>[7]Input!L94</f>
        <v>0</v>
      </c>
      <c r="D164" s="16">
        <f>B165</f>
        <v>6</v>
      </c>
      <c r="E164" s="16">
        <f t="shared" ref="E164:BN164" si="73">IF(D164&gt;0,D164-1,0)</f>
        <v>5</v>
      </c>
      <c r="F164" s="16">
        <f t="shared" si="73"/>
        <v>4</v>
      </c>
      <c r="G164" s="16">
        <f t="shared" si="73"/>
        <v>3</v>
      </c>
      <c r="H164" s="16">
        <f t="shared" si="73"/>
        <v>2</v>
      </c>
      <c r="I164" s="16">
        <f t="shared" si="73"/>
        <v>1</v>
      </c>
      <c r="J164" s="16">
        <f t="shared" si="73"/>
        <v>0</v>
      </c>
      <c r="K164" s="16">
        <f t="shared" si="73"/>
        <v>0</v>
      </c>
      <c r="L164" s="16">
        <f t="shared" si="73"/>
        <v>0</v>
      </c>
      <c r="M164" s="16">
        <f t="shared" si="73"/>
        <v>0</v>
      </c>
      <c r="N164" s="16">
        <f t="shared" si="73"/>
        <v>0</v>
      </c>
      <c r="O164" s="16">
        <f t="shared" si="73"/>
        <v>0</v>
      </c>
      <c r="P164" s="16">
        <f t="shared" si="73"/>
        <v>0</v>
      </c>
      <c r="Q164" s="16">
        <f t="shared" si="73"/>
        <v>0</v>
      </c>
      <c r="R164" s="16">
        <f t="shared" si="73"/>
        <v>0</v>
      </c>
      <c r="S164" s="16">
        <f t="shared" si="73"/>
        <v>0</v>
      </c>
      <c r="T164" s="16">
        <f t="shared" si="73"/>
        <v>0</v>
      </c>
      <c r="U164" s="16">
        <f t="shared" si="73"/>
        <v>0</v>
      </c>
      <c r="V164" s="16">
        <f t="shared" si="73"/>
        <v>0</v>
      </c>
      <c r="W164" s="16">
        <f t="shared" si="73"/>
        <v>0</v>
      </c>
      <c r="X164" s="16">
        <f t="shared" si="73"/>
        <v>0</v>
      </c>
      <c r="Y164" s="16">
        <f t="shared" si="73"/>
        <v>0</v>
      </c>
      <c r="Z164" s="16">
        <f t="shared" si="73"/>
        <v>0</v>
      </c>
      <c r="AA164" s="16">
        <f t="shared" si="73"/>
        <v>0</v>
      </c>
      <c r="AB164" s="16">
        <f t="shared" si="73"/>
        <v>0</v>
      </c>
      <c r="AC164" s="16">
        <f t="shared" si="73"/>
        <v>0</v>
      </c>
      <c r="AD164" s="16">
        <f t="shared" si="73"/>
        <v>0</v>
      </c>
      <c r="AE164" s="16">
        <f t="shared" si="73"/>
        <v>0</v>
      </c>
      <c r="AF164" s="16">
        <f t="shared" si="73"/>
        <v>0</v>
      </c>
      <c r="AG164" s="16">
        <f t="shared" si="73"/>
        <v>0</v>
      </c>
      <c r="AH164" s="16">
        <f t="shared" si="73"/>
        <v>0</v>
      </c>
      <c r="AI164" s="16">
        <f t="shared" si="73"/>
        <v>0</v>
      </c>
      <c r="AJ164" s="16">
        <f t="shared" si="73"/>
        <v>0</v>
      </c>
      <c r="AK164" s="16">
        <f t="shared" si="73"/>
        <v>0</v>
      </c>
      <c r="AL164" s="16">
        <f t="shared" si="73"/>
        <v>0</v>
      </c>
      <c r="AM164" s="16">
        <f t="shared" si="73"/>
        <v>0</v>
      </c>
      <c r="AN164" s="16">
        <f t="shared" si="73"/>
        <v>0</v>
      </c>
      <c r="AO164" s="16">
        <f t="shared" si="73"/>
        <v>0</v>
      </c>
      <c r="AP164" s="16">
        <f t="shared" si="73"/>
        <v>0</v>
      </c>
      <c r="AQ164" s="16">
        <f t="shared" si="73"/>
        <v>0</v>
      </c>
      <c r="AR164" s="16">
        <f t="shared" si="73"/>
        <v>0</v>
      </c>
      <c r="AS164" s="16">
        <f t="shared" si="73"/>
        <v>0</v>
      </c>
      <c r="AT164" s="16">
        <f t="shared" si="73"/>
        <v>0</v>
      </c>
      <c r="AU164" s="16">
        <f t="shared" si="73"/>
        <v>0</v>
      </c>
      <c r="AV164" s="16">
        <f t="shared" si="73"/>
        <v>0</v>
      </c>
      <c r="AW164" s="16">
        <f t="shared" si="73"/>
        <v>0</v>
      </c>
      <c r="AX164" s="16">
        <f t="shared" si="73"/>
        <v>0</v>
      </c>
      <c r="AY164" s="16">
        <f t="shared" si="73"/>
        <v>0</v>
      </c>
      <c r="AZ164" s="16">
        <f t="shared" si="73"/>
        <v>0</v>
      </c>
      <c r="BA164" s="16">
        <f t="shared" si="73"/>
        <v>0</v>
      </c>
      <c r="BB164" s="16">
        <f t="shared" si="73"/>
        <v>0</v>
      </c>
      <c r="BC164" s="16">
        <f t="shared" si="73"/>
        <v>0</v>
      </c>
      <c r="BD164" s="16">
        <f t="shared" si="73"/>
        <v>0</v>
      </c>
      <c r="BE164" s="16">
        <f t="shared" si="73"/>
        <v>0</v>
      </c>
      <c r="BF164" s="16">
        <f t="shared" si="73"/>
        <v>0</v>
      </c>
      <c r="BG164" s="16">
        <f t="shared" si="73"/>
        <v>0</v>
      </c>
      <c r="BH164" s="16">
        <f t="shared" si="73"/>
        <v>0</v>
      </c>
      <c r="BI164" s="16">
        <f t="shared" si="73"/>
        <v>0</v>
      </c>
      <c r="BJ164" s="16">
        <f t="shared" si="73"/>
        <v>0</v>
      </c>
      <c r="BK164" s="16">
        <f t="shared" si="73"/>
        <v>0</v>
      </c>
      <c r="BL164" s="16">
        <f t="shared" si="73"/>
        <v>0</v>
      </c>
      <c r="BM164" s="16">
        <f t="shared" si="73"/>
        <v>0</v>
      </c>
      <c r="BN164" s="16">
        <f t="shared" si="73"/>
        <v>0</v>
      </c>
    </row>
    <row r="165" spans="1:66" ht="18.75">
      <c r="A165" s="25" t="s">
        <v>18</v>
      </c>
      <c r="B165" s="25">
        <v>6</v>
      </c>
      <c r="C165" s="16" t="s">
        <v>12</v>
      </c>
      <c r="D165" s="20">
        <f>IFERROR(D177,0)+IFERROR(D183,0)+IFERROR(D189,0)+IFERROR(D195,0)+IFERROR(D201,0)</f>
        <v>0</v>
      </c>
      <c r="E165" s="20">
        <f t="shared" ref="E165:BN169" si="74">IFERROR(E177,0)+IFERROR(E183,0)+IFERROR(E189,0)+IFERROR(E195,0)+IFERROR(E201,0)</f>
        <v>0</v>
      </c>
      <c r="F165" s="20">
        <f t="shared" si="74"/>
        <v>0</v>
      </c>
      <c r="G165" s="20">
        <f t="shared" si="74"/>
        <v>0</v>
      </c>
      <c r="H165" s="20">
        <f t="shared" si="74"/>
        <v>0</v>
      </c>
      <c r="I165" s="20">
        <f t="shared" si="74"/>
        <v>0</v>
      </c>
      <c r="J165" s="20">
        <f t="shared" si="74"/>
        <v>0</v>
      </c>
      <c r="K165" s="20">
        <f t="shared" si="74"/>
        <v>0</v>
      </c>
      <c r="L165" s="20">
        <f t="shared" si="74"/>
        <v>0</v>
      </c>
      <c r="M165" s="20">
        <f t="shared" si="74"/>
        <v>0</v>
      </c>
      <c r="N165" s="20">
        <f t="shared" si="74"/>
        <v>0</v>
      </c>
      <c r="O165" s="20">
        <f t="shared" si="74"/>
        <v>0</v>
      </c>
      <c r="P165" s="20">
        <f t="shared" si="74"/>
        <v>0</v>
      </c>
      <c r="Q165" s="20">
        <f t="shared" si="74"/>
        <v>0</v>
      </c>
      <c r="R165" s="20">
        <f t="shared" si="74"/>
        <v>0</v>
      </c>
      <c r="S165" s="20">
        <f t="shared" si="74"/>
        <v>0</v>
      </c>
      <c r="T165" s="20">
        <f t="shared" si="74"/>
        <v>0</v>
      </c>
      <c r="U165" s="20">
        <f t="shared" si="74"/>
        <v>0</v>
      </c>
      <c r="V165" s="20">
        <f t="shared" si="74"/>
        <v>0</v>
      </c>
      <c r="W165" s="20">
        <f t="shared" si="74"/>
        <v>0</v>
      </c>
      <c r="X165" s="20">
        <f t="shared" si="74"/>
        <v>0</v>
      </c>
      <c r="Y165" s="20">
        <f t="shared" si="74"/>
        <v>0</v>
      </c>
      <c r="Z165" s="20">
        <f t="shared" si="74"/>
        <v>0</v>
      </c>
      <c r="AA165" s="20">
        <f t="shared" si="74"/>
        <v>0</v>
      </c>
      <c r="AB165" s="20">
        <f t="shared" si="74"/>
        <v>0</v>
      </c>
      <c r="AC165" s="20">
        <f t="shared" si="74"/>
        <v>0</v>
      </c>
      <c r="AD165" s="20">
        <f t="shared" si="74"/>
        <v>0</v>
      </c>
      <c r="AE165" s="20">
        <f t="shared" si="74"/>
        <v>0</v>
      </c>
      <c r="AF165" s="20">
        <f t="shared" si="74"/>
        <v>0</v>
      </c>
      <c r="AG165" s="20">
        <f t="shared" si="74"/>
        <v>0</v>
      </c>
      <c r="AH165" s="20">
        <f t="shared" si="74"/>
        <v>0</v>
      </c>
      <c r="AI165" s="20">
        <f t="shared" si="74"/>
        <v>0</v>
      </c>
      <c r="AJ165" s="20">
        <f t="shared" si="74"/>
        <v>0</v>
      </c>
      <c r="AK165" s="20">
        <f t="shared" si="74"/>
        <v>0</v>
      </c>
      <c r="AL165" s="20">
        <f t="shared" si="74"/>
        <v>0</v>
      </c>
      <c r="AM165" s="20">
        <f t="shared" si="74"/>
        <v>0</v>
      </c>
      <c r="AN165" s="20">
        <f t="shared" si="74"/>
        <v>0</v>
      </c>
      <c r="AO165" s="20">
        <f t="shared" si="74"/>
        <v>0</v>
      </c>
      <c r="AP165" s="20">
        <f t="shared" si="74"/>
        <v>0</v>
      </c>
      <c r="AQ165" s="20">
        <f t="shared" si="74"/>
        <v>0</v>
      </c>
      <c r="AR165" s="20">
        <f t="shared" si="74"/>
        <v>0</v>
      </c>
      <c r="AS165" s="20">
        <f t="shared" si="74"/>
        <v>0</v>
      </c>
      <c r="AT165" s="20">
        <f t="shared" si="74"/>
        <v>0</v>
      </c>
      <c r="AU165" s="20">
        <f t="shared" si="74"/>
        <v>0</v>
      </c>
      <c r="AV165" s="20">
        <f t="shared" si="74"/>
        <v>0</v>
      </c>
      <c r="AW165" s="20">
        <f t="shared" si="74"/>
        <v>0</v>
      </c>
      <c r="AX165" s="20">
        <f t="shared" si="74"/>
        <v>0</v>
      </c>
      <c r="AY165" s="20">
        <f t="shared" si="74"/>
        <v>0</v>
      </c>
      <c r="AZ165" s="20">
        <f t="shared" si="74"/>
        <v>0</v>
      </c>
      <c r="BA165" s="20">
        <f t="shared" si="74"/>
        <v>0</v>
      </c>
      <c r="BB165" s="20">
        <f t="shared" si="74"/>
        <v>0</v>
      </c>
      <c r="BC165" s="20">
        <f t="shared" si="74"/>
        <v>0</v>
      </c>
      <c r="BD165" s="20">
        <f t="shared" si="74"/>
        <v>0</v>
      </c>
      <c r="BE165" s="20">
        <f t="shared" si="74"/>
        <v>0</v>
      </c>
      <c r="BF165" s="20">
        <f t="shared" si="74"/>
        <v>0</v>
      </c>
      <c r="BG165" s="20">
        <f t="shared" si="74"/>
        <v>0</v>
      </c>
      <c r="BH165" s="20">
        <f t="shared" si="74"/>
        <v>0</v>
      </c>
      <c r="BI165" s="20">
        <f t="shared" si="74"/>
        <v>0</v>
      </c>
      <c r="BJ165" s="20">
        <f t="shared" si="74"/>
        <v>0</v>
      </c>
      <c r="BK165" s="20">
        <f t="shared" si="74"/>
        <v>0</v>
      </c>
      <c r="BL165" s="20">
        <f t="shared" si="74"/>
        <v>0</v>
      </c>
      <c r="BM165" s="20">
        <f t="shared" si="74"/>
        <v>0</v>
      </c>
      <c r="BN165" s="20">
        <f t="shared" si="74"/>
        <v>0</v>
      </c>
    </row>
    <row r="166" spans="1:66">
      <c r="C166" s="16" t="s">
        <v>0</v>
      </c>
      <c r="D166" s="20">
        <f t="shared" ref="D166:S169" si="75">IFERROR(D178,0)+IFERROR(D184,0)+IFERROR(D190,0)+IFERROR(D196,0)+IFERROR(D202,0)</f>
        <v>0</v>
      </c>
      <c r="E166" s="20">
        <f t="shared" si="75"/>
        <v>0</v>
      </c>
      <c r="F166" s="20">
        <f t="shared" si="75"/>
        <v>0</v>
      </c>
      <c r="G166" s="20">
        <f t="shared" si="75"/>
        <v>0</v>
      </c>
      <c r="H166" s="20">
        <f t="shared" si="75"/>
        <v>0</v>
      </c>
      <c r="I166" s="20">
        <f t="shared" si="75"/>
        <v>0</v>
      </c>
      <c r="J166" s="20">
        <f t="shared" si="75"/>
        <v>0</v>
      </c>
      <c r="K166" s="20">
        <f t="shared" si="75"/>
        <v>0</v>
      </c>
      <c r="L166" s="20">
        <f t="shared" si="75"/>
        <v>0</v>
      </c>
      <c r="M166" s="20">
        <f t="shared" si="75"/>
        <v>0</v>
      </c>
      <c r="N166" s="20">
        <f>IFERROR(N178,0)+IFERROR(N184,0)+IFERROR(N190,0)+IFERROR(N196,0)+IFERROR(N202,0)</f>
        <v>0</v>
      </c>
      <c r="O166" s="20">
        <f t="shared" si="74"/>
        <v>0</v>
      </c>
      <c r="P166" s="20">
        <f t="shared" si="74"/>
        <v>0</v>
      </c>
      <c r="Q166" s="20">
        <f t="shared" si="74"/>
        <v>0</v>
      </c>
      <c r="R166" s="20">
        <f t="shared" si="74"/>
        <v>0</v>
      </c>
      <c r="S166" s="20">
        <f t="shared" si="74"/>
        <v>0</v>
      </c>
      <c r="T166" s="20">
        <f t="shared" si="74"/>
        <v>0</v>
      </c>
      <c r="U166" s="20">
        <f t="shared" si="74"/>
        <v>0</v>
      </c>
      <c r="V166" s="20">
        <f t="shared" si="74"/>
        <v>0</v>
      </c>
      <c r="W166" s="20">
        <f t="shared" si="74"/>
        <v>0</v>
      </c>
      <c r="X166" s="20">
        <f t="shared" si="74"/>
        <v>0</v>
      </c>
      <c r="Y166" s="20">
        <f t="shared" si="74"/>
        <v>0</v>
      </c>
      <c r="Z166" s="20">
        <f t="shared" si="74"/>
        <v>0</v>
      </c>
      <c r="AA166" s="20">
        <f t="shared" si="74"/>
        <v>0</v>
      </c>
      <c r="AB166" s="20">
        <f t="shared" si="74"/>
        <v>0</v>
      </c>
      <c r="AC166" s="20">
        <f t="shared" si="74"/>
        <v>0</v>
      </c>
      <c r="AD166" s="20">
        <f t="shared" si="74"/>
        <v>0</v>
      </c>
      <c r="AE166" s="20">
        <f t="shared" si="74"/>
        <v>0</v>
      </c>
      <c r="AF166" s="20">
        <f t="shared" si="74"/>
        <v>0</v>
      </c>
      <c r="AG166" s="20">
        <f t="shared" si="74"/>
        <v>0</v>
      </c>
      <c r="AH166" s="20">
        <f t="shared" si="74"/>
        <v>0</v>
      </c>
      <c r="AI166" s="20">
        <f t="shared" si="74"/>
        <v>0</v>
      </c>
      <c r="AJ166" s="20">
        <f t="shared" si="74"/>
        <v>0</v>
      </c>
      <c r="AK166" s="20">
        <f t="shared" si="74"/>
        <v>0</v>
      </c>
      <c r="AL166" s="20">
        <f t="shared" si="74"/>
        <v>0</v>
      </c>
      <c r="AM166" s="20">
        <f t="shared" si="74"/>
        <v>0</v>
      </c>
      <c r="AN166" s="20">
        <f t="shared" si="74"/>
        <v>0</v>
      </c>
      <c r="AO166" s="20">
        <f t="shared" si="74"/>
        <v>0</v>
      </c>
      <c r="AP166" s="20">
        <f t="shared" si="74"/>
        <v>0</v>
      </c>
      <c r="AQ166" s="20">
        <f t="shared" si="74"/>
        <v>0</v>
      </c>
      <c r="AR166" s="20">
        <f t="shared" si="74"/>
        <v>0</v>
      </c>
      <c r="AS166" s="20">
        <f t="shared" si="74"/>
        <v>0</v>
      </c>
      <c r="AT166" s="20">
        <f t="shared" si="74"/>
        <v>0</v>
      </c>
      <c r="AU166" s="20">
        <f t="shared" si="74"/>
        <v>0</v>
      </c>
      <c r="AV166" s="20">
        <f t="shared" si="74"/>
        <v>0</v>
      </c>
      <c r="AW166" s="20">
        <f t="shared" si="74"/>
        <v>0</v>
      </c>
      <c r="AX166" s="20">
        <f t="shared" si="74"/>
        <v>0</v>
      </c>
      <c r="AY166" s="20">
        <f t="shared" si="74"/>
        <v>0</v>
      </c>
      <c r="AZ166" s="20">
        <f t="shared" si="74"/>
        <v>0</v>
      </c>
      <c r="BA166" s="20">
        <f t="shared" si="74"/>
        <v>0</v>
      </c>
      <c r="BB166" s="20">
        <f t="shared" si="74"/>
        <v>0</v>
      </c>
      <c r="BC166" s="20">
        <f t="shared" si="74"/>
        <v>0</v>
      </c>
      <c r="BD166" s="20">
        <f t="shared" si="74"/>
        <v>0</v>
      </c>
      <c r="BE166" s="20">
        <f t="shared" si="74"/>
        <v>0</v>
      </c>
      <c r="BF166" s="20">
        <f t="shared" si="74"/>
        <v>0</v>
      </c>
      <c r="BG166" s="20">
        <f t="shared" si="74"/>
        <v>0</v>
      </c>
      <c r="BH166" s="20">
        <f t="shared" si="74"/>
        <v>0</v>
      </c>
      <c r="BI166" s="20">
        <f t="shared" si="74"/>
        <v>0</v>
      </c>
      <c r="BJ166" s="20">
        <f t="shared" si="74"/>
        <v>0</v>
      </c>
      <c r="BK166" s="20">
        <f t="shared" si="74"/>
        <v>0</v>
      </c>
      <c r="BL166" s="20">
        <f t="shared" si="74"/>
        <v>0</v>
      </c>
      <c r="BM166" s="20">
        <f t="shared" si="74"/>
        <v>0</v>
      </c>
      <c r="BN166" s="20">
        <f t="shared" si="74"/>
        <v>0</v>
      </c>
    </row>
    <row r="167" spans="1:66">
      <c r="C167" s="16" t="s">
        <v>1</v>
      </c>
      <c r="D167" s="20">
        <f t="shared" si="75"/>
        <v>0</v>
      </c>
      <c r="E167" s="20">
        <f t="shared" si="75"/>
        <v>0</v>
      </c>
      <c r="F167" s="20">
        <f t="shared" si="75"/>
        <v>0</v>
      </c>
      <c r="G167" s="20">
        <f t="shared" si="75"/>
        <v>0</v>
      </c>
      <c r="H167" s="20">
        <f t="shared" si="75"/>
        <v>0</v>
      </c>
      <c r="I167" s="20">
        <f t="shared" si="75"/>
        <v>0</v>
      </c>
      <c r="J167" s="20">
        <f t="shared" si="75"/>
        <v>0</v>
      </c>
      <c r="K167" s="20">
        <f t="shared" si="75"/>
        <v>0</v>
      </c>
      <c r="L167" s="20">
        <f t="shared" si="75"/>
        <v>0</v>
      </c>
      <c r="M167" s="20">
        <f t="shared" si="75"/>
        <v>0</v>
      </c>
      <c r="N167" s="20">
        <f t="shared" si="75"/>
        <v>0</v>
      </c>
      <c r="O167" s="20">
        <f t="shared" si="75"/>
        <v>0</v>
      </c>
      <c r="P167" s="20">
        <f t="shared" si="75"/>
        <v>0</v>
      </c>
      <c r="Q167" s="20">
        <f t="shared" si="75"/>
        <v>0</v>
      </c>
      <c r="R167" s="20">
        <f t="shared" si="75"/>
        <v>0</v>
      </c>
      <c r="S167" s="20">
        <f t="shared" si="75"/>
        <v>0</v>
      </c>
      <c r="T167" s="20">
        <f t="shared" si="74"/>
        <v>0</v>
      </c>
      <c r="U167" s="20">
        <f t="shared" si="74"/>
        <v>0</v>
      </c>
      <c r="V167" s="20">
        <f t="shared" si="74"/>
        <v>0</v>
      </c>
      <c r="W167" s="20">
        <f t="shared" si="74"/>
        <v>0</v>
      </c>
      <c r="X167" s="20">
        <f t="shared" si="74"/>
        <v>0</v>
      </c>
      <c r="Y167" s="20">
        <f t="shared" si="74"/>
        <v>0</v>
      </c>
      <c r="Z167" s="20">
        <f t="shared" si="74"/>
        <v>0</v>
      </c>
      <c r="AA167" s="20">
        <f t="shared" si="74"/>
        <v>0</v>
      </c>
      <c r="AB167" s="20">
        <f t="shared" si="74"/>
        <v>0</v>
      </c>
      <c r="AC167" s="20">
        <f t="shared" si="74"/>
        <v>0</v>
      </c>
      <c r="AD167" s="20">
        <f t="shared" si="74"/>
        <v>0</v>
      </c>
      <c r="AE167" s="20">
        <f t="shared" si="74"/>
        <v>0</v>
      </c>
      <c r="AF167" s="20">
        <f t="shared" si="74"/>
        <v>0</v>
      </c>
      <c r="AG167" s="20">
        <f t="shared" si="74"/>
        <v>0</v>
      </c>
      <c r="AH167" s="20">
        <f t="shared" si="74"/>
        <v>0</v>
      </c>
      <c r="AI167" s="20">
        <f t="shared" si="74"/>
        <v>0</v>
      </c>
      <c r="AJ167" s="20">
        <f t="shared" si="74"/>
        <v>0</v>
      </c>
      <c r="AK167" s="20">
        <f t="shared" si="74"/>
        <v>0</v>
      </c>
      <c r="AL167" s="20">
        <f t="shared" si="74"/>
        <v>0</v>
      </c>
      <c r="AM167" s="20">
        <f t="shared" si="74"/>
        <v>0</v>
      </c>
      <c r="AN167" s="20">
        <f t="shared" si="74"/>
        <v>0</v>
      </c>
      <c r="AO167" s="20">
        <f t="shared" si="74"/>
        <v>0</v>
      </c>
      <c r="AP167" s="20">
        <f t="shared" si="74"/>
        <v>0</v>
      </c>
      <c r="AQ167" s="20">
        <f t="shared" si="74"/>
        <v>0</v>
      </c>
      <c r="AR167" s="20">
        <f t="shared" si="74"/>
        <v>0</v>
      </c>
      <c r="AS167" s="20">
        <f t="shared" si="74"/>
        <v>0</v>
      </c>
      <c r="AT167" s="20">
        <f t="shared" si="74"/>
        <v>0</v>
      </c>
      <c r="AU167" s="20">
        <f t="shared" si="74"/>
        <v>0</v>
      </c>
      <c r="AV167" s="20">
        <f t="shared" si="74"/>
        <v>0</v>
      </c>
      <c r="AW167" s="20">
        <f t="shared" si="74"/>
        <v>0</v>
      </c>
      <c r="AX167" s="20">
        <f t="shared" si="74"/>
        <v>0</v>
      </c>
      <c r="AY167" s="20">
        <f t="shared" si="74"/>
        <v>0</v>
      </c>
      <c r="AZ167" s="20">
        <f t="shared" si="74"/>
        <v>0</v>
      </c>
      <c r="BA167" s="20">
        <f t="shared" si="74"/>
        <v>0</v>
      </c>
      <c r="BB167" s="20">
        <f t="shared" si="74"/>
        <v>0</v>
      </c>
      <c r="BC167" s="20">
        <f t="shared" si="74"/>
        <v>0</v>
      </c>
      <c r="BD167" s="20">
        <f t="shared" si="74"/>
        <v>0</v>
      </c>
      <c r="BE167" s="20">
        <f t="shared" si="74"/>
        <v>0</v>
      </c>
      <c r="BF167" s="20">
        <f t="shared" si="74"/>
        <v>0</v>
      </c>
      <c r="BG167" s="20">
        <f t="shared" si="74"/>
        <v>0</v>
      </c>
      <c r="BH167" s="20">
        <f t="shared" si="74"/>
        <v>0</v>
      </c>
      <c r="BI167" s="20">
        <f t="shared" si="74"/>
        <v>0</v>
      </c>
      <c r="BJ167" s="20">
        <f t="shared" si="74"/>
        <v>0</v>
      </c>
      <c r="BK167" s="20">
        <f t="shared" si="74"/>
        <v>0</v>
      </c>
      <c r="BL167" s="20">
        <f t="shared" si="74"/>
        <v>0</v>
      </c>
      <c r="BM167" s="20">
        <f t="shared" si="74"/>
        <v>0</v>
      </c>
      <c r="BN167" s="20">
        <f t="shared" si="74"/>
        <v>0</v>
      </c>
    </row>
    <row r="168" spans="1:66">
      <c r="C168" s="16" t="s">
        <v>2</v>
      </c>
      <c r="D168" s="20">
        <f t="shared" si="75"/>
        <v>0</v>
      </c>
      <c r="E168" s="20">
        <f t="shared" si="75"/>
        <v>0</v>
      </c>
      <c r="F168" s="20">
        <f t="shared" si="75"/>
        <v>0</v>
      </c>
      <c r="G168" s="20">
        <f t="shared" si="75"/>
        <v>0</v>
      </c>
      <c r="H168" s="20">
        <f t="shared" si="75"/>
        <v>0</v>
      </c>
      <c r="I168" s="20">
        <f t="shared" si="75"/>
        <v>0</v>
      </c>
      <c r="J168" s="20">
        <f t="shared" si="75"/>
        <v>0</v>
      </c>
      <c r="K168" s="20">
        <f t="shared" si="75"/>
        <v>0</v>
      </c>
      <c r="L168" s="20">
        <f t="shared" si="75"/>
        <v>0</v>
      </c>
      <c r="M168" s="20">
        <f t="shared" si="75"/>
        <v>0</v>
      </c>
      <c r="N168" s="20">
        <f t="shared" si="75"/>
        <v>0</v>
      </c>
      <c r="O168" s="20">
        <f t="shared" si="75"/>
        <v>0</v>
      </c>
      <c r="P168" s="20">
        <f t="shared" si="75"/>
        <v>0</v>
      </c>
      <c r="Q168" s="20">
        <f t="shared" si="75"/>
        <v>0</v>
      </c>
      <c r="R168" s="20">
        <f t="shared" si="75"/>
        <v>0</v>
      </c>
      <c r="S168" s="20">
        <f t="shared" si="75"/>
        <v>0</v>
      </c>
      <c r="T168" s="20">
        <f t="shared" si="74"/>
        <v>0</v>
      </c>
      <c r="U168" s="20">
        <f t="shared" si="74"/>
        <v>0</v>
      </c>
      <c r="V168" s="20">
        <f t="shared" si="74"/>
        <v>0</v>
      </c>
      <c r="W168" s="20">
        <f t="shared" si="74"/>
        <v>0</v>
      </c>
      <c r="X168" s="20">
        <f t="shared" si="74"/>
        <v>0</v>
      </c>
      <c r="Y168" s="20">
        <f t="shared" si="74"/>
        <v>0</v>
      </c>
      <c r="Z168" s="20">
        <f t="shared" si="74"/>
        <v>0</v>
      </c>
      <c r="AA168" s="20">
        <f t="shared" si="74"/>
        <v>0</v>
      </c>
      <c r="AB168" s="20">
        <f t="shared" si="74"/>
        <v>0</v>
      </c>
      <c r="AC168" s="20">
        <f t="shared" si="74"/>
        <v>0</v>
      </c>
      <c r="AD168" s="20">
        <f t="shared" si="74"/>
        <v>0</v>
      </c>
      <c r="AE168" s="20">
        <f t="shared" si="74"/>
        <v>0</v>
      </c>
      <c r="AF168" s="20">
        <f t="shared" si="74"/>
        <v>0</v>
      </c>
      <c r="AG168" s="20">
        <f t="shared" si="74"/>
        <v>0</v>
      </c>
      <c r="AH168" s="20">
        <f t="shared" si="74"/>
        <v>0</v>
      </c>
      <c r="AI168" s="20">
        <f t="shared" si="74"/>
        <v>0</v>
      </c>
      <c r="AJ168" s="20">
        <f t="shared" si="74"/>
        <v>0</v>
      </c>
      <c r="AK168" s="20">
        <f t="shared" si="74"/>
        <v>0</v>
      </c>
      <c r="AL168" s="20">
        <f t="shared" si="74"/>
        <v>0</v>
      </c>
      <c r="AM168" s="20">
        <f t="shared" si="74"/>
        <v>0</v>
      </c>
      <c r="AN168" s="20">
        <f t="shared" si="74"/>
        <v>0</v>
      </c>
      <c r="AO168" s="20">
        <f t="shared" si="74"/>
        <v>0</v>
      </c>
      <c r="AP168" s="20">
        <f t="shared" si="74"/>
        <v>0</v>
      </c>
      <c r="AQ168" s="20">
        <f t="shared" si="74"/>
        <v>0</v>
      </c>
      <c r="AR168" s="20">
        <f t="shared" si="74"/>
        <v>0</v>
      </c>
      <c r="AS168" s="20">
        <f t="shared" si="74"/>
        <v>0</v>
      </c>
      <c r="AT168" s="20">
        <f t="shared" si="74"/>
        <v>0</v>
      </c>
      <c r="AU168" s="20">
        <f t="shared" si="74"/>
        <v>0</v>
      </c>
      <c r="AV168" s="20">
        <f t="shared" si="74"/>
        <v>0</v>
      </c>
      <c r="AW168" s="20">
        <f t="shared" si="74"/>
        <v>0</v>
      </c>
      <c r="AX168" s="20">
        <f t="shared" si="74"/>
        <v>0</v>
      </c>
      <c r="AY168" s="20">
        <f t="shared" si="74"/>
        <v>0</v>
      </c>
      <c r="AZ168" s="20">
        <f t="shared" si="74"/>
        <v>0</v>
      </c>
      <c r="BA168" s="20">
        <f t="shared" si="74"/>
        <v>0</v>
      </c>
      <c r="BB168" s="20">
        <f t="shared" si="74"/>
        <v>0</v>
      </c>
      <c r="BC168" s="20">
        <f t="shared" si="74"/>
        <v>0</v>
      </c>
      <c r="BD168" s="20">
        <f t="shared" si="74"/>
        <v>0</v>
      </c>
      <c r="BE168" s="20">
        <f t="shared" si="74"/>
        <v>0</v>
      </c>
      <c r="BF168" s="20">
        <f t="shared" si="74"/>
        <v>0</v>
      </c>
      <c r="BG168" s="20">
        <f t="shared" si="74"/>
        <v>0</v>
      </c>
      <c r="BH168" s="20">
        <f t="shared" si="74"/>
        <v>0</v>
      </c>
      <c r="BI168" s="20">
        <f t="shared" si="74"/>
        <v>0</v>
      </c>
      <c r="BJ168" s="20">
        <f t="shared" si="74"/>
        <v>0</v>
      </c>
      <c r="BK168" s="20">
        <f t="shared" si="74"/>
        <v>0</v>
      </c>
      <c r="BL168" s="20">
        <f t="shared" si="74"/>
        <v>0</v>
      </c>
      <c r="BM168" s="20">
        <f t="shared" si="74"/>
        <v>0</v>
      </c>
      <c r="BN168" s="20">
        <f t="shared" si="74"/>
        <v>0</v>
      </c>
    </row>
    <row r="169" spans="1:66">
      <c r="C169" s="16" t="s">
        <v>13</v>
      </c>
      <c r="D169" s="20">
        <f t="shared" si="75"/>
        <v>0</v>
      </c>
      <c r="E169" s="20">
        <f t="shared" si="75"/>
        <v>0</v>
      </c>
      <c r="F169" s="20">
        <f t="shared" si="75"/>
        <v>0</v>
      </c>
      <c r="G169" s="20">
        <f t="shared" si="75"/>
        <v>0</v>
      </c>
      <c r="H169" s="20">
        <f t="shared" si="75"/>
        <v>0</v>
      </c>
      <c r="I169" s="20">
        <f t="shared" si="75"/>
        <v>0</v>
      </c>
      <c r="J169" s="20">
        <f t="shared" si="75"/>
        <v>0</v>
      </c>
      <c r="K169" s="20">
        <f t="shared" si="75"/>
        <v>0</v>
      </c>
      <c r="L169" s="20">
        <f t="shared" si="75"/>
        <v>0</v>
      </c>
      <c r="M169" s="20">
        <f t="shared" si="75"/>
        <v>0</v>
      </c>
      <c r="N169" s="20">
        <f t="shared" si="75"/>
        <v>0</v>
      </c>
      <c r="O169" s="20">
        <f t="shared" si="75"/>
        <v>0</v>
      </c>
      <c r="P169" s="20">
        <f t="shared" si="75"/>
        <v>0</v>
      </c>
      <c r="Q169" s="20">
        <f t="shared" si="75"/>
        <v>0</v>
      </c>
      <c r="R169" s="20">
        <f t="shared" si="75"/>
        <v>0</v>
      </c>
      <c r="S169" s="20">
        <f t="shared" si="75"/>
        <v>0</v>
      </c>
      <c r="T169" s="20">
        <f t="shared" si="74"/>
        <v>0</v>
      </c>
      <c r="U169" s="20">
        <f t="shared" si="74"/>
        <v>0</v>
      </c>
      <c r="V169" s="20">
        <f t="shared" si="74"/>
        <v>0</v>
      </c>
      <c r="W169" s="20">
        <f t="shared" si="74"/>
        <v>0</v>
      </c>
      <c r="X169" s="20">
        <f t="shared" si="74"/>
        <v>0</v>
      </c>
      <c r="Y169" s="20">
        <f t="shared" si="74"/>
        <v>0</v>
      </c>
      <c r="Z169" s="20">
        <f t="shared" si="74"/>
        <v>0</v>
      </c>
      <c r="AA169" s="20">
        <f t="shared" si="74"/>
        <v>0</v>
      </c>
      <c r="AB169" s="20">
        <f t="shared" si="74"/>
        <v>0</v>
      </c>
      <c r="AC169" s="20">
        <f t="shared" si="74"/>
        <v>0</v>
      </c>
      <c r="AD169" s="20">
        <f t="shared" si="74"/>
        <v>0</v>
      </c>
      <c r="AE169" s="20">
        <f t="shared" si="74"/>
        <v>0</v>
      </c>
      <c r="AF169" s="20">
        <f t="shared" si="74"/>
        <v>0</v>
      </c>
      <c r="AG169" s="20">
        <f t="shared" si="74"/>
        <v>0</v>
      </c>
      <c r="AH169" s="20">
        <f t="shared" si="74"/>
        <v>0</v>
      </c>
      <c r="AI169" s="20">
        <f t="shared" si="74"/>
        <v>0</v>
      </c>
      <c r="AJ169" s="20">
        <f t="shared" si="74"/>
        <v>0</v>
      </c>
      <c r="AK169" s="20">
        <f t="shared" si="74"/>
        <v>0</v>
      </c>
      <c r="AL169" s="20">
        <f t="shared" si="74"/>
        <v>0</v>
      </c>
      <c r="AM169" s="20">
        <f t="shared" si="74"/>
        <v>0</v>
      </c>
      <c r="AN169" s="20">
        <f t="shared" si="74"/>
        <v>0</v>
      </c>
      <c r="AO169" s="20">
        <f t="shared" si="74"/>
        <v>0</v>
      </c>
      <c r="AP169" s="20">
        <f t="shared" si="74"/>
        <v>0</v>
      </c>
      <c r="AQ169" s="20">
        <f t="shared" si="74"/>
        <v>0</v>
      </c>
      <c r="AR169" s="20">
        <f t="shared" si="74"/>
        <v>0</v>
      </c>
      <c r="AS169" s="20">
        <f t="shared" si="74"/>
        <v>0</v>
      </c>
      <c r="AT169" s="20">
        <f t="shared" si="74"/>
        <v>0</v>
      </c>
      <c r="AU169" s="20">
        <f t="shared" si="74"/>
        <v>0</v>
      </c>
      <c r="AV169" s="20">
        <f t="shared" si="74"/>
        <v>0</v>
      </c>
      <c r="AW169" s="20">
        <f t="shared" si="74"/>
        <v>0</v>
      </c>
      <c r="AX169" s="20">
        <f t="shared" si="74"/>
        <v>0</v>
      </c>
      <c r="AY169" s="20">
        <f t="shared" si="74"/>
        <v>0</v>
      </c>
      <c r="AZ169" s="20">
        <f t="shared" si="74"/>
        <v>0</v>
      </c>
      <c r="BA169" s="20">
        <f t="shared" si="74"/>
        <v>0</v>
      </c>
      <c r="BB169" s="20">
        <f t="shared" si="74"/>
        <v>0</v>
      </c>
      <c r="BC169" s="20">
        <f t="shared" si="74"/>
        <v>0</v>
      </c>
      <c r="BD169" s="20">
        <f t="shared" si="74"/>
        <v>0</v>
      </c>
      <c r="BE169" s="20">
        <f t="shared" si="74"/>
        <v>0</v>
      </c>
      <c r="BF169" s="20">
        <f t="shared" si="74"/>
        <v>0</v>
      </c>
      <c r="BG169" s="20">
        <f t="shared" si="74"/>
        <v>0</v>
      </c>
      <c r="BH169" s="20">
        <f t="shared" si="74"/>
        <v>0</v>
      </c>
      <c r="BI169" s="20">
        <f t="shared" si="74"/>
        <v>0</v>
      </c>
      <c r="BJ169" s="20">
        <f t="shared" si="74"/>
        <v>0</v>
      </c>
      <c r="BK169" s="20">
        <f t="shared" si="74"/>
        <v>0</v>
      </c>
      <c r="BL169" s="20">
        <f t="shared" si="74"/>
        <v>0</v>
      </c>
      <c r="BM169" s="20">
        <f t="shared" si="74"/>
        <v>0</v>
      </c>
      <c r="BN169" s="20">
        <f t="shared" si="74"/>
        <v>0</v>
      </c>
    </row>
    <row r="175" spans="1:66">
      <c r="A175" s="16" t="s">
        <v>17</v>
      </c>
      <c r="B175" s="16">
        <f>B164/5</f>
        <v>0</v>
      </c>
      <c r="C175" s="26"/>
      <c r="D175" s="16">
        <v>2015</v>
      </c>
      <c r="E175" s="16">
        <v>2016</v>
      </c>
      <c r="F175" s="16">
        <v>2017</v>
      </c>
      <c r="G175" s="16">
        <v>2018</v>
      </c>
      <c r="H175" s="16">
        <v>2019</v>
      </c>
      <c r="I175" s="16">
        <v>2020</v>
      </c>
      <c r="J175" s="16">
        <v>2021</v>
      </c>
      <c r="K175" s="16">
        <v>2022</v>
      </c>
      <c r="L175" s="16">
        <v>2023</v>
      </c>
      <c r="M175" s="16">
        <v>2024</v>
      </c>
      <c r="N175" s="16">
        <v>2025</v>
      </c>
      <c r="O175" s="16">
        <v>2026</v>
      </c>
      <c r="P175" s="16">
        <v>2027</v>
      </c>
      <c r="Q175" s="16">
        <v>2028</v>
      </c>
      <c r="R175" s="16">
        <v>2029</v>
      </c>
      <c r="S175" s="16">
        <v>2030</v>
      </c>
      <c r="T175" s="16">
        <v>2031</v>
      </c>
      <c r="U175" s="16">
        <v>2032</v>
      </c>
      <c r="V175" s="16">
        <v>2033</v>
      </c>
      <c r="W175" s="16">
        <v>2034</v>
      </c>
      <c r="X175" s="16">
        <v>2035</v>
      </c>
      <c r="Y175" s="16">
        <v>2036</v>
      </c>
      <c r="Z175" s="16">
        <v>2037</v>
      </c>
      <c r="AA175" s="16">
        <v>2038</v>
      </c>
      <c r="AB175" s="16">
        <v>2039</v>
      </c>
      <c r="AC175" s="16">
        <v>2040</v>
      </c>
      <c r="AD175" s="16">
        <v>2041</v>
      </c>
      <c r="AE175" s="16">
        <v>2042</v>
      </c>
      <c r="AF175" s="16">
        <v>2043</v>
      </c>
      <c r="AG175" s="16">
        <v>2044</v>
      </c>
      <c r="AH175" s="16">
        <v>2045</v>
      </c>
      <c r="AI175" s="16">
        <v>2046</v>
      </c>
      <c r="AJ175" s="16">
        <v>2047</v>
      </c>
      <c r="AK175" s="16">
        <v>2048</v>
      </c>
      <c r="AL175" s="16">
        <v>2049</v>
      </c>
      <c r="AM175" s="16">
        <v>2050</v>
      </c>
      <c r="AN175" s="16">
        <v>2051</v>
      </c>
      <c r="AO175" s="16">
        <v>2052</v>
      </c>
      <c r="AP175" s="16">
        <v>2053</v>
      </c>
      <c r="AQ175" s="16">
        <v>2054</v>
      </c>
      <c r="AR175" s="16">
        <v>2055</v>
      </c>
      <c r="AS175" s="16">
        <v>2056</v>
      </c>
      <c r="AT175" s="16">
        <v>2057</v>
      </c>
      <c r="AU175" s="16">
        <v>2058</v>
      </c>
      <c r="AV175" s="16">
        <v>2059</v>
      </c>
      <c r="AW175" s="16">
        <v>2060</v>
      </c>
      <c r="AX175" s="16">
        <v>2061</v>
      </c>
      <c r="AY175" s="16">
        <v>2062</v>
      </c>
      <c r="AZ175" s="16">
        <v>2063</v>
      </c>
      <c r="BA175" s="16">
        <v>2064</v>
      </c>
      <c r="BB175" s="16">
        <v>2065</v>
      </c>
      <c r="BC175" s="16">
        <v>2066</v>
      </c>
      <c r="BD175" s="16">
        <v>2067</v>
      </c>
      <c r="BE175" s="16">
        <v>2068</v>
      </c>
      <c r="BF175" s="16">
        <v>2069</v>
      </c>
      <c r="BG175" s="16">
        <v>2070</v>
      </c>
      <c r="BH175" s="16">
        <v>2071</v>
      </c>
      <c r="BI175" s="16">
        <v>2072</v>
      </c>
      <c r="BJ175" s="16">
        <v>2073</v>
      </c>
      <c r="BK175" s="16">
        <v>2074</v>
      </c>
      <c r="BL175" s="16">
        <v>2075</v>
      </c>
      <c r="BM175" s="16">
        <v>2076</v>
      </c>
      <c r="BN175" s="16">
        <v>2077</v>
      </c>
    </row>
    <row r="176" spans="1:66">
      <c r="A176" s="16" t="s">
        <v>18</v>
      </c>
      <c r="B176" s="16">
        <f>B165</f>
        <v>6</v>
      </c>
      <c r="D176" s="16">
        <f>B176</f>
        <v>6</v>
      </c>
      <c r="E176" s="16">
        <f t="shared" ref="E176:BN176" si="76">IF(D176&gt;0,D176-1,0)</f>
        <v>5</v>
      </c>
      <c r="F176" s="16">
        <f t="shared" si="76"/>
        <v>4</v>
      </c>
      <c r="G176" s="16">
        <f t="shared" si="76"/>
        <v>3</v>
      </c>
      <c r="H176" s="16">
        <f t="shared" si="76"/>
        <v>2</v>
      </c>
      <c r="I176" s="16">
        <f t="shared" si="76"/>
        <v>1</v>
      </c>
      <c r="J176" s="16">
        <f t="shared" si="76"/>
        <v>0</v>
      </c>
      <c r="K176" s="16">
        <f t="shared" si="76"/>
        <v>0</v>
      </c>
      <c r="L176" s="16">
        <f t="shared" si="76"/>
        <v>0</v>
      </c>
      <c r="M176" s="16">
        <f t="shared" si="76"/>
        <v>0</v>
      </c>
      <c r="N176" s="16">
        <f t="shared" si="76"/>
        <v>0</v>
      </c>
      <c r="O176" s="16">
        <f t="shared" si="76"/>
        <v>0</v>
      </c>
      <c r="P176" s="16">
        <f t="shared" si="76"/>
        <v>0</v>
      </c>
      <c r="Q176" s="16">
        <f t="shared" si="76"/>
        <v>0</v>
      </c>
      <c r="R176" s="16">
        <f t="shared" si="76"/>
        <v>0</v>
      </c>
      <c r="S176" s="16">
        <f t="shared" si="76"/>
        <v>0</v>
      </c>
      <c r="T176" s="16">
        <f t="shared" si="76"/>
        <v>0</v>
      </c>
      <c r="U176" s="16">
        <f t="shared" si="76"/>
        <v>0</v>
      </c>
      <c r="V176" s="16">
        <f t="shared" si="76"/>
        <v>0</v>
      </c>
      <c r="W176" s="16">
        <f t="shared" si="76"/>
        <v>0</v>
      </c>
      <c r="X176" s="16">
        <f t="shared" si="76"/>
        <v>0</v>
      </c>
      <c r="Y176" s="16">
        <f t="shared" si="76"/>
        <v>0</v>
      </c>
      <c r="Z176" s="16">
        <f t="shared" si="76"/>
        <v>0</v>
      </c>
      <c r="AA176" s="16">
        <f t="shared" si="76"/>
        <v>0</v>
      </c>
      <c r="AB176" s="16">
        <f t="shared" si="76"/>
        <v>0</v>
      </c>
      <c r="AC176" s="16">
        <f t="shared" si="76"/>
        <v>0</v>
      </c>
      <c r="AD176" s="16">
        <f t="shared" si="76"/>
        <v>0</v>
      </c>
      <c r="AE176" s="16">
        <f t="shared" si="76"/>
        <v>0</v>
      </c>
      <c r="AF176" s="16">
        <f t="shared" si="76"/>
        <v>0</v>
      </c>
      <c r="AG176" s="16">
        <f t="shared" si="76"/>
        <v>0</v>
      </c>
      <c r="AH176" s="16">
        <f t="shared" si="76"/>
        <v>0</v>
      </c>
      <c r="AI176" s="16">
        <f t="shared" si="76"/>
        <v>0</v>
      </c>
      <c r="AJ176" s="16">
        <f t="shared" si="76"/>
        <v>0</v>
      </c>
      <c r="AK176" s="16">
        <f t="shared" si="76"/>
        <v>0</v>
      </c>
      <c r="AL176" s="16">
        <f t="shared" si="76"/>
        <v>0</v>
      </c>
      <c r="AM176" s="16">
        <f t="shared" si="76"/>
        <v>0</v>
      </c>
      <c r="AN176" s="16">
        <f t="shared" si="76"/>
        <v>0</v>
      </c>
      <c r="AO176" s="16">
        <f t="shared" si="76"/>
        <v>0</v>
      </c>
      <c r="AP176" s="16">
        <f t="shared" si="76"/>
        <v>0</v>
      </c>
      <c r="AQ176" s="16">
        <f t="shared" si="76"/>
        <v>0</v>
      </c>
      <c r="AR176" s="16">
        <f t="shared" si="76"/>
        <v>0</v>
      </c>
      <c r="AS176" s="16">
        <f t="shared" si="76"/>
        <v>0</v>
      </c>
      <c r="AT176" s="16">
        <f t="shared" si="76"/>
        <v>0</v>
      </c>
      <c r="AU176" s="16">
        <f t="shared" si="76"/>
        <v>0</v>
      </c>
      <c r="AV176" s="16">
        <f t="shared" si="76"/>
        <v>0</v>
      </c>
      <c r="AW176" s="16">
        <f t="shared" si="76"/>
        <v>0</v>
      </c>
      <c r="AX176" s="16">
        <f t="shared" si="76"/>
        <v>0</v>
      </c>
      <c r="AY176" s="16">
        <f t="shared" si="76"/>
        <v>0</v>
      </c>
      <c r="AZ176" s="16">
        <f t="shared" si="76"/>
        <v>0</v>
      </c>
      <c r="BA176" s="16">
        <f t="shared" si="76"/>
        <v>0</v>
      </c>
      <c r="BB176" s="16">
        <f t="shared" si="76"/>
        <v>0</v>
      </c>
      <c r="BC176" s="16">
        <f t="shared" si="76"/>
        <v>0</v>
      </c>
      <c r="BD176" s="16">
        <f t="shared" si="76"/>
        <v>0</v>
      </c>
      <c r="BE176" s="16">
        <f t="shared" si="76"/>
        <v>0</v>
      </c>
      <c r="BF176" s="16">
        <f t="shared" si="76"/>
        <v>0</v>
      </c>
      <c r="BG176" s="16">
        <f t="shared" si="76"/>
        <v>0</v>
      </c>
      <c r="BH176" s="16">
        <f t="shared" si="76"/>
        <v>0</v>
      </c>
      <c r="BI176" s="16">
        <f t="shared" si="76"/>
        <v>0</v>
      </c>
      <c r="BJ176" s="16">
        <f t="shared" si="76"/>
        <v>0</v>
      </c>
      <c r="BK176" s="16">
        <f t="shared" si="76"/>
        <v>0</v>
      </c>
      <c r="BL176" s="16">
        <f t="shared" si="76"/>
        <v>0</v>
      </c>
      <c r="BM176" s="16">
        <f t="shared" si="76"/>
        <v>0</v>
      </c>
      <c r="BN176" s="16">
        <f t="shared" si="76"/>
        <v>0</v>
      </c>
    </row>
    <row r="177" spans="3:66">
      <c r="D177" s="16">
        <f>B175</f>
        <v>0</v>
      </c>
      <c r="E177" s="16">
        <f t="shared" ref="E177:BN177" si="77">D181</f>
        <v>0</v>
      </c>
      <c r="F177" s="16">
        <f t="shared" si="77"/>
        <v>0</v>
      </c>
      <c r="G177" s="16">
        <f t="shared" si="77"/>
        <v>0</v>
      </c>
      <c r="H177" s="16">
        <f t="shared" si="77"/>
        <v>0</v>
      </c>
      <c r="I177" s="16">
        <f t="shared" si="77"/>
        <v>0</v>
      </c>
      <c r="J177" s="16">
        <f t="shared" si="77"/>
        <v>0</v>
      </c>
      <c r="K177" s="16" t="e">
        <f t="shared" si="77"/>
        <v>#N/A</v>
      </c>
      <c r="L177" s="16" t="e">
        <f t="shared" si="77"/>
        <v>#N/A</v>
      </c>
      <c r="M177" s="16" t="e">
        <f t="shared" si="77"/>
        <v>#N/A</v>
      </c>
      <c r="N177" s="16" t="e">
        <f t="shared" si="77"/>
        <v>#N/A</v>
      </c>
      <c r="O177" s="16" t="e">
        <f t="shared" si="77"/>
        <v>#N/A</v>
      </c>
      <c r="P177" s="16" t="e">
        <f t="shared" si="77"/>
        <v>#N/A</v>
      </c>
      <c r="Q177" s="16" t="e">
        <f t="shared" si="77"/>
        <v>#N/A</v>
      </c>
      <c r="R177" s="16" t="e">
        <f t="shared" si="77"/>
        <v>#N/A</v>
      </c>
      <c r="S177" s="16" t="e">
        <f t="shared" si="77"/>
        <v>#N/A</v>
      </c>
      <c r="T177" s="16" t="e">
        <f t="shared" si="77"/>
        <v>#N/A</v>
      </c>
      <c r="U177" s="16" t="e">
        <f t="shared" si="77"/>
        <v>#N/A</v>
      </c>
      <c r="V177" s="16" t="e">
        <f t="shared" si="77"/>
        <v>#N/A</v>
      </c>
      <c r="W177" s="16" t="e">
        <f t="shared" si="77"/>
        <v>#N/A</v>
      </c>
      <c r="X177" s="16" t="e">
        <f t="shared" si="77"/>
        <v>#N/A</v>
      </c>
      <c r="Y177" s="16" t="e">
        <f t="shared" si="77"/>
        <v>#N/A</v>
      </c>
      <c r="Z177" s="16" t="e">
        <f t="shared" si="77"/>
        <v>#N/A</v>
      </c>
      <c r="AA177" s="16" t="e">
        <f t="shared" si="77"/>
        <v>#N/A</v>
      </c>
      <c r="AB177" s="16" t="e">
        <f t="shared" si="77"/>
        <v>#N/A</v>
      </c>
      <c r="AC177" s="16" t="e">
        <f t="shared" si="77"/>
        <v>#N/A</v>
      </c>
      <c r="AD177" s="16" t="e">
        <f t="shared" si="77"/>
        <v>#N/A</v>
      </c>
      <c r="AE177" s="16" t="e">
        <f t="shared" si="77"/>
        <v>#N/A</v>
      </c>
      <c r="AF177" s="16" t="e">
        <f t="shared" si="77"/>
        <v>#N/A</v>
      </c>
      <c r="AG177" s="16" t="e">
        <f t="shared" si="77"/>
        <v>#N/A</v>
      </c>
      <c r="AH177" s="16" t="e">
        <f t="shared" si="77"/>
        <v>#N/A</v>
      </c>
      <c r="AI177" s="16" t="e">
        <f t="shared" si="77"/>
        <v>#N/A</v>
      </c>
      <c r="AJ177" s="16" t="e">
        <f t="shared" si="77"/>
        <v>#N/A</v>
      </c>
      <c r="AK177" s="16" t="e">
        <f t="shared" si="77"/>
        <v>#N/A</v>
      </c>
      <c r="AL177" s="16" t="e">
        <f t="shared" si="77"/>
        <v>#N/A</v>
      </c>
      <c r="AM177" s="16" t="e">
        <f t="shared" si="77"/>
        <v>#N/A</v>
      </c>
      <c r="AN177" s="16" t="e">
        <f t="shared" si="77"/>
        <v>#N/A</v>
      </c>
      <c r="AO177" s="16" t="e">
        <f t="shared" si="77"/>
        <v>#N/A</v>
      </c>
      <c r="AP177" s="16" t="e">
        <f t="shared" si="77"/>
        <v>#N/A</v>
      </c>
      <c r="AQ177" s="16" t="e">
        <f t="shared" si="77"/>
        <v>#N/A</v>
      </c>
      <c r="AR177" s="16" t="e">
        <f t="shared" si="77"/>
        <v>#N/A</v>
      </c>
      <c r="AS177" s="16" t="e">
        <f t="shared" si="77"/>
        <v>#N/A</v>
      </c>
      <c r="AT177" s="16" t="e">
        <f t="shared" si="77"/>
        <v>#N/A</v>
      </c>
      <c r="AU177" s="16" t="e">
        <f t="shared" si="77"/>
        <v>#N/A</v>
      </c>
      <c r="AV177" s="16" t="e">
        <f t="shared" si="77"/>
        <v>#N/A</v>
      </c>
      <c r="AW177" s="16" t="e">
        <f t="shared" si="77"/>
        <v>#N/A</v>
      </c>
      <c r="AX177" s="16" t="e">
        <f t="shared" si="77"/>
        <v>#N/A</v>
      </c>
      <c r="AY177" s="16" t="e">
        <f t="shared" si="77"/>
        <v>#N/A</v>
      </c>
      <c r="AZ177" s="16" t="e">
        <f t="shared" si="77"/>
        <v>#N/A</v>
      </c>
      <c r="BA177" s="16" t="e">
        <f t="shared" si="77"/>
        <v>#N/A</v>
      </c>
      <c r="BB177" s="16" t="e">
        <f t="shared" si="77"/>
        <v>#N/A</v>
      </c>
      <c r="BC177" s="16" t="e">
        <f t="shared" si="77"/>
        <v>#N/A</v>
      </c>
      <c r="BD177" s="16" t="e">
        <f t="shared" si="77"/>
        <v>#N/A</v>
      </c>
      <c r="BE177" s="16" t="e">
        <f t="shared" si="77"/>
        <v>#N/A</v>
      </c>
      <c r="BF177" s="16" t="e">
        <f t="shared" si="77"/>
        <v>#N/A</v>
      </c>
      <c r="BG177" s="16" t="e">
        <f t="shared" si="77"/>
        <v>#N/A</v>
      </c>
      <c r="BH177" s="16" t="e">
        <f t="shared" si="77"/>
        <v>#N/A</v>
      </c>
      <c r="BI177" s="16" t="e">
        <f t="shared" si="77"/>
        <v>#N/A</v>
      </c>
      <c r="BJ177" s="16" t="e">
        <f t="shared" si="77"/>
        <v>#N/A</v>
      </c>
      <c r="BK177" s="16" t="e">
        <f t="shared" si="77"/>
        <v>#N/A</v>
      </c>
      <c r="BL177" s="16" t="e">
        <f t="shared" si="77"/>
        <v>#N/A</v>
      </c>
      <c r="BM177" s="16" t="e">
        <f t="shared" si="77"/>
        <v>#N/A</v>
      </c>
      <c r="BN177" s="16" t="e">
        <f t="shared" si="77"/>
        <v>#N/A</v>
      </c>
    </row>
    <row r="178" spans="3:66">
      <c r="C178" s="16" t="s">
        <v>0</v>
      </c>
      <c r="D178" s="16">
        <f>IF($D176&gt;=1,($B175/HLOOKUP($D176,'[7]Annuity Cal'!$H$7:$BE$11,2,FALSE))*HLOOKUP(D176,'[7]Annuity Cal'!$H$7:$BE$11,3,FALSE),(IF(D176&lt;=(-1),D176,0)))</f>
        <v>0</v>
      </c>
      <c r="E178" s="16">
        <f>IF($D176&gt;=1,($B175/HLOOKUP($D176,'[7]Annuity Cal'!$H$7:$BE$11,2,FALSE))*HLOOKUP(E176,'[7]Annuity Cal'!$H$7:$BE$11,3,FALSE),(IF(E176&lt;=(-1),E176,0)))</f>
        <v>0</v>
      </c>
      <c r="F178" s="16">
        <f>IF($D176&gt;=1,($B175/HLOOKUP($D176,'[7]Annuity Cal'!$H$7:$BE$11,2,FALSE))*HLOOKUP(F176,'[7]Annuity Cal'!$H$7:$BE$11,3,FALSE),(IF(F176&lt;=(-1),F176,0)))</f>
        <v>0</v>
      </c>
      <c r="G178" s="16">
        <f>IF($D176&gt;=1,($B175/HLOOKUP($D176,'[7]Annuity Cal'!$H$7:$BE$11,2,FALSE))*HLOOKUP(G176,'[7]Annuity Cal'!$H$7:$BE$11,3,FALSE),(IF(G176&lt;=(-1),G176,0)))</f>
        <v>0</v>
      </c>
      <c r="H178" s="16">
        <f>IF($D176&gt;=1,($B175/HLOOKUP($D176,'[7]Annuity Cal'!$H$7:$BE$11,2,FALSE))*HLOOKUP(H176,'[7]Annuity Cal'!$H$7:$BE$11,3,FALSE),(IF(H176&lt;=(-1),H176,0)))</f>
        <v>0</v>
      </c>
      <c r="I178" s="16">
        <f>IF($D176&gt;=1,($B175/HLOOKUP($D176,'[7]Annuity Cal'!$H$7:$BE$11,2,FALSE))*HLOOKUP(I176,'[7]Annuity Cal'!$H$7:$BE$11,3,FALSE),(IF(I176&lt;=(-1),I176,0)))</f>
        <v>0</v>
      </c>
      <c r="J178" s="16" t="e">
        <f>IF($D176&gt;=1,($B175/HLOOKUP($D176,'[7]Annuity Cal'!$H$7:$BE$11,2,FALSE))*HLOOKUP(J176,'[7]Annuity Cal'!$H$7:$BE$11,3,FALSE),(IF(J176&lt;=(-1),J176,0)))</f>
        <v>#N/A</v>
      </c>
      <c r="K178" s="16" t="e">
        <f>IF($D176&gt;=1,($B175/HLOOKUP($D176,'[7]Annuity Cal'!$H$7:$BE$11,2,FALSE))*HLOOKUP(K176,'[7]Annuity Cal'!$H$7:$BE$11,3,FALSE),(IF(K176&lt;=(-1),K176,0)))</f>
        <v>#N/A</v>
      </c>
      <c r="L178" s="16" t="e">
        <f>IF($D176&gt;=1,($B175/HLOOKUP($D176,'[7]Annuity Cal'!$H$7:$BE$11,2,FALSE))*HLOOKUP(L176,'[7]Annuity Cal'!$H$7:$BE$11,3,FALSE),(IF(L176&lt;=(-1),L176,0)))</f>
        <v>#N/A</v>
      </c>
      <c r="M178" s="16" t="e">
        <f>IF($D176&gt;=1,($B175/HLOOKUP($D176,'[7]Annuity Cal'!$H$7:$BE$11,2,FALSE))*HLOOKUP(M176,'[7]Annuity Cal'!$H$7:$BE$11,3,FALSE),(IF(M176&lt;=(-1),M176,0)))</f>
        <v>#N/A</v>
      </c>
      <c r="N178" s="16" t="e">
        <f>IF($D176&gt;=1,($B175/HLOOKUP($D176,'[7]Annuity Cal'!$H$7:$BE$11,2,FALSE))*HLOOKUP(N176,'[7]Annuity Cal'!$H$7:$BE$11,3,FALSE),(IF(N176&lt;=(-1),N176,0)))</f>
        <v>#N/A</v>
      </c>
      <c r="O178" s="16" t="e">
        <f>IF($D176&gt;=1,($B175/HLOOKUP($D176,'[7]Annuity Cal'!$H$7:$BE$11,2,FALSE))*HLOOKUP(O176,'[7]Annuity Cal'!$H$7:$BE$11,3,FALSE),(IF(O176&lt;=(-1),O176,0)))</f>
        <v>#N/A</v>
      </c>
      <c r="P178" s="16" t="e">
        <f>IF($D176&gt;=1,($B175/HLOOKUP($D176,'[7]Annuity Cal'!$H$7:$BE$11,2,FALSE))*HLOOKUP(P176,'[7]Annuity Cal'!$H$7:$BE$11,3,FALSE),(IF(P176&lt;=(-1),P176,0)))</f>
        <v>#N/A</v>
      </c>
      <c r="Q178" s="16" t="e">
        <f>IF($D176&gt;=1,($B175/HLOOKUP($D176,'[7]Annuity Cal'!$H$7:$BE$11,2,FALSE))*HLOOKUP(Q176,'[7]Annuity Cal'!$H$7:$BE$11,3,FALSE),(IF(Q176&lt;=(-1),Q176,0)))</f>
        <v>#N/A</v>
      </c>
      <c r="R178" s="16" t="e">
        <f>IF($D176&gt;=1,($B175/HLOOKUP($D176,'[7]Annuity Cal'!$H$7:$BE$11,2,FALSE))*HLOOKUP(R176,'[7]Annuity Cal'!$H$7:$BE$11,3,FALSE),(IF(R176&lt;=(-1),R176,0)))</f>
        <v>#N/A</v>
      </c>
      <c r="S178" s="16" t="e">
        <f>IF($D176&gt;=1,($B175/HLOOKUP($D176,'[7]Annuity Cal'!$H$7:$BE$11,2,FALSE))*HLOOKUP(S176,'[7]Annuity Cal'!$H$7:$BE$11,3,FALSE),(IF(S176&lt;=(-1),S176,0)))</f>
        <v>#N/A</v>
      </c>
      <c r="T178" s="16" t="e">
        <f>IF($D176&gt;=1,($B175/HLOOKUP($D176,'[7]Annuity Cal'!$H$7:$BE$11,2,FALSE))*HLOOKUP(T176,'[7]Annuity Cal'!$H$7:$BE$11,3,FALSE),(IF(T176&lt;=(-1),T176,0)))</f>
        <v>#N/A</v>
      </c>
      <c r="U178" s="16" t="e">
        <f>IF($D176&gt;=1,($B175/HLOOKUP($D176,'[7]Annuity Cal'!$H$7:$BE$11,2,FALSE))*HLOOKUP(U176,'[7]Annuity Cal'!$H$7:$BE$11,3,FALSE),(IF(U176&lt;=(-1),U176,0)))</f>
        <v>#N/A</v>
      </c>
      <c r="V178" s="16" t="e">
        <f>IF($D176&gt;=1,($B175/HLOOKUP($D176,'[7]Annuity Cal'!$H$7:$BE$11,2,FALSE))*HLOOKUP(V176,'[7]Annuity Cal'!$H$7:$BE$11,3,FALSE),(IF(V176&lt;=(-1),V176,0)))</f>
        <v>#N/A</v>
      </c>
      <c r="W178" s="16" t="e">
        <f>IF($D176&gt;=1,($B175/HLOOKUP($D176,'[7]Annuity Cal'!$H$7:$BE$11,2,FALSE))*HLOOKUP(W176,'[7]Annuity Cal'!$H$7:$BE$11,3,FALSE),(IF(W176&lt;=(-1),W176,0)))</f>
        <v>#N/A</v>
      </c>
      <c r="X178" s="16" t="e">
        <f>IF($D176&gt;=1,($B175/HLOOKUP($D176,'[7]Annuity Cal'!$H$7:$BE$11,2,FALSE))*HLOOKUP(X176,'[7]Annuity Cal'!$H$7:$BE$11,3,FALSE),(IF(X176&lt;=(-1),X176,0)))</f>
        <v>#N/A</v>
      </c>
      <c r="Y178" s="16" t="e">
        <f>IF($D176&gt;=1,($B175/HLOOKUP($D176,'[7]Annuity Cal'!$H$7:$BE$11,2,FALSE))*HLOOKUP(Y176,'[7]Annuity Cal'!$H$7:$BE$11,3,FALSE),(IF(Y176&lt;=(-1),Y176,0)))</f>
        <v>#N/A</v>
      </c>
      <c r="Z178" s="16" t="e">
        <f>IF($D176&gt;=1,($B175/HLOOKUP($D176,'[7]Annuity Cal'!$H$7:$BE$11,2,FALSE))*HLOOKUP(Z176,'[7]Annuity Cal'!$H$7:$BE$11,3,FALSE),(IF(Z176&lt;=(-1),Z176,0)))</f>
        <v>#N/A</v>
      </c>
      <c r="AA178" s="16" t="e">
        <f>IF($D176&gt;=1,($B175/HLOOKUP($D176,'[7]Annuity Cal'!$H$7:$BE$11,2,FALSE))*HLOOKUP(AA176,'[7]Annuity Cal'!$H$7:$BE$11,3,FALSE),(IF(AA176&lt;=(-1),AA176,0)))</f>
        <v>#N/A</v>
      </c>
      <c r="AB178" s="16" t="e">
        <f>IF($D176&gt;=1,($B175/HLOOKUP($D176,'[7]Annuity Cal'!$H$7:$BE$11,2,FALSE))*HLOOKUP(AB176,'[7]Annuity Cal'!$H$7:$BE$11,3,FALSE),(IF(AB176&lt;=(-1),AB176,0)))</f>
        <v>#N/A</v>
      </c>
      <c r="AC178" s="16" t="e">
        <f>IF($D176&gt;=1,($B175/HLOOKUP($D176,'[7]Annuity Cal'!$H$7:$BE$11,2,FALSE))*HLOOKUP(AC176,'[7]Annuity Cal'!$H$7:$BE$11,3,FALSE),(IF(AC176&lt;=(-1),AC176,0)))</f>
        <v>#N/A</v>
      </c>
      <c r="AD178" s="16" t="e">
        <f>IF($D176&gt;=1,($B175/HLOOKUP($D176,'[7]Annuity Cal'!$H$7:$BE$11,2,FALSE))*HLOOKUP(AD176,'[7]Annuity Cal'!$H$7:$BE$11,3,FALSE),(IF(AD176&lt;=(-1),AD176,0)))</f>
        <v>#N/A</v>
      </c>
      <c r="AE178" s="16" t="e">
        <f>IF($D176&gt;=1,($B175/HLOOKUP($D176,'[7]Annuity Cal'!$H$7:$BE$11,2,FALSE))*HLOOKUP(AE176,'[7]Annuity Cal'!$H$7:$BE$11,3,FALSE),(IF(AE176&lt;=(-1),AE176,0)))</f>
        <v>#N/A</v>
      </c>
      <c r="AF178" s="16" t="e">
        <f>IF($D176&gt;=1,($B175/HLOOKUP($D176,'[7]Annuity Cal'!$H$7:$BE$11,2,FALSE))*HLOOKUP(AF176,'[7]Annuity Cal'!$H$7:$BE$11,3,FALSE),(IF(AF176&lt;=(-1),AF176,0)))</f>
        <v>#N/A</v>
      </c>
      <c r="AG178" s="16" t="e">
        <f>IF($D176&gt;=1,($B175/HLOOKUP($D176,'[7]Annuity Cal'!$H$7:$BE$11,2,FALSE))*HLOOKUP(AG176,'[7]Annuity Cal'!$H$7:$BE$11,3,FALSE),(IF(AG176&lt;=(-1),AG176,0)))</f>
        <v>#N/A</v>
      </c>
      <c r="AH178" s="16" t="e">
        <f>IF($D176&gt;=1,($B175/HLOOKUP($D176,'[7]Annuity Cal'!$H$7:$BE$11,2,FALSE))*HLOOKUP(AH176,'[7]Annuity Cal'!$H$7:$BE$11,3,FALSE),(IF(AH176&lt;=(-1),AH176,0)))</f>
        <v>#N/A</v>
      </c>
      <c r="AI178" s="16" t="e">
        <f>IF($D176&gt;=1,($B175/HLOOKUP($D176,'[7]Annuity Cal'!$H$7:$BE$11,2,FALSE))*HLOOKUP(AI176,'[7]Annuity Cal'!$H$7:$BE$11,3,FALSE),(IF(AI176&lt;=(-1),AI176,0)))</f>
        <v>#N/A</v>
      </c>
      <c r="AJ178" s="16" t="e">
        <f>IF($D176&gt;=1,($B175/HLOOKUP($D176,'[7]Annuity Cal'!$H$7:$BE$11,2,FALSE))*HLOOKUP(AJ176,'[7]Annuity Cal'!$H$7:$BE$11,3,FALSE),(IF(AJ176&lt;=(-1),AJ176,0)))</f>
        <v>#N/A</v>
      </c>
      <c r="AK178" s="16" t="e">
        <f>IF($D176&gt;=1,($B175/HLOOKUP($D176,'[7]Annuity Cal'!$H$7:$BE$11,2,FALSE))*HLOOKUP(AK176,'[7]Annuity Cal'!$H$7:$BE$11,3,FALSE),(IF(AK176&lt;=(-1),AK176,0)))</f>
        <v>#N/A</v>
      </c>
      <c r="AL178" s="16" t="e">
        <f>IF($D176&gt;=1,($B175/HLOOKUP($D176,'[7]Annuity Cal'!$H$7:$BE$11,2,FALSE))*HLOOKUP(AL176,'[7]Annuity Cal'!$H$7:$BE$11,3,FALSE),(IF(AL176&lt;=(-1),AL176,0)))</f>
        <v>#N/A</v>
      </c>
      <c r="AM178" s="16" t="e">
        <f>IF($D176&gt;=1,($B175/HLOOKUP($D176,'[7]Annuity Cal'!$H$7:$BE$11,2,FALSE))*HLOOKUP(AM176,'[7]Annuity Cal'!$H$7:$BE$11,3,FALSE),(IF(AM176&lt;=(-1),AM176,0)))</f>
        <v>#N/A</v>
      </c>
      <c r="AN178" s="16" t="e">
        <f>IF($D176&gt;=1,($B175/HLOOKUP($D176,'[7]Annuity Cal'!$H$7:$BE$11,2,FALSE))*HLOOKUP(AN176,'[7]Annuity Cal'!$H$7:$BE$11,3,FALSE),(IF(AN176&lt;=(-1),AN176,0)))</f>
        <v>#N/A</v>
      </c>
      <c r="AO178" s="16" t="e">
        <f>IF($D176&gt;=1,($B175/HLOOKUP($D176,'[7]Annuity Cal'!$H$7:$BE$11,2,FALSE))*HLOOKUP(AO176,'[7]Annuity Cal'!$H$7:$BE$11,3,FALSE),(IF(AO176&lt;=(-1),AO176,0)))</f>
        <v>#N/A</v>
      </c>
      <c r="AP178" s="16" t="e">
        <f>IF($D176&gt;=1,($B175/HLOOKUP($D176,'[7]Annuity Cal'!$H$7:$BE$11,2,FALSE))*HLOOKUP(AP176,'[7]Annuity Cal'!$H$7:$BE$11,3,FALSE),(IF(AP176&lt;=(-1),AP176,0)))</f>
        <v>#N/A</v>
      </c>
      <c r="AQ178" s="16" t="e">
        <f>IF($D176&gt;=1,($B175/HLOOKUP($D176,'[7]Annuity Cal'!$H$7:$BE$11,2,FALSE))*HLOOKUP(AQ176,'[7]Annuity Cal'!$H$7:$BE$11,3,FALSE),(IF(AQ176&lt;=(-1),AQ176,0)))</f>
        <v>#N/A</v>
      </c>
      <c r="AR178" s="16" t="e">
        <f>IF($D176&gt;=1,($B175/HLOOKUP($D176,'[7]Annuity Cal'!$H$7:$BE$11,2,FALSE))*HLOOKUP(AR176,'[7]Annuity Cal'!$H$7:$BE$11,3,FALSE),(IF(AR176&lt;=(-1),AR176,0)))</f>
        <v>#N/A</v>
      </c>
      <c r="AS178" s="16" t="e">
        <f>IF($D176&gt;=1,($B175/HLOOKUP($D176,'[7]Annuity Cal'!$H$7:$BE$11,2,FALSE))*HLOOKUP(AS176,'[7]Annuity Cal'!$H$7:$BE$11,3,FALSE),(IF(AS176&lt;=(-1),AS176,0)))</f>
        <v>#N/A</v>
      </c>
      <c r="AT178" s="16" t="e">
        <f>IF($D176&gt;=1,($B175/HLOOKUP($D176,'[7]Annuity Cal'!$H$7:$BE$11,2,FALSE))*HLOOKUP(AT176,'[7]Annuity Cal'!$H$7:$BE$11,3,FALSE),(IF(AT176&lt;=(-1),AT176,0)))</f>
        <v>#N/A</v>
      </c>
      <c r="AU178" s="16" t="e">
        <f>IF($D176&gt;=1,($B175/HLOOKUP($D176,'[7]Annuity Cal'!$H$7:$BE$11,2,FALSE))*HLOOKUP(AU176,'[7]Annuity Cal'!$H$7:$BE$11,3,FALSE),(IF(AU176&lt;=(-1),AU176,0)))</f>
        <v>#N/A</v>
      </c>
      <c r="AV178" s="16" t="e">
        <f>IF($D176&gt;=1,($B175/HLOOKUP($D176,'[7]Annuity Cal'!$H$7:$BE$11,2,FALSE))*HLOOKUP(AV176,'[7]Annuity Cal'!$H$7:$BE$11,3,FALSE),(IF(AV176&lt;=(-1),AV176,0)))</f>
        <v>#N/A</v>
      </c>
      <c r="AW178" s="16" t="e">
        <f>IF($D176&gt;=1,($B175/HLOOKUP($D176,'[7]Annuity Cal'!$H$7:$BE$11,2,FALSE))*HLOOKUP(AW176,'[7]Annuity Cal'!$H$7:$BE$11,3,FALSE),(IF(AW176&lt;=(-1),AW176,0)))</f>
        <v>#N/A</v>
      </c>
      <c r="AX178" s="16" t="e">
        <f>IF($D176&gt;=1,($B175/HLOOKUP($D176,'[7]Annuity Cal'!$H$7:$BE$11,2,FALSE))*HLOOKUP(AX176,'[7]Annuity Cal'!$H$7:$BE$11,3,FALSE),(IF(AX176&lt;=(-1),AX176,0)))</f>
        <v>#N/A</v>
      </c>
      <c r="AY178" s="16" t="e">
        <f>IF($D176&gt;=1,($B175/HLOOKUP($D176,'[7]Annuity Cal'!$H$7:$BE$11,2,FALSE))*HLOOKUP(AY176,'[7]Annuity Cal'!$H$7:$BE$11,3,FALSE),(IF(AY176&lt;=(-1),AY176,0)))</f>
        <v>#N/A</v>
      </c>
      <c r="AZ178" s="16" t="e">
        <f>IF($D176&gt;=1,($B175/HLOOKUP($D176,'[7]Annuity Cal'!$H$7:$BE$11,2,FALSE))*HLOOKUP(AZ176,'[7]Annuity Cal'!$H$7:$BE$11,3,FALSE),(IF(AZ176&lt;=(-1),AZ176,0)))</f>
        <v>#N/A</v>
      </c>
      <c r="BA178" s="16" t="e">
        <f>IF($D176&gt;=1,($B175/HLOOKUP($D176,'[7]Annuity Cal'!$H$7:$BE$11,2,FALSE))*HLOOKUP(BA176,'[7]Annuity Cal'!$H$7:$BE$11,3,FALSE),(IF(BA176&lt;=(-1),BA176,0)))</f>
        <v>#N/A</v>
      </c>
      <c r="BB178" s="16" t="e">
        <f>IF($D176&gt;=1,($B175/HLOOKUP($D176,'[7]Annuity Cal'!$H$7:$BE$11,2,FALSE))*HLOOKUP(BB176,'[7]Annuity Cal'!$H$7:$BE$11,3,FALSE),(IF(BB176&lt;=(-1),BB176,0)))</f>
        <v>#N/A</v>
      </c>
      <c r="BC178" s="16" t="e">
        <f>IF($D176&gt;=1,($B175/HLOOKUP($D176,'[7]Annuity Cal'!$H$7:$BE$11,2,FALSE))*HLOOKUP(BC176,'[7]Annuity Cal'!$H$7:$BE$11,3,FALSE),(IF(BC176&lt;=(-1),BC176,0)))</f>
        <v>#N/A</v>
      </c>
      <c r="BD178" s="16" t="e">
        <f>IF($D176&gt;=1,($B175/HLOOKUP($D176,'[7]Annuity Cal'!$H$7:$BE$11,2,FALSE))*HLOOKUP(BD176,'[7]Annuity Cal'!$H$7:$BE$11,3,FALSE),(IF(BD176&lt;=(-1),BD176,0)))</f>
        <v>#N/A</v>
      </c>
      <c r="BE178" s="16" t="e">
        <f>IF($D176&gt;=1,($B175/HLOOKUP($D176,'[7]Annuity Cal'!$H$7:$BE$11,2,FALSE))*HLOOKUP(BE176,'[7]Annuity Cal'!$H$7:$BE$11,3,FALSE),(IF(BE176&lt;=(-1),BE176,0)))</f>
        <v>#N/A</v>
      </c>
      <c r="BF178" s="16" t="e">
        <f>IF($D176&gt;=1,($B175/HLOOKUP($D176,'[7]Annuity Cal'!$H$7:$BE$11,2,FALSE))*HLOOKUP(BF176,'[7]Annuity Cal'!$H$7:$BE$11,3,FALSE),(IF(BF176&lt;=(-1),BF176,0)))</f>
        <v>#N/A</v>
      </c>
      <c r="BG178" s="16" t="e">
        <f>IF($D176&gt;=1,($B175/HLOOKUP($D176,'[7]Annuity Cal'!$H$7:$BE$11,2,FALSE))*HLOOKUP(BG176,'[7]Annuity Cal'!$H$7:$BE$11,3,FALSE),(IF(BG176&lt;=(-1),BG176,0)))</f>
        <v>#N/A</v>
      </c>
      <c r="BH178" s="16" t="e">
        <f>IF($D176&gt;=1,($B175/HLOOKUP($D176,'[7]Annuity Cal'!$H$7:$BE$11,2,FALSE))*HLOOKUP(BH176,'[7]Annuity Cal'!$H$7:$BE$11,3,FALSE),(IF(BH176&lt;=(-1),BH176,0)))</f>
        <v>#N/A</v>
      </c>
      <c r="BI178" s="16" t="e">
        <f>IF($D176&gt;=1,($B175/HLOOKUP($D176,'[7]Annuity Cal'!$H$7:$BE$11,2,FALSE))*HLOOKUP(BI176,'[7]Annuity Cal'!$H$7:$BE$11,3,FALSE),(IF(BI176&lt;=(-1),BI176,0)))</f>
        <v>#N/A</v>
      </c>
      <c r="BJ178" s="16" t="e">
        <f>IF($D176&gt;=1,($B175/HLOOKUP($D176,'[7]Annuity Cal'!$H$7:$BE$11,2,FALSE))*HLOOKUP(BJ176,'[7]Annuity Cal'!$H$7:$BE$11,3,FALSE),(IF(BJ176&lt;=(-1),BJ176,0)))</f>
        <v>#N/A</v>
      </c>
      <c r="BK178" s="16" t="e">
        <f>IF($D176&gt;=1,($B175/HLOOKUP($D176,'[7]Annuity Cal'!$H$7:$BE$11,2,FALSE))*HLOOKUP(BK176,'[7]Annuity Cal'!$H$7:$BE$11,3,FALSE),(IF(BK176&lt;=(-1),BK176,0)))</f>
        <v>#N/A</v>
      </c>
      <c r="BL178" s="16" t="e">
        <f>IF($D176&gt;=1,($B175/HLOOKUP($D176,'[7]Annuity Cal'!$H$7:$BE$11,2,FALSE))*HLOOKUP(BL176,'[7]Annuity Cal'!$H$7:$BE$11,3,FALSE),(IF(BL176&lt;=(-1),BL176,0)))</f>
        <v>#N/A</v>
      </c>
      <c r="BM178" s="16" t="e">
        <f>IF($D176&gt;=1,($B175/HLOOKUP($D176,'[7]Annuity Cal'!$H$7:$BE$11,2,FALSE))*HLOOKUP(BM176,'[7]Annuity Cal'!$H$7:$BE$11,3,FALSE),(IF(BM176&lt;=(-1),BM176,0)))</f>
        <v>#N/A</v>
      </c>
      <c r="BN178" s="16" t="e">
        <f>IF($D176&gt;=1,($B175/HLOOKUP($D176,'[7]Annuity Cal'!$H$7:$BE$11,2,FALSE))*HLOOKUP(BN176,'[7]Annuity Cal'!$H$7:$BE$11,3,FALSE),(IF(BN176&lt;=(-1),BN176,0)))</f>
        <v>#N/A</v>
      </c>
    </row>
    <row r="179" spans="3:66">
      <c r="C179" s="16" t="s">
        <v>1</v>
      </c>
      <c r="D179" s="16">
        <f>IF($D176&gt;=1,($B175/HLOOKUP($D176,'[7]Annuity Cal'!$H$7:$BE$11,2,FALSE))*HLOOKUP(D176,'[7]Annuity Cal'!$H$7:$BE$11,4,FALSE),(IF(D176&lt;=(-1),D176,0)))</f>
        <v>0</v>
      </c>
      <c r="E179" s="16">
        <f>IF($D176&gt;=1,($B175/HLOOKUP($D176,'[7]Annuity Cal'!$H$7:$BE$11,2,FALSE))*HLOOKUP(E176,'[7]Annuity Cal'!$H$7:$BE$11,4,FALSE),(IF(E176&lt;=(-1),E176,0)))</f>
        <v>0</v>
      </c>
      <c r="F179" s="16">
        <f>IF($D176&gt;=1,($B175/HLOOKUP($D176,'[7]Annuity Cal'!$H$7:$BE$11,2,FALSE))*HLOOKUP(F176,'[7]Annuity Cal'!$H$7:$BE$11,4,FALSE),(IF(F176&lt;=(-1),F176,0)))</f>
        <v>0</v>
      </c>
      <c r="G179" s="16">
        <f>IF($D176&gt;=1,($B175/HLOOKUP($D176,'[7]Annuity Cal'!$H$7:$BE$11,2,FALSE))*HLOOKUP(G176,'[7]Annuity Cal'!$H$7:$BE$11,4,FALSE),(IF(G176&lt;=(-1),G176,0)))</f>
        <v>0</v>
      </c>
      <c r="H179" s="16">
        <f>IF($D176&gt;=1,($B175/HLOOKUP($D176,'[7]Annuity Cal'!$H$7:$BE$11,2,FALSE))*HLOOKUP(H176,'[7]Annuity Cal'!$H$7:$BE$11,4,FALSE),(IF(H176&lt;=(-1),H176,0)))</f>
        <v>0</v>
      </c>
      <c r="I179" s="16">
        <f>IF($D176&gt;=1,($B175/HLOOKUP($D176,'[7]Annuity Cal'!$H$7:$BE$11,2,FALSE))*HLOOKUP(I176,'[7]Annuity Cal'!$H$7:$BE$11,4,FALSE),(IF(I176&lt;=(-1),I176,0)))</f>
        <v>0</v>
      </c>
      <c r="J179" s="16" t="e">
        <f>IF($D176&gt;=1,($B175/HLOOKUP($D176,'[7]Annuity Cal'!$H$7:$BE$11,2,FALSE))*HLOOKUP(J176,'[7]Annuity Cal'!$H$7:$BE$11,4,FALSE),(IF(J176&lt;=(-1),J176,0)))</f>
        <v>#N/A</v>
      </c>
      <c r="K179" s="16" t="e">
        <f>IF($D176&gt;=1,($B175/HLOOKUP($D176,'[7]Annuity Cal'!$H$7:$BE$11,2,FALSE))*HLOOKUP(K176,'[7]Annuity Cal'!$H$7:$BE$11,4,FALSE),(IF(K176&lt;=(-1),K176,0)))</f>
        <v>#N/A</v>
      </c>
      <c r="L179" s="16" t="e">
        <f>IF($D176&gt;=1,($B175/HLOOKUP($D176,'[7]Annuity Cal'!$H$7:$BE$11,2,FALSE))*HLOOKUP(L176,'[7]Annuity Cal'!$H$7:$BE$11,4,FALSE),(IF(L176&lt;=(-1),L176,0)))</f>
        <v>#N/A</v>
      </c>
      <c r="M179" s="16" t="e">
        <f>IF($D176&gt;=1,($B175/HLOOKUP($D176,'[7]Annuity Cal'!$H$7:$BE$11,2,FALSE))*HLOOKUP(M176,'[7]Annuity Cal'!$H$7:$BE$11,4,FALSE),(IF(M176&lt;=(-1),M176,0)))</f>
        <v>#N/A</v>
      </c>
      <c r="N179" s="16" t="e">
        <f>IF($D176&gt;=1,($B175/HLOOKUP($D176,'[7]Annuity Cal'!$H$7:$BE$11,2,FALSE))*HLOOKUP(N176,'[7]Annuity Cal'!$H$7:$BE$11,4,FALSE),(IF(N176&lt;=(-1),N176,0)))</f>
        <v>#N/A</v>
      </c>
      <c r="O179" s="16" t="e">
        <f>IF($D176&gt;=1,($B175/HLOOKUP($D176,'[7]Annuity Cal'!$H$7:$BE$11,2,FALSE))*HLOOKUP(O176,'[7]Annuity Cal'!$H$7:$BE$11,4,FALSE),(IF(O176&lt;=(-1),O176,0)))</f>
        <v>#N/A</v>
      </c>
      <c r="P179" s="16" t="e">
        <f>IF($D176&gt;=1,($B175/HLOOKUP($D176,'[7]Annuity Cal'!$H$7:$BE$11,2,FALSE))*HLOOKUP(P176,'[7]Annuity Cal'!$H$7:$BE$11,4,FALSE),(IF(P176&lt;=(-1),P176,0)))</f>
        <v>#N/A</v>
      </c>
      <c r="Q179" s="16" t="e">
        <f>IF($D176&gt;=1,($B175/HLOOKUP($D176,'[7]Annuity Cal'!$H$7:$BE$11,2,FALSE))*HLOOKUP(Q176,'[7]Annuity Cal'!$H$7:$BE$11,4,FALSE),(IF(Q176&lt;=(-1),Q176,0)))</f>
        <v>#N/A</v>
      </c>
      <c r="R179" s="16" t="e">
        <f>IF($D176&gt;=1,($B175/HLOOKUP($D176,'[7]Annuity Cal'!$H$7:$BE$11,2,FALSE))*HLOOKUP(R176,'[7]Annuity Cal'!$H$7:$BE$11,4,FALSE),(IF(R176&lt;=(-1),R176,0)))</f>
        <v>#N/A</v>
      </c>
      <c r="S179" s="16" t="e">
        <f>IF($D176&gt;=1,($B175/HLOOKUP($D176,'[7]Annuity Cal'!$H$7:$BE$11,2,FALSE))*HLOOKUP(S176,'[7]Annuity Cal'!$H$7:$BE$11,4,FALSE),(IF(S176&lt;=(-1),S176,0)))</f>
        <v>#N/A</v>
      </c>
      <c r="T179" s="16" t="e">
        <f>IF($D176&gt;=1,($B175/HLOOKUP($D176,'[7]Annuity Cal'!$H$7:$BE$11,2,FALSE))*HLOOKUP(T176,'[7]Annuity Cal'!$H$7:$BE$11,4,FALSE),(IF(T176&lt;=(-1),T176,0)))</f>
        <v>#N/A</v>
      </c>
      <c r="U179" s="16" t="e">
        <f>IF($D176&gt;=1,($B175/HLOOKUP($D176,'[7]Annuity Cal'!$H$7:$BE$11,2,FALSE))*HLOOKUP(U176,'[7]Annuity Cal'!$H$7:$BE$11,4,FALSE),(IF(U176&lt;=(-1),U176,0)))</f>
        <v>#N/A</v>
      </c>
      <c r="V179" s="16" t="e">
        <f>IF($D176&gt;=1,($B175/HLOOKUP($D176,'[7]Annuity Cal'!$H$7:$BE$11,2,FALSE))*HLOOKUP(V176,'[7]Annuity Cal'!$H$7:$BE$11,4,FALSE),(IF(V176&lt;=(-1),V176,0)))</f>
        <v>#N/A</v>
      </c>
      <c r="W179" s="16" t="e">
        <f>IF($D176&gt;=1,($B175/HLOOKUP($D176,'[7]Annuity Cal'!$H$7:$BE$11,2,FALSE))*HLOOKUP(W176,'[7]Annuity Cal'!$H$7:$BE$11,4,FALSE),(IF(W176&lt;=(-1),W176,0)))</f>
        <v>#N/A</v>
      </c>
      <c r="X179" s="16" t="e">
        <f>IF($D176&gt;=1,($B175/HLOOKUP($D176,'[7]Annuity Cal'!$H$7:$BE$11,2,FALSE))*HLOOKUP(X176,'[7]Annuity Cal'!$H$7:$BE$11,4,FALSE),(IF(X176&lt;=(-1),X176,0)))</f>
        <v>#N/A</v>
      </c>
      <c r="Y179" s="16" t="e">
        <f>IF($D176&gt;=1,($B175/HLOOKUP($D176,'[7]Annuity Cal'!$H$7:$BE$11,2,FALSE))*HLOOKUP(Y176,'[7]Annuity Cal'!$H$7:$BE$11,4,FALSE),(IF(Y176&lt;=(-1),Y176,0)))</f>
        <v>#N/A</v>
      </c>
      <c r="Z179" s="16" t="e">
        <f>IF($D176&gt;=1,($B175/HLOOKUP($D176,'[7]Annuity Cal'!$H$7:$BE$11,2,FALSE))*HLOOKUP(Z176,'[7]Annuity Cal'!$H$7:$BE$11,4,FALSE),(IF(Z176&lt;=(-1),Z176,0)))</f>
        <v>#N/A</v>
      </c>
      <c r="AA179" s="16" t="e">
        <f>IF($D176&gt;=1,($B175/HLOOKUP($D176,'[7]Annuity Cal'!$H$7:$BE$11,2,FALSE))*HLOOKUP(AA176,'[7]Annuity Cal'!$H$7:$BE$11,4,FALSE),(IF(AA176&lt;=(-1),AA176,0)))</f>
        <v>#N/A</v>
      </c>
      <c r="AB179" s="16" t="e">
        <f>IF($D176&gt;=1,($B175/HLOOKUP($D176,'[7]Annuity Cal'!$H$7:$BE$11,2,FALSE))*HLOOKUP(AB176,'[7]Annuity Cal'!$H$7:$BE$11,4,FALSE),(IF(AB176&lt;=(-1),AB176,0)))</f>
        <v>#N/A</v>
      </c>
      <c r="AC179" s="16" t="e">
        <f>IF($D176&gt;=1,($B175/HLOOKUP($D176,'[7]Annuity Cal'!$H$7:$BE$11,2,FALSE))*HLOOKUP(AC176,'[7]Annuity Cal'!$H$7:$BE$11,4,FALSE),(IF(AC176&lt;=(-1),AC176,0)))</f>
        <v>#N/A</v>
      </c>
      <c r="AD179" s="16" t="e">
        <f>IF($D176&gt;=1,($B175/HLOOKUP($D176,'[7]Annuity Cal'!$H$7:$BE$11,2,FALSE))*HLOOKUP(AD176,'[7]Annuity Cal'!$H$7:$BE$11,4,FALSE),(IF(AD176&lt;=(-1),AD176,0)))</f>
        <v>#N/A</v>
      </c>
      <c r="AE179" s="16" t="e">
        <f>IF($D176&gt;=1,($B175/HLOOKUP($D176,'[7]Annuity Cal'!$H$7:$BE$11,2,FALSE))*HLOOKUP(AE176,'[7]Annuity Cal'!$H$7:$BE$11,4,FALSE),(IF(AE176&lt;=(-1),AE176,0)))</f>
        <v>#N/A</v>
      </c>
      <c r="AF179" s="16" t="e">
        <f>IF($D176&gt;=1,($B175/HLOOKUP($D176,'[7]Annuity Cal'!$H$7:$BE$11,2,FALSE))*HLOOKUP(AF176,'[7]Annuity Cal'!$H$7:$BE$11,4,FALSE),(IF(AF176&lt;=(-1),AF176,0)))</f>
        <v>#N/A</v>
      </c>
      <c r="AG179" s="16" t="e">
        <f>IF($D176&gt;=1,($B175/HLOOKUP($D176,'[7]Annuity Cal'!$H$7:$BE$11,2,FALSE))*HLOOKUP(AG176,'[7]Annuity Cal'!$H$7:$BE$11,4,FALSE),(IF(AG176&lt;=(-1),AG176,0)))</f>
        <v>#N/A</v>
      </c>
      <c r="AH179" s="16" t="e">
        <f>IF($D176&gt;=1,($B175/HLOOKUP($D176,'[7]Annuity Cal'!$H$7:$BE$11,2,FALSE))*HLOOKUP(AH176,'[7]Annuity Cal'!$H$7:$BE$11,4,FALSE),(IF(AH176&lt;=(-1),AH176,0)))</f>
        <v>#N/A</v>
      </c>
      <c r="AI179" s="16" t="e">
        <f>IF($D176&gt;=1,($B175/HLOOKUP($D176,'[7]Annuity Cal'!$H$7:$BE$11,2,FALSE))*HLOOKUP(AI176,'[7]Annuity Cal'!$H$7:$BE$11,4,FALSE),(IF(AI176&lt;=(-1),AI176,0)))</f>
        <v>#N/A</v>
      </c>
      <c r="AJ179" s="16" t="e">
        <f>IF($D176&gt;=1,($B175/HLOOKUP($D176,'[7]Annuity Cal'!$H$7:$BE$11,2,FALSE))*HLOOKUP(AJ176,'[7]Annuity Cal'!$H$7:$BE$11,4,FALSE),(IF(AJ176&lt;=(-1),AJ176,0)))</f>
        <v>#N/A</v>
      </c>
      <c r="AK179" s="16" t="e">
        <f>IF($D176&gt;=1,($B175/HLOOKUP($D176,'[7]Annuity Cal'!$H$7:$BE$11,2,FALSE))*HLOOKUP(AK176,'[7]Annuity Cal'!$H$7:$BE$11,4,FALSE),(IF(AK176&lt;=(-1),AK176,0)))</f>
        <v>#N/A</v>
      </c>
      <c r="AL179" s="16" t="e">
        <f>IF($D176&gt;=1,($B175/HLOOKUP($D176,'[7]Annuity Cal'!$H$7:$BE$11,2,FALSE))*HLOOKUP(AL176,'[7]Annuity Cal'!$H$7:$BE$11,4,FALSE),(IF(AL176&lt;=(-1),AL176,0)))</f>
        <v>#N/A</v>
      </c>
      <c r="AM179" s="16" t="e">
        <f>IF($D176&gt;=1,($B175/HLOOKUP($D176,'[7]Annuity Cal'!$H$7:$BE$11,2,FALSE))*HLOOKUP(AM176,'[7]Annuity Cal'!$H$7:$BE$11,4,FALSE),(IF(AM176&lt;=(-1),AM176,0)))</f>
        <v>#N/A</v>
      </c>
      <c r="AN179" s="16" t="e">
        <f>IF($D176&gt;=1,($B175/HLOOKUP($D176,'[7]Annuity Cal'!$H$7:$BE$11,2,FALSE))*HLOOKUP(AN176,'[7]Annuity Cal'!$H$7:$BE$11,4,FALSE),(IF(AN176&lt;=(-1),AN176,0)))</f>
        <v>#N/A</v>
      </c>
      <c r="AO179" s="16" t="e">
        <f>IF($D176&gt;=1,($B175/HLOOKUP($D176,'[7]Annuity Cal'!$H$7:$BE$11,2,FALSE))*HLOOKUP(AO176,'[7]Annuity Cal'!$H$7:$BE$11,4,FALSE),(IF(AO176&lt;=(-1),AO176,0)))</f>
        <v>#N/A</v>
      </c>
      <c r="AP179" s="16" t="e">
        <f>IF($D176&gt;=1,($B175/HLOOKUP($D176,'[7]Annuity Cal'!$H$7:$BE$11,2,FALSE))*HLOOKUP(AP176,'[7]Annuity Cal'!$H$7:$BE$11,4,FALSE),(IF(AP176&lt;=(-1),AP176,0)))</f>
        <v>#N/A</v>
      </c>
      <c r="AQ179" s="16" t="e">
        <f>IF($D176&gt;=1,($B175/HLOOKUP($D176,'[7]Annuity Cal'!$H$7:$BE$11,2,FALSE))*HLOOKUP(AQ176,'[7]Annuity Cal'!$H$7:$BE$11,4,FALSE),(IF(AQ176&lt;=(-1),AQ176,0)))</f>
        <v>#N/A</v>
      </c>
      <c r="AR179" s="16" t="e">
        <f>IF($D176&gt;=1,($B175/HLOOKUP($D176,'[7]Annuity Cal'!$H$7:$BE$11,2,FALSE))*HLOOKUP(AR176,'[7]Annuity Cal'!$H$7:$BE$11,4,FALSE),(IF(AR176&lt;=(-1),AR176,0)))</f>
        <v>#N/A</v>
      </c>
      <c r="AS179" s="16" t="e">
        <f>IF($D176&gt;=1,($B175/HLOOKUP($D176,'[7]Annuity Cal'!$H$7:$BE$11,2,FALSE))*HLOOKUP(AS176,'[7]Annuity Cal'!$H$7:$BE$11,4,FALSE),(IF(AS176&lt;=(-1),AS176,0)))</f>
        <v>#N/A</v>
      </c>
      <c r="AT179" s="16" t="e">
        <f>IF($D176&gt;=1,($B175/HLOOKUP($D176,'[7]Annuity Cal'!$H$7:$BE$11,2,FALSE))*HLOOKUP(AT176,'[7]Annuity Cal'!$H$7:$BE$11,4,FALSE),(IF(AT176&lt;=(-1),AT176,0)))</f>
        <v>#N/A</v>
      </c>
      <c r="AU179" s="16" t="e">
        <f>IF($D176&gt;=1,($B175/HLOOKUP($D176,'[7]Annuity Cal'!$H$7:$BE$11,2,FALSE))*HLOOKUP(AU176,'[7]Annuity Cal'!$H$7:$BE$11,4,FALSE),(IF(AU176&lt;=(-1),AU176,0)))</f>
        <v>#N/A</v>
      </c>
      <c r="AV179" s="16" t="e">
        <f>IF($D176&gt;=1,($B175/HLOOKUP($D176,'[7]Annuity Cal'!$H$7:$BE$11,2,FALSE))*HLOOKUP(AV176,'[7]Annuity Cal'!$H$7:$BE$11,4,FALSE),(IF(AV176&lt;=(-1),AV176,0)))</f>
        <v>#N/A</v>
      </c>
      <c r="AW179" s="16" t="e">
        <f>IF($D176&gt;=1,($B175/HLOOKUP($D176,'[7]Annuity Cal'!$H$7:$BE$11,2,FALSE))*HLOOKUP(AW176,'[7]Annuity Cal'!$H$7:$BE$11,4,FALSE),(IF(AW176&lt;=(-1),AW176,0)))</f>
        <v>#N/A</v>
      </c>
      <c r="AX179" s="16" t="e">
        <f>IF($D176&gt;=1,($B175/HLOOKUP($D176,'[7]Annuity Cal'!$H$7:$BE$11,2,FALSE))*HLOOKUP(AX176,'[7]Annuity Cal'!$H$7:$BE$11,4,FALSE),(IF(AX176&lt;=(-1),AX176,0)))</f>
        <v>#N/A</v>
      </c>
      <c r="AY179" s="16" t="e">
        <f>IF($D176&gt;=1,($B175/HLOOKUP($D176,'[7]Annuity Cal'!$H$7:$BE$11,2,FALSE))*HLOOKUP(AY176,'[7]Annuity Cal'!$H$7:$BE$11,4,FALSE),(IF(AY176&lt;=(-1),AY176,0)))</f>
        <v>#N/A</v>
      </c>
      <c r="AZ179" s="16" t="e">
        <f>IF($D176&gt;=1,($B175/HLOOKUP($D176,'[7]Annuity Cal'!$H$7:$BE$11,2,FALSE))*HLOOKUP(AZ176,'[7]Annuity Cal'!$H$7:$BE$11,4,FALSE),(IF(AZ176&lt;=(-1),AZ176,0)))</f>
        <v>#N/A</v>
      </c>
      <c r="BA179" s="16" t="e">
        <f>IF($D176&gt;=1,($B175/HLOOKUP($D176,'[7]Annuity Cal'!$H$7:$BE$11,2,FALSE))*HLOOKUP(BA176,'[7]Annuity Cal'!$H$7:$BE$11,4,FALSE),(IF(BA176&lt;=(-1),BA176,0)))</f>
        <v>#N/A</v>
      </c>
      <c r="BB179" s="16" t="e">
        <f>IF($D176&gt;=1,($B175/HLOOKUP($D176,'[7]Annuity Cal'!$H$7:$BE$11,2,FALSE))*HLOOKUP(BB176,'[7]Annuity Cal'!$H$7:$BE$11,4,FALSE),(IF(BB176&lt;=(-1),BB176,0)))</f>
        <v>#N/A</v>
      </c>
      <c r="BC179" s="16" t="e">
        <f>IF($D176&gt;=1,($B175/HLOOKUP($D176,'[7]Annuity Cal'!$H$7:$BE$11,2,FALSE))*HLOOKUP(BC176,'[7]Annuity Cal'!$H$7:$BE$11,4,FALSE),(IF(BC176&lt;=(-1),BC176,0)))</f>
        <v>#N/A</v>
      </c>
      <c r="BD179" s="16" t="e">
        <f>IF($D176&gt;=1,($B175/HLOOKUP($D176,'[7]Annuity Cal'!$H$7:$BE$11,2,FALSE))*HLOOKUP(BD176,'[7]Annuity Cal'!$H$7:$BE$11,4,FALSE),(IF(BD176&lt;=(-1),BD176,0)))</f>
        <v>#N/A</v>
      </c>
      <c r="BE179" s="16" t="e">
        <f>IF($D176&gt;=1,($B175/HLOOKUP($D176,'[7]Annuity Cal'!$H$7:$BE$11,2,FALSE))*HLOOKUP(BE176,'[7]Annuity Cal'!$H$7:$BE$11,4,FALSE),(IF(BE176&lt;=(-1),BE176,0)))</f>
        <v>#N/A</v>
      </c>
      <c r="BF179" s="16" t="e">
        <f>IF($D176&gt;=1,($B175/HLOOKUP($D176,'[7]Annuity Cal'!$H$7:$BE$11,2,FALSE))*HLOOKUP(BF176,'[7]Annuity Cal'!$H$7:$BE$11,4,FALSE),(IF(BF176&lt;=(-1),BF176,0)))</f>
        <v>#N/A</v>
      </c>
      <c r="BG179" s="16" t="e">
        <f>IF($D176&gt;=1,($B175/HLOOKUP($D176,'[7]Annuity Cal'!$H$7:$BE$11,2,FALSE))*HLOOKUP(BG176,'[7]Annuity Cal'!$H$7:$BE$11,4,FALSE),(IF(BG176&lt;=(-1),BG176,0)))</f>
        <v>#N/A</v>
      </c>
      <c r="BH179" s="16" t="e">
        <f>IF($D176&gt;=1,($B175/HLOOKUP($D176,'[7]Annuity Cal'!$H$7:$BE$11,2,FALSE))*HLOOKUP(BH176,'[7]Annuity Cal'!$H$7:$BE$11,4,FALSE),(IF(BH176&lt;=(-1),BH176,0)))</f>
        <v>#N/A</v>
      </c>
      <c r="BI179" s="16" t="e">
        <f>IF($D176&gt;=1,($B175/HLOOKUP($D176,'[7]Annuity Cal'!$H$7:$BE$11,2,FALSE))*HLOOKUP(BI176,'[7]Annuity Cal'!$H$7:$BE$11,4,FALSE),(IF(BI176&lt;=(-1),BI176,0)))</f>
        <v>#N/A</v>
      </c>
      <c r="BJ179" s="16" t="e">
        <f>IF($D176&gt;=1,($B175/HLOOKUP($D176,'[7]Annuity Cal'!$H$7:$BE$11,2,FALSE))*HLOOKUP(BJ176,'[7]Annuity Cal'!$H$7:$BE$11,4,FALSE),(IF(BJ176&lt;=(-1),BJ176,0)))</f>
        <v>#N/A</v>
      </c>
      <c r="BK179" s="16" t="e">
        <f>IF($D176&gt;=1,($B175/HLOOKUP($D176,'[7]Annuity Cal'!$H$7:$BE$11,2,FALSE))*HLOOKUP(BK176,'[7]Annuity Cal'!$H$7:$BE$11,4,FALSE),(IF(BK176&lt;=(-1),BK176,0)))</f>
        <v>#N/A</v>
      </c>
      <c r="BL179" s="16" t="e">
        <f>IF($D176&gt;=1,($B175/HLOOKUP($D176,'[7]Annuity Cal'!$H$7:$BE$11,2,FALSE))*HLOOKUP(BL176,'[7]Annuity Cal'!$H$7:$BE$11,4,FALSE),(IF(BL176&lt;=(-1),BL176,0)))</f>
        <v>#N/A</v>
      </c>
      <c r="BM179" s="16" t="e">
        <f>IF($D176&gt;=1,($B175/HLOOKUP($D176,'[7]Annuity Cal'!$H$7:$BE$11,2,FALSE))*HLOOKUP(BM176,'[7]Annuity Cal'!$H$7:$BE$11,4,FALSE),(IF(BM176&lt;=(-1),BM176,0)))</f>
        <v>#N/A</v>
      </c>
      <c r="BN179" s="16" t="e">
        <f>IF($D176&gt;=1,($B175/HLOOKUP($D176,'[7]Annuity Cal'!$H$7:$BE$11,2,FALSE))*HLOOKUP(BN176,'[7]Annuity Cal'!$H$7:$BE$11,4,FALSE),(IF(BN176&lt;=(-1),BN176,0)))</f>
        <v>#N/A</v>
      </c>
    </row>
    <row r="180" spans="3:66">
      <c r="C180" s="16" t="s">
        <v>2</v>
      </c>
      <c r="D180" s="16">
        <f>IF($D176&gt;=1,($B175/HLOOKUP($D176,'[7]Annuity Cal'!$H$7:$BE$11,2,FALSE))*HLOOKUP(D176,'[7]Annuity Cal'!$H$7:$BE$11,5,FALSE),(IF(D176&lt;=(-1),D176,0)))</f>
        <v>0</v>
      </c>
      <c r="E180" s="16">
        <f>IF($D176&gt;=1,($B175/HLOOKUP($D176,'[7]Annuity Cal'!$H$7:$BE$11,2,FALSE))*HLOOKUP(E176,'[7]Annuity Cal'!$H$7:$BE$11,5,FALSE),(IF(E176&lt;=(-1),E176,0)))</f>
        <v>0</v>
      </c>
      <c r="F180" s="16">
        <f>IF($D176&gt;=1,($B175/HLOOKUP($D176,'[7]Annuity Cal'!$H$7:$BE$11,2,FALSE))*HLOOKUP(F176,'[7]Annuity Cal'!$H$7:$BE$11,5,FALSE),(IF(F176&lt;=(-1),F176,0)))</f>
        <v>0</v>
      </c>
      <c r="G180" s="16">
        <f>IF($D176&gt;=1,($B175/HLOOKUP($D176,'[7]Annuity Cal'!$H$7:$BE$11,2,FALSE))*HLOOKUP(G176,'[7]Annuity Cal'!$H$7:$BE$11,5,FALSE),(IF(G176&lt;=(-1),G176,0)))</f>
        <v>0</v>
      </c>
      <c r="H180" s="16">
        <f>IF($D176&gt;=1,($B175/HLOOKUP($D176,'[7]Annuity Cal'!$H$7:$BE$11,2,FALSE))*HLOOKUP(H176,'[7]Annuity Cal'!$H$7:$BE$11,5,FALSE),(IF(H176&lt;=(-1),H176,0)))</f>
        <v>0</v>
      </c>
      <c r="I180" s="16">
        <f>IF($D176&gt;=1,($B175/HLOOKUP($D176,'[7]Annuity Cal'!$H$7:$BE$11,2,FALSE))*HLOOKUP(I176,'[7]Annuity Cal'!$H$7:$BE$11,5,FALSE),(IF(I176&lt;=(-1),I176,0)))</f>
        <v>0</v>
      </c>
      <c r="J180" s="16" t="e">
        <f>IF($D176&gt;=1,($B175/HLOOKUP($D176,'[7]Annuity Cal'!$H$7:$BE$11,2,FALSE))*HLOOKUP(J176,'[7]Annuity Cal'!$H$7:$BE$11,5,FALSE),(IF(J176&lt;=(-1),J176,0)))</f>
        <v>#N/A</v>
      </c>
      <c r="K180" s="16" t="e">
        <f>IF($D176&gt;=1,($B175/HLOOKUP($D176,'[7]Annuity Cal'!$H$7:$BE$11,2,FALSE))*HLOOKUP(K176,'[7]Annuity Cal'!$H$7:$BE$11,5,FALSE),(IF(K176&lt;=(-1),K176,0)))</f>
        <v>#N/A</v>
      </c>
      <c r="L180" s="16" t="e">
        <f>IF($D176&gt;=1,($B175/HLOOKUP($D176,'[7]Annuity Cal'!$H$7:$BE$11,2,FALSE))*HLOOKUP(L176,'[7]Annuity Cal'!$H$7:$BE$11,5,FALSE),(IF(L176&lt;=(-1),L176,0)))</f>
        <v>#N/A</v>
      </c>
      <c r="M180" s="16" t="e">
        <f>IF($D176&gt;=1,($B175/HLOOKUP($D176,'[7]Annuity Cal'!$H$7:$BE$11,2,FALSE))*HLOOKUP(M176,'[7]Annuity Cal'!$H$7:$BE$11,5,FALSE),(IF(M176&lt;=(-1),M176,0)))</f>
        <v>#N/A</v>
      </c>
      <c r="N180" s="16" t="e">
        <f>IF($D176&gt;=1,($B175/HLOOKUP($D176,'[7]Annuity Cal'!$H$7:$BE$11,2,FALSE))*HLOOKUP(N176,'[7]Annuity Cal'!$H$7:$BE$11,5,FALSE),(IF(N176&lt;=(-1),N176,0)))</f>
        <v>#N/A</v>
      </c>
      <c r="O180" s="16" t="e">
        <f>IF($D176&gt;=1,($B175/HLOOKUP($D176,'[7]Annuity Cal'!$H$7:$BE$11,2,FALSE))*HLOOKUP(O176,'[7]Annuity Cal'!$H$7:$BE$11,5,FALSE),(IF(O176&lt;=(-1),O176,0)))</f>
        <v>#N/A</v>
      </c>
      <c r="P180" s="16" t="e">
        <f>IF($D176&gt;=1,($B175/HLOOKUP($D176,'[7]Annuity Cal'!$H$7:$BE$11,2,FALSE))*HLOOKUP(P176,'[7]Annuity Cal'!$H$7:$BE$11,5,FALSE),(IF(P176&lt;=(-1),P176,0)))</f>
        <v>#N/A</v>
      </c>
      <c r="Q180" s="16" t="e">
        <f>IF($D176&gt;=1,($B175/HLOOKUP($D176,'[7]Annuity Cal'!$H$7:$BE$11,2,FALSE))*HLOOKUP(Q176,'[7]Annuity Cal'!$H$7:$BE$11,5,FALSE),(IF(Q176&lt;=(-1),Q176,0)))</f>
        <v>#N/A</v>
      </c>
      <c r="R180" s="16" t="e">
        <f>IF($D176&gt;=1,($B175/HLOOKUP($D176,'[7]Annuity Cal'!$H$7:$BE$11,2,FALSE))*HLOOKUP(R176,'[7]Annuity Cal'!$H$7:$BE$11,5,FALSE),(IF(R176&lt;=(-1),R176,0)))</f>
        <v>#N/A</v>
      </c>
      <c r="S180" s="16" t="e">
        <f>IF($D176&gt;=1,($B175/HLOOKUP($D176,'[7]Annuity Cal'!$H$7:$BE$11,2,FALSE))*HLOOKUP(S176,'[7]Annuity Cal'!$H$7:$BE$11,5,FALSE),(IF(S176&lt;=(-1),S176,0)))</f>
        <v>#N/A</v>
      </c>
      <c r="T180" s="16" t="e">
        <f>IF($D176&gt;=1,($B175/HLOOKUP($D176,'[7]Annuity Cal'!$H$7:$BE$11,2,FALSE))*HLOOKUP(T176,'[7]Annuity Cal'!$H$7:$BE$11,5,FALSE),(IF(T176&lt;=(-1),T176,0)))</f>
        <v>#N/A</v>
      </c>
      <c r="U180" s="16" t="e">
        <f>IF($D176&gt;=1,($B175/HLOOKUP($D176,'[7]Annuity Cal'!$H$7:$BE$11,2,FALSE))*HLOOKUP(U176,'[7]Annuity Cal'!$H$7:$BE$11,5,FALSE),(IF(U176&lt;=(-1),U176,0)))</f>
        <v>#N/A</v>
      </c>
      <c r="V180" s="16" t="e">
        <f>IF($D176&gt;=1,($B175/HLOOKUP($D176,'[7]Annuity Cal'!$H$7:$BE$11,2,FALSE))*HLOOKUP(V176,'[7]Annuity Cal'!$H$7:$BE$11,5,FALSE),(IF(V176&lt;=(-1),V176,0)))</f>
        <v>#N/A</v>
      </c>
      <c r="W180" s="16" t="e">
        <f>IF($D176&gt;=1,($B175/HLOOKUP($D176,'[7]Annuity Cal'!$H$7:$BE$11,2,FALSE))*HLOOKUP(W176,'[7]Annuity Cal'!$H$7:$BE$11,5,FALSE),(IF(W176&lt;=(-1),W176,0)))</f>
        <v>#N/A</v>
      </c>
      <c r="X180" s="16" t="e">
        <f>IF($D176&gt;=1,($B175/HLOOKUP($D176,'[7]Annuity Cal'!$H$7:$BE$11,2,FALSE))*HLOOKUP(X176,'[7]Annuity Cal'!$H$7:$BE$11,5,FALSE),(IF(X176&lt;=(-1),X176,0)))</f>
        <v>#N/A</v>
      </c>
      <c r="Y180" s="16" t="e">
        <f>IF($D176&gt;=1,($B175/HLOOKUP($D176,'[7]Annuity Cal'!$H$7:$BE$11,2,FALSE))*HLOOKUP(Y176,'[7]Annuity Cal'!$H$7:$BE$11,5,FALSE),(IF(Y176&lt;=(-1),Y176,0)))</f>
        <v>#N/A</v>
      </c>
      <c r="Z180" s="16" t="e">
        <f>IF($D176&gt;=1,($B175/HLOOKUP($D176,'[7]Annuity Cal'!$H$7:$BE$11,2,FALSE))*HLOOKUP(Z176,'[7]Annuity Cal'!$H$7:$BE$11,5,FALSE),(IF(Z176&lt;=(-1),Z176,0)))</f>
        <v>#N/A</v>
      </c>
      <c r="AA180" s="16" t="e">
        <f>IF($D176&gt;=1,($B175/HLOOKUP($D176,'[7]Annuity Cal'!$H$7:$BE$11,2,FALSE))*HLOOKUP(AA176,'[7]Annuity Cal'!$H$7:$BE$11,5,FALSE),(IF(AA176&lt;=(-1),AA176,0)))</f>
        <v>#N/A</v>
      </c>
      <c r="AB180" s="16" t="e">
        <f>IF($D176&gt;=1,($B175/HLOOKUP($D176,'[7]Annuity Cal'!$H$7:$BE$11,2,FALSE))*HLOOKUP(AB176,'[7]Annuity Cal'!$H$7:$BE$11,5,FALSE),(IF(AB176&lt;=(-1),AB176,0)))</f>
        <v>#N/A</v>
      </c>
      <c r="AC180" s="16" t="e">
        <f>IF($D176&gt;=1,($B175/HLOOKUP($D176,'[7]Annuity Cal'!$H$7:$BE$11,2,FALSE))*HLOOKUP(AC176,'[7]Annuity Cal'!$H$7:$BE$11,5,FALSE),(IF(AC176&lt;=(-1),AC176,0)))</f>
        <v>#N/A</v>
      </c>
      <c r="AD180" s="16" t="e">
        <f>IF($D176&gt;=1,($B175/HLOOKUP($D176,'[7]Annuity Cal'!$H$7:$BE$11,2,FALSE))*HLOOKUP(AD176,'[7]Annuity Cal'!$H$7:$BE$11,5,FALSE),(IF(AD176&lt;=(-1),AD176,0)))</f>
        <v>#N/A</v>
      </c>
      <c r="AE180" s="16" t="e">
        <f>IF($D176&gt;=1,($B175/HLOOKUP($D176,'[7]Annuity Cal'!$H$7:$BE$11,2,FALSE))*HLOOKUP(AE176,'[7]Annuity Cal'!$H$7:$BE$11,5,FALSE),(IF(AE176&lt;=(-1),AE176,0)))</f>
        <v>#N/A</v>
      </c>
      <c r="AF180" s="16" t="e">
        <f>IF($D176&gt;=1,($B175/HLOOKUP($D176,'[7]Annuity Cal'!$H$7:$BE$11,2,FALSE))*HLOOKUP(AF176,'[7]Annuity Cal'!$H$7:$BE$11,5,FALSE),(IF(AF176&lt;=(-1),AF176,0)))</f>
        <v>#N/A</v>
      </c>
      <c r="AG180" s="16" t="e">
        <f>IF($D176&gt;=1,($B175/HLOOKUP($D176,'[7]Annuity Cal'!$H$7:$BE$11,2,FALSE))*HLOOKUP(AG176,'[7]Annuity Cal'!$H$7:$BE$11,5,FALSE),(IF(AG176&lt;=(-1),AG176,0)))</f>
        <v>#N/A</v>
      </c>
      <c r="AH180" s="16" t="e">
        <f>IF($D176&gt;=1,($B175/HLOOKUP($D176,'[7]Annuity Cal'!$H$7:$BE$11,2,FALSE))*HLOOKUP(AH176,'[7]Annuity Cal'!$H$7:$BE$11,5,FALSE),(IF(AH176&lt;=(-1),AH176,0)))</f>
        <v>#N/A</v>
      </c>
      <c r="AI180" s="16" t="e">
        <f>IF($D176&gt;=1,($B175/HLOOKUP($D176,'[7]Annuity Cal'!$H$7:$BE$11,2,FALSE))*HLOOKUP(AI176,'[7]Annuity Cal'!$H$7:$BE$11,5,FALSE),(IF(AI176&lt;=(-1),AI176,0)))</f>
        <v>#N/A</v>
      </c>
      <c r="AJ180" s="16" t="e">
        <f>IF($D176&gt;=1,($B175/HLOOKUP($D176,'[7]Annuity Cal'!$H$7:$BE$11,2,FALSE))*HLOOKUP(AJ176,'[7]Annuity Cal'!$H$7:$BE$11,5,FALSE),(IF(AJ176&lt;=(-1),AJ176,0)))</f>
        <v>#N/A</v>
      </c>
      <c r="AK180" s="16" t="e">
        <f>IF($D176&gt;=1,($B175/HLOOKUP($D176,'[7]Annuity Cal'!$H$7:$BE$11,2,FALSE))*HLOOKUP(AK176,'[7]Annuity Cal'!$H$7:$BE$11,5,FALSE),(IF(AK176&lt;=(-1),AK176,0)))</f>
        <v>#N/A</v>
      </c>
      <c r="AL180" s="16" t="e">
        <f>IF($D176&gt;=1,($B175/HLOOKUP($D176,'[7]Annuity Cal'!$H$7:$BE$11,2,FALSE))*HLOOKUP(AL176,'[7]Annuity Cal'!$H$7:$BE$11,5,FALSE),(IF(AL176&lt;=(-1),AL176,0)))</f>
        <v>#N/A</v>
      </c>
      <c r="AM180" s="16" t="e">
        <f>IF($D176&gt;=1,($B175/HLOOKUP($D176,'[7]Annuity Cal'!$H$7:$BE$11,2,FALSE))*HLOOKUP(AM176,'[7]Annuity Cal'!$H$7:$BE$11,5,FALSE),(IF(AM176&lt;=(-1),AM176,0)))</f>
        <v>#N/A</v>
      </c>
      <c r="AN180" s="16" t="e">
        <f>IF($D176&gt;=1,($B175/HLOOKUP($D176,'[7]Annuity Cal'!$H$7:$BE$11,2,FALSE))*HLOOKUP(AN176,'[7]Annuity Cal'!$H$7:$BE$11,5,FALSE),(IF(AN176&lt;=(-1),AN176,0)))</f>
        <v>#N/A</v>
      </c>
      <c r="AO180" s="16" t="e">
        <f>IF($D176&gt;=1,($B175/HLOOKUP($D176,'[7]Annuity Cal'!$H$7:$BE$11,2,FALSE))*HLOOKUP(AO176,'[7]Annuity Cal'!$H$7:$BE$11,5,FALSE),(IF(AO176&lt;=(-1),AO176,0)))</f>
        <v>#N/A</v>
      </c>
      <c r="AP180" s="16" t="e">
        <f>IF($D176&gt;=1,($B175/HLOOKUP($D176,'[7]Annuity Cal'!$H$7:$BE$11,2,FALSE))*HLOOKUP(AP176,'[7]Annuity Cal'!$H$7:$BE$11,5,FALSE),(IF(AP176&lt;=(-1),AP176,0)))</f>
        <v>#N/A</v>
      </c>
      <c r="AQ180" s="16" t="e">
        <f>IF($D176&gt;=1,($B175/HLOOKUP($D176,'[7]Annuity Cal'!$H$7:$BE$11,2,FALSE))*HLOOKUP(AQ176,'[7]Annuity Cal'!$H$7:$BE$11,5,FALSE),(IF(AQ176&lt;=(-1),AQ176,0)))</f>
        <v>#N/A</v>
      </c>
      <c r="AR180" s="16" t="e">
        <f>IF($D176&gt;=1,($B175/HLOOKUP($D176,'[7]Annuity Cal'!$H$7:$BE$11,2,FALSE))*HLOOKUP(AR176,'[7]Annuity Cal'!$H$7:$BE$11,5,FALSE),(IF(AR176&lt;=(-1),AR176,0)))</f>
        <v>#N/A</v>
      </c>
      <c r="AS180" s="16" t="e">
        <f>IF($D176&gt;=1,($B175/HLOOKUP($D176,'[7]Annuity Cal'!$H$7:$BE$11,2,FALSE))*HLOOKUP(AS176,'[7]Annuity Cal'!$H$7:$BE$11,5,FALSE),(IF(AS176&lt;=(-1),AS176,0)))</f>
        <v>#N/A</v>
      </c>
      <c r="AT180" s="16" t="e">
        <f>IF($D176&gt;=1,($B175/HLOOKUP($D176,'[7]Annuity Cal'!$H$7:$BE$11,2,FALSE))*HLOOKUP(AT176,'[7]Annuity Cal'!$H$7:$BE$11,5,FALSE),(IF(AT176&lt;=(-1),AT176,0)))</f>
        <v>#N/A</v>
      </c>
      <c r="AU180" s="16" t="e">
        <f>IF($D176&gt;=1,($B175/HLOOKUP($D176,'[7]Annuity Cal'!$H$7:$BE$11,2,FALSE))*HLOOKUP(AU176,'[7]Annuity Cal'!$H$7:$BE$11,5,FALSE),(IF(AU176&lt;=(-1),AU176,0)))</f>
        <v>#N/A</v>
      </c>
      <c r="AV180" s="16" t="e">
        <f>IF($D176&gt;=1,($B175/HLOOKUP($D176,'[7]Annuity Cal'!$H$7:$BE$11,2,FALSE))*HLOOKUP(AV176,'[7]Annuity Cal'!$H$7:$BE$11,5,FALSE),(IF(AV176&lt;=(-1),AV176,0)))</f>
        <v>#N/A</v>
      </c>
      <c r="AW180" s="16" t="e">
        <f>IF($D176&gt;=1,($B175/HLOOKUP($D176,'[7]Annuity Cal'!$H$7:$BE$11,2,FALSE))*HLOOKUP(AW176,'[7]Annuity Cal'!$H$7:$BE$11,5,FALSE),(IF(AW176&lt;=(-1),AW176,0)))</f>
        <v>#N/A</v>
      </c>
      <c r="AX180" s="16" t="e">
        <f>IF($D176&gt;=1,($B175/HLOOKUP($D176,'[7]Annuity Cal'!$H$7:$BE$11,2,FALSE))*HLOOKUP(AX176,'[7]Annuity Cal'!$H$7:$BE$11,5,FALSE),(IF(AX176&lt;=(-1),AX176,0)))</f>
        <v>#N/A</v>
      </c>
      <c r="AY180" s="16" t="e">
        <f>IF($D176&gt;=1,($B175/HLOOKUP($D176,'[7]Annuity Cal'!$H$7:$BE$11,2,FALSE))*HLOOKUP(AY176,'[7]Annuity Cal'!$H$7:$BE$11,5,FALSE),(IF(AY176&lt;=(-1),AY176,0)))</f>
        <v>#N/A</v>
      </c>
      <c r="AZ180" s="16" t="e">
        <f>IF($D176&gt;=1,($B175/HLOOKUP($D176,'[7]Annuity Cal'!$H$7:$BE$11,2,FALSE))*HLOOKUP(AZ176,'[7]Annuity Cal'!$H$7:$BE$11,5,FALSE),(IF(AZ176&lt;=(-1),AZ176,0)))</f>
        <v>#N/A</v>
      </c>
      <c r="BA180" s="16" t="e">
        <f>IF($D176&gt;=1,($B175/HLOOKUP($D176,'[7]Annuity Cal'!$H$7:$BE$11,2,FALSE))*HLOOKUP(BA176,'[7]Annuity Cal'!$H$7:$BE$11,5,FALSE),(IF(BA176&lt;=(-1),BA176,0)))</f>
        <v>#N/A</v>
      </c>
      <c r="BB180" s="16" t="e">
        <f>IF($D176&gt;=1,($B175/HLOOKUP($D176,'[7]Annuity Cal'!$H$7:$BE$11,2,FALSE))*HLOOKUP(BB176,'[7]Annuity Cal'!$H$7:$BE$11,5,FALSE),(IF(BB176&lt;=(-1),BB176,0)))</f>
        <v>#N/A</v>
      </c>
      <c r="BC180" s="16" t="e">
        <f>IF($D176&gt;=1,($B175/HLOOKUP($D176,'[7]Annuity Cal'!$H$7:$BE$11,2,FALSE))*HLOOKUP(BC176,'[7]Annuity Cal'!$H$7:$BE$11,5,FALSE),(IF(BC176&lt;=(-1),BC176,0)))</f>
        <v>#N/A</v>
      </c>
      <c r="BD180" s="16" t="e">
        <f>IF($D176&gt;=1,($B175/HLOOKUP($D176,'[7]Annuity Cal'!$H$7:$BE$11,2,FALSE))*HLOOKUP(BD176,'[7]Annuity Cal'!$H$7:$BE$11,5,FALSE),(IF(BD176&lt;=(-1),BD176,0)))</f>
        <v>#N/A</v>
      </c>
      <c r="BE180" s="16" t="e">
        <f>IF($D176&gt;=1,($B175/HLOOKUP($D176,'[7]Annuity Cal'!$H$7:$BE$11,2,FALSE))*HLOOKUP(BE176,'[7]Annuity Cal'!$H$7:$BE$11,5,FALSE),(IF(BE176&lt;=(-1),BE176,0)))</f>
        <v>#N/A</v>
      </c>
      <c r="BF180" s="16" t="e">
        <f>IF($D176&gt;=1,($B175/HLOOKUP($D176,'[7]Annuity Cal'!$H$7:$BE$11,2,FALSE))*HLOOKUP(BF176,'[7]Annuity Cal'!$H$7:$BE$11,5,FALSE),(IF(BF176&lt;=(-1),BF176,0)))</f>
        <v>#N/A</v>
      </c>
      <c r="BG180" s="16" t="e">
        <f>IF($D176&gt;=1,($B175/HLOOKUP($D176,'[7]Annuity Cal'!$H$7:$BE$11,2,FALSE))*HLOOKUP(BG176,'[7]Annuity Cal'!$H$7:$BE$11,5,FALSE),(IF(BG176&lt;=(-1),BG176,0)))</f>
        <v>#N/A</v>
      </c>
      <c r="BH180" s="16" t="e">
        <f>IF($D176&gt;=1,($B175/HLOOKUP($D176,'[7]Annuity Cal'!$H$7:$BE$11,2,FALSE))*HLOOKUP(BH176,'[7]Annuity Cal'!$H$7:$BE$11,5,FALSE),(IF(BH176&lt;=(-1),BH176,0)))</f>
        <v>#N/A</v>
      </c>
      <c r="BI180" s="16" t="e">
        <f>IF($D176&gt;=1,($B175/HLOOKUP($D176,'[7]Annuity Cal'!$H$7:$BE$11,2,FALSE))*HLOOKUP(BI176,'[7]Annuity Cal'!$H$7:$BE$11,5,FALSE),(IF(BI176&lt;=(-1),BI176,0)))</f>
        <v>#N/A</v>
      </c>
      <c r="BJ180" s="16" t="e">
        <f>IF($D176&gt;=1,($B175/HLOOKUP($D176,'[7]Annuity Cal'!$H$7:$BE$11,2,FALSE))*HLOOKUP(BJ176,'[7]Annuity Cal'!$H$7:$BE$11,5,FALSE),(IF(BJ176&lt;=(-1),BJ176,0)))</f>
        <v>#N/A</v>
      </c>
      <c r="BK180" s="16" t="e">
        <f>IF($D176&gt;=1,($B175/HLOOKUP($D176,'[7]Annuity Cal'!$H$7:$BE$11,2,FALSE))*HLOOKUP(BK176,'[7]Annuity Cal'!$H$7:$BE$11,5,FALSE),(IF(BK176&lt;=(-1),BK176,0)))</f>
        <v>#N/A</v>
      </c>
      <c r="BL180" s="16" t="e">
        <f>IF($D176&gt;=1,($B175/HLOOKUP($D176,'[7]Annuity Cal'!$H$7:$BE$11,2,FALSE))*HLOOKUP(BL176,'[7]Annuity Cal'!$H$7:$BE$11,5,FALSE),(IF(BL176&lt;=(-1),BL176,0)))</f>
        <v>#N/A</v>
      </c>
      <c r="BM180" s="16" t="e">
        <f>IF($D176&gt;=1,($B175/HLOOKUP($D176,'[7]Annuity Cal'!$H$7:$BE$11,2,FALSE))*HLOOKUP(BM176,'[7]Annuity Cal'!$H$7:$BE$11,5,FALSE),(IF(BM176&lt;=(-1),BM176,0)))</f>
        <v>#N/A</v>
      </c>
      <c r="BN180" s="16" t="e">
        <f>IF($D176&gt;=1,($B175/HLOOKUP($D176,'[7]Annuity Cal'!$H$7:$BE$11,2,FALSE))*HLOOKUP(BN176,'[7]Annuity Cal'!$H$7:$BE$11,5,FALSE),(IF(BN176&lt;=(-1),BN176,0)))</f>
        <v>#N/A</v>
      </c>
    </row>
    <row r="181" spans="3:66">
      <c r="D181" s="16">
        <f>D177-D178</f>
        <v>0</v>
      </c>
      <c r="E181" s="16">
        <f t="shared" ref="E181:BN181" si="78">E177-E178</f>
        <v>0</v>
      </c>
      <c r="F181" s="16">
        <f t="shared" si="78"/>
        <v>0</v>
      </c>
      <c r="G181" s="16">
        <f t="shared" si="78"/>
        <v>0</v>
      </c>
      <c r="H181" s="16">
        <f t="shared" si="78"/>
        <v>0</v>
      </c>
      <c r="I181" s="16">
        <f t="shared" si="78"/>
        <v>0</v>
      </c>
      <c r="J181" s="16" t="e">
        <f t="shared" si="78"/>
        <v>#N/A</v>
      </c>
      <c r="K181" s="16" t="e">
        <f t="shared" si="78"/>
        <v>#N/A</v>
      </c>
      <c r="L181" s="16" t="e">
        <f t="shared" si="78"/>
        <v>#N/A</v>
      </c>
      <c r="M181" s="16" t="e">
        <f t="shared" si="78"/>
        <v>#N/A</v>
      </c>
      <c r="N181" s="16" t="e">
        <f t="shared" si="78"/>
        <v>#N/A</v>
      </c>
      <c r="O181" s="16" t="e">
        <f t="shared" si="78"/>
        <v>#N/A</v>
      </c>
      <c r="P181" s="16" t="e">
        <f t="shared" si="78"/>
        <v>#N/A</v>
      </c>
      <c r="Q181" s="16" t="e">
        <f t="shared" si="78"/>
        <v>#N/A</v>
      </c>
      <c r="R181" s="16" t="e">
        <f t="shared" si="78"/>
        <v>#N/A</v>
      </c>
      <c r="S181" s="16" t="e">
        <f t="shared" si="78"/>
        <v>#N/A</v>
      </c>
      <c r="T181" s="16" t="e">
        <f t="shared" si="78"/>
        <v>#N/A</v>
      </c>
      <c r="U181" s="16" t="e">
        <f t="shared" si="78"/>
        <v>#N/A</v>
      </c>
      <c r="V181" s="16" t="e">
        <f t="shared" si="78"/>
        <v>#N/A</v>
      </c>
      <c r="W181" s="16" t="e">
        <f t="shared" si="78"/>
        <v>#N/A</v>
      </c>
      <c r="X181" s="16" t="e">
        <f t="shared" si="78"/>
        <v>#N/A</v>
      </c>
      <c r="Y181" s="16" t="e">
        <f t="shared" si="78"/>
        <v>#N/A</v>
      </c>
      <c r="Z181" s="16" t="e">
        <f t="shared" si="78"/>
        <v>#N/A</v>
      </c>
      <c r="AA181" s="16" t="e">
        <f t="shared" si="78"/>
        <v>#N/A</v>
      </c>
      <c r="AB181" s="16" t="e">
        <f t="shared" si="78"/>
        <v>#N/A</v>
      </c>
      <c r="AC181" s="16" t="e">
        <f t="shared" si="78"/>
        <v>#N/A</v>
      </c>
      <c r="AD181" s="16" t="e">
        <f t="shared" si="78"/>
        <v>#N/A</v>
      </c>
      <c r="AE181" s="16" t="e">
        <f t="shared" si="78"/>
        <v>#N/A</v>
      </c>
      <c r="AF181" s="16" t="e">
        <f t="shared" si="78"/>
        <v>#N/A</v>
      </c>
      <c r="AG181" s="16" t="e">
        <f t="shared" si="78"/>
        <v>#N/A</v>
      </c>
      <c r="AH181" s="16" t="e">
        <f t="shared" si="78"/>
        <v>#N/A</v>
      </c>
      <c r="AI181" s="16" t="e">
        <f t="shared" si="78"/>
        <v>#N/A</v>
      </c>
      <c r="AJ181" s="16" t="e">
        <f t="shared" si="78"/>
        <v>#N/A</v>
      </c>
      <c r="AK181" s="16" t="e">
        <f t="shared" si="78"/>
        <v>#N/A</v>
      </c>
      <c r="AL181" s="16" t="e">
        <f t="shared" si="78"/>
        <v>#N/A</v>
      </c>
      <c r="AM181" s="16" t="e">
        <f t="shared" si="78"/>
        <v>#N/A</v>
      </c>
      <c r="AN181" s="16" t="e">
        <f t="shared" si="78"/>
        <v>#N/A</v>
      </c>
      <c r="AO181" s="16" t="e">
        <f t="shared" si="78"/>
        <v>#N/A</v>
      </c>
      <c r="AP181" s="16" t="e">
        <f t="shared" si="78"/>
        <v>#N/A</v>
      </c>
      <c r="AQ181" s="16" t="e">
        <f t="shared" si="78"/>
        <v>#N/A</v>
      </c>
      <c r="AR181" s="16" t="e">
        <f t="shared" si="78"/>
        <v>#N/A</v>
      </c>
      <c r="AS181" s="16" t="e">
        <f t="shared" si="78"/>
        <v>#N/A</v>
      </c>
      <c r="AT181" s="16" t="e">
        <f t="shared" si="78"/>
        <v>#N/A</v>
      </c>
      <c r="AU181" s="16" t="e">
        <f t="shared" si="78"/>
        <v>#N/A</v>
      </c>
      <c r="AV181" s="16" t="e">
        <f t="shared" si="78"/>
        <v>#N/A</v>
      </c>
      <c r="AW181" s="16" t="e">
        <f t="shared" si="78"/>
        <v>#N/A</v>
      </c>
      <c r="AX181" s="16" t="e">
        <f t="shared" si="78"/>
        <v>#N/A</v>
      </c>
      <c r="AY181" s="16" t="e">
        <f t="shared" si="78"/>
        <v>#N/A</v>
      </c>
      <c r="AZ181" s="16" t="e">
        <f t="shared" si="78"/>
        <v>#N/A</v>
      </c>
      <c r="BA181" s="16" t="e">
        <f t="shared" si="78"/>
        <v>#N/A</v>
      </c>
      <c r="BB181" s="16" t="e">
        <f t="shared" si="78"/>
        <v>#N/A</v>
      </c>
      <c r="BC181" s="16" t="e">
        <f t="shared" si="78"/>
        <v>#N/A</v>
      </c>
      <c r="BD181" s="16" t="e">
        <f t="shared" si="78"/>
        <v>#N/A</v>
      </c>
      <c r="BE181" s="16" t="e">
        <f t="shared" si="78"/>
        <v>#N/A</v>
      </c>
      <c r="BF181" s="16" t="e">
        <f t="shared" si="78"/>
        <v>#N/A</v>
      </c>
      <c r="BG181" s="16" t="e">
        <f t="shared" si="78"/>
        <v>#N/A</v>
      </c>
      <c r="BH181" s="16" t="e">
        <f t="shared" si="78"/>
        <v>#N/A</v>
      </c>
      <c r="BI181" s="16" t="e">
        <f t="shared" si="78"/>
        <v>#N/A</v>
      </c>
      <c r="BJ181" s="16" t="e">
        <f t="shared" si="78"/>
        <v>#N/A</v>
      </c>
      <c r="BK181" s="16" t="e">
        <f t="shared" si="78"/>
        <v>#N/A</v>
      </c>
      <c r="BL181" s="16" t="e">
        <f t="shared" si="78"/>
        <v>#N/A</v>
      </c>
      <c r="BM181" s="16" t="e">
        <f t="shared" si="78"/>
        <v>#N/A</v>
      </c>
      <c r="BN181" s="16" t="e">
        <f t="shared" si="78"/>
        <v>#N/A</v>
      </c>
    </row>
    <row r="183" spans="3:66">
      <c r="C183" s="16" t="s">
        <v>12</v>
      </c>
      <c r="E183" s="16">
        <f t="shared" ref="E183:BN187" si="79">D177</f>
        <v>0</v>
      </c>
      <c r="F183" s="16">
        <f t="shared" si="79"/>
        <v>0</v>
      </c>
      <c r="G183" s="16">
        <f t="shared" si="79"/>
        <v>0</v>
      </c>
      <c r="H183" s="16">
        <f t="shared" si="79"/>
        <v>0</v>
      </c>
      <c r="I183" s="16">
        <f t="shared" si="79"/>
        <v>0</v>
      </c>
      <c r="J183" s="16">
        <f t="shared" si="79"/>
        <v>0</v>
      </c>
      <c r="K183" s="16">
        <f t="shared" si="79"/>
        <v>0</v>
      </c>
      <c r="L183" s="16" t="e">
        <f t="shared" si="79"/>
        <v>#N/A</v>
      </c>
      <c r="M183" s="16" t="e">
        <f t="shared" si="79"/>
        <v>#N/A</v>
      </c>
      <c r="N183" s="16" t="e">
        <f t="shared" si="79"/>
        <v>#N/A</v>
      </c>
      <c r="O183" s="16" t="e">
        <f t="shared" si="79"/>
        <v>#N/A</v>
      </c>
      <c r="P183" s="16" t="e">
        <f t="shared" si="79"/>
        <v>#N/A</v>
      </c>
      <c r="Q183" s="16" t="e">
        <f t="shared" si="79"/>
        <v>#N/A</v>
      </c>
      <c r="R183" s="16" t="e">
        <f t="shared" si="79"/>
        <v>#N/A</v>
      </c>
      <c r="S183" s="16" t="e">
        <f t="shared" si="79"/>
        <v>#N/A</v>
      </c>
      <c r="T183" s="16" t="e">
        <f t="shared" si="79"/>
        <v>#N/A</v>
      </c>
      <c r="U183" s="16" t="e">
        <f t="shared" si="79"/>
        <v>#N/A</v>
      </c>
      <c r="V183" s="16" t="e">
        <f t="shared" si="79"/>
        <v>#N/A</v>
      </c>
      <c r="W183" s="16" t="e">
        <f t="shared" si="79"/>
        <v>#N/A</v>
      </c>
      <c r="X183" s="16" t="e">
        <f t="shared" si="79"/>
        <v>#N/A</v>
      </c>
      <c r="Y183" s="16" t="e">
        <f t="shared" si="79"/>
        <v>#N/A</v>
      </c>
      <c r="Z183" s="16" t="e">
        <f t="shared" si="79"/>
        <v>#N/A</v>
      </c>
      <c r="AA183" s="16" t="e">
        <f t="shared" si="79"/>
        <v>#N/A</v>
      </c>
      <c r="AB183" s="16" t="e">
        <f t="shared" si="79"/>
        <v>#N/A</v>
      </c>
      <c r="AC183" s="16" t="e">
        <f t="shared" si="79"/>
        <v>#N/A</v>
      </c>
      <c r="AD183" s="16" t="e">
        <f t="shared" si="79"/>
        <v>#N/A</v>
      </c>
      <c r="AE183" s="16" t="e">
        <f t="shared" si="79"/>
        <v>#N/A</v>
      </c>
      <c r="AF183" s="16" t="e">
        <f t="shared" si="79"/>
        <v>#N/A</v>
      </c>
      <c r="AG183" s="16" t="e">
        <f t="shared" si="79"/>
        <v>#N/A</v>
      </c>
      <c r="AH183" s="16" t="e">
        <f t="shared" si="79"/>
        <v>#N/A</v>
      </c>
      <c r="AI183" s="16" t="e">
        <f t="shared" si="79"/>
        <v>#N/A</v>
      </c>
      <c r="AJ183" s="16" t="e">
        <f t="shared" si="79"/>
        <v>#N/A</v>
      </c>
      <c r="AK183" s="16" t="e">
        <f t="shared" si="79"/>
        <v>#N/A</v>
      </c>
      <c r="AL183" s="16" t="e">
        <f t="shared" si="79"/>
        <v>#N/A</v>
      </c>
      <c r="AM183" s="16" t="e">
        <f t="shared" si="79"/>
        <v>#N/A</v>
      </c>
      <c r="AN183" s="16" t="e">
        <f t="shared" si="79"/>
        <v>#N/A</v>
      </c>
      <c r="AO183" s="16" t="e">
        <f t="shared" si="79"/>
        <v>#N/A</v>
      </c>
      <c r="AP183" s="16" t="e">
        <f t="shared" si="79"/>
        <v>#N/A</v>
      </c>
      <c r="AQ183" s="16" t="e">
        <f t="shared" si="79"/>
        <v>#N/A</v>
      </c>
      <c r="AR183" s="16" t="e">
        <f t="shared" si="79"/>
        <v>#N/A</v>
      </c>
      <c r="AS183" s="16" t="e">
        <f t="shared" si="79"/>
        <v>#N/A</v>
      </c>
      <c r="AT183" s="16" t="e">
        <f t="shared" si="79"/>
        <v>#N/A</v>
      </c>
      <c r="AU183" s="16" t="e">
        <f t="shared" si="79"/>
        <v>#N/A</v>
      </c>
      <c r="AV183" s="16" t="e">
        <f t="shared" si="79"/>
        <v>#N/A</v>
      </c>
      <c r="AW183" s="16" t="e">
        <f t="shared" si="79"/>
        <v>#N/A</v>
      </c>
      <c r="AX183" s="16" t="e">
        <f t="shared" si="79"/>
        <v>#N/A</v>
      </c>
      <c r="AY183" s="16" t="e">
        <f t="shared" si="79"/>
        <v>#N/A</v>
      </c>
      <c r="AZ183" s="16" t="e">
        <f t="shared" si="79"/>
        <v>#N/A</v>
      </c>
      <c r="BA183" s="16" t="e">
        <f t="shared" si="79"/>
        <v>#N/A</v>
      </c>
      <c r="BB183" s="16" t="e">
        <f t="shared" si="79"/>
        <v>#N/A</v>
      </c>
      <c r="BC183" s="16" t="e">
        <f t="shared" si="79"/>
        <v>#N/A</v>
      </c>
      <c r="BD183" s="16" t="e">
        <f t="shared" si="79"/>
        <v>#N/A</v>
      </c>
      <c r="BE183" s="16" t="e">
        <f t="shared" si="79"/>
        <v>#N/A</v>
      </c>
      <c r="BF183" s="16" t="e">
        <f t="shared" si="79"/>
        <v>#N/A</v>
      </c>
      <c r="BG183" s="16" t="e">
        <f t="shared" si="79"/>
        <v>#N/A</v>
      </c>
      <c r="BH183" s="16" t="e">
        <f t="shared" si="79"/>
        <v>#N/A</v>
      </c>
      <c r="BI183" s="16" t="e">
        <f t="shared" si="79"/>
        <v>#N/A</v>
      </c>
      <c r="BJ183" s="16" t="e">
        <f t="shared" si="79"/>
        <v>#N/A</v>
      </c>
      <c r="BK183" s="16" t="e">
        <f t="shared" si="79"/>
        <v>#N/A</v>
      </c>
      <c r="BL183" s="16" t="e">
        <f t="shared" si="79"/>
        <v>#N/A</v>
      </c>
      <c r="BM183" s="16" t="e">
        <f t="shared" si="79"/>
        <v>#N/A</v>
      </c>
      <c r="BN183" s="16" t="e">
        <f t="shared" si="79"/>
        <v>#N/A</v>
      </c>
    </row>
    <row r="184" spans="3:66">
      <c r="C184" s="16" t="s">
        <v>0</v>
      </c>
      <c r="E184" s="16">
        <f t="shared" si="79"/>
        <v>0</v>
      </c>
      <c r="F184" s="16">
        <f t="shared" si="79"/>
        <v>0</v>
      </c>
      <c r="G184" s="16">
        <f t="shared" si="79"/>
        <v>0</v>
      </c>
      <c r="H184" s="16">
        <f t="shared" si="79"/>
        <v>0</v>
      </c>
      <c r="I184" s="16">
        <f t="shared" si="79"/>
        <v>0</v>
      </c>
      <c r="J184" s="16">
        <f t="shared" si="79"/>
        <v>0</v>
      </c>
      <c r="K184" s="16" t="e">
        <f t="shared" si="79"/>
        <v>#N/A</v>
      </c>
      <c r="L184" s="16" t="e">
        <f t="shared" si="79"/>
        <v>#N/A</v>
      </c>
      <c r="M184" s="16" t="e">
        <f t="shared" si="79"/>
        <v>#N/A</v>
      </c>
      <c r="N184" s="16" t="e">
        <f t="shared" si="79"/>
        <v>#N/A</v>
      </c>
      <c r="O184" s="16" t="e">
        <f t="shared" si="79"/>
        <v>#N/A</v>
      </c>
      <c r="P184" s="16" t="e">
        <f t="shared" si="79"/>
        <v>#N/A</v>
      </c>
      <c r="Q184" s="16" t="e">
        <f t="shared" si="79"/>
        <v>#N/A</v>
      </c>
      <c r="R184" s="16" t="e">
        <f t="shared" si="79"/>
        <v>#N/A</v>
      </c>
      <c r="S184" s="16" t="e">
        <f t="shared" si="79"/>
        <v>#N/A</v>
      </c>
      <c r="T184" s="16" t="e">
        <f t="shared" si="79"/>
        <v>#N/A</v>
      </c>
      <c r="U184" s="16" t="e">
        <f t="shared" si="79"/>
        <v>#N/A</v>
      </c>
      <c r="V184" s="16" t="e">
        <f t="shared" si="79"/>
        <v>#N/A</v>
      </c>
      <c r="W184" s="16" t="e">
        <f t="shared" si="79"/>
        <v>#N/A</v>
      </c>
      <c r="X184" s="16" t="e">
        <f t="shared" si="79"/>
        <v>#N/A</v>
      </c>
      <c r="Y184" s="16" t="e">
        <f t="shared" si="79"/>
        <v>#N/A</v>
      </c>
      <c r="Z184" s="16" t="e">
        <f t="shared" si="79"/>
        <v>#N/A</v>
      </c>
      <c r="AA184" s="16" t="e">
        <f t="shared" si="79"/>
        <v>#N/A</v>
      </c>
      <c r="AB184" s="16" t="e">
        <f t="shared" si="79"/>
        <v>#N/A</v>
      </c>
      <c r="AC184" s="16" t="e">
        <f t="shared" si="79"/>
        <v>#N/A</v>
      </c>
      <c r="AD184" s="16" t="e">
        <f t="shared" si="79"/>
        <v>#N/A</v>
      </c>
      <c r="AE184" s="16" t="e">
        <f t="shared" si="79"/>
        <v>#N/A</v>
      </c>
      <c r="AF184" s="16" t="e">
        <f t="shared" si="79"/>
        <v>#N/A</v>
      </c>
      <c r="AG184" s="16" t="e">
        <f t="shared" si="79"/>
        <v>#N/A</v>
      </c>
      <c r="AH184" s="16" t="e">
        <f t="shared" si="79"/>
        <v>#N/A</v>
      </c>
      <c r="AI184" s="16" t="e">
        <f t="shared" si="79"/>
        <v>#N/A</v>
      </c>
      <c r="AJ184" s="16" t="e">
        <f t="shared" si="79"/>
        <v>#N/A</v>
      </c>
      <c r="AK184" s="16" t="e">
        <f t="shared" si="79"/>
        <v>#N/A</v>
      </c>
      <c r="AL184" s="16" t="e">
        <f t="shared" si="79"/>
        <v>#N/A</v>
      </c>
      <c r="AM184" s="16" t="e">
        <f t="shared" si="79"/>
        <v>#N/A</v>
      </c>
      <c r="AN184" s="16" t="e">
        <f t="shared" si="79"/>
        <v>#N/A</v>
      </c>
      <c r="AO184" s="16" t="e">
        <f t="shared" si="79"/>
        <v>#N/A</v>
      </c>
      <c r="AP184" s="16" t="e">
        <f t="shared" si="79"/>
        <v>#N/A</v>
      </c>
      <c r="AQ184" s="16" t="e">
        <f t="shared" si="79"/>
        <v>#N/A</v>
      </c>
      <c r="AR184" s="16" t="e">
        <f t="shared" si="79"/>
        <v>#N/A</v>
      </c>
      <c r="AS184" s="16" t="e">
        <f t="shared" si="79"/>
        <v>#N/A</v>
      </c>
      <c r="AT184" s="16" t="e">
        <f t="shared" si="79"/>
        <v>#N/A</v>
      </c>
      <c r="AU184" s="16" t="e">
        <f t="shared" si="79"/>
        <v>#N/A</v>
      </c>
      <c r="AV184" s="16" t="e">
        <f t="shared" si="79"/>
        <v>#N/A</v>
      </c>
      <c r="AW184" s="16" t="e">
        <f t="shared" si="79"/>
        <v>#N/A</v>
      </c>
      <c r="AX184" s="16" t="e">
        <f t="shared" si="79"/>
        <v>#N/A</v>
      </c>
      <c r="AY184" s="16" t="e">
        <f t="shared" si="79"/>
        <v>#N/A</v>
      </c>
      <c r="AZ184" s="16" t="e">
        <f t="shared" si="79"/>
        <v>#N/A</v>
      </c>
      <c r="BA184" s="16" t="e">
        <f t="shared" si="79"/>
        <v>#N/A</v>
      </c>
      <c r="BB184" s="16" t="e">
        <f t="shared" si="79"/>
        <v>#N/A</v>
      </c>
      <c r="BC184" s="16" t="e">
        <f t="shared" si="79"/>
        <v>#N/A</v>
      </c>
      <c r="BD184" s="16" t="e">
        <f t="shared" si="79"/>
        <v>#N/A</v>
      </c>
      <c r="BE184" s="16" t="e">
        <f t="shared" si="79"/>
        <v>#N/A</v>
      </c>
      <c r="BF184" s="16" t="e">
        <f t="shared" si="79"/>
        <v>#N/A</v>
      </c>
      <c r="BG184" s="16" t="e">
        <f t="shared" si="79"/>
        <v>#N/A</v>
      </c>
      <c r="BH184" s="16" t="e">
        <f t="shared" si="79"/>
        <v>#N/A</v>
      </c>
      <c r="BI184" s="16" t="e">
        <f t="shared" si="79"/>
        <v>#N/A</v>
      </c>
      <c r="BJ184" s="16" t="e">
        <f t="shared" si="79"/>
        <v>#N/A</v>
      </c>
      <c r="BK184" s="16" t="e">
        <f t="shared" si="79"/>
        <v>#N/A</v>
      </c>
      <c r="BL184" s="16" t="e">
        <f t="shared" si="79"/>
        <v>#N/A</v>
      </c>
      <c r="BM184" s="16" t="e">
        <f t="shared" si="79"/>
        <v>#N/A</v>
      </c>
      <c r="BN184" s="16" t="e">
        <f t="shared" si="79"/>
        <v>#N/A</v>
      </c>
    </row>
    <row r="185" spans="3:66">
      <c r="C185" s="16" t="s">
        <v>1</v>
      </c>
      <c r="E185" s="16">
        <f t="shared" si="79"/>
        <v>0</v>
      </c>
      <c r="F185" s="16">
        <f t="shared" si="79"/>
        <v>0</v>
      </c>
      <c r="G185" s="16">
        <f t="shared" si="79"/>
        <v>0</v>
      </c>
      <c r="H185" s="16">
        <f t="shared" si="79"/>
        <v>0</v>
      </c>
      <c r="I185" s="16">
        <f t="shared" si="79"/>
        <v>0</v>
      </c>
      <c r="J185" s="16">
        <f t="shared" si="79"/>
        <v>0</v>
      </c>
      <c r="K185" s="16" t="e">
        <f t="shared" si="79"/>
        <v>#N/A</v>
      </c>
      <c r="L185" s="16" t="e">
        <f t="shared" si="79"/>
        <v>#N/A</v>
      </c>
      <c r="M185" s="16" t="e">
        <f t="shared" si="79"/>
        <v>#N/A</v>
      </c>
      <c r="N185" s="16" t="e">
        <f t="shared" si="79"/>
        <v>#N/A</v>
      </c>
      <c r="O185" s="16" t="e">
        <f t="shared" si="79"/>
        <v>#N/A</v>
      </c>
      <c r="P185" s="16" t="e">
        <f t="shared" si="79"/>
        <v>#N/A</v>
      </c>
      <c r="Q185" s="16" t="e">
        <f t="shared" si="79"/>
        <v>#N/A</v>
      </c>
      <c r="R185" s="16" t="e">
        <f t="shared" si="79"/>
        <v>#N/A</v>
      </c>
      <c r="S185" s="16" t="e">
        <f t="shared" si="79"/>
        <v>#N/A</v>
      </c>
      <c r="T185" s="16" t="e">
        <f t="shared" si="79"/>
        <v>#N/A</v>
      </c>
      <c r="U185" s="16" t="e">
        <f t="shared" si="79"/>
        <v>#N/A</v>
      </c>
      <c r="V185" s="16" t="e">
        <f t="shared" si="79"/>
        <v>#N/A</v>
      </c>
      <c r="W185" s="16" t="e">
        <f t="shared" si="79"/>
        <v>#N/A</v>
      </c>
      <c r="X185" s="16" t="e">
        <f t="shared" si="79"/>
        <v>#N/A</v>
      </c>
      <c r="Y185" s="16" t="e">
        <f t="shared" si="79"/>
        <v>#N/A</v>
      </c>
      <c r="Z185" s="16" t="e">
        <f t="shared" si="79"/>
        <v>#N/A</v>
      </c>
      <c r="AA185" s="16" t="e">
        <f t="shared" si="79"/>
        <v>#N/A</v>
      </c>
      <c r="AB185" s="16" t="e">
        <f t="shared" si="79"/>
        <v>#N/A</v>
      </c>
      <c r="AC185" s="16" t="e">
        <f t="shared" si="79"/>
        <v>#N/A</v>
      </c>
      <c r="AD185" s="16" t="e">
        <f t="shared" si="79"/>
        <v>#N/A</v>
      </c>
      <c r="AE185" s="16" t="e">
        <f t="shared" si="79"/>
        <v>#N/A</v>
      </c>
      <c r="AF185" s="16" t="e">
        <f t="shared" si="79"/>
        <v>#N/A</v>
      </c>
      <c r="AG185" s="16" t="e">
        <f t="shared" si="79"/>
        <v>#N/A</v>
      </c>
      <c r="AH185" s="16" t="e">
        <f t="shared" si="79"/>
        <v>#N/A</v>
      </c>
      <c r="AI185" s="16" t="e">
        <f t="shared" si="79"/>
        <v>#N/A</v>
      </c>
      <c r="AJ185" s="16" t="e">
        <f t="shared" si="79"/>
        <v>#N/A</v>
      </c>
      <c r="AK185" s="16" t="e">
        <f t="shared" si="79"/>
        <v>#N/A</v>
      </c>
      <c r="AL185" s="16" t="e">
        <f t="shared" si="79"/>
        <v>#N/A</v>
      </c>
      <c r="AM185" s="16" t="e">
        <f t="shared" si="79"/>
        <v>#N/A</v>
      </c>
      <c r="AN185" s="16" t="e">
        <f t="shared" si="79"/>
        <v>#N/A</v>
      </c>
      <c r="AO185" s="16" t="e">
        <f t="shared" si="79"/>
        <v>#N/A</v>
      </c>
      <c r="AP185" s="16" t="e">
        <f t="shared" si="79"/>
        <v>#N/A</v>
      </c>
      <c r="AQ185" s="16" t="e">
        <f t="shared" si="79"/>
        <v>#N/A</v>
      </c>
      <c r="AR185" s="16" t="e">
        <f t="shared" si="79"/>
        <v>#N/A</v>
      </c>
      <c r="AS185" s="16" t="e">
        <f t="shared" si="79"/>
        <v>#N/A</v>
      </c>
      <c r="AT185" s="16" t="e">
        <f t="shared" si="79"/>
        <v>#N/A</v>
      </c>
      <c r="AU185" s="16" t="e">
        <f t="shared" si="79"/>
        <v>#N/A</v>
      </c>
      <c r="AV185" s="16" t="e">
        <f t="shared" si="79"/>
        <v>#N/A</v>
      </c>
      <c r="AW185" s="16" t="e">
        <f t="shared" si="79"/>
        <v>#N/A</v>
      </c>
      <c r="AX185" s="16" t="e">
        <f t="shared" si="79"/>
        <v>#N/A</v>
      </c>
      <c r="AY185" s="16" t="e">
        <f t="shared" si="79"/>
        <v>#N/A</v>
      </c>
      <c r="AZ185" s="16" t="e">
        <f t="shared" si="79"/>
        <v>#N/A</v>
      </c>
      <c r="BA185" s="16" t="e">
        <f t="shared" si="79"/>
        <v>#N/A</v>
      </c>
      <c r="BB185" s="16" t="e">
        <f t="shared" si="79"/>
        <v>#N/A</v>
      </c>
      <c r="BC185" s="16" t="e">
        <f t="shared" si="79"/>
        <v>#N/A</v>
      </c>
      <c r="BD185" s="16" t="e">
        <f t="shared" si="79"/>
        <v>#N/A</v>
      </c>
      <c r="BE185" s="16" t="e">
        <f t="shared" si="79"/>
        <v>#N/A</v>
      </c>
      <c r="BF185" s="16" t="e">
        <f t="shared" si="79"/>
        <v>#N/A</v>
      </c>
      <c r="BG185" s="16" t="e">
        <f t="shared" si="79"/>
        <v>#N/A</v>
      </c>
      <c r="BH185" s="16" t="e">
        <f t="shared" si="79"/>
        <v>#N/A</v>
      </c>
      <c r="BI185" s="16" t="e">
        <f t="shared" si="79"/>
        <v>#N/A</v>
      </c>
      <c r="BJ185" s="16" t="e">
        <f t="shared" si="79"/>
        <v>#N/A</v>
      </c>
      <c r="BK185" s="16" t="e">
        <f t="shared" si="79"/>
        <v>#N/A</v>
      </c>
      <c r="BL185" s="16" t="e">
        <f t="shared" si="79"/>
        <v>#N/A</v>
      </c>
      <c r="BM185" s="16" t="e">
        <f t="shared" si="79"/>
        <v>#N/A</v>
      </c>
      <c r="BN185" s="16" t="e">
        <f t="shared" si="79"/>
        <v>#N/A</v>
      </c>
    </row>
    <row r="186" spans="3:66">
      <c r="C186" s="16" t="s">
        <v>2</v>
      </c>
      <c r="E186" s="16">
        <f t="shared" si="79"/>
        <v>0</v>
      </c>
      <c r="F186" s="16">
        <f t="shared" si="79"/>
        <v>0</v>
      </c>
      <c r="G186" s="16">
        <f t="shared" si="79"/>
        <v>0</v>
      </c>
      <c r="H186" s="16">
        <f t="shared" si="79"/>
        <v>0</v>
      </c>
      <c r="I186" s="16">
        <f t="shared" si="79"/>
        <v>0</v>
      </c>
      <c r="J186" s="16">
        <f t="shared" si="79"/>
        <v>0</v>
      </c>
      <c r="K186" s="16" t="e">
        <f t="shared" si="79"/>
        <v>#N/A</v>
      </c>
      <c r="L186" s="16" t="e">
        <f t="shared" si="79"/>
        <v>#N/A</v>
      </c>
      <c r="M186" s="16" t="e">
        <f t="shared" si="79"/>
        <v>#N/A</v>
      </c>
      <c r="N186" s="16" t="e">
        <f t="shared" si="79"/>
        <v>#N/A</v>
      </c>
      <c r="O186" s="16" t="e">
        <f t="shared" si="79"/>
        <v>#N/A</v>
      </c>
      <c r="P186" s="16" t="e">
        <f t="shared" si="79"/>
        <v>#N/A</v>
      </c>
      <c r="Q186" s="16" t="e">
        <f t="shared" si="79"/>
        <v>#N/A</v>
      </c>
      <c r="R186" s="16" t="e">
        <f t="shared" si="79"/>
        <v>#N/A</v>
      </c>
      <c r="S186" s="16" t="e">
        <f t="shared" si="79"/>
        <v>#N/A</v>
      </c>
      <c r="T186" s="16" t="e">
        <f t="shared" si="79"/>
        <v>#N/A</v>
      </c>
      <c r="U186" s="16" t="e">
        <f t="shared" si="79"/>
        <v>#N/A</v>
      </c>
      <c r="V186" s="16" t="e">
        <f t="shared" si="79"/>
        <v>#N/A</v>
      </c>
      <c r="W186" s="16" t="e">
        <f t="shared" si="79"/>
        <v>#N/A</v>
      </c>
      <c r="X186" s="16" t="e">
        <f t="shared" si="79"/>
        <v>#N/A</v>
      </c>
      <c r="Y186" s="16" t="e">
        <f t="shared" si="79"/>
        <v>#N/A</v>
      </c>
      <c r="Z186" s="16" t="e">
        <f t="shared" si="79"/>
        <v>#N/A</v>
      </c>
      <c r="AA186" s="16" t="e">
        <f t="shared" si="79"/>
        <v>#N/A</v>
      </c>
      <c r="AB186" s="16" t="e">
        <f t="shared" si="79"/>
        <v>#N/A</v>
      </c>
      <c r="AC186" s="16" t="e">
        <f t="shared" si="79"/>
        <v>#N/A</v>
      </c>
      <c r="AD186" s="16" t="e">
        <f t="shared" si="79"/>
        <v>#N/A</v>
      </c>
      <c r="AE186" s="16" t="e">
        <f t="shared" si="79"/>
        <v>#N/A</v>
      </c>
      <c r="AF186" s="16" t="e">
        <f t="shared" si="79"/>
        <v>#N/A</v>
      </c>
      <c r="AG186" s="16" t="e">
        <f t="shared" si="79"/>
        <v>#N/A</v>
      </c>
      <c r="AH186" s="16" t="e">
        <f t="shared" si="79"/>
        <v>#N/A</v>
      </c>
      <c r="AI186" s="16" t="e">
        <f t="shared" si="79"/>
        <v>#N/A</v>
      </c>
      <c r="AJ186" s="16" t="e">
        <f t="shared" si="79"/>
        <v>#N/A</v>
      </c>
      <c r="AK186" s="16" t="e">
        <f t="shared" si="79"/>
        <v>#N/A</v>
      </c>
      <c r="AL186" s="16" t="e">
        <f t="shared" si="79"/>
        <v>#N/A</v>
      </c>
      <c r="AM186" s="16" t="e">
        <f t="shared" si="79"/>
        <v>#N/A</v>
      </c>
      <c r="AN186" s="16" t="e">
        <f t="shared" si="79"/>
        <v>#N/A</v>
      </c>
      <c r="AO186" s="16" t="e">
        <f t="shared" si="79"/>
        <v>#N/A</v>
      </c>
      <c r="AP186" s="16" t="e">
        <f t="shared" si="79"/>
        <v>#N/A</v>
      </c>
      <c r="AQ186" s="16" t="e">
        <f t="shared" si="79"/>
        <v>#N/A</v>
      </c>
      <c r="AR186" s="16" t="e">
        <f t="shared" si="79"/>
        <v>#N/A</v>
      </c>
      <c r="AS186" s="16" t="e">
        <f t="shared" si="79"/>
        <v>#N/A</v>
      </c>
      <c r="AT186" s="16" t="e">
        <f t="shared" si="79"/>
        <v>#N/A</v>
      </c>
      <c r="AU186" s="16" t="e">
        <f t="shared" si="79"/>
        <v>#N/A</v>
      </c>
      <c r="AV186" s="16" t="e">
        <f t="shared" si="79"/>
        <v>#N/A</v>
      </c>
      <c r="AW186" s="16" t="e">
        <f t="shared" si="79"/>
        <v>#N/A</v>
      </c>
      <c r="AX186" s="16" t="e">
        <f t="shared" si="79"/>
        <v>#N/A</v>
      </c>
      <c r="AY186" s="16" t="e">
        <f t="shared" si="79"/>
        <v>#N/A</v>
      </c>
      <c r="AZ186" s="16" t="e">
        <f t="shared" si="79"/>
        <v>#N/A</v>
      </c>
      <c r="BA186" s="16" t="e">
        <f t="shared" si="79"/>
        <v>#N/A</v>
      </c>
      <c r="BB186" s="16" t="e">
        <f t="shared" si="79"/>
        <v>#N/A</v>
      </c>
      <c r="BC186" s="16" t="e">
        <f t="shared" si="79"/>
        <v>#N/A</v>
      </c>
      <c r="BD186" s="16" t="e">
        <f t="shared" si="79"/>
        <v>#N/A</v>
      </c>
      <c r="BE186" s="16" t="e">
        <f t="shared" si="79"/>
        <v>#N/A</v>
      </c>
      <c r="BF186" s="16" t="e">
        <f t="shared" si="79"/>
        <v>#N/A</v>
      </c>
      <c r="BG186" s="16" t="e">
        <f t="shared" si="79"/>
        <v>#N/A</v>
      </c>
      <c r="BH186" s="16" t="e">
        <f t="shared" si="79"/>
        <v>#N/A</v>
      </c>
      <c r="BI186" s="16" t="e">
        <f t="shared" si="79"/>
        <v>#N/A</v>
      </c>
      <c r="BJ186" s="16" t="e">
        <f t="shared" si="79"/>
        <v>#N/A</v>
      </c>
      <c r="BK186" s="16" t="e">
        <f t="shared" si="79"/>
        <v>#N/A</v>
      </c>
      <c r="BL186" s="16" t="e">
        <f t="shared" si="79"/>
        <v>#N/A</v>
      </c>
      <c r="BM186" s="16" t="e">
        <f t="shared" si="79"/>
        <v>#N/A</v>
      </c>
      <c r="BN186" s="16" t="e">
        <f t="shared" si="79"/>
        <v>#N/A</v>
      </c>
    </row>
    <row r="187" spans="3:66">
      <c r="C187" s="16" t="s">
        <v>13</v>
      </c>
      <c r="E187" s="16">
        <f t="shared" si="79"/>
        <v>0</v>
      </c>
      <c r="F187" s="16">
        <f t="shared" si="79"/>
        <v>0</v>
      </c>
      <c r="G187" s="16">
        <f t="shared" si="79"/>
        <v>0</v>
      </c>
      <c r="H187" s="16">
        <f t="shared" si="79"/>
        <v>0</v>
      </c>
      <c r="I187" s="16">
        <f t="shared" si="79"/>
        <v>0</v>
      </c>
      <c r="J187" s="16">
        <f t="shared" si="79"/>
        <v>0</v>
      </c>
      <c r="K187" s="16" t="e">
        <f t="shared" si="79"/>
        <v>#N/A</v>
      </c>
      <c r="L187" s="16" t="e">
        <f t="shared" ref="L187:BN187" si="80">K181</f>
        <v>#N/A</v>
      </c>
      <c r="M187" s="16" t="e">
        <f t="shared" si="80"/>
        <v>#N/A</v>
      </c>
      <c r="N187" s="16" t="e">
        <f t="shared" si="80"/>
        <v>#N/A</v>
      </c>
      <c r="O187" s="16" t="e">
        <f t="shared" si="80"/>
        <v>#N/A</v>
      </c>
      <c r="P187" s="16" t="e">
        <f t="shared" si="80"/>
        <v>#N/A</v>
      </c>
      <c r="Q187" s="16" t="e">
        <f t="shared" si="80"/>
        <v>#N/A</v>
      </c>
      <c r="R187" s="16" t="e">
        <f t="shared" si="80"/>
        <v>#N/A</v>
      </c>
      <c r="S187" s="16" t="e">
        <f t="shared" si="80"/>
        <v>#N/A</v>
      </c>
      <c r="T187" s="16" t="e">
        <f t="shared" si="80"/>
        <v>#N/A</v>
      </c>
      <c r="U187" s="16" t="e">
        <f t="shared" si="80"/>
        <v>#N/A</v>
      </c>
      <c r="V187" s="16" t="e">
        <f t="shared" si="80"/>
        <v>#N/A</v>
      </c>
      <c r="W187" s="16" t="e">
        <f t="shared" si="80"/>
        <v>#N/A</v>
      </c>
      <c r="X187" s="16" t="e">
        <f t="shared" si="80"/>
        <v>#N/A</v>
      </c>
      <c r="Y187" s="16" t="e">
        <f t="shared" si="80"/>
        <v>#N/A</v>
      </c>
      <c r="Z187" s="16" t="e">
        <f t="shared" si="80"/>
        <v>#N/A</v>
      </c>
      <c r="AA187" s="16" t="e">
        <f t="shared" si="80"/>
        <v>#N/A</v>
      </c>
      <c r="AB187" s="16" t="e">
        <f t="shared" si="80"/>
        <v>#N/A</v>
      </c>
      <c r="AC187" s="16" t="e">
        <f t="shared" si="80"/>
        <v>#N/A</v>
      </c>
      <c r="AD187" s="16" t="e">
        <f t="shared" si="80"/>
        <v>#N/A</v>
      </c>
      <c r="AE187" s="16" t="e">
        <f t="shared" si="80"/>
        <v>#N/A</v>
      </c>
      <c r="AF187" s="16" t="e">
        <f t="shared" si="80"/>
        <v>#N/A</v>
      </c>
      <c r="AG187" s="16" t="e">
        <f t="shared" si="80"/>
        <v>#N/A</v>
      </c>
      <c r="AH187" s="16" t="e">
        <f t="shared" si="80"/>
        <v>#N/A</v>
      </c>
      <c r="AI187" s="16" t="e">
        <f t="shared" si="80"/>
        <v>#N/A</v>
      </c>
      <c r="AJ187" s="16" t="e">
        <f t="shared" si="80"/>
        <v>#N/A</v>
      </c>
      <c r="AK187" s="16" t="e">
        <f t="shared" si="80"/>
        <v>#N/A</v>
      </c>
      <c r="AL187" s="16" t="e">
        <f t="shared" si="80"/>
        <v>#N/A</v>
      </c>
      <c r="AM187" s="16" t="e">
        <f t="shared" si="80"/>
        <v>#N/A</v>
      </c>
      <c r="AN187" s="16" t="e">
        <f t="shared" si="80"/>
        <v>#N/A</v>
      </c>
      <c r="AO187" s="16" t="e">
        <f t="shared" si="80"/>
        <v>#N/A</v>
      </c>
      <c r="AP187" s="16" t="e">
        <f t="shared" si="80"/>
        <v>#N/A</v>
      </c>
      <c r="AQ187" s="16" t="e">
        <f t="shared" si="80"/>
        <v>#N/A</v>
      </c>
      <c r="AR187" s="16" t="e">
        <f t="shared" si="80"/>
        <v>#N/A</v>
      </c>
      <c r="AS187" s="16" t="e">
        <f t="shared" si="80"/>
        <v>#N/A</v>
      </c>
      <c r="AT187" s="16" t="e">
        <f t="shared" si="80"/>
        <v>#N/A</v>
      </c>
      <c r="AU187" s="16" t="e">
        <f t="shared" si="80"/>
        <v>#N/A</v>
      </c>
      <c r="AV187" s="16" t="e">
        <f t="shared" si="80"/>
        <v>#N/A</v>
      </c>
      <c r="AW187" s="16" t="e">
        <f t="shared" si="80"/>
        <v>#N/A</v>
      </c>
      <c r="AX187" s="16" t="e">
        <f t="shared" si="80"/>
        <v>#N/A</v>
      </c>
      <c r="AY187" s="16" t="e">
        <f t="shared" si="80"/>
        <v>#N/A</v>
      </c>
      <c r="AZ187" s="16" t="e">
        <f t="shared" si="80"/>
        <v>#N/A</v>
      </c>
      <c r="BA187" s="16" t="e">
        <f t="shared" si="80"/>
        <v>#N/A</v>
      </c>
      <c r="BB187" s="16" t="e">
        <f t="shared" si="80"/>
        <v>#N/A</v>
      </c>
      <c r="BC187" s="16" t="e">
        <f t="shared" si="80"/>
        <v>#N/A</v>
      </c>
      <c r="BD187" s="16" t="e">
        <f t="shared" si="80"/>
        <v>#N/A</v>
      </c>
      <c r="BE187" s="16" t="e">
        <f t="shared" si="80"/>
        <v>#N/A</v>
      </c>
      <c r="BF187" s="16" t="e">
        <f t="shared" si="80"/>
        <v>#N/A</v>
      </c>
      <c r="BG187" s="16" t="e">
        <f t="shared" si="80"/>
        <v>#N/A</v>
      </c>
      <c r="BH187" s="16" t="e">
        <f t="shared" si="80"/>
        <v>#N/A</v>
      </c>
      <c r="BI187" s="16" t="e">
        <f t="shared" si="80"/>
        <v>#N/A</v>
      </c>
      <c r="BJ187" s="16" t="e">
        <f t="shared" si="80"/>
        <v>#N/A</v>
      </c>
      <c r="BK187" s="16" t="e">
        <f t="shared" si="80"/>
        <v>#N/A</v>
      </c>
      <c r="BL187" s="16" t="e">
        <f t="shared" si="80"/>
        <v>#N/A</v>
      </c>
      <c r="BM187" s="16" t="e">
        <f t="shared" si="80"/>
        <v>#N/A</v>
      </c>
      <c r="BN187" s="16" t="e">
        <f t="shared" si="80"/>
        <v>#N/A</v>
      </c>
    </row>
    <row r="189" spans="3:66">
      <c r="C189" s="16" t="s">
        <v>12</v>
      </c>
      <c r="F189" s="16">
        <f t="shared" ref="F189:BN193" si="81">E183</f>
        <v>0</v>
      </c>
      <c r="G189" s="16">
        <f t="shared" si="81"/>
        <v>0</v>
      </c>
      <c r="H189" s="16">
        <f t="shared" si="81"/>
        <v>0</v>
      </c>
      <c r="I189" s="16">
        <f t="shared" si="81"/>
        <v>0</v>
      </c>
      <c r="J189" s="16">
        <f t="shared" si="81"/>
        <v>0</v>
      </c>
      <c r="K189" s="16">
        <f t="shared" si="81"/>
        <v>0</v>
      </c>
      <c r="L189" s="16">
        <f t="shared" si="81"/>
        <v>0</v>
      </c>
      <c r="M189" s="16" t="e">
        <f t="shared" si="81"/>
        <v>#N/A</v>
      </c>
      <c r="N189" s="16" t="e">
        <f t="shared" si="81"/>
        <v>#N/A</v>
      </c>
      <c r="O189" s="16" t="e">
        <f t="shared" si="81"/>
        <v>#N/A</v>
      </c>
      <c r="P189" s="16" t="e">
        <f t="shared" si="81"/>
        <v>#N/A</v>
      </c>
      <c r="Q189" s="16" t="e">
        <f t="shared" si="81"/>
        <v>#N/A</v>
      </c>
      <c r="R189" s="16" t="e">
        <f t="shared" si="81"/>
        <v>#N/A</v>
      </c>
      <c r="S189" s="16" t="e">
        <f t="shared" si="81"/>
        <v>#N/A</v>
      </c>
      <c r="T189" s="16" t="e">
        <f t="shared" si="81"/>
        <v>#N/A</v>
      </c>
      <c r="U189" s="16" t="e">
        <f t="shared" si="81"/>
        <v>#N/A</v>
      </c>
      <c r="V189" s="16" t="e">
        <f t="shared" si="81"/>
        <v>#N/A</v>
      </c>
      <c r="W189" s="16" t="e">
        <f t="shared" si="81"/>
        <v>#N/A</v>
      </c>
      <c r="X189" s="16" t="e">
        <f t="shared" si="81"/>
        <v>#N/A</v>
      </c>
      <c r="Y189" s="16" t="e">
        <f t="shared" si="81"/>
        <v>#N/A</v>
      </c>
      <c r="Z189" s="16" t="e">
        <f t="shared" si="81"/>
        <v>#N/A</v>
      </c>
      <c r="AA189" s="16" t="e">
        <f t="shared" si="81"/>
        <v>#N/A</v>
      </c>
      <c r="AB189" s="16" t="e">
        <f t="shared" si="81"/>
        <v>#N/A</v>
      </c>
      <c r="AC189" s="16" t="e">
        <f t="shared" si="81"/>
        <v>#N/A</v>
      </c>
      <c r="AD189" s="16" t="e">
        <f t="shared" si="81"/>
        <v>#N/A</v>
      </c>
      <c r="AE189" s="16" t="e">
        <f t="shared" si="81"/>
        <v>#N/A</v>
      </c>
      <c r="AF189" s="16" t="e">
        <f t="shared" si="81"/>
        <v>#N/A</v>
      </c>
      <c r="AG189" s="16" t="e">
        <f t="shared" si="81"/>
        <v>#N/A</v>
      </c>
      <c r="AH189" s="16" t="e">
        <f t="shared" si="81"/>
        <v>#N/A</v>
      </c>
      <c r="AI189" s="16" t="e">
        <f t="shared" si="81"/>
        <v>#N/A</v>
      </c>
      <c r="AJ189" s="16" t="e">
        <f t="shared" si="81"/>
        <v>#N/A</v>
      </c>
      <c r="AK189" s="16" t="e">
        <f t="shared" si="81"/>
        <v>#N/A</v>
      </c>
      <c r="AL189" s="16" t="e">
        <f t="shared" si="81"/>
        <v>#N/A</v>
      </c>
      <c r="AM189" s="16" t="e">
        <f t="shared" si="81"/>
        <v>#N/A</v>
      </c>
      <c r="AN189" s="16" t="e">
        <f t="shared" si="81"/>
        <v>#N/A</v>
      </c>
      <c r="AO189" s="16" t="e">
        <f t="shared" si="81"/>
        <v>#N/A</v>
      </c>
      <c r="AP189" s="16" t="e">
        <f t="shared" si="81"/>
        <v>#N/A</v>
      </c>
      <c r="AQ189" s="16" t="e">
        <f t="shared" si="81"/>
        <v>#N/A</v>
      </c>
      <c r="AR189" s="16" t="e">
        <f t="shared" si="81"/>
        <v>#N/A</v>
      </c>
      <c r="AS189" s="16" t="e">
        <f t="shared" si="81"/>
        <v>#N/A</v>
      </c>
      <c r="AT189" s="16" t="e">
        <f t="shared" si="81"/>
        <v>#N/A</v>
      </c>
      <c r="AU189" s="16" t="e">
        <f t="shared" si="81"/>
        <v>#N/A</v>
      </c>
      <c r="AV189" s="16" t="e">
        <f t="shared" si="81"/>
        <v>#N/A</v>
      </c>
      <c r="AW189" s="16" t="e">
        <f t="shared" si="81"/>
        <v>#N/A</v>
      </c>
      <c r="AX189" s="16" t="e">
        <f t="shared" si="81"/>
        <v>#N/A</v>
      </c>
      <c r="AY189" s="16" t="e">
        <f t="shared" si="81"/>
        <v>#N/A</v>
      </c>
      <c r="AZ189" s="16" t="e">
        <f t="shared" si="81"/>
        <v>#N/A</v>
      </c>
      <c r="BA189" s="16" t="e">
        <f t="shared" si="81"/>
        <v>#N/A</v>
      </c>
      <c r="BB189" s="16" t="e">
        <f t="shared" si="81"/>
        <v>#N/A</v>
      </c>
      <c r="BC189" s="16" t="e">
        <f t="shared" si="81"/>
        <v>#N/A</v>
      </c>
      <c r="BD189" s="16" t="e">
        <f t="shared" si="81"/>
        <v>#N/A</v>
      </c>
      <c r="BE189" s="16" t="e">
        <f t="shared" si="81"/>
        <v>#N/A</v>
      </c>
      <c r="BF189" s="16" t="e">
        <f t="shared" si="81"/>
        <v>#N/A</v>
      </c>
      <c r="BG189" s="16" t="e">
        <f t="shared" si="81"/>
        <v>#N/A</v>
      </c>
      <c r="BH189" s="16" t="e">
        <f t="shared" si="81"/>
        <v>#N/A</v>
      </c>
      <c r="BI189" s="16" t="e">
        <f t="shared" si="81"/>
        <v>#N/A</v>
      </c>
      <c r="BJ189" s="16" t="e">
        <f t="shared" si="81"/>
        <v>#N/A</v>
      </c>
      <c r="BK189" s="16" t="e">
        <f t="shared" si="81"/>
        <v>#N/A</v>
      </c>
      <c r="BL189" s="16" t="e">
        <f t="shared" si="81"/>
        <v>#N/A</v>
      </c>
      <c r="BM189" s="16" t="e">
        <f t="shared" si="81"/>
        <v>#N/A</v>
      </c>
      <c r="BN189" s="16" t="e">
        <f t="shared" si="81"/>
        <v>#N/A</v>
      </c>
    </row>
    <row r="190" spans="3:66">
      <c r="C190" s="16" t="s">
        <v>0</v>
      </c>
      <c r="F190" s="16">
        <f t="shared" si="81"/>
        <v>0</v>
      </c>
      <c r="G190" s="16">
        <f t="shared" si="81"/>
        <v>0</v>
      </c>
      <c r="H190" s="16">
        <f t="shared" si="81"/>
        <v>0</v>
      </c>
      <c r="I190" s="16">
        <f t="shared" si="81"/>
        <v>0</v>
      </c>
      <c r="J190" s="16">
        <f t="shared" si="81"/>
        <v>0</v>
      </c>
      <c r="K190" s="16">
        <f t="shared" si="81"/>
        <v>0</v>
      </c>
      <c r="L190" s="16" t="e">
        <f t="shared" si="81"/>
        <v>#N/A</v>
      </c>
      <c r="M190" s="16" t="e">
        <f t="shared" si="81"/>
        <v>#N/A</v>
      </c>
      <c r="N190" s="16" t="e">
        <f t="shared" si="81"/>
        <v>#N/A</v>
      </c>
      <c r="O190" s="16" t="e">
        <f t="shared" si="81"/>
        <v>#N/A</v>
      </c>
      <c r="P190" s="16" t="e">
        <f t="shared" si="81"/>
        <v>#N/A</v>
      </c>
      <c r="Q190" s="16" t="e">
        <f t="shared" si="81"/>
        <v>#N/A</v>
      </c>
      <c r="R190" s="16" t="e">
        <f t="shared" si="81"/>
        <v>#N/A</v>
      </c>
      <c r="S190" s="16" t="e">
        <f t="shared" si="81"/>
        <v>#N/A</v>
      </c>
      <c r="T190" s="16" t="e">
        <f t="shared" si="81"/>
        <v>#N/A</v>
      </c>
      <c r="U190" s="16" t="e">
        <f t="shared" si="81"/>
        <v>#N/A</v>
      </c>
      <c r="V190" s="16" t="e">
        <f t="shared" si="81"/>
        <v>#N/A</v>
      </c>
      <c r="W190" s="16" t="e">
        <f t="shared" si="81"/>
        <v>#N/A</v>
      </c>
      <c r="X190" s="16" t="e">
        <f t="shared" si="81"/>
        <v>#N/A</v>
      </c>
      <c r="Y190" s="16" t="e">
        <f t="shared" si="81"/>
        <v>#N/A</v>
      </c>
      <c r="Z190" s="16" t="e">
        <f t="shared" si="81"/>
        <v>#N/A</v>
      </c>
      <c r="AA190" s="16" t="e">
        <f t="shared" si="81"/>
        <v>#N/A</v>
      </c>
      <c r="AB190" s="16" t="e">
        <f t="shared" si="81"/>
        <v>#N/A</v>
      </c>
      <c r="AC190" s="16" t="e">
        <f t="shared" si="81"/>
        <v>#N/A</v>
      </c>
      <c r="AD190" s="16" t="e">
        <f t="shared" si="81"/>
        <v>#N/A</v>
      </c>
      <c r="AE190" s="16" t="e">
        <f t="shared" si="81"/>
        <v>#N/A</v>
      </c>
      <c r="AF190" s="16" t="e">
        <f t="shared" si="81"/>
        <v>#N/A</v>
      </c>
      <c r="AG190" s="16" t="e">
        <f t="shared" si="81"/>
        <v>#N/A</v>
      </c>
      <c r="AH190" s="16" t="e">
        <f t="shared" si="81"/>
        <v>#N/A</v>
      </c>
      <c r="AI190" s="16" t="e">
        <f t="shared" si="81"/>
        <v>#N/A</v>
      </c>
      <c r="AJ190" s="16" t="e">
        <f t="shared" si="81"/>
        <v>#N/A</v>
      </c>
      <c r="AK190" s="16" t="e">
        <f t="shared" si="81"/>
        <v>#N/A</v>
      </c>
      <c r="AL190" s="16" t="e">
        <f t="shared" si="81"/>
        <v>#N/A</v>
      </c>
      <c r="AM190" s="16" t="e">
        <f t="shared" si="81"/>
        <v>#N/A</v>
      </c>
      <c r="AN190" s="16" t="e">
        <f t="shared" si="81"/>
        <v>#N/A</v>
      </c>
      <c r="AO190" s="16" t="e">
        <f t="shared" si="81"/>
        <v>#N/A</v>
      </c>
      <c r="AP190" s="16" t="e">
        <f t="shared" si="81"/>
        <v>#N/A</v>
      </c>
      <c r="AQ190" s="16" t="e">
        <f t="shared" si="81"/>
        <v>#N/A</v>
      </c>
      <c r="AR190" s="16" t="e">
        <f t="shared" si="81"/>
        <v>#N/A</v>
      </c>
      <c r="AS190" s="16" t="e">
        <f t="shared" si="81"/>
        <v>#N/A</v>
      </c>
      <c r="AT190" s="16" t="e">
        <f t="shared" si="81"/>
        <v>#N/A</v>
      </c>
      <c r="AU190" s="16" t="e">
        <f t="shared" si="81"/>
        <v>#N/A</v>
      </c>
      <c r="AV190" s="16" t="e">
        <f t="shared" si="81"/>
        <v>#N/A</v>
      </c>
      <c r="AW190" s="16" t="e">
        <f t="shared" si="81"/>
        <v>#N/A</v>
      </c>
      <c r="AX190" s="16" t="e">
        <f t="shared" si="81"/>
        <v>#N/A</v>
      </c>
      <c r="AY190" s="16" t="e">
        <f t="shared" si="81"/>
        <v>#N/A</v>
      </c>
      <c r="AZ190" s="16" t="e">
        <f t="shared" si="81"/>
        <v>#N/A</v>
      </c>
      <c r="BA190" s="16" t="e">
        <f t="shared" si="81"/>
        <v>#N/A</v>
      </c>
      <c r="BB190" s="16" t="e">
        <f t="shared" si="81"/>
        <v>#N/A</v>
      </c>
      <c r="BC190" s="16" t="e">
        <f t="shared" si="81"/>
        <v>#N/A</v>
      </c>
      <c r="BD190" s="16" t="e">
        <f t="shared" si="81"/>
        <v>#N/A</v>
      </c>
      <c r="BE190" s="16" t="e">
        <f t="shared" si="81"/>
        <v>#N/A</v>
      </c>
      <c r="BF190" s="16" t="e">
        <f t="shared" si="81"/>
        <v>#N/A</v>
      </c>
      <c r="BG190" s="16" t="e">
        <f t="shared" si="81"/>
        <v>#N/A</v>
      </c>
      <c r="BH190" s="16" t="e">
        <f t="shared" si="81"/>
        <v>#N/A</v>
      </c>
      <c r="BI190" s="16" t="e">
        <f t="shared" si="81"/>
        <v>#N/A</v>
      </c>
      <c r="BJ190" s="16" t="e">
        <f t="shared" si="81"/>
        <v>#N/A</v>
      </c>
      <c r="BK190" s="16" t="e">
        <f t="shared" si="81"/>
        <v>#N/A</v>
      </c>
      <c r="BL190" s="16" t="e">
        <f t="shared" si="81"/>
        <v>#N/A</v>
      </c>
      <c r="BM190" s="16" t="e">
        <f t="shared" si="81"/>
        <v>#N/A</v>
      </c>
      <c r="BN190" s="16" t="e">
        <f t="shared" si="81"/>
        <v>#N/A</v>
      </c>
    </row>
    <row r="191" spans="3:66">
      <c r="C191" s="16" t="s">
        <v>1</v>
      </c>
      <c r="F191" s="16">
        <f t="shared" si="81"/>
        <v>0</v>
      </c>
      <c r="G191" s="16">
        <f t="shared" si="81"/>
        <v>0</v>
      </c>
      <c r="H191" s="16">
        <f t="shared" si="81"/>
        <v>0</v>
      </c>
      <c r="I191" s="16">
        <f t="shared" si="81"/>
        <v>0</v>
      </c>
      <c r="J191" s="16">
        <f t="shared" si="81"/>
        <v>0</v>
      </c>
      <c r="K191" s="16">
        <f t="shared" si="81"/>
        <v>0</v>
      </c>
      <c r="L191" s="16" t="e">
        <f t="shared" si="81"/>
        <v>#N/A</v>
      </c>
      <c r="M191" s="16" t="e">
        <f t="shared" si="81"/>
        <v>#N/A</v>
      </c>
      <c r="N191" s="16" t="e">
        <f t="shared" si="81"/>
        <v>#N/A</v>
      </c>
      <c r="O191" s="16" t="e">
        <f t="shared" si="81"/>
        <v>#N/A</v>
      </c>
      <c r="P191" s="16" t="e">
        <f t="shared" si="81"/>
        <v>#N/A</v>
      </c>
      <c r="Q191" s="16" t="e">
        <f t="shared" si="81"/>
        <v>#N/A</v>
      </c>
      <c r="R191" s="16" t="e">
        <f t="shared" si="81"/>
        <v>#N/A</v>
      </c>
      <c r="S191" s="16" t="e">
        <f t="shared" si="81"/>
        <v>#N/A</v>
      </c>
      <c r="T191" s="16" t="e">
        <f t="shared" si="81"/>
        <v>#N/A</v>
      </c>
      <c r="U191" s="16" t="e">
        <f t="shared" si="81"/>
        <v>#N/A</v>
      </c>
      <c r="V191" s="16" t="e">
        <f t="shared" si="81"/>
        <v>#N/A</v>
      </c>
      <c r="W191" s="16" t="e">
        <f t="shared" si="81"/>
        <v>#N/A</v>
      </c>
      <c r="X191" s="16" t="e">
        <f t="shared" si="81"/>
        <v>#N/A</v>
      </c>
      <c r="Y191" s="16" t="e">
        <f t="shared" si="81"/>
        <v>#N/A</v>
      </c>
      <c r="Z191" s="16" t="e">
        <f t="shared" si="81"/>
        <v>#N/A</v>
      </c>
      <c r="AA191" s="16" t="e">
        <f t="shared" si="81"/>
        <v>#N/A</v>
      </c>
      <c r="AB191" s="16" t="e">
        <f t="shared" si="81"/>
        <v>#N/A</v>
      </c>
      <c r="AC191" s="16" t="e">
        <f t="shared" si="81"/>
        <v>#N/A</v>
      </c>
      <c r="AD191" s="16" t="e">
        <f t="shared" si="81"/>
        <v>#N/A</v>
      </c>
      <c r="AE191" s="16" t="e">
        <f t="shared" si="81"/>
        <v>#N/A</v>
      </c>
      <c r="AF191" s="16" t="e">
        <f t="shared" si="81"/>
        <v>#N/A</v>
      </c>
      <c r="AG191" s="16" t="e">
        <f t="shared" si="81"/>
        <v>#N/A</v>
      </c>
      <c r="AH191" s="16" t="e">
        <f t="shared" si="81"/>
        <v>#N/A</v>
      </c>
      <c r="AI191" s="16" t="e">
        <f t="shared" si="81"/>
        <v>#N/A</v>
      </c>
      <c r="AJ191" s="16" t="e">
        <f t="shared" si="81"/>
        <v>#N/A</v>
      </c>
      <c r="AK191" s="16" t="e">
        <f t="shared" si="81"/>
        <v>#N/A</v>
      </c>
      <c r="AL191" s="16" t="e">
        <f t="shared" si="81"/>
        <v>#N/A</v>
      </c>
      <c r="AM191" s="16" t="e">
        <f t="shared" si="81"/>
        <v>#N/A</v>
      </c>
      <c r="AN191" s="16" t="e">
        <f t="shared" si="81"/>
        <v>#N/A</v>
      </c>
      <c r="AO191" s="16" t="e">
        <f t="shared" si="81"/>
        <v>#N/A</v>
      </c>
      <c r="AP191" s="16" t="e">
        <f t="shared" si="81"/>
        <v>#N/A</v>
      </c>
      <c r="AQ191" s="16" t="e">
        <f t="shared" si="81"/>
        <v>#N/A</v>
      </c>
      <c r="AR191" s="16" t="e">
        <f t="shared" si="81"/>
        <v>#N/A</v>
      </c>
      <c r="AS191" s="16" t="e">
        <f t="shared" si="81"/>
        <v>#N/A</v>
      </c>
      <c r="AT191" s="16" t="e">
        <f t="shared" si="81"/>
        <v>#N/A</v>
      </c>
      <c r="AU191" s="16" t="e">
        <f t="shared" si="81"/>
        <v>#N/A</v>
      </c>
      <c r="AV191" s="16" t="e">
        <f t="shared" si="81"/>
        <v>#N/A</v>
      </c>
      <c r="AW191" s="16" t="e">
        <f t="shared" si="81"/>
        <v>#N/A</v>
      </c>
      <c r="AX191" s="16" t="e">
        <f t="shared" si="81"/>
        <v>#N/A</v>
      </c>
      <c r="AY191" s="16" t="e">
        <f t="shared" si="81"/>
        <v>#N/A</v>
      </c>
      <c r="AZ191" s="16" t="e">
        <f t="shared" si="81"/>
        <v>#N/A</v>
      </c>
      <c r="BA191" s="16" t="e">
        <f t="shared" si="81"/>
        <v>#N/A</v>
      </c>
      <c r="BB191" s="16" t="e">
        <f t="shared" si="81"/>
        <v>#N/A</v>
      </c>
      <c r="BC191" s="16" t="e">
        <f t="shared" si="81"/>
        <v>#N/A</v>
      </c>
      <c r="BD191" s="16" t="e">
        <f t="shared" si="81"/>
        <v>#N/A</v>
      </c>
      <c r="BE191" s="16" t="e">
        <f t="shared" si="81"/>
        <v>#N/A</v>
      </c>
      <c r="BF191" s="16" t="e">
        <f t="shared" si="81"/>
        <v>#N/A</v>
      </c>
      <c r="BG191" s="16" t="e">
        <f t="shared" si="81"/>
        <v>#N/A</v>
      </c>
      <c r="BH191" s="16" t="e">
        <f t="shared" si="81"/>
        <v>#N/A</v>
      </c>
      <c r="BI191" s="16" t="e">
        <f t="shared" si="81"/>
        <v>#N/A</v>
      </c>
      <c r="BJ191" s="16" t="e">
        <f t="shared" si="81"/>
        <v>#N/A</v>
      </c>
      <c r="BK191" s="16" t="e">
        <f t="shared" si="81"/>
        <v>#N/A</v>
      </c>
      <c r="BL191" s="16" t="e">
        <f t="shared" si="81"/>
        <v>#N/A</v>
      </c>
      <c r="BM191" s="16" t="e">
        <f t="shared" si="81"/>
        <v>#N/A</v>
      </c>
      <c r="BN191" s="16" t="e">
        <f t="shared" si="81"/>
        <v>#N/A</v>
      </c>
    </row>
    <row r="192" spans="3:66">
      <c r="C192" s="16" t="s">
        <v>2</v>
      </c>
      <c r="F192" s="16">
        <f t="shared" si="81"/>
        <v>0</v>
      </c>
      <c r="G192" s="16">
        <f t="shared" si="81"/>
        <v>0</v>
      </c>
      <c r="H192" s="16">
        <f t="shared" si="81"/>
        <v>0</v>
      </c>
      <c r="I192" s="16">
        <f t="shared" si="81"/>
        <v>0</v>
      </c>
      <c r="J192" s="16">
        <f t="shared" si="81"/>
        <v>0</v>
      </c>
      <c r="K192" s="16">
        <f t="shared" si="81"/>
        <v>0</v>
      </c>
      <c r="L192" s="16" t="e">
        <f t="shared" si="81"/>
        <v>#N/A</v>
      </c>
      <c r="M192" s="16" t="e">
        <f t="shared" si="81"/>
        <v>#N/A</v>
      </c>
      <c r="N192" s="16" t="e">
        <f t="shared" si="81"/>
        <v>#N/A</v>
      </c>
      <c r="O192" s="16" t="e">
        <f t="shared" si="81"/>
        <v>#N/A</v>
      </c>
      <c r="P192" s="16" t="e">
        <f t="shared" si="81"/>
        <v>#N/A</v>
      </c>
      <c r="Q192" s="16" t="e">
        <f t="shared" si="81"/>
        <v>#N/A</v>
      </c>
      <c r="R192" s="16" t="e">
        <f t="shared" si="81"/>
        <v>#N/A</v>
      </c>
      <c r="S192" s="16" t="e">
        <f t="shared" si="81"/>
        <v>#N/A</v>
      </c>
      <c r="T192" s="16" t="e">
        <f t="shared" si="81"/>
        <v>#N/A</v>
      </c>
      <c r="U192" s="16" t="e">
        <f t="shared" si="81"/>
        <v>#N/A</v>
      </c>
      <c r="V192" s="16" t="e">
        <f t="shared" si="81"/>
        <v>#N/A</v>
      </c>
      <c r="W192" s="16" t="e">
        <f t="shared" si="81"/>
        <v>#N/A</v>
      </c>
      <c r="X192" s="16" t="e">
        <f t="shared" si="81"/>
        <v>#N/A</v>
      </c>
      <c r="Y192" s="16" t="e">
        <f t="shared" si="81"/>
        <v>#N/A</v>
      </c>
      <c r="Z192" s="16" t="e">
        <f t="shared" si="81"/>
        <v>#N/A</v>
      </c>
      <c r="AA192" s="16" t="e">
        <f t="shared" si="81"/>
        <v>#N/A</v>
      </c>
      <c r="AB192" s="16" t="e">
        <f t="shared" si="81"/>
        <v>#N/A</v>
      </c>
      <c r="AC192" s="16" t="e">
        <f t="shared" si="81"/>
        <v>#N/A</v>
      </c>
      <c r="AD192" s="16" t="e">
        <f t="shared" si="81"/>
        <v>#N/A</v>
      </c>
      <c r="AE192" s="16" t="e">
        <f t="shared" si="81"/>
        <v>#N/A</v>
      </c>
      <c r="AF192" s="16" t="e">
        <f t="shared" si="81"/>
        <v>#N/A</v>
      </c>
      <c r="AG192" s="16" t="e">
        <f t="shared" si="81"/>
        <v>#N/A</v>
      </c>
      <c r="AH192" s="16" t="e">
        <f t="shared" si="81"/>
        <v>#N/A</v>
      </c>
      <c r="AI192" s="16" t="e">
        <f t="shared" si="81"/>
        <v>#N/A</v>
      </c>
      <c r="AJ192" s="16" t="e">
        <f t="shared" si="81"/>
        <v>#N/A</v>
      </c>
      <c r="AK192" s="16" t="e">
        <f t="shared" si="81"/>
        <v>#N/A</v>
      </c>
      <c r="AL192" s="16" t="e">
        <f t="shared" si="81"/>
        <v>#N/A</v>
      </c>
      <c r="AM192" s="16" t="e">
        <f t="shared" si="81"/>
        <v>#N/A</v>
      </c>
      <c r="AN192" s="16" t="e">
        <f t="shared" si="81"/>
        <v>#N/A</v>
      </c>
      <c r="AO192" s="16" t="e">
        <f t="shared" si="81"/>
        <v>#N/A</v>
      </c>
      <c r="AP192" s="16" t="e">
        <f t="shared" si="81"/>
        <v>#N/A</v>
      </c>
      <c r="AQ192" s="16" t="e">
        <f t="shared" si="81"/>
        <v>#N/A</v>
      </c>
      <c r="AR192" s="16" t="e">
        <f t="shared" si="81"/>
        <v>#N/A</v>
      </c>
      <c r="AS192" s="16" t="e">
        <f t="shared" si="81"/>
        <v>#N/A</v>
      </c>
      <c r="AT192" s="16" t="e">
        <f t="shared" si="81"/>
        <v>#N/A</v>
      </c>
      <c r="AU192" s="16" t="e">
        <f t="shared" si="81"/>
        <v>#N/A</v>
      </c>
      <c r="AV192" s="16" t="e">
        <f t="shared" si="81"/>
        <v>#N/A</v>
      </c>
      <c r="AW192" s="16" t="e">
        <f t="shared" si="81"/>
        <v>#N/A</v>
      </c>
      <c r="AX192" s="16" t="e">
        <f t="shared" si="81"/>
        <v>#N/A</v>
      </c>
      <c r="AY192" s="16" t="e">
        <f t="shared" si="81"/>
        <v>#N/A</v>
      </c>
      <c r="AZ192" s="16" t="e">
        <f t="shared" si="81"/>
        <v>#N/A</v>
      </c>
      <c r="BA192" s="16" t="e">
        <f t="shared" si="81"/>
        <v>#N/A</v>
      </c>
      <c r="BB192" s="16" t="e">
        <f t="shared" si="81"/>
        <v>#N/A</v>
      </c>
      <c r="BC192" s="16" t="e">
        <f t="shared" si="81"/>
        <v>#N/A</v>
      </c>
      <c r="BD192" s="16" t="e">
        <f t="shared" si="81"/>
        <v>#N/A</v>
      </c>
      <c r="BE192" s="16" t="e">
        <f t="shared" si="81"/>
        <v>#N/A</v>
      </c>
      <c r="BF192" s="16" t="e">
        <f t="shared" si="81"/>
        <v>#N/A</v>
      </c>
      <c r="BG192" s="16" t="e">
        <f t="shared" si="81"/>
        <v>#N/A</v>
      </c>
      <c r="BH192" s="16" t="e">
        <f t="shared" si="81"/>
        <v>#N/A</v>
      </c>
      <c r="BI192" s="16" t="e">
        <f t="shared" si="81"/>
        <v>#N/A</v>
      </c>
      <c r="BJ192" s="16" t="e">
        <f t="shared" si="81"/>
        <v>#N/A</v>
      </c>
      <c r="BK192" s="16" t="e">
        <f t="shared" si="81"/>
        <v>#N/A</v>
      </c>
      <c r="BL192" s="16" t="e">
        <f t="shared" si="81"/>
        <v>#N/A</v>
      </c>
      <c r="BM192" s="16" t="e">
        <f t="shared" si="81"/>
        <v>#N/A</v>
      </c>
      <c r="BN192" s="16" t="e">
        <f t="shared" si="81"/>
        <v>#N/A</v>
      </c>
    </row>
    <row r="193" spans="3:66">
      <c r="C193" s="16" t="s">
        <v>13</v>
      </c>
      <c r="F193" s="16">
        <f t="shared" si="81"/>
        <v>0</v>
      </c>
      <c r="G193" s="16">
        <f t="shared" si="81"/>
        <v>0</v>
      </c>
      <c r="H193" s="16">
        <f t="shared" si="81"/>
        <v>0</v>
      </c>
      <c r="I193" s="16">
        <f t="shared" si="81"/>
        <v>0</v>
      </c>
      <c r="J193" s="16">
        <f t="shared" si="81"/>
        <v>0</v>
      </c>
      <c r="K193" s="16">
        <f t="shared" si="81"/>
        <v>0</v>
      </c>
      <c r="L193" s="16" t="e">
        <f t="shared" si="81"/>
        <v>#N/A</v>
      </c>
      <c r="M193" s="16" t="e">
        <f t="shared" si="81"/>
        <v>#N/A</v>
      </c>
      <c r="N193" s="16" t="e">
        <f t="shared" si="81"/>
        <v>#N/A</v>
      </c>
      <c r="O193" s="16" t="e">
        <f t="shared" si="81"/>
        <v>#N/A</v>
      </c>
      <c r="P193" s="16" t="e">
        <f t="shared" si="81"/>
        <v>#N/A</v>
      </c>
      <c r="Q193" s="16" t="e">
        <f t="shared" ref="Q193:BN193" si="82">P187</f>
        <v>#N/A</v>
      </c>
      <c r="R193" s="16" t="e">
        <f t="shared" si="82"/>
        <v>#N/A</v>
      </c>
      <c r="S193" s="16" t="e">
        <f t="shared" si="82"/>
        <v>#N/A</v>
      </c>
      <c r="T193" s="16" t="e">
        <f t="shared" si="82"/>
        <v>#N/A</v>
      </c>
      <c r="U193" s="16" t="e">
        <f t="shared" si="82"/>
        <v>#N/A</v>
      </c>
      <c r="V193" s="16" t="e">
        <f t="shared" si="82"/>
        <v>#N/A</v>
      </c>
      <c r="W193" s="16" t="e">
        <f t="shared" si="82"/>
        <v>#N/A</v>
      </c>
      <c r="X193" s="16" t="e">
        <f t="shared" si="82"/>
        <v>#N/A</v>
      </c>
      <c r="Y193" s="16" t="e">
        <f t="shared" si="82"/>
        <v>#N/A</v>
      </c>
      <c r="Z193" s="16" t="e">
        <f t="shared" si="82"/>
        <v>#N/A</v>
      </c>
      <c r="AA193" s="16" t="e">
        <f t="shared" si="82"/>
        <v>#N/A</v>
      </c>
      <c r="AB193" s="16" t="e">
        <f t="shared" si="82"/>
        <v>#N/A</v>
      </c>
      <c r="AC193" s="16" t="e">
        <f t="shared" si="82"/>
        <v>#N/A</v>
      </c>
      <c r="AD193" s="16" t="e">
        <f t="shared" si="82"/>
        <v>#N/A</v>
      </c>
      <c r="AE193" s="16" t="e">
        <f t="shared" si="82"/>
        <v>#N/A</v>
      </c>
      <c r="AF193" s="16" t="e">
        <f t="shared" si="82"/>
        <v>#N/A</v>
      </c>
      <c r="AG193" s="16" t="e">
        <f t="shared" si="82"/>
        <v>#N/A</v>
      </c>
      <c r="AH193" s="16" t="e">
        <f t="shared" si="82"/>
        <v>#N/A</v>
      </c>
      <c r="AI193" s="16" t="e">
        <f t="shared" si="82"/>
        <v>#N/A</v>
      </c>
      <c r="AJ193" s="16" t="e">
        <f t="shared" si="82"/>
        <v>#N/A</v>
      </c>
      <c r="AK193" s="16" t="e">
        <f t="shared" si="82"/>
        <v>#N/A</v>
      </c>
      <c r="AL193" s="16" t="e">
        <f t="shared" si="82"/>
        <v>#N/A</v>
      </c>
      <c r="AM193" s="16" t="e">
        <f t="shared" si="82"/>
        <v>#N/A</v>
      </c>
      <c r="AN193" s="16" t="e">
        <f t="shared" si="82"/>
        <v>#N/A</v>
      </c>
      <c r="AO193" s="16" t="e">
        <f t="shared" si="82"/>
        <v>#N/A</v>
      </c>
      <c r="AP193" s="16" t="e">
        <f t="shared" si="82"/>
        <v>#N/A</v>
      </c>
      <c r="AQ193" s="16" t="e">
        <f t="shared" si="82"/>
        <v>#N/A</v>
      </c>
      <c r="AR193" s="16" t="e">
        <f t="shared" si="82"/>
        <v>#N/A</v>
      </c>
      <c r="AS193" s="16" t="e">
        <f t="shared" si="82"/>
        <v>#N/A</v>
      </c>
      <c r="AT193" s="16" t="e">
        <f t="shared" si="82"/>
        <v>#N/A</v>
      </c>
      <c r="AU193" s="16" t="e">
        <f t="shared" si="82"/>
        <v>#N/A</v>
      </c>
      <c r="AV193" s="16" t="e">
        <f t="shared" si="82"/>
        <v>#N/A</v>
      </c>
      <c r="AW193" s="16" t="e">
        <f t="shared" si="82"/>
        <v>#N/A</v>
      </c>
      <c r="AX193" s="16" t="e">
        <f t="shared" si="82"/>
        <v>#N/A</v>
      </c>
      <c r="AY193" s="16" t="e">
        <f t="shared" si="82"/>
        <v>#N/A</v>
      </c>
      <c r="AZ193" s="16" t="e">
        <f t="shared" si="82"/>
        <v>#N/A</v>
      </c>
      <c r="BA193" s="16" t="e">
        <f t="shared" si="82"/>
        <v>#N/A</v>
      </c>
      <c r="BB193" s="16" t="e">
        <f t="shared" si="82"/>
        <v>#N/A</v>
      </c>
      <c r="BC193" s="16" t="e">
        <f t="shared" si="82"/>
        <v>#N/A</v>
      </c>
      <c r="BD193" s="16" t="e">
        <f t="shared" si="82"/>
        <v>#N/A</v>
      </c>
      <c r="BE193" s="16" t="e">
        <f t="shared" si="82"/>
        <v>#N/A</v>
      </c>
      <c r="BF193" s="16" t="e">
        <f t="shared" si="82"/>
        <v>#N/A</v>
      </c>
      <c r="BG193" s="16" t="e">
        <f t="shared" si="82"/>
        <v>#N/A</v>
      </c>
      <c r="BH193" s="16" t="e">
        <f t="shared" si="82"/>
        <v>#N/A</v>
      </c>
      <c r="BI193" s="16" t="e">
        <f t="shared" si="82"/>
        <v>#N/A</v>
      </c>
      <c r="BJ193" s="16" t="e">
        <f t="shared" si="82"/>
        <v>#N/A</v>
      </c>
      <c r="BK193" s="16" t="e">
        <f t="shared" si="82"/>
        <v>#N/A</v>
      </c>
      <c r="BL193" s="16" t="e">
        <f t="shared" si="82"/>
        <v>#N/A</v>
      </c>
      <c r="BM193" s="16" t="e">
        <f t="shared" si="82"/>
        <v>#N/A</v>
      </c>
      <c r="BN193" s="16" t="e">
        <f t="shared" si="82"/>
        <v>#N/A</v>
      </c>
    </row>
    <row r="195" spans="3:66">
      <c r="C195" s="16" t="s">
        <v>12</v>
      </c>
      <c r="G195" s="16">
        <f t="shared" ref="G195:BN199" si="83">F189</f>
        <v>0</v>
      </c>
      <c r="H195" s="16">
        <f t="shared" si="83"/>
        <v>0</v>
      </c>
      <c r="I195" s="16">
        <f t="shared" si="83"/>
        <v>0</v>
      </c>
      <c r="J195" s="16">
        <f t="shared" si="83"/>
        <v>0</v>
      </c>
      <c r="K195" s="16">
        <f t="shared" si="83"/>
        <v>0</v>
      </c>
      <c r="L195" s="16">
        <f t="shared" si="83"/>
        <v>0</v>
      </c>
      <c r="M195" s="16">
        <f t="shared" si="83"/>
        <v>0</v>
      </c>
      <c r="N195" s="16" t="e">
        <f t="shared" si="83"/>
        <v>#N/A</v>
      </c>
      <c r="O195" s="16" t="e">
        <f t="shared" si="83"/>
        <v>#N/A</v>
      </c>
      <c r="P195" s="16" t="e">
        <f t="shared" si="83"/>
        <v>#N/A</v>
      </c>
      <c r="Q195" s="16" t="e">
        <f t="shared" si="83"/>
        <v>#N/A</v>
      </c>
      <c r="R195" s="16" t="e">
        <f t="shared" si="83"/>
        <v>#N/A</v>
      </c>
      <c r="S195" s="16" t="e">
        <f t="shared" si="83"/>
        <v>#N/A</v>
      </c>
      <c r="T195" s="16" t="e">
        <f t="shared" si="83"/>
        <v>#N/A</v>
      </c>
      <c r="U195" s="16" t="e">
        <f t="shared" si="83"/>
        <v>#N/A</v>
      </c>
      <c r="V195" s="16" t="e">
        <f t="shared" si="83"/>
        <v>#N/A</v>
      </c>
      <c r="W195" s="16" t="e">
        <f t="shared" si="83"/>
        <v>#N/A</v>
      </c>
      <c r="X195" s="16" t="e">
        <f t="shared" si="83"/>
        <v>#N/A</v>
      </c>
      <c r="Y195" s="16" t="e">
        <f t="shared" si="83"/>
        <v>#N/A</v>
      </c>
      <c r="Z195" s="16" t="e">
        <f t="shared" si="83"/>
        <v>#N/A</v>
      </c>
      <c r="AA195" s="16" t="e">
        <f t="shared" si="83"/>
        <v>#N/A</v>
      </c>
      <c r="AB195" s="16" t="e">
        <f t="shared" si="83"/>
        <v>#N/A</v>
      </c>
      <c r="AC195" s="16" t="e">
        <f t="shared" si="83"/>
        <v>#N/A</v>
      </c>
      <c r="AD195" s="16" t="e">
        <f t="shared" si="83"/>
        <v>#N/A</v>
      </c>
      <c r="AE195" s="16" t="e">
        <f t="shared" si="83"/>
        <v>#N/A</v>
      </c>
      <c r="AF195" s="16" t="e">
        <f t="shared" si="83"/>
        <v>#N/A</v>
      </c>
      <c r="AG195" s="16" t="e">
        <f t="shared" si="83"/>
        <v>#N/A</v>
      </c>
      <c r="AH195" s="16" t="e">
        <f t="shared" si="83"/>
        <v>#N/A</v>
      </c>
      <c r="AI195" s="16" t="e">
        <f t="shared" si="83"/>
        <v>#N/A</v>
      </c>
      <c r="AJ195" s="16" t="e">
        <f t="shared" si="83"/>
        <v>#N/A</v>
      </c>
      <c r="AK195" s="16" t="e">
        <f t="shared" si="83"/>
        <v>#N/A</v>
      </c>
      <c r="AL195" s="16" t="e">
        <f t="shared" si="83"/>
        <v>#N/A</v>
      </c>
      <c r="AM195" s="16" t="e">
        <f t="shared" si="83"/>
        <v>#N/A</v>
      </c>
      <c r="AN195" s="16" t="e">
        <f t="shared" si="83"/>
        <v>#N/A</v>
      </c>
      <c r="AO195" s="16" t="e">
        <f t="shared" si="83"/>
        <v>#N/A</v>
      </c>
      <c r="AP195" s="16" t="e">
        <f t="shared" si="83"/>
        <v>#N/A</v>
      </c>
      <c r="AQ195" s="16" t="e">
        <f t="shared" si="83"/>
        <v>#N/A</v>
      </c>
      <c r="AR195" s="16" t="e">
        <f t="shared" si="83"/>
        <v>#N/A</v>
      </c>
      <c r="AS195" s="16" t="e">
        <f t="shared" si="83"/>
        <v>#N/A</v>
      </c>
      <c r="AT195" s="16" t="e">
        <f t="shared" si="83"/>
        <v>#N/A</v>
      </c>
      <c r="AU195" s="16" t="e">
        <f t="shared" si="83"/>
        <v>#N/A</v>
      </c>
      <c r="AV195" s="16" t="e">
        <f t="shared" si="83"/>
        <v>#N/A</v>
      </c>
      <c r="AW195" s="16" t="e">
        <f t="shared" si="83"/>
        <v>#N/A</v>
      </c>
      <c r="AX195" s="16" t="e">
        <f t="shared" si="83"/>
        <v>#N/A</v>
      </c>
      <c r="AY195" s="16" t="e">
        <f t="shared" si="83"/>
        <v>#N/A</v>
      </c>
      <c r="AZ195" s="16" t="e">
        <f t="shared" si="83"/>
        <v>#N/A</v>
      </c>
      <c r="BA195" s="16" t="e">
        <f t="shared" si="83"/>
        <v>#N/A</v>
      </c>
      <c r="BB195" s="16" t="e">
        <f t="shared" si="83"/>
        <v>#N/A</v>
      </c>
      <c r="BC195" s="16" t="e">
        <f t="shared" si="83"/>
        <v>#N/A</v>
      </c>
      <c r="BD195" s="16" t="e">
        <f t="shared" si="83"/>
        <v>#N/A</v>
      </c>
      <c r="BE195" s="16" t="e">
        <f t="shared" si="83"/>
        <v>#N/A</v>
      </c>
      <c r="BF195" s="16" t="e">
        <f t="shared" si="83"/>
        <v>#N/A</v>
      </c>
      <c r="BG195" s="16" t="e">
        <f t="shared" si="83"/>
        <v>#N/A</v>
      </c>
      <c r="BH195" s="16" t="e">
        <f t="shared" si="83"/>
        <v>#N/A</v>
      </c>
      <c r="BI195" s="16" t="e">
        <f t="shared" si="83"/>
        <v>#N/A</v>
      </c>
      <c r="BJ195" s="16" t="e">
        <f t="shared" si="83"/>
        <v>#N/A</v>
      </c>
      <c r="BK195" s="16" t="e">
        <f t="shared" si="83"/>
        <v>#N/A</v>
      </c>
      <c r="BL195" s="16" t="e">
        <f t="shared" si="83"/>
        <v>#N/A</v>
      </c>
      <c r="BM195" s="16" t="e">
        <f t="shared" si="83"/>
        <v>#N/A</v>
      </c>
      <c r="BN195" s="16" t="e">
        <f t="shared" si="83"/>
        <v>#N/A</v>
      </c>
    </row>
    <row r="196" spans="3:66">
      <c r="C196" s="16" t="s">
        <v>0</v>
      </c>
      <c r="G196" s="16">
        <f t="shared" si="83"/>
        <v>0</v>
      </c>
      <c r="H196" s="16">
        <f t="shared" si="83"/>
        <v>0</v>
      </c>
      <c r="I196" s="16">
        <f t="shared" si="83"/>
        <v>0</v>
      </c>
      <c r="J196" s="16">
        <f t="shared" si="83"/>
        <v>0</v>
      </c>
      <c r="K196" s="16">
        <f t="shared" si="83"/>
        <v>0</v>
      </c>
      <c r="L196" s="16">
        <f t="shared" si="83"/>
        <v>0</v>
      </c>
      <c r="M196" s="16" t="e">
        <f t="shared" si="83"/>
        <v>#N/A</v>
      </c>
      <c r="N196" s="16" t="e">
        <f t="shared" si="83"/>
        <v>#N/A</v>
      </c>
      <c r="O196" s="16" t="e">
        <f t="shared" si="83"/>
        <v>#N/A</v>
      </c>
      <c r="P196" s="16" t="e">
        <f t="shared" si="83"/>
        <v>#N/A</v>
      </c>
      <c r="Q196" s="16" t="e">
        <f t="shared" si="83"/>
        <v>#N/A</v>
      </c>
      <c r="R196" s="16" t="e">
        <f t="shared" si="83"/>
        <v>#N/A</v>
      </c>
      <c r="S196" s="16" t="e">
        <f t="shared" si="83"/>
        <v>#N/A</v>
      </c>
      <c r="T196" s="16" t="e">
        <f t="shared" si="83"/>
        <v>#N/A</v>
      </c>
      <c r="U196" s="16" t="e">
        <f t="shared" si="83"/>
        <v>#N/A</v>
      </c>
      <c r="V196" s="16" t="e">
        <f t="shared" si="83"/>
        <v>#N/A</v>
      </c>
      <c r="W196" s="16" t="e">
        <f t="shared" si="83"/>
        <v>#N/A</v>
      </c>
      <c r="X196" s="16" t="e">
        <f t="shared" si="83"/>
        <v>#N/A</v>
      </c>
      <c r="Y196" s="16" t="e">
        <f t="shared" si="83"/>
        <v>#N/A</v>
      </c>
      <c r="Z196" s="16" t="e">
        <f t="shared" si="83"/>
        <v>#N/A</v>
      </c>
      <c r="AA196" s="16" t="e">
        <f t="shared" si="83"/>
        <v>#N/A</v>
      </c>
      <c r="AB196" s="16" t="e">
        <f t="shared" si="83"/>
        <v>#N/A</v>
      </c>
      <c r="AC196" s="16" t="e">
        <f t="shared" si="83"/>
        <v>#N/A</v>
      </c>
      <c r="AD196" s="16" t="e">
        <f t="shared" si="83"/>
        <v>#N/A</v>
      </c>
      <c r="AE196" s="16" t="e">
        <f t="shared" si="83"/>
        <v>#N/A</v>
      </c>
      <c r="AF196" s="16" t="e">
        <f t="shared" si="83"/>
        <v>#N/A</v>
      </c>
      <c r="AG196" s="16" t="e">
        <f t="shared" si="83"/>
        <v>#N/A</v>
      </c>
      <c r="AH196" s="16" t="e">
        <f t="shared" si="83"/>
        <v>#N/A</v>
      </c>
      <c r="AI196" s="16" t="e">
        <f t="shared" si="83"/>
        <v>#N/A</v>
      </c>
      <c r="AJ196" s="16" t="e">
        <f t="shared" si="83"/>
        <v>#N/A</v>
      </c>
      <c r="AK196" s="16" t="e">
        <f t="shared" si="83"/>
        <v>#N/A</v>
      </c>
      <c r="AL196" s="16" t="e">
        <f t="shared" si="83"/>
        <v>#N/A</v>
      </c>
      <c r="AM196" s="16" t="e">
        <f t="shared" si="83"/>
        <v>#N/A</v>
      </c>
      <c r="AN196" s="16" t="e">
        <f t="shared" si="83"/>
        <v>#N/A</v>
      </c>
      <c r="AO196" s="16" t="e">
        <f t="shared" si="83"/>
        <v>#N/A</v>
      </c>
      <c r="AP196" s="16" t="e">
        <f t="shared" si="83"/>
        <v>#N/A</v>
      </c>
      <c r="AQ196" s="16" t="e">
        <f t="shared" si="83"/>
        <v>#N/A</v>
      </c>
      <c r="AR196" s="16" t="e">
        <f t="shared" si="83"/>
        <v>#N/A</v>
      </c>
      <c r="AS196" s="16" t="e">
        <f t="shared" si="83"/>
        <v>#N/A</v>
      </c>
      <c r="AT196" s="16" t="e">
        <f t="shared" si="83"/>
        <v>#N/A</v>
      </c>
      <c r="AU196" s="16" t="e">
        <f t="shared" si="83"/>
        <v>#N/A</v>
      </c>
      <c r="AV196" s="16" t="e">
        <f t="shared" si="83"/>
        <v>#N/A</v>
      </c>
      <c r="AW196" s="16" t="e">
        <f t="shared" si="83"/>
        <v>#N/A</v>
      </c>
      <c r="AX196" s="16" t="e">
        <f t="shared" si="83"/>
        <v>#N/A</v>
      </c>
      <c r="AY196" s="16" t="e">
        <f t="shared" si="83"/>
        <v>#N/A</v>
      </c>
      <c r="AZ196" s="16" t="e">
        <f t="shared" si="83"/>
        <v>#N/A</v>
      </c>
      <c r="BA196" s="16" t="e">
        <f t="shared" si="83"/>
        <v>#N/A</v>
      </c>
      <c r="BB196" s="16" t="e">
        <f t="shared" si="83"/>
        <v>#N/A</v>
      </c>
      <c r="BC196" s="16" t="e">
        <f t="shared" si="83"/>
        <v>#N/A</v>
      </c>
      <c r="BD196" s="16" t="e">
        <f t="shared" si="83"/>
        <v>#N/A</v>
      </c>
      <c r="BE196" s="16" t="e">
        <f t="shared" si="83"/>
        <v>#N/A</v>
      </c>
      <c r="BF196" s="16" t="e">
        <f t="shared" si="83"/>
        <v>#N/A</v>
      </c>
      <c r="BG196" s="16" t="e">
        <f t="shared" si="83"/>
        <v>#N/A</v>
      </c>
      <c r="BH196" s="16" t="e">
        <f t="shared" si="83"/>
        <v>#N/A</v>
      </c>
      <c r="BI196" s="16" t="e">
        <f t="shared" si="83"/>
        <v>#N/A</v>
      </c>
      <c r="BJ196" s="16" t="e">
        <f t="shared" si="83"/>
        <v>#N/A</v>
      </c>
      <c r="BK196" s="16" t="e">
        <f t="shared" si="83"/>
        <v>#N/A</v>
      </c>
      <c r="BL196" s="16" t="e">
        <f t="shared" si="83"/>
        <v>#N/A</v>
      </c>
      <c r="BM196" s="16" t="e">
        <f t="shared" si="83"/>
        <v>#N/A</v>
      </c>
      <c r="BN196" s="16" t="e">
        <f t="shared" si="83"/>
        <v>#N/A</v>
      </c>
    </row>
    <row r="197" spans="3:66">
      <c r="C197" s="16" t="s">
        <v>1</v>
      </c>
      <c r="G197" s="16">
        <f t="shared" si="83"/>
        <v>0</v>
      </c>
      <c r="H197" s="16">
        <f t="shared" si="83"/>
        <v>0</v>
      </c>
      <c r="I197" s="16">
        <f t="shared" si="83"/>
        <v>0</v>
      </c>
      <c r="J197" s="16">
        <f t="shared" si="83"/>
        <v>0</v>
      </c>
      <c r="K197" s="16">
        <f t="shared" si="83"/>
        <v>0</v>
      </c>
      <c r="L197" s="16">
        <f t="shared" si="83"/>
        <v>0</v>
      </c>
      <c r="M197" s="16" t="e">
        <f t="shared" si="83"/>
        <v>#N/A</v>
      </c>
      <c r="N197" s="16" t="e">
        <f t="shared" si="83"/>
        <v>#N/A</v>
      </c>
      <c r="O197" s="16" t="e">
        <f t="shared" si="83"/>
        <v>#N/A</v>
      </c>
      <c r="P197" s="16" t="e">
        <f t="shared" si="83"/>
        <v>#N/A</v>
      </c>
      <c r="Q197" s="16" t="e">
        <f t="shared" si="83"/>
        <v>#N/A</v>
      </c>
      <c r="R197" s="16" t="e">
        <f t="shared" si="83"/>
        <v>#N/A</v>
      </c>
      <c r="S197" s="16" t="e">
        <f t="shared" si="83"/>
        <v>#N/A</v>
      </c>
      <c r="T197" s="16" t="e">
        <f t="shared" si="83"/>
        <v>#N/A</v>
      </c>
      <c r="U197" s="16" t="e">
        <f t="shared" si="83"/>
        <v>#N/A</v>
      </c>
      <c r="V197" s="16" t="e">
        <f t="shared" si="83"/>
        <v>#N/A</v>
      </c>
      <c r="W197" s="16" t="e">
        <f t="shared" si="83"/>
        <v>#N/A</v>
      </c>
      <c r="X197" s="16" t="e">
        <f t="shared" si="83"/>
        <v>#N/A</v>
      </c>
      <c r="Y197" s="16" t="e">
        <f t="shared" si="83"/>
        <v>#N/A</v>
      </c>
      <c r="Z197" s="16" t="e">
        <f t="shared" si="83"/>
        <v>#N/A</v>
      </c>
      <c r="AA197" s="16" t="e">
        <f t="shared" si="83"/>
        <v>#N/A</v>
      </c>
      <c r="AB197" s="16" t="e">
        <f t="shared" si="83"/>
        <v>#N/A</v>
      </c>
      <c r="AC197" s="16" t="e">
        <f t="shared" si="83"/>
        <v>#N/A</v>
      </c>
      <c r="AD197" s="16" t="e">
        <f t="shared" si="83"/>
        <v>#N/A</v>
      </c>
      <c r="AE197" s="16" t="e">
        <f t="shared" si="83"/>
        <v>#N/A</v>
      </c>
      <c r="AF197" s="16" t="e">
        <f t="shared" si="83"/>
        <v>#N/A</v>
      </c>
      <c r="AG197" s="16" t="e">
        <f t="shared" si="83"/>
        <v>#N/A</v>
      </c>
      <c r="AH197" s="16" t="e">
        <f t="shared" si="83"/>
        <v>#N/A</v>
      </c>
      <c r="AI197" s="16" t="e">
        <f t="shared" si="83"/>
        <v>#N/A</v>
      </c>
      <c r="AJ197" s="16" t="e">
        <f t="shared" si="83"/>
        <v>#N/A</v>
      </c>
      <c r="AK197" s="16" t="e">
        <f t="shared" si="83"/>
        <v>#N/A</v>
      </c>
      <c r="AL197" s="16" t="e">
        <f t="shared" si="83"/>
        <v>#N/A</v>
      </c>
      <c r="AM197" s="16" t="e">
        <f t="shared" si="83"/>
        <v>#N/A</v>
      </c>
      <c r="AN197" s="16" t="e">
        <f t="shared" si="83"/>
        <v>#N/A</v>
      </c>
      <c r="AO197" s="16" t="e">
        <f t="shared" si="83"/>
        <v>#N/A</v>
      </c>
      <c r="AP197" s="16" t="e">
        <f t="shared" si="83"/>
        <v>#N/A</v>
      </c>
      <c r="AQ197" s="16" t="e">
        <f t="shared" si="83"/>
        <v>#N/A</v>
      </c>
      <c r="AR197" s="16" t="e">
        <f t="shared" si="83"/>
        <v>#N/A</v>
      </c>
      <c r="AS197" s="16" t="e">
        <f t="shared" si="83"/>
        <v>#N/A</v>
      </c>
      <c r="AT197" s="16" t="e">
        <f t="shared" si="83"/>
        <v>#N/A</v>
      </c>
      <c r="AU197" s="16" t="e">
        <f t="shared" si="83"/>
        <v>#N/A</v>
      </c>
      <c r="AV197" s="16" t="e">
        <f t="shared" si="83"/>
        <v>#N/A</v>
      </c>
      <c r="AW197" s="16" t="e">
        <f t="shared" si="83"/>
        <v>#N/A</v>
      </c>
      <c r="AX197" s="16" t="e">
        <f t="shared" si="83"/>
        <v>#N/A</v>
      </c>
      <c r="AY197" s="16" t="e">
        <f t="shared" si="83"/>
        <v>#N/A</v>
      </c>
      <c r="AZ197" s="16" t="e">
        <f t="shared" si="83"/>
        <v>#N/A</v>
      </c>
      <c r="BA197" s="16" t="e">
        <f t="shared" si="83"/>
        <v>#N/A</v>
      </c>
      <c r="BB197" s="16" t="e">
        <f t="shared" si="83"/>
        <v>#N/A</v>
      </c>
      <c r="BC197" s="16" t="e">
        <f t="shared" si="83"/>
        <v>#N/A</v>
      </c>
      <c r="BD197" s="16" t="e">
        <f t="shared" si="83"/>
        <v>#N/A</v>
      </c>
      <c r="BE197" s="16" t="e">
        <f t="shared" si="83"/>
        <v>#N/A</v>
      </c>
      <c r="BF197" s="16" t="e">
        <f t="shared" si="83"/>
        <v>#N/A</v>
      </c>
      <c r="BG197" s="16" t="e">
        <f t="shared" si="83"/>
        <v>#N/A</v>
      </c>
      <c r="BH197" s="16" t="e">
        <f t="shared" si="83"/>
        <v>#N/A</v>
      </c>
      <c r="BI197" s="16" t="e">
        <f t="shared" si="83"/>
        <v>#N/A</v>
      </c>
      <c r="BJ197" s="16" t="e">
        <f t="shared" si="83"/>
        <v>#N/A</v>
      </c>
      <c r="BK197" s="16" t="e">
        <f t="shared" si="83"/>
        <v>#N/A</v>
      </c>
      <c r="BL197" s="16" t="e">
        <f t="shared" si="83"/>
        <v>#N/A</v>
      </c>
      <c r="BM197" s="16" t="e">
        <f t="shared" si="83"/>
        <v>#N/A</v>
      </c>
      <c r="BN197" s="16" t="e">
        <f t="shared" si="83"/>
        <v>#N/A</v>
      </c>
    </row>
    <row r="198" spans="3:66">
      <c r="C198" s="16" t="s">
        <v>2</v>
      </c>
      <c r="G198" s="16">
        <f t="shared" si="83"/>
        <v>0</v>
      </c>
      <c r="H198" s="16">
        <f t="shared" si="83"/>
        <v>0</v>
      </c>
      <c r="I198" s="16">
        <f t="shared" si="83"/>
        <v>0</v>
      </c>
      <c r="J198" s="16">
        <f t="shared" si="83"/>
        <v>0</v>
      </c>
      <c r="K198" s="16">
        <f t="shared" si="83"/>
        <v>0</v>
      </c>
      <c r="L198" s="16">
        <f t="shared" si="83"/>
        <v>0</v>
      </c>
      <c r="M198" s="16" t="e">
        <f t="shared" si="83"/>
        <v>#N/A</v>
      </c>
      <c r="N198" s="16" t="e">
        <f t="shared" si="83"/>
        <v>#N/A</v>
      </c>
      <c r="O198" s="16" t="e">
        <f t="shared" si="83"/>
        <v>#N/A</v>
      </c>
      <c r="P198" s="16" t="e">
        <f t="shared" si="83"/>
        <v>#N/A</v>
      </c>
      <c r="Q198" s="16" t="e">
        <f t="shared" si="83"/>
        <v>#N/A</v>
      </c>
      <c r="R198" s="16" t="e">
        <f t="shared" si="83"/>
        <v>#N/A</v>
      </c>
      <c r="S198" s="16" t="e">
        <f t="shared" si="83"/>
        <v>#N/A</v>
      </c>
      <c r="T198" s="16" t="e">
        <f t="shared" si="83"/>
        <v>#N/A</v>
      </c>
      <c r="U198" s="16" t="e">
        <f t="shared" si="83"/>
        <v>#N/A</v>
      </c>
      <c r="V198" s="16" t="e">
        <f t="shared" si="83"/>
        <v>#N/A</v>
      </c>
      <c r="W198" s="16" t="e">
        <f t="shared" si="83"/>
        <v>#N/A</v>
      </c>
      <c r="X198" s="16" t="e">
        <f t="shared" si="83"/>
        <v>#N/A</v>
      </c>
      <c r="Y198" s="16" t="e">
        <f t="shared" si="83"/>
        <v>#N/A</v>
      </c>
      <c r="Z198" s="16" t="e">
        <f t="shared" si="83"/>
        <v>#N/A</v>
      </c>
      <c r="AA198" s="16" t="e">
        <f t="shared" si="83"/>
        <v>#N/A</v>
      </c>
      <c r="AB198" s="16" t="e">
        <f t="shared" si="83"/>
        <v>#N/A</v>
      </c>
      <c r="AC198" s="16" t="e">
        <f t="shared" si="83"/>
        <v>#N/A</v>
      </c>
      <c r="AD198" s="16" t="e">
        <f t="shared" si="83"/>
        <v>#N/A</v>
      </c>
      <c r="AE198" s="16" t="e">
        <f t="shared" si="83"/>
        <v>#N/A</v>
      </c>
      <c r="AF198" s="16" t="e">
        <f t="shared" si="83"/>
        <v>#N/A</v>
      </c>
      <c r="AG198" s="16" t="e">
        <f t="shared" si="83"/>
        <v>#N/A</v>
      </c>
      <c r="AH198" s="16" t="e">
        <f t="shared" si="83"/>
        <v>#N/A</v>
      </c>
      <c r="AI198" s="16" t="e">
        <f t="shared" si="83"/>
        <v>#N/A</v>
      </c>
      <c r="AJ198" s="16" t="e">
        <f t="shared" si="83"/>
        <v>#N/A</v>
      </c>
      <c r="AK198" s="16" t="e">
        <f t="shared" si="83"/>
        <v>#N/A</v>
      </c>
      <c r="AL198" s="16" t="e">
        <f t="shared" si="83"/>
        <v>#N/A</v>
      </c>
      <c r="AM198" s="16" t="e">
        <f t="shared" si="83"/>
        <v>#N/A</v>
      </c>
      <c r="AN198" s="16" t="e">
        <f t="shared" si="83"/>
        <v>#N/A</v>
      </c>
      <c r="AO198" s="16" t="e">
        <f t="shared" si="83"/>
        <v>#N/A</v>
      </c>
      <c r="AP198" s="16" t="e">
        <f t="shared" si="83"/>
        <v>#N/A</v>
      </c>
      <c r="AQ198" s="16" t="e">
        <f t="shared" si="83"/>
        <v>#N/A</v>
      </c>
      <c r="AR198" s="16" t="e">
        <f t="shared" si="83"/>
        <v>#N/A</v>
      </c>
      <c r="AS198" s="16" t="e">
        <f t="shared" si="83"/>
        <v>#N/A</v>
      </c>
      <c r="AT198" s="16" t="e">
        <f t="shared" si="83"/>
        <v>#N/A</v>
      </c>
      <c r="AU198" s="16" t="e">
        <f t="shared" si="83"/>
        <v>#N/A</v>
      </c>
      <c r="AV198" s="16" t="e">
        <f t="shared" si="83"/>
        <v>#N/A</v>
      </c>
      <c r="AW198" s="16" t="e">
        <f t="shared" si="83"/>
        <v>#N/A</v>
      </c>
      <c r="AX198" s="16" t="e">
        <f t="shared" si="83"/>
        <v>#N/A</v>
      </c>
      <c r="AY198" s="16" t="e">
        <f t="shared" si="83"/>
        <v>#N/A</v>
      </c>
      <c r="AZ198" s="16" t="e">
        <f t="shared" si="83"/>
        <v>#N/A</v>
      </c>
      <c r="BA198" s="16" t="e">
        <f t="shared" si="83"/>
        <v>#N/A</v>
      </c>
      <c r="BB198" s="16" t="e">
        <f t="shared" si="83"/>
        <v>#N/A</v>
      </c>
      <c r="BC198" s="16" t="e">
        <f t="shared" si="83"/>
        <v>#N/A</v>
      </c>
      <c r="BD198" s="16" t="e">
        <f t="shared" si="83"/>
        <v>#N/A</v>
      </c>
      <c r="BE198" s="16" t="e">
        <f t="shared" si="83"/>
        <v>#N/A</v>
      </c>
      <c r="BF198" s="16" t="e">
        <f t="shared" si="83"/>
        <v>#N/A</v>
      </c>
      <c r="BG198" s="16" t="e">
        <f t="shared" si="83"/>
        <v>#N/A</v>
      </c>
      <c r="BH198" s="16" t="e">
        <f t="shared" si="83"/>
        <v>#N/A</v>
      </c>
      <c r="BI198" s="16" t="e">
        <f t="shared" si="83"/>
        <v>#N/A</v>
      </c>
      <c r="BJ198" s="16" t="e">
        <f t="shared" si="83"/>
        <v>#N/A</v>
      </c>
      <c r="BK198" s="16" t="e">
        <f t="shared" si="83"/>
        <v>#N/A</v>
      </c>
      <c r="BL198" s="16" t="e">
        <f t="shared" si="83"/>
        <v>#N/A</v>
      </c>
      <c r="BM198" s="16" t="e">
        <f t="shared" si="83"/>
        <v>#N/A</v>
      </c>
      <c r="BN198" s="16" t="e">
        <f t="shared" si="83"/>
        <v>#N/A</v>
      </c>
    </row>
    <row r="199" spans="3:66">
      <c r="C199" s="16" t="s">
        <v>13</v>
      </c>
      <c r="G199" s="16">
        <f t="shared" si="83"/>
        <v>0</v>
      </c>
      <c r="H199" s="16">
        <f t="shared" si="83"/>
        <v>0</v>
      </c>
      <c r="I199" s="16">
        <f t="shared" si="83"/>
        <v>0</v>
      </c>
      <c r="J199" s="16">
        <f t="shared" si="83"/>
        <v>0</v>
      </c>
      <c r="K199" s="16">
        <f t="shared" si="83"/>
        <v>0</v>
      </c>
      <c r="L199" s="16">
        <f t="shared" si="83"/>
        <v>0</v>
      </c>
      <c r="M199" s="16" t="e">
        <f t="shared" si="83"/>
        <v>#N/A</v>
      </c>
      <c r="N199" s="16" t="e">
        <f t="shared" si="83"/>
        <v>#N/A</v>
      </c>
      <c r="O199" s="16" t="e">
        <f t="shared" si="83"/>
        <v>#N/A</v>
      </c>
      <c r="P199" s="16" t="e">
        <f t="shared" si="83"/>
        <v>#N/A</v>
      </c>
      <c r="Q199" s="16" t="e">
        <f t="shared" si="83"/>
        <v>#N/A</v>
      </c>
      <c r="R199" s="16" t="e">
        <f t="shared" si="83"/>
        <v>#N/A</v>
      </c>
      <c r="S199" s="16" t="e">
        <f t="shared" si="83"/>
        <v>#N/A</v>
      </c>
      <c r="T199" s="16" t="e">
        <f t="shared" si="83"/>
        <v>#N/A</v>
      </c>
      <c r="U199" s="16" t="e">
        <f t="shared" si="83"/>
        <v>#N/A</v>
      </c>
      <c r="V199" s="16" t="e">
        <f t="shared" ref="V199:BN199" si="84">U193</f>
        <v>#N/A</v>
      </c>
      <c r="W199" s="16" t="e">
        <f t="shared" si="84"/>
        <v>#N/A</v>
      </c>
      <c r="X199" s="16" t="e">
        <f t="shared" si="84"/>
        <v>#N/A</v>
      </c>
      <c r="Y199" s="16" t="e">
        <f t="shared" si="84"/>
        <v>#N/A</v>
      </c>
      <c r="Z199" s="16" t="e">
        <f t="shared" si="84"/>
        <v>#N/A</v>
      </c>
      <c r="AA199" s="16" t="e">
        <f t="shared" si="84"/>
        <v>#N/A</v>
      </c>
      <c r="AB199" s="16" t="e">
        <f t="shared" si="84"/>
        <v>#N/A</v>
      </c>
      <c r="AC199" s="16" t="e">
        <f t="shared" si="84"/>
        <v>#N/A</v>
      </c>
      <c r="AD199" s="16" t="e">
        <f t="shared" si="84"/>
        <v>#N/A</v>
      </c>
      <c r="AE199" s="16" t="e">
        <f t="shared" si="84"/>
        <v>#N/A</v>
      </c>
      <c r="AF199" s="16" t="e">
        <f t="shared" si="84"/>
        <v>#N/A</v>
      </c>
      <c r="AG199" s="16" t="e">
        <f t="shared" si="84"/>
        <v>#N/A</v>
      </c>
      <c r="AH199" s="16" t="e">
        <f t="shared" si="84"/>
        <v>#N/A</v>
      </c>
      <c r="AI199" s="16" t="e">
        <f t="shared" si="84"/>
        <v>#N/A</v>
      </c>
      <c r="AJ199" s="16" t="e">
        <f t="shared" si="84"/>
        <v>#N/A</v>
      </c>
      <c r="AK199" s="16" t="e">
        <f t="shared" si="84"/>
        <v>#N/A</v>
      </c>
      <c r="AL199" s="16" t="e">
        <f t="shared" si="84"/>
        <v>#N/A</v>
      </c>
      <c r="AM199" s="16" t="e">
        <f t="shared" si="84"/>
        <v>#N/A</v>
      </c>
      <c r="AN199" s="16" t="e">
        <f t="shared" si="84"/>
        <v>#N/A</v>
      </c>
      <c r="AO199" s="16" t="e">
        <f t="shared" si="84"/>
        <v>#N/A</v>
      </c>
      <c r="AP199" s="16" t="e">
        <f t="shared" si="84"/>
        <v>#N/A</v>
      </c>
      <c r="AQ199" s="16" t="e">
        <f t="shared" si="84"/>
        <v>#N/A</v>
      </c>
      <c r="AR199" s="16" t="e">
        <f t="shared" si="84"/>
        <v>#N/A</v>
      </c>
      <c r="AS199" s="16" t="e">
        <f t="shared" si="84"/>
        <v>#N/A</v>
      </c>
      <c r="AT199" s="16" t="e">
        <f t="shared" si="84"/>
        <v>#N/A</v>
      </c>
      <c r="AU199" s="16" t="e">
        <f t="shared" si="84"/>
        <v>#N/A</v>
      </c>
      <c r="AV199" s="16" t="e">
        <f t="shared" si="84"/>
        <v>#N/A</v>
      </c>
      <c r="AW199" s="16" t="e">
        <f t="shared" si="84"/>
        <v>#N/A</v>
      </c>
      <c r="AX199" s="16" t="e">
        <f t="shared" si="84"/>
        <v>#N/A</v>
      </c>
      <c r="AY199" s="16" t="e">
        <f t="shared" si="84"/>
        <v>#N/A</v>
      </c>
      <c r="AZ199" s="16" t="e">
        <f t="shared" si="84"/>
        <v>#N/A</v>
      </c>
      <c r="BA199" s="16" t="e">
        <f t="shared" si="84"/>
        <v>#N/A</v>
      </c>
      <c r="BB199" s="16" t="e">
        <f t="shared" si="84"/>
        <v>#N/A</v>
      </c>
      <c r="BC199" s="16" t="e">
        <f t="shared" si="84"/>
        <v>#N/A</v>
      </c>
      <c r="BD199" s="16" t="e">
        <f t="shared" si="84"/>
        <v>#N/A</v>
      </c>
      <c r="BE199" s="16" t="e">
        <f t="shared" si="84"/>
        <v>#N/A</v>
      </c>
      <c r="BF199" s="16" t="e">
        <f t="shared" si="84"/>
        <v>#N/A</v>
      </c>
      <c r="BG199" s="16" t="e">
        <f t="shared" si="84"/>
        <v>#N/A</v>
      </c>
      <c r="BH199" s="16" t="e">
        <f t="shared" si="84"/>
        <v>#N/A</v>
      </c>
      <c r="BI199" s="16" t="e">
        <f t="shared" si="84"/>
        <v>#N/A</v>
      </c>
      <c r="BJ199" s="16" t="e">
        <f t="shared" si="84"/>
        <v>#N/A</v>
      </c>
      <c r="BK199" s="16" t="e">
        <f t="shared" si="84"/>
        <v>#N/A</v>
      </c>
      <c r="BL199" s="16" t="e">
        <f t="shared" si="84"/>
        <v>#N/A</v>
      </c>
      <c r="BM199" s="16" t="e">
        <f t="shared" si="84"/>
        <v>#N/A</v>
      </c>
      <c r="BN199" s="16" t="e">
        <f t="shared" si="84"/>
        <v>#N/A</v>
      </c>
    </row>
    <row r="201" spans="3:66">
      <c r="C201" s="16" t="s">
        <v>12</v>
      </c>
      <c r="H201" s="16">
        <f t="shared" ref="H201:BN205" si="85">G195</f>
        <v>0</v>
      </c>
      <c r="I201" s="16">
        <f t="shared" si="85"/>
        <v>0</v>
      </c>
      <c r="J201" s="16">
        <f t="shared" si="85"/>
        <v>0</v>
      </c>
      <c r="K201" s="16">
        <f t="shared" si="85"/>
        <v>0</v>
      </c>
      <c r="L201" s="16">
        <f t="shared" si="85"/>
        <v>0</v>
      </c>
      <c r="M201" s="16">
        <f t="shared" si="85"/>
        <v>0</v>
      </c>
      <c r="N201" s="16">
        <f t="shared" si="85"/>
        <v>0</v>
      </c>
      <c r="O201" s="16" t="e">
        <f t="shared" si="85"/>
        <v>#N/A</v>
      </c>
      <c r="P201" s="16" t="e">
        <f t="shared" si="85"/>
        <v>#N/A</v>
      </c>
      <c r="Q201" s="16" t="e">
        <f t="shared" si="85"/>
        <v>#N/A</v>
      </c>
      <c r="R201" s="16" t="e">
        <f t="shared" si="85"/>
        <v>#N/A</v>
      </c>
      <c r="S201" s="16" t="e">
        <f t="shared" si="85"/>
        <v>#N/A</v>
      </c>
      <c r="T201" s="16" t="e">
        <f t="shared" si="85"/>
        <v>#N/A</v>
      </c>
      <c r="U201" s="16" t="e">
        <f t="shared" si="85"/>
        <v>#N/A</v>
      </c>
      <c r="V201" s="16" t="e">
        <f t="shared" si="85"/>
        <v>#N/A</v>
      </c>
      <c r="W201" s="16" t="e">
        <f t="shared" si="85"/>
        <v>#N/A</v>
      </c>
      <c r="X201" s="16" t="e">
        <f t="shared" si="85"/>
        <v>#N/A</v>
      </c>
      <c r="Y201" s="16" t="e">
        <f t="shared" si="85"/>
        <v>#N/A</v>
      </c>
      <c r="Z201" s="16" t="e">
        <f t="shared" si="85"/>
        <v>#N/A</v>
      </c>
      <c r="AA201" s="16" t="e">
        <f t="shared" si="85"/>
        <v>#N/A</v>
      </c>
      <c r="AB201" s="16" t="e">
        <f t="shared" si="85"/>
        <v>#N/A</v>
      </c>
      <c r="AC201" s="16" t="e">
        <f t="shared" si="85"/>
        <v>#N/A</v>
      </c>
      <c r="AD201" s="16" t="e">
        <f t="shared" si="85"/>
        <v>#N/A</v>
      </c>
      <c r="AE201" s="16" t="e">
        <f t="shared" si="85"/>
        <v>#N/A</v>
      </c>
      <c r="AF201" s="16" t="e">
        <f t="shared" si="85"/>
        <v>#N/A</v>
      </c>
      <c r="AG201" s="16" t="e">
        <f t="shared" si="85"/>
        <v>#N/A</v>
      </c>
      <c r="AH201" s="16" t="e">
        <f t="shared" si="85"/>
        <v>#N/A</v>
      </c>
      <c r="AI201" s="16" t="e">
        <f t="shared" si="85"/>
        <v>#N/A</v>
      </c>
      <c r="AJ201" s="16" t="e">
        <f t="shared" si="85"/>
        <v>#N/A</v>
      </c>
      <c r="AK201" s="16" t="e">
        <f t="shared" si="85"/>
        <v>#N/A</v>
      </c>
      <c r="AL201" s="16" t="e">
        <f t="shared" si="85"/>
        <v>#N/A</v>
      </c>
      <c r="AM201" s="16" t="e">
        <f t="shared" si="85"/>
        <v>#N/A</v>
      </c>
      <c r="AN201" s="16" t="e">
        <f t="shared" si="85"/>
        <v>#N/A</v>
      </c>
      <c r="AO201" s="16" t="e">
        <f t="shared" si="85"/>
        <v>#N/A</v>
      </c>
      <c r="AP201" s="16" t="e">
        <f t="shared" si="85"/>
        <v>#N/A</v>
      </c>
      <c r="AQ201" s="16" t="e">
        <f t="shared" si="85"/>
        <v>#N/A</v>
      </c>
      <c r="AR201" s="16" t="e">
        <f t="shared" si="85"/>
        <v>#N/A</v>
      </c>
      <c r="AS201" s="16" t="e">
        <f t="shared" si="85"/>
        <v>#N/A</v>
      </c>
      <c r="AT201" s="16" t="e">
        <f t="shared" si="85"/>
        <v>#N/A</v>
      </c>
      <c r="AU201" s="16" t="e">
        <f t="shared" si="85"/>
        <v>#N/A</v>
      </c>
      <c r="AV201" s="16" t="e">
        <f t="shared" si="85"/>
        <v>#N/A</v>
      </c>
      <c r="AW201" s="16" t="e">
        <f t="shared" si="85"/>
        <v>#N/A</v>
      </c>
      <c r="AX201" s="16" t="e">
        <f t="shared" si="85"/>
        <v>#N/A</v>
      </c>
      <c r="AY201" s="16" t="e">
        <f t="shared" si="85"/>
        <v>#N/A</v>
      </c>
      <c r="AZ201" s="16" t="e">
        <f t="shared" si="85"/>
        <v>#N/A</v>
      </c>
      <c r="BA201" s="16" t="e">
        <f t="shared" si="85"/>
        <v>#N/A</v>
      </c>
      <c r="BB201" s="16" t="e">
        <f t="shared" si="85"/>
        <v>#N/A</v>
      </c>
      <c r="BC201" s="16" t="e">
        <f t="shared" si="85"/>
        <v>#N/A</v>
      </c>
      <c r="BD201" s="16" t="e">
        <f t="shared" si="85"/>
        <v>#N/A</v>
      </c>
      <c r="BE201" s="16" t="e">
        <f t="shared" si="85"/>
        <v>#N/A</v>
      </c>
      <c r="BF201" s="16" t="e">
        <f t="shared" si="85"/>
        <v>#N/A</v>
      </c>
      <c r="BG201" s="16" t="e">
        <f t="shared" si="85"/>
        <v>#N/A</v>
      </c>
      <c r="BH201" s="16" t="e">
        <f t="shared" si="85"/>
        <v>#N/A</v>
      </c>
      <c r="BI201" s="16" t="e">
        <f t="shared" si="85"/>
        <v>#N/A</v>
      </c>
      <c r="BJ201" s="16" t="e">
        <f t="shared" si="85"/>
        <v>#N/A</v>
      </c>
      <c r="BK201" s="16" t="e">
        <f t="shared" si="85"/>
        <v>#N/A</v>
      </c>
      <c r="BL201" s="16" t="e">
        <f t="shared" si="85"/>
        <v>#N/A</v>
      </c>
      <c r="BM201" s="16" t="e">
        <f t="shared" si="85"/>
        <v>#N/A</v>
      </c>
      <c r="BN201" s="16" t="e">
        <f t="shared" si="85"/>
        <v>#N/A</v>
      </c>
    </row>
    <row r="202" spans="3:66">
      <c r="C202" s="16" t="s">
        <v>0</v>
      </c>
      <c r="H202" s="16">
        <f t="shared" si="85"/>
        <v>0</v>
      </c>
      <c r="I202" s="16">
        <f t="shared" si="85"/>
        <v>0</v>
      </c>
      <c r="J202" s="16">
        <f t="shared" si="85"/>
        <v>0</v>
      </c>
      <c r="K202" s="16">
        <f t="shared" si="85"/>
        <v>0</v>
      </c>
      <c r="L202" s="16">
        <f t="shared" si="85"/>
        <v>0</v>
      </c>
      <c r="M202" s="16">
        <f t="shared" si="85"/>
        <v>0</v>
      </c>
      <c r="N202" s="16" t="e">
        <f t="shared" si="85"/>
        <v>#N/A</v>
      </c>
      <c r="O202" s="16" t="e">
        <f t="shared" si="85"/>
        <v>#N/A</v>
      </c>
      <c r="P202" s="16" t="e">
        <f t="shared" si="85"/>
        <v>#N/A</v>
      </c>
      <c r="Q202" s="16" t="e">
        <f t="shared" si="85"/>
        <v>#N/A</v>
      </c>
      <c r="R202" s="16" t="e">
        <f t="shared" si="85"/>
        <v>#N/A</v>
      </c>
      <c r="S202" s="16" t="e">
        <f t="shared" si="85"/>
        <v>#N/A</v>
      </c>
      <c r="T202" s="16" t="e">
        <f t="shared" si="85"/>
        <v>#N/A</v>
      </c>
      <c r="U202" s="16" t="e">
        <f t="shared" si="85"/>
        <v>#N/A</v>
      </c>
      <c r="V202" s="16" t="e">
        <f t="shared" si="85"/>
        <v>#N/A</v>
      </c>
      <c r="W202" s="16" t="e">
        <f t="shared" si="85"/>
        <v>#N/A</v>
      </c>
      <c r="X202" s="16" t="e">
        <f t="shared" si="85"/>
        <v>#N/A</v>
      </c>
      <c r="Y202" s="16" t="e">
        <f t="shared" si="85"/>
        <v>#N/A</v>
      </c>
      <c r="Z202" s="16" t="e">
        <f t="shared" si="85"/>
        <v>#N/A</v>
      </c>
      <c r="AA202" s="16" t="e">
        <f t="shared" si="85"/>
        <v>#N/A</v>
      </c>
      <c r="AB202" s="16" t="e">
        <f t="shared" si="85"/>
        <v>#N/A</v>
      </c>
      <c r="AC202" s="16" t="e">
        <f t="shared" si="85"/>
        <v>#N/A</v>
      </c>
      <c r="AD202" s="16" t="e">
        <f t="shared" si="85"/>
        <v>#N/A</v>
      </c>
      <c r="AE202" s="16" t="e">
        <f t="shared" si="85"/>
        <v>#N/A</v>
      </c>
      <c r="AF202" s="16" t="e">
        <f t="shared" si="85"/>
        <v>#N/A</v>
      </c>
      <c r="AG202" s="16" t="e">
        <f t="shared" si="85"/>
        <v>#N/A</v>
      </c>
      <c r="AH202" s="16" t="e">
        <f t="shared" si="85"/>
        <v>#N/A</v>
      </c>
      <c r="AI202" s="16" t="e">
        <f t="shared" si="85"/>
        <v>#N/A</v>
      </c>
      <c r="AJ202" s="16" t="e">
        <f t="shared" si="85"/>
        <v>#N/A</v>
      </c>
      <c r="AK202" s="16" t="e">
        <f t="shared" si="85"/>
        <v>#N/A</v>
      </c>
      <c r="AL202" s="16" t="e">
        <f t="shared" si="85"/>
        <v>#N/A</v>
      </c>
      <c r="AM202" s="16" t="e">
        <f t="shared" si="85"/>
        <v>#N/A</v>
      </c>
      <c r="AN202" s="16" t="e">
        <f t="shared" si="85"/>
        <v>#N/A</v>
      </c>
      <c r="AO202" s="16" t="e">
        <f t="shared" si="85"/>
        <v>#N/A</v>
      </c>
      <c r="AP202" s="16" t="e">
        <f t="shared" si="85"/>
        <v>#N/A</v>
      </c>
      <c r="AQ202" s="16" t="e">
        <f t="shared" si="85"/>
        <v>#N/A</v>
      </c>
      <c r="AR202" s="16" t="e">
        <f t="shared" si="85"/>
        <v>#N/A</v>
      </c>
      <c r="AS202" s="16" t="e">
        <f t="shared" si="85"/>
        <v>#N/A</v>
      </c>
      <c r="AT202" s="16" t="e">
        <f t="shared" si="85"/>
        <v>#N/A</v>
      </c>
      <c r="AU202" s="16" t="e">
        <f t="shared" si="85"/>
        <v>#N/A</v>
      </c>
      <c r="AV202" s="16" t="e">
        <f t="shared" si="85"/>
        <v>#N/A</v>
      </c>
      <c r="AW202" s="16" t="e">
        <f t="shared" si="85"/>
        <v>#N/A</v>
      </c>
      <c r="AX202" s="16" t="e">
        <f t="shared" si="85"/>
        <v>#N/A</v>
      </c>
      <c r="AY202" s="16" t="e">
        <f t="shared" si="85"/>
        <v>#N/A</v>
      </c>
      <c r="AZ202" s="16" t="e">
        <f t="shared" si="85"/>
        <v>#N/A</v>
      </c>
      <c r="BA202" s="16" t="e">
        <f t="shared" si="85"/>
        <v>#N/A</v>
      </c>
      <c r="BB202" s="16" t="e">
        <f t="shared" si="85"/>
        <v>#N/A</v>
      </c>
      <c r="BC202" s="16" t="e">
        <f t="shared" si="85"/>
        <v>#N/A</v>
      </c>
      <c r="BD202" s="16" t="e">
        <f t="shared" si="85"/>
        <v>#N/A</v>
      </c>
      <c r="BE202" s="16" t="e">
        <f t="shared" si="85"/>
        <v>#N/A</v>
      </c>
      <c r="BF202" s="16" t="e">
        <f t="shared" si="85"/>
        <v>#N/A</v>
      </c>
      <c r="BG202" s="16" t="e">
        <f t="shared" si="85"/>
        <v>#N/A</v>
      </c>
      <c r="BH202" s="16" t="e">
        <f t="shared" si="85"/>
        <v>#N/A</v>
      </c>
      <c r="BI202" s="16" t="e">
        <f t="shared" si="85"/>
        <v>#N/A</v>
      </c>
      <c r="BJ202" s="16" t="e">
        <f t="shared" si="85"/>
        <v>#N/A</v>
      </c>
      <c r="BK202" s="16" t="e">
        <f t="shared" si="85"/>
        <v>#N/A</v>
      </c>
      <c r="BL202" s="16" t="e">
        <f t="shared" si="85"/>
        <v>#N/A</v>
      </c>
      <c r="BM202" s="16" t="e">
        <f t="shared" si="85"/>
        <v>#N/A</v>
      </c>
      <c r="BN202" s="16" t="e">
        <f t="shared" si="85"/>
        <v>#N/A</v>
      </c>
    </row>
    <row r="203" spans="3:66">
      <c r="C203" s="16" t="s">
        <v>1</v>
      </c>
      <c r="H203" s="16">
        <f t="shared" si="85"/>
        <v>0</v>
      </c>
      <c r="I203" s="16">
        <f t="shared" si="85"/>
        <v>0</v>
      </c>
      <c r="J203" s="16">
        <f t="shared" si="85"/>
        <v>0</v>
      </c>
      <c r="K203" s="16">
        <f t="shared" si="85"/>
        <v>0</v>
      </c>
      <c r="L203" s="16">
        <f t="shared" si="85"/>
        <v>0</v>
      </c>
      <c r="M203" s="16">
        <f t="shared" si="85"/>
        <v>0</v>
      </c>
      <c r="N203" s="16" t="e">
        <f t="shared" si="85"/>
        <v>#N/A</v>
      </c>
      <c r="O203" s="16" t="e">
        <f t="shared" si="85"/>
        <v>#N/A</v>
      </c>
      <c r="P203" s="16" t="e">
        <f t="shared" si="85"/>
        <v>#N/A</v>
      </c>
      <c r="Q203" s="16" t="e">
        <f t="shared" si="85"/>
        <v>#N/A</v>
      </c>
      <c r="R203" s="16" t="e">
        <f t="shared" si="85"/>
        <v>#N/A</v>
      </c>
      <c r="S203" s="16" t="e">
        <f t="shared" si="85"/>
        <v>#N/A</v>
      </c>
      <c r="T203" s="16" t="e">
        <f t="shared" si="85"/>
        <v>#N/A</v>
      </c>
      <c r="U203" s="16" t="e">
        <f t="shared" si="85"/>
        <v>#N/A</v>
      </c>
      <c r="V203" s="16" t="e">
        <f t="shared" si="85"/>
        <v>#N/A</v>
      </c>
      <c r="W203" s="16" t="e">
        <f t="shared" si="85"/>
        <v>#N/A</v>
      </c>
      <c r="X203" s="16" t="e">
        <f t="shared" si="85"/>
        <v>#N/A</v>
      </c>
      <c r="Y203" s="16" t="e">
        <f t="shared" si="85"/>
        <v>#N/A</v>
      </c>
      <c r="Z203" s="16" t="e">
        <f t="shared" si="85"/>
        <v>#N/A</v>
      </c>
      <c r="AA203" s="16" t="e">
        <f t="shared" si="85"/>
        <v>#N/A</v>
      </c>
      <c r="AB203" s="16" t="e">
        <f t="shared" si="85"/>
        <v>#N/A</v>
      </c>
      <c r="AC203" s="16" t="e">
        <f t="shared" si="85"/>
        <v>#N/A</v>
      </c>
      <c r="AD203" s="16" t="e">
        <f t="shared" si="85"/>
        <v>#N/A</v>
      </c>
      <c r="AE203" s="16" t="e">
        <f t="shared" si="85"/>
        <v>#N/A</v>
      </c>
      <c r="AF203" s="16" t="e">
        <f t="shared" si="85"/>
        <v>#N/A</v>
      </c>
      <c r="AG203" s="16" t="e">
        <f t="shared" si="85"/>
        <v>#N/A</v>
      </c>
      <c r="AH203" s="16" t="e">
        <f t="shared" si="85"/>
        <v>#N/A</v>
      </c>
      <c r="AI203" s="16" t="e">
        <f t="shared" si="85"/>
        <v>#N/A</v>
      </c>
      <c r="AJ203" s="16" t="e">
        <f t="shared" si="85"/>
        <v>#N/A</v>
      </c>
      <c r="AK203" s="16" t="e">
        <f t="shared" si="85"/>
        <v>#N/A</v>
      </c>
      <c r="AL203" s="16" t="e">
        <f t="shared" si="85"/>
        <v>#N/A</v>
      </c>
      <c r="AM203" s="16" t="e">
        <f t="shared" si="85"/>
        <v>#N/A</v>
      </c>
      <c r="AN203" s="16" t="e">
        <f t="shared" si="85"/>
        <v>#N/A</v>
      </c>
      <c r="AO203" s="16" t="e">
        <f t="shared" si="85"/>
        <v>#N/A</v>
      </c>
      <c r="AP203" s="16" t="e">
        <f t="shared" si="85"/>
        <v>#N/A</v>
      </c>
      <c r="AQ203" s="16" t="e">
        <f t="shared" si="85"/>
        <v>#N/A</v>
      </c>
      <c r="AR203" s="16" t="e">
        <f t="shared" si="85"/>
        <v>#N/A</v>
      </c>
      <c r="AS203" s="16" t="e">
        <f t="shared" si="85"/>
        <v>#N/A</v>
      </c>
      <c r="AT203" s="16" t="e">
        <f t="shared" si="85"/>
        <v>#N/A</v>
      </c>
      <c r="AU203" s="16" t="e">
        <f t="shared" si="85"/>
        <v>#N/A</v>
      </c>
      <c r="AV203" s="16" t="e">
        <f t="shared" si="85"/>
        <v>#N/A</v>
      </c>
      <c r="AW203" s="16" t="e">
        <f t="shared" si="85"/>
        <v>#N/A</v>
      </c>
      <c r="AX203" s="16" t="e">
        <f t="shared" si="85"/>
        <v>#N/A</v>
      </c>
      <c r="AY203" s="16" t="e">
        <f t="shared" si="85"/>
        <v>#N/A</v>
      </c>
      <c r="AZ203" s="16" t="e">
        <f t="shared" si="85"/>
        <v>#N/A</v>
      </c>
      <c r="BA203" s="16" t="e">
        <f t="shared" si="85"/>
        <v>#N/A</v>
      </c>
      <c r="BB203" s="16" t="e">
        <f t="shared" si="85"/>
        <v>#N/A</v>
      </c>
      <c r="BC203" s="16" t="e">
        <f t="shared" si="85"/>
        <v>#N/A</v>
      </c>
      <c r="BD203" s="16" t="e">
        <f t="shared" si="85"/>
        <v>#N/A</v>
      </c>
      <c r="BE203" s="16" t="e">
        <f t="shared" si="85"/>
        <v>#N/A</v>
      </c>
      <c r="BF203" s="16" t="e">
        <f t="shared" si="85"/>
        <v>#N/A</v>
      </c>
      <c r="BG203" s="16" t="e">
        <f t="shared" si="85"/>
        <v>#N/A</v>
      </c>
      <c r="BH203" s="16" t="e">
        <f t="shared" si="85"/>
        <v>#N/A</v>
      </c>
      <c r="BI203" s="16" t="e">
        <f t="shared" si="85"/>
        <v>#N/A</v>
      </c>
      <c r="BJ203" s="16" t="e">
        <f t="shared" si="85"/>
        <v>#N/A</v>
      </c>
      <c r="BK203" s="16" t="e">
        <f t="shared" si="85"/>
        <v>#N/A</v>
      </c>
      <c r="BL203" s="16" t="e">
        <f t="shared" si="85"/>
        <v>#N/A</v>
      </c>
      <c r="BM203" s="16" t="e">
        <f t="shared" si="85"/>
        <v>#N/A</v>
      </c>
      <c r="BN203" s="16" t="e">
        <f t="shared" si="85"/>
        <v>#N/A</v>
      </c>
    </row>
    <row r="204" spans="3:66">
      <c r="C204" s="16" t="s">
        <v>2</v>
      </c>
      <c r="H204" s="16">
        <f t="shared" si="85"/>
        <v>0</v>
      </c>
      <c r="I204" s="16">
        <f t="shared" si="85"/>
        <v>0</v>
      </c>
      <c r="J204" s="16">
        <f t="shared" si="85"/>
        <v>0</v>
      </c>
      <c r="K204" s="16">
        <f t="shared" si="85"/>
        <v>0</v>
      </c>
      <c r="L204" s="16">
        <f t="shared" si="85"/>
        <v>0</v>
      </c>
      <c r="M204" s="16">
        <f t="shared" si="85"/>
        <v>0</v>
      </c>
      <c r="N204" s="16" t="e">
        <f t="shared" si="85"/>
        <v>#N/A</v>
      </c>
      <c r="O204" s="16" t="e">
        <f t="shared" si="85"/>
        <v>#N/A</v>
      </c>
      <c r="P204" s="16" t="e">
        <f t="shared" si="85"/>
        <v>#N/A</v>
      </c>
      <c r="Q204" s="16" t="e">
        <f t="shared" si="85"/>
        <v>#N/A</v>
      </c>
      <c r="R204" s="16" t="e">
        <f t="shared" si="85"/>
        <v>#N/A</v>
      </c>
      <c r="S204" s="16" t="e">
        <f t="shared" si="85"/>
        <v>#N/A</v>
      </c>
      <c r="T204" s="16" t="e">
        <f t="shared" si="85"/>
        <v>#N/A</v>
      </c>
      <c r="U204" s="16" t="e">
        <f t="shared" si="85"/>
        <v>#N/A</v>
      </c>
      <c r="V204" s="16" t="e">
        <f t="shared" si="85"/>
        <v>#N/A</v>
      </c>
      <c r="W204" s="16" t="e">
        <f t="shared" si="85"/>
        <v>#N/A</v>
      </c>
      <c r="X204" s="16" t="e">
        <f t="shared" si="85"/>
        <v>#N/A</v>
      </c>
      <c r="Y204" s="16" t="e">
        <f t="shared" si="85"/>
        <v>#N/A</v>
      </c>
      <c r="Z204" s="16" t="e">
        <f t="shared" si="85"/>
        <v>#N/A</v>
      </c>
      <c r="AA204" s="16" t="e">
        <f t="shared" si="85"/>
        <v>#N/A</v>
      </c>
      <c r="AB204" s="16" t="e">
        <f t="shared" si="85"/>
        <v>#N/A</v>
      </c>
      <c r="AC204" s="16" t="e">
        <f t="shared" si="85"/>
        <v>#N/A</v>
      </c>
      <c r="AD204" s="16" t="e">
        <f t="shared" si="85"/>
        <v>#N/A</v>
      </c>
      <c r="AE204" s="16" t="e">
        <f t="shared" si="85"/>
        <v>#N/A</v>
      </c>
      <c r="AF204" s="16" t="e">
        <f t="shared" si="85"/>
        <v>#N/A</v>
      </c>
      <c r="AG204" s="16" t="e">
        <f t="shared" si="85"/>
        <v>#N/A</v>
      </c>
      <c r="AH204" s="16" t="e">
        <f t="shared" si="85"/>
        <v>#N/A</v>
      </c>
      <c r="AI204" s="16" t="e">
        <f t="shared" si="85"/>
        <v>#N/A</v>
      </c>
      <c r="AJ204" s="16" t="e">
        <f t="shared" si="85"/>
        <v>#N/A</v>
      </c>
      <c r="AK204" s="16" t="e">
        <f t="shared" si="85"/>
        <v>#N/A</v>
      </c>
      <c r="AL204" s="16" t="e">
        <f t="shared" si="85"/>
        <v>#N/A</v>
      </c>
      <c r="AM204" s="16" t="e">
        <f t="shared" si="85"/>
        <v>#N/A</v>
      </c>
      <c r="AN204" s="16" t="e">
        <f t="shared" si="85"/>
        <v>#N/A</v>
      </c>
      <c r="AO204" s="16" t="e">
        <f t="shared" si="85"/>
        <v>#N/A</v>
      </c>
      <c r="AP204" s="16" t="e">
        <f t="shared" si="85"/>
        <v>#N/A</v>
      </c>
      <c r="AQ204" s="16" t="e">
        <f t="shared" si="85"/>
        <v>#N/A</v>
      </c>
      <c r="AR204" s="16" t="e">
        <f t="shared" si="85"/>
        <v>#N/A</v>
      </c>
      <c r="AS204" s="16" t="e">
        <f t="shared" si="85"/>
        <v>#N/A</v>
      </c>
      <c r="AT204" s="16" t="e">
        <f t="shared" si="85"/>
        <v>#N/A</v>
      </c>
      <c r="AU204" s="16" t="e">
        <f t="shared" si="85"/>
        <v>#N/A</v>
      </c>
      <c r="AV204" s="16" t="e">
        <f t="shared" si="85"/>
        <v>#N/A</v>
      </c>
      <c r="AW204" s="16" t="e">
        <f t="shared" si="85"/>
        <v>#N/A</v>
      </c>
      <c r="AX204" s="16" t="e">
        <f t="shared" si="85"/>
        <v>#N/A</v>
      </c>
      <c r="AY204" s="16" t="e">
        <f t="shared" si="85"/>
        <v>#N/A</v>
      </c>
      <c r="AZ204" s="16" t="e">
        <f t="shared" si="85"/>
        <v>#N/A</v>
      </c>
      <c r="BA204" s="16" t="e">
        <f t="shared" si="85"/>
        <v>#N/A</v>
      </c>
      <c r="BB204" s="16" t="e">
        <f t="shared" si="85"/>
        <v>#N/A</v>
      </c>
      <c r="BC204" s="16" t="e">
        <f t="shared" si="85"/>
        <v>#N/A</v>
      </c>
      <c r="BD204" s="16" t="e">
        <f t="shared" si="85"/>
        <v>#N/A</v>
      </c>
      <c r="BE204" s="16" t="e">
        <f t="shared" si="85"/>
        <v>#N/A</v>
      </c>
      <c r="BF204" s="16" t="e">
        <f t="shared" si="85"/>
        <v>#N/A</v>
      </c>
      <c r="BG204" s="16" t="e">
        <f t="shared" si="85"/>
        <v>#N/A</v>
      </c>
      <c r="BH204" s="16" t="e">
        <f t="shared" si="85"/>
        <v>#N/A</v>
      </c>
      <c r="BI204" s="16" t="e">
        <f t="shared" si="85"/>
        <v>#N/A</v>
      </c>
      <c r="BJ204" s="16" t="e">
        <f t="shared" si="85"/>
        <v>#N/A</v>
      </c>
      <c r="BK204" s="16" t="e">
        <f t="shared" si="85"/>
        <v>#N/A</v>
      </c>
      <c r="BL204" s="16" t="e">
        <f t="shared" si="85"/>
        <v>#N/A</v>
      </c>
      <c r="BM204" s="16" t="e">
        <f t="shared" si="85"/>
        <v>#N/A</v>
      </c>
      <c r="BN204" s="16" t="e">
        <f t="shared" si="85"/>
        <v>#N/A</v>
      </c>
    </row>
    <row r="205" spans="3:66">
      <c r="C205" s="16" t="s">
        <v>13</v>
      </c>
      <c r="H205" s="16">
        <f t="shared" si="85"/>
        <v>0</v>
      </c>
      <c r="I205" s="16">
        <f t="shared" si="85"/>
        <v>0</v>
      </c>
      <c r="J205" s="16">
        <f t="shared" si="85"/>
        <v>0</v>
      </c>
      <c r="K205" s="16">
        <f t="shared" si="85"/>
        <v>0</v>
      </c>
      <c r="L205" s="16">
        <f t="shared" si="85"/>
        <v>0</v>
      </c>
      <c r="M205" s="16">
        <f t="shared" si="85"/>
        <v>0</v>
      </c>
      <c r="N205" s="16" t="e">
        <f t="shared" si="85"/>
        <v>#N/A</v>
      </c>
      <c r="O205" s="16" t="e">
        <f t="shared" si="85"/>
        <v>#N/A</v>
      </c>
      <c r="P205" s="16" t="e">
        <f t="shared" si="85"/>
        <v>#N/A</v>
      </c>
      <c r="Q205" s="16" t="e">
        <f t="shared" si="85"/>
        <v>#N/A</v>
      </c>
      <c r="R205" s="16" t="e">
        <f t="shared" si="85"/>
        <v>#N/A</v>
      </c>
      <c r="S205" s="16" t="e">
        <f t="shared" si="85"/>
        <v>#N/A</v>
      </c>
      <c r="T205" s="16" t="e">
        <f t="shared" si="85"/>
        <v>#N/A</v>
      </c>
      <c r="U205" s="16" t="e">
        <f t="shared" si="85"/>
        <v>#N/A</v>
      </c>
      <c r="V205" s="16" t="e">
        <f t="shared" si="85"/>
        <v>#N/A</v>
      </c>
      <c r="W205" s="16" t="e">
        <f t="shared" si="85"/>
        <v>#N/A</v>
      </c>
      <c r="X205" s="16" t="e">
        <f t="shared" si="85"/>
        <v>#N/A</v>
      </c>
      <c r="Y205" s="16" t="e">
        <f t="shared" si="85"/>
        <v>#N/A</v>
      </c>
      <c r="Z205" s="16" t="e">
        <f t="shared" si="85"/>
        <v>#N/A</v>
      </c>
      <c r="AA205" s="16" t="e">
        <f t="shared" ref="AA205:BN205" si="86">Z199</f>
        <v>#N/A</v>
      </c>
      <c r="AB205" s="16" t="e">
        <f t="shared" si="86"/>
        <v>#N/A</v>
      </c>
      <c r="AC205" s="16" t="e">
        <f t="shared" si="86"/>
        <v>#N/A</v>
      </c>
      <c r="AD205" s="16" t="e">
        <f t="shared" si="86"/>
        <v>#N/A</v>
      </c>
      <c r="AE205" s="16" t="e">
        <f t="shared" si="86"/>
        <v>#N/A</v>
      </c>
      <c r="AF205" s="16" t="e">
        <f t="shared" si="86"/>
        <v>#N/A</v>
      </c>
      <c r="AG205" s="16" t="e">
        <f t="shared" si="86"/>
        <v>#N/A</v>
      </c>
      <c r="AH205" s="16" t="e">
        <f t="shared" si="86"/>
        <v>#N/A</v>
      </c>
      <c r="AI205" s="16" t="e">
        <f t="shared" si="86"/>
        <v>#N/A</v>
      </c>
      <c r="AJ205" s="16" t="e">
        <f t="shared" si="86"/>
        <v>#N/A</v>
      </c>
      <c r="AK205" s="16" t="e">
        <f t="shared" si="86"/>
        <v>#N/A</v>
      </c>
      <c r="AL205" s="16" t="e">
        <f t="shared" si="86"/>
        <v>#N/A</v>
      </c>
      <c r="AM205" s="16" t="e">
        <f t="shared" si="86"/>
        <v>#N/A</v>
      </c>
      <c r="AN205" s="16" t="e">
        <f t="shared" si="86"/>
        <v>#N/A</v>
      </c>
      <c r="AO205" s="16" t="e">
        <f t="shared" si="86"/>
        <v>#N/A</v>
      </c>
      <c r="AP205" s="16" t="e">
        <f t="shared" si="86"/>
        <v>#N/A</v>
      </c>
      <c r="AQ205" s="16" t="e">
        <f t="shared" si="86"/>
        <v>#N/A</v>
      </c>
      <c r="AR205" s="16" t="e">
        <f t="shared" si="86"/>
        <v>#N/A</v>
      </c>
      <c r="AS205" s="16" t="e">
        <f t="shared" si="86"/>
        <v>#N/A</v>
      </c>
      <c r="AT205" s="16" t="e">
        <f t="shared" si="86"/>
        <v>#N/A</v>
      </c>
      <c r="AU205" s="16" t="e">
        <f t="shared" si="86"/>
        <v>#N/A</v>
      </c>
      <c r="AV205" s="16" t="e">
        <f t="shared" si="86"/>
        <v>#N/A</v>
      </c>
      <c r="AW205" s="16" t="e">
        <f t="shared" si="86"/>
        <v>#N/A</v>
      </c>
      <c r="AX205" s="16" t="e">
        <f t="shared" si="86"/>
        <v>#N/A</v>
      </c>
      <c r="AY205" s="16" t="e">
        <f t="shared" si="86"/>
        <v>#N/A</v>
      </c>
      <c r="AZ205" s="16" t="e">
        <f t="shared" si="86"/>
        <v>#N/A</v>
      </c>
      <c r="BA205" s="16" t="e">
        <f t="shared" si="86"/>
        <v>#N/A</v>
      </c>
      <c r="BB205" s="16" t="e">
        <f t="shared" si="86"/>
        <v>#N/A</v>
      </c>
      <c r="BC205" s="16" t="e">
        <f t="shared" si="86"/>
        <v>#N/A</v>
      </c>
      <c r="BD205" s="16" t="e">
        <f t="shared" si="86"/>
        <v>#N/A</v>
      </c>
      <c r="BE205" s="16" t="e">
        <f t="shared" si="86"/>
        <v>#N/A</v>
      </c>
      <c r="BF205" s="16" t="e">
        <f t="shared" si="86"/>
        <v>#N/A</v>
      </c>
      <c r="BG205" s="16" t="e">
        <f t="shared" si="86"/>
        <v>#N/A</v>
      </c>
      <c r="BH205" s="16" t="e">
        <f t="shared" si="86"/>
        <v>#N/A</v>
      </c>
      <c r="BI205" s="16" t="e">
        <f t="shared" si="86"/>
        <v>#N/A</v>
      </c>
      <c r="BJ205" s="16" t="e">
        <f t="shared" si="86"/>
        <v>#N/A</v>
      </c>
      <c r="BK205" s="16" t="e">
        <f t="shared" si="86"/>
        <v>#N/A</v>
      </c>
      <c r="BL205" s="16" t="e">
        <f t="shared" si="86"/>
        <v>#N/A</v>
      </c>
      <c r="BM205" s="16" t="e">
        <f t="shared" si="86"/>
        <v>#N/A</v>
      </c>
      <c r="BN205" s="16" t="e">
        <f t="shared" si="86"/>
        <v>#N/A</v>
      </c>
    </row>
    <row r="210" spans="1:66">
      <c r="A210" s="16" t="s">
        <v>20</v>
      </c>
      <c r="B210" s="20">
        <f>[7]Input!L95</f>
        <v>22736100</v>
      </c>
      <c r="D210" s="16">
        <f>B211</f>
        <v>7</v>
      </c>
      <c r="E210" s="16">
        <f t="shared" ref="E210:BN210" si="87">IF(D210&gt;0,D210-1,0)</f>
        <v>6</v>
      </c>
      <c r="F210" s="16">
        <f t="shared" si="87"/>
        <v>5</v>
      </c>
      <c r="G210" s="16">
        <f t="shared" si="87"/>
        <v>4</v>
      </c>
      <c r="H210" s="16">
        <f t="shared" si="87"/>
        <v>3</v>
      </c>
      <c r="I210" s="16">
        <f t="shared" si="87"/>
        <v>2</v>
      </c>
      <c r="J210" s="16">
        <f t="shared" si="87"/>
        <v>1</v>
      </c>
      <c r="K210" s="16">
        <f t="shared" si="87"/>
        <v>0</v>
      </c>
      <c r="L210" s="16">
        <f t="shared" si="87"/>
        <v>0</v>
      </c>
      <c r="M210" s="16">
        <f t="shared" si="87"/>
        <v>0</v>
      </c>
      <c r="N210" s="16">
        <f t="shared" si="87"/>
        <v>0</v>
      </c>
      <c r="O210" s="16">
        <f t="shared" si="87"/>
        <v>0</v>
      </c>
      <c r="P210" s="16">
        <f t="shared" si="87"/>
        <v>0</v>
      </c>
      <c r="Q210" s="16">
        <f t="shared" si="87"/>
        <v>0</v>
      </c>
      <c r="R210" s="16">
        <f t="shared" si="87"/>
        <v>0</v>
      </c>
      <c r="S210" s="16">
        <f t="shared" si="87"/>
        <v>0</v>
      </c>
      <c r="T210" s="16">
        <f t="shared" si="87"/>
        <v>0</v>
      </c>
      <c r="U210" s="16">
        <f t="shared" si="87"/>
        <v>0</v>
      </c>
      <c r="V210" s="16">
        <f t="shared" si="87"/>
        <v>0</v>
      </c>
      <c r="W210" s="16">
        <f t="shared" si="87"/>
        <v>0</v>
      </c>
      <c r="X210" s="16">
        <f t="shared" si="87"/>
        <v>0</v>
      </c>
      <c r="Y210" s="16">
        <f t="shared" si="87"/>
        <v>0</v>
      </c>
      <c r="Z210" s="16">
        <f t="shared" si="87"/>
        <v>0</v>
      </c>
      <c r="AA210" s="16">
        <f t="shared" si="87"/>
        <v>0</v>
      </c>
      <c r="AB210" s="16">
        <f t="shared" si="87"/>
        <v>0</v>
      </c>
      <c r="AC210" s="16">
        <f t="shared" si="87"/>
        <v>0</v>
      </c>
      <c r="AD210" s="16">
        <f t="shared" si="87"/>
        <v>0</v>
      </c>
      <c r="AE210" s="16">
        <f t="shared" si="87"/>
        <v>0</v>
      </c>
      <c r="AF210" s="16">
        <f t="shared" si="87"/>
        <v>0</v>
      </c>
      <c r="AG210" s="16">
        <f t="shared" si="87"/>
        <v>0</v>
      </c>
      <c r="AH210" s="16">
        <f t="shared" si="87"/>
        <v>0</v>
      </c>
      <c r="AI210" s="16">
        <f t="shared" si="87"/>
        <v>0</v>
      </c>
      <c r="AJ210" s="16">
        <f t="shared" si="87"/>
        <v>0</v>
      </c>
      <c r="AK210" s="16">
        <f t="shared" si="87"/>
        <v>0</v>
      </c>
      <c r="AL210" s="16">
        <f t="shared" si="87"/>
        <v>0</v>
      </c>
      <c r="AM210" s="16">
        <f t="shared" si="87"/>
        <v>0</v>
      </c>
      <c r="AN210" s="16">
        <f t="shared" si="87"/>
        <v>0</v>
      </c>
      <c r="AO210" s="16">
        <f t="shared" si="87"/>
        <v>0</v>
      </c>
      <c r="AP210" s="16">
        <f t="shared" si="87"/>
        <v>0</v>
      </c>
      <c r="AQ210" s="16">
        <f t="shared" si="87"/>
        <v>0</v>
      </c>
      <c r="AR210" s="16">
        <f t="shared" si="87"/>
        <v>0</v>
      </c>
      <c r="AS210" s="16">
        <f t="shared" si="87"/>
        <v>0</v>
      </c>
      <c r="AT210" s="16">
        <f t="shared" si="87"/>
        <v>0</v>
      </c>
      <c r="AU210" s="16">
        <f t="shared" si="87"/>
        <v>0</v>
      </c>
      <c r="AV210" s="16">
        <f t="shared" si="87"/>
        <v>0</v>
      </c>
      <c r="AW210" s="16">
        <f t="shared" si="87"/>
        <v>0</v>
      </c>
      <c r="AX210" s="16">
        <f t="shared" si="87"/>
        <v>0</v>
      </c>
      <c r="AY210" s="16">
        <f t="shared" si="87"/>
        <v>0</v>
      </c>
      <c r="AZ210" s="16">
        <f t="shared" si="87"/>
        <v>0</v>
      </c>
      <c r="BA210" s="16">
        <f t="shared" si="87"/>
        <v>0</v>
      </c>
      <c r="BB210" s="16">
        <f t="shared" si="87"/>
        <v>0</v>
      </c>
      <c r="BC210" s="16">
        <f t="shared" si="87"/>
        <v>0</v>
      </c>
      <c r="BD210" s="16">
        <f t="shared" si="87"/>
        <v>0</v>
      </c>
      <c r="BE210" s="16">
        <f t="shared" si="87"/>
        <v>0</v>
      </c>
      <c r="BF210" s="16">
        <f t="shared" si="87"/>
        <v>0</v>
      </c>
      <c r="BG210" s="16">
        <f t="shared" si="87"/>
        <v>0</v>
      </c>
      <c r="BH210" s="16">
        <f t="shared" si="87"/>
        <v>0</v>
      </c>
      <c r="BI210" s="16">
        <f t="shared" si="87"/>
        <v>0</v>
      </c>
      <c r="BJ210" s="16">
        <f t="shared" si="87"/>
        <v>0</v>
      </c>
      <c r="BK210" s="16">
        <f t="shared" si="87"/>
        <v>0</v>
      </c>
      <c r="BL210" s="16">
        <f t="shared" si="87"/>
        <v>0</v>
      </c>
      <c r="BM210" s="16">
        <f t="shared" si="87"/>
        <v>0</v>
      </c>
      <c r="BN210" s="16">
        <f t="shared" si="87"/>
        <v>0</v>
      </c>
    </row>
    <row r="211" spans="1:66" ht="18.75">
      <c r="A211" s="25" t="s">
        <v>18</v>
      </c>
      <c r="B211" s="25">
        <v>7</v>
      </c>
      <c r="C211" s="16" t="s">
        <v>12</v>
      </c>
      <c r="D211" s="20">
        <f t="shared" ref="D211:BN215" si="88">IFERROR(D223,0)+IFERROR(D229,0)+IFERROR(D235,0)+IFERROR(D241,0)+IFERROR(D247,0)</f>
        <v>4547220</v>
      </c>
      <c r="E211" s="20">
        <f t="shared" si="88"/>
        <v>8549156.1180312745</v>
      </c>
      <c r="F211" s="20">
        <f t="shared" si="88"/>
        <v>11974259.78663706</v>
      </c>
      <c r="G211" s="20">
        <f t="shared" si="88"/>
        <v>14789157.128386313</v>
      </c>
      <c r="H211" s="20">
        <f t="shared" si="88"/>
        <v>16958543.34865376</v>
      </c>
      <c r="I211" s="20">
        <f t="shared" si="88"/>
        <v>13897851.018267956</v>
      </c>
      <c r="J211" s="20">
        <f t="shared" si="88"/>
        <v>10660075.774481257</v>
      </c>
      <c r="K211" s="20">
        <f t="shared" si="88"/>
        <v>7234972.1058754735</v>
      </c>
      <c r="L211" s="20">
        <f t="shared" si="88"/>
        <v>4420074.7641262207</v>
      </c>
      <c r="M211" s="20">
        <f t="shared" si="88"/>
        <v>2250688.5438587731</v>
      </c>
      <c r="N211" s="20">
        <f t="shared" si="88"/>
        <v>764160.87424457748</v>
      </c>
      <c r="O211" s="20">
        <f t="shared" si="88"/>
        <v>1.0477378964424133E-9</v>
      </c>
      <c r="P211" s="20">
        <f t="shared" si="88"/>
        <v>0</v>
      </c>
      <c r="Q211" s="20">
        <f t="shared" si="88"/>
        <v>0</v>
      </c>
      <c r="R211" s="20">
        <f t="shared" si="88"/>
        <v>0</v>
      </c>
      <c r="S211" s="20">
        <f t="shared" si="88"/>
        <v>0</v>
      </c>
      <c r="T211" s="20">
        <f t="shared" si="88"/>
        <v>0</v>
      </c>
      <c r="U211" s="20">
        <f t="shared" si="88"/>
        <v>0</v>
      </c>
      <c r="V211" s="20">
        <f t="shared" si="88"/>
        <v>0</v>
      </c>
      <c r="W211" s="20">
        <f t="shared" si="88"/>
        <v>0</v>
      </c>
      <c r="X211" s="20">
        <f t="shared" si="88"/>
        <v>0</v>
      </c>
      <c r="Y211" s="20">
        <f t="shared" si="88"/>
        <v>0</v>
      </c>
      <c r="Z211" s="20">
        <f t="shared" si="88"/>
        <v>0</v>
      </c>
      <c r="AA211" s="20">
        <f t="shared" si="88"/>
        <v>0</v>
      </c>
      <c r="AB211" s="20">
        <f t="shared" si="88"/>
        <v>0</v>
      </c>
      <c r="AC211" s="20">
        <f t="shared" si="88"/>
        <v>0</v>
      </c>
      <c r="AD211" s="20">
        <f t="shared" si="88"/>
        <v>0</v>
      </c>
      <c r="AE211" s="20">
        <f t="shared" si="88"/>
        <v>0</v>
      </c>
      <c r="AF211" s="20">
        <f t="shared" si="88"/>
        <v>0</v>
      </c>
      <c r="AG211" s="20">
        <f t="shared" si="88"/>
        <v>0</v>
      </c>
      <c r="AH211" s="20">
        <f t="shared" si="88"/>
        <v>0</v>
      </c>
      <c r="AI211" s="20">
        <f t="shared" si="88"/>
        <v>0</v>
      </c>
      <c r="AJ211" s="20">
        <f t="shared" si="88"/>
        <v>0</v>
      </c>
      <c r="AK211" s="20">
        <f t="shared" si="88"/>
        <v>0</v>
      </c>
      <c r="AL211" s="20">
        <f t="shared" si="88"/>
        <v>0</v>
      </c>
      <c r="AM211" s="20">
        <f t="shared" si="88"/>
        <v>0</v>
      </c>
      <c r="AN211" s="20">
        <f t="shared" si="88"/>
        <v>0</v>
      </c>
      <c r="AO211" s="20">
        <f t="shared" si="88"/>
        <v>0</v>
      </c>
      <c r="AP211" s="20">
        <f t="shared" si="88"/>
        <v>0</v>
      </c>
      <c r="AQ211" s="20">
        <f t="shared" si="88"/>
        <v>0</v>
      </c>
      <c r="AR211" s="20">
        <f t="shared" si="88"/>
        <v>0</v>
      </c>
      <c r="AS211" s="20">
        <f t="shared" si="88"/>
        <v>0</v>
      </c>
      <c r="AT211" s="20">
        <f t="shared" si="88"/>
        <v>0</v>
      </c>
      <c r="AU211" s="20">
        <f t="shared" si="88"/>
        <v>0</v>
      </c>
      <c r="AV211" s="20">
        <f t="shared" si="88"/>
        <v>0</v>
      </c>
      <c r="AW211" s="20">
        <f t="shared" si="88"/>
        <v>0</v>
      </c>
      <c r="AX211" s="20">
        <f t="shared" si="88"/>
        <v>0</v>
      </c>
      <c r="AY211" s="20">
        <f t="shared" si="88"/>
        <v>0</v>
      </c>
      <c r="AZ211" s="20">
        <f t="shared" si="88"/>
        <v>0</v>
      </c>
      <c r="BA211" s="20">
        <f t="shared" si="88"/>
        <v>0</v>
      </c>
      <c r="BB211" s="20">
        <f t="shared" si="88"/>
        <v>0</v>
      </c>
      <c r="BC211" s="20">
        <f t="shared" si="88"/>
        <v>0</v>
      </c>
      <c r="BD211" s="20">
        <f t="shared" si="88"/>
        <v>0</v>
      </c>
      <c r="BE211" s="20">
        <f t="shared" si="88"/>
        <v>0</v>
      </c>
      <c r="BF211" s="20">
        <f t="shared" si="88"/>
        <v>0</v>
      </c>
      <c r="BG211" s="20">
        <f t="shared" si="88"/>
        <v>0</v>
      </c>
      <c r="BH211" s="20">
        <f t="shared" si="88"/>
        <v>0</v>
      </c>
      <c r="BI211" s="20">
        <f t="shared" si="88"/>
        <v>0</v>
      </c>
      <c r="BJ211" s="20">
        <f t="shared" si="88"/>
        <v>0</v>
      </c>
      <c r="BK211" s="20">
        <f t="shared" si="88"/>
        <v>0</v>
      </c>
      <c r="BL211" s="20">
        <f t="shared" si="88"/>
        <v>0</v>
      </c>
      <c r="BM211" s="20">
        <f t="shared" si="88"/>
        <v>0</v>
      </c>
      <c r="BN211" s="20">
        <f t="shared" si="88"/>
        <v>0</v>
      </c>
    </row>
    <row r="212" spans="1:66">
      <c r="C212" s="16" t="s">
        <v>0</v>
      </c>
      <c r="D212" s="20">
        <f t="shared" si="88"/>
        <v>545283.88196872594</v>
      </c>
      <c r="E212" s="20">
        <f t="shared" si="88"/>
        <v>1122116.3313942137</v>
      </c>
      <c r="F212" s="20">
        <f t="shared" si="88"/>
        <v>1732322.6582507479</v>
      </c>
      <c r="G212" s="20">
        <f t="shared" si="88"/>
        <v>2377833.7797325528</v>
      </c>
      <c r="H212" s="20">
        <f t="shared" si="88"/>
        <v>3060692.3303858051</v>
      </c>
      <c r="I212" s="20">
        <f t="shared" si="88"/>
        <v>3237775.2437866982</v>
      </c>
      <c r="J212" s="20">
        <f t="shared" si="88"/>
        <v>3425103.6686057858</v>
      </c>
      <c r="K212" s="20">
        <f t="shared" si="88"/>
        <v>2814897.3417492518</v>
      </c>
      <c r="L212" s="20">
        <f t="shared" si="88"/>
        <v>2169386.2202674467</v>
      </c>
      <c r="M212" s="20">
        <f t="shared" si="88"/>
        <v>1486527.6696141944</v>
      </c>
      <c r="N212" s="20">
        <f>IFERROR(N224,0)+IFERROR(N230,0)+IFERROR(N236,0)+IFERROR(N242,0)+IFERROR(N248,0)</f>
        <v>764160.87424457539</v>
      </c>
      <c r="O212" s="20">
        <f t="shared" si="88"/>
        <v>0</v>
      </c>
      <c r="P212" s="20">
        <f t="shared" si="88"/>
        <v>0</v>
      </c>
      <c r="Q212" s="20">
        <f t="shared" si="88"/>
        <v>0</v>
      </c>
      <c r="R212" s="20">
        <f t="shared" si="88"/>
        <v>0</v>
      </c>
      <c r="S212" s="20">
        <f t="shared" si="88"/>
        <v>0</v>
      </c>
      <c r="T212" s="20">
        <f t="shared" si="88"/>
        <v>0</v>
      </c>
      <c r="U212" s="20">
        <f t="shared" si="88"/>
        <v>0</v>
      </c>
      <c r="V212" s="20">
        <f t="shared" si="88"/>
        <v>0</v>
      </c>
      <c r="W212" s="20">
        <f t="shared" si="88"/>
        <v>0</v>
      </c>
      <c r="X212" s="20">
        <f t="shared" si="88"/>
        <v>0</v>
      </c>
      <c r="Y212" s="20">
        <f t="shared" si="88"/>
        <v>0</v>
      </c>
      <c r="Z212" s="20">
        <f t="shared" si="88"/>
        <v>0</v>
      </c>
      <c r="AA212" s="20">
        <f t="shared" si="88"/>
        <v>0</v>
      </c>
      <c r="AB212" s="20">
        <f t="shared" si="88"/>
        <v>0</v>
      </c>
      <c r="AC212" s="20">
        <f t="shared" si="88"/>
        <v>0</v>
      </c>
      <c r="AD212" s="20">
        <f t="shared" si="88"/>
        <v>0</v>
      </c>
      <c r="AE212" s="20">
        <f t="shared" si="88"/>
        <v>0</v>
      </c>
      <c r="AF212" s="20">
        <f t="shared" si="88"/>
        <v>0</v>
      </c>
      <c r="AG212" s="20">
        <f t="shared" si="88"/>
        <v>0</v>
      </c>
      <c r="AH212" s="20">
        <f t="shared" si="88"/>
        <v>0</v>
      </c>
      <c r="AI212" s="20">
        <f t="shared" si="88"/>
        <v>0</v>
      </c>
      <c r="AJ212" s="20">
        <f t="shared" si="88"/>
        <v>0</v>
      </c>
      <c r="AK212" s="20">
        <f t="shared" si="88"/>
        <v>0</v>
      </c>
      <c r="AL212" s="20">
        <f t="shared" si="88"/>
        <v>0</v>
      </c>
      <c r="AM212" s="20">
        <f t="shared" si="88"/>
        <v>0</v>
      </c>
      <c r="AN212" s="20">
        <f t="shared" si="88"/>
        <v>0</v>
      </c>
      <c r="AO212" s="20">
        <f t="shared" si="88"/>
        <v>0</v>
      </c>
      <c r="AP212" s="20">
        <f t="shared" si="88"/>
        <v>0</v>
      </c>
      <c r="AQ212" s="20">
        <f t="shared" si="88"/>
        <v>0</v>
      </c>
      <c r="AR212" s="20">
        <f t="shared" si="88"/>
        <v>0</v>
      </c>
      <c r="AS212" s="20">
        <f t="shared" si="88"/>
        <v>0</v>
      </c>
      <c r="AT212" s="20">
        <f t="shared" si="88"/>
        <v>0</v>
      </c>
      <c r="AU212" s="20">
        <f t="shared" si="88"/>
        <v>0</v>
      </c>
      <c r="AV212" s="20">
        <f t="shared" si="88"/>
        <v>0</v>
      </c>
      <c r="AW212" s="20">
        <f t="shared" si="88"/>
        <v>0</v>
      </c>
      <c r="AX212" s="20">
        <f t="shared" si="88"/>
        <v>0</v>
      </c>
      <c r="AY212" s="20">
        <f t="shared" si="88"/>
        <v>0</v>
      </c>
      <c r="AZ212" s="20">
        <f t="shared" si="88"/>
        <v>0</v>
      </c>
      <c r="BA212" s="20">
        <f t="shared" si="88"/>
        <v>0</v>
      </c>
      <c r="BB212" s="20">
        <f t="shared" si="88"/>
        <v>0</v>
      </c>
      <c r="BC212" s="20">
        <f t="shared" si="88"/>
        <v>0</v>
      </c>
      <c r="BD212" s="20">
        <f t="shared" si="88"/>
        <v>0</v>
      </c>
      <c r="BE212" s="20">
        <f t="shared" si="88"/>
        <v>0</v>
      </c>
      <c r="BF212" s="20">
        <f t="shared" si="88"/>
        <v>0</v>
      </c>
      <c r="BG212" s="20">
        <f t="shared" si="88"/>
        <v>0</v>
      </c>
      <c r="BH212" s="20">
        <f t="shared" si="88"/>
        <v>0</v>
      </c>
      <c r="BI212" s="20">
        <f t="shared" si="88"/>
        <v>0</v>
      </c>
      <c r="BJ212" s="20">
        <f t="shared" si="88"/>
        <v>0</v>
      </c>
      <c r="BK212" s="20">
        <f t="shared" si="88"/>
        <v>0</v>
      </c>
      <c r="BL212" s="20">
        <f t="shared" si="88"/>
        <v>0</v>
      </c>
      <c r="BM212" s="20">
        <f t="shared" si="88"/>
        <v>0</v>
      </c>
      <c r="BN212" s="20">
        <f t="shared" si="88"/>
        <v>0</v>
      </c>
    </row>
    <row r="213" spans="1:66">
      <c r="C213" s="16" t="s">
        <v>1</v>
      </c>
      <c r="D213" s="20">
        <f t="shared" si="88"/>
        <v>263089.15714285709</v>
      </c>
      <c r="E213" s="20">
        <f t="shared" si="88"/>
        <v>494629.74682895216</v>
      </c>
      <c r="F213" s="20">
        <f t="shared" si="88"/>
        <v>692796.45908400114</v>
      </c>
      <c r="G213" s="20">
        <f t="shared" si="88"/>
        <v>855658.37671377929</v>
      </c>
      <c r="H213" s="20">
        <f t="shared" si="88"/>
        <v>981172.86517211003</v>
      </c>
      <c r="I213" s="20">
        <f t="shared" si="88"/>
        <v>804089.95177121693</v>
      </c>
      <c r="J213" s="20">
        <f t="shared" si="88"/>
        <v>616761.52695212956</v>
      </c>
      <c r="K213" s="20">
        <f t="shared" si="88"/>
        <v>418594.81469708052</v>
      </c>
      <c r="L213" s="20">
        <f t="shared" si="88"/>
        <v>255732.89706730246</v>
      </c>
      <c r="M213" s="20">
        <f t="shared" si="88"/>
        <v>130218.40860897166</v>
      </c>
      <c r="N213" s="20">
        <f t="shared" si="88"/>
        <v>44212.164867007574</v>
      </c>
      <c r="O213" s="20">
        <f t="shared" si="88"/>
        <v>0</v>
      </c>
      <c r="P213" s="20">
        <f t="shared" si="88"/>
        <v>0</v>
      </c>
      <c r="Q213" s="20">
        <f t="shared" si="88"/>
        <v>0</v>
      </c>
      <c r="R213" s="20">
        <f t="shared" si="88"/>
        <v>0</v>
      </c>
      <c r="S213" s="20">
        <f t="shared" si="88"/>
        <v>0</v>
      </c>
      <c r="T213" s="20">
        <f t="shared" si="88"/>
        <v>0</v>
      </c>
      <c r="U213" s="20">
        <f t="shared" si="88"/>
        <v>0</v>
      </c>
      <c r="V213" s="20">
        <f t="shared" si="88"/>
        <v>0</v>
      </c>
      <c r="W213" s="20">
        <f t="shared" si="88"/>
        <v>0</v>
      </c>
      <c r="X213" s="20">
        <f t="shared" si="88"/>
        <v>0</v>
      </c>
      <c r="Y213" s="20">
        <f t="shared" si="88"/>
        <v>0</v>
      </c>
      <c r="Z213" s="20">
        <f t="shared" si="88"/>
        <v>0</v>
      </c>
      <c r="AA213" s="20">
        <f t="shared" si="88"/>
        <v>0</v>
      </c>
      <c r="AB213" s="20">
        <f t="shared" si="88"/>
        <v>0</v>
      </c>
      <c r="AC213" s="20">
        <f t="shared" si="88"/>
        <v>0</v>
      </c>
      <c r="AD213" s="20">
        <f t="shared" si="88"/>
        <v>0</v>
      </c>
      <c r="AE213" s="20">
        <f t="shared" si="88"/>
        <v>0</v>
      </c>
      <c r="AF213" s="20">
        <f t="shared" si="88"/>
        <v>0</v>
      </c>
      <c r="AG213" s="20">
        <f t="shared" si="88"/>
        <v>0</v>
      </c>
      <c r="AH213" s="20">
        <f t="shared" si="88"/>
        <v>0</v>
      </c>
      <c r="AI213" s="20">
        <f t="shared" si="88"/>
        <v>0</v>
      </c>
      <c r="AJ213" s="20">
        <f t="shared" si="88"/>
        <v>0</v>
      </c>
      <c r="AK213" s="20">
        <f t="shared" si="88"/>
        <v>0</v>
      </c>
      <c r="AL213" s="20">
        <f t="shared" si="88"/>
        <v>0</v>
      </c>
      <c r="AM213" s="20">
        <f t="shared" si="88"/>
        <v>0</v>
      </c>
      <c r="AN213" s="20">
        <f t="shared" si="88"/>
        <v>0</v>
      </c>
      <c r="AO213" s="20">
        <f t="shared" si="88"/>
        <v>0</v>
      </c>
      <c r="AP213" s="20">
        <f t="shared" si="88"/>
        <v>0</v>
      </c>
      <c r="AQ213" s="20">
        <f t="shared" si="88"/>
        <v>0</v>
      </c>
      <c r="AR213" s="20">
        <f t="shared" si="88"/>
        <v>0</v>
      </c>
      <c r="AS213" s="20">
        <f t="shared" si="88"/>
        <v>0</v>
      </c>
      <c r="AT213" s="20">
        <f t="shared" si="88"/>
        <v>0</v>
      </c>
      <c r="AU213" s="20">
        <f t="shared" si="88"/>
        <v>0</v>
      </c>
      <c r="AV213" s="20">
        <f t="shared" si="88"/>
        <v>0</v>
      </c>
      <c r="AW213" s="20">
        <f t="shared" si="88"/>
        <v>0</v>
      </c>
      <c r="AX213" s="20">
        <f t="shared" si="88"/>
        <v>0</v>
      </c>
      <c r="AY213" s="20">
        <f t="shared" si="88"/>
        <v>0</v>
      </c>
      <c r="AZ213" s="20">
        <f t="shared" si="88"/>
        <v>0</v>
      </c>
      <c r="BA213" s="20">
        <f t="shared" si="88"/>
        <v>0</v>
      </c>
      <c r="BB213" s="20">
        <f t="shared" si="88"/>
        <v>0</v>
      </c>
      <c r="BC213" s="20">
        <f t="shared" si="88"/>
        <v>0</v>
      </c>
      <c r="BD213" s="20">
        <f t="shared" si="88"/>
        <v>0</v>
      </c>
      <c r="BE213" s="20">
        <f t="shared" si="88"/>
        <v>0</v>
      </c>
      <c r="BF213" s="20">
        <f t="shared" si="88"/>
        <v>0</v>
      </c>
      <c r="BG213" s="20">
        <f t="shared" si="88"/>
        <v>0</v>
      </c>
      <c r="BH213" s="20">
        <f t="shared" si="88"/>
        <v>0</v>
      </c>
      <c r="BI213" s="20">
        <f t="shared" si="88"/>
        <v>0</v>
      </c>
      <c r="BJ213" s="20">
        <f t="shared" si="88"/>
        <v>0</v>
      </c>
      <c r="BK213" s="20">
        <f t="shared" si="88"/>
        <v>0</v>
      </c>
      <c r="BL213" s="20">
        <f t="shared" si="88"/>
        <v>0</v>
      </c>
      <c r="BM213" s="20">
        <f t="shared" si="88"/>
        <v>0</v>
      </c>
      <c r="BN213" s="20">
        <f t="shared" si="88"/>
        <v>0</v>
      </c>
    </row>
    <row r="214" spans="1:66">
      <c r="C214" s="16" t="s">
        <v>2</v>
      </c>
      <c r="D214" s="20">
        <f t="shared" si="88"/>
        <v>808373.03911158303</v>
      </c>
      <c r="E214" s="20">
        <f t="shared" si="88"/>
        <v>1616746.0782231661</v>
      </c>
      <c r="F214" s="20">
        <f t="shared" si="88"/>
        <v>2425119.1173347491</v>
      </c>
      <c r="G214" s="20">
        <f t="shared" si="88"/>
        <v>3233492.1564463321</v>
      </c>
      <c r="H214" s="20">
        <f t="shared" si="88"/>
        <v>4041865.1955579151</v>
      </c>
      <c r="I214" s="20">
        <f t="shared" si="88"/>
        <v>4019137.595360748</v>
      </c>
      <c r="J214" s="20">
        <f t="shared" si="88"/>
        <v>3996409.9951635813</v>
      </c>
      <c r="K214" s="20">
        <f t="shared" si="88"/>
        <v>3188036.9560519983</v>
      </c>
      <c r="L214" s="20">
        <f t="shared" si="88"/>
        <v>2379663.9169404153</v>
      </c>
      <c r="M214" s="20">
        <f t="shared" si="88"/>
        <v>1571290.877828832</v>
      </c>
      <c r="N214" s="20">
        <f t="shared" si="88"/>
        <v>785645.43891441601</v>
      </c>
      <c r="O214" s="20">
        <f t="shared" si="88"/>
        <v>0</v>
      </c>
      <c r="P214" s="20">
        <f t="shared" si="88"/>
        <v>0</v>
      </c>
      <c r="Q214" s="20">
        <f t="shared" si="88"/>
        <v>0</v>
      </c>
      <c r="R214" s="20">
        <f t="shared" si="88"/>
        <v>0</v>
      </c>
      <c r="S214" s="20">
        <f t="shared" si="88"/>
        <v>0</v>
      </c>
      <c r="T214" s="20">
        <f t="shared" si="88"/>
        <v>0</v>
      </c>
      <c r="U214" s="20">
        <f t="shared" si="88"/>
        <v>0</v>
      </c>
      <c r="V214" s="20">
        <f t="shared" si="88"/>
        <v>0</v>
      </c>
      <c r="W214" s="20">
        <f t="shared" si="88"/>
        <v>0</v>
      </c>
      <c r="X214" s="20">
        <f t="shared" si="88"/>
        <v>0</v>
      </c>
      <c r="Y214" s="20">
        <f t="shared" si="88"/>
        <v>0</v>
      </c>
      <c r="Z214" s="20">
        <f t="shared" si="88"/>
        <v>0</v>
      </c>
      <c r="AA214" s="20">
        <f t="shared" si="88"/>
        <v>0</v>
      </c>
      <c r="AB214" s="20">
        <f t="shared" si="88"/>
        <v>0</v>
      </c>
      <c r="AC214" s="20">
        <f t="shared" si="88"/>
        <v>0</v>
      </c>
      <c r="AD214" s="20">
        <f t="shared" si="88"/>
        <v>0</v>
      </c>
      <c r="AE214" s="20">
        <f t="shared" si="88"/>
        <v>0</v>
      </c>
      <c r="AF214" s="20">
        <f t="shared" si="88"/>
        <v>0</v>
      </c>
      <c r="AG214" s="20">
        <f t="shared" si="88"/>
        <v>0</v>
      </c>
      <c r="AH214" s="20">
        <f t="shared" si="88"/>
        <v>0</v>
      </c>
      <c r="AI214" s="20">
        <f t="shared" si="88"/>
        <v>0</v>
      </c>
      <c r="AJ214" s="20">
        <f t="shared" si="88"/>
        <v>0</v>
      </c>
      <c r="AK214" s="20">
        <f t="shared" si="88"/>
        <v>0</v>
      </c>
      <c r="AL214" s="20">
        <f t="shared" si="88"/>
        <v>0</v>
      </c>
      <c r="AM214" s="20">
        <f t="shared" si="88"/>
        <v>0</v>
      </c>
      <c r="AN214" s="20">
        <f t="shared" si="88"/>
        <v>0</v>
      </c>
      <c r="AO214" s="20">
        <f t="shared" si="88"/>
        <v>0</v>
      </c>
      <c r="AP214" s="20">
        <f t="shared" si="88"/>
        <v>0</v>
      </c>
      <c r="AQ214" s="20">
        <f t="shared" si="88"/>
        <v>0</v>
      </c>
      <c r="AR214" s="20">
        <f t="shared" si="88"/>
        <v>0</v>
      </c>
      <c r="AS214" s="20">
        <f t="shared" si="88"/>
        <v>0</v>
      </c>
      <c r="AT214" s="20">
        <f t="shared" si="88"/>
        <v>0</v>
      </c>
      <c r="AU214" s="20">
        <f t="shared" si="88"/>
        <v>0</v>
      </c>
      <c r="AV214" s="20">
        <f t="shared" si="88"/>
        <v>0</v>
      </c>
      <c r="AW214" s="20">
        <f t="shared" si="88"/>
        <v>0</v>
      </c>
      <c r="AX214" s="20">
        <f t="shared" si="88"/>
        <v>0</v>
      </c>
      <c r="AY214" s="20">
        <f t="shared" si="88"/>
        <v>0</v>
      </c>
      <c r="AZ214" s="20">
        <f t="shared" si="88"/>
        <v>0</v>
      </c>
      <c r="BA214" s="20">
        <f t="shared" si="88"/>
        <v>0</v>
      </c>
      <c r="BB214" s="20">
        <f t="shared" si="88"/>
        <v>0</v>
      </c>
      <c r="BC214" s="20">
        <f t="shared" si="88"/>
        <v>0</v>
      </c>
      <c r="BD214" s="20">
        <f t="shared" si="88"/>
        <v>0</v>
      </c>
      <c r="BE214" s="20">
        <f t="shared" si="88"/>
        <v>0</v>
      </c>
      <c r="BF214" s="20">
        <f t="shared" si="88"/>
        <v>0</v>
      </c>
      <c r="BG214" s="20">
        <f t="shared" si="88"/>
        <v>0</v>
      </c>
      <c r="BH214" s="20">
        <f t="shared" si="88"/>
        <v>0</v>
      </c>
      <c r="BI214" s="20">
        <f t="shared" si="88"/>
        <v>0</v>
      </c>
      <c r="BJ214" s="20">
        <f t="shared" si="88"/>
        <v>0</v>
      </c>
      <c r="BK214" s="20">
        <f t="shared" si="88"/>
        <v>0</v>
      </c>
      <c r="BL214" s="20">
        <f t="shared" si="88"/>
        <v>0</v>
      </c>
      <c r="BM214" s="20">
        <f t="shared" si="88"/>
        <v>0</v>
      </c>
      <c r="BN214" s="20">
        <f t="shared" si="88"/>
        <v>0</v>
      </c>
    </row>
    <row r="215" spans="1:66">
      <c r="C215" s="16" t="s">
        <v>13</v>
      </c>
      <c r="D215" s="20">
        <f t="shared" si="88"/>
        <v>4001936.1180312741</v>
      </c>
      <c r="E215" s="20">
        <f t="shared" si="88"/>
        <v>7427039.7866370603</v>
      </c>
      <c r="F215" s="20">
        <f t="shared" si="88"/>
        <v>10241937.128386313</v>
      </c>
      <c r="G215" s="20">
        <f t="shared" si="88"/>
        <v>12411323.34865376</v>
      </c>
      <c r="H215" s="20">
        <f t="shared" ref="H215:BN215" si="89">IFERROR(H227,0)+IFERROR(H233,0)+IFERROR(H239,0)+IFERROR(H245,0)+IFERROR(H251,0)</f>
        <v>13897851.018267956</v>
      </c>
      <c r="I215" s="20">
        <f t="shared" si="89"/>
        <v>10660075.774481257</v>
      </c>
      <c r="J215" s="20">
        <f t="shared" si="89"/>
        <v>7234972.1058754735</v>
      </c>
      <c r="K215" s="20">
        <f t="shared" si="89"/>
        <v>4420074.7641262207</v>
      </c>
      <c r="L215" s="20">
        <f t="shared" si="89"/>
        <v>2250688.5438587731</v>
      </c>
      <c r="M215" s="20">
        <f t="shared" si="89"/>
        <v>764160.87424457748</v>
      </c>
      <c r="N215" s="20">
        <f t="shared" si="89"/>
        <v>1.0477378964424133E-9</v>
      </c>
      <c r="O215" s="20">
        <f t="shared" si="89"/>
        <v>0</v>
      </c>
      <c r="P215" s="20">
        <f t="shared" si="89"/>
        <v>0</v>
      </c>
      <c r="Q215" s="20">
        <f t="shared" si="89"/>
        <v>0</v>
      </c>
      <c r="R215" s="20">
        <f t="shared" si="89"/>
        <v>0</v>
      </c>
      <c r="S215" s="20">
        <f t="shared" si="89"/>
        <v>0</v>
      </c>
      <c r="T215" s="20">
        <f t="shared" si="89"/>
        <v>0</v>
      </c>
      <c r="U215" s="20">
        <f t="shared" si="89"/>
        <v>0</v>
      </c>
      <c r="V215" s="20">
        <f t="shared" si="89"/>
        <v>0</v>
      </c>
      <c r="W215" s="20">
        <f t="shared" si="89"/>
        <v>0</v>
      </c>
      <c r="X215" s="20">
        <f t="shared" si="89"/>
        <v>0</v>
      </c>
      <c r="Y215" s="20">
        <f t="shared" si="89"/>
        <v>0</v>
      </c>
      <c r="Z215" s="20">
        <f t="shared" si="89"/>
        <v>0</v>
      </c>
      <c r="AA215" s="20">
        <f t="shared" si="89"/>
        <v>0</v>
      </c>
      <c r="AB215" s="20">
        <f t="shared" si="89"/>
        <v>0</v>
      </c>
      <c r="AC215" s="20">
        <f t="shared" si="89"/>
        <v>0</v>
      </c>
      <c r="AD215" s="20">
        <f t="shared" si="89"/>
        <v>0</v>
      </c>
      <c r="AE215" s="20">
        <f t="shared" si="89"/>
        <v>0</v>
      </c>
      <c r="AF215" s="20">
        <f t="shared" si="89"/>
        <v>0</v>
      </c>
      <c r="AG215" s="20">
        <f t="shared" si="89"/>
        <v>0</v>
      </c>
      <c r="AH215" s="20">
        <f t="shared" si="89"/>
        <v>0</v>
      </c>
      <c r="AI215" s="20">
        <f t="shared" si="89"/>
        <v>0</v>
      </c>
      <c r="AJ215" s="20">
        <f t="shared" si="89"/>
        <v>0</v>
      </c>
      <c r="AK215" s="20">
        <f t="shared" si="89"/>
        <v>0</v>
      </c>
      <c r="AL215" s="20">
        <f t="shared" si="89"/>
        <v>0</v>
      </c>
      <c r="AM215" s="20">
        <f t="shared" si="89"/>
        <v>0</v>
      </c>
      <c r="AN215" s="20">
        <f t="shared" si="89"/>
        <v>0</v>
      </c>
      <c r="AO215" s="20">
        <f t="shared" si="89"/>
        <v>0</v>
      </c>
      <c r="AP215" s="20">
        <f t="shared" si="89"/>
        <v>0</v>
      </c>
      <c r="AQ215" s="20">
        <f t="shared" si="89"/>
        <v>0</v>
      </c>
      <c r="AR215" s="20">
        <f t="shared" si="89"/>
        <v>0</v>
      </c>
      <c r="AS215" s="20">
        <f t="shared" si="89"/>
        <v>0</v>
      </c>
      <c r="AT215" s="20">
        <f t="shared" si="89"/>
        <v>0</v>
      </c>
      <c r="AU215" s="20">
        <f t="shared" si="89"/>
        <v>0</v>
      </c>
      <c r="AV215" s="20">
        <f t="shared" si="89"/>
        <v>0</v>
      </c>
      <c r="AW215" s="20">
        <f t="shared" si="89"/>
        <v>0</v>
      </c>
      <c r="AX215" s="20">
        <f t="shared" si="89"/>
        <v>0</v>
      </c>
      <c r="AY215" s="20">
        <f t="shared" si="89"/>
        <v>0</v>
      </c>
      <c r="AZ215" s="20">
        <f t="shared" si="89"/>
        <v>0</v>
      </c>
      <c r="BA215" s="20">
        <f t="shared" si="89"/>
        <v>0</v>
      </c>
      <c r="BB215" s="20">
        <f t="shared" si="89"/>
        <v>0</v>
      </c>
      <c r="BC215" s="20">
        <f t="shared" si="89"/>
        <v>0</v>
      </c>
      <c r="BD215" s="20">
        <f t="shared" si="89"/>
        <v>0</v>
      </c>
      <c r="BE215" s="20">
        <f t="shared" si="89"/>
        <v>0</v>
      </c>
      <c r="BF215" s="20">
        <f t="shared" si="89"/>
        <v>0</v>
      </c>
      <c r="BG215" s="20">
        <f t="shared" si="89"/>
        <v>0</v>
      </c>
      <c r="BH215" s="20">
        <f t="shared" si="89"/>
        <v>0</v>
      </c>
      <c r="BI215" s="20">
        <f t="shared" si="89"/>
        <v>0</v>
      </c>
      <c r="BJ215" s="20">
        <f t="shared" si="89"/>
        <v>0</v>
      </c>
      <c r="BK215" s="20">
        <f t="shared" si="89"/>
        <v>0</v>
      </c>
      <c r="BL215" s="20">
        <f t="shared" si="89"/>
        <v>0</v>
      </c>
      <c r="BM215" s="20">
        <f t="shared" si="89"/>
        <v>0</v>
      </c>
      <c r="BN215" s="20">
        <f t="shared" si="89"/>
        <v>0</v>
      </c>
    </row>
    <row r="217" spans="1:66" ht="16.5" customHeight="1"/>
    <row r="221" spans="1:66">
      <c r="A221" s="16" t="s">
        <v>17</v>
      </c>
      <c r="B221" s="16">
        <f>B210/5</f>
        <v>4547220</v>
      </c>
      <c r="C221" s="26"/>
      <c r="D221" s="16">
        <v>2015</v>
      </c>
      <c r="E221" s="16">
        <v>2016</v>
      </c>
      <c r="F221" s="16">
        <v>2017</v>
      </c>
      <c r="G221" s="16">
        <v>2018</v>
      </c>
      <c r="H221" s="16">
        <v>2019</v>
      </c>
      <c r="I221" s="16">
        <v>2020</v>
      </c>
      <c r="J221" s="16">
        <v>2021</v>
      </c>
      <c r="K221" s="16">
        <v>2022</v>
      </c>
      <c r="L221" s="16">
        <v>2023</v>
      </c>
      <c r="M221" s="16">
        <v>2024</v>
      </c>
      <c r="N221" s="16">
        <v>2025</v>
      </c>
      <c r="O221" s="16">
        <v>2026</v>
      </c>
      <c r="P221" s="16">
        <v>2027</v>
      </c>
      <c r="Q221" s="16">
        <v>2028</v>
      </c>
      <c r="R221" s="16">
        <v>2029</v>
      </c>
      <c r="S221" s="16">
        <v>2030</v>
      </c>
      <c r="T221" s="16">
        <v>2031</v>
      </c>
      <c r="U221" s="16">
        <v>2032</v>
      </c>
      <c r="V221" s="16">
        <v>2033</v>
      </c>
      <c r="W221" s="16">
        <v>2034</v>
      </c>
      <c r="X221" s="16">
        <v>2035</v>
      </c>
      <c r="Y221" s="16">
        <v>2036</v>
      </c>
      <c r="Z221" s="16">
        <v>2037</v>
      </c>
      <c r="AA221" s="16">
        <v>2038</v>
      </c>
      <c r="AB221" s="16">
        <v>2039</v>
      </c>
      <c r="AC221" s="16">
        <v>2040</v>
      </c>
      <c r="AD221" s="16">
        <v>2041</v>
      </c>
      <c r="AE221" s="16">
        <v>2042</v>
      </c>
      <c r="AF221" s="16">
        <v>2043</v>
      </c>
      <c r="AG221" s="16">
        <v>2044</v>
      </c>
      <c r="AH221" s="16">
        <v>2045</v>
      </c>
      <c r="AI221" s="16">
        <v>2046</v>
      </c>
      <c r="AJ221" s="16">
        <v>2047</v>
      </c>
      <c r="AK221" s="16">
        <v>2048</v>
      </c>
      <c r="AL221" s="16">
        <v>2049</v>
      </c>
      <c r="AM221" s="16">
        <v>2050</v>
      </c>
      <c r="AN221" s="16">
        <v>2051</v>
      </c>
      <c r="AO221" s="16">
        <v>2052</v>
      </c>
      <c r="AP221" s="16">
        <v>2053</v>
      </c>
      <c r="AQ221" s="16">
        <v>2054</v>
      </c>
      <c r="AR221" s="16">
        <v>2055</v>
      </c>
      <c r="AS221" s="16">
        <v>2056</v>
      </c>
      <c r="AT221" s="16">
        <v>2057</v>
      </c>
      <c r="AU221" s="16">
        <v>2058</v>
      </c>
      <c r="AV221" s="16">
        <v>2059</v>
      </c>
      <c r="AW221" s="16">
        <v>2060</v>
      </c>
      <c r="AX221" s="16">
        <v>2061</v>
      </c>
      <c r="AY221" s="16">
        <v>2062</v>
      </c>
      <c r="AZ221" s="16">
        <v>2063</v>
      </c>
      <c r="BA221" s="16">
        <v>2064</v>
      </c>
      <c r="BB221" s="16">
        <v>2065</v>
      </c>
      <c r="BC221" s="16">
        <v>2066</v>
      </c>
      <c r="BD221" s="16">
        <v>2067</v>
      </c>
      <c r="BE221" s="16">
        <v>2068</v>
      </c>
      <c r="BF221" s="16">
        <v>2069</v>
      </c>
      <c r="BG221" s="16">
        <v>2070</v>
      </c>
      <c r="BH221" s="16">
        <v>2071</v>
      </c>
      <c r="BI221" s="16">
        <v>2072</v>
      </c>
      <c r="BJ221" s="16">
        <v>2073</v>
      </c>
      <c r="BK221" s="16">
        <v>2074</v>
      </c>
      <c r="BL221" s="16">
        <v>2075</v>
      </c>
      <c r="BM221" s="16">
        <v>2076</v>
      </c>
      <c r="BN221" s="16">
        <v>2077</v>
      </c>
    </row>
    <row r="222" spans="1:66">
      <c r="A222" s="16" t="s">
        <v>18</v>
      </c>
      <c r="B222" s="16">
        <f>B211</f>
        <v>7</v>
      </c>
      <c r="D222" s="16">
        <f>B222</f>
        <v>7</v>
      </c>
      <c r="E222" s="16">
        <f t="shared" ref="E222:BN222" si="90">IF(D222&gt;0,D222-1,0)</f>
        <v>6</v>
      </c>
      <c r="F222" s="16">
        <f t="shared" si="90"/>
        <v>5</v>
      </c>
      <c r="G222" s="16">
        <f t="shared" si="90"/>
        <v>4</v>
      </c>
      <c r="H222" s="16">
        <f t="shared" si="90"/>
        <v>3</v>
      </c>
      <c r="I222" s="16">
        <f t="shared" si="90"/>
        <v>2</v>
      </c>
      <c r="J222" s="16">
        <f t="shared" si="90"/>
        <v>1</v>
      </c>
      <c r="K222" s="16">
        <f t="shared" si="90"/>
        <v>0</v>
      </c>
      <c r="L222" s="16">
        <f t="shared" si="90"/>
        <v>0</v>
      </c>
      <c r="M222" s="16">
        <f t="shared" si="90"/>
        <v>0</v>
      </c>
      <c r="N222" s="16">
        <f t="shared" si="90"/>
        <v>0</v>
      </c>
      <c r="O222" s="16">
        <f t="shared" si="90"/>
        <v>0</v>
      </c>
      <c r="P222" s="16">
        <f t="shared" si="90"/>
        <v>0</v>
      </c>
      <c r="Q222" s="16">
        <f t="shared" si="90"/>
        <v>0</v>
      </c>
      <c r="R222" s="16">
        <f t="shared" si="90"/>
        <v>0</v>
      </c>
      <c r="S222" s="16">
        <f t="shared" si="90"/>
        <v>0</v>
      </c>
      <c r="T222" s="16">
        <f t="shared" si="90"/>
        <v>0</v>
      </c>
      <c r="U222" s="16">
        <f t="shared" si="90"/>
        <v>0</v>
      </c>
      <c r="V222" s="16">
        <f t="shared" si="90"/>
        <v>0</v>
      </c>
      <c r="W222" s="16">
        <f t="shared" si="90"/>
        <v>0</v>
      </c>
      <c r="X222" s="16">
        <f t="shared" si="90"/>
        <v>0</v>
      </c>
      <c r="Y222" s="16">
        <f t="shared" si="90"/>
        <v>0</v>
      </c>
      <c r="Z222" s="16">
        <f t="shared" si="90"/>
        <v>0</v>
      </c>
      <c r="AA222" s="16">
        <f t="shared" si="90"/>
        <v>0</v>
      </c>
      <c r="AB222" s="16">
        <f t="shared" si="90"/>
        <v>0</v>
      </c>
      <c r="AC222" s="16">
        <f t="shared" si="90"/>
        <v>0</v>
      </c>
      <c r="AD222" s="16">
        <f t="shared" si="90"/>
        <v>0</v>
      </c>
      <c r="AE222" s="16">
        <f t="shared" si="90"/>
        <v>0</v>
      </c>
      <c r="AF222" s="16">
        <f t="shared" si="90"/>
        <v>0</v>
      </c>
      <c r="AG222" s="16">
        <f t="shared" si="90"/>
        <v>0</v>
      </c>
      <c r="AH222" s="16">
        <f t="shared" si="90"/>
        <v>0</v>
      </c>
      <c r="AI222" s="16">
        <f t="shared" si="90"/>
        <v>0</v>
      </c>
      <c r="AJ222" s="16">
        <f t="shared" si="90"/>
        <v>0</v>
      </c>
      <c r="AK222" s="16">
        <f t="shared" si="90"/>
        <v>0</v>
      </c>
      <c r="AL222" s="16">
        <f t="shared" si="90"/>
        <v>0</v>
      </c>
      <c r="AM222" s="16">
        <f t="shared" si="90"/>
        <v>0</v>
      </c>
      <c r="AN222" s="16">
        <f t="shared" si="90"/>
        <v>0</v>
      </c>
      <c r="AO222" s="16">
        <f t="shared" si="90"/>
        <v>0</v>
      </c>
      <c r="AP222" s="16">
        <f t="shared" si="90"/>
        <v>0</v>
      </c>
      <c r="AQ222" s="16">
        <f t="shared" si="90"/>
        <v>0</v>
      </c>
      <c r="AR222" s="16">
        <f t="shared" si="90"/>
        <v>0</v>
      </c>
      <c r="AS222" s="16">
        <f t="shared" si="90"/>
        <v>0</v>
      </c>
      <c r="AT222" s="16">
        <f t="shared" si="90"/>
        <v>0</v>
      </c>
      <c r="AU222" s="16">
        <f t="shared" si="90"/>
        <v>0</v>
      </c>
      <c r="AV222" s="16">
        <f t="shared" si="90"/>
        <v>0</v>
      </c>
      <c r="AW222" s="16">
        <f t="shared" si="90"/>
        <v>0</v>
      </c>
      <c r="AX222" s="16">
        <f t="shared" si="90"/>
        <v>0</v>
      </c>
      <c r="AY222" s="16">
        <f t="shared" si="90"/>
        <v>0</v>
      </c>
      <c r="AZ222" s="16">
        <f t="shared" si="90"/>
        <v>0</v>
      </c>
      <c r="BA222" s="16">
        <f t="shared" si="90"/>
        <v>0</v>
      </c>
      <c r="BB222" s="16">
        <f t="shared" si="90"/>
        <v>0</v>
      </c>
      <c r="BC222" s="16">
        <f t="shared" si="90"/>
        <v>0</v>
      </c>
      <c r="BD222" s="16">
        <f t="shared" si="90"/>
        <v>0</v>
      </c>
      <c r="BE222" s="16">
        <f t="shared" si="90"/>
        <v>0</v>
      </c>
      <c r="BF222" s="16">
        <f t="shared" si="90"/>
        <v>0</v>
      </c>
      <c r="BG222" s="16">
        <f t="shared" si="90"/>
        <v>0</v>
      </c>
      <c r="BH222" s="16">
        <f t="shared" si="90"/>
        <v>0</v>
      </c>
      <c r="BI222" s="16">
        <f t="shared" si="90"/>
        <v>0</v>
      </c>
      <c r="BJ222" s="16">
        <f t="shared" si="90"/>
        <v>0</v>
      </c>
      <c r="BK222" s="16">
        <f t="shared" si="90"/>
        <v>0</v>
      </c>
      <c r="BL222" s="16">
        <f t="shared" si="90"/>
        <v>0</v>
      </c>
      <c r="BM222" s="16">
        <f t="shared" si="90"/>
        <v>0</v>
      </c>
      <c r="BN222" s="16">
        <f t="shared" si="90"/>
        <v>0</v>
      </c>
    </row>
    <row r="223" spans="1:66">
      <c r="D223" s="27">
        <f>B221</f>
        <v>4547220</v>
      </c>
      <c r="E223" s="27">
        <f t="shared" ref="E223:BN223" si="91">D227</f>
        <v>4001936.1180312741</v>
      </c>
      <c r="F223" s="27">
        <f t="shared" si="91"/>
        <v>3425103.6686057863</v>
      </c>
      <c r="G223" s="27">
        <f t="shared" si="91"/>
        <v>2814897.3417492523</v>
      </c>
      <c r="H223" s="27">
        <f t="shared" si="91"/>
        <v>2169386.2202674476</v>
      </c>
      <c r="I223" s="27">
        <f t="shared" si="91"/>
        <v>1486527.6696141954</v>
      </c>
      <c r="J223" s="27">
        <f t="shared" si="91"/>
        <v>764160.87424457644</v>
      </c>
      <c r="K223" s="27">
        <f t="shared" si="91"/>
        <v>1.0477378964424133E-9</v>
      </c>
      <c r="L223" s="16" t="e">
        <f t="shared" si="91"/>
        <v>#N/A</v>
      </c>
      <c r="M223" s="16" t="e">
        <f t="shared" si="91"/>
        <v>#N/A</v>
      </c>
      <c r="N223" s="16" t="e">
        <f t="shared" si="91"/>
        <v>#N/A</v>
      </c>
      <c r="O223" s="16" t="e">
        <f t="shared" si="91"/>
        <v>#N/A</v>
      </c>
      <c r="P223" s="16" t="e">
        <f t="shared" si="91"/>
        <v>#N/A</v>
      </c>
      <c r="Q223" s="16" t="e">
        <f t="shared" si="91"/>
        <v>#N/A</v>
      </c>
      <c r="R223" s="16" t="e">
        <f t="shared" si="91"/>
        <v>#N/A</v>
      </c>
      <c r="S223" s="16" t="e">
        <f t="shared" si="91"/>
        <v>#N/A</v>
      </c>
      <c r="T223" s="16" t="e">
        <f t="shared" si="91"/>
        <v>#N/A</v>
      </c>
      <c r="U223" s="16" t="e">
        <f t="shared" si="91"/>
        <v>#N/A</v>
      </c>
      <c r="V223" s="16" t="e">
        <f t="shared" si="91"/>
        <v>#N/A</v>
      </c>
      <c r="W223" s="16" t="e">
        <f t="shared" si="91"/>
        <v>#N/A</v>
      </c>
      <c r="X223" s="16" t="e">
        <f t="shared" si="91"/>
        <v>#N/A</v>
      </c>
      <c r="Y223" s="16" t="e">
        <f t="shared" si="91"/>
        <v>#N/A</v>
      </c>
      <c r="Z223" s="16" t="e">
        <f t="shared" si="91"/>
        <v>#N/A</v>
      </c>
      <c r="AA223" s="16" t="e">
        <f t="shared" si="91"/>
        <v>#N/A</v>
      </c>
      <c r="AB223" s="16" t="e">
        <f t="shared" si="91"/>
        <v>#N/A</v>
      </c>
      <c r="AC223" s="16" t="e">
        <f t="shared" si="91"/>
        <v>#N/A</v>
      </c>
      <c r="AD223" s="16" t="e">
        <f t="shared" si="91"/>
        <v>#N/A</v>
      </c>
      <c r="AE223" s="16" t="e">
        <f t="shared" si="91"/>
        <v>#N/A</v>
      </c>
      <c r="AF223" s="16" t="e">
        <f t="shared" si="91"/>
        <v>#N/A</v>
      </c>
      <c r="AG223" s="16" t="e">
        <f t="shared" si="91"/>
        <v>#N/A</v>
      </c>
      <c r="AH223" s="16" t="e">
        <f t="shared" si="91"/>
        <v>#N/A</v>
      </c>
      <c r="AI223" s="16" t="e">
        <f t="shared" si="91"/>
        <v>#N/A</v>
      </c>
      <c r="AJ223" s="16" t="e">
        <f t="shared" si="91"/>
        <v>#N/A</v>
      </c>
      <c r="AK223" s="16" t="e">
        <f t="shared" si="91"/>
        <v>#N/A</v>
      </c>
      <c r="AL223" s="16" t="e">
        <f t="shared" si="91"/>
        <v>#N/A</v>
      </c>
      <c r="AM223" s="16" t="e">
        <f t="shared" si="91"/>
        <v>#N/A</v>
      </c>
      <c r="AN223" s="16" t="e">
        <f t="shared" si="91"/>
        <v>#N/A</v>
      </c>
      <c r="AO223" s="16" t="e">
        <f t="shared" si="91"/>
        <v>#N/A</v>
      </c>
      <c r="AP223" s="16" t="e">
        <f t="shared" si="91"/>
        <v>#N/A</v>
      </c>
      <c r="AQ223" s="16" t="e">
        <f t="shared" si="91"/>
        <v>#N/A</v>
      </c>
      <c r="AR223" s="16" t="e">
        <f t="shared" si="91"/>
        <v>#N/A</v>
      </c>
      <c r="AS223" s="16" t="e">
        <f t="shared" si="91"/>
        <v>#N/A</v>
      </c>
      <c r="AT223" s="16" t="e">
        <f t="shared" si="91"/>
        <v>#N/A</v>
      </c>
      <c r="AU223" s="16" t="e">
        <f t="shared" si="91"/>
        <v>#N/A</v>
      </c>
      <c r="AV223" s="16" t="e">
        <f t="shared" si="91"/>
        <v>#N/A</v>
      </c>
      <c r="AW223" s="16" t="e">
        <f t="shared" si="91"/>
        <v>#N/A</v>
      </c>
      <c r="AX223" s="16" t="e">
        <f t="shared" si="91"/>
        <v>#N/A</v>
      </c>
      <c r="AY223" s="16" t="e">
        <f t="shared" si="91"/>
        <v>#N/A</v>
      </c>
      <c r="AZ223" s="16" t="e">
        <f t="shared" si="91"/>
        <v>#N/A</v>
      </c>
      <c r="BA223" s="16" t="e">
        <f t="shared" si="91"/>
        <v>#N/A</v>
      </c>
      <c r="BB223" s="16" t="e">
        <f t="shared" si="91"/>
        <v>#N/A</v>
      </c>
      <c r="BC223" s="16" t="e">
        <f t="shared" si="91"/>
        <v>#N/A</v>
      </c>
      <c r="BD223" s="16" t="e">
        <f t="shared" si="91"/>
        <v>#N/A</v>
      </c>
      <c r="BE223" s="16" t="e">
        <f t="shared" si="91"/>
        <v>#N/A</v>
      </c>
      <c r="BF223" s="16" t="e">
        <f t="shared" si="91"/>
        <v>#N/A</v>
      </c>
      <c r="BG223" s="16" t="e">
        <f t="shared" si="91"/>
        <v>#N/A</v>
      </c>
      <c r="BH223" s="16" t="e">
        <f t="shared" si="91"/>
        <v>#N/A</v>
      </c>
      <c r="BI223" s="16" t="e">
        <f t="shared" si="91"/>
        <v>#N/A</v>
      </c>
      <c r="BJ223" s="16" t="e">
        <f t="shared" si="91"/>
        <v>#N/A</v>
      </c>
      <c r="BK223" s="16" t="e">
        <f t="shared" si="91"/>
        <v>#N/A</v>
      </c>
      <c r="BL223" s="16" t="e">
        <f t="shared" si="91"/>
        <v>#N/A</v>
      </c>
      <c r="BM223" s="16" t="e">
        <f t="shared" si="91"/>
        <v>#N/A</v>
      </c>
      <c r="BN223" s="16" t="e">
        <f t="shared" si="91"/>
        <v>#N/A</v>
      </c>
    </row>
    <row r="224" spans="1:66">
      <c r="C224" s="16" t="s">
        <v>0</v>
      </c>
      <c r="D224" s="27">
        <f t="shared" ref="D224:J224" si="92">-PPMT($D$17,D$41-2014,$B222,$B221)</f>
        <v>545283.88196872594</v>
      </c>
      <c r="E224" s="27">
        <f t="shared" si="92"/>
        <v>576832.4494254879</v>
      </c>
      <c r="F224" s="27">
        <f t="shared" si="92"/>
        <v>610206.32685653411</v>
      </c>
      <c r="G224" s="27">
        <f t="shared" si="92"/>
        <v>645511.12148180488</v>
      </c>
      <c r="H224" s="27">
        <f t="shared" si="92"/>
        <v>682858.55065325228</v>
      </c>
      <c r="I224" s="27">
        <f t="shared" si="92"/>
        <v>722366.79536961892</v>
      </c>
      <c r="J224" s="27">
        <f t="shared" si="92"/>
        <v>764160.87424457539</v>
      </c>
      <c r="K224" s="27" t="e">
        <f>IF($D222&gt;=1,($B221/HLOOKUP($D222,'[7]Annuity Cal'!$H$7:$BE$11,2,FALSE))*HLOOKUP(K222,'[7]Annuity Cal'!$H$7:$BE$11,3,FALSE),(IF(K222&lt;=(-1),K222,0)))</f>
        <v>#N/A</v>
      </c>
      <c r="L224" s="16" t="e">
        <f>IF($D222&gt;=1,($B221/HLOOKUP($D222,'[7]Annuity Cal'!$H$7:$BE$11,2,FALSE))*HLOOKUP(L222,'[7]Annuity Cal'!$H$7:$BE$11,3,FALSE),(IF(L222&lt;=(-1),L222,0)))</f>
        <v>#N/A</v>
      </c>
      <c r="M224" s="16" t="e">
        <f>IF($D222&gt;=1,($B221/HLOOKUP($D222,'[7]Annuity Cal'!$H$7:$BE$11,2,FALSE))*HLOOKUP(M222,'[7]Annuity Cal'!$H$7:$BE$11,3,FALSE),(IF(M222&lt;=(-1),M222,0)))</f>
        <v>#N/A</v>
      </c>
      <c r="N224" s="16" t="e">
        <f>IF($D222&gt;=1,($B221/HLOOKUP($D222,'[7]Annuity Cal'!$H$7:$BE$11,2,FALSE))*HLOOKUP(N222,'[7]Annuity Cal'!$H$7:$BE$11,3,FALSE),(IF(N222&lt;=(-1),N222,0)))</f>
        <v>#N/A</v>
      </c>
      <c r="O224" s="16" t="e">
        <f>IF($D222&gt;=1,($B221/HLOOKUP($D222,'[7]Annuity Cal'!$H$7:$BE$11,2,FALSE))*HLOOKUP(O222,'[7]Annuity Cal'!$H$7:$BE$11,3,FALSE),(IF(O222&lt;=(-1),O222,0)))</f>
        <v>#N/A</v>
      </c>
      <c r="P224" s="16" t="e">
        <f>IF($D222&gt;=1,($B221/HLOOKUP($D222,'[7]Annuity Cal'!$H$7:$BE$11,2,FALSE))*HLOOKUP(P222,'[7]Annuity Cal'!$H$7:$BE$11,3,FALSE),(IF(P222&lt;=(-1),P222,0)))</f>
        <v>#N/A</v>
      </c>
      <c r="Q224" s="16" t="e">
        <f>IF($D222&gt;=1,($B221/HLOOKUP($D222,'[7]Annuity Cal'!$H$7:$BE$11,2,FALSE))*HLOOKUP(Q222,'[7]Annuity Cal'!$H$7:$BE$11,3,FALSE),(IF(Q222&lt;=(-1),Q222,0)))</f>
        <v>#N/A</v>
      </c>
      <c r="R224" s="16" t="e">
        <f>IF($D222&gt;=1,($B221/HLOOKUP($D222,'[7]Annuity Cal'!$H$7:$BE$11,2,FALSE))*HLOOKUP(R222,'[7]Annuity Cal'!$H$7:$BE$11,3,FALSE),(IF(R222&lt;=(-1),R222,0)))</f>
        <v>#N/A</v>
      </c>
      <c r="S224" s="16" t="e">
        <f>IF($D222&gt;=1,($B221/HLOOKUP($D222,'[7]Annuity Cal'!$H$7:$BE$11,2,FALSE))*HLOOKUP(S222,'[7]Annuity Cal'!$H$7:$BE$11,3,FALSE),(IF(S222&lt;=(-1),S222,0)))</f>
        <v>#N/A</v>
      </c>
      <c r="T224" s="16" t="e">
        <f>IF($D222&gt;=1,($B221/HLOOKUP($D222,'[7]Annuity Cal'!$H$7:$BE$11,2,FALSE))*HLOOKUP(T222,'[7]Annuity Cal'!$H$7:$BE$11,3,FALSE),(IF(T222&lt;=(-1),T222,0)))</f>
        <v>#N/A</v>
      </c>
      <c r="U224" s="16" t="e">
        <f>IF($D222&gt;=1,($B221/HLOOKUP($D222,'[7]Annuity Cal'!$H$7:$BE$11,2,FALSE))*HLOOKUP(U222,'[7]Annuity Cal'!$H$7:$BE$11,3,FALSE),(IF(U222&lt;=(-1),U222,0)))</f>
        <v>#N/A</v>
      </c>
      <c r="V224" s="16" t="e">
        <f>IF($D222&gt;=1,($B221/HLOOKUP($D222,'[7]Annuity Cal'!$H$7:$BE$11,2,FALSE))*HLOOKUP(V222,'[7]Annuity Cal'!$H$7:$BE$11,3,FALSE),(IF(V222&lt;=(-1),V222,0)))</f>
        <v>#N/A</v>
      </c>
      <c r="W224" s="16" t="e">
        <f>IF($D222&gt;=1,($B221/HLOOKUP($D222,'[7]Annuity Cal'!$H$7:$BE$11,2,FALSE))*HLOOKUP(W222,'[7]Annuity Cal'!$H$7:$BE$11,3,FALSE),(IF(W222&lt;=(-1),W222,0)))</f>
        <v>#N/A</v>
      </c>
      <c r="X224" s="16" t="e">
        <f>IF($D222&gt;=1,($B221/HLOOKUP($D222,'[7]Annuity Cal'!$H$7:$BE$11,2,FALSE))*HLOOKUP(X222,'[7]Annuity Cal'!$H$7:$BE$11,3,FALSE),(IF(X222&lt;=(-1),X222,0)))</f>
        <v>#N/A</v>
      </c>
      <c r="Y224" s="16" t="e">
        <f>IF($D222&gt;=1,($B221/HLOOKUP($D222,'[7]Annuity Cal'!$H$7:$BE$11,2,FALSE))*HLOOKUP(Y222,'[7]Annuity Cal'!$H$7:$BE$11,3,FALSE),(IF(Y222&lt;=(-1),Y222,0)))</f>
        <v>#N/A</v>
      </c>
      <c r="Z224" s="16" t="e">
        <f>IF($D222&gt;=1,($B221/HLOOKUP($D222,'[7]Annuity Cal'!$H$7:$BE$11,2,FALSE))*HLOOKUP(Z222,'[7]Annuity Cal'!$H$7:$BE$11,3,FALSE),(IF(Z222&lt;=(-1),Z222,0)))</f>
        <v>#N/A</v>
      </c>
      <c r="AA224" s="16" t="e">
        <f>IF($D222&gt;=1,($B221/HLOOKUP($D222,'[7]Annuity Cal'!$H$7:$BE$11,2,FALSE))*HLOOKUP(AA222,'[7]Annuity Cal'!$H$7:$BE$11,3,FALSE),(IF(AA222&lt;=(-1),AA222,0)))</f>
        <v>#N/A</v>
      </c>
      <c r="AB224" s="16" t="e">
        <f>IF($D222&gt;=1,($B221/HLOOKUP($D222,'[7]Annuity Cal'!$H$7:$BE$11,2,FALSE))*HLOOKUP(AB222,'[7]Annuity Cal'!$H$7:$BE$11,3,FALSE),(IF(AB222&lt;=(-1),AB222,0)))</f>
        <v>#N/A</v>
      </c>
      <c r="AC224" s="16" t="e">
        <f>IF($D222&gt;=1,($B221/HLOOKUP($D222,'[7]Annuity Cal'!$H$7:$BE$11,2,FALSE))*HLOOKUP(AC222,'[7]Annuity Cal'!$H$7:$BE$11,3,FALSE),(IF(AC222&lt;=(-1),AC222,0)))</f>
        <v>#N/A</v>
      </c>
      <c r="AD224" s="16" t="e">
        <f>IF($D222&gt;=1,($B221/HLOOKUP($D222,'[7]Annuity Cal'!$H$7:$BE$11,2,FALSE))*HLOOKUP(AD222,'[7]Annuity Cal'!$H$7:$BE$11,3,FALSE),(IF(AD222&lt;=(-1),AD222,0)))</f>
        <v>#N/A</v>
      </c>
      <c r="AE224" s="16" t="e">
        <f>IF($D222&gt;=1,($B221/HLOOKUP($D222,'[7]Annuity Cal'!$H$7:$BE$11,2,FALSE))*HLOOKUP(AE222,'[7]Annuity Cal'!$H$7:$BE$11,3,FALSE),(IF(AE222&lt;=(-1),AE222,0)))</f>
        <v>#N/A</v>
      </c>
      <c r="AF224" s="16" t="e">
        <f>IF($D222&gt;=1,($B221/HLOOKUP($D222,'[7]Annuity Cal'!$H$7:$BE$11,2,FALSE))*HLOOKUP(AF222,'[7]Annuity Cal'!$H$7:$BE$11,3,FALSE),(IF(AF222&lt;=(-1),AF222,0)))</f>
        <v>#N/A</v>
      </c>
      <c r="AG224" s="16" t="e">
        <f>IF($D222&gt;=1,($B221/HLOOKUP($D222,'[7]Annuity Cal'!$H$7:$BE$11,2,FALSE))*HLOOKUP(AG222,'[7]Annuity Cal'!$H$7:$BE$11,3,FALSE),(IF(AG222&lt;=(-1),AG222,0)))</f>
        <v>#N/A</v>
      </c>
      <c r="AH224" s="16" t="e">
        <f>IF($D222&gt;=1,($B221/HLOOKUP($D222,'[7]Annuity Cal'!$H$7:$BE$11,2,FALSE))*HLOOKUP(AH222,'[7]Annuity Cal'!$H$7:$BE$11,3,FALSE),(IF(AH222&lt;=(-1),AH222,0)))</f>
        <v>#N/A</v>
      </c>
      <c r="AI224" s="16" t="e">
        <f>IF($D222&gt;=1,($B221/HLOOKUP($D222,'[7]Annuity Cal'!$H$7:$BE$11,2,FALSE))*HLOOKUP(AI222,'[7]Annuity Cal'!$H$7:$BE$11,3,FALSE),(IF(AI222&lt;=(-1),AI222,0)))</f>
        <v>#N/A</v>
      </c>
      <c r="AJ224" s="16" t="e">
        <f>IF($D222&gt;=1,($B221/HLOOKUP($D222,'[7]Annuity Cal'!$H$7:$BE$11,2,FALSE))*HLOOKUP(AJ222,'[7]Annuity Cal'!$H$7:$BE$11,3,FALSE),(IF(AJ222&lt;=(-1),AJ222,0)))</f>
        <v>#N/A</v>
      </c>
      <c r="AK224" s="16" t="e">
        <f>IF($D222&gt;=1,($B221/HLOOKUP($D222,'[7]Annuity Cal'!$H$7:$BE$11,2,FALSE))*HLOOKUP(AK222,'[7]Annuity Cal'!$H$7:$BE$11,3,FALSE),(IF(AK222&lt;=(-1),AK222,0)))</f>
        <v>#N/A</v>
      </c>
      <c r="AL224" s="16" t="e">
        <f>IF($D222&gt;=1,($B221/HLOOKUP($D222,'[7]Annuity Cal'!$H$7:$BE$11,2,FALSE))*HLOOKUP(AL222,'[7]Annuity Cal'!$H$7:$BE$11,3,FALSE),(IF(AL222&lt;=(-1),AL222,0)))</f>
        <v>#N/A</v>
      </c>
      <c r="AM224" s="16" t="e">
        <f>IF($D222&gt;=1,($B221/HLOOKUP($D222,'[7]Annuity Cal'!$H$7:$BE$11,2,FALSE))*HLOOKUP(AM222,'[7]Annuity Cal'!$H$7:$BE$11,3,FALSE),(IF(AM222&lt;=(-1),AM222,0)))</f>
        <v>#N/A</v>
      </c>
      <c r="AN224" s="16" t="e">
        <f>IF($D222&gt;=1,($B221/HLOOKUP($D222,'[7]Annuity Cal'!$H$7:$BE$11,2,FALSE))*HLOOKUP(AN222,'[7]Annuity Cal'!$H$7:$BE$11,3,FALSE),(IF(AN222&lt;=(-1),AN222,0)))</f>
        <v>#N/A</v>
      </c>
      <c r="AO224" s="16" t="e">
        <f>IF($D222&gt;=1,($B221/HLOOKUP($D222,'[7]Annuity Cal'!$H$7:$BE$11,2,FALSE))*HLOOKUP(AO222,'[7]Annuity Cal'!$H$7:$BE$11,3,FALSE),(IF(AO222&lt;=(-1),AO222,0)))</f>
        <v>#N/A</v>
      </c>
      <c r="AP224" s="16" t="e">
        <f>IF($D222&gt;=1,($B221/HLOOKUP($D222,'[7]Annuity Cal'!$H$7:$BE$11,2,FALSE))*HLOOKUP(AP222,'[7]Annuity Cal'!$H$7:$BE$11,3,FALSE),(IF(AP222&lt;=(-1),AP222,0)))</f>
        <v>#N/A</v>
      </c>
      <c r="AQ224" s="16" t="e">
        <f>IF($D222&gt;=1,($B221/HLOOKUP($D222,'[7]Annuity Cal'!$H$7:$BE$11,2,FALSE))*HLOOKUP(AQ222,'[7]Annuity Cal'!$H$7:$BE$11,3,FALSE),(IF(AQ222&lt;=(-1),AQ222,0)))</f>
        <v>#N/A</v>
      </c>
      <c r="AR224" s="16" t="e">
        <f>IF($D222&gt;=1,($B221/HLOOKUP($D222,'[7]Annuity Cal'!$H$7:$BE$11,2,FALSE))*HLOOKUP(AR222,'[7]Annuity Cal'!$H$7:$BE$11,3,FALSE),(IF(AR222&lt;=(-1),AR222,0)))</f>
        <v>#N/A</v>
      </c>
      <c r="AS224" s="16" t="e">
        <f>IF($D222&gt;=1,($B221/HLOOKUP($D222,'[7]Annuity Cal'!$H$7:$BE$11,2,FALSE))*HLOOKUP(AS222,'[7]Annuity Cal'!$H$7:$BE$11,3,FALSE),(IF(AS222&lt;=(-1),AS222,0)))</f>
        <v>#N/A</v>
      </c>
      <c r="AT224" s="16" t="e">
        <f>IF($D222&gt;=1,($B221/HLOOKUP($D222,'[7]Annuity Cal'!$H$7:$BE$11,2,FALSE))*HLOOKUP(AT222,'[7]Annuity Cal'!$H$7:$BE$11,3,FALSE),(IF(AT222&lt;=(-1),AT222,0)))</f>
        <v>#N/A</v>
      </c>
      <c r="AU224" s="16" t="e">
        <f>IF($D222&gt;=1,($B221/HLOOKUP($D222,'[7]Annuity Cal'!$H$7:$BE$11,2,FALSE))*HLOOKUP(AU222,'[7]Annuity Cal'!$H$7:$BE$11,3,FALSE),(IF(AU222&lt;=(-1),AU222,0)))</f>
        <v>#N/A</v>
      </c>
      <c r="AV224" s="16" t="e">
        <f>IF($D222&gt;=1,($B221/HLOOKUP($D222,'[7]Annuity Cal'!$H$7:$BE$11,2,FALSE))*HLOOKUP(AV222,'[7]Annuity Cal'!$H$7:$BE$11,3,FALSE),(IF(AV222&lt;=(-1),AV222,0)))</f>
        <v>#N/A</v>
      </c>
      <c r="AW224" s="16" t="e">
        <f>IF($D222&gt;=1,($B221/HLOOKUP($D222,'[7]Annuity Cal'!$H$7:$BE$11,2,FALSE))*HLOOKUP(AW222,'[7]Annuity Cal'!$H$7:$BE$11,3,FALSE),(IF(AW222&lt;=(-1),AW222,0)))</f>
        <v>#N/A</v>
      </c>
      <c r="AX224" s="16" t="e">
        <f>IF($D222&gt;=1,($B221/HLOOKUP($D222,'[7]Annuity Cal'!$H$7:$BE$11,2,FALSE))*HLOOKUP(AX222,'[7]Annuity Cal'!$H$7:$BE$11,3,FALSE),(IF(AX222&lt;=(-1),AX222,0)))</f>
        <v>#N/A</v>
      </c>
      <c r="AY224" s="16" t="e">
        <f>IF($D222&gt;=1,($B221/HLOOKUP($D222,'[7]Annuity Cal'!$H$7:$BE$11,2,FALSE))*HLOOKUP(AY222,'[7]Annuity Cal'!$H$7:$BE$11,3,FALSE),(IF(AY222&lt;=(-1),AY222,0)))</f>
        <v>#N/A</v>
      </c>
      <c r="AZ224" s="16" t="e">
        <f>IF($D222&gt;=1,($B221/HLOOKUP($D222,'[7]Annuity Cal'!$H$7:$BE$11,2,FALSE))*HLOOKUP(AZ222,'[7]Annuity Cal'!$H$7:$BE$11,3,FALSE),(IF(AZ222&lt;=(-1),AZ222,0)))</f>
        <v>#N/A</v>
      </c>
      <c r="BA224" s="16" t="e">
        <f>IF($D222&gt;=1,($B221/HLOOKUP($D222,'[7]Annuity Cal'!$H$7:$BE$11,2,FALSE))*HLOOKUP(BA222,'[7]Annuity Cal'!$H$7:$BE$11,3,FALSE),(IF(BA222&lt;=(-1),BA222,0)))</f>
        <v>#N/A</v>
      </c>
      <c r="BB224" s="16" t="e">
        <f>IF($D222&gt;=1,($B221/HLOOKUP($D222,'[7]Annuity Cal'!$H$7:$BE$11,2,FALSE))*HLOOKUP(BB222,'[7]Annuity Cal'!$H$7:$BE$11,3,FALSE),(IF(BB222&lt;=(-1),BB222,0)))</f>
        <v>#N/A</v>
      </c>
      <c r="BC224" s="16" t="e">
        <f>IF($D222&gt;=1,($B221/HLOOKUP($D222,'[7]Annuity Cal'!$H$7:$BE$11,2,FALSE))*HLOOKUP(BC222,'[7]Annuity Cal'!$H$7:$BE$11,3,FALSE),(IF(BC222&lt;=(-1),BC222,0)))</f>
        <v>#N/A</v>
      </c>
      <c r="BD224" s="16" t="e">
        <f>IF($D222&gt;=1,($B221/HLOOKUP($D222,'[7]Annuity Cal'!$H$7:$BE$11,2,FALSE))*HLOOKUP(BD222,'[7]Annuity Cal'!$H$7:$BE$11,3,FALSE),(IF(BD222&lt;=(-1),BD222,0)))</f>
        <v>#N/A</v>
      </c>
      <c r="BE224" s="16" t="e">
        <f>IF($D222&gt;=1,($B221/HLOOKUP($D222,'[7]Annuity Cal'!$H$7:$BE$11,2,FALSE))*HLOOKUP(BE222,'[7]Annuity Cal'!$H$7:$BE$11,3,FALSE),(IF(BE222&lt;=(-1),BE222,0)))</f>
        <v>#N/A</v>
      </c>
      <c r="BF224" s="16" t="e">
        <f>IF($D222&gt;=1,($B221/HLOOKUP($D222,'[7]Annuity Cal'!$H$7:$BE$11,2,FALSE))*HLOOKUP(BF222,'[7]Annuity Cal'!$H$7:$BE$11,3,FALSE),(IF(BF222&lt;=(-1),BF222,0)))</f>
        <v>#N/A</v>
      </c>
      <c r="BG224" s="16" t="e">
        <f>IF($D222&gt;=1,($B221/HLOOKUP($D222,'[7]Annuity Cal'!$H$7:$BE$11,2,FALSE))*HLOOKUP(BG222,'[7]Annuity Cal'!$H$7:$BE$11,3,FALSE),(IF(BG222&lt;=(-1),BG222,0)))</f>
        <v>#N/A</v>
      </c>
      <c r="BH224" s="16" t="e">
        <f>IF($D222&gt;=1,($B221/HLOOKUP($D222,'[7]Annuity Cal'!$H$7:$BE$11,2,FALSE))*HLOOKUP(BH222,'[7]Annuity Cal'!$H$7:$BE$11,3,FALSE),(IF(BH222&lt;=(-1),BH222,0)))</f>
        <v>#N/A</v>
      </c>
      <c r="BI224" s="16" t="e">
        <f>IF($D222&gt;=1,($B221/HLOOKUP($D222,'[7]Annuity Cal'!$H$7:$BE$11,2,FALSE))*HLOOKUP(BI222,'[7]Annuity Cal'!$H$7:$BE$11,3,FALSE),(IF(BI222&lt;=(-1),BI222,0)))</f>
        <v>#N/A</v>
      </c>
      <c r="BJ224" s="16" t="e">
        <f>IF($D222&gt;=1,($B221/HLOOKUP($D222,'[7]Annuity Cal'!$H$7:$BE$11,2,FALSE))*HLOOKUP(BJ222,'[7]Annuity Cal'!$H$7:$BE$11,3,FALSE),(IF(BJ222&lt;=(-1),BJ222,0)))</f>
        <v>#N/A</v>
      </c>
      <c r="BK224" s="16" t="e">
        <f>IF($D222&gt;=1,($B221/HLOOKUP($D222,'[7]Annuity Cal'!$H$7:$BE$11,2,FALSE))*HLOOKUP(BK222,'[7]Annuity Cal'!$H$7:$BE$11,3,FALSE),(IF(BK222&lt;=(-1),BK222,0)))</f>
        <v>#N/A</v>
      </c>
      <c r="BL224" s="16" t="e">
        <f>IF($D222&gt;=1,($B221/HLOOKUP($D222,'[7]Annuity Cal'!$H$7:$BE$11,2,FALSE))*HLOOKUP(BL222,'[7]Annuity Cal'!$H$7:$BE$11,3,FALSE),(IF(BL222&lt;=(-1),BL222,0)))</f>
        <v>#N/A</v>
      </c>
      <c r="BM224" s="16" t="e">
        <f>IF($D222&gt;=1,($B221/HLOOKUP($D222,'[7]Annuity Cal'!$H$7:$BE$11,2,FALSE))*HLOOKUP(BM222,'[7]Annuity Cal'!$H$7:$BE$11,3,FALSE),(IF(BM222&lt;=(-1),BM222,0)))</f>
        <v>#N/A</v>
      </c>
      <c r="BN224" s="16" t="e">
        <f>IF($D222&gt;=1,($B221/HLOOKUP($D222,'[7]Annuity Cal'!$H$7:$BE$11,2,FALSE))*HLOOKUP(BN222,'[7]Annuity Cal'!$H$7:$BE$11,3,FALSE),(IF(BN222&lt;=(-1),BN222,0)))</f>
        <v>#N/A</v>
      </c>
    </row>
    <row r="225" spans="3:66">
      <c r="C225" s="16" t="s">
        <v>1</v>
      </c>
      <c r="D225" s="27">
        <f t="shared" ref="D225:J225" si="93">-IPMT($D$17,D$41-2014,$B222,$B221)</f>
        <v>263089.15714285709</v>
      </c>
      <c r="E225" s="27">
        <f t="shared" si="93"/>
        <v>231540.58968609507</v>
      </c>
      <c r="F225" s="27">
        <f t="shared" si="93"/>
        <v>198166.71225504897</v>
      </c>
      <c r="G225" s="27">
        <f t="shared" si="93"/>
        <v>162861.91762977809</v>
      </c>
      <c r="H225" s="27">
        <f t="shared" si="93"/>
        <v>125514.4884583308</v>
      </c>
      <c r="I225" s="27">
        <f t="shared" si="93"/>
        <v>86006.243741964092</v>
      </c>
      <c r="J225" s="27">
        <f t="shared" si="93"/>
        <v>44212.164867007574</v>
      </c>
      <c r="K225" s="27" t="e">
        <f>IF($D222&gt;=1,($B221/HLOOKUP($D222,'[7]Annuity Cal'!$H$7:$BE$11,2,FALSE))*HLOOKUP(K222,'[7]Annuity Cal'!$H$7:$BE$11,4,FALSE),(IF(K222&lt;=(-1),K222,0)))</f>
        <v>#N/A</v>
      </c>
      <c r="L225" s="16" t="e">
        <f>IF($D222&gt;=1,($B221/HLOOKUP($D222,'[7]Annuity Cal'!$H$7:$BE$11,2,FALSE))*HLOOKUP(L222,'[7]Annuity Cal'!$H$7:$BE$11,4,FALSE),(IF(L222&lt;=(-1),L222,0)))</f>
        <v>#N/A</v>
      </c>
      <c r="M225" s="16" t="e">
        <f>IF($D222&gt;=1,($B221/HLOOKUP($D222,'[7]Annuity Cal'!$H$7:$BE$11,2,FALSE))*HLOOKUP(M222,'[7]Annuity Cal'!$H$7:$BE$11,4,FALSE),(IF(M222&lt;=(-1),M222,0)))</f>
        <v>#N/A</v>
      </c>
      <c r="N225" s="16" t="e">
        <f>IF($D222&gt;=1,($B221/HLOOKUP($D222,'[7]Annuity Cal'!$H$7:$BE$11,2,FALSE))*HLOOKUP(N222,'[7]Annuity Cal'!$H$7:$BE$11,4,FALSE),(IF(N222&lt;=(-1),N222,0)))</f>
        <v>#N/A</v>
      </c>
      <c r="O225" s="16" t="e">
        <f>IF($D222&gt;=1,($B221/HLOOKUP($D222,'[7]Annuity Cal'!$H$7:$BE$11,2,FALSE))*HLOOKUP(O222,'[7]Annuity Cal'!$H$7:$BE$11,4,FALSE),(IF(O222&lt;=(-1),O222,0)))</f>
        <v>#N/A</v>
      </c>
      <c r="P225" s="16" t="e">
        <f>IF($D222&gt;=1,($B221/HLOOKUP($D222,'[7]Annuity Cal'!$H$7:$BE$11,2,FALSE))*HLOOKUP(P222,'[7]Annuity Cal'!$H$7:$BE$11,4,FALSE),(IF(P222&lt;=(-1),P222,0)))</f>
        <v>#N/A</v>
      </c>
      <c r="Q225" s="16" t="e">
        <f>IF($D222&gt;=1,($B221/HLOOKUP($D222,'[7]Annuity Cal'!$H$7:$BE$11,2,FALSE))*HLOOKUP(Q222,'[7]Annuity Cal'!$H$7:$BE$11,4,FALSE),(IF(Q222&lt;=(-1),Q222,0)))</f>
        <v>#N/A</v>
      </c>
      <c r="R225" s="16" t="e">
        <f>IF($D222&gt;=1,($B221/HLOOKUP($D222,'[7]Annuity Cal'!$H$7:$BE$11,2,FALSE))*HLOOKUP(R222,'[7]Annuity Cal'!$H$7:$BE$11,4,FALSE),(IF(R222&lt;=(-1),R222,0)))</f>
        <v>#N/A</v>
      </c>
      <c r="S225" s="16" t="e">
        <f>IF($D222&gt;=1,($B221/HLOOKUP($D222,'[7]Annuity Cal'!$H$7:$BE$11,2,FALSE))*HLOOKUP(S222,'[7]Annuity Cal'!$H$7:$BE$11,4,FALSE),(IF(S222&lt;=(-1),S222,0)))</f>
        <v>#N/A</v>
      </c>
      <c r="T225" s="16" t="e">
        <f>IF($D222&gt;=1,($B221/HLOOKUP($D222,'[7]Annuity Cal'!$H$7:$BE$11,2,FALSE))*HLOOKUP(T222,'[7]Annuity Cal'!$H$7:$BE$11,4,FALSE),(IF(T222&lt;=(-1),T222,0)))</f>
        <v>#N/A</v>
      </c>
      <c r="U225" s="16" t="e">
        <f>IF($D222&gt;=1,($B221/HLOOKUP($D222,'[7]Annuity Cal'!$H$7:$BE$11,2,FALSE))*HLOOKUP(U222,'[7]Annuity Cal'!$H$7:$BE$11,4,FALSE),(IF(U222&lt;=(-1),U222,0)))</f>
        <v>#N/A</v>
      </c>
      <c r="V225" s="16" t="e">
        <f>IF($D222&gt;=1,($B221/HLOOKUP($D222,'[7]Annuity Cal'!$H$7:$BE$11,2,FALSE))*HLOOKUP(V222,'[7]Annuity Cal'!$H$7:$BE$11,4,FALSE),(IF(V222&lt;=(-1),V222,0)))</f>
        <v>#N/A</v>
      </c>
      <c r="W225" s="16" t="e">
        <f>IF($D222&gt;=1,($B221/HLOOKUP($D222,'[7]Annuity Cal'!$H$7:$BE$11,2,FALSE))*HLOOKUP(W222,'[7]Annuity Cal'!$H$7:$BE$11,4,FALSE),(IF(W222&lt;=(-1),W222,0)))</f>
        <v>#N/A</v>
      </c>
      <c r="X225" s="16" t="e">
        <f>IF($D222&gt;=1,($B221/HLOOKUP($D222,'[7]Annuity Cal'!$H$7:$BE$11,2,FALSE))*HLOOKUP(X222,'[7]Annuity Cal'!$H$7:$BE$11,4,FALSE),(IF(X222&lt;=(-1),X222,0)))</f>
        <v>#N/A</v>
      </c>
      <c r="Y225" s="16" t="e">
        <f>IF($D222&gt;=1,($B221/HLOOKUP($D222,'[7]Annuity Cal'!$H$7:$BE$11,2,FALSE))*HLOOKUP(Y222,'[7]Annuity Cal'!$H$7:$BE$11,4,FALSE),(IF(Y222&lt;=(-1),Y222,0)))</f>
        <v>#N/A</v>
      </c>
      <c r="Z225" s="16" t="e">
        <f>IF($D222&gt;=1,($B221/HLOOKUP($D222,'[7]Annuity Cal'!$H$7:$BE$11,2,FALSE))*HLOOKUP(Z222,'[7]Annuity Cal'!$H$7:$BE$11,4,FALSE),(IF(Z222&lt;=(-1),Z222,0)))</f>
        <v>#N/A</v>
      </c>
      <c r="AA225" s="16" t="e">
        <f>IF($D222&gt;=1,($B221/HLOOKUP($D222,'[7]Annuity Cal'!$H$7:$BE$11,2,FALSE))*HLOOKUP(AA222,'[7]Annuity Cal'!$H$7:$BE$11,4,FALSE),(IF(AA222&lt;=(-1),AA222,0)))</f>
        <v>#N/A</v>
      </c>
      <c r="AB225" s="16" t="e">
        <f>IF($D222&gt;=1,($B221/HLOOKUP($D222,'[7]Annuity Cal'!$H$7:$BE$11,2,FALSE))*HLOOKUP(AB222,'[7]Annuity Cal'!$H$7:$BE$11,4,FALSE),(IF(AB222&lt;=(-1),AB222,0)))</f>
        <v>#N/A</v>
      </c>
      <c r="AC225" s="16" t="e">
        <f>IF($D222&gt;=1,($B221/HLOOKUP($D222,'[7]Annuity Cal'!$H$7:$BE$11,2,FALSE))*HLOOKUP(AC222,'[7]Annuity Cal'!$H$7:$BE$11,4,FALSE),(IF(AC222&lt;=(-1),AC222,0)))</f>
        <v>#N/A</v>
      </c>
      <c r="AD225" s="16" t="e">
        <f>IF($D222&gt;=1,($B221/HLOOKUP($D222,'[7]Annuity Cal'!$H$7:$BE$11,2,FALSE))*HLOOKUP(AD222,'[7]Annuity Cal'!$H$7:$BE$11,4,FALSE),(IF(AD222&lt;=(-1),AD222,0)))</f>
        <v>#N/A</v>
      </c>
      <c r="AE225" s="16" t="e">
        <f>IF($D222&gt;=1,($B221/HLOOKUP($D222,'[7]Annuity Cal'!$H$7:$BE$11,2,FALSE))*HLOOKUP(AE222,'[7]Annuity Cal'!$H$7:$BE$11,4,FALSE),(IF(AE222&lt;=(-1),AE222,0)))</f>
        <v>#N/A</v>
      </c>
      <c r="AF225" s="16" t="e">
        <f>IF($D222&gt;=1,($B221/HLOOKUP($D222,'[7]Annuity Cal'!$H$7:$BE$11,2,FALSE))*HLOOKUP(AF222,'[7]Annuity Cal'!$H$7:$BE$11,4,FALSE),(IF(AF222&lt;=(-1),AF222,0)))</f>
        <v>#N/A</v>
      </c>
      <c r="AG225" s="16" t="e">
        <f>IF($D222&gt;=1,($B221/HLOOKUP($D222,'[7]Annuity Cal'!$H$7:$BE$11,2,FALSE))*HLOOKUP(AG222,'[7]Annuity Cal'!$H$7:$BE$11,4,FALSE),(IF(AG222&lt;=(-1),AG222,0)))</f>
        <v>#N/A</v>
      </c>
      <c r="AH225" s="16" t="e">
        <f>IF($D222&gt;=1,($B221/HLOOKUP($D222,'[7]Annuity Cal'!$H$7:$BE$11,2,FALSE))*HLOOKUP(AH222,'[7]Annuity Cal'!$H$7:$BE$11,4,FALSE),(IF(AH222&lt;=(-1),AH222,0)))</f>
        <v>#N/A</v>
      </c>
      <c r="AI225" s="16" t="e">
        <f>IF($D222&gt;=1,($B221/HLOOKUP($D222,'[7]Annuity Cal'!$H$7:$BE$11,2,FALSE))*HLOOKUP(AI222,'[7]Annuity Cal'!$H$7:$BE$11,4,FALSE),(IF(AI222&lt;=(-1),AI222,0)))</f>
        <v>#N/A</v>
      </c>
      <c r="AJ225" s="16" t="e">
        <f>IF($D222&gt;=1,($B221/HLOOKUP($D222,'[7]Annuity Cal'!$H$7:$BE$11,2,FALSE))*HLOOKUP(AJ222,'[7]Annuity Cal'!$H$7:$BE$11,4,FALSE),(IF(AJ222&lt;=(-1),AJ222,0)))</f>
        <v>#N/A</v>
      </c>
      <c r="AK225" s="16" t="e">
        <f>IF($D222&gt;=1,($B221/HLOOKUP($D222,'[7]Annuity Cal'!$H$7:$BE$11,2,FALSE))*HLOOKUP(AK222,'[7]Annuity Cal'!$H$7:$BE$11,4,FALSE),(IF(AK222&lt;=(-1),AK222,0)))</f>
        <v>#N/A</v>
      </c>
      <c r="AL225" s="16" t="e">
        <f>IF($D222&gt;=1,($B221/HLOOKUP($D222,'[7]Annuity Cal'!$H$7:$BE$11,2,FALSE))*HLOOKUP(AL222,'[7]Annuity Cal'!$H$7:$BE$11,4,FALSE),(IF(AL222&lt;=(-1),AL222,0)))</f>
        <v>#N/A</v>
      </c>
      <c r="AM225" s="16" t="e">
        <f>IF($D222&gt;=1,($B221/HLOOKUP($D222,'[7]Annuity Cal'!$H$7:$BE$11,2,FALSE))*HLOOKUP(AM222,'[7]Annuity Cal'!$H$7:$BE$11,4,FALSE),(IF(AM222&lt;=(-1),AM222,0)))</f>
        <v>#N/A</v>
      </c>
      <c r="AN225" s="16" t="e">
        <f>IF($D222&gt;=1,($B221/HLOOKUP($D222,'[7]Annuity Cal'!$H$7:$BE$11,2,FALSE))*HLOOKUP(AN222,'[7]Annuity Cal'!$H$7:$BE$11,4,FALSE),(IF(AN222&lt;=(-1),AN222,0)))</f>
        <v>#N/A</v>
      </c>
      <c r="AO225" s="16" t="e">
        <f>IF($D222&gt;=1,($B221/HLOOKUP($D222,'[7]Annuity Cal'!$H$7:$BE$11,2,FALSE))*HLOOKUP(AO222,'[7]Annuity Cal'!$H$7:$BE$11,4,FALSE),(IF(AO222&lt;=(-1),AO222,0)))</f>
        <v>#N/A</v>
      </c>
      <c r="AP225" s="16" t="e">
        <f>IF($D222&gt;=1,($B221/HLOOKUP($D222,'[7]Annuity Cal'!$H$7:$BE$11,2,FALSE))*HLOOKUP(AP222,'[7]Annuity Cal'!$H$7:$BE$11,4,FALSE),(IF(AP222&lt;=(-1),AP222,0)))</f>
        <v>#N/A</v>
      </c>
      <c r="AQ225" s="16" t="e">
        <f>IF($D222&gt;=1,($B221/HLOOKUP($D222,'[7]Annuity Cal'!$H$7:$BE$11,2,FALSE))*HLOOKUP(AQ222,'[7]Annuity Cal'!$H$7:$BE$11,4,FALSE),(IF(AQ222&lt;=(-1),AQ222,0)))</f>
        <v>#N/A</v>
      </c>
      <c r="AR225" s="16" t="e">
        <f>IF($D222&gt;=1,($B221/HLOOKUP($D222,'[7]Annuity Cal'!$H$7:$BE$11,2,FALSE))*HLOOKUP(AR222,'[7]Annuity Cal'!$H$7:$BE$11,4,FALSE),(IF(AR222&lt;=(-1),AR222,0)))</f>
        <v>#N/A</v>
      </c>
      <c r="AS225" s="16" t="e">
        <f>IF($D222&gt;=1,($B221/HLOOKUP($D222,'[7]Annuity Cal'!$H$7:$BE$11,2,FALSE))*HLOOKUP(AS222,'[7]Annuity Cal'!$H$7:$BE$11,4,FALSE),(IF(AS222&lt;=(-1),AS222,0)))</f>
        <v>#N/A</v>
      </c>
      <c r="AT225" s="16" t="e">
        <f>IF($D222&gt;=1,($B221/HLOOKUP($D222,'[7]Annuity Cal'!$H$7:$BE$11,2,FALSE))*HLOOKUP(AT222,'[7]Annuity Cal'!$H$7:$BE$11,4,FALSE),(IF(AT222&lt;=(-1),AT222,0)))</f>
        <v>#N/A</v>
      </c>
      <c r="AU225" s="16" t="e">
        <f>IF($D222&gt;=1,($B221/HLOOKUP($D222,'[7]Annuity Cal'!$H$7:$BE$11,2,FALSE))*HLOOKUP(AU222,'[7]Annuity Cal'!$H$7:$BE$11,4,FALSE),(IF(AU222&lt;=(-1),AU222,0)))</f>
        <v>#N/A</v>
      </c>
      <c r="AV225" s="16" t="e">
        <f>IF($D222&gt;=1,($B221/HLOOKUP($D222,'[7]Annuity Cal'!$H$7:$BE$11,2,FALSE))*HLOOKUP(AV222,'[7]Annuity Cal'!$H$7:$BE$11,4,FALSE),(IF(AV222&lt;=(-1),AV222,0)))</f>
        <v>#N/A</v>
      </c>
      <c r="AW225" s="16" t="e">
        <f>IF($D222&gt;=1,($B221/HLOOKUP($D222,'[7]Annuity Cal'!$H$7:$BE$11,2,FALSE))*HLOOKUP(AW222,'[7]Annuity Cal'!$H$7:$BE$11,4,FALSE),(IF(AW222&lt;=(-1),AW222,0)))</f>
        <v>#N/A</v>
      </c>
      <c r="AX225" s="16" t="e">
        <f>IF($D222&gt;=1,($B221/HLOOKUP($D222,'[7]Annuity Cal'!$H$7:$BE$11,2,FALSE))*HLOOKUP(AX222,'[7]Annuity Cal'!$H$7:$BE$11,4,FALSE),(IF(AX222&lt;=(-1),AX222,0)))</f>
        <v>#N/A</v>
      </c>
      <c r="AY225" s="16" t="e">
        <f>IF($D222&gt;=1,($B221/HLOOKUP($D222,'[7]Annuity Cal'!$H$7:$BE$11,2,FALSE))*HLOOKUP(AY222,'[7]Annuity Cal'!$H$7:$BE$11,4,FALSE),(IF(AY222&lt;=(-1),AY222,0)))</f>
        <v>#N/A</v>
      </c>
      <c r="AZ225" s="16" t="e">
        <f>IF($D222&gt;=1,($B221/HLOOKUP($D222,'[7]Annuity Cal'!$H$7:$BE$11,2,FALSE))*HLOOKUP(AZ222,'[7]Annuity Cal'!$H$7:$BE$11,4,FALSE),(IF(AZ222&lt;=(-1),AZ222,0)))</f>
        <v>#N/A</v>
      </c>
      <c r="BA225" s="16" t="e">
        <f>IF($D222&gt;=1,($B221/HLOOKUP($D222,'[7]Annuity Cal'!$H$7:$BE$11,2,FALSE))*HLOOKUP(BA222,'[7]Annuity Cal'!$H$7:$BE$11,4,FALSE),(IF(BA222&lt;=(-1),BA222,0)))</f>
        <v>#N/A</v>
      </c>
      <c r="BB225" s="16" t="e">
        <f>IF($D222&gt;=1,($B221/HLOOKUP($D222,'[7]Annuity Cal'!$H$7:$BE$11,2,FALSE))*HLOOKUP(BB222,'[7]Annuity Cal'!$H$7:$BE$11,4,FALSE),(IF(BB222&lt;=(-1),BB222,0)))</f>
        <v>#N/A</v>
      </c>
      <c r="BC225" s="16" t="e">
        <f>IF($D222&gt;=1,($B221/HLOOKUP($D222,'[7]Annuity Cal'!$H$7:$BE$11,2,FALSE))*HLOOKUP(BC222,'[7]Annuity Cal'!$H$7:$BE$11,4,FALSE),(IF(BC222&lt;=(-1),BC222,0)))</f>
        <v>#N/A</v>
      </c>
      <c r="BD225" s="16" t="e">
        <f>IF($D222&gt;=1,($B221/HLOOKUP($D222,'[7]Annuity Cal'!$H$7:$BE$11,2,FALSE))*HLOOKUP(BD222,'[7]Annuity Cal'!$H$7:$BE$11,4,FALSE),(IF(BD222&lt;=(-1),BD222,0)))</f>
        <v>#N/A</v>
      </c>
      <c r="BE225" s="16" t="e">
        <f>IF($D222&gt;=1,($B221/HLOOKUP($D222,'[7]Annuity Cal'!$H$7:$BE$11,2,FALSE))*HLOOKUP(BE222,'[7]Annuity Cal'!$H$7:$BE$11,4,FALSE),(IF(BE222&lt;=(-1),BE222,0)))</f>
        <v>#N/A</v>
      </c>
      <c r="BF225" s="16" t="e">
        <f>IF($D222&gt;=1,($B221/HLOOKUP($D222,'[7]Annuity Cal'!$H$7:$BE$11,2,FALSE))*HLOOKUP(BF222,'[7]Annuity Cal'!$H$7:$BE$11,4,FALSE),(IF(BF222&lt;=(-1),BF222,0)))</f>
        <v>#N/A</v>
      </c>
      <c r="BG225" s="16" t="e">
        <f>IF($D222&gt;=1,($B221/HLOOKUP($D222,'[7]Annuity Cal'!$H$7:$BE$11,2,FALSE))*HLOOKUP(BG222,'[7]Annuity Cal'!$H$7:$BE$11,4,FALSE),(IF(BG222&lt;=(-1),BG222,0)))</f>
        <v>#N/A</v>
      </c>
      <c r="BH225" s="16" t="e">
        <f>IF($D222&gt;=1,($B221/HLOOKUP($D222,'[7]Annuity Cal'!$H$7:$BE$11,2,FALSE))*HLOOKUP(BH222,'[7]Annuity Cal'!$H$7:$BE$11,4,FALSE),(IF(BH222&lt;=(-1),BH222,0)))</f>
        <v>#N/A</v>
      </c>
      <c r="BI225" s="16" t="e">
        <f>IF($D222&gt;=1,($B221/HLOOKUP($D222,'[7]Annuity Cal'!$H$7:$BE$11,2,FALSE))*HLOOKUP(BI222,'[7]Annuity Cal'!$H$7:$BE$11,4,FALSE),(IF(BI222&lt;=(-1),BI222,0)))</f>
        <v>#N/A</v>
      </c>
      <c r="BJ225" s="16" t="e">
        <f>IF($D222&gt;=1,($B221/HLOOKUP($D222,'[7]Annuity Cal'!$H$7:$BE$11,2,FALSE))*HLOOKUP(BJ222,'[7]Annuity Cal'!$H$7:$BE$11,4,FALSE),(IF(BJ222&lt;=(-1),BJ222,0)))</f>
        <v>#N/A</v>
      </c>
      <c r="BK225" s="16" t="e">
        <f>IF($D222&gt;=1,($B221/HLOOKUP($D222,'[7]Annuity Cal'!$H$7:$BE$11,2,FALSE))*HLOOKUP(BK222,'[7]Annuity Cal'!$H$7:$BE$11,4,FALSE),(IF(BK222&lt;=(-1),BK222,0)))</f>
        <v>#N/A</v>
      </c>
      <c r="BL225" s="16" t="e">
        <f>IF($D222&gt;=1,($B221/HLOOKUP($D222,'[7]Annuity Cal'!$H$7:$BE$11,2,FALSE))*HLOOKUP(BL222,'[7]Annuity Cal'!$H$7:$BE$11,4,FALSE),(IF(BL222&lt;=(-1),BL222,0)))</f>
        <v>#N/A</v>
      </c>
      <c r="BM225" s="16" t="e">
        <f>IF($D222&gt;=1,($B221/HLOOKUP($D222,'[7]Annuity Cal'!$H$7:$BE$11,2,FALSE))*HLOOKUP(BM222,'[7]Annuity Cal'!$H$7:$BE$11,4,FALSE),(IF(BM222&lt;=(-1),BM222,0)))</f>
        <v>#N/A</v>
      </c>
      <c r="BN225" s="16" t="e">
        <f>IF($D222&gt;=1,($B221/HLOOKUP($D222,'[7]Annuity Cal'!$H$7:$BE$11,2,FALSE))*HLOOKUP(BN222,'[7]Annuity Cal'!$H$7:$BE$11,4,FALSE),(IF(BN222&lt;=(-1),BN222,0)))</f>
        <v>#N/A</v>
      </c>
    </row>
    <row r="226" spans="3:66">
      <c r="C226" s="16" t="s">
        <v>2</v>
      </c>
      <c r="D226" s="27">
        <f>SUM(D224:D225)</f>
        <v>808373.03911158303</v>
      </c>
      <c r="E226" s="27">
        <f>SUM(E224:E225)</f>
        <v>808373.03911158303</v>
      </c>
      <c r="F226" s="27">
        <f>SUM(F224:F225)</f>
        <v>808373.03911158303</v>
      </c>
      <c r="G226" s="27">
        <f>SUM(G224:G225)</f>
        <v>808373.03911158303</v>
      </c>
      <c r="H226" s="27">
        <f>SUM(H224:H225)</f>
        <v>808373.03911158303</v>
      </c>
      <c r="I226" s="27">
        <f>IF($D222&gt;=1,($B221/HLOOKUP($D222,'[7]Annuity Cal'!$H$7:$BE$11,2,FALSE))*HLOOKUP(I222,'[7]Annuity Cal'!$H$7:$BE$11,5,FALSE),(IF(I222&lt;=(-1),I222,0)))</f>
        <v>785645.43891441601</v>
      </c>
      <c r="J226" s="27">
        <f>IF($D222&gt;=1,($B221/HLOOKUP($D222,'[7]Annuity Cal'!$H$7:$BE$11,2,FALSE))*HLOOKUP(J222,'[7]Annuity Cal'!$H$7:$BE$11,5,FALSE),(IF(J222&lt;=(-1),J222,0)))</f>
        <v>785645.43891441601</v>
      </c>
      <c r="K226" s="27" t="e">
        <f>IF($D222&gt;=1,($B221/HLOOKUP($D222,'[7]Annuity Cal'!$H$7:$BE$11,2,FALSE))*HLOOKUP(K222,'[7]Annuity Cal'!$H$7:$BE$11,5,FALSE),(IF(K222&lt;=(-1),K222,0)))</f>
        <v>#N/A</v>
      </c>
      <c r="L226" s="16" t="e">
        <f>IF($D222&gt;=1,($B221/HLOOKUP($D222,'[7]Annuity Cal'!$H$7:$BE$11,2,FALSE))*HLOOKUP(L222,'[7]Annuity Cal'!$H$7:$BE$11,5,FALSE),(IF(L222&lt;=(-1),L222,0)))</f>
        <v>#N/A</v>
      </c>
      <c r="M226" s="16" t="e">
        <f>IF($D222&gt;=1,($B221/HLOOKUP($D222,'[7]Annuity Cal'!$H$7:$BE$11,2,FALSE))*HLOOKUP(M222,'[7]Annuity Cal'!$H$7:$BE$11,5,FALSE),(IF(M222&lt;=(-1),M222,0)))</f>
        <v>#N/A</v>
      </c>
      <c r="N226" s="16" t="e">
        <f>IF($D222&gt;=1,($B221/HLOOKUP($D222,'[7]Annuity Cal'!$H$7:$BE$11,2,FALSE))*HLOOKUP(N222,'[7]Annuity Cal'!$H$7:$BE$11,5,FALSE),(IF(N222&lt;=(-1),N222,0)))</f>
        <v>#N/A</v>
      </c>
      <c r="O226" s="16" t="e">
        <f>IF($D222&gt;=1,($B221/HLOOKUP($D222,'[7]Annuity Cal'!$H$7:$BE$11,2,FALSE))*HLOOKUP(O222,'[7]Annuity Cal'!$H$7:$BE$11,5,FALSE),(IF(O222&lt;=(-1),O222,0)))</f>
        <v>#N/A</v>
      </c>
      <c r="P226" s="16" t="e">
        <f>IF($D222&gt;=1,($B221/HLOOKUP($D222,'[7]Annuity Cal'!$H$7:$BE$11,2,FALSE))*HLOOKUP(P222,'[7]Annuity Cal'!$H$7:$BE$11,5,FALSE),(IF(P222&lt;=(-1),P222,0)))</f>
        <v>#N/A</v>
      </c>
      <c r="Q226" s="16" t="e">
        <f>IF($D222&gt;=1,($B221/HLOOKUP($D222,'[7]Annuity Cal'!$H$7:$BE$11,2,FALSE))*HLOOKUP(Q222,'[7]Annuity Cal'!$H$7:$BE$11,5,FALSE),(IF(Q222&lt;=(-1),Q222,0)))</f>
        <v>#N/A</v>
      </c>
      <c r="R226" s="16" t="e">
        <f>IF($D222&gt;=1,($B221/HLOOKUP($D222,'[7]Annuity Cal'!$H$7:$BE$11,2,FALSE))*HLOOKUP(R222,'[7]Annuity Cal'!$H$7:$BE$11,5,FALSE),(IF(R222&lt;=(-1),R222,0)))</f>
        <v>#N/A</v>
      </c>
      <c r="S226" s="16" t="e">
        <f>IF($D222&gt;=1,($B221/HLOOKUP($D222,'[7]Annuity Cal'!$H$7:$BE$11,2,FALSE))*HLOOKUP(S222,'[7]Annuity Cal'!$H$7:$BE$11,5,FALSE),(IF(S222&lt;=(-1),S222,0)))</f>
        <v>#N/A</v>
      </c>
      <c r="T226" s="16" t="e">
        <f>IF($D222&gt;=1,($B221/HLOOKUP($D222,'[7]Annuity Cal'!$H$7:$BE$11,2,FALSE))*HLOOKUP(T222,'[7]Annuity Cal'!$H$7:$BE$11,5,FALSE),(IF(T222&lt;=(-1),T222,0)))</f>
        <v>#N/A</v>
      </c>
      <c r="U226" s="16" t="e">
        <f>IF($D222&gt;=1,($B221/HLOOKUP($D222,'[7]Annuity Cal'!$H$7:$BE$11,2,FALSE))*HLOOKUP(U222,'[7]Annuity Cal'!$H$7:$BE$11,5,FALSE),(IF(U222&lt;=(-1),U222,0)))</f>
        <v>#N/A</v>
      </c>
      <c r="V226" s="16" t="e">
        <f>IF($D222&gt;=1,($B221/HLOOKUP($D222,'[7]Annuity Cal'!$H$7:$BE$11,2,FALSE))*HLOOKUP(V222,'[7]Annuity Cal'!$H$7:$BE$11,5,FALSE),(IF(V222&lt;=(-1),V222,0)))</f>
        <v>#N/A</v>
      </c>
      <c r="W226" s="16" t="e">
        <f>IF($D222&gt;=1,($B221/HLOOKUP($D222,'[7]Annuity Cal'!$H$7:$BE$11,2,FALSE))*HLOOKUP(W222,'[7]Annuity Cal'!$H$7:$BE$11,5,FALSE),(IF(W222&lt;=(-1),W222,0)))</f>
        <v>#N/A</v>
      </c>
      <c r="X226" s="16" t="e">
        <f>IF($D222&gt;=1,($B221/HLOOKUP($D222,'[7]Annuity Cal'!$H$7:$BE$11,2,FALSE))*HLOOKUP(X222,'[7]Annuity Cal'!$H$7:$BE$11,5,FALSE),(IF(X222&lt;=(-1),X222,0)))</f>
        <v>#N/A</v>
      </c>
      <c r="Y226" s="16" t="e">
        <f>IF($D222&gt;=1,($B221/HLOOKUP($D222,'[7]Annuity Cal'!$H$7:$BE$11,2,FALSE))*HLOOKUP(Y222,'[7]Annuity Cal'!$H$7:$BE$11,5,FALSE),(IF(Y222&lt;=(-1),Y222,0)))</f>
        <v>#N/A</v>
      </c>
      <c r="Z226" s="16" t="e">
        <f>IF($D222&gt;=1,($B221/HLOOKUP($D222,'[7]Annuity Cal'!$H$7:$BE$11,2,FALSE))*HLOOKUP(Z222,'[7]Annuity Cal'!$H$7:$BE$11,5,FALSE),(IF(Z222&lt;=(-1),Z222,0)))</f>
        <v>#N/A</v>
      </c>
      <c r="AA226" s="16" t="e">
        <f>IF($D222&gt;=1,($B221/HLOOKUP($D222,'[7]Annuity Cal'!$H$7:$BE$11,2,FALSE))*HLOOKUP(AA222,'[7]Annuity Cal'!$H$7:$BE$11,5,FALSE),(IF(AA222&lt;=(-1),AA222,0)))</f>
        <v>#N/A</v>
      </c>
      <c r="AB226" s="16" t="e">
        <f>IF($D222&gt;=1,($B221/HLOOKUP($D222,'[7]Annuity Cal'!$H$7:$BE$11,2,FALSE))*HLOOKUP(AB222,'[7]Annuity Cal'!$H$7:$BE$11,5,FALSE),(IF(AB222&lt;=(-1),AB222,0)))</f>
        <v>#N/A</v>
      </c>
      <c r="AC226" s="16" t="e">
        <f>IF($D222&gt;=1,($B221/HLOOKUP($D222,'[7]Annuity Cal'!$H$7:$BE$11,2,FALSE))*HLOOKUP(AC222,'[7]Annuity Cal'!$H$7:$BE$11,5,FALSE),(IF(AC222&lt;=(-1),AC222,0)))</f>
        <v>#N/A</v>
      </c>
      <c r="AD226" s="16" t="e">
        <f>IF($D222&gt;=1,($B221/HLOOKUP($D222,'[7]Annuity Cal'!$H$7:$BE$11,2,FALSE))*HLOOKUP(AD222,'[7]Annuity Cal'!$H$7:$BE$11,5,FALSE),(IF(AD222&lt;=(-1),AD222,0)))</f>
        <v>#N/A</v>
      </c>
      <c r="AE226" s="16" t="e">
        <f>IF($D222&gt;=1,($B221/HLOOKUP($D222,'[7]Annuity Cal'!$H$7:$BE$11,2,FALSE))*HLOOKUP(AE222,'[7]Annuity Cal'!$H$7:$BE$11,5,FALSE),(IF(AE222&lt;=(-1),AE222,0)))</f>
        <v>#N/A</v>
      </c>
      <c r="AF226" s="16" t="e">
        <f>IF($D222&gt;=1,($B221/HLOOKUP($D222,'[7]Annuity Cal'!$H$7:$BE$11,2,FALSE))*HLOOKUP(AF222,'[7]Annuity Cal'!$H$7:$BE$11,5,FALSE),(IF(AF222&lt;=(-1),AF222,0)))</f>
        <v>#N/A</v>
      </c>
      <c r="AG226" s="16" t="e">
        <f>IF($D222&gt;=1,($B221/HLOOKUP($D222,'[7]Annuity Cal'!$H$7:$BE$11,2,FALSE))*HLOOKUP(AG222,'[7]Annuity Cal'!$H$7:$BE$11,5,FALSE),(IF(AG222&lt;=(-1),AG222,0)))</f>
        <v>#N/A</v>
      </c>
      <c r="AH226" s="16" t="e">
        <f>IF($D222&gt;=1,($B221/HLOOKUP($D222,'[7]Annuity Cal'!$H$7:$BE$11,2,FALSE))*HLOOKUP(AH222,'[7]Annuity Cal'!$H$7:$BE$11,5,FALSE),(IF(AH222&lt;=(-1),AH222,0)))</f>
        <v>#N/A</v>
      </c>
      <c r="AI226" s="16" t="e">
        <f>IF($D222&gt;=1,($B221/HLOOKUP($D222,'[7]Annuity Cal'!$H$7:$BE$11,2,FALSE))*HLOOKUP(AI222,'[7]Annuity Cal'!$H$7:$BE$11,5,FALSE),(IF(AI222&lt;=(-1),AI222,0)))</f>
        <v>#N/A</v>
      </c>
      <c r="AJ226" s="16" t="e">
        <f>IF($D222&gt;=1,($B221/HLOOKUP($D222,'[7]Annuity Cal'!$H$7:$BE$11,2,FALSE))*HLOOKUP(AJ222,'[7]Annuity Cal'!$H$7:$BE$11,5,FALSE),(IF(AJ222&lt;=(-1),AJ222,0)))</f>
        <v>#N/A</v>
      </c>
      <c r="AK226" s="16" t="e">
        <f>IF($D222&gt;=1,($B221/HLOOKUP($D222,'[7]Annuity Cal'!$H$7:$BE$11,2,FALSE))*HLOOKUP(AK222,'[7]Annuity Cal'!$H$7:$BE$11,5,FALSE),(IF(AK222&lt;=(-1),AK222,0)))</f>
        <v>#N/A</v>
      </c>
      <c r="AL226" s="16" t="e">
        <f>IF($D222&gt;=1,($B221/HLOOKUP($D222,'[7]Annuity Cal'!$H$7:$BE$11,2,FALSE))*HLOOKUP(AL222,'[7]Annuity Cal'!$H$7:$BE$11,5,FALSE),(IF(AL222&lt;=(-1),AL222,0)))</f>
        <v>#N/A</v>
      </c>
      <c r="AM226" s="16" t="e">
        <f>IF($D222&gt;=1,($B221/HLOOKUP($D222,'[7]Annuity Cal'!$H$7:$BE$11,2,FALSE))*HLOOKUP(AM222,'[7]Annuity Cal'!$H$7:$BE$11,5,FALSE),(IF(AM222&lt;=(-1),AM222,0)))</f>
        <v>#N/A</v>
      </c>
      <c r="AN226" s="16" t="e">
        <f>IF($D222&gt;=1,($B221/HLOOKUP($D222,'[7]Annuity Cal'!$H$7:$BE$11,2,FALSE))*HLOOKUP(AN222,'[7]Annuity Cal'!$H$7:$BE$11,5,FALSE),(IF(AN222&lt;=(-1),AN222,0)))</f>
        <v>#N/A</v>
      </c>
      <c r="AO226" s="16" t="e">
        <f>IF($D222&gt;=1,($B221/HLOOKUP($D222,'[7]Annuity Cal'!$H$7:$BE$11,2,FALSE))*HLOOKUP(AO222,'[7]Annuity Cal'!$H$7:$BE$11,5,FALSE),(IF(AO222&lt;=(-1),AO222,0)))</f>
        <v>#N/A</v>
      </c>
      <c r="AP226" s="16" t="e">
        <f>IF($D222&gt;=1,($B221/HLOOKUP($D222,'[7]Annuity Cal'!$H$7:$BE$11,2,FALSE))*HLOOKUP(AP222,'[7]Annuity Cal'!$H$7:$BE$11,5,FALSE),(IF(AP222&lt;=(-1),AP222,0)))</f>
        <v>#N/A</v>
      </c>
      <c r="AQ226" s="16" t="e">
        <f>IF($D222&gt;=1,($B221/HLOOKUP($D222,'[7]Annuity Cal'!$H$7:$BE$11,2,FALSE))*HLOOKUP(AQ222,'[7]Annuity Cal'!$H$7:$BE$11,5,FALSE),(IF(AQ222&lt;=(-1),AQ222,0)))</f>
        <v>#N/A</v>
      </c>
      <c r="AR226" s="16" t="e">
        <f>IF($D222&gt;=1,($B221/HLOOKUP($D222,'[7]Annuity Cal'!$H$7:$BE$11,2,FALSE))*HLOOKUP(AR222,'[7]Annuity Cal'!$H$7:$BE$11,5,FALSE),(IF(AR222&lt;=(-1),AR222,0)))</f>
        <v>#N/A</v>
      </c>
      <c r="AS226" s="16" t="e">
        <f>IF($D222&gt;=1,($B221/HLOOKUP($D222,'[7]Annuity Cal'!$H$7:$BE$11,2,FALSE))*HLOOKUP(AS222,'[7]Annuity Cal'!$H$7:$BE$11,5,FALSE),(IF(AS222&lt;=(-1),AS222,0)))</f>
        <v>#N/A</v>
      </c>
      <c r="AT226" s="16" t="e">
        <f>IF($D222&gt;=1,($B221/HLOOKUP($D222,'[7]Annuity Cal'!$H$7:$BE$11,2,FALSE))*HLOOKUP(AT222,'[7]Annuity Cal'!$H$7:$BE$11,5,FALSE),(IF(AT222&lt;=(-1),AT222,0)))</f>
        <v>#N/A</v>
      </c>
      <c r="AU226" s="16" t="e">
        <f>IF($D222&gt;=1,($B221/HLOOKUP($D222,'[7]Annuity Cal'!$H$7:$BE$11,2,FALSE))*HLOOKUP(AU222,'[7]Annuity Cal'!$H$7:$BE$11,5,FALSE),(IF(AU222&lt;=(-1),AU222,0)))</f>
        <v>#N/A</v>
      </c>
      <c r="AV226" s="16" t="e">
        <f>IF($D222&gt;=1,($B221/HLOOKUP($D222,'[7]Annuity Cal'!$H$7:$BE$11,2,FALSE))*HLOOKUP(AV222,'[7]Annuity Cal'!$H$7:$BE$11,5,FALSE),(IF(AV222&lt;=(-1),AV222,0)))</f>
        <v>#N/A</v>
      </c>
      <c r="AW226" s="16" t="e">
        <f>IF($D222&gt;=1,($B221/HLOOKUP($D222,'[7]Annuity Cal'!$H$7:$BE$11,2,FALSE))*HLOOKUP(AW222,'[7]Annuity Cal'!$H$7:$BE$11,5,FALSE),(IF(AW222&lt;=(-1),AW222,0)))</f>
        <v>#N/A</v>
      </c>
      <c r="AX226" s="16" t="e">
        <f>IF($D222&gt;=1,($B221/HLOOKUP($D222,'[7]Annuity Cal'!$H$7:$BE$11,2,FALSE))*HLOOKUP(AX222,'[7]Annuity Cal'!$H$7:$BE$11,5,FALSE),(IF(AX222&lt;=(-1),AX222,0)))</f>
        <v>#N/A</v>
      </c>
      <c r="AY226" s="16" t="e">
        <f>IF($D222&gt;=1,($B221/HLOOKUP($D222,'[7]Annuity Cal'!$H$7:$BE$11,2,FALSE))*HLOOKUP(AY222,'[7]Annuity Cal'!$H$7:$BE$11,5,FALSE),(IF(AY222&lt;=(-1),AY222,0)))</f>
        <v>#N/A</v>
      </c>
      <c r="AZ226" s="16" t="e">
        <f>IF($D222&gt;=1,($B221/HLOOKUP($D222,'[7]Annuity Cal'!$H$7:$BE$11,2,FALSE))*HLOOKUP(AZ222,'[7]Annuity Cal'!$H$7:$BE$11,5,FALSE),(IF(AZ222&lt;=(-1),AZ222,0)))</f>
        <v>#N/A</v>
      </c>
      <c r="BA226" s="16" t="e">
        <f>IF($D222&gt;=1,($B221/HLOOKUP($D222,'[7]Annuity Cal'!$H$7:$BE$11,2,FALSE))*HLOOKUP(BA222,'[7]Annuity Cal'!$H$7:$BE$11,5,FALSE),(IF(BA222&lt;=(-1),BA222,0)))</f>
        <v>#N/A</v>
      </c>
      <c r="BB226" s="16" t="e">
        <f>IF($D222&gt;=1,($B221/HLOOKUP($D222,'[7]Annuity Cal'!$H$7:$BE$11,2,FALSE))*HLOOKUP(BB222,'[7]Annuity Cal'!$H$7:$BE$11,5,FALSE),(IF(BB222&lt;=(-1),BB222,0)))</f>
        <v>#N/A</v>
      </c>
      <c r="BC226" s="16" t="e">
        <f>IF($D222&gt;=1,($B221/HLOOKUP($D222,'[7]Annuity Cal'!$H$7:$BE$11,2,FALSE))*HLOOKUP(BC222,'[7]Annuity Cal'!$H$7:$BE$11,5,FALSE),(IF(BC222&lt;=(-1),BC222,0)))</f>
        <v>#N/A</v>
      </c>
      <c r="BD226" s="16" t="e">
        <f>IF($D222&gt;=1,($B221/HLOOKUP($D222,'[7]Annuity Cal'!$H$7:$BE$11,2,FALSE))*HLOOKUP(BD222,'[7]Annuity Cal'!$H$7:$BE$11,5,FALSE),(IF(BD222&lt;=(-1),BD222,0)))</f>
        <v>#N/A</v>
      </c>
      <c r="BE226" s="16" t="e">
        <f>IF($D222&gt;=1,($B221/HLOOKUP($D222,'[7]Annuity Cal'!$H$7:$BE$11,2,FALSE))*HLOOKUP(BE222,'[7]Annuity Cal'!$H$7:$BE$11,5,FALSE),(IF(BE222&lt;=(-1),BE222,0)))</f>
        <v>#N/A</v>
      </c>
      <c r="BF226" s="16" t="e">
        <f>IF($D222&gt;=1,($B221/HLOOKUP($D222,'[7]Annuity Cal'!$H$7:$BE$11,2,FALSE))*HLOOKUP(BF222,'[7]Annuity Cal'!$H$7:$BE$11,5,FALSE),(IF(BF222&lt;=(-1),BF222,0)))</f>
        <v>#N/A</v>
      </c>
      <c r="BG226" s="16" t="e">
        <f>IF($D222&gt;=1,($B221/HLOOKUP($D222,'[7]Annuity Cal'!$H$7:$BE$11,2,FALSE))*HLOOKUP(BG222,'[7]Annuity Cal'!$H$7:$BE$11,5,FALSE),(IF(BG222&lt;=(-1),BG222,0)))</f>
        <v>#N/A</v>
      </c>
      <c r="BH226" s="16" t="e">
        <f>IF($D222&gt;=1,($B221/HLOOKUP($D222,'[7]Annuity Cal'!$H$7:$BE$11,2,FALSE))*HLOOKUP(BH222,'[7]Annuity Cal'!$H$7:$BE$11,5,FALSE),(IF(BH222&lt;=(-1),BH222,0)))</f>
        <v>#N/A</v>
      </c>
      <c r="BI226" s="16" t="e">
        <f>IF($D222&gt;=1,($B221/HLOOKUP($D222,'[7]Annuity Cal'!$H$7:$BE$11,2,FALSE))*HLOOKUP(BI222,'[7]Annuity Cal'!$H$7:$BE$11,5,FALSE),(IF(BI222&lt;=(-1),BI222,0)))</f>
        <v>#N/A</v>
      </c>
      <c r="BJ226" s="16" t="e">
        <f>IF($D222&gt;=1,($B221/HLOOKUP($D222,'[7]Annuity Cal'!$H$7:$BE$11,2,FALSE))*HLOOKUP(BJ222,'[7]Annuity Cal'!$H$7:$BE$11,5,FALSE),(IF(BJ222&lt;=(-1),BJ222,0)))</f>
        <v>#N/A</v>
      </c>
      <c r="BK226" s="16" t="e">
        <f>IF($D222&gt;=1,($B221/HLOOKUP($D222,'[7]Annuity Cal'!$H$7:$BE$11,2,FALSE))*HLOOKUP(BK222,'[7]Annuity Cal'!$H$7:$BE$11,5,FALSE),(IF(BK222&lt;=(-1),BK222,0)))</f>
        <v>#N/A</v>
      </c>
      <c r="BL226" s="16" t="e">
        <f>IF($D222&gt;=1,($B221/HLOOKUP($D222,'[7]Annuity Cal'!$H$7:$BE$11,2,FALSE))*HLOOKUP(BL222,'[7]Annuity Cal'!$H$7:$BE$11,5,FALSE),(IF(BL222&lt;=(-1),BL222,0)))</f>
        <v>#N/A</v>
      </c>
      <c r="BM226" s="16" t="e">
        <f>IF($D222&gt;=1,($B221/HLOOKUP($D222,'[7]Annuity Cal'!$H$7:$BE$11,2,FALSE))*HLOOKUP(BM222,'[7]Annuity Cal'!$H$7:$BE$11,5,FALSE),(IF(BM222&lt;=(-1),BM222,0)))</f>
        <v>#N/A</v>
      </c>
      <c r="BN226" s="16" t="e">
        <f>IF($D222&gt;=1,($B221/HLOOKUP($D222,'[7]Annuity Cal'!$H$7:$BE$11,2,FALSE))*HLOOKUP(BN222,'[7]Annuity Cal'!$H$7:$BE$11,5,FALSE),(IF(BN222&lt;=(-1),BN222,0)))</f>
        <v>#N/A</v>
      </c>
    </row>
    <row r="227" spans="3:66">
      <c r="D227" s="27">
        <f>D223-D224</f>
        <v>4001936.1180312741</v>
      </c>
      <c r="E227" s="27">
        <f t="shared" ref="E227:BN227" si="94">E223-E224</f>
        <v>3425103.6686057863</v>
      </c>
      <c r="F227" s="27">
        <f t="shared" si="94"/>
        <v>2814897.3417492523</v>
      </c>
      <c r="G227" s="27">
        <f t="shared" si="94"/>
        <v>2169386.2202674476</v>
      </c>
      <c r="H227" s="27">
        <f t="shared" si="94"/>
        <v>1486527.6696141954</v>
      </c>
      <c r="I227" s="27">
        <f t="shared" si="94"/>
        <v>764160.87424457644</v>
      </c>
      <c r="J227" s="27">
        <f t="shared" si="94"/>
        <v>1.0477378964424133E-9</v>
      </c>
      <c r="K227" s="27" t="e">
        <f t="shared" si="94"/>
        <v>#N/A</v>
      </c>
      <c r="L227" s="16" t="e">
        <f t="shared" si="94"/>
        <v>#N/A</v>
      </c>
      <c r="M227" s="16" t="e">
        <f t="shared" si="94"/>
        <v>#N/A</v>
      </c>
      <c r="N227" s="16" t="e">
        <f t="shared" si="94"/>
        <v>#N/A</v>
      </c>
      <c r="O227" s="16" t="e">
        <f t="shared" si="94"/>
        <v>#N/A</v>
      </c>
      <c r="P227" s="16" t="e">
        <f t="shared" si="94"/>
        <v>#N/A</v>
      </c>
      <c r="Q227" s="16" t="e">
        <f t="shared" si="94"/>
        <v>#N/A</v>
      </c>
      <c r="R227" s="16" t="e">
        <f t="shared" si="94"/>
        <v>#N/A</v>
      </c>
      <c r="S227" s="16" t="e">
        <f t="shared" si="94"/>
        <v>#N/A</v>
      </c>
      <c r="T227" s="16" t="e">
        <f t="shared" si="94"/>
        <v>#N/A</v>
      </c>
      <c r="U227" s="16" t="e">
        <f t="shared" si="94"/>
        <v>#N/A</v>
      </c>
      <c r="V227" s="16" t="e">
        <f t="shared" si="94"/>
        <v>#N/A</v>
      </c>
      <c r="W227" s="16" t="e">
        <f t="shared" si="94"/>
        <v>#N/A</v>
      </c>
      <c r="X227" s="16" t="e">
        <f t="shared" si="94"/>
        <v>#N/A</v>
      </c>
      <c r="Y227" s="16" t="e">
        <f t="shared" si="94"/>
        <v>#N/A</v>
      </c>
      <c r="Z227" s="16" t="e">
        <f t="shared" si="94"/>
        <v>#N/A</v>
      </c>
      <c r="AA227" s="16" t="e">
        <f t="shared" si="94"/>
        <v>#N/A</v>
      </c>
      <c r="AB227" s="16" t="e">
        <f t="shared" si="94"/>
        <v>#N/A</v>
      </c>
      <c r="AC227" s="16" t="e">
        <f t="shared" si="94"/>
        <v>#N/A</v>
      </c>
      <c r="AD227" s="16" t="e">
        <f t="shared" si="94"/>
        <v>#N/A</v>
      </c>
      <c r="AE227" s="16" t="e">
        <f t="shared" si="94"/>
        <v>#N/A</v>
      </c>
      <c r="AF227" s="16" t="e">
        <f t="shared" si="94"/>
        <v>#N/A</v>
      </c>
      <c r="AG227" s="16" t="e">
        <f t="shared" si="94"/>
        <v>#N/A</v>
      </c>
      <c r="AH227" s="16" t="e">
        <f t="shared" si="94"/>
        <v>#N/A</v>
      </c>
      <c r="AI227" s="16" t="e">
        <f t="shared" si="94"/>
        <v>#N/A</v>
      </c>
      <c r="AJ227" s="16" t="e">
        <f t="shared" si="94"/>
        <v>#N/A</v>
      </c>
      <c r="AK227" s="16" t="e">
        <f t="shared" si="94"/>
        <v>#N/A</v>
      </c>
      <c r="AL227" s="16" t="e">
        <f t="shared" si="94"/>
        <v>#N/A</v>
      </c>
      <c r="AM227" s="16" t="e">
        <f t="shared" si="94"/>
        <v>#N/A</v>
      </c>
      <c r="AN227" s="16" t="e">
        <f t="shared" si="94"/>
        <v>#N/A</v>
      </c>
      <c r="AO227" s="16" t="e">
        <f t="shared" si="94"/>
        <v>#N/A</v>
      </c>
      <c r="AP227" s="16" t="e">
        <f t="shared" si="94"/>
        <v>#N/A</v>
      </c>
      <c r="AQ227" s="16" t="e">
        <f t="shared" si="94"/>
        <v>#N/A</v>
      </c>
      <c r="AR227" s="16" t="e">
        <f t="shared" si="94"/>
        <v>#N/A</v>
      </c>
      <c r="AS227" s="16" t="e">
        <f t="shared" si="94"/>
        <v>#N/A</v>
      </c>
      <c r="AT227" s="16" t="e">
        <f t="shared" si="94"/>
        <v>#N/A</v>
      </c>
      <c r="AU227" s="16" t="e">
        <f t="shared" si="94"/>
        <v>#N/A</v>
      </c>
      <c r="AV227" s="16" t="e">
        <f t="shared" si="94"/>
        <v>#N/A</v>
      </c>
      <c r="AW227" s="16" t="e">
        <f t="shared" si="94"/>
        <v>#N/A</v>
      </c>
      <c r="AX227" s="16" t="e">
        <f t="shared" si="94"/>
        <v>#N/A</v>
      </c>
      <c r="AY227" s="16" t="e">
        <f t="shared" si="94"/>
        <v>#N/A</v>
      </c>
      <c r="AZ227" s="16" t="e">
        <f t="shared" si="94"/>
        <v>#N/A</v>
      </c>
      <c r="BA227" s="16" t="e">
        <f t="shared" si="94"/>
        <v>#N/A</v>
      </c>
      <c r="BB227" s="16" t="e">
        <f t="shared" si="94"/>
        <v>#N/A</v>
      </c>
      <c r="BC227" s="16" t="e">
        <f t="shared" si="94"/>
        <v>#N/A</v>
      </c>
      <c r="BD227" s="16" t="e">
        <f t="shared" si="94"/>
        <v>#N/A</v>
      </c>
      <c r="BE227" s="16" t="e">
        <f t="shared" si="94"/>
        <v>#N/A</v>
      </c>
      <c r="BF227" s="16" t="e">
        <f t="shared" si="94"/>
        <v>#N/A</v>
      </c>
      <c r="BG227" s="16" t="e">
        <f t="shared" si="94"/>
        <v>#N/A</v>
      </c>
      <c r="BH227" s="16" t="e">
        <f t="shared" si="94"/>
        <v>#N/A</v>
      </c>
      <c r="BI227" s="16" t="e">
        <f t="shared" si="94"/>
        <v>#N/A</v>
      </c>
      <c r="BJ227" s="16" t="e">
        <f t="shared" si="94"/>
        <v>#N/A</v>
      </c>
      <c r="BK227" s="16" t="e">
        <f t="shared" si="94"/>
        <v>#N/A</v>
      </c>
      <c r="BL227" s="16" t="e">
        <f t="shared" si="94"/>
        <v>#N/A</v>
      </c>
      <c r="BM227" s="16" t="e">
        <f t="shared" si="94"/>
        <v>#N/A</v>
      </c>
      <c r="BN227" s="16" t="e">
        <f t="shared" si="94"/>
        <v>#N/A</v>
      </c>
    </row>
    <row r="229" spans="3:66">
      <c r="C229" s="16" t="s">
        <v>12</v>
      </c>
      <c r="E229" s="27">
        <f>D223</f>
        <v>4547220</v>
      </c>
      <c r="F229" s="27">
        <f t="shared" ref="F229:U233" si="95">E223</f>
        <v>4001936.1180312741</v>
      </c>
      <c r="G229" s="27">
        <f t="shared" si="95"/>
        <v>3425103.6686057863</v>
      </c>
      <c r="H229" s="27">
        <f t="shared" si="95"/>
        <v>2814897.3417492523</v>
      </c>
      <c r="I229" s="27">
        <f t="shared" si="95"/>
        <v>2169386.2202674476</v>
      </c>
      <c r="J229" s="27">
        <f t="shared" si="95"/>
        <v>1486527.6696141954</v>
      </c>
      <c r="K229" s="27">
        <f t="shared" si="95"/>
        <v>764160.87424457644</v>
      </c>
      <c r="L229" s="27">
        <f t="shared" si="95"/>
        <v>1.0477378964424133E-9</v>
      </c>
      <c r="M229" s="16" t="e">
        <f t="shared" si="95"/>
        <v>#N/A</v>
      </c>
      <c r="N229" s="16" t="e">
        <f t="shared" si="95"/>
        <v>#N/A</v>
      </c>
      <c r="O229" s="16" t="e">
        <f t="shared" si="95"/>
        <v>#N/A</v>
      </c>
      <c r="P229" s="16" t="e">
        <f t="shared" si="95"/>
        <v>#N/A</v>
      </c>
      <c r="Q229" s="16" t="e">
        <f t="shared" si="95"/>
        <v>#N/A</v>
      </c>
      <c r="R229" s="16" t="e">
        <f t="shared" si="95"/>
        <v>#N/A</v>
      </c>
      <c r="S229" s="16" t="e">
        <f t="shared" si="95"/>
        <v>#N/A</v>
      </c>
      <c r="T229" s="16" t="e">
        <f t="shared" si="95"/>
        <v>#N/A</v>
      </c>
      <c r="U229" s="16" t="e">
        <f t="shared" si="95"/>
        <v>#N/A</v>
      </c>
      <c r="V229" s="16" t="e">
        <f t="shared" ref="V229:AK233" si="96">U223</f>
        <v>#N/A</v>
      </c>
      <c r="W229" s="16" t="e">
        <f t="shared" si="96"/>
        <v>#N/A</v>
      </c>
      <c r="X229" s="16" t="e">
        <f t="shared" si="96"/>
        <v>#N/A</v>
      </c>
      <c r="Y229" s="16" t="e">
        <f t="shared" si="96"/>
        <v>#N/A</v>
      </c>
      <c r="Z229" s="16" t="e">
        <f t="shared" si="96"/>
        <v>#N/A</v>
      </c>
      <c r="AA229" s="16" t="e">
        <f t="shared" si="96"/>
        <v>#N/A</v>
      </c>
      <c r="AB229" s="16" t="e">
        <f t="shared" si="96"/>
        <v>#N/A</v>
      </c>
      <c r="AC229" s="16" t="e">
        <f t="shared" si="96"/>
        <v>#N/A</v>
      </c>
      <c r="AD229" s="16" t="e">
        <f t="shared" si="96"/>
        <v>#N/A</v>
      </c>
      <c r="AE229" s="16" t="e">
        <f t="shared" si="96"/>
        <v>#N/A</v>
      </c>
      <c r="AF229" s="16" t="e">
        <f t="shared" si="96"/>
        <v>#N/A</v>
      </c>
      <c r="AG229" s="16" t="e">
        <f t="shared" si="96"/>
        <v>#N/A</v>
      </c>
      <c r="AH229" s="16" t="e">
        <f t="shared" si="96"/>
        <v>#N/A</v>
      </c>
      <c r="AI229" s="16" t="e">
        <f t="shared" si="96"/>
        <v>#N/A</v>
      </c>
      <c r="AJ229" s="16" t="e">
        <f t="shared" si="96"/>
        <v>#N/A</v>
      </c>
      <c r="AK229" s="16" t="e">
        <f t="shared" si="96"/>
        <v>#N/A</v>
      </c>
      <c r="AL229" s="16" t="e">
        <f t="shared" ref="AL229:BA233" si="97">AK223</f>
        <v>#N/A</v>
      </c>
      <c r="AM229" s="16" t="e">
        <f t="shared" si="97"/>
        <v>#N/A</v>
      </c>
      <c r="AN229" s="16" t="e">
        <f t="shared" si="97"/>
        <v>#N/A</v>
      </c>
      <c r="AO229" s="16" t="e">
        <f t="shared" si="97"/>
        <v>#N/A</v>
      </c>
      <c r="AP229" s="16" t="e">
        <f t="shared" si="97"/>
        <v>#N/A</v>
      </c>
      <c r="AQ229" s="16" t="e">
        <f t="shared" si="97"/>
        <v>#N/A</v>
      </c>
      <c r="AR229" s="16" t="e">
        <f t="shared" si="97"/>
        <v>#N/A</v>
      </c>
      <c r="AS229" s="16" t="e">
        <f t="shared" si="97"/>
        <v>#N/A</v>
      </c>
      <c r="AT229" s="16" t="e">
        <f t="shared" si="97"/>
        <v>#N/A</v>
      </c>
      <c r="AU229" s="16" t="e">
        <f t="shared" si="97"/>
        <v>#N/A</v>
      </c>
      <c r="AV229" s="16" t="e">
        <f t="shared" si="97"/>
        <v>#N/A</v>
      </c>
      <c r="AW229" s="16" t="e">
        <f t="shared" si="97"/>
        <v>#N/A</v>
      </c>
      <c r="AX229" s="16" t="e">
        <f t="shared" si="97"/>
        <v>#N/A</v>
      </c>
      <c r="AY229" s="16" t="e">
        <f t="shared" si="97"/>
        <v>#N/A</v>
      </c>
      <c r="AZ229" s="16" t="e">
        <f t="shared" si="97"/>
        <v>#N/A</v>
      </c>
      <c r="BA229" s="16" t="e">
        <f t="shared" si="97"/>
        <v>#N/A</v>
      </c>
      <c r="BB229" s="16" t="e">
        <f t="shared" ref="BB229:BN233" si="98">BA223</f>
        <v>#N/A</v>
      </c>
      <c r="BC229" s="16" t="e">
        <f t="shared" si="98"/>
        <v>#N/A</v>
      </c>
      <c r="BD229" s="16" t="e">
        <f t="shared" si="98"/>
        <v>#N/A</v>
      </c>
      <c r="BE229" s="16" t="e">
        <f t="shared" si="98"/>
        <v>#N/A</v>
      </c>
      <c r="BF229" s="16" t="e">
        <f t="shared" si="98"/>
        <v>#N/A</v>
      </c>
      <c r="BG229" s="16" t="e">
        <f t="shared" si="98"/>
        <v>#N/A</v>
      </c>
      <c r="BH229" s="16" t="e">
        <f t="shared" si="98"/>
        <v>#N/A</v>
      </c>
      <c r="BI229" s="16" t="e">
        <f t="shared" si="98"/>
        <v>#N/A</v>
      </c>
      <c r="BJ229" s="16" t="e">
        <f t="shared" si="98"/>
        <v>#N/A</v>
      </c>
      <c r="BK229" s="16" t="e">
        <f t="shared" si="98"/>
        <v>#N/A</v>
      </c>
      <c r="BL229" s="16" t="e">
        <f t="shared" si="98"/>
        <v>#N/A</v>
      </c>
      <c r="BM229" s="16" t="e">
        <f t="shared" si="98"/>
        <v>#N/A</v>
      </c>
      <c r="BN229" s="16" t="e">
        <f t="shared" si="98"/>
        <v>#N/A</v>
      </c>
    </row>
    <row r="230" spans="3:66">
      <c r="C230" s="16" t="s">
        <v>0</v>
      </c>
      <c r="E230" s="27">
        <f>D224</f>
        <v>545283.88196872594</v>
      </c>
      <c r="F230" s="27">
        <f t="shared" si="95"/>
        <v>576832.4494254879</v>
      </c>
      <c r="G230" s="27">
        <f t="shared" si="95"/>
        <v>610206.32685653411</v>
      </c>
      <c r="H230" s="27">
        <f t="shared" si="95"/>
        <v>645511.12148180488</v>
      </c>
      <c r="I230" s="27">
        <f t="shared" si="95"/>
        <v>682858.55065325228</v>
      </c>
      <c r="J230" s="27">
        <f t="shared" si="95"/>
        <v>722366.79536961892</v>
      </c>
      <c r="K230" s="27">
        <f t="shared" si="95"/>
        <v>764160.87424457539</v>
      </c>
      <c r="L230" s="27" t="e">
        <f t="shared" si="95"/>
        <v>#N/A</v>
      </c>
      <c r="M230" s="16" t="e">
        <f t="shared" si="95"/>
        <v>#N/A</v>
      </c>
      <c r="N230" s="16" t="e">
        <f t="shared" si="95"/>
        <v>#N/A</v>
      </c>
      <c r="O230" s="16" t="e">
        <f t="shared" si="95"/>
        <v>#N/A</v>
      </c>
      <c r="P230" s="16" t="e">
        <f t="shared" si="95"/>
        <v>#N/A</v>
      </c>
      <c r="Q230" s="16" t="e">
        <f t="shared" si="95"/>
        <v>#N/A</v>
      </c>
      <c r="R230" s="16" t="e">
        <f t="shared" si="95"/>
        <v>#N/A</v>
      </c>
      <c r="S230" s="16" t="e">
        <f t="shared" si="95"/>
        <v>#N/A</v>
      </c>
      <c r="T230" s="16" t="e">
        <f t="shared" si="95"/>
        <v>#N/A</v>
      </c>
      <c r="U230" s="16" t="e">
        <f t="shared" si="95"/>
        <v>#N/A</v>
      </c>
      <c r="V230" s="16" t="e">
        <f t="shared" si="96"/>
        <v>#N/A</v>
      </c>
      <c r="W230" s="16" t="e">
        <f t="shared" si="96"/>
        <v>#N/A</v>
      </c>
      <c r="X230" s="16" t="e">
        <f t="shared" si="96"/>
        <v>#N/A</v>
      </c>
      <c r="Y230" s="16" t="e">
        <f t="shared" si="96"/>
        <v>#N/A</v>
      </c>
      <c r="Z230" s="16" t="e">
        <f t="shared" si="96"/>
        <v>#N/A</v>
      </c>
      <c r="AA230" s="16" t="e">
        <f t="shared" si="96"/>
        <v>#N/A</v>
      </c>
      <c r="AB230" s="16" t="e">
        <f t="shared" si="96"/>
        <v>#N/A</v>
      </c>
      <c r="AC230" s="16" t="e">
        <f t="shared" si="96"/>
        <v>#N/A</v>
      </c>
      <c r="AD230" s="16" t="e">
        <f t="shared" si="96"/>
        <v>#N/A</v>
      </c>
      <c r="AE230" s="16" t="e">
        <f t="shared" si="96"/>
        <v>#N/A</v>
      </c>
      <c r="AF230" s="16" t="e">
        <f t="shared" si="96"/>
        <v>#N/A</v>
      </c>
      <c r="AG230" s="16" t="e">
        <f t="shared" si="96"/>
        <v>#N/A</v>
      </c>
      <c r="AH230" s="16" t="e">
        <f t="shared" si="96"/>
        <v>#N/A</v>
      </c>
      <c r="AI230" s="16" t="e">
        <f t="shared" si="96"/>
        <v>#N/A</v>
      </c>
      <c r="AJ230" s="16" t="e">
        <f t="shared" si="96"/>
        <v>#N/A</v>
      </c>
      <c r="AK230" s="16" t="e">
        <f t="shared" si="96"/>
        <v>#N/A</v>
      </c>
      <c r="AL230" s="16" t="e">
        <f t="shared" si="97"/>
        <v>#N/A</v>
      </c>
      <c r="AM230" s="16" t="e">
        <f t="shared" si="97"/>
        <v>#N/A</v>
      </c>
      <c r="AN230" s="16" t="e">
        <f t="shared" si="97"/>
        <v>#N/A</v>
      </c>
      <c r="AO230" s="16" t="e">
        <f t="shared" si="97"/>
        <v>#N/A</v>
      </c>
      <c r="AP230" s="16" t="e">
        <f t="shared" si="97"/>
        <v>#N/A</v>
      </c>
      <c r="AQ230" s="16" t="e">
        <f t="shared" si="97"/>
        <v>#N/A</v>
      </c>
      <c r="AR230" s="16" t="e">
        <f t="shared" si="97"/>
        <v>#N/A</v>
      </c>
      <c r="AS230" s="16" t="e">
        <f t="shared" si="97"/>
        <v>#N/A</v>
      </c>
      <c r="AT230" s="16" t="e">
        <f t="shared" si="97"/>
        <v>#N/A</v>
      </c>
      <c r="AU230" s="16" t="e">
        <f t="shared" si="97"/>
        <v>#N/A</v>
      </c>
      <c r="AV230" s="16" t="e">
        <f t="shared" si="97"/>
        <v>#N/A</v>
      </c>
      <c r="AW230" s="16" t="e">
        <f t="shared" si="97"/>
        <v>#N/A</v>
      </c>
      <c r="AX230" s="16" t="e">
        <f t="shared" si="97"/>
        <v>#N/A</v>
      </c>
      <c r="AY230" s="16" t="e">
        <f t="shared" si="97"/>
        <v>#N/A</v>
      </c>
      <c r="AZ230" s="16" t="e">
        <f t="shared" si="97"/>
        <v>#N/A</v>
      </c>
      <c r="BA230" s="16" t="e">
        <f t="shared" si="97"/>
        <v>#N/A</v>
      </c>
      <c r="BB230" s="16" t="e">
        <f t="shared" si="98"/>
        <v>#N/A</v>
      </c>
      <c r="BC230" s="16" t="e">
        <f t="shared" si="98"/>
        <v>#N/A</v>
      </c>
      <c r="BD230" s="16" t="e">
        <f t="shared" si="98"/>
        <v>#N/A</v>
      </c>
      <c r="BE230" s="16" t="e">
        <f t="shared" si="98"/>
        <v>#N/A</v>
      </c>
      <c r="BF230" s="16" t="e">
        <f t="shared" si="98"/>
        <v>#N/A</v>
      </c>
      <c r="BG230" s="16" t="e">
        <f t="shared" si="98"/>
        <v>#N/A</v>
      </c>
      <c r="BH230" s="16" t="e">
        <f t="shared" si="98"/>
        <v>#N/A</v>
      </c>
      <c r="BI230" s="16" t="e">
        <f t="shared" si="98"/>
        <v>#N/A</v>
      </c>
      <c r="BJ230" s="16" t="e">
        <f t="shared" si="98"/>
        <v>#N/A</v>
      </c>
      <c r="BK230" s="16" t="e">
        <f t="shared" si="98"/>
        <v>#N/A</v>
      </c>
      <c r="BL230" s="16" t="e">
        <f t="shared" si="98"/>
        <v>#N/A</v>
      </c>
      <c r="BM230" s="16" t="e">
        <f t="shared" si="98"/>
        <v>#N/A</v>
      </c>
      <c r="BN230" s="16" t="e">
        <f t="shared" si="98"/>
        <v>#N/A</v>
      </c>
    </row>
    <row r="231" spans="3:66">
      <c r="C231" s="16" t="s">
        <v>1</v>
      </c>
      <c r="E231" s="27">
        <f>D225</f>
        <v>263089.15714285709</v>
      </c>
      <c r="F231" s="27">
        <f t="shared" si="95"/>
        <v>231540.58968609507</v>
      </c>
      <c r="G231" s="27">
        <f t="shared" si="95"/>
        <v>198166.71225504897</v>
      </c>
      <c r="H231" s="27">
        <f t="shared" si="95"/>
        <v>162861.91762977809</v>
      </c>
      <c r="I231" s="27">
        <f t="shared" si="95"/>
        <v>125514.4884583308</v>
      </c>
      <c r="J231" s="27">
        <f t="shared" si="95"/>
        <v>86006.243741964092</v>
      </c>
      <c r="K231" s="27">
        <f t="shared" si="95"/>
        <v>44212.164867007574</v>
      </c>
      <c r="L231" s="27" t="e">
        <f t="shared" si="95"/>
        <v>#N/A</v>
      </c>
      <c r="M231" s="16" t="e">
        <f t="shared" si="95"/>
        <v>#N/A</v>
      </c>
      <c r="N231" s="16" t="e">
        <f t="shared" si="95"/>
        <v>#N/A</v>
      </c>
      <c r="O231" s="16" t="e">
        <f t="shared" si="95"/>
        <v>#N/A</v>
      </c>
      <c r="P231" s="16" t="e">
        <f t="shared" si="95"/>
        <v>#N/A</v>
      </c>
      <c r="Q231" s="16" t="e">
        <f t="shared" si="95"/>
        <v>#N/A</v>
      </c>
      <c r="R231" s="16" t="e">
        <f t="shared" si="95"/>
        <v>#N/A</v>
      </c>
      <c r="S231" s="16" t="e">
        <f t="shared" si="95"/>
        <v>#N/A</v>
      </c>
      <c r="T231" s="16" t="e">
        <f t="shared" si="95"/>
        <v>#N/A</v>
      </c>
      <c r="U231" s="16" t="e">
        <f t="shared" si="95"/>
        <v>#N/A</v>
      </c>
      <c r="V231" s="16" t="e">
        <f t="shared" si="96"/>
        <v>#N/A</v>
      </c>
      <c r="W231" s="16" t="e">
        <f t="shared" si="96"/>
        <v>#N/A</v>
      </c>
      <c r="X231" s="16" t="e">
        <f t="shared" si="96"/>
        <v>#N/A</v>
      </c>
      <c r="Y231" s="16" t="e">
        <f t="shared" si="96"/>
        <v>#N/A</v>
      </c>
      <c r="Z231" s="16" t="e">
        <f t="shared" si="96"/>
        <v>#N/A</v>
      </c>
      <c r="AA231" s="16" t="e">
        <f t="shared" si="96"/>
        <v>#N/A</v>
      </c>
      <c r="AB231" s="16" t="e">
        <f t="shared" si="96"/>
        <v>#N/A</v>
      </c>
      <c r="AC231" s="16" t="e">
        <f t="shared" si="96"/>
        <v>#N/A</v>
      </c>
      <c r="AD231" s="16" t="e">
        <f t="shared" si="96"/>
        <v>#N/A</v>
      </c>
      <c r="AE231" s="16" t="e">
        <f t="shared" si="96"/>
        <v>#N/A</v>
      </c>
      <c r="AF231" s="16" t="e">
        <f t="shared" si="96"/>
        <v>#N/A</v>
      </c>
      <c r="AG231" s="16" t="e">
        <f t="shared" si="96"/>
        <v>#N/A</v>
      </c>
      <c r="AH231" s="16" t="e">
        <f t="shared" si="96"/>
        <v>#N/A</v>
      </c>
      <c r="AI231" s="16" t="e">
        <f t="shared" si="96"/>
        <v>#N/A</v>
      </c>
      <c r="AJ231" s="16" t="e">
        <f t="shared" si="96"/>
        <v>#N/A</v>
      </c>
      <c r="AK231" s="16" t="e">
        <f t="shared" si="96"/>
        <v>#N/A</v>
      </c>
      <c r="AL231" s="16" t="e">
        <f t="shared" si="97"/>
        <v>#N/A</v>
      </c>
      <c r="AM231" s="16" t="e">
        <f t="shared" si="97"/>
        <v>#N/A</v>
      </c>
      <c r="AN231" s="16" t="e">
        <f t="shared" si="97"/>
        <v>#N/A</v>
      </c>
      <c r="AO231" s="16" t="e">
        <f t="shared" si="97"/>
        <v>#N/A</v>
      </c>
      <c r="AP231" s="16" t="e">
        <f t="shared" si="97"/>
        <v>#N/A</v>
      </c>
      <c r="AQ231" s="16" t="e">
        <f t="shared" si="97"/>
        <v>#N/A</v>
      </c>
      <c r="AR231" s="16" t="e">
        <f t="shared" si="97"/>
        <v>#N/A</v>
      </c>
      <c r="AS231" s="16" t="e">
        <f t="shared" si="97"/>
        <v>#N/A</v>
      </c>
      <c r="AT231" s="16" t="e">
        <f t="shared" si="97"/>
        <v>#N/A</v>
      </c>
      <c r="AU231" s="16" t="e">
        <f t="shared" si="97"/>
        <v>#N/A</v>
      </c>
      <c r="AV231" s="16" t="e">
        <f t="shared" si="97"/>
        <v>#N/A</v>
      </c>
      <c r="AW231" s="16" t="e">
        <f t="shared" si="97"/>
        <v>#N/A</v>
      </c>
      <c r="AX231" s="16" t="e">
        <f t="shared" si="97"/>
        <v>#N/A</v>
      </c>
      <c r="AY231" s="16" t="e">
        <f t="shared" si="97"/>
        <v>#N/A</v>
      </c>
      <c r="AZ231" s="16" t="e">
        <f t="shared" si="97"/>
        <v>#N/A</v>
      </c>
      <c r="BA231" s="16" t="e">
        <f t="shared" si="97"/>
        <v>#N/A</v>
      </c>
      <c r="BB231" s="16" t="e">
        <f t="shared" si="98"/>
        <v>#N/A</v>
      </c>
      <c r="BC231" s="16" t="e">
        <f t="shared" si="98"/>
        <v>#N/A</v>
      </c>
      <c r="BD231" s="16" t="e">
        <f t="shared" si="98"/>
        <v>#N/A</v>
      </c>
      <c r="BE231" s="16" t="e">
        <f t="shared" si="98"/>
        <v>#N/A</v>
      </c>
      <c r="BF231" s="16" t="e">
        <f t="shared" si="98"/>
        <v>#N/A</v>
      </c>
      <c r="BG231" s="16" t="e">
        <f t="shared" si="98"/>
        <v>#N/A</v>
      </c>
      <c r="BH231" s="16" t="e">
        <f t="shared" si="98"/>
        <v>#N/A</v>
      </c>
      <c r="BI231" s="16" t="e">
        <f t="shared" si="98"/>
        <v>#N/A</v>
      </c>
      <c r="BJ231" s="16" t="e">
        <f t="shared" si="98"/>
        <v>#N/A</v>
      </c>
      <c r="BK231" s="16" t="e">
        <f t="shared" si="98"/>
        <v>#N/A</v>
      </c>
      <c r="BL231" s="16" t="e">
        <f t="shared" si="98"/>
        <v>#N/A</v>
      </c>
      <c r="BM231" s="16" t="e">
        <f t="shared" si="98"/>
        <v>#N/A</v>
      </c>
      <c r="BN231" s="16" t="e">
        <f t="shared" si="98"/>
        <v>#N/A</v>
      </c>
    </row>
    <row r="232" spans="3:66">
      <c r="C232" s="16" t="s">
        <v>2</v>
      </c>
      <c r="E232" s="27">
        <f>D226</f>
        <v>808373.03911158303</v>
      </c>
      <c r="F232" s="27">
        <f t="shared" si="95"/>
        <v>808373.03911158303</v>
      </c>
      <c r="G232" s="27">
        <f t="shared" si="95"/>
        <v>808373.03911158303</v>
      </c>
      <c r="H232" s="27">
        <f t="shared" si="95"/>
        <v>808373.03911158303</v>
      </c>
      <c r="I232" s="27">
        <f t="shared" si="95"/>
        <v>808373.03911158303</v>
      </c>
      <c r="J232" s="27">
        <f t="shared" si="95"/>
        <v>785645.43891441601</v>
      </c>
      <c r="K232" s="27">
        <f t="shared" si="95"/>
        <v>785645.43891441601</v>
      </c>
      <c r="L232" s="27" t="e">
        <f t="shared" si="95"/>
        <v>#N/A</v>
      </c>
      <c r="M232" s="16" t="e">
        <f t="shared" si="95"/>
        <v>#N/A</v>
      </c>
      <c r="N232" s="16" t="e">
        <f t="shared" si="95"/>
        <v>#N/A</v>
      </c>
      <c r="O232" s="16" t="e">
        <f t="shared" si="95"/>
        <v>#N/A</v>
      </c>
      <c r="P232" s="16" t="e">
        <f t="shared" si="95"/>
        <v>#N/A</v>
      </c>
      <c r="Q232" s="16" t="e">
        <f t="shared" si="95"/>
        <v>#N/A</v>
      </c>
      <c r="R232" s="16" t="e">
        <f t="shared" si="95"/>
        <v>#N/A</v>
      </c>
      <c r="S232" s="16" t="e">
        <f t="shared" si="95"/>
        <v>#N/A</v>
      </c>
      <c r="T232" s="16" t="e">
        <f t="shared" si="95"/>
        <v>#N/A</v>
      </c>
      <c r="U232" s="16" t="e">
        <f t="shared" si="95"/>
        <v>#N/A</v>
      </c>
      <c r="V232" s="16" t="e">
        <f t="shared" si="96"/>
        <v>#N/A</v>
      </c>
      <c r="W232" s="16" t="e">
        <f t="shared" si="96"/>
        <v>#N/A</v>
      </c>
      <c r="X232" s="16" t="e">
        <f t="shared" si="96"/>
        <v>#N/A</v>
      </c>
      <c r="Y232" s="16" t="e">
        <f t="shared" si="96"/>
        <v>#N/A</v>
      </c>
      <c r="Z232" s="16" t="e">
        <f t="shared" si="96"/>
        <v>#N/A</v>
      </c>
      <c r="AA232" s="16" t="e">
        <f t="shared" si="96"/>
        <v>#N/A</v>
      </c>
      <c r="AB232" s="16" t="e">
        <f t="shared" si="96"/>
        <v>#N/A</v>
      </c>
      <c r="AC232" s="16" t="e">
        <f t="shared" si="96"/>
        <v>#N/A</v>
      </c>
      <c r="AD232" s="16" t="e">
        <f t="shared" si="96"/>
        <v>#N/A</v>
      </c>
      <c r="AE232" s="16" t="e">
        <f t="shared" si="96"/>
        <v>#N/A</v>
      </c>
      <c r="AF232" s="16" t="e">
        <f t="shared" si="96"/>
        <v>#N/A</v>
      </c>
      <c r="AG232" s="16" t="e">
        <f t="shared" si="96"/>
        <v>#N/A</v>
      </c>
      <c r="AH232" s="16" t="e">
        <f t="shared" si="96"/>
        <v>#N/A</v>
      </c>
      <c r="AI232" s="16" t="e">
        <f t="shared" si="96"/>
        <v>#N/A</v>
      </c>
      <c r="AJ232" s="16" t="e">
        <f t="shared" si="96"/>
        <v>#N/A</v>
      </c>
      <c r="AK232" s="16" t="e">
        <f t="shared" si="96"/>
        <v>#N/A</v>
      </c>
      <c r="AL232" s="16" t="e">
        <f t="shared" si="97"/>
        <v>#N/A</v>
      </c>
      <c r="AM232" s="16" t="e">
        <f t="shared" si="97"/>
        <v>#N/A</v>
      </c>
      <c r="AN232" s="16" t="e">
        <f t="shared" si="97"/>
        <v>#N/A</v>
      </c>
      <c r="AO232" s="16" t="e">
        <f t="shared" si="97"/>
        <v>#N/A</v>
      </c>
      <c r="AP232" s="16" t="e">
        <f t="shared" si="97"/>
        <v>#N/A</v>
      </c>
      <c r="AQ232" s="16" t="e">
        <f t="shared" si="97"/>
        <v>#N/A</v>
      </c>
      <c r="AR232" s="16" t="e">
        <f t="shared" si="97"/>
        <v>#N/A</v>
      </c>
      <c r="AS232" s="16" t="e">
        <f t="shared" si="97"/>
        <v>#N/A</v>
      </c>
      <c r="AT232" s="16" t="e">
        <f t="shared" si="97"/>
        <v>#N/A</v>
      </c>
      <c r="AU232" s="16" t="e">
        <f t="shared" si="97"/>
        <v>#N/A</v>
      </c>
      <c r="AV232" s="16" t="e">
        <f t="shared" si="97"/>
        <v>#N/A</v>
      </c>
      <c r="AW232" s="16" t="e">
        <f t="shared" si="97"/>
        <v>#N/A</v>
      </c>
      <c r="AX232" s="16" t="e">
        <f t="shared" si="97"/>
        <v>#N/A</v>
      </c>
      <c r="AY232" s="16" t="e">
        <f t="shared" si="97"/>
        <v>#N/A</v>
      </c>
      <c r="AZ232" s="16" t="e">
        <f t="shared" si="97"/>
        <v>#N/A</v>
      </c>
      <c r="BA232" s="16" t="e">
        <f t="shared" si="97"/>
        <v>#N/A</v>
      </c>
      <c r="BB232" s="16" t="e">
        <f t="shared" si="98"/>
        <v>#N/A</v>
      </c>
      <c r="BC232" s="16" t="e">
        <f t="shared" si="98"/>
        <v>#N/A</v>
      </c>
      <c r="BD232" s="16" t="e">
        <f t="shared" si="98"/>
        <v>#N/A</v>
      </c>
      <c r="BE232" s="16" t="e">
        <f t="shared" si="98"/>
        <v>#N/A</v>
      </c>
      <c r="BF232" s="16" t="e">
        <f t="shared" si="98"/>
        <v>#N/A</v>
      </c>
      <c r="BG232" s="16" t="e">
        <f t="shared" si="98"/>
        <v>#N/A</v>
      </c>
      <c r="BH232" s="16" t="e">
        <f t="shared" si="98"/>
        <v>#N/A</v>
      </c>
      <c r="BI232" s="16" t="e">
        <f t="shared" si="98"/>
        <v>#N/A</v>
      </c>
      <c r="BJ232" s="16" t="e">
        <f t="shared" si="98"/>
        <v>#N/A</v>
      </c>
      <c r="BK232" s="16" t="e">
        <f t="shared" si="98"/>
        <v>#N/A</v>
      </c>
      <c r="BL232" s="16" t="e">
        <f t="shared" si="98"/>
        <v>#N/A</v>
      </c>
      <c r="BM232" s="16" t="e">
        <f t="shared" si="98"/>
        <v>#N/A</v>
      </c>
      <c r="BN232" s="16" t="e">
        <f t="shared" si="98"/>
        <v>#N/A</v>
      </c>
    </row>
    <row r="233" spans="3:66">
      <c r="C233" s="16" t="s">
        <v>13</v>
      </c>
      <c r="E233" s="27">
        <f>D227</f>
        <v>4001936.1180312741</v>
      </c>
      <c r="F233" s="27">
        <f t="shared" si="95"/>
        <v>3425103.6686057863</v>
      </c>
      <c r="G233" s="27">
        <f t="shared" si="95"/>
        <v>2814897.3417492523</v>
      </c>
      <c r="H233" s="27">
        <f t="shared" si="95"/>
        <v>2169386.2202674476</v>
      </c>
      <c r="I233" s="27">
        <f t="shared" si="95"/>
        <v>1486527.6696141954</v>
      </c>
      <c r="J233" s="27">
        <f t="shared" si="95"/>
        <v>764160.87424457644</v>
      </c>
      <c r="K233" s="27">
        <f t="shared" si="95"/>
        <v>1.0477378964424133E-9</v>
      </c>
      <c r="L233" s="27" t="e">
        <f t="shared" si="95"/>
        <v>#N/A</v>
      </c>
      <c r="M233" s="16" t="e">
        <f t="shared" si="95"/>
        <v>#N/A</v>
      </c>
      <c r="N233" s="16" t="e">
        <f t="shared" si="95"/>
        <v>#N/A</v>
      </c>
      <c r="O233" s="16" t="e">
        <f t="shared" si="95"/>
        <v>#N/A</v>
      </c>
      <c r="P233" s="16" t="e">
        <f t="shared" si="95"/>
        <v>#N/A</v>
      </c>
      <c r="Q233" s="16" t="e">
        <f t="shared" si="95"/>
        <v>#N/A</v>
      </c>
      <c r="R233" s="16" t="e">
        <f t="shared" si="95"/>
        <v>#N/A</v>
      </c>
      <c r="S233" s="16" t="e">
        <f t="shared" si="95"/>
        <v>#N/A</v>
      </c>
      <c r="T233" s="16" t="e">
        <f t="shared" si="95"/>
        <v>#N/A</v>
      </c>
      <c r="U233" s="16" t="e">
        <f t="shared" si="95"/>
        <v>#N/A</v>
      </c>
      <c r="V233" s="16" t="e">
        <f t="shared" si="96"/>
        <v>#N/A</v>
      </c>
      <c r="W233" s="16" t="e">
        <f t="shared" si="96"/>
        <v>#N/A</v>
      </c>
      <c r="X233" s="16" t="e">
        <f t="shared" si="96"/>
        <v>#N/A</v>
      </c>
      <c r="Y233" s="16" t="e">
        <f t="shared" si="96"/>
        <v>#N/A</v>
      </c>
      <c r="Z233" s="16" t="e">
        <f t="shared" si="96"/>
        <v>#N/A</v>
      </c>
      <c r="AA233" s="16" t="e">
        <f t="shared" si="96"/>
        <v>#N/A</v>
      </c>
      <c r="AB233" s="16" t="e">
        <f t="shared" si="96"/>
        <v>#N/A</v>
      </c>
      <c r="AC233" s="16" t="e">
        <f t="shared" si="96"/>
        <v>#N/A</v>
      </c>
      <c r="AD233" s="16" t="e">
        <f t="shared" si="96"/>
        <v>#N/A</v>
      </c>
      <c r="AE233" s="16" t="e">
        <f t="shared" si="96"/>
        <v>#N/A</v>
      </c>
      <c r="AF233" s="16" t="e">
        <f t="shared" si="96"/>
        <v>#N/A</v>
      </c>
      <c r="AG233" s="16" t="e">
        <f t="shared" si="96"/>
        <v>#N/A</v>
      </c>
      <c r="AH233" s="16" t="e">
        <f t="shared" si="96"/>
        <v>#N/A</v>
      </c>
      <c r="AI233" s="16" t="e">
        <f t="shared" si="96"/>
        <v>#N/A</v>
      </c>
      <c r="AJ233" s="16" t="e">
        <f t="shared" si="96"/>
        <v>#N/A</v>
      </c>
      <c r="AK233" s="16" t="e">
        <f t="shared" si="96"/>
        <v>#N/A</v>
      </c>
      <c r="AL233" s="16" t="e">
        <f t="shared" si="97"/>
        <v>#N/A</v>
      </c>
      <c r="AM233" s="16" t="e">
        <f t="shared" si="97"/>
        <v>#N/A</v>
      </c>
      <c r="AN233" s="16" t="e">
        <f t="shared" si="97"/>
        <v>#N/A</v>
      </c>
      <c r="AO233" s="16" t="e">
        <f t="shared" si="97"/>
        <v>#N/A</v>
      </c>
      <c r="AP233" s="16" t="e">
        <f t="shared" si="97"/>
        <v>#N/A</v>
      </c>
      <c r="AQ233" s="16" t="e">
        <f t="shared" si="97"/>
        <v>#N/A</v>
      </c>
      <c r="AR233" s="16" t="e">
        <f t="shared" si="97"/>
        <v>#N/A</v>
      </c>
      <c r="AS233" s="16" t="e">
        <f t="shared" si="97"/>
        <v>#N/A</v>
      </c>
      <c r="AT233" s="16" t="e">
        <f t="shared" si="97"/>
        <v>#N/A</v>
      </c>
      <c r="AU233" s="16" t="e">
        <f t="shared" si="97"/>
        <v>#N/A</v>
      </c>
      <c r="AV233" s="16" t="e">
        <f t="shared" si="97"/>
        <v>#N/A</v>
      </c>
      <c r="AW233" s="16" t="e">
        <f t="shared" si="97"/>
        <v>#N/A</v>
      </c>
      <c r="AX233" s="16" t="e">
        <f t="shared" si="97"/>
        <v>#N/A</v>
      </c>
      <c r="AY233" s="16" t="e">
        <f t="shared" si="97"/>
        <v>#N/A</v>
      </c>
      <c r="AZ233" s="16" t="e">
        <f t="shared" si="97"/>
        <v>#N/A</v>
      </c>
      <c r="BA233" s="16" t="e">
        <f t="shared" si="97"/>
        <v>#N/A</v>
      </c>
      <c r="BB233" s="16" t="e">
        <f t="shared" si="98"/>
        <v>#N/A</v>
      </c>
      <c r="BC233" s="16" t="e">
        <f t="shared" si="98"/>
        <v>#N/A</v>
      </c>
      <c r="BD233" s="16" t="e">
        <f t="shared" si="98"/>
        <v>#N/A</v>
      </c>
      <c r="BE233" s="16" t="e">
        <f t="shared" si="98"/>
        <v>#N/A</v>
      </c>
      <c r="BF233" s="16" t="e">
        <f t="shared" si="98"/>
        <v>#N/A</v>
      </c>
      <c r="BG233" s="16" t="e">
        <f t="shared" si="98"/>
        <v>#N/A</v>
      </c>
      <c r="BH233" s="16" t="e">
        <f t="shared" si="98"/>
        <v>#N/A</v>
      </c>
      <c r="BI233" s="16" t="e">
        <f t="shared" si="98"/>
        <v>#N/A</v>
      </c>
      <c r="BJ233" s="16" t="e">
        <f t="shared" si="98"/>
        <v>#N/A</v>
      </c>
      <c r="BK233" s="16" t="e">
        <f t="shared" si="98"/>
        <v>#N/A</v>
      </c>
      <c r="BL233" s="16" t="e">
        <f t="shared" si="98"/>
        <v>#N/A</v>
      </c>
      <c r="BM233" s="16" t="e">
        <f t="shared" si="98"/>
        <v>#N/A</v>
      </c>
      <c r="BN233" s="16" t="e">
        <f t="shared" si="98"/>
        <v>#N/A</v>
      </c>
    </row>
    <row r="235" spans="3:66">
      <c r="C235" s="16" t="s">
        <v>12</v>
      </c>
      <c r="F235" s="27">
        <f>E229</f>
        <v>4547220</v>
      </c>
      <c r="G235" s="27">
        <f t="shared" ref="G235:V239" si="99">F229</f>
        <v>4001936.1180312741</v>
      </c>
      <c r="H235" s="27">
        <f t="shared" si="99"/>
        <v>3425103.6686057863</v>
      </c>
      <c r="I235" s="27">
        <f t="shared" si="99"/>
        <v>2814897.3417492523</v>
      </c>
      <c r="J235" s="27">
        <f t="shared" si="99"/>
        <v>2169386.2202674476</v>
      </c>
      <c r="K235" s="27">
        <f t="shared" si="99"/>
        <v>1486527.6696141954</v>
      </c>
      <c r="L235" s="27">
        <f t="shared" si="99"/>
        <v>764160.87424457644</v>
      </c>
      <c r="M235" s="16">
        <f t="shared" si="99"/>
        <v>1.0477378964424133E-9</v>
      </c>
      <c r="N235" s="16" t="e">
        <f t="shared" si="99"/>
        <v>#N/A</v>
      </c>
      <c r="O235" s="16" t="e">
        <f t="shared" si="99"/>
        <v>#N/A</v>
      </c>
      <c r="P235" s="16" t="e">
        <f t="shared" si="99"/>
        <v>#N/A</v>
      </c>
      <c r="Q235" s="16" t="e">
        <f t="shared" si="99"/>
        <v>#N/A</v>
      </c>
      <c r="R235" s="16" t="e">
        <f t="shared" si="99"/>
        <v>#N/A</v>
      </c>
      <c r="S235" s="16" t="e">
        <f t="shared" si="99"/>
        <v>#N/A</v>
      </c>
      <c r="T235" s="16" t="e">
        <f t="shared" si="99"/>
        <v>#N/A</v>
      </c>
      <c r="U235" s="16" t="e">
        <f t="shared" si="99"/>
        <v>#N/A</v>
      </c>
      <c r="V235" s="16" t="e">
        <f t="shared" si="99"/>
        <v>#N/A</v>
      </c>
      <c r="W235" s="16" t="e">
        <f t="shared" ref="W235:AL239" si="100">V229</f>
        <v>#N/A</v>
      </c>
      <c r="X235" s="16" t="e">
        <f t="shared" si="100"/>
        <v>#N/A</v>
      </c>
      <c r="Y235" s="16" t="e">
        <f t="shared" si="100"/>
        <v>#N/A</v>
      </c>
      <c r="Z235" s="16" t="e">
        <f t="shared" si="100"/>
        <v>#N/A</v>
      </c>
      <c r="AA235" s="16" t="e">
        <f t="shared" si="100"/>
        <v>#N/A</v>
      </c>
      <c r="AB235" s="16" t="e">
        <f t="shared" si="100"/>
        <v>#N/A</v>
      </c>
      <c r="AC235" s="16" t="e">
        <f t="shared" si="100"/>
        <v>#N/A</v>
      </c>
      <c r="AD235" s="16" t="e">
        <f t="shared" si="100"/>
        <v>#N/A</v>
      </c>
      <c r="AE235" s="16" t="e">
        <f t="shared" si="100"/>
        <v>#N/A</v>
      </c>
      <c r="AF235" s="16" t="e">
        <f t="shared" si="100"/>
        <v>#N/A</v>
      </c>
      <c r="AG235" s="16" t="e">
        <f t="shared" si="100"/>
        <v>#N/A</v>
      </c>
      <c r="AH235" s="16" t="e">
        <f t="shared" si="100"/>
        <v>#N/A</v>
      </c>
      <c r="AI235" s="16" t="e">
        <f t="shared" si="100"/>
        <v>#N/A</v>
      </c>
      <c r="AJ235" s="16" t="e">
        <f t="shared" si="100"/>
        <v>#N/A</v>
      </c>
      <c r="AK235" s="16" t="e">
        <f t="shared" si="100"/>
        <v>#N/A</v>
      </c>
      <c r="AL235" s="16" t="e">
        <f t="shared" si="100"/>
        <v>#N/A</v>
      </c>
      <c r="AM235" s="16" t="e">
        <f t="shared" ref="AM235:BB239" si="101">AL229</f>
        <v>#N/A</v>
      </c>
      <c r="AN235" s="16" t="e">
        <f t="shared" si="101"/>
        <v>#N/A</v>
      </c>
      <c r="AO235" s="16" t="e">
        <f t="shared" si="101"/>
        <v>#N/A</v>
      </c>
      <c r="AP235" s="16" t="e">
        <f t="shared" si="101"/>
        <v>#N/A</v>
      </c>
      <c r="AQ235" s="16" t="e">
        <f t="shared" si="101"/>
        <v>#N/A</v>
      </c>
      <c r="AR235" s="16" t="e">
        <f t="shared" si="101"/>
        <v>#N/A</v>
      </c>
      <c r="AS235" s="16" t="e">
        <f t="shared" si="101"/>
        <v>#N/A</v>
      </c>
      <c r="AT235" s="16" t="e">
        <f t="shared" si="101"/>
        <v>#N/A</v>
      </c>
      <c r="AU235" s="16" t="e">
        <f t="shared" si="101"/>
        <v>#N/A</v>
      </c>
      <c r="AV235" s="16" t="e">
        <f t="shared" si="101"/>
        <v>#N/A</v>
      </c>
      <c r="AW235" s="16" t="e">
        <f t="shared" si="101"/>
        <v>#N/A</v>
      </c>
      <c r="AX235" s="16" t="e">
        <f t="shared" si="101"/>
        <v>#N/A</v>
      </c>
      <c r="AY235" s="16" t="e">
        <f t="shared" si="101"/>
        <v>#N/A</v>
      </c>
      <c r="AZ235" s="16" t="e">
        <f t="shared" si="101"/>
        <v>#N/A</v>
      </c>
      <c r="BA235" s="16" t="e">
        <f t="shared" si="101"/>
        <v>#N/A</v>
      </c>
      <c r="BB235" s="16" t="e">
        <f t="shared" si="101"/>
        <v>#N/A</v>
      </c>
      <c r="BC235" s="16" t="e">
        <f t="shared" ref="BC235:BN239" si="102">BB229</f>
        <v>#N/A</v>
      </c>
      <c r="BD235" s="16" t="e">
        <f t="shared" si="102"/>
        <v>#N/A</v>
      </c>
      <c r="BE235" s="16" t="e">
        <f t="shared" si="102"/>
        <v>#N/A</v>
      </c>
      <c r="BF235" s="16" t="e">
        <f t="shared" si="102"/>
        <v>#N/A</v>
      </c>
      <c r="BG235" s="16" t="e">
        <f t="shared" si="102"/>
        <v>#N/A</v>
      </c>
      <c r="BH235" s="16" t="e">
        <f t="shared" si="102"/>
        <v>#N/A</v>
      </c>
      <c r="BI235" s="16" t="e">
        <f t="shared" si="102"/>
        <v>#N/A</v>
      </c>
      <c r="BJ235" s="16" t="e">
        <f t="shared" si="102"/>
        <v>#N/A</v>
      </c>
      <c r="BK235" s="16" t="e">
        <f t="shared" si="102"/>
        <v>#N/A</v>
      </c>
      <c r="BL235" s="16" t="e">
        <f t="shared" si="102"/>
        <v>#N/A</v>
      </c>
      <c r="BM235" s="16" t="e">
        <f t="shared" si="102"/>
        <v>#N/A</v>
      </c>
      <c r="BN235" s="16" t="e">
        <f t="shared" si="102"/>
        <v>#N/A</v>
      </c>
    </row>
    <row r="236" spans="3:66">
      <c r="C236" s="16" t="s">
        <v>0</v>
      </c>
      <c r="F236" s="27">
        <f>E230</f>
        <v>545283.88196872594</v>
      </c>
      <c r="G236" s="27">
        <f t="shared" si="99"/>
        <v>576832.4494254879</v>
      </c>
      <c r="H236" s="27">
        <f t="shared" si="99"/>
        <v>610206.32685653411</v>
      </c>
      <c r="I236" s="27">
        <f t="shared" si="99"/>
        <v>645511.12148180488</v>
      </c>
      <c r="J236" s="27">
        <f t="shared" si="99"/>
        <v>682858.55065325228</v>
      </c>
      <c r="K236" s="27">
        <f t="shared" si="99"/>
        <v>722366.79536961892</v>
      </c>
      <c r="L236" s="27">
        <f t="shared" si="99"/>
        <v>764160.87424457539</v>
      </c>
      <c r="M236" s="16" t="e">
        <f t="shared" si="99"/>
        <v>#N/A</v>
      </c>
      <c r="N236" s="16" t="e">
        <f t="shared" si="99"/>
        <v>#N/A</v>
      </c>
      <c r="O236" s="16" t="e">
        <f t="shared" si="99"/>
        <v>#N/A</v>
      </c>
      <c r="P236" s="16" t="e">
        <f t="shared" si="99"/>
        <v>#N/A</v>
      </c>
      <c r="Q236" s="16" t="e">
        <f t="shared" si="99"/>
        <v>#N/A</v>
      </c>
      <c r="R236" s="16" t="e">
        <f t="shared" si="99"/>
        <v>#N/A</v>
      </c>
      <c r="S236" s="16" t="e">
        <f t="shared" si="99"/>
        <v>#N/A</v>
      </c>
      <c r="T236" s="16" t="e">
        <f t="shared" si="99"/>
        <v>#N/A</v>
      </c>
      <c r="U236" s="16" t="e">
        <f t="shared" si="99"/>
        <v>#N/A</v>
      </c>
      <c r="V236" s="16" t="e">
        <f t="shared" si="99"/>
        <v>#N/A</v>
      </c>
      <c r="W236" s="16" t="e">
        <f t="shared" si="100"/>
        <v>#N/A</v>
      </c>
      <c r="X236" s="16" t="e">
        <f t="shared" si="100"/>
        <v>#N/A</v>
      </c>
      <c r="Y236" s="16" t="e">
        <f t="shared" si="100"/>
        <v>#N/A</v>
      </c>
      <c r="Z236" s="16" t="e">
        <f t="shared" si="100"/>
        <v>#N/A</v>
      </c>
      <c r="AA236" s="16" t="e">
        <f t="shared" si="100"/>
        <v>#N/A</v>
      </c>
      <c r="AB236" s="16" t="e">
        <f t="shared" si="100"/>
        <v>#N/A</v>
      </c>
      <c r="AC236" s="16" t="e">
        <f t="shared" si="100"/>
        <v>#N/A</v>
      </c>
      <c r="AD236" s="16" t="e">
        <f t="shared" si="100"/>
        <v>#N/A</v>
      </c>
      <c r="AE236" s="16" t="e">
        <f t="shared" si="100"/>
        <v>#N/A</v>
      </c>
      <c r="AF236" s="16" t="e">
        <f t="shared" si="100"/>
        <v>#N/A</v>
      </c>
      <c r="AG236" s="16" t="e">
        <f t="shared" si="100"/>
        <v>#N/A</v>
      </c>
      <c r="AH236" s="16" t="e">
        <f t="shared" si="100"/>
        <v>#N/A</v>
      </c>
      <c r="AI236" s="16" t="e">
        <f t="shared" si="100"/>
        <v>#N/A</v>
      </c>
      <c r="AJ236" s="16" t="e">
        <f t="shared" si="100"/>
        <v>#N/A</v>
      </c>
      <c r="AK236" s="16" t="e">
        <f t="shared" si="100"/>
        <v>#N/A</v>
      </c>
      <c r="AL236" s="16" t="e">
        <f t="shared" si="100"/>
        <v>#N/A</v>
      </c>
      <c r="AM236" s="16" t="e">
        <f t="shared" si="101"/>
        <v>#N/A</v>
      </c>
      <c r="AN236" s="16" t="e">
        <f t="shared" si="101"/>
        <v>#N/A</v>
      </c>
      <c r="AO236" s="16" t="e">
        <f t="shared" si="101"/>
        <v>#N/A</v>
      </c>
      <c r="AP236" s="16" t="e">
        <f t="shared" si="101"/>
        <v>#N/A</v>
      </c>
      <c r="AQ236" s="16" t="e">
        <f t="shared" si="101"/>
        <v>#N/A</v>
      </c>
      <c r="AR236" s="16" t="e">
        <f t="shared" si="101"/>
        <v>#N/A</v>
      </c>
      <c r="AS236" s="16" t="e">
        <f t="shared" si="101"/>
        <v>#N/A</v>
      </c>
      <c r="AT236" s="16" t="e">
        <f t="shared" si="101"/>
        <v>#N/A</v>
      </c>
      <c r="AU236" s="16" t="e">
        <f t="shared" si="101"/>
        <v>#N/A</v>
      </c>
      <c r="AV236" s="16" t="e">
        <f t="shared" si="101"/>
        <v>#N/A</v>
      </c>
      <c r="AW236" s="16" t="e">
        <f t="shared" si="101"/>
        <v>#N/A</v>
      </c>
      <c r="AX236" s="16" t="e">
        <f t="shared" si="101"/>
        <v>#N/A</v>
      </c>
      <c r="AY236" s="16" t="e">
        <f t="shared" si="101"/>
        <v>#N/A</v>
      </c>
      <c r="AZ236" s="16" t="e">
        <f t="shared" si="101"/>
        <v>#N/A</v>
      </c>
      <c r="BA236" s="16" t="e">
        <f t="shared" si="101"/>
        <v>#N/A</v>
      </c>
      <c r="BB236" s="16" t="e">
        <f t="shared" si="101"/>
        <v>#N/A</v>
      </c>
      <c r="BC236" s="16" t="e">
        <f t="shared" si="102"/>
        <v>#N/A</v>
      </c>
      <c r="BD236" s="16" t="e">
        <f t="shared" si="102"/>
        <v>#N/A</v>
      </c>
      <c r="BE236" s="16" t="e">
        <f t="shared" si="102"/>
        <v>#N/A</v>
      </c>
      <c r="BF236" s="16" t="e">
        <f t="shared" si="102"/>
        <v>#N/A</v>
      </c>
      <c r="BG236" s="16" t="e">
        <f t="shared" si="102"/>
        <v>#N/A</v>
      </c>
      <c r="BH236" s="16" t="e">
        <f t="shared" si="102"/>
        <v>#N/A</v>
      </c>
      <c r="BI236" s="16" t="e">
        <f t="shared" si="102"/>
        <v>#N/A</v>
      </c>
      <c r="BJ236" s="16" t="e">
        <f t="shared" si="102"/>
        <v>#N/A</v>
      </c>
      <c r="BK236" s="16" t="e">
        <f t="shared" si="102"/>
        <v>#N/A</v>
      </c>
      <c r="BL236" s="16" t="e">
        <f t="shared" si="102"/>
        <v>#N/A</v>
      </c>
      <c r="BM236" s="16" t="e">
        <f t="shared" si="102"/>
        <v>#N/A</v>
      </c>
      <c r="BN236" s="16" t="e">
        <f t="shared" si="102"/>
        <v>#N/A</v>
      </c>
    </row>
    <row r="237" spans="3:66">
      <c r="C237" s="16" t="s">
        <v>1</v>
      </c>
      <c r="F237" s="27">
        <f>E231</f>
        <v>263089.15714285709</v>
      </c>
      <c r="G237" s="27">
        <f t="shared" si="99"/>
        <v>231540.58968609507</v>
      </c>
      <c r="H237" s="27">
        <f t="shared" si="99"/>
        <v>198166.71225504897</v>
      </c>
      <c r="I237" s="27">
        <f t="shared" si="99"/>
        <v>162861.91762977809</v>
      </c>
      <c r="J237" s="27">
        <f t="shared" si="99"/>
        <v>125514.4884583308</v>
      </c>
      <c r="K237" s="27">
        <f t="shared" si="99"/>
        <v>86006.243741964092</v>
      </c>
      <c r="L237" s="27">
        <f t="shared" si="99"/>
        <v>44212.164867007574</v>
      </c>
      <c r="M237" s="16" t="e">
        <f t="shared" si="99"/>
        <v>#N/A</v>
      </c>
      <c r="N237" s="16" t="e">
        <f t="shared" si="99"/>
        <v>#N/A</v>
      </c>
      <c r="O237" s="16" t="e">
        <f t="shared" si="99"/>
        <v>#N/A</v>
      </c>
      <c r="P237" s="16" t="e">
        <f t="shared" si="99"/>
        <v>#N/A</v>
      </c>
      <c r="Q237" s="16" t="e">
        <f t="shared" si="99"/>
        <v>#N/A</v>
      </c>
      <c r="R237" s="16" t="e">
        <f t="shared" si="99"/>
        <v>#N/A</v>
      </c>
      <c r="S237" s="16" t="e">
        <f t="shared" si="99"/>
        <v>#N/A</v>
      </c>
      <c r="T237" s="16" t="e">
        <f t="shared" si="99"/>
        <v>#N/A</v>
      </c>
      <c r="U237" s="16" t="e">
        <f t="shared" si="99"/>
        <v>#N/A</v>
      </c>
      <c r="V237" s="16" t="e">
        <f t="shared" si="99"/>
        <v>#N/A</v>
      </c>
      <c r="W237" s="16" t="e">
        <f t="shared" si="100"/>
        <v>#N/A</v>
      </c>
      <c r="X237" s="16" t="e">
        <f t="shared" si="100"/>
        <v>#N/A</v>
      </c>
      <c r="Y237" s="16" t="e">
        <f t="shared" si="100"/>
        <v>#N/A</v>
      </c>
      <c r="Z237" s="16" t="e">
        <f t="shared" si="100"/>
        <v>#N/A</v>
      </c>
      <c r="AA237" s="16" t="e">
        <f t="shared" si="100"/>
        <v>#N/A</v>
      </c>
      <c r="AB237" s="16" t="e">
        <f t="shared" si="100"/>
        <v>#N/A</v>
      </c>
      <c r="AC237" s="16" t="e">
        <f t="shared" si="100"/>
        <v>#N/A</v>
      </c>
      <c r="AD237" s="16" t="e">
        <f t="shared" si="100"/>
        <v>#N/A</v>
      </c>
      <c r="AE237" s="16" t="e">
        <f t="shared" si="100"/>
        <v>#N/A</v>
      </c>
      <c r="AF237" s="16" t="e">
        <f t="shared" si="100"/>
        <v>#N/A</v>
      </c>
      <c r="AG237" s="16" t="e">
        <f t="shared" si="100"/>
        <v>#N/A</v>
      </c>
      <c r="AH237" s="16" t="e">
        <f t="shared" si="100"/>
        <v>#N/A</v>
      </c>
      <c r="AI237" s="16" t="e">
        <f t="shared" si="100"/>
        <v>#N/A</v>
      </c>
      <c r="AJ237" s="16" t="e">
        <f t="shared" si="100"/>
        <v>#N/A</v>
      </c>
      <c r="AK237" s="16" t="e">
        <f t="shared" si="100"/>
        <v>#N/A</v>
      </c>
      <c r="AL237" s="16" t="e">
        <f t="shared" si="100"/>
        <v>#N/A</v>
      </c>
      <c r="AM237" s="16" t="e">
        <f t="shared" si="101"/>
        <v>#N/A</v>
      </c>
      <c r="AN237" s="16" t="e">
        <f t="shared" si="101"/>
        <v>#N/A</v>
      </c>
      <c r="AO237" s="16" t="e">
        <f t="shared" si="101"/>
        <v>#N/A</v>
      </c>
      <c r="AP237" s="16" t="e">
        <f t="shared" si="101"/>
        <v>#N/A</v>
      </c>
      <c r="AQ237" s="16" t="e">
        <f t="shared" si="101"/>
        <v>#N/A</v>
      </c>
      <c r="AR237" s="16" t="e">
        <f t="shared" si="101"/>
        <v>#N/A</v>
      </c>
      <c r="AS237" s="16" t="e">
        <f t="shared" si="101"/>
        <v>#N/A</v>
      </c>
      <c r="AT237" s="16" t="e">
        <f t="shared" si="101"/>
        <v>#N/A</v>
      </c>
      <c r="AU237" s="16" t="e">
        <f t="shared" si="101"/>
        <v>#N/A</v>
      </c>
      <c r="AV237" s="16" t="e">
        <f t="shared" si="101"/>
        <v>#N/A</v>
      </c>
      <c r="AW237" s="16" t="e">
        <f t="shared" si="101"/>
        <v>#N/A</v>
      </c>
      <c r="AX237" s="16" t="e">
        <f t="shared" si="101"/>
        <v>#N/A</v>
      </c>
      <c r="AY237" s="16" t="e">
        <f t="shared" si="101"/>
        <v>#N/A</v>
      </c>
      <c r="AZ237" s="16" t="e">
        <f t="shared" si="101"/>
        <v>#N/A</v>
      </c>
      <c r="BA237" s="16" t="e">
        <f t="shared" si="101"/>
        <v>#N/A</v>
      </c>
      <c r="BB237" s="16" t="e">
        <f t="shared" si="101"/>
        <v>#N/A</v>
      </c>
      <c r="BC237" s="16" t="e">
        <f t="shared" si="102"/>
        <v>#N/A</v>
      </c>
      <c r="BD237" s="16" t="e">
        <f t="shared" si="102"/>
        <v>#N/A</v>
      </c>
      <c r="BE237" s="16" t="e">
        <f t="shared" si="102"/>
        <v>#N/A</v>
      </c>
      <c r="BF237" s="16" t="e">
        <f t="shared" si="102"/>
        <v>#N/A</v>
      </c>
      <c r="BG237" s="16" t="e">
        <f t="shared" si="102"/>
        <v>#N/A</v>
      </c>
      <c r="BH237" s="16" t="e">
        <f t="shared" si="102"/>
        <v>#N/A</v>
      </c>
      <c r="BI237" s="16" t="e">
        <f t="shared" si="102"/>
        <v>#N/A</v>
      </c>
      <c r="BJ237" s="16" t="e">
        <f t="shared" si="102"/>
        <v>#N/A</v>
      </c>
      <c r="BK237" s="16" t="e">
        <f t="shared" si="102"/>
        <v>#N/A</v>
      </c>
      <c r="BL237" s="16" t="e">
        <f t="shared" si="102"/>
        <v>#N/A</v>
      </c>
      <c r="BM237" s="16" t="e">
        <f t="shared" si="102"/>
        <v>#N/A</v>
      </c>
      <c r="BN237" s="16" t="e">
        <f t="shared" si="102"/>
        <v>#N/A</v>
      </c>
    </row>
    <row r="238" spans="3:66">
      <c r="C238" s="16" t="s">
        <v>2</v>
      </c>
      <c r="F238" s="27">
        <f>E232</f>
        <v>808373.03911158303</v>
      </c>
      <c r="G238" s="27">
        <f t="shared" si="99"/>
        <v>808373.03911158303</v>
      </c>
      <c r="H238" s="27">
        <f t="shared" si="99"/>
        <v>808373.03911158303</v>
      </c>
      <c r="I238" s="27">
        <f t="shared" si="99"/>
        <v>808373.03911158303</v>
      </c>
      <c r="J238" s="27">
        <f t="shared" si="99"/>
        <v>808373.03911158303</v>
      </c>
      <c r="K238" s="27">
        <f t="shared" si="99"/>
        <v>785645.43891441601</v>
      </c>
      <c r="L238" s="27">
        <f t="shared" si="99"/>
        <v>785645.43891441601</v>
      </c>
      <c r="M238" s="16" t="e">
        <f t="shared" si="99"/>
        <v>#N/A</v>
      </c>
      <c r="N238" s="16" t="e">
        <f t="shared" si="99"/>
        <v>#N/A</v>
      </c>
      <c r="O238" s="16" t="e">
        <f t="shared" si="99"/>
        <v>#N/A</v>
      </c>
      <c r="P238" s="16" t="e">
        <f t="shared" si="99"/>
        <v>#N/A</v>
      </c>
      <c r="Q238" s="16" t="e">
        <f t="shared" si="99"/>
        <v>#N/A</v>
      </c>
      <c r="R238" s="16" t="e">
        <f t="shared" si="99"/>
        <v>#N/A</v>
      </c>
      <c r="S238" s="16" t="e">
        <f t="shared" si="99"/>
        <v>#N/A</v>
      </c>
      <c r="T238" s="16" t="e">
        <f t="shared" si="99"/>
        <v>#N/A</v>
      </c>
      <c r="U238" s="16" t="e">
        <f t="shared" si="99"/>
        <v>#N/A</v>
      </c>
      <c r="V238" s="16" t="e">
        <f t="shared" si="99"/>
        <v>#N/A</v>
      </c>
      <c r="W238" s="16" t="e">
        <f t="shared" si="100"/>
        <v>#N/A</v>
      </c>
      <c r="X238" s="16" t="e">
        <f t="shared" si="100"/>
        <v>#N/A</v>
      </c>
      <c r="Y238" s="16" t="e">
        <f t="shared" si="100"/>
        <v>#N/A</v>
      </c>
      <c r="Z238" s="16" t="e">
        <f t="shared" si="100"/>
        <v>#N/A</v>
      </c>
      <c r="AA238" s="16" t="e">
        <f t="shared" si="100"/>
        <v>#N/A</v>
      </c>
      <c r="AB238" s="16" t="e">
        <f t="shared" si="100"/>
        <v>#N/A</v>
      </c>
      <c r="AC238" s="16" t="e">
        <f t="shared" si="100"/>
        <v>#N/A</v>
      </c>
      <c r="AD238" s="16" t="e">
        <f t="shared" si="100"/>
        <v>#N/A</v>
      </c>
      <c r="AE238" s="16" t="e">
        <f t="shared" si="100"/>
        <v>#N/A</v>
      </c>
      <c r="AF238" s="16" t="e">
        <f t="shared" si="100"/>
        <v>#N/A</v>
      </c>
      <c r="AG238" s="16" t="e">
        <f t="shared" si="100"/>
        <v>#N/A</v>
      </c>
      <c r="AH238" s="16" t="e">
        <f t="shared" si="100"/>
        <v>#N/A</v>
      </c>
      <c r="AI238" s="16" t="e">
        <f t="shared" si="100"/>
        <v>#N/A</v>
      </c>
      <c r="AJ238" s="16" t="e">
        <f t="shared" si="100"/>
        <v>#N/A</v>
      </c>
      <c r="AK238" s="16" t="e">
        <f t="shared" si="100"/>
        <v>#N/A</v>
      </c>
      <c r="AL238" s="16" t="e">
        <f t="shared" si="100"/>
        <v>#N/A</v>
      </c>
      <c r="AM238" s="16" t="e">
        <f t="shared" si="101"/>
        <v>#N/A</v>
      </c>
      <c r="AN238" s="16" t="e">
        <f t="shared" si="101"/>
        <v>#N/A</v>
      </c>
      <c r="AO238" s="16" t="e">
        <f t="shared" si="101"/>
        <v>#N/A</v>
      </c>
      <c r="AP238" s="16" t="e">
        <f t="shared" si="101"/>
        <v>#N/A</v>
      </c>
      <c r="AQ238" s="16" t="e">
        <f t="shared" si="101"/>
        <v>#N/A</v>
      </c>
      <c r="AR238" s="16" t="e">
        <f t="shared" si="101"/>
        <v>#N/A</v>
      </c>
      <c r="AS238" s="16" t="e">
        <f t="shared" si="101"/>
        <v>#N/A</v>
      </c>
      <c r="AT238" s="16" t="e">
        <f t="shared" si="101"/>
        <v>#N/A</v>
      </c>
      <c r="AU238" s="16" t="e">
        <f t="shared" si="101"/>
        <v>#N/A</v>
      </c>
      <c r="AV238" s="16" t="e">
        <f t="shared" si="101"/>
        <v>#N/A</v>
      </c>
      <c r="AW238" s="16" t="e">
        <f t="shared" si="101"/>
        <v>#N/A</v>
      </c>
      <c r="AX238" s="16" t="e">
        <f t="shared" si="101"/>
        <v>#N/A</v>
      </c>
      <c r="AY238" s="16" t="e">
        <f t="shared" si="101"/>
        <v>#N/A</v>
      </c>
      <c r="AZ238" s="16" t="e">
        <f t="shared" si="101"/>
        <v>#N/A</v>
      </c>
      <c r="BA238" s="16" t="e">
        <f t="shared" si="101"/>
        <v>#N/A</v>
      </c>
      <c r="BB238" s="16" t="e">
        <f t="shared" si="101"/>
        <v>#N/A</v>
      </c>
      <c r="BC238" s="16" t="e">
        <f t="shared" si="102"/>
        <v>#N/A</v>
      </c>
      <c r="BD238" s="16" t="e">
        <f t="shared" si="102"/>
        <v>#N/A</v>
      </c>
      <c r="BE238" s="16" t="e">
        <f t="shared" si="102"/>
        <v>#N/A</v>
      </c>
      <c r="BF238" s="16" t="e">
        <f t="shared" si="102"/>
        <v>#N/A</v>
      </c>
      <c r="BG238" s="16" t="e">
        <f t="shared" si="102"/>
        <v>#N/A</v>
      </c>
      <c r="BH238" s="16" t="e">
        <f t="shared" si="102"/>
        <v>#N/A</v>
      </c>
      <c r="BI238" s="16" t="e">
        <f t="shared" si="102"/>
        <v>#N/A</v>
      </c>
      <c r="BJ238" s="16" t="e">
        <f t="shared" si="102"/>
        <v>#N/A</v>
      </c>
      <c r="BK238" s="16" t="e">
        <f t="shared" si="102"/>
        <v>#N/A</v>
      </c>
      <c r="BL238" s="16" t="e">
        <f t="shared" si="102"/>
        <v>#N/A</v>
      </c>
      <c r="BM238" s="16" t="e">
        <f t="shared" si="102"/>
        <v>#N/A</v>
      </c>
      <c r="BN238" s="16" t="e">
        <f t="shared" si="102"/>
        <v>#N/A</v>
      </c>
    </row>
    <row r="239" spans="3:66">
      <c r="C239" s="16" t="s">
        <v>13</v>
      </c>
      <c r="F239" s="27">
        <f>E233</f>
        <v>4001936.1180312741</v>
      </c>
      <c r="G239" s="27">
        <f t="shared" si="99"/>
        <v>3425103.6686057863</v>
      </c>
      <c r="H239" s="27">
        <f t="shared" si="99"/>
        <v>2814897.3417492523</v>
      </c>
      <c r="I239" s="27">
        <f t="shared" si="99"/>
        <v>2169386.2202674476</v>
      </c>
      <c r="J239" s="27">
        <f t="shared" si="99"/>
        <v>1486527.6696141954</v>
      </c>
      <c r="K239" s="27">
        <f t="shared" si="99"/>
        <v>764160.87424457644</v>
      </c>
      <c r="L239" s="27">
        <f t="shared" si="99"/>
        <v>1.0477378964424133E-9</v>
      </c>
      <c r="M239" s="16" t="e">
        <f t="shared" si="99"/>
        <v>#N/A</v>
      </c>
      <c r="N239" s="16" t="e">
        <f t="shared" si="99"/>
        <v>#N/A</v>
      </c>
      <c r="O239" s="16" t="e">
        <f t="shared" si="99"/>
        <v>#N/A</v>
      </c>
      <c r="P239" s="16" t="e">
        <f t="shared" si="99"/>
        <v>#N/A</v>
      </c>
      <c r="Q239" s="16" t="e">
        <f t="shared" si="99"/>
        <v>#N/A</v>
      </c>
      <c r="R239" s="16" t="e">
        <f t="shared" si="99"/>
        <v>#N/A</v>
      </c>
      <c r="S239" s="16" t="e">
        <f t="shared" si="99"/>
        <v>#N/A</v>
      </c>
      <c r="T239" s="16" t="e">
        <f t="shared" si="99"/>
        <v>#N/A</v>
      </c>
      <c r="U239" s="16" t="e">
        <f t="shared" si="99"/>
        <v>#N/A</v>
      </c>
      <c r="V239" s="16" t="e">
        <f t="shared" si="99"/>
        <v>#N/A</v>
      </c>
      <c r="W239" s="16" t="e">
        <f t="shared" si="100"/>
        <v>#N/A</v>
      </c>
      <c r="X239" s="16" t="e">
        <f t="shared" si="100"/>
        <v>#N/A</v>
      </c>
      <c r="Y239" s="16" t="e">
        <f t="shared" si="100"/>
        <v>#N/A</v>
      </c>
      <c r="Z239" s="16" t="e">
        <f t="shared" si="100"/>
        <v>#N/A</v>
      </c>
      <c r="AA239" s="16" t="e">
        <f t="shared" si="100"/>
        <v>#N/A</v>
      </c>
      <c r="AB239" s="16" t="e">
        <f t="shared" si="100"/>
        <v>#N/A</v>
      </c>
      <c r="AC239" s="16" t="e">
        <f t="shared" si="100"/>
        <v>#N/A</v>
      </c>
      <c r="AD239" s="16" t="e">
        <f t="shared" si="100"/>
        <v>#N/A</v>
      </c>
      <c r="AE239" s="16" t="e">
        <f t="shared" si="100"/>
        <v>#N/A</v>
      </c>
      <c r="AF239" s="16" t="e">
        <f t="shared" si="100"/>
        <v>#N/A</v>
      </c>
      <c r="AG239" s="16" t="e">
        <f t="shared" si="100"/>
        <v>#N/A</v>
      </c>
      <c r="AH239" s="16" t="e">
        <f t="shared" si="100"/>
        <v>#N/A</v>
      </c>
      <c r="AI239" s="16" t="e">
        <f t="shared" si="100"/>
        <v>#N/A</v>
      </c>
      <c r="AJ239" s="16" t="e">
        <f t="shared" si="100"/>
        <v>#N/A</v>
      </c>
      <c r="AK239" s="16" t="e">
        <f t="shared" si="100"/>
        <v>#N/A</v>
      </c>
      <c r="AL239" s="16" t="e">
        <f t="shared" si="100"/>
        <v>#N/A</v>
      </c>
      <c r="AM239" s="16" t="e">
        <f t="shared" si="101"/>
        <v>#N/A</v>
      </c>
      <c r="AN239" s="16" t="e">
        <f t="shared" si="101"/>
        <v>#N/A</v>
      </c>
      <c r="AO239" s="16" t="e">
        <f t="shared" si="101"/>
        <v>#N/A</v>
      </c>
      <c r="AP239" s="16" t="e">
        <f t="shared" si="101"/>
        <v>#N/A</v>
      </c>
      <c r="AQ239" s="16" t="e">
        <f t="shared" si="101"/>
        <v>#N/A</v>
      </c>
      <c r="AR239" s="16" t="e">
        <f t="shared" si="101"/>
        <v>#N/A</v>
      </c>
      <c r="AS239" s="16" t="e">
        <f t="shared" si="101"/>
        <v>#N/A</v>
      </c>
      <c r="AT239" s="16" t="e">
        <f t="shared" si="101"/>
        <v>#N/A</v>
      </c>
      <c r="AU239" s="16" t="e">
        <f t="shared" si="101"/>
        <v>#N/A</v>
      </c>
      <c r="AV239" s="16" t="e">
        <f t="shared" si="101"/>
        <v>#N/A</v>
      </c>
      <c r="AW239" s="16" t="e">
        <f t="shared" si="101"/>
        <v>#N/A</v>
      </c>
      <c r="AX239" s="16" t="e">
        <f t="shared" si="101"/>
        <v>#N/A</v>
      </c>
      <c r="AY239" s="16" t="e">
        <f t="shared" si="101"/>
        <v>#N/A</v>
      </c>
      <c r="AZ239" s="16" t="e">
        <f t="shared" si="101"/>
        <v>#N/A</v>
      </c>
      <c r="BA239" s="16" t="e">
        <f t="shared" si="101"/>
        <v>#N/A</v>
      </c>
      <c r="BB239" s="16" t="e">
        <f t="shared" si="101"/>
        <v>#N/A</v>
      </c>
      <c r="BC239" s="16" t="e">
        <f t="shared" si="102"/>
        <v>#N/A</v>
      </c>
      <c r="BD239" s="16" t="e">
        <f t="shared" si="102"/>
        <v>#N/A</v>
      </c>
      <c r="BE239" s="16" t="e">
        <f t="shared" si="102"/>
        <v>#N/A</v>
      </c>
      <c r="BF239" s="16" t="e">
        <f t="shared" si="102"/>
        <v>#N/A</v>
      </c>
      <c r="BG239" s="16" t="e">
        <f t="shared" si="102"/>
        <v>#N/A</v>
      </c>
      <c r="BH239" s="16" t="e">
        <f t="shared" si="102"/>
        <v>#N/A</v>
      </c>
      <c r="BI239" s="16" t="e">
        <f t="shared" si="102"/>
        <v>#N/A</v>
      </c>
      <c r="BJ239" s="16" t="e">
        <f t="shared" si="102"/>
        <v>#N/A</v>
      </c>
      <c r="BK239" s="16" t="e">
        <f t="shared" si="102"/>
        <v>#N/A</v>
      </c>
      <c r="BL239" s="16" t="e">
        <f t="shared" si="102"/>
        <v>#N/A</v>
      </c>
      <c r="BM239" s="16" t="e">
        <f t="shared" si="102"/>
        <v>#N/A</v>
      </c>
      <c r="BN239" s="16" t="e">
        <f t="shared" si="102"/>
        <v>#N/A</v>
      </c>
    </row>
    <row r="241" spans="1:66">
      <c r="C241" s="16" t="s">
        <v>12</v>
      </c>
      <c r="G241" s="27">
        <f>F235</f>
        <v>4547220</v>
      </c>
      <c r="H241" s="27">
        <f t="shared" ref="H241:W245" si="103">G235</f>
        <v>4001936.1180312741</v>
      </c>
      <c r="I241" s="27">
        <f t="shared" si="103"/>
        <v>3425103.6686057863</v>
      </c>
      <c r="J241" s="27">
        <f t="shared" si="103"/>
        <v>2814897.3417492523</v>
      </c>
      <c r="K241" s="27">
        <f t="shared" si="103"/>
        <v>2169386.2202674476</v>
      </c>
      <c r="L241" s="27">
        <f t="shared" si="103"/>
        <v>1486527.6696141954</v>
      </c>
      <c r="M241" s="27">
        <f t="shared" si="103"/>
        <v>764160.87424457644</v>
      </c>
      <c r="N241" s="16">
        <f t="shared" si="103"/>
        <v>1.0477378964424133E-9</v>
      </c>
      <c r="O241" s="16" t="e">
        <f t="shared" si="103"/>
        <v>#N/A</v>
      </c>
      <c r="P241" s="16" t="e">
        <f t="shared" si="103"/>
        <v>#N/A</v>
      </c>
      <c r="Q241" s="16" t="e">
        <f t="shared" si="103"/>
        <v>#N/A</v>
      </c>
      <c r="R241" s="16" t="e">
        <f t="shared" si="103"/>
        <v>#N/A</v>
      </c>
      <c r="S241" s="16" t="e">
        <f t="shared" si="103"/>
        <v>#N/A</v>
      </c>
      <c r="T241" s="16" t="e">
        <f t="shared" si="103"/>
        <v>#N/A</v>
      </c>
      <c r="U241" s="16" t="e">
        <f t="shared" si="103"/>
        <v>#N/A</v>
      </c>
      <c r="V241" s="16" t="e">
        <f t="shared" si="103"/>
        <v>#N/A</v>
      </c>
      <c r="W241" s="16" t="e">
        <f t="shared" si="103"/>
        <v>#N/A</v>
      </c>
      <c r="X241" s="16" t="e">
        <f t="shared" ref="X241:AM245" si="104">W235</f>
        <v>#N/A</v>
      </c>
      <c r="Y241" s="16" t="e">
        <f t="shared" si="104"/>
        <v>#N/A</v>
      </c>
      <c r="Z241" s="16" t="e">
        <f t="shared" si="104"/>
        <v>#N/A</v>
      </c>
      <c r="AA241" s="16" t="e">
        <f t="shared" si="104"/>
        <v>#N/A</v>
      </c>
      <c r="AB241" s="16" t="e">
        <f t="shared" si="104"/>
        <v>#N/A</v>
      </c>
      <c r="AC241" s="16" t="e">
        <f t="shared" si="104"/>
        <v>#N/A</v>
      </c>
      <c r="AD241" s="16" t="e">
        <f t="shared" si="104"/>
        <v>#N/A</v>
      </c>
      <c r="AE241" s="16" t="e">
        <f t="shared" si="104"/>
        <v>#N/A</v>
      </c>
      <c r="AF241" s="16" t="e">
        <f t="shared" si="104"/>
        <v>#N/A</v>
      </c>
      <c r="AG241" s="16" t="e">
        <f t="shared" si="104"/>
        <v>#N/A</v>
      </c>
      <c r="AH241" s="16" t="e">
        <f t="shared" si="104"/>
        <v>#N/A</v>
      </c>
      <c r="AI241" s="16" t="e">
        <f t="shared" si="104"/>
        <v>#N/A</v>
      </c>
      <c r="AJ241" s="16" t="e">
        <f t="shared" si="104"/>
        <v>#N/A</v>
      </c>
      <c r="AK241" s="16" t="e">
        <f t="shared" si="104"/>
        <v>#N/A</v>
      </c>
      <c r="AL241" s="16" t="e">
        <f t="shared" si="104"/>
        <v>#N/A</v>
      </c>
      <c r="AM241" s="16" t="e">
        <f t="shared" si="104"/>
        <v>#N/A</v>
      </c>
      <c r="AN241" s="16" t="e">
        <f t="shared" ref="AN241:BC245" si="105">AM235</f>
        <v>#N/A</v>
      </c>
      <c r="AO241" s="16" t="e">
        <f t="shared" si="105"/>
        <v>#N/A</v>
      </c>
      <c r="AP241" s="16" t="e">
        <f t="shared" si="105"/>
        <v>#N/A</v>
      </c>
      <c r="AQ241" s="16" t="e">
        <f t="shared" si="105"/>
        <v>#N/A</v>
      </c>
      <c r="AR241" s="16" t="e">
        <f t="shared" si="105"/>
        <v>#N/A</v>
      </c>
      <c r="AS241" s="16" t="e">
        <f t="shared" si="105"/>
        <v>#N/A</v>
      </c>
      <c r="AT241" s="16" t="e">
        <f t="shared" si="105"/>
        <v>#N/A</v>
      </c>
      <c r="AU241" s="16" t="e">
        <f t="shared" si="105"/>
        <v>#N/A</v>
      </c>
      <c r="AV241" s="16" t="e">
        <f t="shared" si="105"/>
        <v>#N/A</v>
      </c>
      <c r="AW241" s="16" t="e">
        <f t="shared" si="105"/>
        <v>#N/A</v>
      </c>
      <c r="AX241" s="16" t="e">
        <f t="shared" si="105"/>
        <v>#N/A</v>
      </c>
      <c r="AY241" s="16" t="e">
        <f t="shared" si="105"/>
        <v>#N/A</v>
      </c>
      <c r="AZ241" s="16" t="e">
        <f t="shared" si="105"/>
        <v>#N/A</v>
      </c>
      <c r="BA241" s="16" t="e">
        <f t="shared" si="105"/>
        <v>#N/A</v>
      </c>
      <c r="BB241" s="16" t="e">
        <f t="shared" si="105"/>
        <v>#N/A</v>
      </c>
      <c r="BC241" s="16" t="e">
        <f t="shared" si="105"/>
        <v>#N/A</v>
      </c>
      <c r="BD241" s="16" t="e">
        <f t="shared" ref="BD241:BN245" si="106">BC235</f>
        <v>#N/A</v>
      </c>
      <c r="BE241" s="16" t="e">
        <f t="shared" si="106"/>
        <v>#N/A</v>
      </c>
      <c r="BF241" s="16" t="e">
        <f t="shared" si="106"/>
        <v>#N/A</v>
      </c>
      <c r="BG241" s="16" t="e">
        <f t="shared" si="106"/>
        <v>#N/A</v>
      </c>
      <c r="BH241" s="16" t="e">
        <f t="shared" si="106"/>
        <v>#N/A</v>
      </c>
      <c r="BI241" s="16" t="e">
        <f t="shared" si="106"/>
        <v>#N/A</v>
      </c>
      <c r="BJ241" s="16" t="e">
        <f t="shared" si="106"/>
        <v>#N/A</v>
      </c>
      <c r="BK241" s="16" t="e">
        <f t="shared" si="106"/>
        <v>#N/A</v>
      </c>
      <c r="BL241" s="16" t="e">
        <f t="shared" si="106"/>
        <v>#N/A</v>
      </c>
      <c r="BM241" s="16" t="e">
        <f t="shared" si="106"/>
        <v>#N/A</v>
      </c>
      <c r="BN241" s="16" t="e">
        <f t="shared" si="106"/>
        <v>#N/A</v>
      </c>
    </row>
    <row r="242" spans="1:66">
      <c r="C242" s="16" t="s">
        <v>0</v>
      </c>
      <c r="G242" s="27">
        <f>F236</f>
        <v>545283.88196872594</v>
      </c>
      <c r="H242" s="27">
        <f t="shared" si="103"/>
        <v>576832.4494254879</v>
      </c>
      <c r="I242" s="27">
        <f t="shared" si="103"/>
        <v>610206.32685653411</v>
      </c>
      <c r="J242" s="27">
        <f t="shared" si="103"/>
        <v>645511.12148180488</v>
      </c>
      <c r="K242" s="27">
        <f t="shared" si="103"/>
        <v>682858.55065325228</v>
      </c>
      <c r="L242" s="27">
        <f t="shared" si="103"/>
        <v>722366.79536961892</v>
      </c>
      <c r="M242" s="27">
        <f t="shared" si="103"/>
        <v>764160.87424457539</v>
      </c>
      <c r="N242" s="16" t="e">
        <f t="shared" si="103"/>
        <v>#N/A</v>
      </c>
      <c r="O242" s="16" t="e">
        <f t="shared" si="103"/>
        <v>#N/A</v>
      </c>
      <c r="P242" s="16" t="e">
        <f t="shared" si="103"/>
        <v>#N/A</v>
      </c>
      <c r="Q242" s="16" t="e">
        <f t="shared" si="103"/>
        <v>#N/A</v>
      </c>
      <c r="R242" s="16" t="e">
        <f t="shared" si="103"/>
        <v>#N/A</v>
      </c>
      <c r="S242" s="16" t="e">
        <f t="shared" si="103"/>
        <v>#N/A</v>
      </c>
      <c r="T242" s="16" t="e">
        <f t="shared" si="103"/>
        <v>#N/A</v>
      </c>
      <c r="U242" s="16" t="e">
        <f t="shared" si="103"/>
        <v>#N/A</v>
      </c>
      <c r="V242" s="16" t="e">
        <f t="shared" si="103"/>
        <v>#N/A</v>
      </c>
      <c r="W242" s="16" t="e">
        <f t="shared" si="103"/>
        <v>#N/A</v>
      </c>
      <c r="X242" s="16" t="e">
        <f t="shared" si="104"/>
        <v>#N/A</v>
      </c>
      <c r="Y242" s="16" t="e">
        <f t="shared" si="104"/>
        <v>#N/A</v>
      </c>
      <c r="Z242" s="16" t="e">
        <f t="shared" si="104"/>
        <v>#N/A</v>
      </c>
      <c r="AA242" s="16" t="e">
        <f t="shared" si="104"/>
        <v>#N/A</v>
      </c>
      <c r="AB242" s="16" t="e">
        <f t="shared" si="104"/>
        <v>#N/A</v>
      </c>
      <c r="AC242" s="16" t="e">
        <f t="shared" si="104"/>
        <v>#N/A</v>
      </c>
      <c r="AD242" s="16" t="e">
        <f t="shared" si="104"/>
        <v>#N/A</v>
      </c>
      <c r="AE242" s="16" t="e">
        <f t="shared" si="104"/>
        <v>#N/A</v>
      </c>
      <c r="AF242" s="16" t="e">
        <f t="shared" si="104"/>
        <v>#N/A</v>
      </c>
      <c r="AG242" s="16" t="e">
        <f t="shared" si="104"/>
        <v>#N/A</v>
      </c>
      <c r="AH242" s="16" t="e">
        <f t="shared" si="104"/>
        <v>#N/A</v>
      </c>
      <c r="AI242" s="16" t="e">
        <f t="shared" si="104"/>
        <v>#N/A</v>
      </c>
      <c r="AJ242" s="16" t="e">
        <f t="shared" si="104"/>
        <v>#N/A</v>
      </c>
      <c r="AK242" s="16" t="e">
        <f t="shared" si="104"/>
        <v>#N/A</v>
      </c>
      <c r="AL242" s="16" t="e">
        <f t="shared" si="104"/>
        <v>#N/A</v>
      </c>
      <c r="AM242" s="16" t="e">
        <f t="shared" si="104"/>
        <v>#N/A</v>
      </c>
      <c r="AN242" s="16" t="e">
        <f t="shared" si="105"/>
        <v>#N/A</v>
      </c>
      <c r="AO242" s="16" t="e">
        <f t="shared" si="105"/>
        <v>#N/A</v>
      </c>
      <c r="AP242" s="16" t="e">
        <f t="shared" si="105"/>
        <v>#N/A</v>
      </c>
      <c r="AQ242" s="16" t="e">
        <f t="shared" si="105"/>
        <v>#N/A</v>
      </c>
      <c r="AR242" s="16" t="e">
        <f t="shared" si="105"/>
        <v>#N/A</v>
      </c>
      <c r="AS242" s="16" t="e">
        <f t="shared" si="105"/>
        <v>#N/A</v>
      </c>
      <c r="AT242" s="16" t="e">
        <f t="shared" si="105"/>
        <v>#N/A</v>
      </c>
      <c r="AU242" s="16" t="e">
        <f t="shared" si="105"/>
        <v>#N/A</v>
      </c>
      <c r="AV242" s="16" t="e">
        <f t="shared" si="105"/>
        <v>#N/A</v>
      </c>
      <c r="AW242" s="16" t="e">
        <f t="shared" si="105"/>
        <v>#N/A</v>
      </c>
      <c r="AX242" s="16" t="e">
        <f t="shared" si="105"/>
        <v>#N/A</v>
      </c>
      <c r="AY242" s="16" t="e">
        <f t="shared" si="105"/>
        <v>#N/A</v>
      </c>
      <c r="AZ242" s="16" t="e">
        <f t="shared" si="105"/>
        <v>#N/A</v>
      </c>
      <c r="BA242" s="16" t="e">
        <f t="shared" si="105"/>
        <v>#N/A</v>
      </c>
      <c r="BB242" s="16" t="e">
        <f t="shared" si="105"/>
        <v>#N/A</v>
      </c>
      <c r="BC242" s="16" t="e">
        <f t="shared" si="105"/>
        <v>#N/A</v>
      </c>
      <c r="BD242" s="16" t="e">
        <f t="shared" si="106"/>
        <v>#N/A</v>
      </c>
      <c r="BE242" s="16" t="e">
        <f t="shared" si="106"/>
        <v>#N/A</v>
      </c>
      <c r="BF242" s="16" t="e">
        <f t="shared" si="106"/>
        <v>#N/A</v>
      </c>
      <c r="BG242" s="16" t="e">
        <f t="shared" si="106"/>
        <v>#N/A</v>
      </c>
      <c r="BH242" s="16" t="e">
        <f t="shared" si="106"/>
        <v>#N/A</v>
      </c>
      <c r="BI242" s="16" t="e">
        <f t="shared" si="106"/>
        <v>#N/A</v>
      </c>
      <c r="BJ242" s="16" t="e">
        <f t="shared" si="106"/>
        <v>#N/A</v>
      </c>
      <c r="BK242" s="16" t="e">
        <f t="shared" si="106"/>
        <v>#N/A</v>
      </c>
      <c r="BL242" s="16" t="e">
        <f t="shared" si="106"/>
        <v>#N/A</v>
      </c>
      <c r="BM242" s="16" t="e">
        <f t="shared" si="106"/>
        <v>#N/A</v>
      </c>
      <c r="BN242" s="16" t="e">
        <f t="shared" si="106"/>
        <v>#N/A</v>
      </c>
    </row>
    <row r="243" spans="1:66">
      <c r="C243" s="16" t="s">
        <v>1</v>
      </c>
      <c r="G243" s="27">
        <f>F237</f>
        <v>263089.15714285709</v>
      </c>
      <c r="H243" s="27">
        <f t="shared" si="103"/>
        <v>231540.58968609507</v>
      </c>
      <c r="I243" s="27">
        <f t="shared" si="103"/>
        <v>198166.71225504897</v>
      </c>
      <c r="J243" s="27">
        <f t="shared" si="103"/>
        <v>162861.91762977809</v>
      </c>
      <c r="K243" s="27">
        <f t="shared" si="103"/>
        <v>125514.4884583308</v>
      </c>
      <c r="L243" s="27">
        <f t="shared" si="103"/>
        <v>86006.243741964092</v>
      </c>
      <c r="M243" s="27">
        <f t="shared" si="103"/>
        <v>44212.164867007574</v>
      </c>
      <c r="N243" s="16" t="e">
        <f t="shared" si="103"/>
        <v>#N/A</v>
      </c>
      <c r="O243" s="16" t="e">
        <f t="shared" si="103"/>
        <v>#N/A</v>
      </c>
      <c r="P243" s="16" t="e">
        <f t="shared" si="103"/>
        <v>#N/A</v>
      </c>
      <c r="Q243" s="16" t="e">
        <f t="shared" si="103"/>
        <v>#N/A</v>
      </c>
      <c r="R243" s="16" t="e">
        <f t="shared" si="103"/>
        <v>#N/A</v>
      </c>
      <c r="S243" s="16" t="e">
        <f t="shared" si="103"/>
        <v>#N/A</v>
      </c>
      <c r="T243" s="16" t="e">
        <f t="shared" si="103"/>
        <v>#N/A</v>
      </c>
      <c r="U243" s="16" t="e">
        <f t="shared" si="103"/>
        <v>#N/A</v>
      </c>
      <c r="V243" s="16" t="e">
        <f t="shared" si="103"/>
        <v>#N/A</v>
      </c>
      <c r="W243" s="16" t="e">
        <f t="shared" si="103"/>
        <v>#N/A</v>
      </c>
      <c r="X243" s="16" t="e">
        <f t="shared" si="104"/>
        <v>#N/A</v>
      </c>
      <c r="Y243" s="16" t="e">
        <f t="shared" si="104"/>
        <v>#N/A</v>
      </c>
      <c r="Z243" s="16" t="e">
        <f t="shared" si="104"/>
        <v>#N/A</v>
      </c>
      <c r="AA243" s="16" t="e">
        <f t="shared" si="104"/>
        <v>#N/A</v>
      </c>
      <c r="AB243" s="16" t="e">
        <f t="shared" si="104"/>
        <v>#N/A</v>
      </c>
      <c r="AC243" s="16" t="e">
        <f t="shared" si="104"/>
        <v>#N/A</v>
      </c>
      <c r="AD243" s="16" t="e">
        <f t="shared" si="104"/>
        <v>#N/A</v>
      </c>
      <c r="AE243" s="16" t="e">
        <f t="shared" si="104"/>
        <v>#N/A</v>
      </c>
      <c r="AF243" s="16" t="e">
        <f t="shared" si="104"/>
        <v>#N/A</v>
      </c>
      <c r="AG243" s="16" t="e">
        <f t="shared" si="104"/>
        <v>#N/A</v>
      </c>
      <c r="AH243" s="16" t="e">
        <f t="shared" si="104"/>
        <v>#N/A</v>
      </c>
      <c r="AI243" s="16" t="e">
        <f t="shared" si="104"/>
        <v>#N/A</v>
      </c>
      <c r="AJ243" s="16" t="e">
        <f t="shared" si="104"/>
        <v>#N/A</v>
      </c>
      <c r="AK243" s="16" t="e">
        <f t="shared" si="104"/>
        <v>#N/A</v>
      </c>
      <c r="AL243" s="16" t="e">
        <f t="shared" si="104"/>
        <v>#N/A</v>
      </c>
      <c r="AM243" s="16" t="e">
        <f t="shared" si="104"/>
        <v>#N/A</v>
      </c>
      <c r="AN243" s="16" t="e">
        <f t="shared" si="105"/>
        <v>#N/A</v>
      </c>
      <c r="AO243" s="16" t="e">
        <f t="shared" si="105"/>
        <v>#N/A</v>
      </c>
      <c r="AP243" s="16" t="e">
        <f t="shared" si="105"/>
        <v>#N/A</v>
      </c>
      <c r="AQ243" s="16" t="e">
        <f t="shared" si="105"/>
        <v>#N/A</v>
      </c>
      <c r="AR243" s="16" t="e">
        <f t="shared" si="105"/>
        <v>#N/A</v>
      </c>
      <c r="AS243" s="16" t="e">
        <f t="shared" si="105"/>
        <v>#N/A</v>
      </c>
      <c r="AT243" s="16" t="e">
        <f t="shared" si="105"/>
        <v>#N/A</v>
      </c>
      <c r="AU243" s="16" t="e">
        <f t="shared" si="105"/>
        <v>#N/A</v>
      </c>
      <c r="AV243" s="16" t="e">
        <f t="shared" si="105"/>
        <v>#N/A</v>
      </c>
      <c r="AW243" s="16" t="e">
        <f t="shared" si="105"/>
        <v>#N/A</v>
      </c>
      <c r="AX243" s="16" t="e">
        <f t="shared" si="105"/>
        <v>#N/A</v>
      </c>
      <c r="AY243" s="16" t="e">
        <f t="shared" si="105"/>
        <v>#N/A</v>
      </c>
      <c r="AZ243" s="16" t="e">
        <f t="shared" si="105"/>
        <v>#N/A</v>
      </c>
      <c r="BA243" s="16" t="e">
        <f t="shared" si="105"/>
        <v>#N/A</v>
      </c>
      <c r="BB243" s="16" t="e">
        <f t="shared" si="105"/>
        <v>#N/A</v>
      </c>
      <c r="BC243" s="16" t="e">
        <f t="shared" si="105"/>
        <v>#N/A</v>
      </c>
      <c r="BD243" s="16" t="e">
        <f t="shared" si="106"/>
        <v>#N/A</v>
      </c>
      <c r="BE243" s="16" t="e">
        <f t="shared" si="106"/>
        <v>#N/A</v>
      </c>
      <c r="BF243" s="16" t="e">
        <f t="shared" si="106"/>
        <v>#N/A</v>
      </c>
      <c r="BG243" s="16" t="e">
        <f t="shared" si="106"/>
        <v>#N/A</v>
      </c>
      <c r="BH243" s="16" t="e">
        <f t="shared" si="106"/>
        <v>#N/A</v>
      </c>
      <c r="BI243" s="16" t="e">
        <f t="shared" si="106"/>
        <v>#N/A</v>
      </c>
      <c r="BJ243" s="16" t="e">
        <f t="shared" si="106"/>
        <v>#N/A</v>
      </c>
      <c r="BK243" s="16" t="e">
        <f t="shared" si="106"/>
        <v>#N/A</v>
      </c>
      <c r="BL243" s="16" t="e">
        <f t="shared" si="106"/>
        <v>#N/A</v>
      </c>
      <c r="BM243" s="16" t="e">
        <f t="shared" si="106"/>
        <v>#N/A</v>
      </c>
      <c r="BN243" s="16" t="e">
        <f t="shared" si="106"/>
        <v>#N/A</v>
      </c>
    </row>
    <row r="244" spans="1:66">
      <c r="C244" s="16" t="s">
        <v>2</v>
      </c>
      <c r="G244" s="27">
        <f>F238</f>
        <v>808373.03911158303</v>
      </c>
      <c r="H244" s="27">
        <f t="shared" si="103"/>
        <v>808373.03911158303</v>
      </c>
      <c r="I244" s="27">
        <f t="shared" si="103"/>
        <v>808373.03911158303</v>
      </c>
      <c r="J244" s="27">
        <f t="shared" si="103"/>
        <v>808373.03911158303</v>
      </c>
      <c r="K244" s="27">
        <f t="shared" si="103"/>
        <v>808373.03911158303</v>
      </c>
      <c r="L244" s="27">
        <f t="shared" si="103"/>
        <v>785645.43891441601</v>
      </c>
      <c r="M244" s="27">
        <f t="shared" si="103"/>
        <v>785645.43891441601</v>
      </c>
      <c r="N244" s="16" t="e">
        <f t="shared" si="103"/>
        <v>#N/A</v>
      </c>
      <c r="O244" s="16" t="e">
        <f t="shared" si="103"/>
        <v>#N/A</v>
      </c>
      <c r="P244" s="16" t="e">
        <f t="shared" si="103"/>
        <v>#N/A</v>
      </c>
      <c r="Q244" s="16" t="e">
        <f t="shared" si="103"/>
        <v>#N/A</v>
      </c>
      <c r="R244" s="16" t="e">
        <f t="shared" si="103"/>
        <v>#N/A</v>
      </c>
      <c r="S244" s="16" t="e">
        <f t="shared" si="103"/>
        <v>#N/A</v>
      </c>
      <c r="T244" s="16" t="e">
        <f t="shared" si="103"/>
        <v>#N/A</v>
      </c>
      <c r="U244" s="16" t="e">
        <f t="shared" si="103"/>
        <v>#N/A</v>
      </c>
      <c r="V244" s="16" t="e">
        <f t="shared" si="103"/>
        <v>#N/A</v>
      </c>
      <c r="W244" s="16" t="e">
        <f t="shared" si="103"/>
        <v>#N/A</v>
      </c>
      <c r="X244" s="16" t="e">
        <f t="shared" si="104"/>
        <v>#N/A</v>
      </c>
      <c r="Y244" s="16" t="e">
        <f t="shared" si="104"/>
        <v>#N/A</v>
      </c>
      <c r="Z244" s="16" t="e">
        <f t="shared" si="104"/>
        <v>#N/A</v>
      </c>
      <c r="AA244" s="16" t="e">
        <f t="shared" si="104"/>
        <v>#N/A</v>
      </c>
      <c r="AB244" s="16" t="e">
        <f t="shared" si="104"/>
        <v>#N/A</v>
      </c>
      <c r="AC244" s="16" t="e">
        <f t="shared" si="104"/>
        <v>#N/A</v>
      </c>
      <c r="AD244" s="16" t="e">
        <f t="shared" si="104"/>
        <v>#N/A</v>
      </c>
      <c r="AE244" s="16" t="e">
        <f t="shared" si="104"/>
        <v>#N/A</v>
      </c>
      <c r="AF244" s="16" t="e">
        <f t="shared" si="104"/>
        <v>#N/A</v>
      </c>
      <c r="AG244" s="16" t="e">
        <f t="shared" si="104"/>
        <v>#N/A</v>
      </c>
      <c r="AH244" s="16" t="e">
        <f t="shared" si="104"/>
        <v>#N/A</v>
      </c>
      <c r="AI244" s="16" t="e">
        <f t="shared" si="104"/>
        <v>#N/A</v>
      </c>
      <c r="AJ244" s="16" t="e">
        <f t="shared" si="104"/>
        <v>#N/A</v>
      </c>
      <c r="AK244" s="16" t="e">
        <f t="shared" si="104"/>
        <v>#N/A</v>
      </c>
      <c r="AL244" s="16" t="e">
        <f t="shared" si="104"/>
        <v>#N/A</v>
      </c>
      <c r="AM244" s="16" t="e">
        <f t="shared" si="104"/>
        <v>#N/A</v>
      </c>
      <c r="AN244" s="16" t="e">
        <f t="shared" si="105"/>
        <v>#N/A</v>
      </c>
      <c r="AO244" s="16" t="e">
        <f t="shared" si="105"/>
        <v>#N/A</v>
      </c>
      <c r="AP244" s="16" t="e">
        <f t="shared" si="105"/>
        <v>#N/A</v>
      </c>
      <c r="AQ244" s="16" t="e">
        <f t="shared" si="105"/>
        <v>#N/A</v>
      </c>
      <c r="AR244" s="16" t="e">
        <f t="shared" si="105"/>
        <v>#N/A</v>
      </c>
      <c r="AS244" s="16" t="e">
        <f t="shared" si="105"/>
        <v>#N/A</v>
      </c>
      <c r="AT244" s="16" t="e">
        <f t="shared" si="105"/>
        <v>#N/A</v>
      </c>
      <c r="AU244" s="16" t="e">
        <f t="shared" si="105"/>
        <v>#N/A</v>
      </c>
      <c r="AV244" s="16" t="e">
        <f t="shared" si="105"/>
        <v>#N/A</v>
      </c>
      <c r="AW244" s="16" t="e">
        <f t="shared" si="105"/>
        <v>#N/A</v>
      </c>
      <c r="AX244" s="16" t="e">
        <f t="shared" si="105"/>
        <v>#N/A</v>
      </c>
      <c r="AY244" s="16" t="e">
        <f t="shared" si="105"/>
        <v>#N/A</v>
      </c>
      <c r="AZ244" s="16" t="e">
        <f t="shared" si="105"/>
        <v>#N/A</v>
      </c>
      <c r="BA244" s="16" t="e">
        <f t="shared" si="105"/>
        <v>#N/A</v>
      </c>
      <c r="BB244" s="16" t="e">
        <f t="shared" si="105"/>
        <v>#N/A</v>
      </c>
      <c r="BC244" s="16" t="e">
        <f t="shared" si="105"/>
        <v>#N/A</v>
      </c>
      <c r="BD244" s="16" t="e">
        <f t="shared" si="106"/>
        <v>#N/A</v>
      </c>
      <c r="BE244" s="16" t="e">
        <f t="shared" si="106"/>
        <v>#N/A</v>
      </c>
      <c r="BF244" s="16" t="e">
        <f t="shared" si="106"/>
        <v>#N/A</v>
      </c>
      <c r="BG244" s="16" t="e">
        <f t="shared" si="106"/>
        <v>#N/A</v>
      </c>
      <c r="BH244" s="16" t="e">
        <f t="shared" si="106"/>
        <v>#N/A</v>
      </c>
      <c r="BI244" s="16" t="e">
        <f t="shared" si="106"/>
        <v>#N/A</v>
      </c>
      <c r="BJ244" s="16" t="e">
        <f t="shared" si="106"/>
        <v>#N/A</v>
      </c>
      <c r="BK244" s="16" t="e">
        <f t="shared" si="106"/>
        <v>#N/A</v>
      </c>
      <c r="BL244" s="16" t="e">
        <f t="shared" si="106"/>
        <v>#N/A</v>
      </c>
      <c r="BM244" s="16" t="e">
        <f t="shared" si="106"/>
        <v>#N/A</v>
      </c>
      <c r="BN244" s="16" t="e">
        <f t="shared" si="106"/>
        <v>#N/A</v>
      </c>
    </row>
    <row r="245" spans="1:66">
      <c r="C245" s="16" t="s">
        <v>13</v>
      </c>
      <c r="G245" s="27">
        <f>F239</f>
        <v>4001936.1180312741</v>
      </c>
      <c r="H245" s="27">
        <f t="shared" si="103"/>
        <v>3425103.6686057863</v>
      </c>
      <c r="I245" s="27">
        <f t="shared" si="103"/>
        <v>2814897.3417492523</v>
      </c>
      <c r="J245" s="27">
        <f t="shared" si="103"/>
        <v>2169386.2202674476</v>
      </c>
      <c r="K245" s="27">
        <f t="shared" si="103"/>
        <v>1486527.6696141954</v>
      </c>
      <c r="L245" s="27">
        <f t="shared" si="103"/>
        <v>764160.87424457644</v>
      </c>
      <c r="M245" s="27">
        <f t="shared" si="103"/>
        <v>1.0477378964424133E-9</v>
      </c>
      <c r="N245" s="16" t="e">
        <f t="shared" si="103"/>
        <v>#N/A</v>
      </c>
      <c r="O245" s="16" t="e">
        <f t="shared" si="103"/>
        <v>#N/A</v>
      </c>
      <c r="P245" s="16" t="e">
        <f t="shared" si="103"/>
        <v>#N/A</v>
      </c>
      <c r="Q245" s="16" t="e">
        <f t="shared" si="103"/>
        <v>#N/A</v>
      </c>
      <c r="R245" s="16" t="e">
        <f t="shared" si="103"/>
        <v>#N/A</v>
      </c>
      <c r="S245" s="16" t="e">
        <f t="shared" si="103"/>
        <v>#N/A</v>
      </c>
      <c r="T245" s="16" t="e">
        <f t="shared" si="103"/>
        <v>#N/A</v>
      </c>
      <c r="U245" s="16" t="e">
        <f t="shared" si="103"/>
        <v>#N/A</v>
      </c>
      <c r="V245" s="16" t="e">
        <f t="shared" si="103"/>
        <v>#N/A</v>
      </c>
      <c r="W245" s="16" t="e">
        <f t="shared" si="103"/>
        <v>#N/A</v>
      </c>
      <c r="X245" s="16" t="e">
        <f t="shared" si="104"/>
        <v>#N/A</v>
      </c>
      <c r="Y245" s="16" t="e">
        <f t="shared" si="104"/>
        <v>#N/A</v>
      </c>
      <c r="Z245" s="16" t="e">
        <f t="shared" si="104"/>
        <v>#N/A</v>
      </c>
      <c r="AA245" s="16" t="e">
        <f t="shared" si="104"/>
        <v>#N/A</v>
      </c>
      <c r="AB245" s="16" t="e">
        <f t="shared" si="104"/>
        <v>#N/A</v>
      </c>
      <c r="AC245" s="16" t="e">
        <f t="shared" si="104"/>
        <v>#N/A</v>
      </c>
      <c r="AD245" s="16" t="e">
        <f t="shared" si="104"/>
        <v>#N/A</v>
      </c>
      <c r="AE245" s="16" t="e">
        <f t="shared" si="104"/>
        <v>#N/A</v>
      </c>
      <c r="AF245" s="16" t="e">
        <f t="shared" si="104"/>
        <v>#N/A</v>
      </c>
      <c r="AG245" s="16" t="e">
        <f t="shared" si="104"/>
        <v>#N/A</v>
      </c>
      <c r="AH245" s="16" t="e">
        <f t="shared" si="104"/>
        <v>#N/A</v>
      </c>
      <c r="AI245" s="16" t="e">
        <f t="shared" si="104"/>
        <v>#N/A</v>
      </c>
      <c r="AJ245" s="16" t="e">
        <f t="shared" si="104"/>
        <v>#N/A</v>
      </c>
      <c r="AK245" s="16" t="e">
        <f t="shared" si="104"/>
        <v>#N/A</v>
      </c>
      <c r="AL245" s="16" t="e">
        <f t="shared" si="104"/>
        <v>#N/A</v>
      </c>
      <c r="AM245" s="16" t="e">
        <f t="shared" si="104"/>
        <v>#N/A</v>
      </c>
      <c r="AN245" s="16" t="e">
        <f t="shared" si="105"/>
        <v>#N/A</v>
      </c>
      <c r="AO245" s="16" t="e">
        <f t="shared" si="105"/>
        <v>#N/A</v>
      </c>
      <c r="AP245" s="16" t="e">
        <f t="shared" si="105"/>
        <v>#N/A</v>
      </c>
      <c r="AQ245" s="16" t="e">
        <f t="shared" si="105"/>
        <v>#N/A</v>
      </c>
      <c r="AR245" s="16" t="e">
        <f t="shared" si="105"/>
        <v>#N/A</v>
      </c>
      <c r="AS245" s="16" t="e">
        <f t="shared" si="105"/>
        <v>#N/A</v>
      </c>
      <c r="AT245" s="16" t="e">
        <f t="shared" si="105"/>
        <v>#N/A</v>
      </c>
      <c r="AU245" s="16" t="e">
        <f t="shared" si="105"/>
        <v>#N/A</v>
      </c>
      <c r="AV245" s="16" t="e">
        <f t="shared" si="105"/>
        <v>#N/A</v>
      </c>
      <c r="AW245" s="16" t="e">
        <f t="shared" si="105"/>
        <v>#N/A</v>
      </c>
      <c r="AX245" s="16" t="e">
        <f t="shared" si="105"/>
        <v>#N/A</v>
      </c>
      <c r="AY245" s="16" t="e">
        <f t="shared" si="105"/>
        <v>#N/A</v>
      </c>
      <c r="AZ245" s="16" t="e">
        <f t="shared" si="105"/>
        <v>#N/A</v>
      </c>
      <c r="BA245" s="16" t="e">
        <f t="shared" si="105"/>
        <v>#N/A</v>
      </c>
      <c r="BB245" s="16" t="e">
        <f t="shared" si="105"/>
        <v>#N/A</v>
      </c>
      <c r="BC245" s="16" t="e">
        <f t="shared" si="105"/>
        <v>#N/A</v>
      </c>
      <c r="BD245" s="16" t="e">
        <f t="shared" si="106"/>
        <v>#N/A</v>
      </c>
      <c r="BE245" s="16" t="e">
        <f t="shared" si="106"/>
        <v>#N/A</v>
      </c>
      <c r="BF245" s="16" t="e">
        <f t="shared" si="106"/>
        <v>#N/A</v>
      </c>
      <c r="BG245" s="16" t="e">
        <f t="shared" si="106"/>
        <v>#N/A</v>
      </c>
      <c r="BH245" s="16" t="e">
        <f t="shared" si="106"/>
        <v>#N/A</v>
      </c>
      <c r="BI245" s="16" t="e">
        <f t="shared" si="106"/>
        <v>#N/A</v>
      </c>
      <c r="BJ245" s="16" t="e">
        <f t="shared" si="106"/>
        <v>#N/A</v>
      </c>
      <c r="BK245" s="16" t="e">
        <f t="shared" si="106"/>
        <v>#N/A</v>
      </c>
      <c r="BL245" s="16" t="e">
        <f t="shared" si="106"/>
        <v>#N/A</v>
      </c>
      <c r="BM245" s="16" t="e">
        <f t="shared" si="106"/>
        <v>#N/A</v>
      </c>
      <c r="BN245" s="16" t="e">
        <f t="shared" si="106"/>
        <v>#N/A</v>
      </c>
    </row>
    <row r="247" spans="1:66">
      <c r="C247" s="16" t="s">
        <v>12</v>
      </c>
      <c r="H247" s="27">
        <f>G241</f>
        <v>4547220</v>
      </c>
      <c r="I247" s="27">
        <f t="shared" ref="I247:X251" si="107">H241</f>
        <v>4001936.1180312741</v>
      </c>
      <c r="J247" s="27">
        <f t="shared" si="107"/>
        <v>3425103.6686057863</v>
      </c>
      <c r="K247" s="27">
        <f t="shared" si="107"/>
        <v>2814897.3417492523</v>
      </c>
      <c r="L247" s="27">
        <f t="shared" si="107"/>
        <v>2169386.2202674476</v>
      </c>
      <c r="M247" s="27">
        <f t="shared" si="107"/>
        <v>1486527.6696141954</v>
      </c>
      <c r="N247" s="27">
        <f t="shared" si="107"/>
        <v>764160.87424457644</v>
      </c>
      <c r="O247" s="27">
        <f t="shared" si="107"/>
        <v>1.0477378964424133E-9</v>
      </c>
      <c r="P247" s="16" t="e">
        <f t="shared" si="107"/>
        <v>#N/A</v>
      </c>
      <c r="Q247" s="16" t="e">
        <f t="shared" si="107"/>
        <v>#N/A</v>
      </c>
      <c r="R247" s="16" t="e">
        <f t="shared" si="107"/>
        <v>#N/A</v>
      </c>
      <c r="S247" s="16" t="e">
        <f t="shared" si="107"/>
        <v>#N/A</v>
      </c>
      <c r="T247" s="16" t="e">
        <f t="shared" si="107"/>
        <v>#N/A</v>
      </c>
      <c r="U247" s="16" t="e">
        <f t="shared" si="107"/>
        <v>#N/A</v>
      </c>
      <c r="V247" s="16" t="e">
        <f t="shared" si="107"/>
        <v>#N/A</v>
      </c>
      <c r="W247" s="16" t="e">
        <f t="shared" si="107"/>
        <v>#N/A</v>
      </c>
      <c r="X247" s="16" t="e">
        <f t="shared" si="107"/>
        <v>#N/A</v>
      </c>
      <c r="Y247" s="16" t="e">
        <f t="shared" ref="Y247:AN251" si="108">X241</f>
        <v>#N/A</v>
      </c>
      <c r="Z247" s="16" t="e">
        <f t="shared" si="108"/>
        <v>#N/A</v>
      </c>
      <c r="AA247" s="16" t="e">
        <f t="shared" si="108"/>
        <v>#N/A</v>
      </c>
      <c r="AB247" s="16" t="e">
        <f t="shared" si="108"/>
        <v>#N/A</v>
      </c>
      <c r="AC247" s="16" t="e">
        <f t="shared" si="108"/>
        <v>#N/A</v>
      </c>
      <c r="AD247" s="16" t="e">
        <f t="shared" si="108"/>
        <v>#N/A</v>
      </c>
      <c r="AE247" s="16" t="e">
        <f t="shared" si="108"/>
        <v>#N/A</v>
      </c>
      <c r="AF247" s="16" t="e">
        <f t="shared" si="108"/>
        <v>#N/A</v>
      </c>
      <c r="AG247" s="16" t="e">
        <f t="shared" si="108"/>
        <v>#N/A</v>
      </c>
      <c r="AH247" s="16" t="e">
        <f t="shared" si="108"/>
        <v>#N/A</v>
      </c>
      <c r="AI247" s="16" t="e">
        <f t="shared" si="108"/>
        <v>#N/A</v>
      </c>
      <c r="AJ247" s="16" t="e">
        <f t="shared" si="108"/>
        <v>#N/A</v>
      </c>
      <c r="AK247" s="16" t="e">
        <f t="shared" si="108"/>
        <v>#N/A</v>
      </c>
      <c r="AL247" s="16" t="e">
        <f t="shared" si="108"/>
        <v>#N/A</v>
      </c>
      <c r="AM247" s="16" t="e">
        <f t="shared" si="108"/>
        <v>#N/A</v>
      </c>
      <c r="AN247" s="16" t="e">
        <f t="shared" si="108"/>
        <v>#N/A</v>
      </c>
      <c r="AO247" s="16" t="e">
        <f t="shared" ref="AO247:BD251" si="109">AN241</f>
        <v>#N/A</v>
      </c>
      <c r="AP247" s="16" t="e">
        <f t="shared" si="109"/>
        <v>#N/A</v>
      </c>
      <c r="AQ247" s="16" t="e">
        <f t="shared" si="109"/>
        <v>#N/A</v>
      </c>
      <c r="AR247" s="16" t="e">
        <f t="shared" si="109"/>
        <v>#N/A</v>
      </c>
      <c r="AS247" s="16" t="e">
        <f t="shared" si="109"/>
        <v>#N/A</v>
      </c>
      <c r="AT247" s="16" t="e">
        <f t="shared" si="109"/>
        <v>#N/A</v>
      </c>
      <c r="AU247" s="16" t="e">
        <f t="shared" si="109"/>
        <v>#N/A</v>
      </c>
      <c r="AV247" s="16" t="e">
        <f t="shared" si="109"/>
        <v>#N/A</v>
      </c>
      <c r="AW247" s="16" t="e">
        <f t="shared" si="109"/>
        <v>#N/A</v>
      </c>
      <c r="AX247" s="16" t="e">
        <f t="shared" si="109"/>
        <v>#N/A</v>
      </c>
      <c r="AY247" s="16" t="e">
        <f t="shared" si="109"/>
        <v>#N/A</v>
      </c>
      <c r="AZ247" s="16" t="e">
        <f t="shared" si="109"/>
        <v>#N/A</v>
      </c>
      <c r="BA247" s="16" t="e">
        <f t="shared" si="109"/>
        <v>#N/A</v>
      </c>
      <c r="BB247" s="16" t="e">
        <f t="shared" si="109"/>
        <v>#N/A</v>
      </c>
      <c r="BC247" s="16" t="e">
        <f t="shared" si="109"/>
        <v>#N/A</v>
      </c>
      <c r="BD247" s="16" t="e">
        <f t="shared" si="109"/>
        <v>#N/A</v>
      </c>
      <c r="BE247" s="16" t="e">
        <f t="shared" ref="BE247:BN251" si="110">BD241</f>
        <v>#N/A</v>
      </c>
      <c r="BF247" s="16" t="e">
        <f t="shared" si="110"/>
        <v>#N/A</v>
      </c>
      <c r="BG247" s="16" t="e">
        <f t="shared" si="110"/>
        <v>#N/A</v>
      </c>
      <c r="BH247" s="16" t="e">
        <f t="shared" si="110"/>
        <v>#N/A</v>
      </c>
      <c r="BI247" s="16" t="e">
        <f t="shared" si="110"/>
        <v>#N/A</v>
      </c>
      <c r="BJ247" s="16" t="e">
        <f t="shared" si="110"/>
        <v>#N/A</v>
      </c>
      <c r="BK247" s="16" t="e">
        <f t="shared" si="110"/>
        <v>#N/A</v>
      </c>
      <c r="BL247" s="16" t="e">
        <f t="shared" si="110"/>
        <v>#N/A</v>
      </c>
      <c r="BM247" s="16" t="e">
        <f t="shared" si="110"/>
        <v>#N/A</v>
      </c>
      <c r="BN247" s="16" t="e">
        <f t="shared" si="110"/>
        <v>#N/A</v>
      </c>
    </row>
    <row r="248" spans="1:66">
      <c r="C248" s="16" t="s">
        <v>0</v>
      </c>
      <c r="H248" s="27">
        <f>G242</f>
        <v>545283.88196872594</v>
      </c>
      <c r="I248" s="27">
        <f t="shared" si="107"/>
        <v>576832.4494254879</v>
      </c>
      <c r="J248" s="27">
        <f t="shared" si="107"/>
        <v>610206.32685653411</v>
      </c>
      <c r="K248" s="27">
        <f t="shared" si="107"/>
        <v>645511.12148180488</v>
      </c>
      <c r="L248" s="27">
        <f t="shared" si="107"/>
        <v>682858.55065325228</v>
      </c>
      <c r="M248" s="27">
        <f t="shared" si="107"/>
        <v>722366.79536961892</v>
      </c>
      <c r="N248" s="27">
        <f t="shared" si="107"/>
        <v>764160.87424457539</v>
      </c>
      <c r="O248" s="16" t="e">
        <f t="shared" si="107"/>
        <v>#N/A</v>
      </c>
      <c r="P248" s="16" t="e">
        <f t="shared" si="107"/>
        <v>#N/A</v>
      </c>
      <c r="Q248" s="16" t="e">
        <f t="shared" si="107"/>
        <v>#N/A</v>
      </c>
      <c r="R248" s="16" t="e">
        <f t="shared" si="107"/>
        <v>#N/A</v>
      </c>
      <c r="S248" s="16" t="e">
        <f t="shared" si="107"/>
        <v>#N/A</v>
      </c>
      <c r="T248" s="16" t="e">
        <f t="shared" si="107"/>
        <v>#N/A</v>
      </c>
      <c r="U248" s="16" t="e">
        <f t="shared" si="107"/>
        <v>#N/A</v>
      </c>
      <c r="V248" s="16" t="e">
        <f t="shared" si="107"/>
        <v>#N/A</v>
      </c>
      <c r="W248" s="16" t="e">
        <f t="shared" si="107"/>
        <v>#N/A</v>
      </c>
      <c r="X248" s="16" t="e">
        <f t="shared" si="107"/>
        <v>#N/A</v>
      </c>
      <c r="Y248" s="16" t="e">
        <f t="shared" si="108"/>
        <v>#N/A</v>
      </c>
      <c r="Z248" s="16" t="e">
        <f t="shared" si="108"/>
        <v>#N/A</v>
      </c>
      <c r="AA248" s="16" t="e">
        <f t="shared" si="108"/>
        <v>#N/A</v>
      </c>
      <c r="AB248" s="16" t="e">
        <f t="shared" si="108"/>
        <v>#N/A</v>
      </c>
      <c r="AC248" s="16" t="e">
        <f t="shared" si="108"/>
        <v>#N/A</v>
      </c>
      <c r="AD248" s="16" t="e">
        <f t="shared" si="108"/>
        <v>#N/A</v>
      </c>
      <c r="AE248" s="16" t="e">
        <f t="shared" si="108"/>
        <v>#N/A</v>
      </c>
      <c r="AF248" s="16" t="e">
        <f t="shared" si="108"/>
        <v>#N/A</v>
      </c>
      <c r="AG248" s="16" t="e">
        <f t="shared" si="108"/>
        <v>#N/A</v>
      </c>
      <c r="AH248" s="16" t="e">
        <f t="shared" si="108"/>
        <v>#N/A</v>
      </c>
      <c r="AI248" s="16" t="e">
        <f t="shared" si="108"/>
        <v>#N/A</v>
      </c>
      <c r="AJ248" s="16" t="e">
        <f t="shared" si="108"/>
        <v>#N/A</v>
      </c>
      <c r="AK248" s="16" t="e">
        <f t="shared" si="108"/>
        <v>#N/A</v>
      </c>
      <c r="AL248" s="16" t="e">
        <f t="shared" si="108"/>
        <v>#N/A</v>
      </c>
      <c r="AM248" s="16" t="e">
        <f t="shared" si="108"/>
        <v>#N/A</v>
      </c>
      <c r="AN248" s="16" t="e">
        <f t="shared" si="108"/>
        <v>#N/A</v>
      </c>
      <c r="AO248" s="16" t="e">
        <f t="shared" si="109"/>
        <v>#N/A</v>
      </c>
      <c r="AP248" s="16" t="e">
        <f t="shared" si="109"/>
        <v>#N/A</v>
      </c>
      <c r="AQ248" s="16" t="e">
        <f t="shared" si="109"/>
        <v>#N/A</v>
      </c>
      <c r="AR248" s="16" t="e">
        <f t="shared" si="109"/>
        <v>#N/A</v>
      </c>
      <c r="AS248" s="16" t="e">
        <f t="shared" si="109"/>
        <v>#N/A</v>
      </c>
      <c r="AT248" s="16" t="e">
        <f t="shared" si="109"/>
        <v>#N/A</v>
      </c>
      <c r="AU248" s="16" t="e">
        <f t="shared" si="109"/>
        <v>#N/A</v>
      </c>
      <c r="AV248" s="16" t="e">
        <f t="shared" si="109"/>
        <v>#N/A</v>
      </c>
      <c r="AW248" s="16" t="e">
        <f t="shared" si="109"/>
        <v>#N/A</v>
      </c>
      <c r="AX248" s="16" t="e">
        <f t="shared" si="109"/>
        <v>#N/A</v>
      </c>
      <c r="AY248" s="16" t="e">
        <f t="shared" si="109"/>
        <v>#N/A</v>
      </c>
      <c r="AZ248" s="16" t="e">
        <f t="shared" si="109"/>
        <v>#N/A</v>
      </c>
      <c r="BA248" s="16" t="e">
        <f t="shared" si="109"/>
        <v>#N/A</v>
      </c>
      <c r="BB248" s="16" t="e">
        <f t="shared" si="109"/>
        <v>#N/A</v>
      </c>
      <c r="BC248" s="16" t="e">
        <f t="shared" si="109"/>
        <v>#N/A</v>
      </c>
      <c r="BD248" s="16" t="e">
        <f t="shared" si="109"/>
        <v>#N/A</v>
      </c>
      <c r="BE248" s="16" t="e">
        <f t="shared" si="110"/>
        <v>#N/A</v>
      </c>
      <c r="BF248" s="16" t="e">
        <f t="shared" si="110"/>
        <v>#N/A</v>
      </c>
      <c r="BG248" s="16" t="e">
        <f t="shared" si="110"/>
        <v>#N/A</v>
      </c>
      <c r="BH248" s="16" t="e">
        <f t="shared" si="110"/>
        <v>#N/A</v>
      </c>
      <c r="BI248" s="16" t="e">
        <f t="shared" si="110"/>
        <v>#N/A</v>
      </c>
      <c r="BJ248" s="16" t="e">
        <f t="shared" si="110"/>
        <v>#N/A</v>
      </c>
      <c r="BK248" s="16" t="e">
        <f t="shared" si="110"/>
        <v>#N/A</v>
      </c>
      <c r="BL248" s="16" t="e">
        <f t="shared" si="110"/>
        <v>#N/A</v>
      </c>
      <c r="BM248" s="16" t="e">
        <f t="shared" si="110"/>
        <v>#N/A</v>
      </c>
      <c r="BN248" s="16" t="e">
        <f t="shared" si="110"/>
        <v>#N/A</v>
      </c>
    </row>
    <row r="249" spans="1:66">
      <c r="C249" s="16" t="s">
        <v>1</v>
      </c>
      <c r="H249" s="27">
        <f>G243</f>
        <v>263089.15714285709</v>
      </c>
      <c r="I249" s="27">
        <f t="shared" si="107"/>
        <v>231540.58968609507</v>
      </c>
      <c r="J249" s="27">
        <f t="shared" si="107"/>
        <v>198166.71225504897</v>
      </c>
      <c r="K249" s="27">
        <f t="shared" si="107"/>
        <v>162861.91762977809</v>
      </c>
      <c r="L249" s="27">
        <f t="shared" si="107"/>
        <v>125514.4884583308</v>
      </c>
      <c r="M249" s="27">
        <f t="shared" si="107"/>
        <v>86006.243741964092</v>
      </c>
      <c r="N249" s="27">
        <f t="shared" si="107"/>
        <v>44212.164867007574</v>
      </c>
      <c r="O249" s="16" t="e">
        <f t="shared" si="107"/>
        <v>#N/A</v>
      </c>
      <c r="P249" s="16" t="e">
        <f t="shared" si="107"/>
        <v>#N/A</v>
      </c>
      <c r="Q249" s="16" t="e">
        <f t="shared" si="107"/>
        <v>#N/A</v>
      </c>
      <c r="R249" s="16" t="e">
        <f t="shared" si="107"/>
        <v>#N/A</v>
      </c>
      <c r="S249" s="16" t="e">
        <f t="shared" si="107"/>
        <v>#N/A</v>
      </c>
      <c r="T249" s="16" t="e">
        <f t="shared" si="107"/>
        <v>#N/A</v>
      </c>
      <c r="U249" s="16" t="e">
        <f t="shared" si="107"/>
        <v>#N/A</v>
      </c>
      <c r="V249" s="16" t="e">
        <f t="shared" si="107"/>
        <v>#N/A</v>
      </c>
      <c r="W249" s="16" t="e">
        <f t="shared" si="107"/>
        <v>#N/A</v>
      </c>
      <c r="X249" s="16" t="e">
        <f t="shared" si="107"/>
        <v>#N/A</v>
      </c>
      <c r="Y249" s="16" t="e">
        <f t="shared" si="108"/>
        <v>#N/A</v>
      </c>
      <c r="Z249" s="16" t="e">
        <f t="shared" si="108"/>
        <v>#N/A</v>
      </c>
      <c r="AA249" s="16" t="e">
        <f t="shared" si="108"/>
        <v>#N/A</v>
      </c>
      <c r="AB249" s="16" t="e">
        <f t="shared" si="108"/>
        <v>#N/A</v>
      </c>
      <c r="AC249" s="16" t="e">
        <f t="shared" si="108"/>
        <v>#N/A</v>
      </c>
      <c r="AD249" s="16" t="e">
        <f t="shared" si="108"/>
        <v>#N/A</v>
      </c>
      <c r="AE249" s="16" t="e">
        <f t="shared" si="108"/>
        <v>#N/A</v>
      </c>
      <c r="AF249" s="16" t="e">
        <f t="shared" si="108"/>
        <v>#N/A</v>
      </c>
      <c r="AG249" s="16" t="e">
        <f t="shared" si="108"/>
        <v>#N/A</v>
      </c>
      <c r="AH249" s="16" t="e">
        <f t="shared" si="108"/>
        <v>#N/A</v>
      </c>
      <c r="AI249" s="16" t="e">
        <f t="shared" si="108"/>
        <v>#N/A</v>
      </c>
      <c r="AJ249" s="16" t="e">
        <f t="shared" si="108"/>
        <v>#N/A</v>
      </c>
      <c r="AK249" s="16" t="e">
        <f t="shared" si="108"/>
        <v>#N/A</v>
      </c>
      <c r="AL249" s="16" t="e">
        <f t="shared" si="108"/>
        <v>#N/A</v>
      </c>
      <c r="AM249" s="16" t="e">
        <f t="shared" si="108"/>
        <v>#N/A</v>
      </c>
      <c r="AN249" s="16" t="e">
        <f t="shared" si="108"/>
        <v>#N/A</v>
      </c>
      <c r="AO249" s="16" t="e">
        <f t="shared" si="109"/>
        <v>#N/A</v>
      </c>
      <c r="AP249" s="16" t="e">
        <f t="shared" si="109"/>
        <v>#N/A</v>
      </c>
      <c r="AQ249" s="16" t="e">
        <f t="shared" si="109"/>
        <v>#N/A</v>
      </c>
      <c r="AR249" s="16" t="e">
        <f t="shared" si="109"/>
        <v>#N/A</v>
      </c>
      <c r="AS249" s="16" t="e">
        <f t="shared" si="109"/>
        <v>#N/A</v>
      </c>
      <c r="AT249" s="16" t="e">
        <f t="shared" si="109"/>
        <v>#N/A</v>
      </c>
      <c r="AU249" s="16" t="e">
        <f t="shared" si="109"/>
        <v>#N/A</v>
      </c>
      <c r="AV249" s="16" t="e">
        <f t="shared" si="109"/>
        <v>#N/A</v>
      </c>
      <c r="AW249" s="16" t="e">
        <f t="shared" si="109"/>
        <v>#N/A</v>
      </c>
      <c r="AX249" s="16" t="e">
        <f t="shared" si="109"/>
        <v>#N/A</v>
      </c>
      <c r="AY249" s="16" t="e">
        <f t="shared" si="109"/>
        <v>#N/A</v>
      </c>
      <c r="AZ249" s="16" t="e">
        <f t="shared" si="109"/>
        <v>#N/A</v>
      </c>
      <c r="BA249" s="16" t="e">
        <f t="shared" si="109"/>
        <v>#N/A</v>
      </c>
      <c r="BB249" s="16" t="e">
        <f t="shared" si="109"/>
        <v>#N/A</v>
      </c>
      <c r="BC249" s="16" t="e">
        <f t="shared" si="109"/>
        <v>#N/A</v>
      </c>
      <c r="BD249" s="16" t="e">
        <f t="shared" si="109"/>
        <v>#N/A</v>
      </c>
      <c r="BE249" s="16" t="e">
        <f t="shared" si="110"/>
        <v>#N/A</v>
      </c>
      <c r="BF249" s="16" t="e">
        <f t="shared" si="110"/>
        <v>#N/A</v>
      </c>
      <c r="BG249" s="16" t="e">
        <f t="shared" si="110"/>
        <v>#N/A</v>
      </c>
      <c r="BH249" s="16" t="e">
        <f t="shared" si="110"/>
        <v>#N/A</v>
      </c>
      <c r="BI249" s="16" t="e">
        <f t="shared" si="110"/>
        <v>#N/A</v>
      </c>
      <c r="BJ249" s="16" t="e">
        <f t="shared" si="110"/>
        <v>#N/A</v>
      </c>
      <c r="BK249" s="16" t="e">
        <f t="shared" si="110"/>
        <v>#N/A</v>
      </c>
      <c r="BL249" s="16" t="e">
        <f t="shared" si="110"/>
        <v>#N/A</v>
      </c>
      <c r="BM249" s="16" t="e">
        <f t="shared" si="110"/>
        <v>#N/A</v>
      </c>
      <c r="BN249" s="16" t="e">
        <f t="shared" si="110"/>
        <v>#N/A</v>
      </c>
    </row>
    <row r="250" spans="1:66">
      <c r="C250" s="16" t="s">
        <v>2</v>
      </c>
      <c r="H250" s="27">
        <f>G244</f>
        <v>808373.03911158303</v>
      </c>
      <c r="I250" s="27">
        <f t="shared" si="107"/>
        <v>808373.03911158303</v>
      </c>
      <c r="J250" s="27">
        <f t="shared" si="107"/>
        <v>808373.03911158303</v>
      </c>
      <c r="K250" s="27">
        <f t="shared" si="107"/>
        <v>808373.03911158303</v>
      </c>
      <c r="L250" s="27">
        <f t="shared" si="107"/>
        <v>808373.03911158303</v>
      </c>
      <c r="M250" s="27">
        <f t="shared" si="107"/>
        <v>785645.43891441601</v>
      </c>
      <c r="N250" s="27">
        <f t="shared" si="107"/>
        <v>785645.43891441601</v>
      </c>
      <c r="O250" s="16" t="e">
        <f t="shared" si="107"/>
        <v>#N/A</v>
      </c>
      <c r="P250" s="16" t="e">
        <f t="shared" si="107"/>
        <v>#N/A</v>
      </c>
      <c r="Q250" s="16" t="e">
        <f t="shared" si="107"/>
        <v>#N/A</v>
      </c>
      <c r="R250" s="16" t="e">
        <f t="shared" si="107"/>
        <v>#N/A</v>
      </c>
      <c r="S250" s="16" t="e">
        <f t="shared" si="107"/>
        <v>#N/A</v>
      </c>
      <c r="T250" s="16" t="e">
        <f t="shared" si="107"/>
        <v>#N/A</v>
      </c>
      <c r="U250" s="16" t="e">
        <f t="shared" si="107"/>
        <v>#N/A</v>
      </c>
      <c r="V250" s="16" t="e">
        <f t="shared" si="107"/>
        <v>#N/A</v>
      </c>
      <c r="W250" s="16" t="e">
        <f t="shared" si="107"/>
        <v>#N/A</v>
      </c>
      <c r="X250" s="16" t="e">
        <f t="shared" si="107"/>
        <v>#N/A</v>
      </c>
      <c r="Y250" s="16" t="e">
        <f t="shared" si="108"/>
        <v>#N/A</v>
      </c>
      <c r="Z250" s="16" t="e">
        <f t="shared" si="108"/>
        <v>#N/A</v>
      </c>
      <c r="AA250" s="16" t="e">
        <f t="shared" si="108"/>
        <v>#N/A</v>
      </c>
      <c r="AB250" s="16" t="e">
        <f t="shared" si="108"/>
        <v>#N/A</v>
      </c>
      <c r="AC250" s="16" t="e">
        <f t="shared" si="108"/>
        <v>#N/A</v>
      </c>
      <c r="AD250" s="16" t="e">
        <f t="shared" si="108"/>
        <v>#N/A</v>
      </c>
      <c r="AE250" s="16" t="e">
        <f t="shared" si="108"/>
        <v>#N/A</v>
      </c>
      <c r="AF250" s="16" t="e">
        <f t="shared" si="108"/>
        <v>#N/A</v>
      </c>
      <c r="AG250" s="16" t="e">
        <f t="shared" si="108"/>
        <v>#N/A</v>
      </c>
      <c r="AH250" s="16" t="e">
        <f t="shared" si="108"/>
        <v>#N/A</v>
      </c>
      <c r="AI250" s="16" t="e">
        <f t="shared" si="108"/>
        <v>#N/A</v>
      </c>
      <c r="AJ250" s="16" t="e">
        <f t="shared" si="108"/>
        <v>#N/A</v>
      </c>
      <c r="AK250" s="16" t="e">
        <f t="shared" si="108"/>
        <v>#N/A</v>
      </c>
      <c r="AL250" s="16" t="e">
        <f t="shared" si="108"/>
        <v>#N/A</v>
      </c>
      <c r="AM250" s="16" t="e">
        <f t="shared" si="108"/>
        <v>#N/A</v>
      </c>
      <c r="AN250" s="16" t="e">
        <f t="shared" si="108"/>
        <v>#N/A</v>
      </c>
      <c r="AO250" s="16" t="e">
        <f t="shared" si="109"/>
        <v>#N/A</v>
      </c>
      <c r="AP250" s="16" t="e">
        <f t="shared" si="109"/>
        <v>#N/A</v>
      </c>
      <c r="AQ250" s="16" t="e">
        <f t="shared" si="109"/>
        <v>#N/A</v>
      </c>
      <c r="AR250" s="16" t="e">
        <f t="shared" si="109"/>
        <v>#N/A</v>
      </c>
      <c r="AS250" s="16" t="e">
        <f t="shared" si="109"/>
        <v>#N/A</v>
      </c>
      <c r="AT250" s="16" t="e">
        <f t="shared" si="109"/>
        <v>#N/A</v>
      </c>
      <c r="AU250" s="16" t="e">
        <f t="shared" si="109"/>
        <v>#N/A</v>
      </c>
      <c r="AV250" s="16" t="e">
        <f t="shared" si="109"/>
        <v>#N/A</v>
      </c>
      <c r="AW250" s="16" t="e">
        <f t="shared" si="109"/>
        <v>#N/A</v>
      </c>
      <c r="AX250" s="16" t="e">
        <f t="shared" si="109"/>
        <v>#N/A</v>
      </c>
      <c r="AY250" s="16" t="e">
        <f t="shared" si="109"/>
        <v>#N/A</v>
      </c>
      <c r="AZ250" s="16" t="e">
        <f t="shared" si="109"/>
        <v>#N/A</v>
      </c>
      <c r="BA250" s="16" t="e">
        <f t="shared" si="109"/>
        <v>#N/A</v>
      </c>
      <c r="BB250" s="16" t="e">
        <f t="shared" si="109"/>
        <v>#N/A</v>
      </c>
      <c r="BC250" s="16" t="e">
        <f t="shared" si="109"/>
        <v>#N/A</v>
      </c>
      <c r="BD250" s="16" t="e">
        <f t="shared" si="109"/>
        <v>#N/A</v>
      </c>
      <c r="BE250" s="16" t="e">
        <f t="shared" si="110"/>
        <v>#N/A</v>
      </c>
      <c r="BF250" s="16" t="e">
        <f t="shared" si="110"/>
        <v>#N/A</v>
      </c>
      <c r="BG250" s="16" t="e">
        <f t="shared" si="110"/>
        <v>#N/A</v>
      </c>
      <c r="BH250" s="16" t="e">
        <f t="shared" si="110"/>
        <v>#N/A</v>
      </c>
      <c r="BI250" s="16" t="e">
        <f t="shared" si="110"/>
        <v>#N/A</v>
      </c>
      <c r="BJ250" s="16" t="e">
        <f t="shared" si="110"/>
        <v>#N/A</v>
      </c>
      <c r="BK250" s="16" t="e">
        <f t="shared" si="110"/>
        <v>#N/A</v>
      </c>
      <c r="BL250" s="16" t="e">
        <f t="shared" si="110"/>
        <v>#N/A</v>
      </c>
      <c r="BM250" s="16" t="e">
        <f t="shared" si="110"/>
        <v>#N/A</v>
      </c>
      <c r="BN250" s="16" t="e">
        <f t="shared" si="110"/>
        <v>#N/A</v>
      </c>
    </row>
    <row r="251" spans="1:66">
      <c r="C251" s="16" t="s">
        <v>13</v>
      </c>
      <c r="H251" s="27">
        <f>G245</f>
        <v>4001936.1180312741</v>
      </c>
      <c r="I251" s="27">
        <f t="shared" si="107"/>
        <v>3425103.6686057863</v>
      </c>
      <c r="J251" s="27">
        <f t="shared" si="107"/>
        <v>2814897.3417492523</v>
      </c>
      <c r="K251" s="27">
        <f t="shared" si="107"/>
        <v>2169386.2202674476</v>
      </c>
      <c r="L251" s="27">
        <f t="shared" si="107"/>
        <v>1486527.6696141954</v>
      </c>
      <c r="M251" s="27">
        <f t="shared" si="107"/>
        <v>764160.87424457644</v>
      </c>
      <c r="N251" s="27">
        <f t="shared" si="107"/>
        <v>1.0477378964424133E-9</v>
      </c>
      <c r="O251" s="16" t="e">
        <f t="shared" si="107"/>
        <v>#N/A</v>
      </c>
      <c r="P251" s="16" t="e">
        <f t="shared" si="107"/>
        <v>#N/A</v>
      </c>
      <c r="Q251" s="16" t="e">
        <f t="shared" si="107"/>
        <v>#N/A</v>
      </c>
      <c r="R251" s="16" t="e">
        <f t="shared" si="107"/>
        <v>#N/A</v>
      </c>
      <c r="S251" s="16" t="e">
        <f t="shared" si="107"/>
        <v>#N/A</v>
      </c>
      <c r="T251" s="16" t="e">
        <f t="shared" si="107"/>
        <v>#N/A</v>
      </c>
      <c r="U251" s="16" t="e">
        <f t="shared" si="107"/>
        <v>#N/A</v>
      </c>
      <c r="V251" s="16" t="e">
        <f t="shared" si="107"/>
        <v>#N/A</v>
      </c>
      <c r="W251" s="16" t="e">
        <f t="shared" si="107"/>
        <v>#N/A</v>
      </c>
      <c r="X251" s="16" t="e">
        <f t="shared" si="107"/>
        <v>#N/A</v>
      </c>
      <c r="Y251" s="16" t="e">
        <f t="shared" si="108"/>
        <v>#N/A</v>
      </c>
      <c r="Z251" s="16" t="e">
        <f t="shared" si="108"/>
        <v>#N/A</v>
      </c>
      <c r="AA251" s="16" t="e">
        <f t="shared" si="108"/>
        <v>#N/A</v>
      </c>
      <c r="AB251" s="16" t="e">
        <f t="shared" si="108"/>
        <v>#N/A</v>
      </c>
      <c r="AC251" s="16" t="e">
        <f t="shared" si="108"/>
        <v>#N/A</v>
      </c>
      <c r="AD251" s="16" t="e">
        <f t="shared" si="108"/>
        <v>#N/A</v>
      </c>
      <c r="AE251" s="16" t="e">
        <f t="shared" si="108"/>
        <v>#N/A</v>
      </c>
      <c r="AF251" s="16" t="e">
        <f t="shared" si="108"/>
        <v>#N/A</v>
      </c>
      <c r="AG251" s="16" t="e">
        <f t="shared" si="108"/>
        <v>#N/A</v>
      </c>
      <c r="AH251" s="16" t="e">
        <f t="shared" si="108"/>
        <v>#N/A</v>
      </c>
      <c r="AI251" s="16" t="e">
        <f t="shared" si="108"/>
        <v>#N/A</v>
      </c>
      <c r="AJ251" s="16" t="e">
        <f t="shared" si="108"/>
        <v>#N/A</v>
      </c>
      <c r="AK251" s="16" t="e">
        <f t="shared" si="108"/>
        <v>#N/A</v>
      </c>
      <c r="AL251" s="16" t="e">
        <f t="shared" si="108"/>
        <v>#N/A</v>
      </c>
      <c r="AM251" s="16" t="e">
        <f t="shared" si="108"/>
        <v>#N/A</v>
      </c>
      <c r="AN251" s="16" t="e">
        <f t="shared" si="108"/>
        <v>#N/A</v>
      </c>
      <c r="AO251" s="16" t="e">
        <f t="shared" si="109"/>
        <v>#N/A</v>
      </c>
      <c r="AP251" s="16" t="e">
        <f t="shared" si="109"/>
        <v>#N/A</v>
      </c>
      <c r="AQ251" s="16" t="e">
        <f t="shared" si="109"/>
        <v>#N/A</v>
      </c>
      <c r="AR251" s="16" t="e">
        <f t="shared" si="109"/>
        <v>#N/A</v>
      </c>
      <c r="AS251" s="16" t="e">
        <f t="shared" si="109"/>
        <v>#N/A</v>
      </c>
      <c r="AT251" s="16" t="e">
        <f t="shared" si="109"/>
        <v>#N/A</v>
      </c>
      <c r="AU251" s="16" t="e">
        <f t="shared" si="109"/>
        <v>#N/A</v>
      </c>
      <c r="AV251" s="16" t="e">
        <f t="shared" si="109"/>
        <v>#N/A</v>
      </c>
      <c r="AW251" s="16" t="e">
        <f t="shared" si="109"/>
        <v>#N/A</v>
      </c>
      <c r="AX251" s="16" t="e">
        <f t="shared" si="109"/>
        <v>#N/A</v>
      </c>
      <c r="AY251" s="16" t="e">
        <f t="shared" si="109"/>
        <v>#N/A</v>
      </c>
      <c r="AZ251" s="16" t="e">
        <f t="shared" si="109"/>
        <v>#N/A</v>
      </c>
      <c r="BA251" s="16" t="e">
        <f t="shared" si="109"/>
        <v>#N/A</v>
      </c>
      <c r="BB251" s="16" t="e">
        <f t="shared" si="109"/>
        <v>#N/A</v>
      </c>
      <c r="BC251" s="16" t="e">
        <f t="shared" si="109"/>
        <v>#N/A</v>
      </c>
      <c r="BD251" s="16" t="e">
        <f t="shared" si="109"/>
        <v>#N/A</v>
      </c>
      <c r="BE251" s="16" t="e">
        <f t="shared" si="110"/>
        <v>#N/A</v>
      </c>
      <c r="BF251" s="16" t="e">
        <f t="shared" si="110"/>
        <v>#N/A</v>
      </c>
      <c r="BG251" s="16" t="e">
        <f t="shared" si="110"/>
        <v>#N/A</v>
      </c>
      <c r="BH251" s="16" t="e">
        <f t="shared" si="110"/>
        <v>#N/A</v>
      </c>
      <c r="BI251" s="16" t="e">
        <f t="shared" si="110"/>
        <v>#N/A</v>
      </c>
      <c r="BJ251" s="16" t="e">
        <f t="shared" si="110"/>
        <v>#N/A</v>
      </c>
      <c r="BK251" s="16" t="e">
        <f t="shared" si="110"/>
        <v>#N/A</v>
      </c>
      <c r="BL251" s="16" t="e">
        <f t="shared" si="110"/>
        <v>#N/A</v>
      </c>
      <c r="BM251" s="16" t="e">
        <f t="shared" si="110"/>
        <v>#N/A</v>
      </c>
      <c r="BN251" s="16" t="e">
        <f t="shared" si="110"/>
        <v>#N/A</v>
      </c>
    </row>
    <row r="255" spans="1:66">
      <c r="A255" s="16" t="s">
        <v>20</v>
      </c>
      <c r="B255" s="20">
        <f>[7]Input!L96</f>
        <v>0</v>
      </c>
      <c r="D255" s="16">
        <f>B256</f>
        <v>9</v>
      </c>
      <c r="E255" s="16">
        <f t="shared" ref="E255:BN255" si="111">IF(D255&gt;0,D255-1,0)</f>
        <v>8</v>
      </c>
      <c r="F255" s="16">
        <f t="shared" si="111"/>
        <v>7</v>
      </c>
      <c r="G255" s="16">
        <f t="shared" si="111"/>
        <v>6</v>
      </c>
      <c r="H255" s="16">
        <f t="shared" si="111"/>
        <v>5</v>
      </c>
      <c r="I255" s="16">
        <f t="shared" si="111"/>
        <v>4</v>
      </c>
      <c r="J255" s="16">
        <f t="shared" si="111"/>
        <v>3</v>
      </c>
      <c r="K255" s="16">
        <f t="shared" si="111"/>
        <v>2</v>
      </c>
      <c r="L255" s="16">
        <f t="shared" si="111"/>
        <v>1</v>
      </c>
      <c r="M255" s="16">
        <f t="shared" si="111"/>
        <v>0</v>
      </c>
      <c r="N255" s="16">
        <f t="shared" si="111"/>
        <v>0</v>
      </c>
      <c r="O255" s="16">
        <f t="shared" si="111"/>
        <v>0</v>
      </c>
      <c r="P255" s="16">
        <f t="shared" si="111"/>
        <v>0</v>
      </c>
      <c r="Q255" s="16">
        <f t="shared" si="111"/>
        <v>0</v>
      </c>
      <c r="R255" s="16">
        <f t="shared" si="111"/>
        <v>0</v>
      </c>
      <c r="S255" s="16">
        <f t="shared" si="111"/>
        <v>0</v>
      </c>
      <c r="T255" s="16">
        <f t="shared" si="111"/>
        <v>0</v>
      </c>
      <c r="U255" s="16">
        <f t="shared" si="111"/>
        <v>0</v>
      </c>
      <c r="V255" s="16">
        <f t="shared" si="111"/>
        <v>0</v>
      </c>
      <c r="W255" s="16">
        <f t="shared" si="111"/>
        <v>0</v>
      </c>
      <c r="X255" s="16">
        <f t="shared" si="111"/>
        <v>0</v>
      </c>
      <c r="Y255" s="16">
        <f t="shared" si="111"/>
        <v>0</v>
      </c>
      <c r="Z255" s="16">
        <f t="shared" si="111"/>
        <v>0</v>
      </c>
      <c r="AA255" s="16">
        <f t="shared" si="111"/>
        <v>0</v>
      </c>
      <c r="AB255" s="16">
        <f t="shared" si="111"/>
        <v>0</v>
      </c>
      <c r="AC255" s="16">
        <f t="shared" si="111"/>
        <v>0</v>
      </c>
      <c r="AD255" s="16">
        <f t="shared" si="111"/>
        <v>0</v>
      </c>
      <c r="AE255" s="16">
        <f t="shared" si="111"/>
        <v>0</v>
      </c>
      <c r="AF255" s="16">
        <f t="shared" si="111"/>
        <v>0</v>
      </c>
      <c r="AG255" s="16">
        <f t="shared" si="111"/>
        <v>0</v>
      </c>
      <c r="AH255" s="16">
        <f t="shared" si="111"/>
        <v>0</v>
      </c>
      <c r="AI255" s="16">
        <f t="shared" si="111"/>
        <v>0</v>
      </c>
      <c r="AJ255" s="16">
        <f t="shared" si="111"/>
        <v>0</v>
      </c>
      <c r="AK255" s="16">
        <f t="shared" si="111"/>
        <v>0</v>
      </c>
      <c r="AL255" s="16">
        <f t="shared" si="111"/>
        <v>0</v>
      </c>
      <c r="AM255" s="16">
        <f t="shared" si="111"/>
        <v>0</v>
      </c>
      <c r="AN255" s="16">
        <f t="shared" si="111"/>
        <v>0</v>
      </c>
      <c r="AO255" s="16">
        <f t="shared" si="111"/>
        <v>0</v>
      </c>
      <c r="AP255" s="16">
        <f t="shared" si="111"/>
        <v>0</v>
      </c>
      <c r="AQ255" s="16">
        <f t="shared" si="111"/>
        <v>0</v>
      </c>
      <c r="AR255" s="16">
        <f t="shared" si="111"/>
        <v>0</v>
      </c>
      <c r="AS255" s="16">
        <f t="shared" si="111"/>
        <v>0</v>
      </c>
      <c r="AT255" s="16">
        <f t="shared" si="111"/>
        <v>0</v>
      </c>
      <c r="AU255" s="16">
        <f t="shared" si="111"/>
        <v>0</v>
      </c>
      <c r="AV255" s="16">
        <f t="shared" si="111"/>
        <v>0</v>
      </c>
      <c r="AW255" s="16">
        <f t="shared" si="111"/>
        <v>0</v>
      </c>
      <c r="AX255" s="16">
        <f t="shared" si="111"/>
        <v>0</v>
      </c>
      <c r="AY255" s="16">
        <f t="shared" si="111"/>
        <v>0</v>
      </c>
      <c r="AZ255" s="16">
        <f t="shared" si="111"/>
        <v>0</v>
      </c>
      <c r="BA255" s="16">
        <f t="shared" si="111"/>
        <v>0</v>
      </c>
      <c r="BB255" s="16">
        <f t="shared" si="111"/>
        <v>0</v>
      </c>
      <c r="BC255" s="16">
        <f t="shared" si="111"/>
        <v>0</v>
      </c>
      <c r="BD255" s="16">
        <f t="shared" si="111"/>
        <v>0</v>
      </c>
      <c r="BE255" s="16">
        <f t="shared" si="111"/>
        <v>0</v>
      </c>
      <c r="BF255" s="16">
        <f t="shared" si="111"/>
        <v>0</v>
      </c>
      <c r="BG255" s="16">
        <f t="shared" si="111"/>
        <v>0</v>
      </c>
      <c r="BH255" s="16">
        <f t="shared" si="111"/>
        <v>0</v>
      </c>
      <c r="BI255" s="16">
        <f t="shared" si="111"/>
        <v>0</v>
      </c>
      <c r="BJ255" s="16">
        <f t="shared" si="111"/>
        <v>0</v>
      </c>
      <c r="BK255" s="16">
        <f t="shared" si="111"/>
        <v>0</v>
      </c>
      <c r="BL255" s="16">
        <f t="shared" si="111"/>
        <v>0</v>
      </c>
      <c r="BM255" s="16">
        <f t="shared" si="111"/>
        <v>0</v>
      </c>
      <c r="BN255" s="16">
        <f t="shared" si="111"/>
        <v>0</v>
      </c>
    </row>
    <row r="256" spans="1:66" ht="18.75">
      <c r="A256" s="25" t="s">
        <v>18</v>
      </c>
      <c r="B256" s="25">
        <v>9</v>
      </c>
      <c r="C256" s="16" t="s">
        <v>12</v>
      </c>
      <c r="D256" s="20">
        <f t="shared" ref="D256:BN260" si="112">IFERROR(D268,0)+IFERROR(D274,0)+IFERROR(D280,0)+IFERROR(D286,0)+IFERROR(D292,0)</f>
        <v>0</v>
      </c>
      <c r="E256" s="20">
        <f t="shared" si="112"/>
        <v>0</v>
      </c>
      <c r="F256" s="20">
        <f t="shared" si="112"/>
        <v>0</v>
      </c>
      <c r="G256" s="20">
        <f t="shared" si="112"/>
        <v>0</v>
      </c>
      <c r="H256" s="20">
        <f t="shared" si="112"/>
        <v>0</v>
      </c>
      <c r="I256" s="20">
        <f t="shared" si="112"/>
        <v>0</v>
      </c>
      <c r="J256" s="20">
        <f t="shared" si="112"/>
        <v>0</v>
      </c>
      <c r="K256" s="20">
        <f t="shared" si="112"/>
        <v>0</v>
      </c>
      <c r="L256" s="20">
        <f t="shared" si="112"/>
        <v>0</v>
      </c>
      <c r="M256" s="20">
        <f t="shared" si="112"/>
        <v>0</v>
      </c>
      <c r="N256" s="20">
        <f t="shared" si="112"/>
        <v>0</v>
      </c>
      <c r="O256" s="20">
        <f t="shared" si="112"/>
        <v>0</v>
      </c>
      <c r="P256" s="20">
        <f t="shared" si="112"/>
        <v>0</v>
      </c>
      <c r="Q256" s="20">
        <f t="shared" si="112"/>
        <v>0</v>
      </c>
      <c r="R256" s="20">
        <f t="shared" si="112"/>
        <v>0</v>
      </c>
      <c r="S256" s="20">
        <f t="shared" si="112"/>
        <v>0</v>
      </c>
      <c r="T256" s="20">
        <f t="shared" si="112"/>
        <v>0</v>
      </c>
      <c r="U256" s="20">
        <f t="shared" si="112"/>
        <v>0</v>
      </c>
      <c r="V256" s="20">
        <f t="shared" si="112"/>
        <v>0</v>
      </c>
      <c r="W256" s="20">
        <f t="shared" si="112"/>
        <v>0</v>
      </c>
      <c r="X256" s="20">
        <f t="shared" si="112"/>
        <v>0</v>
      </c>
      <c r="Y256" s="20">
        <f t="shared" si="112"/>
        <v>0</v>
      </c>
      <c r="Z256" s="20">
        <f t="shared" si="112"/>
        <v>0</v>
      </c>
      <c r="AA256" s="20">
        <f t="shared" si="112"/>
        <v>0</v>
      </c>
      <c r="AB256" s="20">
        <f t="shared" si="112"/>
        <v>0</v>
      </c>
      <c r="AC256" s="20">
        <f t="shared" si="112"/>
        <v>0</v>
      </c>
      <c r="AD256" s="20">
        <f t="shared" si="112"/>
        <v>0</v>
      </c>
      <c r="AE256" s="20">
        <f t="shared" si="112"/>
        <v>0</v>
      </c>
      <c r="AF256" s="20">
        <f t="shared" si="112"/>
        <v>0</v>
      </c>
      <c r="AG256" s="20">
        <f t="shared" si="112"/>
        <v>0</v>
      </c>
      <c r="AH256" s="20">
        <f t="shared" si="112"/>
        <v>0</v>
      </c>
      <c r="AI256" s="20">
        <f t="shared" si="112"/>
        <v>0</v>
      </c>
      <c r="AJ256" s="20">
        <f t="shared" si="112"/>
        <v>0</v>
      </c>
      <c r="AK256" s="20">
        <f t="shared" si="112"/>
        <v>0</v>
      </c>
      <c r="AL256" s="20">
        <f t="shared" si="112"/>
        <v>0</v>
      </c>
      <c r="AM256" s="20">
        <f t="shared" si="112"/>
        <v>0</v>
      </c>
      <c r="AN256" s="20">
        <f t="shared" si="112"/>
        <v>0</v>
      </c>
      <c r="AO256" s="20">
        <f t="shared" si="112"/>
        <v>0</v>
      </c>
      <c r="AP256" s="20">
        <f t="shared" si="112"/>
        <v>0</v>
      </c>
      <c r="AQ256" s="20">
        <f t="shared" si="112"/>
        <v>0</v>
      </c>
      <c r="AR256" s="20">
        <f t="shared" si="112"/>
        <v>0</v>
      </c>
      <c r="AS256" s="20">
        <f t="shared" si="112"/>
        <v>0</v>
      </c>
      <c r="AT256" s="20">
        <f t="shared" si="112"/>
        <v>0</v>
      </c>
      <c r="AU256" s="20">
        <f t="shared" si="112"/>
        <v>0</v>
      </c>
      <c r="AV256" s="20">
        <f t="shared" si="112"/>
        <v>0</v>
      </c>
      <c r="AW256" s="20">
        <f t="shared" si="112"/>
        <v>0</v>
      </c>
      <c r="AX256" s="20">
        <f t="shared" si="112"/>
        <v>0</v>
      </c>
      <c r="AY256" s="20">
        <f t="shared" si="112"/>
        <v>0</v>
      </c>
      <c r="AZ256" s="20">
        <f t="shared" si="112"/>
        <v>0</v>
      </c>
      <c r="BA256" s="20">
        <f t="shared" si="112"/>
        <v>0</v>
      </c>
      <c r="BB256" s="20">
        <f t="shared" si="112"/>
        <v>0</v>
      </c>
      <c r="BC256" s="20">
        <f t="shared" si="112"/>
        <v>0</v>
      </c>
      <c r="BD256" s="20">
        <f t="shared" si="112"/>
        <v>0</v>
      </c>
      <c r="BE256" s="20">
        <f t="shared" si="112"/>
        <v>0</v>
      </c>
      <c r="BF256" s="20">
        <f t="shared" si="112"/>
        <v>0</v>
      </c>
      <c r="BG256" s="20">
        <f t="shared" si="112"/>
        <v>0</v>
      </c>
      <c r="BH256" s="20">
        <f t="shared" si="112"/>
        <v>0</v>
      </c>
      <c r="BI256" s="20">
        <f t="shared" si="112"/>
        <v>0</v>
      </c>
      <c r="BJ256" s="20">
        <f t="shared" si="112"/>
        <v>0</v>
      </c>
      <c r="BK256" s="20">
        <f t="shared" si="112"/>
        <v>0</v>
      </c>
      <c r="BL256" s="20">
        <f t="shared" si="112"/>
        <v>0</v>
      </c>
      <c r="BM256" s="20">
        <f t="shared" si="112"/>
        <v>0</v>
      </c>
      <c r="BN256" s="20">
        <f t="shared" si="112"/>
        <v>0</v>
      </c>
    </row>
    <row r="257" spans="1:66">
      <c r="C257" s="16" t="s">
        <v>0</v>
      </c>
      <c r="D257" s="20">
        <f t="shared" si="112"/>
        <v>0</v>
      </c>
      <c r="E257" s="20">
        <f t="shared" si="112"/>
        <v>0</v>
      </c>
      <c r="F257" s="20">
        <f t="shared" si="112"/>
        <v>0</v>
      </c>
      <c r="G257" s="20">
        <f t="shared" si="112"/>
        <v>0</v>
      </c>
      <c r="H257" s="20">
        <f t="shared" si="112"/>
        <v>0</v>
      </c>
      <c r="I257" s="20">
        <f t="shared" si="112"/>
        <v>0</v>
      </c>
      <c r="J257" s="20">
        <f t="shared" si="112"/>
        <v>0</v>
      </c>
      <c r="K257" s="20">
        <f t="shared" si="112"/>
        <v>0</v>
      </c>
      <c r="L257" s="20">
        <f t="shared" si="112"/>
        <v>0</v>
      </c>
      <c r="M257" s="20">
        <f t="shared" si="112"/>
        <v>0</v>
      </c>
      <c r="N257" s="20">
        <f>IFERROR(N269,0)+IFERROR(N275,0)+IFERROR(N281,0)+IFERROR(N287,0)+IFERROR(N293,0)</f>
        <v>0</v>
      </c>
      <c r="O257" s="20">
        <f t="shared" si="112"/>
        <v>0</v>
      </c>
      <c r="P257" s="20">
        <f t="shared" si="112"/>
        <v>0</v>
      </c>
      <c r="Q257" s="20">
        <f t="shared" si="112"/>
        <v>0</v>
      </c>
      <c r="R257" s="20">
        <f t="shared" si="112"/>
        <v>0</v>
      </c>
      <c r="S257" s="20">
        <f t="shared" si="112"/>
        <v>0</v>
      </c>
      <c r="T257" s="20">
        <f t="shared" si="112"/>
        <v>0</v>
      </c>
      <c r="U257" s="20">
        <f t="shared" si="112"/>
        <v>0</v>
      </c>
      <c r="V257" s="20">
        <f t="shared" si="112"/>
        <v>0</v>
      </c>
      <c r="W257" s="20">
        <f t="shared" si="112"/>
        <v>0</v>
      </c>
      <c r="X257" s="20">
        <f t="shared" si="112"/>
        <v>0</v>
      </c>
      <c r="Y257" s="20">
        <f t="shared" si="112"/>
        <v>0</v>
      </c>
      <c r="Z257" s="20">
        <f t="shared" si="112"/>
        <v>0</v>
      </c>
      <c r="AA257" s="20">
        <f t="shared" si="112"/>
        <v>0</v>
      </c>
      <c r="AB257" s="20">
        <f t="shared" si="112"/>
        <v>0</v>
      </c>
      <c r="AC257" s="20">
        <f t="shared" si="112"/>
        <v>0</v>
      </c>
      <c r="AD257" s="20">
        <f t="shared" si="112"/>
        <v>0</v>
      </c>
      <c r="AE257" s="20">
        <f t="shared" si="112"/>
        <v>0</v>
      </c>
      <c r="AF257" s="20">
        <f t="shared" si="112"/>
        <v>0</v>
      </c>
      <c r="AG257" s="20">
        <f t="shared" si="112"/>
        <v>0</v>
      </c>
      <c r="AH257" s="20">
        <f t="shared" si="112"/>
        <v>0</v>
      </c>
      <c r="AI257" s="20">
        <f t="shared" si="112"/>
        <v>0</v>
      </c>
      <c r="AJ257" s="20">
        <f t="shared" si="112"/>
        <v>0</v>
      </c>
      <c r="AK257" s="20">
        <f t="shared" si="112"/>
        <v>0</v>
      </c>
      <c r="AL257" s="20">
        <f t="shared" si="112"/>
        <v>0</v>
      </c>
      <c r="AM257" s="20">
        <f t="shared" si="112"/>
        <v>0</v>
      </c>
      <c r="AN257" s="20">
        <f t="shared" si="112"/>
        <v>0</v>
      </c>
      <c r="AO257" s="20">
        <f t="shared" si="112"/>
        <v>0</v>
      </c>
      <c r="AP257" s="20">
        <f t="shared" si="112"/>
        <v>0</v>
      </c>
      <c r="AQ257" s="20">
        <f t="shared" si="112"/>
        <v>0</v>
      </c>
      <c r="AR257" s="20">
        <f t="shared" si="112"/>
        <v>0</v>
      </c>
      <c r="AS257" s="20">
        <f t="shared" si="112"/>
        <v>0</v>
      </c>
      <c r="AT257" s="20">
        <f t="shared" si="112"/>
        <v>0</v>
      </c>
      <c r="AU257" s="20">
        <f t="shared" si="112"/>
        <v>0</v>
      </c>
      <c r="AV257" s="20">
        <f t="shared" si="112"/>
        <v>0</v>
      </c>
      <c r="AW257" s="20">
        <f t="shared" si="112"/>
        <v>0</v>
      </c>
      <c r="AX257" s="20">
        <f t="shared" si="112"/>
        <v>0</v>
      </c>
      <c r="AY257" s="20">
        <f t="shared" si="112"/>
        <v>0</v>
      </c>
      <c r="AZ257" s="20">
        <f t="shared" si="112"/>
        <v>0</v>
      </c>
      <c r="BA257" s="20">
        <f t="shared" si="112"/>
        <v>0</v>
      </c>
      <c r="BB257" s="20">
        <f t="shared" si="112"/>
        <v>0</v>
      </c>
      <c r="BC257" s="20">
        <f t="shared" si="112"/>
        <v>0</v>
      </c>
      <c r="BD257" s="20">
        <f t="shared" si="112"/>
        <v>0</v>
      </c>
      <c r="BE257" s="20">
        <f t="shared" si="112"/>
        <v>0</v>
      </c>
      <c r="BF257" s="20">
        <f t="shared" si="112"/>
        <v>0</v>
      </c>
      <c r="BG257" s="20">
        <f t="shared" si="112"/>
        <v>0</v>
      </c>
      <c r="BH257" s="20">
        <f t="shared" si="112"/>
        <v>0</v>
      </c>
      <c r="BI257" s="20">
        <f t="shared" si="112"/>
        <v>0</v>
      </c>
      <c r="BJ257" s="20">
        <f t="shared" si="112"/>
        <v>0</v>
      </c>
      <c r="BK257" s="20">
        <f t="shared" si="112"/>
        <v>0</v>
      </c>
      <c r="BL257" s="20">
        <f t="shared" si="112"/>
        <v>0</v>
      </c>
      <c r="BM257" s="20">
        <f t="shared" si="112"/>
        <v>0</v>
      </c>
      <c r="BN257" s="20">
        <f t="shared" si="112"/>
        <v>0</v>
      </c>
    </row>
    <row r="258" spans="1:66">
      <c r="C258" s="16" t="s">
        <v>1</v>
      </c>
      <c r="D258" s="20">
        <f t="shared" si="112"/>
        <v>0</v>
      </c>
      <c r="E258" s="20">
        <f t="shared" si="112"/>
        <v>0</v>
      </c>
      <c r="F258" s="20">
        <f t="shared" si="112"/>
        <v>0</v>
      </c>
      <c r="G258" s="20">
        <f t="shared" si="112"/>
        <v>0</v>
      </c>
      <c r="H258" s="20">
        <f t="shared" si="112"/>
        <v>0</v>
      </c>
      <c r="I258" s="20">
        <f t="shared" si="112"/>
        <v>0</v>
      </c>
      <c r="J258" s="20">
        <f t="shared" si="112"/>
        <v>0</v>
      </c>
      <c r="K258" s="20">
        <f t="shared" si="112"/>
        <v>0</v>
      </c>
      <c r="L258" s="20">
        <f t="shared" si="112"/>
        <v>0</v>
      </c>
      <c r="M258" s="20">
        <f t="shared" si="112"/>
        <v>0</v>
      </c>
      <c r="N258" s="20">
        <f t="shared" si="112"/>
        <v>0</v>
      </c>
      <c r="O258" s="20">
        <f t="shared" si="112"/>
        <v>0</v>
      </c>
      <c r="P258" s="20">
        <f t="shared" si="112"/>
        <v>0</v>
      </c>
      <c r="Q258" s="20">
        <f t="shared" si="112"/>
        <v>0</v>
      </c>
      <c r="R258" s="20">
        <f t="shared" si="112"/>
        <v>0</v>
      </c>
      <c r="S258" s="20">
        <f t="shared" si="112"/>
        <v>0</v>
      </c>
      <c r="T258" s="20">
        <f t="shared" si="112"/>
        <v>0</v>
      </c>
      <c r="U258" s="20">
        <f t="shared" si="112"/>
        <v>0</v>
      </c>
      <c r="V258" s="20">
        <f t="shared" si="112"/>
        <v>0</v>
      </c>
      <c r="W258" s="20">
        <f t="shared" si="112"/>
        <v>0</v>
      </c>
      <c r="X258" s="20">
        <f t="shared" si="112"/>
        <v>0</v>
      </c>
      <c r="Y258" s="20">
        <f t="shared" si="112"/>
        <v>0</v>
      </c>
      <c r="Z258" s="20">
        <f t="shared" si="112"/>
        <v>0</v>
      </c>
      <c r="AA258" s="20">
        <f t="shared" si="112"/>
        <v>0</v>
      </c>
      <c r="AB258" s="20">
        <f t="shared" si="112"/>
        <v>0</v>
      </c>
      <c r="AC258" s="20">
        <f t="shared" si="112"/>
        <v>0</v>
      </c>
      <c r="AD258" s="20">
        <f t="shared" si="112"/>
        <v>0</v>
      </c>
      <c r="AE258" s="20">
        <f t="shared" si="112"/>
        <v>0</v>
      </c>
      <c r="AF258" s="20">
        <f t="shared" si="112"/>
        <v>0</v>
      </c>
      <c r="AG258" s="20">
        <f t="shared" si="112"/>
        <v>0</v>
      </c>
      <c r="AH258" s="20">
        <f t="shared" si="112"/>
        <v>0</v>
      </c>
      <c r="AI258" s="20">
        <f t="shared" si="112"/>
        <v>0</v>
      </c>
      <c r="AJ258" s="20">
        <f t="shared" si="112"/>
        <v>0</v>
      </c>
      <c r="AK258" s="20">
        <f t="shared" si="112"/>
        <v>0</v>
      </c>
      <c r="AL258" s="20">
        <f t="shared" si="112"/>
        <v>0</v>
      </c>
      <c r="AM258" s="20">
        <f t="shared" si="112"/>
        <v>0</v>
      </c>
      <c r="AN258" s="20">
        <f t="shared" si="112"/>
        <v>0</v>
      </c>
      <c r="AO258" s="20">
        <f t="shared" si="112"/>
        <v>0</v>
      </c>
      <c r="AP258" s="20">
        <f t="shared" si="112"/>
        <v>0</v>
      </c>
      <c r="AQ258" s="20">
        <f t="shared" si="112"/>
        <v>0</v>
      </c>
      <c r="AR258" s="20">
        <f t="shared" si="112"/>
        <v>0</v>
      </c>
      <c r="AS258" s="20">
        <f t="shared" si="112"/>
        <v>0</v>
      </c>
      <c r="AT258" s="20">
        <f t="shared" si="112"/>
        <v>0</v>
      </c>
      <c r="AU258" s="20">
        <f t="shared" si="112"/>
        <v>0</v>
      </c>
      <c r="AV258" s="20">
        <f t="shared" si="112"/>
        <v>0</v>
      </c>
      <c r="AW258" s="20">
        <f t="shared" si="112"/>
        <v>0</v>
      </c>
      <c r="AX258" s="20">
        <f t="shared" si="112"/>
        <v>0</v>
      </c>
      <c r="AY258" s="20">
        <f t="shared" si="112"/>
        <v>0</v>
      </c>
      <c r="AZ258" s="20">
        <f t="shared" si="112"/>
        <v>0</v>
      </c>
      <c r="BA258" s="20">
        <f t="shared" si="112"/>
        <v>0</v>
      </c>
      <c r="BB258" s="20">
        <f t="shared" si="112"/>
        <v>0</v>
      </c>
      <c r="BC258" s="20">
        <f t="shared" si="112"/>
        <v>0</v>
      </c>
      <c r="BD258" s="20">
        <f t="shared" si="112"/>
        <v>0</v>
      </c>
      <c r="BE258" s="20">
        <f t="shared" si="112"/>
        <v>0</v>
      </c>
      <c r="BF258" s="20">
        <f t="shared" si="112"/>
        <v>0</v>
      </c>
      <c r="BG258" s="20">
        <f t="shared" si="112"/>
        <v>0</v>
      </c>
      <c r="BH258" s="20">
        <f t="shared" si="112"/>
        <v>0</v>
      </c>
      <c r="BI258" s="20">
        <f t="shared" si="112"/>
        <v>0</v>
      </c>
      <c r="BJ258" s="20">
        <f t="shared" si="112"/>
        <v>0</v>
      </c>
      <c r="BK258" s="20">
        <f t="shared" si="112"/>
        <v>0</v>
      </c>
      <c r="BL258" s="20">
        <f t="shared" si="112"/>
        <v>0</v>
      </c>
      <c r="BM258" s="20">
        <f t="shared" si="112"/>
        <v>0</v>
      </c>
      <c r="BN258" s="20">
        <f t="shared" si="112"/>
        <v>0</v>
      </c>
    </row>
    <row r="259" spans="1:66">
      <c r="C259" s="16" t="s">
        <v>2</v>
      </c>
      <c r="D259" s="20">
        <f t="shared" si="112"/>
        <v>0</v>
      </c>
      <c r="E259" s="20">
        <f t="shared" si="112"/>
        <v>0</v>
      </c>
      <c r="F259" s="20">
        <f t="shared" si="112"/>
        <v>0</v>
      </c>
      <c r="G259" s="20">
        <f t="shared" si="112"/>
        <v>0</v>
      </c>
      <c r="H259" s="20">
        <f t="shared" si="112"/>
        <v>0</v>
      </c>
      <c r="I259" s="20">
        <f t="shared" si="112"/>
        <v>0</v>
      </c>
      <c r="J259" s="20">
        <f t="shared" si="112"/>
        <v>0</v>
      </c>
      <c r="K259" s="20">
        <f t="shared" si="112"/>
        <v>0</v>
      </c>
      <c r="L259" s="20">
        <f t="shared" si="112"/>
        <v>0</v>
      </c>
      <c r="M259" s="20">
        <f t="shared" si="112"/>
        <v>0</v>
      </c>
      <c r="N259" s="20">
        <f t="shared" si="112"/>
        <v>0</v>
      </c>
      <c r="O259" s="20">
        <f t="shared" si="112"/>
        <v>0</v>
      </c>
      <c r="P259" s="20">
        <f t="shared" si="112"/>
        <v>0</v>
      </c>
      <c r="Q259" s="20">
        <f t="shared" si="112"/>
        <v>0</v>
      </c>
      <c r="R259" s="20">
        <f t="shared" si="112"/>
        <v>0</v>
      </c>
      <c r="S259" s="20">
        <f t="shared" si="112"/>
        <v>0</v>
      </c>
      <c r="T259" s="20">
        <f t="shared" si="112"/>
        <v>0</v>
      </c>
      <c r="U259" s="20">
        <f t="shared" si="112"/>
        <v>0</v>
      </c>
      <c r="V259" s="20">
        <f t="shared" si="112"/>
        <v>0</v>
      </c>
      <c r="W259" s="20">
        <f t="shared" si="112"/>
        <v>0</v>
      </c>
      <c r="X259" s="20">
        <f t="shared" si="112"/>
        <v>0</v>
      </c>
      <c r="Y259" s="20">
        <f t="shared" si="112"/>
        <v>0</v>
      </c>
      <c r="Z259" s="20">
        <f t="shared" si="112"/>
        <v>0</v>
      </c>
      <c r="AA259" s="20">
        <f t="shared" si="112"/>
        <v>0</v>
      </c>
      <c r="AB259" s="20">
        <f t="shared" si="112"/>
        <v>0</v>
      </c>
      <c r="AC259" s="20">
        <f t="shared" si="112"/>
        <v>0</v>
      </c>
      <c r="AD259" s="20">
        <f t="shared" si="112"/>
        <v>0</v>
      </c>
      <c r="AE259" s="20">
        <f t="shared" si="112"/>
        <v>0</v>
      </c>
      <c r="AF259" s="20">
        <f t="shared" si="112"/>
        <v>0</v>
      </c>
      <c r="AG259" s="20">
        <f t="shared" si="112"/>
        <v>0</v>
      </c>
      <c r="AH259" s="20">
        <f t="shared" si="112"/>
        <v>0</v>
      </c>
      <c r="AI259" s="20">
        <f t="shared" si="112"/>
        <v>0</v>
      </c>
      <c r="AJ259" s="20">
        <f t="shared" si="112"/>
        <v>0</v>
      </c>
      <c r="AK259" s="20">
        <f t="shared" si="112"/>
        <v>0</v>
      </c>
      <c r="AL259" s="20">
        <f t="shared" si="112"/>
        <v>0</v>
      </c>
      <c r="AM259" s="20">
        <f t="shared" si="112"/>
        <v>0</v>
      </c>
      <c r="AN259" s="20">
        <f t="shared" si="112"/>
        <v>0</v>
      </c>
      <c r="AO259" s="20">
        <f t="shared" si="112"/>
        <v>0</v>
      </c>
      <c r="AP259" s="20">
        <f t="shared" si="112"/>
        <v>0</v>
      </c>
      <c r="AQ259" s="20">
        <f t="shared" si="112"/>
        <v>0</v>
      </c>
      <c r="AR259" s="20">
        <f t="shared" si="112"/>
        <v>0</v>
      </c>
      <c r="AS259" s="20">
        <f t="shared" si="112"/>
        <v>0</v>
      </c>
      <c r="AT259" s="20">
        <f t="shared" si="112"/>
        <v>0</v>
      </c>
      <c r="AU259" s="20">
        <f t="shared" si="112"/>
        <v>0</v>
      </c>
      <c r="AV259" s="20">
        <f t="shared" si="112"/>
        <v>0</v>
      </c>
      <c r="AW259" s="20">
        <f t="shared" si="112"/>
        <v>0</v>
      </c>
      <c r="AX259" s="20">
        <f t="shared" si="112"/>
        <v>0</v>
      </c>
      <c r="AY259" s="20">
        <f t="shared" si="112"/>
        <v>0</v>
      </c>
      <c r="AZ259" s="20">
        <f t="shared" si="112"/>
        <v>0</v>
      </c>
      <c r="BA259" s="20">
        <f t="shared" si="112"/>
        <v>0</v>
      </c>
      <c r="BB259" s="20">
        <f t="shared" si="112"/>
        <v>0</v>
      </c>
      <c r="BC259" s="20">
        <f t="shared" si="112"/>
        <v>0</v>
      </c>
      <c r="BD259" s="20">
        <f t="shared" si="112"/>
        <v>0</v>
      </c>
      <c r="BE259" s="20">
        <f t="shared" si="112"/>
        <v>0</v>
      </c>
      <c r="BF259" s="20">
        <f t="shared" si="112"/>
        <v>0</v>
      </c>
      <c r="BG259" s="20">
        <f t="shared" si="112"/>
        <v>0</v>
      </c>
      <c r="BH259" s="20">
        <f t="shared" si="112"/>
        <v>0</v>
      </c>
      <c r="BI259" s="20">
        <f t="shared" si="112"/>
        <v>0</v>
      </c>
      <c r="BJ259" s="20">
        <f t="shared" si="112"/>
        <v>0</v>
      </c>
      <c r="BK259" s="20">
        <f t="shared" si="112"/>
        <v>0</v>
      </c>
      <c r="BL259" s="20">
        <f t="shared" si="112"/>
        <v>0</v>
      </c>
      <c r="BM259" s="20">
        <f t="shared" si="112"/>
        <v>0</v>
      </c>
      <c r="BN259" s="20">
        <f t="shared" si="112"/>
        <v>0</v>
      </c>
    </row>
    <row r="260" spans="1:66">
      <c r="C260" s="16" t="s">
        <v>13</v>
      </c>
      <c r="D260" s="20">
        <f t="shared" si="112"/>
        <v>0</v>
      </c>
      <c r="E260" s="20">
        <f t="shared" si="112"/>
        <v>0</v>
      </c>
      <c r="F260" s="20">
        <f t="shared" si="112"/>
        <v>0</v>
      </c>
      <c r="G260" s="20">
        <f t="shared" si="112"/>
        <v>0</v>
      </c>
      <c r="H260" s="20">
        <f t="shared" ref="H260:BN260" si="113">IFERROR(H272,0)+IFERROR(H278,0)+IFERROR(H284,0)+IFERROR(H290,0)+IFERROR(H296,0)</f>
        <v>0</v>
      </c>
      <c r="I260" s="20">
        <f t="shared" si="113"/>
        <v>0</v>
      </c>
      <c r="J260" s="20">
        <f t="shared" si="113"/>
        <v>0</v>
      </c>
      <c r="K260" s="20">
        <f t="shared" si="113"/>
        <v>0</v>
      </c>
      <c r="L260" s="20">
        <f t="shared" si="113"/>
        <v>0</v>
      </c>
      <c r="M260" s="20">
        <f t="shared" si="113"/>
        <v>0</v>
      </c>
      <c r="N260" s="20">
        <f t="shared" si="113"/>
        <v>0</v>
      </c>
      <c r="O260" s="20">
        <f t="shared" si="113"/>
        <v>0</v>
      </c>
      <c r="P260" s="20">
        <f t="shared" si="113"/>
        <v>0</v>
      </c>
      <c r="Q260" s="20">
        <f t="shared" si="113"/>
        <v>0</v>
      </c>
      <c r="R260" s="20">
        <f t="shared" si="113"/>
        <v>0</v>
      </c>
      <c r="S260" s="20">
        <f t="shared" si="113"/>
        <v>0</v>
      </c>
      <c r="T260" s="20">
        <f t="shared" si="113"/>
        <v>0</v>
      </c>
      <c r="U260" s="20">
        <f t="shared" si="113"/>
        <v>0</v>
      </c>
      <c r="V260" s="20">
        <f t="shared" si="113"/>
        <v>0</v>
      </c>
      <c r="W260" s="20">
        <f t="shared" si="113"/>
        <v>0</v>
      </c>
      <c r="X260" s="20">
        <f t="shared" si="113"/>
        <v>0</v>
      </c>
      <c r="Y260" s="20">
        <f t="shared" si="113"/>
        <v>0</v>
      </c>
      <c r="Z260" s="20">
        <f t="shared" si="113"/>
        <v>0</v>
      </c>
      <c r="AA260" s="20">
        <f t="shared" si="113"/>
        <v>0</v>
      </c>
      <c r="AB260" s="20">
        <f t="shared" si="113"/>
        <v>0</v>
      </c>
      <c r="AC260" s="20">
        <f t="shared" si="113"/>
        <v>0</v>
      </c>
      <c r="AD260" s="20">
        <f t="shared" si="113"/>
        <v>0</v>
      </c>
      <c r="AE260" s="20">
        <f t="shared" si="113"/>
        <v>0</v>
      </c>
      <c r="AF260" s="20">
        <f t="shared" si="113"/>
        <v>0</v>
      </c>
      <c r="AG260" s="20">
        <f t="shared" si="113"/>
        <v>0</v>
      </c>
      <c r="AH260" s="20">
        <f t="shared" si="113"/>
        <v>0</v>
      </c>
      <c r="AI260" s="20">
        <f t="shared" si="113"/>
        <v>0</v>
      </c>
      <c r="AJ260" s="20">
        <f t="shared" si="113"/>
        <v>0</v>
      </c>
      <c r="AK260" s="20">
        <f t="shared" si="113"/>
        <v>0</v>
      </c>
      <c r="AL260" s="20">
        <f t="shared" si="113"/>
        <v>0</v>
      </c>
      <c r="AM260" s="20">
        <f t="shared" si="113"/>
        <v>0</v>
      </c>
      <c r="AN260" s="20">
        <f t="shared" si="113"/>
        <v>0</v>
      </c>
      <c r="AO260" s="20">
        <f t="shared" si="113"/>
        <v>0</v>
      </c>
      <c r="AP260" s="20">
        <f t="shared" si="113"/>
        <v>0</v>
      </c>
      <c r="AQ260" s="20">
        <f t="shared" si="113"/>
        <v>0</v>
      </c>
      <c r="AR260" s="20">
        <f t="shared" si="113"/>
        <v>0</v>
      </c>
      <c r="AS260" s="20">
        <f t="shared" si="113"/>
        <v>0</v>
      </c>
      <c r="AT260" s="20">
        <f t="shared" si="113"/>
        <v>0</v>
      </c>
      <c r="AU260" s="20">
        <f t="shared" si="113"/>
        <v>0</v>
      </c>
      <c r="AV260" s="20">
        <f t="shared" si="113"/>
        <v>0</v>
      </c>
      <c r="AW260" s="20">
        <f t="shared" si="113"/>
        <v>0</v>
      </c>
      <c r="AX260" s="20">
        <f t="shared" si="113"/>
        <v>0</v>
      </c>
      <c r="AY260" s="20">
        <f t="shared" si="113"/>
        <v>0</v>
      </c>
      <c r="AZ260" s="20">
        <f t="shared" si="113"/>
        <v>0</v>
      </c>
      <c r="BA260" s="20">
        <f t="shared" si="113"/>
        <v>0</v>
      </c>
      <c r="BB260" s="20">
        <f t="shared" si="113"/>
        <v>0</v>
      </c>
      <c r="BC260" s="20">
        <f t="shared" si="113"/>
        <v>0</v>
      </c>
      <c r="BD260" s="20">
        <f t="shared" si="113"/>
        <v>0</v>
      </c>
      <c r="BE260" s="20">
        <f t="shared" si="113"/>
        <v>0</v>
      </c>
      <c r="BF260" s="20">
        <f t="shared" si="113"/>
        <v>0</v>
      </c>
      <c r="BG260" s="20">
        <f t="shared" si="113"/>
        <v>0</v>
      </c>
      <c r="BH260" s="20">
        <f t="shared" si="113"/>
        <v>0</v>
      </c>
      <c r="BI260" s="20">
        <f t="shared" si="113"/>
        <v>0</v>
      </c>
      <c r="BJ260" s="20">
        <f t="shared" si="113"/>
        <v>0</v>
      </c>
      <c r="BK260" s="20">
        <f t="shared" si="113"/>
        <v>0</v>
      </c>
      <c r="BL260" s="20">
        <f t="shared" si="113"/>
        <v>0</v>
      </c>
      <c r="BM260" s="20">
        <f t="shared" si="113"/>
        <v>0</v>
      </c>
      <c r="BN260" s="20">
        <f t="shared" si="113"/>
        <v>0</v>
      </c>
    </row>
    <row r="266" spans="1:66">
      <c r="A266" s="16" t="s">
        <v>17</v>
      </c>
      <c r="B266" s="16">
        <f>B255/5</f>
        <v>0</v>
      </c>
      <c r="C266" s="26"/>
      <c r="D266" s="16">
        <v>2015</v>
      </c>
      <c r="E266" s="16">
        <v>2016</v>
      </c>
      <c r="F266" s="16">
        <v>2017</v>
      </c>
      <c r="G266" s="16">
        <v>2018</v>
      </c>
      <c r="H266" s="16">
        <v>2019</v>
      </c>
      <c r="I266" s="16">
        <v>2020</v>
      </c>
      <c r="J266" s="16">
        <v>2021</v>
      </c>
      <c r="K266" s="16">
        <v>2022</v>
      </c>
      <c r="L266" s="16">
        <v>2023</v>
      </c>
      <c r="M266" s="16">
        <v>2024</v>
      </c>
      <c r="N266" s="16">
        <v>2025</v>
      </c>
      <c r="O266" s="16">
        <v>2026</v>
      </c>
      <c r="P266" s="16">
        <v>2027</v>
      </c>
      <c r="Q266" s="16">
        <v>2028</v>
      </c>
      <c r="R266" s="16">
        <v>2029</v>
      </c>
      <c r="S266" s="16">
        <v>2030</v>
      </c>
      <c r="T266" s="16">
        <v>2031</v>
      </c>
      <c r="U266" s="16">
        <v>2032</v>
      </c>
      <c r="V266" s="16">
        <v>2033</v>
      </c>
      <c r="W266" s="16">
        <v>2034</v>
      </c>
      <c r="X266" s="16">
        <v>2035</v>
      </c>
      <c r="Y266" s="16">
        <v>2036</v>
      </c>
      <c r="Z266" s="16">
        <v>2037</v>
      </c>
      <c r="AA266" s="16">
        <v>2038</v>
      </c>
      <c r="AB266" s="16">
        <v>2039</v>
      </c>
      <c r="AC266" s="16">
        <v>2040</v>
      </c>
      <c r="AD266" s="16">
        <v>2041</v>
      </c>
      <c r="AE266" s="16">
        <v>2042</v>
      </c>
      <c r="AF266" s="16">
        <v>2043</v>
      </c>
      <c r="AG266" s="16">
        <v>2044</v>
      </c>
      <c r="AH266" s="16">
        <v>2045</v>
      </c>
      <c r="AI266" s="16">
        <v>2046</v>
      </c>
      <c r="AJ266" s="16">
        <v>2047</v>
      </c>
      <c r="AK266" s="16">
        <v>2048</v>
      </c>
      <c r="AL266" s="16">
        <v>2049</v>
      </c>
      <c r="AM266" s="16">
        <v>2050</v>
      </c>
      <c r="AN266" s="16">
        <v>2051</v>
      </c>
      <c r="AO266" s="16">
        <v>2052</v>
      </c>
      <c r="AP266" s="16">
        <v>2053</v>
      </c>
      <c r="AQ266" s="16">
        <v>2054</v>
      </c>
      <c r="AR266" s="16">
        <v>2055</v>
      </c>
      <c r="AS266" s="16">
        <v>2056</v>
      </c>
      <c r="AT266" s="16">
        <v>2057</v>
      </c>
      <c r="AU266" s="16">
        <v>2058</v>
      </c>
      <c r="AV266" s="16">
        <v>2059</v>
      </c>
      <c r="AW266" s="16">
        <v>2060</v>
      </c>
      <c r="AX266" s="16">
        <v>2061</v>
      </c>
      <c r="AY266" s="16">
        <v>2062</v>
      </c>
      <c r="AZ266" s="16">
        <v>2063</v>
      </c>
      <c r="BA266" s="16">
        <v>2064</v>
      </c>
      <c r="BB266" s="16">
        <v>2065</v>
      </c>
      <c r="BC266" s="16">
        <v>2066</v>
      </c>
      <c r="BD266" s="16">
        <v>2067</v>
      </c>
      <c r="BE266" s="16">
        <v>2068</v>
      </c>
      <c r="BF266" s="16">
        <v>2069</v>
      </c>
      <c r="BG266" s="16">
        <v>2070</v>
      </c>
      <c r="BH266" s="16">
        <v>2071</v>
      </c>
      <c r="BI266" s="16">
        <v>2072</v>
      </c>
      <c r="BJ266" s="16">
        <v>2073</v>
      </c>
      <c r="BK266" s="16">
        <v>2074</v>
      </c>
      <c r="BL266" s="16">
        <v>2075</v>
      </c>
      <c r="BM266" s="16">
        <v>2076</v>
      </c>
      <c r="BN266" s="16">
        <v>2077</v>
      </c>
    </row>
    <row r="267" spans="1:66">
      <c r="A267" s="16" t="s">
        <v>18</v>
      </c>
      <c r="B267" s="16">
        <f>B256</f>
        <v>9</v>
      </c>
      <c r="D267" s="16">
        <f>B267</f>
        <v>9</v>
      </c>
      <c r="E267" s="16">
        <f t="shared" ref="E267:BN267" si="114">IF(D267&gt;0,D267-1,0)</f>
        <v>8</v>
      </c>
      <c r="F267" s="16">
        <f t="shared" si="114"/>
        <v>7</v>
      </c>
      <c r="G267" s="16">
        <f t="shared" si="114"/>
        <v>6</v>
      </c>
      <c r="H267" s="16">
        <f t="shared" si="114"/>
        <v>5</v>
      </c>
      <c r="I267" s="16">
        <f t="shared" si="114"/>
        <v>4</v>
      </c>
      <c r="J267" s="16">
        <f t="shared" si="114"/>
        <v>3</v>
      </c>
      <c r="K267" s="16">
        <f t="shared" si="114"/>
        <v>2</v>
      </c>
      <c r="L267" s="16">
        <f t="shared" si="114"/>
        <v>1</v>
      </c>
      <c r="M267" s="16">
        <f t="shared" si="114"/>
        <v>0</v>
      </c>
      <c r="N267" s="16">
        <f t="shared" si="114"/>
        <v>0</v>
      </c>
      <c r="O267" s="16">
        <f t="shared" si="114"/>
        <v>0</v>
      </c>
      <c r="P267" s="16">
        <f t="shared" si="114"/>
        <v>0</v>
      </c>
      <c r="Q267" s="16">
        <f t="shared" si="114"/>
        <v>0</v>
      </c>
      <c r="R267" s="16">
        <f t="shared" si="114"/>
        <v>0</v>
      </c>
      <c r="S267" s="16">
        <f t="shared" si="114"/>
        <v>0</v>
      </c>
      <c r="T267" s="16">
        <f t="shared" si="114"/>
        <v>0</v>
      </c>
      <c r="U267" s="16">
        <f t="shared" si="114"/>
        <v>0</v>
      </c>
      <c r="V267" s="16">
        <f t="shared" si="114"/>
        <v>0</v>
      </c>
      <c r="W267" s="16">
        <f t="shared" si="114"/>
        <v>0</v>
      </c>
      <c r="X267" s="16">
        <f t="shared" si="114"/>
        <v>0</v>
      </c>
      <c r="Y267" s="16">
        <f t="shared" si="114"/>
        <v>0</v>
      </c>
      <c r="Z267" s="16">
        <f t="shared" si="114"/>
        <v>0</v>
      </c>
      <c r="AA267" s="16">
        <f t="shared" si="114"/>
        <v>0</v>
      </c>
      <c r="AB267" s="16">
        <f t="shared" si="114"/>
        <v>0</v>
      </c>
      <c r="AC267" s="16">
        <f t="shared" si="114"/>
        <v>0</v>
      </c>
      <c r="AD267" s="16">
        <f t="shared" si="114"/>
        <v>0</v>
      </c>
      <c r="AE267" s="16">
        <f t="shared" si="114"/>
        <v>0</v>
      </c>
      <c r="AF267" s="16">
        <f t="shared" si="114"/>
        <v>0</v>
      </c>
      <c r="AG267" s="16">
        <f t="shared" si="114"/>
        <v>0</v>
      </c>
      <c r="AH267" s="16">
        <f t="shared" si="114"/>
        <v>0</v>
      </c>
      <c r="AI267" s="16">
        <f t="shared" si="114"/>
        <v>0</v>
      </c>
      <c r="AJ267" s="16">
        <f t="shared" si="114"/>
        <v>0</v>
      </c>
      <c r="AK267" s="16">
        <f t="shared" si="114"/>
        <v>0</v>
      </c>
      <c r="AL267" s="16">
        <f t="shared" si="114"/>
        <v>0</v>
      </c>
      <c r="AM267" s="16">
        <f t="shared" si="114"/>
        <v>0</v>
      </c>
      <c r="AN267" s="16">
        <f t="shared" si="114"/>
        <v>0</v>
      </c>
      <c r="AO267" s="16">
        <f t="shared" si="114"/>
        <v>0</v>
      </c>
      <c r="AP267" s="16">
        <f t="shared" si="114"/>
        <v>0</v>
      </c>
      <c r="AQ267" s="16">
        <f t="shared" si="114"/>
        <v>0</v>
      </c>
      <c r="AR267" s="16">
        <f t="shared" si="114"/>
        <v>0</v>
      </c>
      <c r="AS267" s="16">
        <f t="shared" si="114"/>
        <v>0</v>
      </c>
      <c r="AT267" s="16">
        <f t="shared" si="114"/>
        <v>0</v>
      </c>
      <c r="AU267" s="16">
        <f t="shared" si="114"/>
        <v>0</v>
      </c>
      <c r="AV267" s="16">
        <f t="shared" si="114"/>
        <v>0</v>
      </c>
      <c r="AW267" s="16">
        <f t="shared" si="114"/>
        <v>0</v>
      </c>
      <c r="AX267" s="16">
        <f t="shared" si="114"/>
        <v>0</v>
      </c>
      <c r="AY267" s="16">
        <f t="shared" si="114"/>
        <v>0</v>
      </c>
      <c r="AZ267" s="16">
        <f t="shared" si="114"/>
        <v>0</v>
      </c>
      <c r="BA267" s="16">
        <f t="shared" si="114"/>
        <v>0</v>
      </c>
      <c r="BB267" s="16">
        <f t="shared" si="114"/>
        <v>0</v>
      </c>
      <c r="BC267" s="16">
        <f t="shared" si="114"/>
        <v>0</v>
      </c>
      <c r="BD267" s="16">
        <f t="shared" si="114"/>
        <v>0</v>
      </c>
      <c r="BE267" s="16">
        <f t="shared" si="114"/>
        <v>0</v>
      </c>
      <c r="BF267" s="16">
        <f t="shared" si="114"/>
        <v>0</v>
      </c>
      <c r="BG267" s="16">
        <f t="shared" si="114"/>
        <v>0</v>
      </c>
      <c r="BH267" s="16">
        <f t="shared" si="114"/>
        <v>0</v>
      </c>
      <c r="BI267" s="16">
        <f t="shared" si="114"/>
        <v>0</v>
      </c>
      <c r="BJ267" s="16">
        <f t="shared" si="114"/>
        <v>0</v>
      </c>
      <c r="BK267" s="16">
        <f t="shared" si="114"/>
        <v>0</v>
      </c>
      <c r="BL267" s="16">
        <f t="shared" si="114"/>
        <v>0</v>
      </c>
      <c r="BM267" s="16">
        <f t="shared" si="114"/>
        <v>0</v>
      </c>
      <c r="BN267" s="16">
        <f t="shared" si="114"/>
        <v>0</v>
      </c>
    </row>
    <row r="268" spans="1:66">
      <c r="D268" s="16">
        <f>B266</f>
        <v>0</v>
      </c>
      <c r="E268" s="16">
        <f t="shared" ref="E268:BN268" si="115">D272</f>
        <v>0</v>
      </c>
      <c r="F268" s="16">
        <f t="shared" si="115"/>
        <v>0</v>
      </c>
      <c r="G268" s="16">
        <f t="shared" si="115"/>
        <v>0</v>
      </c>
      <c r="H268" s="16">
        <f t="shared" si="115"/>
        <v>0</v>
      </c>
      <c r="I268" s="16">
        <f t="shared" si="115"/>
        <v>0</v>
      </c>
      <c r="J268" s="16">
        <f t="shared" si="115"/>
        <v>0</v>
      </c>
      <c r="K268" s="16">
        <f t="shared" si="115"/>
        <v>0</v>
      </c>
      <c r="L268" s="16">
        <f t="shared" si="115"/>
        <v>0</v>
      </c>
      <c r="M268" s="16">
        <f t="shared" si="115"/>
        <v>0</v>
      </c>
      <c r="N268" s="16" t="e">
        <f t="shared" si="115"/>
        <v>#N/A</v>
      </c>
      <c r="O268" s="16" t="e">
        <f t="shared" si="115"/>
        <v>#N/A</v>
      </c>
      <c r="P268" s="16" t="e">
        <f t="shared" si="115"/>
        <v>#N/A</v>
      </c>
      <c r="Q268" s="16" t="e">
        <f t="shared" si="115"/>
        <v>#N/A</v>
      </c>
      <c r="R268" s="16" t="e">
        <f t="shared" si="115"/>
        <v>#N/A</v>
      </c>
      <c r="S268" s="16" t="e">
        <f t="shared" si="115"/>
        <v>#N/A</v>
      </c>
      <c r="T268" s="16" t="e">
        <f t="shared" si="115"/>
        <v>#N/A</v>
      </c>
      <c r="U268" s="16" t="e">
        <f t="shared" si="115"/>
        <v>#N/A</v>
      </c>
      <c r="V268" s="16" t="e">
        <f t="shared" si="115"/>
        <v>#N/A</v>
      </c>
      <c r="W268" s="16" t="e">
        <f t="shared" si="115"/>
        <v>#N/A</v>
      </c>
      <c r="X268" s="16" t="e">
        <f t="shared" si="115"/>
        <v>#N/A</v>
      </c>
      <c r="Y268" s="16" t="e">
        <f t="shared" si="115"/>
        <v>#N/A</v>
      </c>
      <c r="Z268" s="16" t="e">
        <f t="shared" si="115"/>
        <v>#N/A</v>
      </c>
      <c r="AA268" s="16" t="e">
        <f t="shared" si="115"/>
        <v>#N/A</v>
      </c>
      <c r="AB268" s="16" t="e">
        <f t="shared" si="115"/>
        <v>#N/A</v>
      </c>
      <c r="AC268" s="16" t="e">
        <f t="shared" si="115"/>
        <v>#N/A</v>
      </c>
      <c r="AD268" s="16" t="e">
        <f t="shared" si="115"/>
        <v>#N/A</v>
      </c>
      <c r="AE268" s="16" t="e">
        <f t="shared" si="115"/>
        <v>#N/A</v>
      </c>
      <c r="AF268" s="16" t="e">
        <f t="shared" si="115"/>
        <v>#N/A</v>
      </c>
      <c r="AG268" s="16" t="e">
        <f t="shared" si="115"/>
        <v>#N/A</v>
      </c>
      <c r="AH268" s="16" t="e">
        <f t="shared" si="115"/>
        <v>#N/A</v>
      </c>
      <c r="AI268" s="16" t="e">
        <f t="shared" si="115"/>
        <v>#N/A</v>
      </c>
      <c r="AJ268" s="16" t="e">
        <f t="shared" si="115"/>
        <v>#N/A</v>
      </c>
      <c r="AK268" s="16" t="e">
        <f t="shared" si="115"/>
        <v>#N/A</v>
      </c>
      <c r="AL268" s="16" t="e">
        <f t="shared" si="115"/>
        <v>#N/A</v>
      </c>
      <c r="AM268" s="16" t="e">
        <f t="shared" si="115"/>
        <v>#N/A</v>
      </c>
      <c r="AN268" s="16" t="e">
        <f t="shared" si="115"/>
        <v>#N/A</v>
      </c>
      <c r="AO268" s="16" t="e">
        <f t="shared" si="115"/>
        <v>#N/A</v>
      </c>
      <c r="AP268" s="16" t="e">
        <f t="shared" si="115"/>
        <v>#N/A</v>
      </c>
      <c r="AQ268" s="16" t="e">
        <f t="shared" si="115"/>
        <v>#N/A</v>
      </c>
      <c r="AR268" s="16" t="e">
        <f t="shared" si="115"/>
        <v>#N/A</v>
      </c>
      <c r="AS268" s="16" t="e">
        <f t="shared" si="115"/>
        <v>#N/A</v>
      </c>
      <c r="AT268" s="16" t="e">
        <f t="shared" si="115"/>
        <v>#N/A</v>
      </c>
      <c r="AU268" s="16" t="e">
        <f t="shared" si="115"/>
        <v>#N/A</v>
      </c>
      <c r="AV268" s="16" t="e">
        <f t="shared" si="115"/>
        <v>#N/A</v>
      </c>
      <c r="AW268" s="16" t="e">
        <f t="shared" si="115"/>
        <v>#N/A</v>
      </c>
      <c r="AX268" s="16" t="e">
        <f t="shared" si="115"/>
        <v>#N/A</v>
      </c>
      <c r="AY268" s="16" t="e">
        <f t="shared" si="115"/>
        <v>#N/A</v>
      </c>
      <c r="AZ268" s="16" t="e">
        <f t="shared" si="115"/>
        <v>#N/A</v>
      </c>
      <c r="BA268" s="16" t="e">
        <f t="shared" si="115"/>
        <v>#N/A</v>
      </c>
      <c r="BB268" s="16" t="e">
        <f t="shared" si="115"/>
        <v>#N/A</v>
      </c>
      <c r="BC268" s="16" t="e">
        <f t="shared" si="115"/>
        <v>#N/A</v>
      </c>
      <c r="BD268" s="16" t="e">
        <f t="shared" si="115"/>
        <v>#N/A</v>
      </c>
      <c r="BE268" s="16" t="e">
        <f t="shared" si="115"/>
        <v>#N/A</v>
      </c>
      <c r="BF268" s="16" t="e">
        <f t="shared" si="115"/>
        <v>#N/A</v>
      </c>
      <c r="BG268" s="16" t="e">
        <f t="shared" si="115"/>
        <v>#N/A</v>
      </c>
      <c r="BH268" s="16" t="e">
        <f t="shared" si="115"/>
        <v>#N/A</v>
      </c>
      <c r="BI268" s="16" t="e">
        <f t="shared" si="115"/>
        <v>#N/A</v>
      </c>
      <c r="BJ268" s="16" t="e">
        <f t="shared" si="115"/>
        <v>#N/A</v>
      </c>
      <c r="BK268" s="16" t="e">
        <f t="shared" si="115"/>
        <v>#N/A</v>
      </c>
      <c r="BL268" s="16" t="e">
        <f t="shared" si="115"/>
        <v>#N/A</v>
      </c>
      <c r="BM268" s="16" t="e">
        <f t="shared" si="115"/>
        <v>#N/A</v>
      </c>
      <c r="BN268" s="16" t="e">
        <f t="shared" si="115"/>
        <v>#N/A</v>
      </c>
    </row>
    <row r="269" spans="1:66">
      <c r="C269" s="16" t="s">
        <v>0</v>
      </c>
      <c r="D269" s="16">
        <f>IF($D267&gt;=1,($B266/HLOOKUP($D267,'[7]Annuity Cal'!$H$7:$BE$11,2,FALSE))*HLOOKUP(D267,'[7]Annuity Cal'!$H$7:$BE$11,3,FALSE),(IF(D267&lt;=(-1),D267,0)))</f>
        <v>0</v>
      </c>
      <c r="E269" s="16">
        <f>IF($D267&gt;=1,($B266/HLOOKUP($D267,'[7]Annuity Cal'!$H$7:$BE$11,2,FALSE))*HLOOKUP(E267,'[7]Annuity Cal'!$H$7:$BE$11,3,FALSE),(IF(E267&lt;=(-1),E267,0)))</f>
        <v>0</v>
      </c>
      <c r="F269" s="16">
        <f>IF($D267&gt;=1,($B266/HLOOKUP($D267,'[7]Annuity Cal'!$H$7:$BE$11,2,FALSE))*HLOOKUP(F267,'[7]Annuity Cal'!$H$7:$BE$11,3,FALSE),(IF(F267&lt;=(-1),F267,0)))</f>
        <v>0</v>
      </c>
      <c r="G269" s="16">
        <f>IF($D267&gt;=1,($B266/HLOOKUP($D267,'[7]Annuity Cal'!$H$7:$BE$11,2,FALSE))*HLOOKUP(G267,'[7]Annuity Cal'!$H$7:$BE$11,3,FALSE),(IF(G267&lt;=(-1),G267,0)))</f>
        <v>0</v>
      </c>
      <c r="H269" s="16">
        <f>IF($D267&gt;=1,($B266/HLOOKUP($D267,'[7]Annuity Cal'!$H$7:$BE$11,2,FALSE))*HLOOKUP(H267,'[7]Annuity Cal'!$H$7:$BE$11,3,FALSE),(IF(H267&lt;=(-1),H267,0)))</f>
        <v>0</v>
      </c>
      <c r="I269" s="16">
        <f>IF($D267&gt;=1,($B266/HLOOKUP($D267,'[7]Annuity Cal'!$H$7:$BE$11,2,FALSE))*HLOOKUP(I267,'[7]Annuity Cal'!$H$7:$BE$11,3,FALSE),(IF(I267&lt;=(-1),I267,0)))</f>
        <v>0</v>
      </c>
      <c r="J269" s="16">
        <f>IF($D267&gt;=1,($B266/HLOOKUP($D267,'[7]Annuity Cal'!$H$7:$BE$11,2,FALSE))*HLOOKUP(J267,'[7]Annuity Cal'!$H$7:$BE$11,3,FALSE),(IF(J267&lt;=(-1),J267,0)))</f>
        <v>0</v>
      </c>
      <c r="K269" s="16">
        <f>IF($D267&gt;=1,($B266/HLOOKUP($D267,'[7]Annuity Cal'!$H$7:$BE$11,2,FALSE))*HLOOKUP(K267,'[7]Annuity Cal'!$H$7:$BE$11,3,FALSE),(IF(K267&lt;=(-1),K267,0)))</f>
        <v>0</v>
      </c>
      <c r="L269" s="16">
        <f>IF($D267&gt;=1,($B266/HLOOKUP($D267,'[7]Annuity Cal'!$H$7:$BE$11,2,FALSE))*HLOOKUP(L267,'[7]Annuity Cal'!$H$7:$BE$11,3,FALSE),(IF(L267&lt;=(-1),L267,0)))</f>
        <v>0</v>
      </c>
      <c r="M269" s="16" t="e">
        <f>IF($D267&gt;=1,($B266/HLOOKUP($D267,'[7]Annuity Cal'!$H$7:$BE$11,2,FALSE))*HLOOKUP(M267,'[7]Annuity Cal'!$H$7:$BE$11,3,FALSE),(IF(M267&lt;=(-1),M267,0)))</f>
        <v>#N/A</v>
      </c>
      <c r="N269" s="16" t="e">
        <f>IF($D267&gt;=1,($B266/HLOOKUP($D267,'[7]Annuity Cal'!$H$7:$BE$11,2,FALSE))*HLOOKUP(N267,'[7]Annuity Cal'!$H$7:$BE$11,3,FALSE),(IF(N267&lt;=(-1),N267,0)))</f>
        <v>#N/A</v>
      </c>
      <c r="O269" s="16" t="e">
        <f>IF($D267&gt;=1,($B266/HLOOKUP($D267,'[7]Annuity Cal'!$H$7:$BE$11,2,FALSE))*HLOOKUP(O267,'[7]Annuity Cal'!$H$7:$BE$11,3,FALSE),(IF(O267&lt;=(-1),O267,0)))</f>
        <v>#N/A</v>
      </c>
      <c r="P269" s="16" t="e">
        <f>IF($D267&gt;=1,($B266/HLOOKUP($D267,'[7]Annuity Cal'!$H$7:$BE$11,2,FALSE))*HLOOKUP(P267,'[7]Annuity Cal'!$H$7:$BE$11,3,FALSE),(IF(P267&lt;=(-1),P267,0)))</f>
        <v>#N/A</v>
      </c>
      <c r="Q269" s="16" t="e">
        <f>IF($D267&gt;=1,($B266/HLOOKUP($D267,'[7]Annuity Cal'!$H$7:$BE$11,2,FALSE))*HLOOKUP(Q267,'[7]Annuity Cal'!$H$7:$BE$11,3,FALSE),(IF(Q267&lt;=(-1),Q267,0)))</f>
        <v>#N/A</v>
      </c>
      <c r="R269" s="16" t="e">
        <f>IF($D267&gt;=1,($B266/HLOOKUP($D267,'[7]Annuity Cal'!$H$7:$BE$11,2,FALSE))*HLOOKUP(R267,'[7]Annuity Cal'!$H$7:$BE$11,3,FALSE),(IF(R267&lt;=(-1),R267,0)))</f>
        <v>#N/A</v>
      </c>
      <c r="S269" s="16" t="e">
        <f>IF($D267&gt;=1,($B266/HLOOKUP($D267,'[7]Annuity Cal'!$H$7:$BE$11,2,FALSE))*HLOOKUP(S267,'[7]Annuity Cal'!$H$7:$BE$11,3,FALSE),(IF(S267&lt;=(-1),S267,0)))</f>
        <v>#N/A</v>
      </c>
      <c r="T269" s="16" t="e">
        <f>IF($D267&gt;=1,($B266/HLOOKUP($D267,'[7]Annuity Cal'!$H$7:$BE$11,2,FALSE))*HLOOKUP(T267,'[7]Annuity Cal'!$H$7:$BE$11,3,FALSE),(IF(T267&lt;=(-1),T267,0)))</f>
        <v>#N/A</v>
      </c>
      <c r="U269" s="16" t="e">
        <f>IF($D267&gt;=1,($B266/HLOOKUP($D267,'[7]Annuity Cal'!$H$7:$BE$11,2,FALSE))*HLOOKUP(U267,'[7]Annuity Cal'!$H$7:$BE$11,3,FALSE),(IF(U267&lt;=(-1),U267,0)))</f>
        <v>#N/A</v>
      </c>
      <c r="V269" s="16" t="e">
        <f>IF($D267&gt;=1,($B266/HLOOKUP($D267,'[7]Annuity Cal'!$H$7:$BE$11,2,FALSE))*HLOOKUP(V267,'[7]Annuity Cal'!$H$7:$BE$11,3,FALSE),(IF(V267&lt;=(-1),V267,0)))</f>
        <v>#N/A</v>
      </c>
      <c r="W269" s="16" t="e">
        <f>IF($D267&gt;=1,($B266/HLOOKUP($D267,'[7]Annuity Cal'!$H$7:$BE$11,2,FALSE))*HLOOKUP(W267,'[7]Annuity Cal'!$H$7:$BE$11,3,FALSE),(IF(W267&lt;=(-1),W267,0)))</f>
        <v>#N/A</v>
      </c>
      <c r="X269" s="16" t="e">
        <f>IF($D267&gt;=1,($B266/HLOOKUP($D267,'[7]Annuity Cal'!$H$7:$BE$11,2,FALSE))*HLOOKUP(X267,'[7]Annuity Cal'!$H$7:$BE$11,3,FALSE),(IF(X267&lt;=(-1),X267,0)))</f>
        <v>#N/A</v>
      </c>
      <c r="Y269" s="16" t="e">
        <f>IF($D267&gt;=1,($B266/HLOOKUP($D267,'[7]Annuity Cal'!$H$7:$BE$11,2,FALSE))*HLOOKUP(Y267,'[7]Annuity Cal'!$H$7:$BE$11,3,FALSE),(IF(Y267&lt;=(-1),Y267,0)))</f>
        <v>#N/A</v>
      </c>
      <c r="Z269" s="16" t="e">
        <f>IF($D267&gt;=1,($B266/HLOOKUP($D267,'[7]Annuity Cal'!$H$7:$BE$11,2,FALSE))*HLOOKUP(Z267,'[7]Annuity Cal'!$H$7:$BE$11,3,FALSE),(IF(Z267&lt;=(-1),Z267,0)))</f>
        <v>#N/A</v>
      </c>
      <c r="AA269" s="16" t="e">
        <f>IF($D267&gt;=1,($B266/HLOOKUP($D267,'[7]Annuity Cal'!$H$7:$BE$11,2,FALSE))*HLOOKUP(AA267,'[7]Annuity Cal'!$H$7:$BE$11,3,FALSE),(IF(AA267&lt;=(-1),AA267,0)))</f>
        <v>#N/A</v>
      </c>
      <c r="AB269" s="16" t="e">
        <f>IF($D267&gt;=1,($B266/HLOOKUP($D267,'[7]Annuity Cal'!$H$7:$BE$11,2,FALSE))*HLOOKUP(AB267,'[7]Annuity Cal'!$H$7:$BE$11,3,FALSE),(IF(AB267&lt;=(-1),AB267,0)))</f>
        <v>#N/A</v>
      </c>
      <c r="AC269" s="16" t="e">
        <f>IF($D267&gt;=1,($B266/HLOOKUP($D267,'[7]Annuity Cal'!$H$7:$BE$11,2,FALSE))*HLOOKUP(AC267,'[7]Annuity Cal'!$H$7:$BE$11,3,FALSE),(IF(AC267&lt;=(-1),AC267,0)))</f>
        <v>#N/A</v>
      </c>
      <c r="AD269" s="16" t="e">
        <f>IF($D267&gt;=1,($B266/HLOOKUP($D267,'[7]Annuity Cal'!$H$7:$BE$11,2,FALSE))*HLOOKUP(AD267,'[7]Annuity Cal'!$H$7:$BE$11,3,FALSE),(IF(AD267&lt;=(-1),AD267,0)))</f>
        <v>#N/A</v>
      </c>
      <c r="AE269" s="16" t="e">
        <f>IF($D267&gt;=1,($B266/HLOOKUP($D267,'[7]Annuity Cal'!$H$7:$BE$11,2,FALSE))*HLOOKUP(AE267,'[7]Annuity Cal'!$H$7:$BE$11,3,FALSE),(IF(AE267&lt;=(-1),AE267,0)))</f>
        <v>#N/A</v>
      </c>
      <c r="AF269" s="16" t="e">
        <f>IF($D267&gt;=1,($B266/HLOOKUP($D267,'[7]Annuity Cal'!$H$7:$BE$11,2,FALSE))*HLOOKUP(AF267,'[7]Annuity Cal'!$H$7:$BE$11,3,FALSE),(IF(AF267&lt;=(-1),AF267,0)))</f>
        <v>#N/A</v>
      </c>
      <c r="AG269" s="16" t="e">
        <f>IF($D267&gt;=1,($B266/HLOOKUP($D267,'[7]Annuity Cal'!$H$7:$BE$11,2,FALSE))*HLOOKUP(AG267,'[7]Annuity Cal'!$H$7:$BE$11,3,FALSE),(IF(AG267&lt;=(-1),AG267,0)))</f>
        <v>#N/A</v>
      </c>
      <c r="AH269" s="16" t="e">
        <f>IF($D267&gt;=1,($B266/HLOOKUP($D267,'[7]Annuity Cal'!$H$7:$BE$11,2,FALSE))*HLOOKUP(AH267,'[7]Annuity Cal'!$H$7:$BE$11,3,FALSE),(IF(AH267&lt;=(-1),AH267,0)))</f>
        <v>#N/A</v>
      </c>
      <c r="AI269" s="16" t="e">
        <f>IF($D267&gt;=1,($B266/HLOOKUP($D267,'[7]Annuity Cal'!$H$7:$BE$11,2,FALSE))*HLOOKUP(AI267,'[7]Annuity Cal'!$H$7:$BE$11,3,FALSE),(IF(AI267&lt;=(-1),AI267,0)))</f>
        <v>#N/A</v>
      </c>
      <c r="AJ269" s="16" t="e">
        <f>IF($D267&gt;=1,($B266/HLOOKUP($D267,'[7]Annuity Cal'!$H$7:$BE$11,2,FALSE))*HLOOKUP(AJ267,'[7]Annuity Cal'!$H$7:$BE$11,3,FALSE),(IF(AJ267&lt;=(-1),AJ267,0)))</f>
        <v>#N/A</v>
      </c>
      <c r="AK269" s="16" t="e">
        <f>IF($D267&gt;=1,($B266/HLOOKUP($D267,'[7]Annuity Cal'!$H$7:$BE$11,2,FALSE))*HLOOKUP(AK267,'[7]Annuity Cal'!$H$7:$BE$11,3,FALSE),(IF(AK267&lt;=(-1),AK267,0)))</f>
        <v>#N/A</v>
      </c>
      <c r="AL269" s="16" t="e">
        <f>IF($D267&gt;=1,($B266/HLOOKUP($D267,'[7]Annuity Cal'!$H$7:$BE$11,2,FALSE))*HLOOKUP(AL267,'[7]Annuity Cal'!$H$7:$BE$11,3,FALSE),(IF(AL267&lt;=(-1),AL267,0)))</f>
        <v>#N/A</v>
      </c>
      <c r="AM269" s="16" t="e">
        <f>IF($D267&gt;=1,($B266/HLOOKUP($D267,'[7]Annuity Cal'!$H$7:$BE$11,2,FALSE))*HLOOKUP(AM267,'[7]Annuity Cal'!$H$7:$BE$11,3,FALSE),(IF(AM267&lt;=(-1),AM267,0)))</f>
        <v>#N/A</v>
      </c>
      <c r="AN269" s="16" t="e">
        <f>IF($D267&gt;=1,($B266/HLOOKUP($D267,'[7]Annuity Cal'!$H$7:$BE$11,2,FALSE))*HLOOKUP(AN267,'[7]Annuity Cal'!$H$7:$BE$11,3,FALSE),(IF(AN267&lt;=(-1),AN267,0)))</f>
        <v>#N/A</v>
      </c>
      <c r="AO269" s="16" t="e">
        <f>IF($D267&gt;=1,($B266/HLOOKUP($D267,'[7]Annuity Cal'!$H$7:$BE$11,2,FALSE))*HLOOKUP(AO267,'[7]Annuity Cal'!$H$7:$BE$11,3,FALSE),(IF(AO267&lt;=(-1),AO267,0)))</f>
        <v>#N/A</v>
      </c>
      <c r="AP269" s="16" t="e">
        <f>IF($D267&gt;=1,($B266/HLOOKUP($D267,'[7]Annuity Cal'!$H$7:$BE$11,2,FALSE))*HLOOKUP(AP267,'[7]Annuity Cal'!$H$7:$BE$11,3,FALSE),(IF(AP267&lt;=(-1),AP267,0)))</f>
        <v>#N/A</v>
      </c>
      <c r="AQ269" s="16" t="e">
        <f>IF($D267&gt;=1,($B266/HLOOKUP($D267,'[7]Annuity Cal'!$H$7:$BE$11,2,FALSE))*HLOOKUP(AQ267,'[7]Annuity Cal'!$H$7:$BE$11,3,FALSE),(IF(AQ267&lt;=(-1),AQ267,0)))</f>
        <v>#N/A</v>
      </c>
      <c r="AR269" s="16" t="e">
        <f>IF($D267&gt;=1,($B266/HLOOKUP($D267,'[7]Annuity Cal'!$H$7:$BE$11,2,FALSE))*HLOOKUP(AR267,'[7]Annuity Cal'!$H$7:$BE$11,3,FALSE),(IF(AR267&lt;=(-1),AR267,0)))</f>
        <v>#N/A</v>
      </c>
      <c r="AS269" s="16" t="e">
        <f>IF($D267&gt;=1,($B266/HLOOKUP($D267,'[7]Annuity Cal'!$H$7:$BE$11,2,FALSE))*HLOOKUP(AS267,'[7]Annuity Cal'!$H$7:$BE$11,3,FALSE),(IF(AS267&lt;=(-1),AS267,0)))</f>
        <v>#N/A</v>
      </c>
      <c r="AT269" s="16" t="e">
        <f>IF($D267&gt;=1,($B266/HLOOKUP($D267,'[7]Annuity Cal'!$H$7:$BE$11,2,FALSE))*HLOOKUP(AT267,'[7]Annuity Cal'!$H$7:$BE$11,3,FALSE),(IF(AT267&lt;=(-1),AT267,0)))</f>
        <v>#N/A</v>
      </c>
      <c r="AU269" s="16" t="e">
        <f>IF($D267&gt;=1,($B266/HLOOKUP($D267,'[7]Annuity Cal'!$H$7:$BE$11,2,FALSE))*HLOOKUP(AU267,'[7]Annuity Cal'!$H$7:$BE$11,3,FALSE),(IF(AU267&lt;=(-1),AU267,0)))</f>
        <v>#N/A</v>
      </c>
      <c r="AV269" s="16" t="e">
        <f>IF($D267&gt;=1,($B266/HLOOKUP($D267,'[7]Annuity Cal'!$H$7:$BE$11,2,FALSE))*HLOOKUP(AV267,'[7]Annuity Cal'!$H$7:$BE$11,3,FALSE),(IF(AV267&lt;=(-1),AV267,0)))</f>
        <v>#N/A</v>
      </c>
      <c r="AW269" s="16" t="e">
        <f>IF($D267&gt;=1,($B266/HLOOKUP($D267,'[7]Annuity Cal'!$H$7:$BE$11,2,FALSE))*HLOOKUP(AW267,'[7]Annuity Cal'!$H$7:$BE$11,3,FALSE),(IF(AW267&lt;=(-1),AW267,0)))</f>
        <v>#N/A</v>
      </c>
      <c r="AX269" s="16" t="e">
        <f>IF($D267&gt;=1,($B266/HLOOKUP($D267,'[7]Annuity Cal'!$H$7:$BE$11,2,FALSE))*HLOOKUP(AX267,'[7]Annuity Cal'!$H$7:$BE$11,3,FALSE),(IF(AX267&lt;=(-1),AX267,0)))</f>
        <v>#N/A</v>
      </c>
      <c r="AY269" s="16" t="e">
        <f>IF($D267&gt;=1,($B266/HLOOKUP($D267,'[7]Annuity Cal'!$H$7:$BE$11,2,FALSE))*HLOOKUP(AY267,'[7]Annuity Cal'!$H$7:$BE$11,3,FALSE),(IF(AY267&lt;=(-1),AY267,0)))</f>
        <v>#N/A</v>
      </c>
      <c r="AZ269" s="16" t="e">
        <f>IF($D267&gt;=1,($B266/HLOOKUP($D267,'[7]Annuity Cal'!$H$7:$BE$11,2,FALSE))*HLOOKUP(AZ267,'[7]Annuity Cal'!$H$7:$BE$11,3,FALSE),(IF(AZ267&lt;=(-1),AZ267,0)))</f>
        <v>#N/A</v>
      </c>
      <c r="BA269" s="16" t="e">
        <f>IF($D267&gt;=1,($B266/HLOOKUP($D267,'[7]Annuity Cal'!$H$7:$BE$11,2,FALSE))*HLOOKUP(BA267,'[7]Annuity Cal'!$H$7:$BE$11,3,FALSE),(IF(BA267&lt;=(-1),BA267,0)))</f>
        <v>#N/A</v>
      </c>
      <c r="BB269" s="16" t="e">
        <f>IF($D267&gt;=1,($B266/HLOOKUP($D267,'[7]Annuity Cal'!$H$7:$BE$11,2,FALSE))*HLOOKUP(BB267,'[7]Annuity Cal'!$H$7:$BE$11,3,FALSE),(IF(BB267&lt;=(-1),BB267,0)))</f>
        <v>#N/A</v>
      </c>
      <c r="BC269" s="16" t="e">
        <f>IF($D267&gt;=1,($B266/HLOOKUP($D267,'[7]Annuity Cal'!$H$7:$BE$11,2,FALSE))*HLOOKUP(BC267,'[7]Annuity Cal'!$H$7:$BE$11,3,FALSE),(IF(BC267&lt;=(-1),BC267,0)))</f>
        <v>#N/A</v>
      </c>
      <c r="BD269" s="16" t="e">
        <f>IF($D267&gt;=1,($B266/HLOOKUP($D267,'[7]Annuity Cal'!$H$7:$BE$11,2,FALSE))*HLOOKUP(BD267,'[7]Annuity Cal'!$H$7:$BE$11,3,FALSE),(IF(BD267&lt;=(-1),BD267,0)))</f>
        <v>#N/A</v>
      </c>
      <c r="BE269" s="16" t="e">
        <f>IF($D267&gt;=1,($B266/HLOOKUP($D267,'[7]Annuity Cal'!$H$7:$BE$11,2,FALSE))*HLOOKUP(BE267,'[7]Annuity Cal'!$H$7:$BE$11,3,FALSE),(IF(BE267&lt;=(-1),BE267,0)))</f>
        <v>#N/A</v>
      </c>
      <c r="BF269" s="16" t="e">
        <f>IF($D267&gt;=1,($B266/HLOOKUP($D267,'[7]Annuity Cal'!$H$7:$BE$11,2,FALSE))*HLOOKUP(BF267,'[7]Annuity Cal'!$H$7:$BE$11,3,FALSE),(IF(BF267&lt;=(-1),BF267,0)))</f>
        <v>#N/A</v>
      </c>
      <c r="BG269" s="16" t="e">
        <f>IF($D267&gt;=1,($B266/HLOOKUP($D267,'[7]Annuity Cal'!$H$7:$BE$11,2,FALSE))*HLOOKUP(BG267,'[7]Annuity Cal'!$H$7:$BE$11,3,FALSE),(IF(BG267&lt;=(-1),BG267,0)))</f>
        <v>#N/A</v>
      </c>
      <c r="BH269" s="16" t="e">
        <f>IF($D267&gt;=1,($B266/HLOOKUP($D267,'[7]Annuity Cal'!$H$7:$BE$11,2,FALSE))*HLOOKUP(BH267,'[7]Annuity Cal'!$H$7:$BE$11,3,FALSE),(IF(BH267&lt;=(-1),BH267,0)))</f>
        <v>#N/A</v>
      </c>
      <c r="BI269" s="16" t="e">
        <f>IF($D267&gt;=1,($B266/HLOOKUP($D267,'[7]Annuity Cal'!$H$7:$BE$11,2,FALSE))*HLOOKUP(BI267,'[7]Annuity Cal'!$H$7:$BE$11,3,FALSE),(IF(BI267&lt;=(-1),BI267,0)))</f>
        <v>#N/A</v>
      </c>
      <c r="BJ269" s="16" t="e">
        <f>IF($D267&gt;=1,($B266/HLOOKUP($D267,'[7]Annuity Cal'!$H$7:$BE$11,2,FALSE))*HLOOKUP(BJ267,'[7]Annuity Cal'!$H$7:$BE$11,3,FALSE),(IF(BJ267&lt;=(-1),BJ267,0)))</f>
        <v>#N/A</v>
      </c>
      <c r="BK269" s="16" t="e">
        <f>IF($D267&gt;=1,($B266/HLOOKUP($D267,'[7]Annuity Cal'!$H$7:$BE$11,2,FALSE))*HLOOKUP(BK267,'[7]Annuity Cal'!$H$7:$BE$11,3,FALSE),(IF(BK267&lt;=(-1),BK267,0)))</f>
        <v>#N/A</v>
      </c>
      <c r="BL269" s="16" t="e">
        <f>IF($D267&gt;=1,($B266/HLOOKUP($D267,'[7]Annuity Cal'!$H$7:$BE$11,2,FALSE))*HLOOKUP(BL267,'[7]Annuity Cal'!$H$7:$BE$11,3,FALSE),(IF(BL267&lt;=(-1),BL267,0)))</f>
        <v>#N/A</v>
      </c>
      <c r="BM269" s="16" t="e">
        <f>IF($D267&gt;=1,($B266/HLOOKUP($D267,'[7]Annuity Cal'!$H$7:$BE$11,2,FALSE))*HLOOKUP(BM267,'[7]Annuity Cal'!$H$7:$BE$11,3,FALSE),(IF(BM267&lt;=(-1),BM267,0)))</f>
        <v>#N/A</v>
      </c>
      <c r="BN269" s="16" t="e">
        <f>IF($D267&gt;=1,($B266/HLOOKUP($D267,'[7]Annuity Cal'!$H$7:$BE$11,2,FALSE))*HLOOKUP(BN267,'[7]Annuity Cal'!$H$7:$BE$11,3,FALSE),(IF(BN267&lt;=(-1),BN267,0)))</f>
        <v>#N/A</v>
      </c>
    </row>
    <row r="270" spans="1:66">
      <c r="C270" s="16" t="s">
        <v>1</v>
      </c>
      <c r="D270" s="16">
        <f>IF($D267&gt;=1,($B266/HLOOKUP($D267,'[7]Annuity Cal'!$H$7:$BE$11,2,FALSE))*HLOOKUP(D267,'[7]Annuity Cal'!$H$7:$BE$11,4,FALSE),(IF(D267&lt;=(-1),D267,0)))</f>
        <v>0</v>
      </c>
      <c r="E270" s="16">
        <f>IF($D267&gt;=1,($B266/HLOOKUP($D267,'[7]Annuity Cal'!$H$7:$BE$11,2,FALSE))*HLOOKUP(E267,'[7]Annuity Cal'!$H$7:$BE$11,4,FALSE),(IF(E267&lt;=(-1),E267,0)))</f>
        <v>0</v>
      </c>
      <c r="F270" s="16">
        <f>IF($D267&gt;=1,($B266/HLOOKUP($D267,'[7]Annuity Cal'!$H$7:$BE$11,2,FALSE))*HLOOKUP(F267,'[7]Annuity Cal'!$H$7:$BE$11,4,FALSE),(IF(F267&lt;=(-1),F267,0)))</f>
        <v>0</v>
      </c>
      <c r="G270" s="16">
        <f>IF($D267&gt;=1,($B266/HLOOKUP($D267,'[7]Annuity Cal'!$H$7:$BE$11,2,FALSE))*HLOOKUP(G267,'[7]Annuity Cal'!$H$7:$BE$11,4,FALSE),(IF(G267&lt;=(-1),G267,0)))</f>
        <v>0</v>
      </c>
      <c r="H270" s="16">
        <f>IF($D267&gt;=1,($B266/HLOOKUP($D267,'[7]Annuity Cal'!$H$7:$BE$11,2,FALSE))*HLOOKUP(H267,'[7]Annuity Cal'!$H$7:$BE$11,4,FALSE),(IF(H267&lt;=(-1),H267,0)))</f>
        <v>0</v>
      </c>
      <c r="I270" s="16">
        <f>IF($D267&gt;=1,($B266/HLOOKUP($D267,'[7]Annuity Cal'!$H$7:$BE$11,2,FALSE))*HLOOKUP(I267,'[7]Annuity Cal'!$H$7:$BE$11,4,FALSE),(IF(I267&lt;=(-1),I267,0)))</f>
        <v>0</v>
      </c>
      <c r="J270" s="16">
        <f>IF($D267&gt;=1,($B266/HLOOKUP($D267,'[7]Annuity Cal'!$H$7:$BE$11,2,FALSE))*HLOOKUP(J267,'[7]Annuity Cal'!$H$7:$BE$11,4,FALSE),(IF(J267&lt;=(-1),J267,0)))</f>
        <v>0</v>
      </c>
      <c r="K270" s="16">
        <f>IF($D267&gt;=1,($B266/HLOOKUP($D267,'[7]Annuity Cal'!$H$7:$BE$11,2,FALSE))*HLOOKUP(K267,'[7]Annuity Cal'!$H$7:$BE$11,4,FALSE),(IF(K267&lt;=(-1),K267,0)))</f>
        <v>0</v>
      </c>
      <c r="L270" s="16">
        <f>IF($D267&gt;=1,($B266/HLOOKUP($D267,'[7]Annuity Cal'!$H$7:$BE$11,2,FALSE))*HLOOKUP(L267,'[7]Annuity Cal'!$H$7:$BE$11,4,FALSE),(IF(L267&lt;=(-1),L267,0)))</f>
        <v>0</v>
      </c>
      <c r="M270" s="16" t="e">
        <f>IF($D267&gt;=1,($B266/HLOOKUP($D267,'[7]Annuity Cal'!$H$7:$BE$11,2,FALSE))*HLOOKUP(M267,'[7]Annuity Cal'!$H$7:$BE$11,4,FALSE),(IF(M267&lt;=(-1),M267,0)))</f>
        <v>#N/A</v>
      </c>
      <c r="N270" s="16" t="e">
        <f>IF($D267&gt;=1,($B266/HLOOKUP($D267,'[7]Annuity Cal'!$H$7:$BE$11,2,FALSE))*HLOOKUP(N267,'[7]Annuity Cal'!$H$7:$BE$11,4,FALSE),(IF(N267&lt;=(-1),N267,0)))</f>
        <v>#N/A</v>
      </c>
      <c r="O270" s="16" t="e">
        <f>IF($D267&gt;=1,($B266/HLOOKUP($D267,'[7]Annuity Cal'!$H$7:$BE$11,2,FALSE))*HLOOKUP(O267,'[7]Annuity Cal'!$H$7:$BE$11,4,FALSE),(IF(O267&lt;=(-1),O267,0)))</f>
        <v>#N/A</v>
      </c>
      <c r="P270" s="16" t="e">
        <f>IF($D267&gt;=1,($B266/HLOOKUP($D267,'[7]Annuity Cal'!$H$7:$BE$11,2,FALSE))*HLOOKUP(P267,'[7]Annuity Cal'!$H$7:$BE$11,4,FALSE),(IF(P267&lt;=(-1),P267,0)))</f>
        <v>#N/A</v>
      </c>
      <c r="Q270" s="16" t="e">
        <f>IF($D267&gt;=1,($B266/HLOOKUP($D267,'[7]Annuity Cal'!$H$7:$BE$11,2,FALSE))*HLOOKUP(Q267,'[7]Annuity Cal'!$H$7:$BE$11,4,FALSE),(IF(Q267&lt;=(-1),Q267,0)))</f>
        <v>#N/A</v>
      </c>
      <c r="R270" s="16" t="e">
        <f>IF($D267&gt;=1,($B266/HLOOKUP($D267,'[7]Annuity Cal'!$H$7:$BE$11,2,FALSE))*HLOOKUP(R267,'[7]Annuity Cal'!$H$7:$BE$11,4,FALSE),(IF(R267&lt;=(-1),R267,0)))</f>
        <v>#N/A</v>
      </c>
      <c r="S270" s="16" t="e">
        <f>IF($D267&gt;=1,($B266/HLOOKUP($D267,'[7]Annuity Cal'!$H$7:$BE$11,2,FALSE))*HLOOKUP(S267,'[7]Annuity Cal'!$H$7:$BE$11,4,FALSE),(IF(S267&lt;=(-1),S267,0)))</f>
        <v>#N/A</v>
      </c>
      <c r="T270" s="16" t="e">
        <f>IF($D267&gt;=1,($B266/HLOOKUP($D267,'[7]Annuity Cal'!$H$7:$BE$11,2,FALSE))*HLOOKUP(T267,'[7]Annuity Cal'!$H$7:$BE$11,4,FALSE),(IF(T267&lt;=(-1),T267,0)))</f>
        <v>#N/A</v>
      </c>
      <c r="U270" s="16" t="e">
        <f>IF($D267&gt;=1,($B266/HLOOKUP($D267,'[7]Annuity Cal'!$H$7:$BE$11,2,FALSE))*HLOOKUP(U267,'[7]Annuity Cal'!$H$7:$BE$11,4,FALSE),(IF(U267&lt;=(-1),U267,0)))</f>
        <v>#N/A</v>
      </c>
      <c r="V270" s="16" t="e">
        <f>IF($D267&gt;=1,($B266/HLOOKUP($D267,'[7]Annuity Cal'!$H$7:$BE$11,2,FALSE))*HLOOKUP(V267,'[7]Annuity Cal'!$H$7:$BE$11,4,FALSE),(IF(V267&lt;=(-1),V267,0)))</f>
        <v>#N/A</v>
      </c>
      <c r="W270" s="16" t="e">
        <f>IF($D267&gt;=1,($B266/HLOOKUP($D267,'[7]Annuity Cal'!$H$7:$BE$11,2,FALSE))*HLOOKUP(W267,'[7]Annuity Cal'!$H$7:$BE$11,4,FALSE),(IF(W267&lt;=(-1),W267,0)))</f>
        <v>#N/A</v>
      </c>
      <c r="X270" s="16" t="e">
        <f>IF($D267&gt;=1,($B266/HLOOKUP($D267,'[7]Annuity Cal'!$H$7:$BE$11,2,FALSE))*HLOOKUP(X267,'[7]Annuity Cal'!$H$7:$BE$11,4,FALSE),(IF(X267&lt;=(-1),X267,0)))</f>
        <v>#N/A</v>
      </c>
      <c r="Y270" s="16" t="e">
        <f>IF($D267&gt;=1,($B266/HLOOKUP($D267,'[7]Annuity Cal'!$H$7:$BE$11,2,FALSE))*HLOOKUP(Y267,'[7]Annuity Cal'!$H$7:$BE$11,4,FALSE),(IF(Y267&lt;=(-1),Y267,0)))</f>
        <v>#N/A</v>
      </c>
      <c r="Z270" s="16" t="e">
        <f>IF($D267&gt;=1,($B266/HLOOKUP($D267,'[7]Annuity Cal'!$H$7:$BE$11,2,FALSE))*HLOOKUP(Z267,'[7]Annuity Cal'!$H$7:$BE$11,4,FALSE),(IF(Z267&lt;=(-1),Z267,0)))</f>
        <v>#N/A</v>
      </c>
      <c r="AA270" s="16" t="e">
        <f>IF($D267&gt;=1,($B266/HLOOKUP($D267,'[7]Annuity Cal'!$H$7:$BE$11,2,FALSE))*HLOOKUP(AA267,'[7]Annuity Cal'!$H$7:$BE$11,4,FALSE),(IF(AA267&lt;=(-1),AA267,0)))</f>
        <v>#N/A</v>
      </c>
      <c r="AB270" s="16" t="e">
        <f>IF($D267&gt;=1,($B266/HLOOKUP($D267,'[7]Annuity Cal'!$H$7:$BE$11,2,FALSE))*HLOOKUP(AB267,'[7]Annuity Cal'!$H$7:$BE$11,4,FALSE),(IF(AB267&lt;=(-1),AB267,0)))</f>
        <v>#N/A</v>
      </c>
      <c r="AC270" s="16" t="e">
        <f>IF($D267&gt;=1,($B266/HLOOKUP($D267,'[7]Annuity Cal'!$H$7:$BE$11,2,FALSE))*HLOOKUP(AC267,'[7]Annuity Cal'!$H$7:$BE$11,4,FALSE),(IF(AC267&lt;=(-1),AC267,0)))</f>
        <v>#N/A</v>
      </c>
      <c r="AD270" s="16" t="e">
        <f>IF($D267&gt;=1,($B266/HLOOKUP($D267,'[7]Annuity Cal'!$H$7:$BE$11,2,FALSE))*HLOOKUP(AD267,'[7]Annuity Cal'!$H$7:$BE$11,4,FALSE),(IF(AD267&lt;=(-1),AD267,0)))</f>
        <v>#N/A</v>
      </c>
      <c r="AE270" s="16" t="e">
        <f>IF($D267&gt;=1,($B266/HLOOKUP($D267,'[7]Annuity Cal'!$H$7:$BE$11,2,FALSE))*HLOOKUP(AE267,'[7]Annuity Cal'!$H$7:$BE$11,4,FALSE),(IF(AE267&lt;=(-1),AE267,0)))</f>
        <v>#N/A</v>
      </c>
      <c r="AF270" s="16" t="e">
        <f>IF($D267&gt;=1,($B266/HLOOKUP($D267,'[7]Annuity Cal'!$H$7:$BE$11,2,FALSE))*HLOOKUP(AF267,'[7]Annuity Cal'!$H$7:$BE$11,4,FALSE),(IF(AF267&lt;=(-1),AF267,0)))</f>
        <v>#N/A</v>
      </c>
      <c r="AG270" s="16" t="e">
        <f>IF($D267&gt;=1,($B266/HLOOKUP($D267,'[7]Annuity Cal'!$H$7:$BE$11,2,FALSE))*HLOOKUP(AG267,'[7]Annuity Cal'!$H$7:$BE$11,4,FALSE),(IF(AG267&lt;=(-1),AG267,0)))</f>
        <v>#N/A</v>
      </c>
      <c r="AH270" s="16" t="e">
        <f>IF($D267&gt;=1,($B266/HLOOKUP($D267,'[7]Annuity Cal'!$H$7:$BE$11,2,FALSE))*HLOOKUP(AH267,'[7]Annuity Cal'!$H$7:$BE$11,4,FALSE),(IF(AH267&lt;=(-1),AH267,0)))</f>
        <v>#N/A</v>
      </c>
      <c r="AI270" s="16" t="e">
        <f>IF($D267&gt;=1,($B266/HLOOKUP($D267,'[7]Annuity Cal'!$H$7:$BE$11,2,FALSE))*HLOOKUP(AI267,'[7]Annuity Cal'!$H$7:$BE$11,4,FALSE),(IF(AI267&lt;=(-1),AI267,0)))</f>
        <v>#N/A</v>
      </c>
      <c r="AJ270" s="16" t="e">
        <f>IF($D267&gt;=1,($B266/HLOOKUP($D267,'[7]Annuity Cal'!$H$7:$BE$11,2,FALSE))*HLOOKUP(AJ267,'[7]Annuity Cal'!$H$7:$BE$11,4,FALSE),(IF(AJ267&lt;=(-1),AJ267,0)))</f>
        <v>#N/A</v>
      </c>
      <c r="AK270" s="16" t="e">
        <f>IF($D267&gt;=1,($B266/HLOOKUP($D267,'[7]Annuity Cal'!$H$7:$BE$11,2,FALSE))*HLOOKUP(AK267,'[7]Annuity Cal'!$H$7:$BE$11,4,FALSE),(IF(AK267&lt;=(-1),AK267,0)))</f>
        <v>#N/A</v>
      </c>
      <c r="AL270" s="16" t="e">
        <f>IF($D267&gt;=1,($B266/HLOOKUP($D267,'[7]Annuity Cal'!$H$7:$BE$11,2,FALSE))*HLOOKUP(AL267,'[7]Annuity Cal'!$H$7:$BE$11,4,FALSE),(IF(AL267&lt;=(-1),AL267,0)))</f>
        <v>#N/A</v>
      </c>
      <c r="AM270" s="16" t="e">
        <f>IF($D267&gt;=1,($B266/HLOOKUP($D267,'[7]Annuity Cal'!$H$7:$BE$11,2,FALSE))*HLOOKUP(AM267,'[7]Annuity Cal'!$H$7:$BE$11,4,FALSE),(IF(AM267&lt;=(-1),AM267,0)))</f>
        <v>#N/A</v>
      </c>
      <c r="AN270" s="16" t="e">
        <f>IF($D267&gt;=1,($B266/HLOOKUP($D267,'[7]Annuity Cal'!$H$7:$BE$11,2,FALSE))*HLOOKUP(AN267,'[7]Annuity Cal'!$H$7:$BE$11,4,FALSE),(IF(AN267&lt;=(-1),AN267,0)))</f>
        <v>#N/A</v>
      </c>
      <c r="AO270" s="16" t="e">
        <f>IF($D267&gt;=1,($B266/HLOOKUP($D267,'[7]Annuity Cal'!$H$7:$BE$11,2,FALSE))*HLOOKUP(AO267,'[7]Annuity Cal'!$H$7:$BE$11,4,FALSE),(IF(AO267&lt;=(-1),AO267,0)))</f>
        <v>#N/A</v>
      </c>
      <c r="AP270" s="16" t="e">
        <f>IF($D267&gt;=1,($B266/HLOOKUP($D267,'[7]Annuity Cal'!$H$7:$BE$11,2,FALSE))*HLOOKUP(AP267,'[7]Annuity Cal'!$H$7:$BE$11,4,FALSE),(IF(AP267&lt;=(-1),AP267,0)))</f>
        <v>#N/A</v>
      </c>
      <c r="AQ270" s="16" t="e">
        <f>IF($D267&gt;=1,($B266/HLOOKUP($D267,'[7]Annuity Cal'!$H$7:$BE$11,2,FALSE))*HLOOKUP(AQ267,'[7]Annuity Cal'!$H$7:$BE$11,4,FALSE),(IF(AQ267&lt;=(-1),AQ267,0)))</f>
        <v>#N/A</v>
      </c>
      <c r="AR270" s="16" t="e">
        <f>IF($D267&gt;=1,($B266/HLOOKUP($D267,'[7]Annuity Cal'!$H$7:$BE$11,2,FALSE))*HLOOKUP(AR267,'[7]Annuity Cal'!$H$7:$BE$11,4,FALSE),(IF(AR267&lt;=(-1),AR267,0)))</f>
        <v>#N/A</v>
      </c>
      <c r="AS270" s="16" t="e">
        <f>IF($D267&gt;=1,($B266/HLOOKUP($D267,'[7]Annuity Cal'!$H$7:$BE$11,2,FALSE))*HLOOKUP(AS267,'[7]Annuity Cal'!$H$7:$BE$11,4,FALSE),(IF(AS267&lt;=(-1),AS267,0)))</f>
        <v>#N/A</v>
      </c>
      <c r="AT270" s="16" t="e">
        <f>IF($D267&gt;=1,($B266/HLOOKUP($D267,'[7]Annuity Cal'!$H$7:$BE$11,2,FALSE))*HLOOKUP(AT267,'[7]Annuity Cal'!$H$7:$BE$11,4,FALSE),(IF(AT267&lt;=(-1),AT267,0)))</f>
        <v>#N/A</v>
      </c>
      <c r="AU270" s="16" t="e">
        <f>IF($D267&gt;=1,($B266/HLOOKUP($D267,'[7]Annuity Cal'!$H$7:$BE$11,2,FALSE))*HLOOKUP(AU267,'[7]Annuity Cal'!$H$7:$BE$11,4,FALSE),(IF(AU267&lt;=(-1),AU267,0)))</f>
        <v>#N/A</v>
      </c>
      <c r="AV270" s="16" t="e">
        <f>IF($D267&gt;=1,($B266/HLOOKUP($D267,'[7]Annuity Cal'!$H$7:$BE$11,2,FALSE))*HLOOKUP(AV267,'[7]Annuity Cal'!$H$7:$BE$11,4,FALSE),(IF(AV267&lt;=(-1),AV267,0)))</f>
        <v>#N/A</v>
      </c>
      <c r="AW270" s="16" t="e">
        <f>IF($D267&gt;=1,($B266/HLOOKUP($D267,'[7]Annuity Cal'!$H$7:$BE$11,2,FALSE))*HLOOKUP(AW267,'[7]Annuity Cal'!$H$7:$BE$11,4,FALSE),(IF(AW267&lt;=(-1),AW267,0)))</f>
        <v>#N/A</v>
      </c>
      <c r="AX270" s="16" t="e">
        <f>IF($D267&gt;=1,($B266/HLOOKUP($D267,'[7]Annuity Cal'!$H$7:$BE$11,2,FALSE))*HLOOKUP(AX267,'[7]Annuity Cal'!$H$7:$BE$11,4,FALSE),(IF(AX267&lt;=(-1),AX267,0)))</f>
        <v>#N/A</v>
      </c>
      <c r="AY270" s="16" t="e">
        <f>IF($D267&gt;=1,($B266/HLOOKUP($D267,'[7]Annuity Cal'!$H$7:$BE$11,2,FALSE))*HLOOKUP(AY267,'[7]Annuity Cal'!$H$7:$BE$11,4,FALSE),(IF(AY267&lt;=(-1),AY267,0)))</f>
        <v>#N/A</v>
      </c>
      <c r="AZ270" s="16" t="e">
        <f>IF($D267&gt;=1,($B266/HLOOKUP($D267,'[7]Annuity Cal'!$H$7:$BE$11,2,FALSE))*HLOOKUP(AZ267,'[7]Annuity Cal'!$H$7:$BE$11,4,FALSE),(IF(AZ267&lt;=(-1),AZ267,0)))</f>
        <v>#N/A</v>
      </c>
      <c r="BA270" s="16" t="e">
        <f>IF($D267&gt;=1,($B266/HLOOKUP($D267,'[7]Annuity Cal'!$H$7:$BE$11,2,FALSE))*HLOOKUP(BA267,'[7]Annuity Cal'!$H$7:$BE$11,4,FALSE),(IF(BA267&lt;=(-1),BA267,0)))</f>
        <v>#N/A</v>
      </c>
      <c r="BB270" s="16" t="e">
        <f>IF($D267&gt;=1,($B266/HLOOKUP($D267,'[7]Annuity Cal'!$H$7:$BE$11,2,FALSE))*HLOOKUP(BB267,'[7]Annuity Cal'!$H$7:$BE$11,4,FALSE),(IF(BB267&lt;=(-1),BB267,0)))</f>
        <v>#N/A</v>
      </c>
      <c r="BC270" s="16" t="e">
        <f>IF($D267&gt;=1,($B266/HLOOKUP($D267,'[7]Annuity Cal'!$H$7:$BE$11,2,FALSE))*HLOOKUP(BC267,'[7]Annuity Cal'!$H$7:$BE$11,4,FALSE),(IF(BC267&lt;=(-1),BC267,0)))</f>
        <v>#N/A</v>
      </c>
      <c r="BD270" s="16" t="e">
        <f>IF($D267&gt;=1,($B266/HLOOKUP($D267,'[7]Annuity Cal'!$H$7:$BE$11,2,FALSE))*HLOOKUP(BD267,'[7]Annuity Cal'!$H$7:$BE$11,4,FALSE),(IF(BD267&lt;=(-1),BD267,0)))</f>
        <v>#N/A</v>
      </c>
      <c r="BE270" s="16" t="e">
        <f>IF($D267&gt;=1,($B266/HLOOKUP($D267,'[7]Annuity Cal'!$H$7:$BE$11,2,FALSE))*HLOOKUP(BE267,'[7]Annuity Cal'!$H$7:$BE$11,4,FALSE),(IF(BE267&lt;=(-1),BE267,0)))</f>
        <v>#N/A</v>
      </c>
      <c r="BF270" s="16" t="e">
        <f>IF($D267&gt;=1,($B266/HLOOKUP($D267,'[7]Annuity Cal'!$H$7:$BE$11,2,FALSE))*HLOOKUP(BF267,'[7]Annuity Cal'!$H$7:$BE$11,4,FALSE),(IF(BF267&lt;=(-1),BF267,0)))</f>
        <v>#N/A</v>
      </c>
      <c r="BG270" s="16" t="e">
        <f>IF($D267&gt;=1,($B266/HLOOKUP($D267,'[7]Annuity Cal'!$H$7:$BE$11,2,FALSE))*HLOOKUP(BG267,'[7]Annuity Cal'!$H$7:$BE$11,4,FALSE),(IF(BG267&lt;=(-1),BG267,0)))</f>
        <v>#N/A</v>
      </c>
      <c r="BH270" s="16" t="e">
        <f>IF($D267&gt;=1,($B266/HLOOKUP($D267,'[7]Annuity Cal'!$H$7:$BE$11,2,FALSE))*HLOOKUP(BH267,'[7]Annuity Cal'!$H$7:$BE$11,4,FALSE),(IF(BH267&lt;=(-1),BH267,0)))</f>
        <v>#N/A</v>
      </c>
      <c r="BI270" s="16" t="e">
        <f>IF($D267&gt;=1,($B266/HLOOKUP($D267,'[7]Annuity Cal'!$H$7:$BE$11,2,FALSE))*HLOOKUP(BI267,'[7]Annuity Cal'!$H$7:$BE$11,4,FALSE),(IF(BI267&lt;=(-1),BI267,0)))</f>
        <v>#N/A</v>
      </c>
      <c r="BJ270" s="16" t="e">
        <f>IF($D267&gt;=1,($B266/HLOOKUP($D267,'[7]Annuity Cal'!$H$7:$BE$11,2,FALSE))*HLOOKUP(BJ267,'[7]Annuity Cal'!$H$7:$BE$11,4,FALSE),(IF(BJ267&lt;=(-1),BJ267,0)))</f>
        <v>#N/A</v>
      </c>
      <c r="BK270" s="16" t="e">
        <f>IF($D267&gt;=1,($B266/HLOOKUP($D267,'[7]Annuity Cal'!$H$7:$BE$11,2,FALSE))*HLOOKUP(BK267,'[7]Annuity Cal'!$H$7:$BE$11,4,FALSE),(IF(BK267&lt;=(-1),BK267,0)))</f>
        <v>#N/A</v>
      </c>
      <c r="BL270" s="16" t="e">
        <f>IF($D267&gt;=1,($B266/HLOOKUP($D267,'[7]Annuity Cal'!$H$7:$BE$11,2,FALSE))*HLOOKUP(BL267,'[7]Annuity Cal'!$H$7:$BE$11,4,FALSE),(IF(BL267&lt;=(-1),BL267,0)))</f>
        <v>#N/A</v>
      </c>
      <c r="BM270" s="16" t="e">
        <f>IF($D267&gt;=1,($B266/HLOOKUP($D267,'[7]Annuity Cal'!$H$7:$BE$11,2,FALSE))*HLOOKUP(BM267,'[7]Annuity Cal'!$H$7:$BE$11,4,FALSE),(IF(BM267&lt;=(-1),BM267,0)))</f>
        <v>#N/A</v>
      </c>
      <c r="BN270" s="16" t="e">
        <f>IF($D267&gt;=1,($B266/HLOOKUP($D267,'[7]Annuity Cal'!$H$7:$BE$11,2,FALSE))*HLOOKUP(BN267,'[7]Annuity Cal'!$H$7:$BE$11,4,FALSE),(IF(BN267&lt;=(-1),BN267,0)))</f>
        <v>#N/A</v>
      </c>
    </row>
    <row r="271" spans="1:66">
      <c r="C271" s="16" t="s">
        <v>2</v>
      </c>
      <c r="D271" s="16">
        <f>IF($D267&gt;=1,($B266/HLOOKUP($D267,'[7]Annuity Cal'!$H$7:$BE$11,2,FALSE))*HLOOKUP(D267,'[7]Annuity Cal'!$H$7:$BE$11,5,FALSE),(IF(D267&lt;=(-1),D267,0)))</f>
        <v>0</v>
      </c>
      <c r="E271" s="16">
        <f>IF($D267&gt;=1,($B266/HLOOKUP($D267,'[7]Annuity Cal'!$H$7:$BE$11,2,FALSE))*HLOOKUP(E267,'[7]Annuity Cal'!$H$7:$BE$11,5,FALSE),(IF(E267&lt;=(-1),E267,0)))</f>
        <v>0</v>
      </c>
      <c r="F271" s="16">
        <f>IF($D267&gt;=1,($B266/HLOOKUP($D267,'[7]Annuity Cal'!$H$7:$BE$11,2,FALSE))*HLOOKUP(F267,'[7]Annuity Cal'!$H$7:$BE$11,5,FALSE),(IF(F267&lt;=(-1),F267,0)))</f>
        <v>0</v>
      </c>
      <c r="G271" s="16">
        <f>IF($D267&gt;=1,($B266/HLOOKUP($D267,'[7]Annuity Cal'!$H$7:$BE$11,2,FALSE))*HLOOKUP(G267,'[7]Annuity Cal'!$H$7:$BE$11,5,FALSE),(IF(G267&lt;=(-1),G267,0)))</f>
        <v>0</v>
      </c>
      <c r="H271" s="16">
        <f>IF($D267&gt;=1,($B266/HLOOKUP($D267,'[7]Annuity Cal'!$H$7:$BE$11,2,FALSE))*HLOOKUP(H267,'[7]Annuity Cal'!$H$7:$BE$11,5,FALSE),(IF(H267&lt;=(-1),H267,0)))</f>
        <v>0</v>
      </c>
      <c r="I271" s="16">
        <f>IF($D267&gt;=1,($B266/HLOOKUP($D267,'[7]Annuity Cal'!$H$7:$BE$11,2,FALSE))*HLOOKUP(I267,'[7]Annuity Cal'!$H$7:$BE$11,5,FALSE),(IF(I267&lt;=(-1),I267,0)))</f>
        <v>0</v>
      </c>
      <c r="J271" s="16">
        <f>IF($D267&gt;=1,($B266/HLOOKUP($D267,'[7]Annuity Cal'!$H$7:$BE$11,2,FALSE))*HLOOKUP(J267,'[7]Annuity Cal'!$H$7:$BE$11,5,FALSE),(IF(J267&lt;=(-1),J267,0)))</f>
        <v>0</v>
      </c>
      <c r="K271" s="16">
        <f>IF($D267&gt;=1,($B266/HLOOKUP($D267,'[7]Annuity Cal'!$H$7:$BE$11,2,FALSE))*HLOOKUP(K267,'[7]Annuity Cal'!$H$7:$BE$11,5,FALSE),(IF(K267&lt;=(-1),K267,0)))</f>
        <v>0</v>
      </c>
      <c r="L271" s="16">
        <f>IF($D267&gt;=1,($B266/HLOOKUP($D267,'[7]Annuity Cal'!$H$7:$BE$11,2,FALSE))*HLOOKUP(L267,'[7]Annuity Cal'!$H$7:$BE$11,5,FALSE),(IF(L267&lt;=(-1),L267,0)))</f>
        <v>0</v>
      </c>
      <c r="M271" s="16" t="e">
        <f>IF($D267&gt;=1,($B266/HLOOKUP($D267,'[7]Annuity Cal'!$H$7:$BE$11,2,FALSE))*HLOOKUP(M267,'[7]Annuity Cal'!$H$7:$BE$11,5,FALSE),(IF(M267&lt;=(-1),M267,0)))</f>
        <v>#N/A</v>
      </c>
      <c r="N271" s="16" t="e">
        <f>IF($D267&gt;=1,($B266/HLOOKUP($D267,'[7]Annuity Cal'!$H$7:$BE$11,2,FALSE))*HLOOKUP(N267,'[7]Annuity Cal'!$H$7:$BE$11,5,FALSE),(IF(N267&lt;=(-1),N267,0)))</f>
        <v>#N/A</v>
      </c>
      <c r="O271" s="16" t="e">
        <f>IF($D267&gt;=1,($B266/HLOOKUP($D267,'[7]Annuity Cal'!$H$7:$BE$11,2,FALSE))*HLOOKUP(O267,'[7]Annuity Cal'!$H$7:$BE$11,5,FALSE),(IF(O267&lt;=(-1),O267,0)))</f>
        <v>#N/A</v>
      </c>
      <c r="P271" s="16" t="e">
        <f>IF($D267&gt;=1,($B266/HLOOKUP($D267,'[7]Annuity Cal'!$H$7:$BE$11,2,FALSE))*HLOOKUP(P267,'[7]Annuity Cal'!$H$7:$BE$11,5,FALSE),(IF(P267&lt;=(-1),P267,0)))</f>
        <v>#N/A</v>
      </c>
      <c r="Q271" s="16" t="e">
        <f>IF($D267&gt;=1,($B266/HLOOKUP($D267,'[7]Annuity Cal'!$H$7:$BE$11,2,FALSE))*HLOOKUP(Q267,'[7]Annuity Cal'!$H$7:$BE$11,5,FALSE),(IF(Q267&lt;=(-1),Q267,0)))</f>
        <v>#N/A</v>
      </c>
      <c r="R271" s="16" t="e">
        <f>IF($D267&gt;=1,($B266/HLOOKUP($D267,'[7]Annuity Cal'!$H$7:$BE$11,2,FALSE))*HLOOKUP(R267,'[7]Annuity Cal'!$H$7:$BE$11,5,FALSE),(IF(R267&lt;=(-1),R267,0)))</f>
        <v>#N/A</v>
      </c>
      <c r="S271" s="16" t="e">
        <f>IF($D267&gt;=1,($B266/HLOOKUP($D267,'[7]Annuity Cal'!$H$7:$BE$11,2,FALSE))*HLOOKUP(S267,'[7]Annuity Cal'!$H$7:$BE$11,5,FALSE),(IF(S267&lt;=(-1),S267,0)))</f>
        <v>#N/A</v>
      </c>
      <c r="T271" s="16" t="e">
        <f>IF($D267&gt;=1,($B266/HLOOKUP($D267,'[7]Annuity Cal'!$H$7:$BE$11,2,FALSE))*HLOOKUP(T267,'[7]Annuity Cal'!$H$7:$BE$11,5,FALSE),(IF(T267&lt;=(-1),T267,0)))</f>
        <v>#N/A</v>
      </c>
      <c r="U271" s="16" t="e">
        <f>IF($D267&gt;=1,($B266/HLOOKUP($D267,'[7]Annuity Cal'!$H$7:$BE$11,2,FALSE))*HLOOKUP(U267,'[7]Annuity Cal'!$H$7:$BE$11,5,FALSE),(IF(U267&lt;=(-1),U267,0)))</f>
        <v>#N/A</v>
      </c>
      <c r="V271" s="16" t="e">
        <f>IF($D267&gt;=1,($B266/HLOOKUP($D267,'[7]Annuity Cal'!$H$7:$BE$11,2,FALSE))*HLOOKUP(V267,'[7]Annuity Cal'!$H$7:$BE$11,5,FALSE),(IF(V267&lt;=(-1),V267,0)))</f>
        <v>#N/A</v>
      </c>
      <c r="W271" s="16" t="e">
        <f>IF($D267&gt;=1,($B266/HLOOKUP($D267,'[7]Annuity Cal'!$H$7:$BE$11,2,FALSE))*HLOOKUP(W267,'[7]Annuity Cal'!$H$7:$BE$11,5,FALSE),(IF(W267&lt;=(-1),W267,0)))</f>
        <v>#N/A</v>
      </c>
      <c r="X271" s="16" t="e">
        <f>IF($D267&gt;=1,($B266/HLOOKUP($D267,'[7]Annuity Cal'!$H$7:$BE$11,2,FALSE))*HLOOKUP(X267,'[7]Annuity Cal'!$H$7:$BE$11,5,FALSE),(IF(X267&lt;=(-1),X267,0)))</f>
        <v>#N/A</v>
      </c>
      <c r="Y271" s="16" t="e">
        <f>IF($D267&gt;=1,($B266/HLOOKUP($D267,'[7]Annuity Cal'!$H$7:$BE$11,2,FALSE))*HLOOKUP(Y267,'[7]Annuity Cal'!$H$7:$BE$11,5,FALSE),(IF(Y267&lt;=(-1),Y267,0)))</f>
        <v>#N/A</v>
      </c>
      <c r="Z271" s="16" t="e">
        <f>IF($D267&gt;=1,($B266/HLOOKUP($D267,'[7]Annuity Cal'!$H$7:$BE$11,2,FALSE))*HLOOKUP(Z267,'[7]Annuity Cal'!$H$7:$BE$11,5,FALSE),(IF(Z267&lt;=(-1),Z267,0)))</f>
        <v>#N/A</v>
      </c>
      <c r="AA271" s="16" t="e">
        <f>IF($D267&gt;=1,($B266/HLOOKUP($D267,'[7]Annuity Cal'!$H$7:$BE$11,2,FALSE))*HLOOKUP(AA267,'[7]Annuity Cal'!$H$7:$BE$11,5,FALSE),(IF(AA267&lt;=(-1),AA267,0)))</f>
        <v>#N/A</v>
      </c>
      <c r="AB271" s="16" t="e">
        <f>IF($D267&gt;=1,($B266/HLOOKUP($D267,'[7]Annuity Cal'!$H$7:$BE$11,2,FALSE))*HLOOKUP(AB267,'[7]Annuity Cal'!$H$7:$BE$11,5,FALSE),(IF(AB267&lt;=(-1),AB267,0)))</f>
        <v>#N/A</v>
      </c>
      <c r="AC271" s="16" t="e">
        <f>IF($D267&gt;=1,($B266/HLOOKUP($D267,'[7]Annuity Cal'!$H$7:$BE$11,2,FALSE))*HLOOKUP(AC267,'[7]Annuity Cal'!$H$7:$BE$11,5,FALSE),(IF(AC267&lt;=(-1),AC267,0)))</f>
        <v>#N/A</v>
      </c>
      <c r="AD271" s="16" t="e">
        <f>IF($D267&gt;=1,($B266/HLOOKUP($D267,'[7]Annuity Cal'!$H$7:$BE$11,2,FALSE))*HLOOKUP(AD267,'[7]Annuity Cal'!$H$7:$BE$11,5,FALSE),(IF(AD267&lt;=(-1),AD267,0)))</f>
        <v>#N/A</v>
      </c>
      <c r="AE271" s="16" t="e">
        <f>IF($D267&gt;=1,($B266/HLOOKUP($D267,'[7]Annuity Cal'!$H$7:$BE$11,2,FALSE))*HLOOKUP(AE267,'[7]Annuity Cal'!$H$7:$BE$11,5,FALSE),(IF(AE267&lt;=(-1),AE267,0)))</f>
        <v>#N/A</v>
      </c>
      <c r="AF271" s="16" t="e">
        <f>IF($D267&gt;=1,($B266/HLOOKUP($D267,'[7]Annuity Cal'!$H$7:$BE$11,2,FALSE))*HLOOKUP(AF267,'[7]Annuity Cal'!$H$7:$BE$11,5,FALSE),(IF(AF267&lt;=(-1),AF267,0)))</f>
        <v>#N/A</v>
      </c>
      <c r="AG271" s="16" t="e">
        <f>IF($D267&gt;=1,($B266/HLOOKUP($D267,'[7]Annuity Cal'!$H$7:$BE$11,2,FALSE))*HLOOKUP(AG267,'[7]Annuity Cal'!$H$7:$BE$11,5,FALSE),(IF(AG267&lt;=(-1),AG267,0)))</f>
        <v>#N/A</v>
      </c>
      <c r="AH271" s="16" t="e">
        <f>IF($D267&gt;=1,($B266/HLOOKUP($D267,'[7]Annuity Cal'!$H$7:$BE$11,2,FALSE))*HLOOKUP(AH267,'[7]Annuity Cal'!$H$7:$BE$11,5,FALSE),(IF(AH267&lt;=(-1),AH267,0)))</f>
        <v>#N/A</v>
      </c>
      <c r="AI271" s="16" t="e">
        <f>IF($D267&gt;=1,($B266/HLOOKUP($D267,'[7]Annuity Cal'!$H$7:$BE$11,2,FALSE))*HLOOKUP(AI267,'[7]Annuity Cal'!$H$7:$BE$11,5,FALSE),(IF(AI267&lt;=(-1),AI267,0)))</f>
        <v>#N/A</v>
      </c>
      <c r="AJ271" s="16" t="e">
        <f>IF($D267&gt;=1,($B266/HLOOKUP($D267,'[7]Annuity Cal'!$H$7:$BE$11,2,FALSE))*HLOOKUP(AJ267,'[7]Annuity Cal'!$H$7:$BE$11,5,FALSE),(IF(AJ267&lt;=(-1),AJ267,0)))</f>
        <v>#N/A</v>
      </c>
      <c r="AK271" s="16" t="e">
        <f>IF($D267&gt;=1,($B266/HLOOKUP($D267,'[7]Annuity Cal'!$H$7:$BE$11,2,FALSE))*HLOOKUP(AK267,'[7]Annuity Cal'!$H$7:$BE$11,5,FALSE),(IF(AK267&lt;=(-1),AK267,0)))</f>
        <v>#N/A</v>
      </c>
      <c r="AL271" s="16" t="e">
        <f>IF($D267&gt;=1,($B266/HLOOKUP($D267,'[7]Annuity Cal'!$H$7:$BE$11,2,FALSE))*HLOOKUP(AL267,'[7]Annuity Cal'!$H$7:$BE$11,5,FALSE),(IF(AL267&lt;=(-1),AL267,0)))</f>
        <v>#N/A</v>
      </c>
      <c r="AM271" s="16" t="e">
        <f>IF($D267&gt;=1,($B266/HLOOKUP($D267,'[7]Annuity Cal'!$H$7:$BE$11,2,FALSE))*HLOOKUP(AM267,'[7]Annuity Cal'!$H$7:$BE$11,5,FALSE),(IF(AM267&lt;=(-1),AM267,0)))</f>
        <v>#N/A</v>
      </c>
      <c r="AN271" s="16" t="e">
        <f>IF($D267&gt;=1,($B266/HLOOKUP($D267,'[7]Annuity Cal'!$H$7:$BE$11,2,FALSE))*HLOOKUP(AN267,'[7]Annuity Cal'!$H$7:$BE$11,5,FALSE),(IF(AN267&lt;=(-1),AN267,0)))</f>
        <v>#N/A</v>
      </c>
      <c r="AO271" s="16" t="e">
        <f>IF($D267&gt;=1,($B266/HLOOKUP($D267,'[7]Annuity Cal'!$H$7:$BE$11,2,FALSE))*HLOOKUP(AO267,'[7]Annuity Cal'!$H$7:$BE$11,5,FALSE),(IF(AO267&lt;=(-1),AO267,0)))</f>
        <v>#N/A</v>
      </c>
      <c r="AP271" s="16" t="e">
        <f>IF($D267&gt;=1,($B266/HLOOKUP($D267,'[7]Annuity Cal'!$H$7:$BE$11,2,FALSE))*HLOOKUP(AP267,'[7]Annuity Cal'!$H$7:$BE$11,5,FALSE),(IF(AP267&lt;=(-1),AP267,0)))</f>
        <v>#N/A</v>
      </c>
      <c r="AQ271" s="16" t="e">
        <f>IF($D267&gt;=1,($B266/HLOOKUP($D267,'[7]Annuity Cal'!$H$7:$BE$11,2,FALSE))*HLOOKUP(AQ267,'[7]Annuity Cal'!$H$7:$BE$11,5,FALSE),(IF(AQ267&lt;=(-1),AQ267,0)))</f>
        <v>#N/A</v>
      </c>
      <c r="AR271" s="16" t="e">
        <f>IF($D267&gt;=1,($B266/HLOOKUP($D267,'[7]Annuity Cal'!$H$7:$BE$11,2,FALSE))*HLOOKUP(AR267,'[7]Annuity Cal'!$H$7:$BE$11,5,FALSE),(IF(AR267&lt;=(-1),AR267,0)))</f>
        <v>#N/A</v>
      </c>
      <c r="AS271" s="16" t="e">
        <f>IF($D267&gt;=1,($B266/HLOOKUP($D267,'[7]Annuity Cal'!$H$7:$BE$11,2,FALSE))*HLOOKUP(AS267,'[7]Annuity Cal'!$H$7:$BE$11,5,FALSE),(IF(AS267&lt;=(-1),AS267,0)))</f>
        <v>#N/A</v>
      </c>
      <c r="AT271" s="16" t="e">
        <f>IF($D267&gt;=1,($B266/HLOOKUP($D267,'[7]Annuity Cal'!$H$7:$BE$11,2,FALSE))*HLOOKUP(AT267,'[7]Annuity Cal'!$H$7:$BE$11,5,FALSE),(IF(AT267&lt;=(-1),AT267,0)))</f>
        <v>#N/A</v>
      </c>
      <c r="AU271" s="16" t="e">
        <f>IF($D267&gt;=1,($B266/HLOOKUP($D267,'[7]Annuity Cal'!$H$7:$BE$11,2,FALSE))*HLOOKUP(AU267,'[7]Annuity Cal'!$H$7:$BE$11,5,FALSE),(IF(AU267&lt;=(-1),AU267,0)))</f>
        <v>#N/A</v>
      </c>
      <c r="AV271" s="16" t="e">
        <f>IF($D267&gt;=1,($B266/HLOOKUP($D267,'[7]Annuity Cal'!$H$7:$BE$11,2,FALSE))*HLOOKUP(AV267,'[7]Annuity Cal'!$H$7:$BE$11,5,FALSE),(IF(AV267&lt;=(-1),AV267,0)))</f>
        <v>#N/A</v>
      </c>
      <c r="AW271" s="16" t="e">
        <f>IF($D267&gt;=1,($B266/HLOOKUP($D267,'[7]Annuity Cal'!$H$7:$BE$11,2,FALSE))*HLOOKUP(AW267,'[7]Annuity Cal'!$H$7:$BE$11,5,FALSE),(IF(AW267&lt;=(-1),AW267,0)))</f>
        <v>#N/A</v>
      </c>
      <c r="AX271" s="16" t="e">
        <f>IF($D267&gt;=1,($B266/HLOOKUP($D267,'[7]Annuity Cal'!$H$7:$BE$11,2,FALSE))*HLOOKUP(AX267,'[7]Annuity Cal'!$H$7:$BE$11,5,FALSE),(IF(AX267&lt;=(-1),AX267,0)))</f>
        <v>#N/A</v>
      </c>
      <c r="AY271" s="16" t="e">
        <f>IF($D267&gt;=1,($B266/HLOOKUP($D267,'[7]Annuity Cal'!$H$7:$BE$11,2,FALSE))*HLOOKUP(AY267,'[7]Annuity Cal'!$H$7:$BE$11,5,FALSE),(IF(AY267&lt;=(-1),AY267,0)))</f>
        <v>#N/A</v>
      </c>
      <c r="AZ271" s="16" t="e">
        <f>IF($D267&gt;=1,($B266/HLOOKUP($D267,'[7]Annuity Cal'!$H$7:$BE$11,2,FALSE))*HLOOKUP(AZ267,'[7]Annuity Cal'!$H$7:$BE$11,5,FALSE),(IF(AZ267&lt;=(-1),AZ267,0)))</f>
        <v>#N/A</v>
      </c>
      <c r="BA271" s="16" t="e">
        <f>IF($D267&gt;=1,($B266/HLOOKUP($D267,'[7]Annuity Cal'!$H$7:$BE$11,2,FALSE))*HLOOKUP(BA267,'[7]Annuity Cal'!$H$7:$BE$11,5,FALSE),(IF(BA267&lt;=(-1),BA267,0)))</f>
        <v>#N/A</v>
      </c>
      <c r="BB271" s="16" t="e">
        <f>IF($D267&gt;=1,($B266/HLOOKUP($D267,'[7]Annuity Cal'!$H$7:$BE$11,2,FALSE))*HLOOKUP(BB267,'[7]Annuity Cal'!$H$7:$BE$11,5,FALSE),(IF(BB267&lt;=(-1),BB267,0)))</f>
        <v>#N/A</v>
      </c>
      <c r="BC271" s="16" t="e">
        <f>IF($D267&gt;=1,($B266/HLOOKUP($D267,'[7]Annuity Cal'!$H$7:$BE$11,2,FALSE))*HLOOKUP(BC267,'[7]Annuity Cal'!$H$7:$BE$11,5,FALSE),(IF(BC267&lt;=(-1),BC267,0)))</f>
        <v>#N/A</v>
      </c>
      <c r="BD271" s="16" t="e">
        <f>IF($D267&gt;=1,($B266/HLOOKUP($D267,'[7]Annuity Cal'!$H$7:$BE$11,2,FALSE))*HLOOKUP(BD267,'[7]Annuity Cal'!$H$7:$BE$11,5,FALSE),(IF(BD267&lt;=(-1),BD267,0)))</f>
        <v>#N/A</v>
      </c>
      <c r="BE271" s="16" t="e">
        <f>IF($D267&gt;=1,($B266/HLOOKUP($D267,'[7]Annuity Cal'!$H$7:$BE$11,2,FALSE))*HLOOKUP(BE267,'[7]Annuity Cal'!$H$7:$BE$11,5,FALSE),(IF(BE267&lt;=(-1),BE267,0)))</f>
        <v>#N/A</v>
      </c>
      <c r="BF271" s="16" t="e">
        <f>IF($D267&gt;=1,($B266/HLOOKUP($D267,'[7]Annuity Cal'!$H$7:$BE$11,2,FALSE))*HLOOKUP(BF267,'[7]Annuity Cal'!$H$7:$BE$11,5,FALSE),(IF(BF267&lt;=(-1),BF267,0)))</f>
        <v>#N/A</v>
      </c>
      <c r="BG271" s="16" t="e">
        <f>IF($D267&gt;=1,($B266/HLOOKUP($D267,'[7]Annuity Cal'!$H$7:$BE$11,2,FALSE))*HLOOKUP(BG267,'[7]Annuity Cal'!$H$7:$BE$11,5,FALSE),(IF(BG267&lt;=(-1),BG267,0)))</f>
        <v>#N/A</v>
      </c>
      <c r="BH271" s="16" t="e">
        <f>IF($D267&gt;=1,($B266/HLOOKUP($D267,'[7]Annuity Cal'!$H$7:$BE$11,2,FALSE))*HLOOKUP(BH267,'[7]Annuity Cal'!$H$7:$BE$11,5,FALSE),(IF(BH267&lt;=(-1),BH267,0)))</f>
        <v>#N/A</v>
      </c>
      <c r="BI271" s="16" t="e">
        <f>IF($D267&gt;=1,($B266/HLOOKUP($D267,'[7]Annuity Cal'!$H$7:$BE$11,2,FALSE))*HLOOKUP(BI267,'[7]Annuity Cal'!$H$7:$BE$11,5,FALSE),(IF(BI267&lt;=(-1),BI267,0)))</f>
        <v>#N/A</v>
      </c>
      <c r="BJ271" s="16" t="e">
        <f>IF($D267&gt;=1,($B266/HLOOKUP($D267,'[7]Annuity Cal'!$H$7:$BE$11,2,FALSE))*HLOOKUP(BJ267,'[7]Annuity Cal'!$H$7:$BE$11,5,FALSE),(IF(BJ267&lt;=(-1),BJ267,0)))</f>
        <v>#N/A</v>
      </c>
      <c r="BK271" s="16" t="e">
        <f>IF($D267&gt;=1,($B266/HLOOKUP($D267,'[7]Annuity Cal'!$H$7:$BE$11,2,FALSE))*HLOOKUP(BK267,'[7]Annuity Cal'!$H$7:$BE$11,5,FALSE),(IF(BK267&lt;=(-1),BK267,0)))</f>
        <v>#N/A</v>
      </c>
      <c r="BL271" s="16" t="e">
        <f>IF($D267&gt;=1,($B266/HLOOKUP($D267,'[7]Annuity Cal'!$H$7:$BE$11,2,FALSE))*HLOOKUP(BL267,'[7]Annuity Cal'!$H$7:$BE$11,5,FALSE),(IF(BL267&lt;=(-1),BL267,0)))</f>
        <v>#N/A</v>
      </c>
      <c r="BM271" s="16" t="e">
        <f>IF($D267&gt;=1,($B266/HLOOKUP($D267,'[7]Annuity Cal'!$H$7:$BE$11,2,FALSE))*HLOOKUP(BM267,'[7]Annuity Cal'!$H$7:$BE$11,5,FALSE),(IF(BM267&lt;=(-1),BM267,0)))</f>
        <v>#N/A</v>
      </c>
      <c r="BN271" s="16" t="e">
        <f>IF($D267&gt;=1,($B266/HLOOKUP($D267,'[7]Annuity Cal'!$H$7:$BE$11,2,FALSE))*HLOOKUP(BN267,'[7]Annuity Cal'!$H$7:$BE$11,5,FALSE),(IF(BN267&lt;=(-1),BN267,0)))</f>
        <v>#N/A</v>
      </c>
    </row>
    <row r="272" spans="1:66">
      <c r="D272" s="16">
        <f>D268-D269</f>
        <v>0</v>
      </c>
      <c r="E272" s="16">
        <f t="shared" ref="E272:BN272" si="116">E268-E269</f>
        <v>0</v>
      </c>
      <c r="F272" s="16">
        <f t="shared" si="116"/>
        <v>0</v>
      </c>
      <c r="G272" s="16">
        <f t="shared" si="116"/>
        <v>0</v>
      </c>
      <c r="H272" s="16">
        <f t="shared" si="116"/>
        <v>0</v>
      </c>
      <c r="I272" s="16">
        <f t="shared" si="116"/>
        <v>0</v>
      </c>
      <c r="J272" s="16">
        <f t="shared" si="116"/>
        <v>0</v>
      </c>
      <c r="K272" s="16">
        <f t="shared" si="116"/>
        <v>0</v>
      </c>
      <c r="L272" s="16">
        <f t="shared" si="116"/>
        <v>0</v>
      </c>
      <c r="M272" s="16" t="e">
        <f t="shared" si="116"/>
        <v>#N/A</v>
      </c>
      <c r="N272" s="16" t="e">
        <f t="shared" si="116"/>
        <v>#N/A</v>
      </c>
      <c r="O272" s="16" t="e">
        <f t="shared" si="116"/>
        <v>#N/A</v>
      </c>
      <c r="P272" s="16" t="e">
        <f t="shared" si="116"/>
        <v>#N/A</v>
      </c>
      <c r="Q272" s="16" t="e">
        <f t="shared" si="116"/>
        <v>#N/A</v>
      </c>
      <c r="R272" s="16" t="e">
        <f t="shared" si="116"/>
        <v>#N/A</v>
      </c>
      <c r="S272" s="16" t="e">
        <f t="shared" si="116"/>
        <v>#N/A</v>
      </c>
      <c r="T272" s="16" t="e">
        <f t="shared" si="116"/>
        <v>#N/A</v>
      </c>
      <c r="U272" s="16" t="e">
        <f t="shared" si="116"/>
        <v>#N/A</v>
      </c>
      <c r="V272" s="16" t="e">
        <f t="shared" si="116"/>
        <v>#N/A</v>
      </c>
      <c r="W272" s="16" t="e">
        <f t="shared" si="116"/>
        <v>#N/A</v>
      </c>
      <c r="X272" s="16" t="e">
        <f t="shared" si="116"/>
        <v>#N/A</v>
      </c>
      <c r="Y272" s="16" t="e">
        <f t="shared" si="116"/>
        <v>#N/A</v>
      </c>
      <c r="Z272" s="16" t="e">
        <f t="shared" si="116"/>
        <v>#N/A</v>
      </c>
      <c r="AA272" s="16" t="e">
        <f t="shared" si="116"/>
        <v>#N/A</v>
      </c>
      <c r="AB272" s="16" t="e">
        <f t="shared" si="116"/>
        <v>#N/A</v>
      </c>
      <c r="AC272" s="16" t="e">
        <f t="shared" si="116"/>
        <v>#N/A</v>
      </c>
      <c r="AD272" s="16" t="e">
        <f t="shared" si="116"/>
        <v>#N/A</v>
      </c>
      <c r="AE272" s="16" t="e">
        <f t="shared" si="116"/>
        <v>#N/A</v>
      </c>
      <c r="AF272" s="16" t="e">
        <f t="shared" si="116"/>
        <v>#N/A</v>
      </c>
      <c r="AG272" s="16" t="e">
        <f t="shared" si="116"/>
        <v>#N/A</v>
      </c>
      <c r="AH272" s="16" t="e">
        <f t="shared" si="116"/>
        <v>#N/A</v>
      </c>
      <c r="AI272" s="16" t="e">
        <f t="shared" si="116"/>
        <v>#N/A</v>
      </c>
      <c r="AJ272" s="16" t="e">
        <f t="shared" si="116"/>
        <v>#N/A</v>
      </c>
      <c r="AK272" s="16" t="e">
        <f t="shared" si="116"/>
        <v>#N/A</v>
      </c>
      <c r="AL272" s="16" t="e">
        <f t="shared" si="116"/>
        <v>#N/A</v>
      </c>
      <c r="AM272" s="16" t="e">
        <f t="shared" si="116"/>
        <v>#N/A</v>
      </c>
      <c r="AN272" s="16" t="e">
        <f t="shared" si="116"/>
        <v>#N/A</v>
      </c>
      <c r="AO272" s="16" t="e">
        <f t="shared" si="116"/>
        <v>#N/A</v>
      </c>
      <c r="AP272" s="16" t="e">
        <f t="shared" si="116"/>
        <v>#N/A</v>
      </c>
      <c r="AQ272" s="16" t="e">
        <f t="shared" si="116"/>
        <v>#N/A</v>
      </c>
      <c r="AR272" s="16" t="e">
        <f t="shared" si="116"/>
        <v>#N/A</v>
      </c>
      <c r="AS272" s="16" t="e">
        <f t="shared" si="116"/>
        <v>#N/A</v>
      </c>
      <c r="AT272" s="16" t="e">
        <f t="shared" si="116"/>
        <v>#N/A</v>
      </c>
      <c r="AU272" s="16" t="e">
        <f t="shared" si="116"/>
        <v>#N/A</v>
      </c>
      <c r="AV272" s="16" t="e">
        <f t="shared" si="116"/>
        <v>#N/A</v>
      </c>
      <c r="AW272" s="16" t="e">
        <f t="shared" si="116"/>
        <v>#N/A</v>
      </c>
      <c r="AX272" s="16" t="e">
        <f t="shared" si="116"/>
        <v>#N/A</v>
      </c>
      <c r="AY272" s="16" t="e">
        <f t="shared" si="116"/>
        <v>#N/A</v>
      </c>
      <c r="AZ272" s="16" t="e">
        <f t="shared" si="116"/>
        <v>#N/A</v>
      </c>
      <c r="BA272" s="16" t="e">
        <f t="shared" si="116"/>
        <v>#N/A</v>
      </c>
      <c r="BB272" s="16" t="e">
        <f t="shared" si="116"/>
        <v>#N/A</v>
      </c>
      <c r="BC272" s="16" t="e">
        <f t="shared" si="116"/>
        <v>#N/A</v>
      </c>
      <c r="BD272" s="16" t="e">
        <f t="shared" si="116"/>
        <v>#N/A</v>
      </c>
      <c r="BE272" s="16" t="e">
        <f t="shared" si="116"/>
        <v>#N/A</v>
      </c>
      <c r="BF272" s="16" t="e">
        <f t="shared" si="116"/>
        <v>#N/A</v>
      </c>
      <c r="BG272" s="16" t="e">
        <f t="shared" si="116"/>
        <v>#N/A</v>
      </c>
      <c r="BH272" s="16" t="e">
        <f t="shared" si="116"/>
        <v>#N/A</v>
      </c>
      <c r="BI272" s="16" t="e">
        <f t="shared" si="116"/>
        <v>#N/A</v>
      </c>
      <c r="BJ272" s="16" t="e">
        <f t="shared" si="116"/>
        <v>#N/A</v>
      </c>
      <c r="BK272" s="16" t="e">
        <f t="shared" si="116"/>
        <v>#N/A</v>
      </c>
      <c r="BL272" s="16" t="e">
        <f t="shared" si="116"/>
        <v>#N/A</v>
      </c>
      <c r="BM272" s="16" t="e">
        <f t="shared" si="116"/>
        <v>#N/A</v>
      </c>
      <c r="BN272" s="16" t="e">
        <f t="shared" si="116"/>
        <v>#N/A</v>
      </c>
    </row>
    <row r="274" spans="3:66">
      <c r="C274" s="16" t="s">
        <v>12</v>
      </c>
      <c r="E274" s="16">
        <f>D268</f>
        <v>0</v>
      </c>
      <c r="F274" s="16">
        <f t="shared" ref="F274:U278" si="117">E268</f>
        <v>0</v>
      </c>
      <c r="G274" s="16">
        <f t="shared" si="117"/>
        <v>0</v>
      </c>
      <c r="H274" s="16">
        <f t="shared" si="117"/>
        <v>0</v>
      </c>
      <c r="I274" s="16">
        <f t="shared" si="117"/>
        <v>0</v>
      </c>
      <c r="J274" s="16">
        <f t="shared" si="117"/>
        <v>0</v>
      </c>
      <c r="K274" s="16">
        <f t="shared" si="117"/>
        <v>0</v>
      </c>
      <c r="L274" s="16">
        <f t="shared" si="117"/>
        <v>0</v>
      </c>
      <c r="M274" s="16">
        <f t="shared" si="117"/>
        <v>0</v>
      </c>
      <c r="N274" s="16">
        <f t="shared" si="117"/>
        <v>0</v>
      </c>
      <c r="O274" s="16" t="e">
        <f t="shared" si="117"/>
        <v>#N/A</v>
      </c>
      <c r="P274" s="16" t="e">
        <f t="shared" si="117"/>
        <v>#N/A</v>
      </c>
      <c r="Q274" s="16" t="e">
        <f t="shared" si="117"/>
        <v>#N/A</v>
      </c>
      <c r="R274" s="16" t="e">
        <f t="shared" si="117"/>
        <v>#N/A</v>
      </c>
      <c r="S274" s="16" t="e">
        <f t="shared" si="117"/>
        <v>#N/A</v>
      </c>
      <c r="T274" s="16" t="e">
        <f t="shared" si="117"/>
        <v>#N/A</v>
      </c>
      <c r="U274" s="16" t="e">
        <f t="shared" si="117"/>
        <v>#N/A</v>
      </c>
      <c r="V274" s="16" t="e">
        <f t="shared" ref="V274:AK278" si="118">U268</f>
        <v>#N/A</v>
      </c>
      <c r="W274" s="16" t="e">
        <f t="shared" si="118"/>
        <v>#N/A</v>
      </c>
      <c r="X274" s="16" t="e">
        <f t="shared" si="118"/>
        <v>#N/A</v>
      </c>
      <c r="Y274" s="16" t="e">
        <f t="shared" si="118"/>
        <v>#N/A</v>
      </c>
      <c r="Z274" s="16" t="e">
        <f t="shared" si="118"/>
        <v>#N/A</v>
      </c>
      <c r="AA274" s="16" t="e">
        <f t="shared" si="118"/>
        <v>#N/A</v>
      </c>
      <c r="AB274" s="16" t="e">
        <f t="shared" si="118"/>
        <v>#N/A</v>
      </c>
      <c r="AC274" s="16" t="e">
        <f t="shared" si="118"/>
        <v>#N/A</v>
      </c>
      <c r="AD274" s="16" t="e">
        <f t="shared" si="118"/>
        <v>#N/A</v>
      </c>
      <c r="AE274" s="16" t="e">
        <f t="shared" si="118"/>
        <v>#N/A</v>
      </c>
      <c r="AF274" s="16" t="e">
        <f t="shared" si="118"/>
        <v>#N/A</v>
      </c>
      <c r="AG274" s="16" t="e">
        <f t="shared" si="118"/>
        <v>#N/A</v>
      </c>
      <c r="AH274" s="16" t="e">
        <f t="shared" si="118"/>
        <v>#N/A</v>
      </c>
      <c r="AI274" s="16" t="e">
        <f t="shared" si="118"/>
        <v>#N/A</v>
      </c>
      <c r="AJ274" s="16" t="e">
        <f t="shared" si="118"/>
        <v>#N/A</v>
      </c>
      <c r="AK274" s="16" t="e">
        <f t="shared" si="118"/>
        <v>#N/A</v>
      </c>
      <c r="AL274" s="16" t="e">
        <f t="shared" ref="AL274:BA278" si="119">AK268</f>
        <v>#N/A</v>
      </c>
      <c r="AM274" s="16" t="e">
        <f t="shared" si="119"/>
        <v>#N/A</v>
      </c>
      <c r="AN274" s="16" t="e">
        <f t="shared" si="119"/>
        <v>#N/A</v>
      </c>
      <c r="AO274" s="16" t="e">
        <f t="shared" si="119"/>
        <v>#N/A</v>
      </c>
      <c r="AP274" s="16" t="e">
        <f t="shared" si="119"/>
        <v>#N/A</v>
      </c>
      <c r="AQ274" s="16" t="e">
        <f t="shared" si="119"/>
        <v>#N/A</v>
      </c>
      <c r="AR274" s="16" t="e">
        <f t="shared" si="119"/>
        <v>#N/A</v>
      </c>
      <c r="AS274" s="16" t="e">
        <f t="shared" si="119"/>
        <v>#N/A</v>
      </c>
      <c r="AT274" s="16" t="e">
        <f t="shared" si="119"/>
        <v>#N/A</v>
      </c>
      <c r="AU274" s="16" t="e">
        <f t="shared" si="119"/>
        <v>#N/A</v>
      </c>
      <c r="AV274" s="16" t="e">
        <f t="shared" si="119"/>
        <v>#N/A</v>
      </c>
      <c r="AW274" s="16" t="e">
        <f t="shared" si="119"/>
        <v>#N/A</v>
      </c>
      <c r="AX274" s="16" t="e">
        <f t="shared" si="119"/>
        <v>#N/A</v>
      </c>
      <c r="AY274" s="16" t="e">
        <f t="shared" si="119"/>
        <v>#N/A</v>
      </c>
      <c r="AZ274" s="16" t="e">
        <f t="shared" si="119"/>
        <v>#N/A</v>
      </c>
      <c r="BA274" s="16" t="e">
        <f t="shared" si="119"/>
        <v>#N/A</v>
      </c>
      <c r="BB274" s="16" t="e">
        <f t="shared" ref="BB274:BN278" si="120">BA268</f>
        <v>#N/A</v>
      </c>
      <c r="BC274" s="16" t="e">
        <f t="shared" si="120"/>
        <v>#N/A</v>
      </c>
      <c r="BD274" s="16" t="e">
        <f t="shared" si="120"/>
        <v>#N/A</v>
      </c>
      <c r="BE274" s="16" t="e">
        <f t="shared" si="120"/>
        <v>#N/A</v>
      </c>
      <c r="BF274" s="16" t="e">
        <f t="shared" si="120"/>
        <v>#N/A</v>
      </c>
      <c r="BG274" s="16" t="e">
        <f t="shared" si="120"/>
        <v>#N/A</v>
      </c>
      <c r="BH274" s="16" t="e">
        <f t="shared" si="120"/>
        <v>#N/A</v>
      </c>
      <c r="BI274" s="16" t="e">
        <f t="shared" si="120"/>
        <v>#N/A</v>
      </c>
      <c r="BJ274" s="16" t="e">
        <f t="shared" si="120"/>
        <v>#N/A</v>
      </c>
      <c r="BK274" s="16" t="e">
        <f t="shared" si="120"/>
        <v>#N/A</v>
      </c>
      <c r="BL274" s="16" t="e">
        <f t="shared" si="120"/>
        <v>#N/A</v>
      </c>
      <c r="BM274" s="16" t="e">
        <f t="shared" si="120"/>
        <v>#N/A</v>
      </c>
      <c r="BN274" s="16" t="e">
        <f t="shared" si="120"/>
        <v>#N/A</v>
      </c>
    </row>
    <row r="275" spans="3:66">
      <c r="C275" s="16" t="s">
        <v>0</v>
      </c>
      <c r="E275" s="16">
        <f>D269</f>
        <v>0</v>
      </c>
      <c r="F275" s="16">
        <f t="shared" si="117"/>
        <v>0</v>
      </c>
      <c r="G275" s="16">
        <f t="shared" si="117"/>
        <v>0</v>
      </c>
      <c r="H275" s="16">
        <f t="shared" si="117"/>
        <v>0</v>
      </c>
      <c r="I275" s="16">
        <f t="shared" si="117"/>
        <v>0</v>
      </c>
      <c r="J275" s="16">
        <f t="shared" si="117"/>
        <v>0</v>
      </c>
      <c r="K275" s="16">
        <f t="shared" si="117"/>
        <v>0</v>
      </c>
      <c r="L275" s="16">
        <f t="shared" si="117"/>
        <v>0</v>
      </c>
      <c r="M275" s="16">
        <f t="shared" si="117"/>
        <v>0</v>
      </c>
      <c r="N275" s="16" t="e">
        <f t="shared" si="117"/>
        <v>#N/A</v>
      </c>
      <c r="O275" s="16" t="e">
        <f t="shared" si="117"/>
        <v>#N/A</v>
      </c>
      <c r="P275" s="16" t="e">
        <f t="shared" si="117"/>
        <v>#N/A</v>
      </c>
      <c r="Q275" s="16" t="e">
        <f t="shared" si="117"/>
        <v>#N/A</v>
      </c>
      <c r="R275" s="16" t="e">
        <f t="shared" si="117"/>
        <v>#N/A</v>
      </c>
      <c r="S275" s="16" t="e">
        <f t="shared" si="117"/>
        <v>#N/A</v>
      </c>
      <c r="T275" s="16" t="e">
        <f t="shared" si="117"/>
        <v>#N/A</v>
      </c>
      <c r="U275" s="16" t="e">
        <f t="shared" si="117"/>
        <v>#N/A</v>
      </c>
      <c r="V275" s="16" t="e">
        <f t="shared" si="118"/>
        <v>#N/A</v>
      </c>
      <c r="W275" s="16" t="e">
        <f t="shared" si="118"/>
        <v>#N/A</v>
      </c>
      <c r="X275" s="16" t="e">
        <f t="shared" si="118"/>
        <v>#N/A</v>
      </c>
      <c r="Y275" s="16" t="e">
        <f t="shared" si="118"/>
        <v>#N/A</v>
      </c>
      <c r="Z275" s="16" t="e">
        <f t="shared" si="118"/>
        <v>#N/A</v>
      </c>
      <c r="AA275" s="16" t="e">
        <f t="shared" si="118"/>
        <v>#N/A</v>
      </c>
      <c r="AB275" s="16" t="e">
        <f t="shared" si="118"/>
        <v>#N/A</v>
      </c>
      <c r="AC275" s="16" t="e">
        <f t="shared" si="118"/>
        <v>#N/A</v>
      </c>
      <c r="AD275" s="16" t="e">
        <f t="shared" si="118"/>
        <v>#N/A</v>
      </c>
      <c r="AE275" s="16" t="e">
        <f t="shared" si="118"/>
        <v>#N/A</v>
      </c>
      <c r="AF275" s="16" t="e">
        <f t="shared" si="118"/>
        <v>#N/A</v>
      </c>
      <c r="AG275" s="16" t="e">
        <f t="shared" si="118"/>
        <v>#N/A</v>
      </c>
      <c r="AH275" s="16" t="e">
        <f t="shared" si="118"/>
        <v>#N/A</v>
      </c>
      <c r="AI275" s="16" t="e">
        <f t="shared" si="118"/>
        <v>#N/A</v>
      </c>
      <c r="AJ275" s="16" t="e">
        <f t="shared" si="118"/>
        <v>#N/A</v>
      </c>
      <c r="AK275" s="16" t="e">
        <f t="shared" si="118"/>
        <v>#N/A</v>
      </c>
      <c r="AL275" s="16" t="e">
        <f t="shared" si="119"/>
        <v>#N/A</v>
      </c>
      <c r="AM275" s="16" t="e">
        <f t="shared" si="119"/>
        <v>#N/A</v>
      </c>
      <c r="AN275" s="16" t="e">
        <f t="shared" si="119"/>
        <v>#N/A</v>
      </c>
      <c r="AO275" s="16" t="e">
        <f t="shared" si="119"/>
        <v>#N/A</v>
      </c>
      <c r="AP275" s="16" t="e">
        <f t="shared" si="119"/>
        <v>#N/A</v>
      </c>
      <c r="AQ275" s="16" t="e">
        <f t="shared" si="119"/>
        <v>#N/A</v>
      </c>
      <c r="AR275" s="16" t="e">
        <f t="shared" si="119"/>
        <v>#N/A</v>
      </c>
      <c r="AS275" s="16" t="e">
        <f t="shared" si="119"/>
        <v>#N/A</v>
      </c>
      <c r="AT275" s="16" t="e">
        <f t="shared" si="119"/>
        <v>#N/A</v>
      </c>
      <c r="AU275" s="16" t="e">
        <f t="shared" si="119"/>
        <v>#N/A</v>
      </c>
      <c r="AV275" s="16" t="e">
        <f t="shared" si="119"/>
        <v>#N/A</v>
      </c>
      <c r="AW275" s="16" t="e">
        <f t="shared" si="119"/>
        <v>#N/A</v>
      </c>
      <c r="AX275" s="16" t="e">
        <f t="shared" si="119"/>
        <v>#N/A</v>
      </c>
      <c r="AY275" s="16" t="e">
        <f t="shared" si="119"/>
        <v>#N/A</v>
      </c>
      <c r="AZ275" s="16" t="e">
        <f t="shared" si="119"/>
        <v>#N/A</v>
      </c>
      <c r="BA275" s="16" t="e">
        <f t="shared" si="119"/>
        <v>#N/A</v>
      </c>
      <c r="BB275" s="16" t="e">
        <f t="shared" si="120"/>
        <v>#N/A</v>
      </c>
      <c r="BC275" s="16" t="e">
        <f t="shared" si="120"/>
        <v>#N/A</v>
      </c>
      <c r="BD275" s="16" t="e">
        <f t="shared" si="120"/>
        <v>#N/A</v>
      </c>
      <c r="BE275" s="16" t="e">
        <f t="shared" si="120"/>
        <v>#N/A</v>
      </c>
      <c r="BF275" s="16" t="e">
        <f t="shared" si="120"/>
        <v>#N/A</v>
      </c>
      <c r="BG275" s="16" t="e">
        <f t="shared" si="120"/>
        <v>#N/A</v>
      </c>
      <c r="BH275" s="16" t="e">
        <f t="shared" si="120"/>
        <v>#N/A</v>
      </c>
      <c r="BI275" s="16" t="e">
        <f t="shared" si="120"/>
        <v>#N/A</v>
      </c>
      <c r="BJ275" s="16" t="e">
        <f t="shared" si="120"/>
        <v>#N/A</v>
      </c>
      <c r="BK275" s="16" t="e">
        <f t="shared" si="120"/>
        <v>#N/A</v>
      </c>
      <c r="BL275" s="16" t="e">
        <f t="shared" si="120"/>
        <v>#N/A</v>
      </c>
      <c r="BM275" s="16" t="e">
        <f t="shared" si="120"/>
        <v>#N/A</v>
      </c>
      <c r="BN275" s="16" t="e">
        <f t="shared" si="120"/>
        <v>#N/A</v>
      </c>
    </row>
    <row r="276" spans="3:66">
      <c r="C276" s="16" t="s">
        <v>1</v>
      </c>
      <c r="E276" s="16">
        <f>D270</f>
        <v>0</v>
      </c>
      <c r="F276" s="16">
        <f t="shared" si="117"/>
        <v>0</v>
      </c>
      <c r="G276" s="16">
        <f t="shared" si="117"/>
        <v>0</v>
      </c>
      <c r="H276" s="16">
        <f t="shared" si="117"/>
        <v>0</v>
      </c>
      <c r="I276" s="16">
        <f t="shared" si="117"/>
        <v>0</v>
      </c>
      <c r="J276" s="16">
        <f t="shared" si="117"/>
        <v>0</v>
      </c>
      <c r="K276" s="16">
        <f t="shared" si="117"/>
        <v>0</v>
      </c>
      <c r="L276" s="16">
        <f t="shared" si="117"/>
        <v>0</v>
      </c>
      <c r="M276" s="16">
        <f t="shared" si="117"/>
        <v>0</v>
      </c>
      <c r="N276" s="16" t="e">
        <f t="shared" si="117"/>
        <v>#N/A</v>
      </c>
      <c r="O276" s="16" t="e">
        <f t="shared" si="117"/>
        <v>#N/A</v>
      </c>
      <c r="P276" s="16" t="e">
        <f t="shared" si="117"/>
        <v>#N/A</v>
      </c>
      <c r="Q276" s="16" t="e">
        <f t="shared" si="117"/>
        <v>#N/A</v>
      </c>
      <c r="R276" s="16" t="e">
        <f t="shared" si="117"/>
        <v>#N/A</v>
      </c>
      <c r="S276" s="16" t="e">
        <f t="shared" si="117"/>
        <v>#N/A</v>
      </c>
      <c r="T276" s="16" t="e">
        <f t="shared" si="117"/>
        <v>#N/A</v>
      </c>
      <c r="U276" s="16" t="e">
        <f t="shared" si="117"/>
        <v>#N/A</v>
      </c>
      <c r="V276" s="16" t="e">
        <f t="shared" si="118"/>
        <v>#N/A</v>
      </c>
      <c r="W276" s="16" t="e">
        <f t="shared" si="118"/>
        <v>#N/A</v>
      </c>
      <c r="X276" s="16" t="e">
        <f t="shared" si="118"/>
        <v>#N/A</v>
      </c>
      <c r="Y276" s="16" t="e">
        <f t="shared" si="118"/>
        <v>#N/A</v>
      </c>
      <c r="Z276" s="16" t="e">
        <f t="shared" si="118"/>
        <v>#N/A</v>
      </c>
      <c r="AA276" s="16" t="e">
        <f t="shared" si="118"/>
        <v>#N/A</v>
      </c>
      <c r="AB276" s="16" t="e">
        <f t="shared" si="118"/>
        <v>#N/A</v>
      </c>
      <c r="AC276" s="16" t="e">
        <f t="shared" si="118"/>
        <v>#N/A</v>
      </c>
      <c r="AD276" s="16" t="e">
        <f t="shared" si="118"/>
        <v>#N/A</v>
      </c>
      <c r="AE276" s="16" t="e">
        <f t="shared" si="118"/>
        <v>#N/A</v>
      </c>
      <c r="AF276" s="16" t="e">
        <f t="shared" si="118"/>
        <v>#N/A</v>
      </c>
      <c r="AG276" s="16" t="e">
        <f t="shared" si="118"/>
        <v>#N/A</v>
      </c>
      <c r="AH276" s="16" t="e">
        <f t="shared" si="118"/>
        <v>#N/A</v>
      </c>
      <c r="AI276" s="16" t="e">
        <f t="shared" si="118"/>
        <v>#N/A</v>
      </c>
      <c r="AJ276" s="16" t="e">
        <f t="shared" si="118"/>
        <v>#N/A</v>
      </c>
      <c r="AK276" s="16" t="e">
        <f t="shared" si="118"/>
        <v>#N/A</v>
      </c>
      <c r="AL276" s="16" t="e">
        <f t="shared" si="119"/>
        <v>#N/A</v>
      </c>
      <c r="AM276" s="16" t="e">
        <f t="shared" si="119"/>
        <v>#N/A</v>
      </c>
      <c r="AN276" s="16" t="e">
        <f t="shared" si="119"/>
        <v>#N/A</v>
      </c>
      <c r="AO276" s="16" t="e">
        <f t="shared" si="119"/>
        <v>#N/A</v>
      </c>
      <c r="AP276" s="16" t="e">
        <f t="shared" si="119"/>
        <v>#N/A</v>
      </c>
      <c r="AQ276" s="16" t="e">
        <f t="shared" si="119"/>
        <v>#N/A</v>
      </c>
      <c r="AR276" s="16" t="e">
        <f t="shared" si="119"/>
        <v>#N/A</v>
      </c>
      <c r="AS276" s="16" t="e">
        <f t="shared" si="119"/>
        <v>#N/A</v>
      </c>
      <c r="AT276" s="16" t="e">
        <f t="shared" si="119"/>
        <v>#N/A</v>
      </c>
      <c r="AU276" s="16" t="e">
        <f t="shared" si="119"/>
        <v>#N/A</v>
      </c>
      <c r="AV276" s="16" t="e">
        <f t="shared" si="119"/>
        <v>#N/A</v>
      </c>
      <c r="AW276" s="16" t="e">
        <f t="shared" si="119"/>
        <v>#N/A</v>
      </c>
      <c r="AX276" s="16" t="e">
        <f t="shared" si="119"/>
        <v>#N/A</v>
      </c>
      <c r="AY276" s="16" t="e">
        <f t="shared" si="119"/>
        <v>#N/A</v>
      </c>
      <c r="AZ276" s="16" t="e">
        <f t="shared" si="119"/>
        <v>#N/A</v>
      </c>
      <c r="BA276" s="16" t="e">
        <f t="shared" si="119"/>
        <v>#N/A</v>
      </c>
      <c r="BB276" s="16" t="e">
        <f t="shared" si="120"/>
        <v>#N/A</v>
      </c>
      <c r="BC276" s="16" t="e">
        <f t="shared" si="120"/>
        <v>#N/A</v>
      </c>
      <c r="BD276" s="16" t="e">
        <f t="shared" si="120"/>
        <v>#N/A</v>
      </c>
      <c r="BE276" s="16" t="e">
        <f t="shared" si="120"/>
        <v>#N/A</v>
      </c>
      <c r="BF276" s="16" t="e">
        <f t="shared" si="120"/>
        <v>#N/A</v>
      </c>
      <c r="BG276" s="16" t="e">
        <f t="shared" si="120"/>
        <v>#N/A</v>
      </c>
      <c r="BH276" s="16" t="e">
        <f t="shared" si="120"/>
        <v>#N/A</v>
      </c>
      <c r="BI276" s="16" t="e">
        <f t="shared" si="120"/>
        <v>#N/A</v>
      </c>
      <c r="BJ276" s="16" t="e">
        <f t="shared" si="120"/>
        <v>#N/A</v>
      </c>
      <c r="BK276" s="16" t="e">
        <f t="shared" si="120"/>
        <v>#N/A</v>
      </c>
      <c r="BL276" s="16" t="e">
        <f t="shared" si="120"/>
        <v>#N/A</v>
      </c>
      <c r="BM276" s="16" t="e">
        <f t="shared" si="120"/>
        <v>#N/A</v>
      </c>
      <c r="BN276" s="16" t="e">
        <f t="shared" si="120"/>
        <v>#N/A</v>
      </c>
    </row>
    <row r="277" spans="3:66">
      <c r="C277" s="16" t="s">
        <v>2</v>
      </c>
      <c r="E277" s="16">
        <f>D271</f>
        <v>0</v>
      </c>
      <c r="F277" s="16">
        <f t="shared" si="117"/>
        <v>0</v>
      </c>
      <c r="G277" s="16">
        <f t="shared" si="117"/>
        <v>0</v>
      </c>
      <c r="H277" s="16">
        <f t="shared" si="117"/>
        <v>0</v>
      </c>
      <c r="I277" s="16">
        <f t="shared" si="117"/>
        <v>0</v>
      </c>
      <c r="J277" s="16">
        <f t="shared" si="117"/>
        <v>0</v>
      </c>
      <c r="K277" s="16">
        <f t="shared" si="117"/>
        <v>0</v>
      </c>
      <c r="L277" s="16">
        <f t="shared" si="117"/>
        <v>0</v>
      </c>
      <c r="M277" s="16">
        <f t="shared" si="117"/>
        <v>0</v>
      </c>
      <c r="N277" s="16" t="e">
        <f t="shared" si="117"/>
        <v>#N/A</v>
      </c>
      <c r="O277" s="16" t="e">
        <f t="shared" si="117"/>
        <v>#N/A</v>
      </c>
      <c r="P277" s="16" t="e">
        <f t="shared" si="117"/>
        <v>#N/A</v>
      </c>
      <c r="Q277" s="16" t="e">
        <f t="shared" si="117"/>
        <v>#N/A</v>
      </c>
      <c r="R277" s="16" t="e">
        <f t="shared" si="117"/>
        <v>#N/A</v>
      </c>
      <c r="S277" s="16" t="e">
        <f t="shared" si="117"/>
        <v>#N/A</v>
      </c>
      <c r="T277" s="16" t="e">
        <f t="shared" si="117"/>
        <v>#N/A</v>
      </c>
      <c r="U277" s="16" t="e">
        <f t="shared" si="117"/>
        <v>#N/A</v>
      </c>
      <c r="V277" s="16" t="e">
        <f t="shared" si="118"/>
        <v>#N/A</v>
      </c>
      <c r="W277" s="16" t="e">
        <f t="shared" si="118"/>
        <v>#N/A</v>
      </c>
      <c r="X277" s="16" t="e">
        <f t="shared" si="118"/>
        <v>#N/A</v>
      </c>
      <c r="Y277" s="16" t="e">
        <f t="shared" si="118"/>
        <v>#N/A</v>
      </c>
      <c r="Z277" s="16" t="e">
        <f t="shared" si="118"/>
        <v>#N/A</v>
      </c>
      <c r="AA277" s="16" t="e">
        <f t="shared" si="118"/>
        <v>#N/A</v>
      </c>
      <c r="AB277" s="16" t="e">
        <f t="shared" si="118"/>
        <v>#N/A</v>
      </c>
      <c r="AC277" s="16" t="e">
        <f t="shared" si="118"/>
        <v>#N/A</v>
      </c>
      <c r="AD277" s="16" t="e">
        <f t="shared" si="118"/>
        <v>#N/A</v>
      </c>
      <c r="AE277" s="16" t="e">
        <f t="shared" si="118"/>
        <v>#N/A</v>
      </c>
      <c r="AF277" s="16" t="e">
        <f t="shared" si="118"/>
        <v>#N/A</v>
      </c>
      <c r="AG277" s="16" t="e">
        <f t="shared" si="118"/>
        <v>#N/A</v>
      </c>
      <c r="AH277" s="16" t="e">
        <f t="shared" si="118"/>
        <v>#N/A</v>
      </c>
      <c r="AI277" s="16" t="e">
        <f t="shared" si="118"/>
        <v>#N/A</v>
      </c>
      <c r="AJ277" s="16" t="e">
        <f t="shared" si="118"/>
        <v>#N/A</v>
      </c>
      <c r="AK277" s="16" t="e">
        <f t="shared" si="118"/>
        <v>#N/A</v>
      </c>
      <c r="AL277" s="16" t="e">
        <f t="shared" si="119"/>
        <v>#N/A</v>
      </c>
      <c r="AM277" s="16" t="e">
        <f t="shared" si="119"/>
        <v>#N/A</v>
      </c>
      <c r="AN277" s="16" t="e">
        <f t="shared" si="119"/>
        <v>#N/A</v>
      </c>
      <c r="AO277" s="16" t="e">
        <f t="shared" si="119"/>
        <v>#N/A</v>
      </c>
      <c r="AP277" s="16" t="e">
        <f t="shared" si="119"/>
        <v>#N/A</v>
      </c>
      <c r="AQ277" s="16" t="e">
        <f t="shared" si="119"/>
        <v>#N/A</v>
      </c>
      <c r="AR277" s="16" t="e">
        <f t="shared" si="119"/>
        <v>#N/A</v>
      </c>
      <c r="AS277" s="16" t="e">
        <f t="shared" si="119"/>
        <v>#N/A</v>
      </c>
      <c r="AT277" s="16" t="e">
        <f t="shared" si="119"/>
        <v>#N/A</v>
      </c>
      <c r="AU277" s="16" t="e">
        <f t="shared" si="119"/>
        <v>#N/A</v>
      </c>
      <c r="AV277" s="16" t="e">
        <f t="shared" si="119"/>
        <v>#N/A</v>
      </c>
      <c r="AW277" s="16" t="e">
        <f t="shared" si="119"/>
        <v>#N/A</v>
      </c>
      <c r="AX277" s="16" t="e">
        <f t="shared" si="119"/>
        <v>#N/A</v>
      </c>
      <c r="AY277" s="16" t="e">
        <f t="shared" si="119"/>
        <v>#N/A</v>
      </c>
      <c r="AZ277" s="16" t="e">
        <f t="shared" si="119"/>
        <v>#N/A</v>
      </c>
      <c r="BA277" s="16" t="e">
        <f t="shared" si="119"/>
        <v>#N/A</v>
      </c>
      <c r="BB277" s="16" t="e">
        <f t="shared" si="120"/>
        <v>#N/A</v>
      </c>
      <c r="BC277" s="16" t="e">
        <f t="shared" si="120"/>
        <v>#N/A</v>
      </c>
      <c r="BD277" s="16" t="e">
        <f t="shared" si="120"/>
        <v>#N/A</v>
      </c>
      <c r="BE277" s="16" t="e">
        <f t="shared" si="120"/>
        <v>#N/A</v>
      </c>
      <c r="BF277" s="16" t="e">
        <f t="shared" si="120"/>
        <v>#N/A</v>
      </c>
      <c r="BG277" s="16" t="e">
        <f t="shared" si="120"/>
        <v>#N/A</v>
      </c>
      <c r="BH277" s="16" t="e">
        <f t="shared" si="120"/>
        <v>#N/A</v>
      </c>
      <c r="BI277" s="16" t="e">
        <f t="shared" si="120"/>
        <v>#N/A</v>
      </c>
      <c r="BJ277" s="16" t="e">
        <f t="shared" si="120"/>
        <v>#N/A</v>
      </c>
      <c r="BK277" s="16" t="e">
        <f t="shared" si="120"/>
        <v>#N/A</v>
      </c>
      <c r="BL277" s="16" t="e">
        <f t="shared" si="120"/>
        <v>#N/A</v>
      </c>
      <c r="BM277" s="16" t="e">
        <f t="shared" si="120"/>
        <v>#N/A</v>
      </c>
      <c r="BN277" s="16" t="e">
        <f t="shared" si="120"/>
        <v>#N/A</v>
      </c>
    </row>
    <row r="278" spans="3:66">
      <c r="C278" s="16" t="s">
        <v>13</v>
      </c>
      <c r="E278" s="16">
        <f>D272</f>
        <v>0</v>
      </c>
      <c r="F278" s="16">
        <f t="shared" si="117"/>
        <v>0</v>
      </c>
      <c r="G278" s="16">
        <f t="shared" si="117"/>
        <v>0</v>
      </c>
      <c r="H278" s="16">
        <f t="shared" si="117"/>
        <v>0</v>
      </c>
      <c r="I278" s="16">
        <f t="shared" si="117"/>
        <v>0</v>
      </c>
      <c r="J278" s="16">
        <f t="shared" si="117"/>
        <v>0</v>
      </c>
      <c r="K278" s="16">
        <f t="shared" si="117"/>
        <v>0</v>
      </c>
      <c r="L278" s="16">
        <f t="shared" si="117"/>
        <v>0</v>
      </c>
      <c r="M278" s="16">
        <f t="shared" si="117"/>
        <v>0</v>
      </c>
      <c r="N278" s="16" t="e">
        <f t="shared" si="117"/>
        <v>#N/A</v>
      </c>
      <c r="O278" s="16" t="e">
        <f t="shared" si="117"/>
        <v>#N/A</v>
      </c>
      <c r="P278" s="16" t="e">
        <f t="shared" si="117"/>
        <v>#N/A</v>
      </c>
      <c r="Q278" s="16" t="e">
        <f t="shared" si="117"/>
        <v>#N/A</v>
      </c>
      <c r="R278" s="16" t="e">
        <f t="shared" si="117"/>
        <v>#N/A</v>
      </c>
      <c r="S278" s="16" t="e">
        <f t="shared" si="117"/>
        <v>#N/A</v>
      </c>
      <c r="T278" s="16" t="e">
        <f t="shared" si="117"/>
        <v>#N/A</v>
      </c>
      <c r="U278" s="16" t="e">
        <f t="shared" si="117"/>
        <v>#N/A</v>
      </c>
      <c r="V278" s="16" t="e">
        <f t="shared" si="118"/>
        <v>#N/A</v>
      </c>
      <c r="W278" s="16" t="e">
        <f t="shared" si="118"/>
        <v>#N/A</v>
      </c>
      <c r="X278" s="16" t="e">
        <f t="shared" si="118"/>
        <v>#N/A</v>
      </c>
      <c r="Y278" s="16" t="e">
        <f t="shared" si="118"/>
        <v>#N/A</v>
      </c>
      <c r="Z278" s="16" t="e">
        <f t="shared" si="118"/>
        <v>#N/A</v>
      </c>
      <c r="AA278" s="16" t="e">
        <f t="shared" si="118"/>
        <v>#N/A</v>
      </c>
      <c r="AB278" s="16" t="e">
        <f t="shared" si="118"/>
        <v>#N/A</v>
      </c>
      <c r="AC278" s="16" t="e">
        <f t="shared" si="118"/>
        <v>#N/A</v>
      </c>
      <c r="AD278" s="16" t="e">
        <f t="shared" si="118"/>
        <v>#N/A</v>
      </c>
      <c r="AE278" s="16" t="e">
        <f t="shared" si="118"/>
        <v>#N/A</v>
      </c>
      <c r="AF278" s="16" t="e">
        <f t="shared" si="118"/>
        <v>#N/A</v>
      </c>
      <c r="AG278" s="16" t="e">
        <f t="shared" si="118"/>
        <v>#N/A</v>
      </c>
      <c r="AH278" s="16" t="e">
        <f t="shared" si="118"/>
        <v>#N/A</v>
      </c>
      <c r="AI278" s="16" t="e">
        <f t="shared" si="118"/>
        <v>#N/A</v>
      </c>
      <c r="AJ278" s="16" t="e">
        <f t="shared" si="118"/>
        <v>#N/A</v>
      </c>
      <c r="AK278" s="16" t="e">
        <f t="shared" si="118"/>
        <v>#N/A</v>
      </c>
      <c r="AL278" s="16" t="e">
        <f t="shared" si="119"/>
        <v>#N/A</v>
      </c>
      <c r="AM278" s="16" t="e">
        <f t="shared" si="119"/>
        <v>#N/A</v>
      </c>
      <c r="AN278" s="16" t="e">
        <f t="shared" si="119"/>
        <v>#N/A</v>
      </c>
      <c r="AO278" s="16" t="e">
        <f t="shared" si="119"/>
        <v>#N/A</v>
      </c>
      <c r="AP278" s="16" t="e">
        <f t="shared" si="119"/>
        <v>#N/A</v>
      </c>
      <c r="AQ278" s="16" t="e">
        <f t="shared" si="119"/>
        <v>#N/A</v>
      </c>
      <c r="AR278" s="16" t="e">
        <f t="shared" si="119"/>
        <v>#N/A</v>
      </c>
      <c r="AS278" s="16" t="e">
        <f t="shared" si="119"/>
        <v>#N/A</v>
      </c>
      <c r="AT278" s="16" t="e">
        <f t="shared" si="119"/>
        <v>#N/A</v>
      </c>
      <c r="AU278" s="16" t="e">
        <f t="shared" si="119"/>
        <v>#N/A</v>
      </c>
      <c r="AV278" s="16" t="e">
        <f t="shared" si="119"/>
        <v>#N/A</v>
      </c>
      <c r="AW278" s="16" t="e">
        <f t="shared" si="119"/>
        <v>#N/A</v>
      </c>
      <c r="AX278" s="16" t="e">
        <f t="shared" si="119"/>
        <v>#N/A</v>
      </c>
      <c r="AY278" s="16" t="e">
        <f t="shared" si="119"/>
        <v>#N/A</v>
      </c>
      <c r="AZ278" s="16" t="e">
        <f t="shared" si="119"/>
        <v>#N/A</v>
      </c>
      <c r="BA278" s="16" t="e">
        <f t="shared" si="119"/>
        <v>#N/A</v>
      </c>
      <c r="BB278" s="16" t="e">
        <f t="shared" si="120"/>
        <v>#N/A</v>
      </c>
      <c r="BC278" s="16" t="e">
        <f t="shared" si="120"/>
        <v>#N/A</v>
      </c>
      <c r="BD278" s="16" t="e">
        <f t="shared" si="120"/>
        <v>#N/A</v>
      </c>
      <c r="BE278" s="16" t="e">
        <f t="shared" si="120"/>
        <v>#N/A</v>
      </c>
      <c r="BF278" s="16" t="e">
        <f t="shared" si="120"/>
        <v>#N/A</v>
      </c>
      <c r="BG278" s="16" t="e">
        <f t="shared" si="120"/>
        <v>#N/A</v>
      </c>
      <c r="BH278" s="16" t="e">
        <f t="shared" si="120"/>
        <v>#N/A</v>
      </c>
      <c r="BI278" s="16" t="e">
        <f t="shared" si="120"/>
        <v>#N/A</v>
      </c>
      <c r="BJ278" s="16" t="e">
        <f t="shared" si="120"/>
        <v>#N/A</v>
      </c>
      <c r="BK278" s="16" t="e">
        <f t="shared" si="120"/>
        <v>#N/A</v>
      </c>
      <c r="BL278" s="16" t="e">
        <f t="shared" si="120"/>
        <v>#N/A</v>
      </c>
      <c r="BM278" s="16" t="e">
        <f t="shared" si="120"/>
        <v>#N/A</v>
      </c>
      <c r="BN278" s="16" t="e">
        <f t="shared" si="120"/>
        <v>#N/A</v>
      </c>
    </row>
    <row r="280" spans="3:66">
      <c r="C280" s="16" t="s">
        <v>12</v>
      </c>
      <c r="F280" s="16">
        <f>E274</f>
        <v>0</v>
      </c>
      <c r="G280" s="16">
        <f t="shared" ref="G280:V284" si="121">F274</f>
        <v>0</v>
      </c>
      <c r="H280" s="16">
        <f t="shared" si="121"/>
        <v>0</v>
      </c>
      <c r="I280" s="16">
        <f t="shared" si="121"/>
        <v>0</v>
      </c>
      <c r="J280" s="16">
        <f t="shared" si="121"/>
        <v>0</v>
      </c>
      <c r="K280" s="16">
        <f t="shared" si="121"/>
        <v>0</v>
      </c>
      <c r="L280" s="16">
        <f t="shared" si="121"/>
        <v>0</v>
      </c>
      <c r="M280" s="16">
        <f t="shared" si="121"/>
        <v>0</v>
      </c>
      <c r="N280" s="16">
        <f t="shared" si="121"/>
        <v>0</v>
      </c>
      <c r="O280" s="16">
        <f t="shared" si="121"/>
        <v>0</v>
      </c>
      <c r="P280" s="16" t="e">
        <f t="shared" si="121"/>
        <v>#N/A</v>
      </c>
      <c r="Q280" s="16" t="e">
        <f t="shared" si="121"/>
        <v>#N/A</v>
      </c>
      <c r="R280" s="16" t="e">
        <f t="shared" si="121"/>
        <v>#N/A</v>
      </c>
      <c r="S280" s="16" t="e">
        <f t="shared" si="121"/>
        <v>#N/A</v>
      </c>
      <c r="T280" s="16" t="e">
        <f t="shared" si="121"/>
        <v>#N/A</v>
      </c>
      <c r="U280" s="16" t="e">
        <f t="shared" si="121"/>
        <v>#N/A</v>
      </c>
      <c r="V280" s="16" t="e">
        <f t="shared" si="121"/>
        <v>#N/A</v>
      </c>
      <c r="W280" s="16" t="e">
        <f t="shared" ref="W280:AL284" si="122">V274</f>
        <v>#N/A</v>
      </c>
      <c r="X280" s="16" t="e">
        <f t="shared" si="122"/>
        <v>#N/A</v>
      </c>
      <c r="Y280" s="16" t="e">
        <f t="shared" si="122"/>
        <v>#N/A</v>
      </c>
      <c r="Z280" s="16" t="e">
        <f t="shared" si="122"/>
        <v>#N/A</v>
      </c>
      <c r="AA280" s="16" t="e">
        <f t="shared" si="122"/>
        <v>#N/A</v>
      </c>
      <c r="AB280" s="16" t="e">
        <f t="shared" si="122"/>
        <v>#N/A</v>
      </c>
      <c r="AC280" s="16" t="e">
        <f t="shared" si="122"/>
        <v>#N/A</v>
      </c>
      <c r="AD280" s="16" t="e">
        <f t="shared" si="122"/>
        <v>#N/A</v>
      </c>
      <c r="AE280" s="16" t="e">
        <f t="shared" si="122"/>
        <v>#N/A</v>
      </c>
      <c r="AF280" s="16" t="e">
        <f t="shared" si="122"/>
        <v>#N/A</v>
      </c>
      <c r="AG280" s="16" t="e">
        <f t="shared" si="122"/>
        <v>#N/A</v>
      </c>
      <c r="AH280" s="16" t="e">
        <f t="shared" si="122"/>
        <v>#N/A</v>
      </c>
      <c r="AI280" s="16" t="e">
        <f t="shared" si="122"/>
        <v>#N/A</v>
      </c>
      <c r="AJ280" s="16" t="e">
        <f t="shared" si="122"/>
        <v>#N/A</v>
      </c>
      <c r="AK280" s="16" t="e">
        <f t="shared" si="122"/>
        <v>#N/A</v>
      </c>
      <c r="AL280" s="16" t="e">
        <f t="shared" si="122"/>
        <v>#N/A</v>
      </c>
      <c r="AM280" s="16" t="e">
        <f t="shared" ref="AM280:BB284" si="123">AL274</f>
        <v>#N/A</v>
      </c>
      <c r="AN280" s="16" t="e">
        <f t="shared" si="123"/>
        <v>#N/A</v>
      </c>
      <c r="AO280" s="16" t="e">
        <f t="shared" si="123"/>
        <v>#N/A</v>
      </c>
      <c r="AP280" s="16" t="e">
        <f t="shared" si="123"/>
        <v>#N/A</v>
      </c>
      <c r="AQ280" s="16" t="e">
        <f t="shared" si="123"/>
        <v>#N/A</v>
      </c>
      <c r="AR280" s="16" t="e">
        <f t="shared" si="123"/>
        <v>#N/A</v>
      </c>
      <c r="AS280" s="16" t="e">
        <f t="shared" si="123"/>
        <v>#N/A</v>
      </c>
      <c r="AT280" s="16" t="e">
        <f t="shared" si="123"/>
        <v>#N/A</v>
      </c>
      <c r="AU280" s="16" t="e">
        <f t="shared" si="123"/>
        <v>#N/A</v>
      </c>
      <c r="AV280" s="16" t="e">
        <f t="shared" si="123"/>
        <v>#N/A</v>
      </c>
      <c r="AW280" s="16" t="e">
        <f t="shared" si="123"/>
        <v>#N/A</v>
      </c>
      <c r="AX280" s="16" t="e">
        <f t="shared" si="123"/>
        <v>#N/A</v>
      </c>
      <c r="AY280" s="16" t="e">
        <f t="shared" si="123"/>
        <v>#N/A</v>
      </c>
      <c r="AZ280" s="16" t="e">
        <f t="shared" si="123"/>
        <v>#N/A</v>
      </c>
      <c r="BA280" s="16" t="e">
        <f t="shared" si="123"/>
        <v>#N/A</v>
      </c>
      <c r="BB280" s="16" t="e">
        <f t="shared" si="123"/>
        <v>#N/A</v>
      </c>
      <c r="BC280" s="16" t="e">
        <f t="shared" ref="BC280:BN284" si="124">BB274</f>
        <v>#N/A</v>
      </c>
      <c r="BD280" s="16" t="e">
        <f t="shared" si="124"/>
        <v>#N/A</v>
      </c>
      <c r="BE280" s="16" t="e">
        <f t="shared" si="124"/>
        <v>#N/A</v>
      </c>
      <c r="BF280" s="16" t="e">
        <f t="shared" si="124"/>
        <v>#N/A</v>
      </c>
      <c r="BG280" s="16" t="e">
        <f t="shared" si="124"/>
        <v>#N/A</v>
      </c>
      <c r="BH280" s="16" t="e">
        <f t="shared" si="124"/>
        <v>#N/A</v>
      </c>
      <c r="BI280" s="16" t="e">
        <f t="shared" si="124"/>
        <v>#N/A</v>
      </c>
      <c r="BJ280" s="16" t="e">
        <f t="shared" si="124"/>
        <v>#N/A</v>
      </c>
      <c r="BK280" s="16" t="e">
        <f t="shared" si="124"/>
        <v>#N/A</v>
      </c>
      <c r="BL280" s="16" t="e">
        <f t="shared" si="124"/>
        <v>#N/A</v>
      </c>
      <c r="BM280" s="16" t="e">
        <f t="shared" si="124"/>
        <v>#N/A</v>
      </c>
      <c r="BN280" s="16" t="e">
        <f t="shared" si="124"/>
        <v>#N/A</v>
      </c>
    </row>
    <row r="281" spans="3:66">
      <c r="C281" s="16" t="s">
        <v>0</v>
      </c>
      <c r="F281" s="16">
        <f>E275</f>
        <v>0</v>
      </c>
      <c r="G281" s="16">
        <f t="shared" si="121"/>
        <v>0</v>
      </c>
      <c r="H281" s="16">
        <f t="shared" si="121"/>
        <v>0</v>
      </c>
      <c r="I281" s="16">
        <f t="shared" si="121"/>
        <v>0</v>
      </c>
      <c r="J281" s="16">
        <f t="shared" si="121"/>
        <v>0</v>
      </c>
      <c r="K281" s="16">
        <f t="shared" si="121"/>
        <v>0</v>
      </c>
      <c r="L281" s="16">
        <f t="shared" si="121"/>
        <v>0</v>
      </c>
      <c r="M281" s="16">
        <f t="shared" si="121"/>
        <v>0</v>
      </c>
      <c r="N281" s="16">
        <f t="shared" si="121"/>
        <v>0</v>
      </c>
      <c r="O281" s="16" t="e">
        <f t="shared" si="121"/>
        <v>#N/A</v>
      </c>
      <c r="P281" s="16" t="e">
        <f t="shared" si="121"/>
        <v>#N/A</v>
      </c>
      <c r="Q281" s="16" t="e">
        <f t="shared" si="121"/>
        <v>#N/A</v>
      </c>
      <c r="R281" s="16" t="e">
        <f t="shared" si="121"/>
        <v>#N/A</v>
      </c>
      <c r="S281" s="16" t="e">
        <f t="shared" si="121"/>
        <v>#N/A</v>
      </c>
      <c r="T281" s="16" t="e">
        <f t="shared" si="121"/>
        <v>#N/A</v>
      </c>
      <c r="U281" s="16" t="e">
        <f t="shared" si="121"/>
        <v>#N/A</v>
      </c>
      <c r="V281" s="16" t="e">
        <f t="shared" si="121"/>
        <v>#N/A</v>
      </c>
      <c r="W281" s="16" t="e">
        <f t="shared" si="122"/>
        <v>#N/A</v>
      </c>
      <c r="X281" s="16" t="e">
        <f t="shared" si="122"/>
        <v>#N/A</v>
      </c>
      <c r="Y281" s="16" t="e">
        <f t="shared" si="122"/>
        <v>#N/A</v>
      </c>
      <c r="Z281" s="16" t="e">
        <f t="shared" si="122"/>
        <v>#N/A</v>
      </c>
      <c r="AA281" s="16" t="e">
        <f t="shared" si="122"/>
        <v>#N/A</v>
      </c>
      <c r="AB281" s="16" t="e">
        <f t="shared" si="122"/>
        <v>#N/A</v>
      </c>
      <c r="AC281" s="16" t="e">
        <f t="shared" si="122"/>
        <v>#N/A</v>
      </c>
      <c r="AD281" s="16" t="e">
        <f t="shared" si="122"/>
        <v>#N/A</v>
      </c>
      <c r="AE281" s="16" t="e">
        <f t="shared" si="122"/>
        <v>#N/A</v>
      </c>
      <c r="AF281" s="16" t="e">
        <f t="shared" si="122"/>
        <v>#N/A</v>
      </c>
      <c r="AG281" s="16" t="e">
        <f t="shared" si="122"/>
        <v>#N/A</v>
      </c>
      <c r="AH281" s="16" t="e">
        <f t="shared" si="122"/>
        <v>#N/A</v>
      </c>
      <c r="AI281" s="16" t="e">
        <f t="shared" si="122"/>
        <v>#N/A</v>
      </c>
      <c r="AJ281" s="16" t="e">
        <f t="shared" si="122"/>
        <v>#N/A</v>
      </c>
      <c r="AK281" s="16" t="e">
        <f t="shared" si="122"/>
        <v>#N/A</v>
      </c>
      <c r="AL281" s="16" t="e">
        <f t="shared" si="122"/>
        <v>#N/A</v>
      </c>
      <c r="AM281" s="16" t="e">
        <f t="shared" si="123"/>
        <v>#N/A</v>
      </c>
      <c r="AN281" s="16" t="e">
        <f t="shared" si="123"/>
        <v>#N/A</v>
      </c>
      <c r="AO281" s="16" t="e">
        <f t="shared" si="123"/>
        <v>#N/A</v>
      </c>
      <c r="AP281" s="16" t="e">
        <f t="shared" si="123"/>
        <v>#N/A</v>
      </c>
      <c r="AQ281" s="16" t="e">
        <f t="shared" si="123"/>
        <v>#N/A</v>
      </c>
      <c r="AR281" s="16" t="e">
        <f t="shared" si="123"/>
        <v>#N/A</v>
      </c>
      <c r="AS281" s="16" t="e">
        <f t="shared" si="123"/>
        <v>#N/A</v>
      </c>
      <c r="AT281" s="16" t="e">
        <f t="shared" si="123"/>
        <v>#N/A</v>
      </c>
      <c r="AU281" s="16" t="e">
        <f t="shared" si="123"/>
        <v>#N/A</v>
      </c>
      <c r="AV281" s="16" t="e">
        <f t="shared" si="123"/>
        <v>#N/A</v>
      </c>
      <c r="AW281" s="16" t="e">
        <f t="shared" si="123"/>
        <v>#N/A</v>
      </c>
      <c r="AX281" s="16" t="e">
        <f t="shared" si="123"/>
        <v>#N/A</v>
      </c>
      <c r="AY281" s="16" t="e">
        <f t="shared" si="123"/>
        <v>#N/A</v>
      </c>
      <c r="AZ281" s="16" t="e">
        <f t="shared" si="123"/>
        <v>#N/A</v>
      </c>
      <c r="BA281" s="16" t="e">
        <f t="shared" si="123"/>
        <v>#N/A</v>
      </c>
      <c r="BB281" s="16" t="e">
        <f t="shared" si="123"/>
        <v>#N/A</v>
      </c>
      <c r="BC281" s="16" t="e">
        <f t="shared" si="124"/>
        <v>#N/A</v>
      </c>
      <c r="BD281" s="16" t="e">
        <f t="shared" si="124"/>
        <v>#N/A</v>
      </c>
      <c r="BE281" s="16" t="e">
        <f t="shared" si="124"/>
        <v>#N/A</v>
      </c>
      <c r="BF281" s="16" t="e">
        <f t="shared" si="124"/>
        <v>#N/A</v>
      </c>
      <c r="BG281" s="16" t="e">
        <f t="shared" si="124"/>
        <v>#N/A</v>
      </c>
      <c r="BH281" s="16" t="e">
        <f t="shared" si="124"/>
        <v>#N/A</v>
      </c>
      <c r="BI281" s="16" t="e">
        <f t="shared" si="124"/>
        <v>#N/A</v>
      </c>
      <c r="BJ281" s="16" t="e">
        <f t="shared" si="124"/>
        <v>#N/A</v>
      </c>
      <c r="BK281" s="16" t="e">
        <f t="shared" si="124"/>
        <v>#N/A</v>
      </c>
      <c r="BL281" s="16" t="e">
        <f t="shared" si="124"/>
        <v>#N/A</v>
      </c>
      <c r="BM281" s="16" t="e">
        <f t="shared" si="124"/>
        <v>#N/A</v>
      </c>
      <c r="BN281" s="16" t="e">
        <f t="shared" si="124"/>
        <v>#N/A</v>
      </c>
    </row>
    <row r="282" spans="3:66">
      <c r="C282" s="16" t="s">
        <v>1</v>
      </c>
      <c r="F282" s="16">
        <f>E276</f>
        <v>0</v>
      </c>
      <c r="G282" s="16">
        <f t="shared" si="121"/>
        <v>0</v>
      </c>
      <c r="H282" s="16">
        <f t="shared" si="121"/>
        <v>0</v>
      </c>
      <c r="I282" s="16">
        <f t="shared" si="121"/>
        <v>0</v>
      </c>
      <c r="J282" s="16">
        <f t="shared" si="121"/>
        <v>0</v>
      </c>
      <c r="K282" s="16">
        <f t="shared" si="121"/>
        <v>0</v>
      </c>
      <c r="L282" s="16">
        <f t="shared" si="121"/>
        <v>0</v>
      </c>
      <c r="M282" s="16">
        <f t="shared" si="121"/>
        <v>0</v>
      </c>
      <c r="N282" s="16">
        <f t="shared" si="121"/>
        <v>0</v>
      </c>
      <c r="O282" s="16" t="e">
        <f t="shared" si="121"/>
        <v>#N/A</v>
      </c>
      <c r="P282" s="16" t="e">
        <f t="shared" si="121"/>
        <v>#N/A</v>
      </c>
      <c r="Q282" s="16" t="e">
        <f t="shared" si="121"/>
        <v>#N/A</v>
      </c>
      <c r="R282" s="16" t="e">
        <f t="shared" si="121"/>
        <v>#N/A</v>
      </c>
      <c r="S282" s="16" t="e">
        <f t="shared" si="121"/>
        <v>#N/A</v>
      </c>
      <c r="T282" s="16" t="e">
        <f t="shared" si="121"/>
        <v>#N/A</v>
      </c>
      <c r="U282" s="16" t="e">
        <f t="shared" si="121"/>
        <v>#N/A</v>
      </c>
      <c r="V282" s="16" t="e">
        <f t="shared" si="121"/>
        <v>#N/A</v>
      </c>
      <c r="W282" s="16" t="e">
        <f t="shared" si="122"/>
        <v>#N/A</v>
      </c>
      <c r="X282" s="16" t="e">
        <f t="shared" si="122"/>
        <v>#N/A</v>
      </c>
      <c r="Y282" s="16" t="e">
        <f t="shared" si="122"/>
        <v>#N/A</v>
      </c>
      <c r="Z282" s="16" t="e">
        <f t="shared" si="122"/>
        <v>#N/A</v>
      </c>
      <c r="AA282" s="16" t="e">
        <f t="shared" si="122"/>
        <v>#N/A</v>
      </c>
      <c r="AB282" s="16" t="e">
        <f t="shared" si="122"/>
        <v>#N/A</v>
      </c>
      <c r="AC282" s="16" t="e">
        <f t="shared" si="122"/>
        <v>#N/A</v>
      </c>
      <c r="AD282" s="16" t="e">
        <f t="shared" si="122"/>
        <v>#N/A</v>
      </c>
      <c r="AE282" s="16" t="e">
        <f t="shared" si="122"/>
        <v>#N/A</v>
      </c>
      <c r="AF282" s="16" t="e">
        <f t="shared" si="122"/>
        <v>#N/A</v>
      </c>
      <c r="AG282" s="16" t="e">
        <f t="shared" si="122"/>
        <v>#N/A</v>
      </c>
      <c r="AH282" s="16" t="e">
        <f t="shared" si="122"/>
        <v>#N/A</v>
      </c>
      <c r="AI282" s="16" t="e">
        <f t="shared" si="122"/>
        <v>#N/A</v>
      </c>
      <c r="AJ282" s="16" t="e">
        <f t="shared" si="122"/>
        <v>#N/A</v>
      </c>
      <c r="AK282" s="16" t="e">
        <f t="shared" si="122"/>
        <v>#N/A</v>
      </c>
      <c r="AL282" s="16" t="e">
        <f t="shared" si="122"/>
        <v>#N/A</v>
      </c>
      <c r="AM282" s="16" t="e">
        <f t="shared" si="123"/>
        <v>#N/A</v>
      </c>
      <c r="AN282" s="16" t="e">
        <f t="shared" si="123"/>
        <v>#N/A</v>
      </c>
      <c r="AO282" s="16" t="e">
        <f t="shared" si="123"/>
        <v>#N/A</v>
      </c>
      <c r="AP282" s="16" t="e">
        <f t="shared" si="123"/>
        <v>#N/A</v>
      </c>
      <c r="AQ282" s="16" t="e">
        <f t="shared" si="123"/>
        <v>#N/A</v>
      </c>
      <c r="AR282" s="16" t="e">
        <f t="shared" si="123"/>
        <v>#N/A</v>
      </c>
      <c r="AS282" s="16" t="e">
        <f t="shared" si="123"/>
        <v>#N/A</v>
      </c>
      <c r="AT282" s="16" t="e">
        <f t="shared" si="123"/>
        <v>#N/A</v>
      </c>
      <c r="AU282" s="16" t="e">
        <f t="shared" si="123"/>
        <v>#N/A</v>
      </c>
      <c r="AV282" s="16" t="e">
        <f t="shared" si="123"/>
        <v>#N/A</v>
      </c>
      <c r="AW282" s="16" t="e">
        <f t="shared" si="123"/>
        <v>#N/A</v>
      </c>
      <c r="AX282" s="16" t="e">
        <f t="shared" si="123"/>
        <v>#N/A</v>
      </c>
      <c r="AY282" s="16" t="e">
        <f t="shared" si="123"/>
        <v>#N/A</v>
      </c>
      <c r="AZ282" s="16" t="e">
        <f t="shared" si="123"/>
        <v>#N/A</v>
      </c>
      <c r="BA282" s="16" t="e">
        <f t="shared" si="123"/>
        <v>#N/A</v>
      </c>
      <c r="BB282" s="16" t="e">
        <f t="shared" si="123"/>
        <v>#N/A</v>
      </c>
      <c r="BC282" s="16" t="e">
        <f t="shared" si="124"/>
        <v>#N/A</v>
      </c>
      <c r="BD282" s="16" t="e">
        <f t="shared" si="124"/>
        <v>#N/A</v>
      </c>
      <c r="BE282" s="16" t="e">
        <f t="shared" si="124"/>
        <v>#N/A</v>
      </c>
      <c r="BF282" s="16" t="e">
        <f t="shared" si="124"/>
        <v>#N/A</v>
      </c>
      <c r="BG282" s="16" t="e">
        <f t="shared" si="124"/>
        <v>#N/A</v>
      </c>
      <c r="BH282" s="16" t="e">
        <f t="shared" si="124"/>
        <v>#N/A</v>
      </c>
      <c r="BI282" s="16" t="e">
        <f t="shared" si="124"/>
        <v>#N/A</v>
      </c>
      <c r="BJ282" s="16" t="e">
        <f t="shared" si="124"/>
        <v>#N/A</v>
      </c>
      <c r="BK282" s="16" t="e">
        <f t="shared" si="124"/>
        <v>#N/A</v>
      </c>
      <c r="BL282" s="16" t="e">
        <f t="shared" si="124"/>
        <v>#N/A</v>
      </c>
      <c r="BM282" s="16" t="e">
        <f t="shared" si="124"/>
        <v>#N/A</v>
      </c>
      <c r="BN282" s="16" t="e">
        <f t="shared" si="124"/>
        <v>#N/A</v>
      </c>
    </row>
    <row r="283" spans="3:66">
      <c r="C283" s="16" t="s">
        <v>2</v>
      </c>
      <c r="F283" s="16">
        <f>E277</f>
        <v>0</v>
      </c>
      <c r="G283" s="16">
        <f t="shared" si="121"/>
        <v>0</v>
      </c>
      <c r="H283" s="16">
        <f t="shared" si="121"/>
        <v>0</v>
      </c>
      <c r="I283" s="16">
        <f t="shared" si="121"/>
        <v>0</v>
      </c>
      <c r="J283" s="16">
        <f t="shared" si="121"/>
        <v>0</v>
      </c>
      <c r="K283" s="16">
        <f t="shared" si="121"/>
        <v>0</v>
      </c>
      <c r="L283" s="16">
        <f t="shared" si="121"/>
        <v>0</v>
      </c>
      <c r="M283" s="16">
        <f t="shared" si="121"/>
        <v>0</v>
      </c>
      <c r="N283" s="16">
        <f t="shared" si="121"/>
        <v>0</v>
      </c>
      <c r="O283" s="16" t="e">
        <f t="shared" si="121"/>
        <v>#N/A</v>
      </c>
      <c r="P283" s="16" t="e">
        <f t="shared" si="121"/>
        <v>#N/A</v>
      </c>
      <c r="Q283" s="16" t="e">
        <f t="shared" si="121"/>
        <v>#N/A</v>
      </c>
      <c r="R283" s="16" t="e">
        <f t="shared" si="121"/>
        <v>#N/A</v>
      </c>
      <c r="S283" s="16" t="e">
        <f t="shared" si="121"/>
        <v>#N/A</v>
      </c>
      <c r="T283" s="16" t="e">
        <f t="shared" si="121"/>
        <v>#N/A</v>
      </c>
      <c r="U283" s="16" t="e">
        <f t="shared" si="121"/>
        <v>#N/A</v>
      </c>
      <c r="V283" s="16" t="e">
        <f t="shared" si="121"/>
        <v>#N/A</v>
      </c>
      <c r="W283" s="16" t="e">
        <f t="shared" si="122"/>
        <v>#N/A</v>
      </c>
      <c r="X283" s="16" t="e">
        <f t="shared" si="122"/>
        <v>#N/A</v>
      </c>
      <c r="Y283" s="16" t="e">
        <f t="shared" si="122"/>
        <v>#N/A</v>
      </c>
      <c r="Z283" s="16" t="e">
        <f t="shared" si="122"/>
        <v>#N/A</v>
      </c>
      <c r="AA283" s="16" t="e">
        <f t="shared" si="122"/>
        <v>#N/A</v>
      </c>
      <c r="AB283" s="16" t="e">
        <f t="shared" si="122"/>
        <v>#N/A</v>
      </c>
      <c r="AC283" s="16" t="e">
        <f t="shared" si="122"/>
        <v>#N/A</v>
      </c>
      <c r="AD283" s="16" t="e">
        <f t="shared" si="122"/>
        <v>#N/A</v>
      </c>
      <c r="AE283" s="16" t="e">
        <f t="shared" si="122"/>
        <v>#N/A</v>
      </c>
      <c r="AF283" s="16" t="e">
        <f t="shared" si="122"/>
        <v>#N/A</v>
      </c>
      <c r="AG283" s="16" t="e">
        <f t="shared" si="122"/>
        <v>#N/A</v>
      </c>
      <c r="AH283" s="16" t="e">
        <f t="shared" si="122"/>
        <v>#N/A</v>
      </c>
      <c r="AI283" s="16" t="e">
        <f t="shared" si="122"/>
        <v>#N/A</v>
      </c>
      <c r="AJ283" s="16" t="e">
        <f t="shared" si="122"/>
        <v>#N/A</v>
      </c>
      <c r="AK283" s="16" t="e">
        <f t="shared" si="122"/>
        <v>#N/A</v>
      </c>
      <c r="AL283" s="16" t="e">
        <f t="shared" si="122"/>
        <v>#N/A</v>
      </c>
      <c r="AM283" s="16" t="e">
        <f t="shared" si="123"/>
        <v>#N/A</v>
      </c>
      <c r="AN283" s="16" t="e">
        <f t="shared" si="123"/>
        <v>#N/A</v>
      </c>
      <c r="AO283" s="16" t="e">
        <f t="shared" si="123"/>
        <v>#N/A</v>
      </c>
      <c r="AP283" s="16" t="e">
        <f t="shared" si="123"/>
        <v>#N/A</v>
      </c>
      <c r="AQ283" s="16" t="e">
        <f t="shared" si="123"/>
        <v>#N/A</v>
      </c>
      <c r="AR283" s="16" t="e">
        <f t="shared" si="123"/>
        <v>#N/A</v>
      </c>
      <c r="AS283" s="16" t="e">
        <f t="shared" si="123"/>
        <v>#N/A</v>
      </c>
      <c r="AT283" s="16" t="e">
        <f t="shared" si="123"/>
        <v>#N/A</v>
      </c>
      <c r="AU283" s="16" t="e">
        <f t="shared" si="123"/>
        <v>#N/A</v>
      </c>
      <c r="AV283" s="16" t="e">
        <f t="shared" si="123"/>
        <v>#N/A</v>
      </c>
      <c r="AW283" s="16" t="e">
        <f t="shared" si="123"/>
        <v>#N/A</v>
      </c>
      <c r="AX283" s="16" t="e">
        <f t="shared" si="123"/>
        <v>#N/A</v>
      </c>
      <c r="AY283" s="16" t="e">
        <f t="shared" si="123"/>
        <v>#N/A</v>
      </c>
      <c r="AZ283" s="16" t="e">
        <f t="shared" si="123"/>
        <v>#N/A</v>
      </c>
      <c r="BA283" s="16" t="e">
        <f t="shared" si="123"/>
        <v>#N/A</v>
      </c>
      <c r="BB283" s="16" t="e">
        <f t="shared" si="123"/>
        <v>#N/A</v>
      </c>
      <c r="BC283" s="16" t="e">
        <f t="shared" si="124"/>
        <v>#N/A</v>
      </c>
      <c r="BD283" s="16" t="e">
        <f t="shared" si="124"/>
        <v>#N/A</v>
      </c>
      <c r="BE283" s="16" t="e">
        <f t="shared" si="124"/>
        <v>#N/A</v>
      </c>
      <c r="BF283" s="16" t="e">
        <f t="shared" si="124"/>
        <v>#N/A</v>
      </c>
      <c r="BG283" s="16" t="e">
        <f t="shared" si="124"/>
        <v>#N/A</v>
      </c>
      <c r="BH283" s="16" t="e">
        <f t="shared" si="124"/>
        <v>#N/A</v>
      </c>
      <c r="BI283" s="16" t="e">
        <f t="shared" si="124"/>
        <v>#N/A</v>
      </c>
      <c r="BJ283" s="16" t="e">
        <f t="shared" si="124"/>
        <v>#N/A</v>
      </c>
      <c r="BK283" s="16" t="e">
        <f t="shared" si="124"/>
        <v>#N/A</v>
      </c>
      <c r="BL283" s="16" t="e">
        <f t="shared" si="124"/>
        <v>#N/A</v>
      </c>
      <c r="BM283" s="16" t="e">
        <f t="shared" si="124"/>
        <v>#N/A</v>
      </c>
      <c r="BN283" s="16" t="e">
        <f t="shared" si="124"/>
        <v>#N/A</v>
      </c>
    </row>
    <row r="284" spans="3:66">
      <c r="C284" s="16" t="s">
        <v>13</v>
      </c>
      <c r="F284" s="16">
        <f>E278</f>
        <v>0</v>
      </c>
      <c r="G284" s="16">
        <f t="shared" si="121"/>
        <v>0</v>
      </c>
      <c r="H284" s="16">
        <f t="shared" si="121"/>
        <v>0</v>
      </c>
      <c r="I284" s="16">
        <f t="shared" si="121"/>
        <v>0</v>
      </c>
      <c r="J284" s="16">
        <f t="shared" si="121"/>
        <v>0</v>
      </c>
      <c r="K284" s="16">
        <f t="shared" si="121"/>
        <v>0</v>
      </c>
      <c r="L284" s="16">
        <f t="shared" si="121"/>
        <v>0</v>
      </c>
      <c r="M284" s="16">
        <f t="shared" si="121"/>
        <v>0</v>
      </c>
      <c r="N284" s="16">
        <f t="shared" si="121"/>
        <v>0</v>
      </c>
      <c r="O284" s="16" t="e">
        <f t="shared" si="121"/>
        <v>#N/A</v>
      </c>
      <c r="P284" s="16" t="e">
        <f t="shared" si="121"/>
        <v>#N/A</v>
      </c>
      <c r="Q284" s="16" t="e">
        <f t="shared" si="121"/>
        <v>#N/A</v>
      </c>
      <c r="R284" s="16" t="e">
        <f t="shared" si="121"/>
        <v>#N/A</v>
      </c>
      <c r="S284" s="16" t="e">
        <f t="shared" si="121"/>
        <v>#N/A</v>
      </c>
      <c r="T284" s="16" t="e">
        <f t="shared" si="121"/>
        <v>#N/A</v>
      </c>
      <c r="U284" s="16" t="e">
        <f t="shared" si="121"/>
        <v>#N/A</v>
      </c>
      <c r="V284" s="16" t="e">
        <f t="shared" si="121"/>
        <v>#N/A</v>
      </c>
      <c r="W284" s="16" t="e">
        <f t="shared" si="122"/>
        <v>#N/A</v>
      </c>
      <c r="X284" s="16" t="e">
        <f t="shared" si="122"/>
        <v>#N/A</v>
      </c>
      <c r="Y284" s="16" t="e">
        <f t="shared" si="122"/>
        <v>#N/A</v>
      </c>
      <c r="Z284" s="16" t="e">
        <f t="shared" si="122"/>
        <v>#N/A</v>
      </c>
      <c r="AA284" s="16" t="e">
        <f t="shared" si="122"/>
        <v>#N/A</v>
      </c>
      <c r="AB284" s="16" t="e">
        <f t="shared" si="122"/>
        <v>#N/A</v>
      </c>
      <c r="AC284" s="16" t="e">
        <f t="shared" si="122"/>
        <v>#N/A</v>
      </c>
      <c r="AD284" s="16" t="e">
        <f t="shared" si="122"/>
        <v>#N/A</v>
      </c>
      <c r="AE284" s="16" t="e">
        <f t="shared" si="122"/>
        <v>#N/A</v>
      </c>
      <c r="AF284" s="16" t="e">
        <f t="shared" si="122"/>
        <v>#N/A</v>
      </c>
      <c r="AG284" s="16" t="e">
        <f t="shared" si="122"/>
        <v>#N/A</v>
      </c>
      <c r="AH284" s="16" t="e">
        <f t="shared" si="122"/>
        <v>#N/A</v>
      </c>
      <c r="AI284" s="16" t="e">
        <f t="shared" si="122"/>
        <v>#N/A</v>
      </c>
      <c r="AJ284" s="16" t="e">
        <f t="shared" si="122"/>
        <v>#N/A</v>
      </c>
      <c r="AK284" s="16" t="e">
        <f t="shared" si="122"/>
        <v>#N/A</v>
      </c>
      <c r="AL284" s="16" t="e">
        <f t="shared" si="122"/>
        <v>#N/A</v>
      </c>
      <c r="AM284" s="16" t="e">
        <f t="shared" si="123"/>
        <v>#N/A</v>
      </c>
      <c r="AN284" s="16" t="e">
        <f t="shared" si="123"/>
        <v>#N/A</v>
      </c>
      <c r="AO284" s="16" t="e">
        <f t="shared" si="123"/>
        <v>#N/A</v>
      </c>
      <c r="AP284" s="16" t="e">
        <f t="shared" si="123"/>
        <v>#N/A</v>
      </c>
      <c r="AQ284" s="16" t="e">
        <f t="shared" si="123"/>
        <v>#N/A</v>
      </c>
      <c r="AR284" s="16" t="e">
        <f t="shared" si="123"/>
        <v>#N/A</v>
      </c>
      <c r="AS284" s="16" t="e">
        <f t="shared" si="123"/>
        <v>#N/A</v>
      </c>
      <c r="AT284" s="16" t="e">
        <f t="shared" si="123"/>
        <v>#N/A</v>
      </c>
      <c r="AU284" s="16" t="e">
        <f t="shared" si="123"/>
        <v>#N/A</v>
      </c>
      <c r="AV284" s="16" t="e">
        <f t="shared" si="123"/>
        <v>#N/A</v>
      </c>
      <c r="AW284" s="16" t="e">
        <f t="shared" si="123"/>
        <v>#N/A</v>
      </c>
      <c r="AX284" s="16" t="e">
        <f t="shared" si="123"/>
        <v>#N/A</v>
      </c>
      <c r="AY284" s="16" t="e">
        <f t="shared" si="123"/>
        <v>#N/A</v>
      </c>
      <c r="AZ284" s="16" t="e">
        <f t="shared" si="123"/>
        <v>#N/A</v>
      </c>
      <c r="BA284" s="16" t="e">
        <f t="shared" si="123"/>
        <v>#N/A</v>
      </c>
      <c r="BB284" s="16" t="e">
        <f t="shared" si="123"/>
        <v>#N/A</v>
      </c>
      <c r="BC284" s="16" t="e">
        <f t="shared" si="124"/>
        <v>#N/A</v>
      </c>
      <c r="BD284" s="16" t="e">
        <f t="shared" si="124"/>
        <v>#N/A</v>
      </c>
      <c r="BE284" s="16" t="e">
        <f t="shared" si="124"/>
        <v>#N/A</v>
      </c>
      <c r="BF284" s="16" t="e">
        <f t="shared" si="124"/>
        <v>#N/A</v>
      </c>
      <c r="BG284" s="16" t="e">
        <f t="shared" si="124"/>
        <v>#N/A</v>
      </c>
      <c r="BH284" s="16" t="e">
        <f t="shared" si="124"/>
        <v>#N/A</v>
      </c>
      <c r="BI284" s="16" t="e">
        <f t="shared" si="124"/>
        <v>#N/A</v>
      </c>
      <c r="BJ284" s="16" t="e">
        <f t="shared" si="124"/>
        <v>#N/A</v>
      </c>
      <c r="BK284" s="16" t="e">
        <f t="shared" si="124"/>
        <v>#N/A</v>
      </c>
      <c r="BL284" s="16" t="e">
        <f t="shared" si="124"/>
        <v>#N/A</v>
      </c>
      <c r="BM284" s="16" t="e">
        <f t="shared" si="124"/>
        <v>#N/A</v>
      </c>
      <c r="BN284" s="16" t="e">
        <f t="shared" si="124"/>
        <v>#N/A</v>
      </c>
    </row>
    <row r="286" spans="3:66">
      <c r="C286" s="16" t="s">
        <v>12</v>
      </c>
      <c r="G286" s="16">
        <f>F280</f>
        <v>0</v>
      </c>
      <c r="H286" s="16">
        <f t="shared" ref="H286:W290" si="125">G280</f>
        <v>0</v>
      </c>
      <c r="I286" s="16">
        <f t="shared" si="125"/>
        <v>0</v>
      </c>
      <c r="J286" s="16">
        <f t="shared" si="125"/>
        <v>0</v>
      </c>
      <c r="K286" s="16">
        <f t="shared" si="125"/>
        <v>0</v>
      </c>
      <c r="L286" s="16">
        <f t="shared" si="125"/>
        <v>0</v>
      </c>
      <c r="M286" s="16">
        <f t="shared" si="125"/>
        <v>0</v>
      </c>
      <c r="N286" s="16">
        <f t="shared" si="125"/>
        <v>0</v>
      </c>
      <c r="O286" s="16">
        <f t="shared" si="125"/>
        <v>0</v>
      </c>
      <c r="P286" s="16">
        <f t="shared" si="125"/>
        <v>0</v>
      </c>
      <c r="Q286" s="16" t="e">
        <f t="shared" si="125"/>
        <v>#N/A</v>
      </c>
      <c r="R286" s="16" t="e">
        <f t="shared" si="125"/>
        <v>#N/A</v>
      </c>
      <c r="S286" s="16" t="e">
        <f t="shared" si="125"/>
        <v>#N/A</v>
      </c>
      <c r="T286" s="16" t="e">
        <f t="shared" si="125"/>
        <v>#N/A</v>
      </c>
      <c r="U286" s="16" t="e">
        <f t="shared" si="125"/>
        <v>#N/A</v>
      </c>
      <c r="V286" s="16" t="e">
        <f t="shared" si="125"/>
        <v>#N/A</v>
      </c>
      <c r="W286" s="16" t="e">
        <f t="shared" si="125"/>
        <v>#N/A</v>
      </c>
      <c r="X286" s="16" t="e">
        <f t="shared" ref="X286:AM290" si="126">W280</f>
        <v>#N/A</v>
      </c>
      <c r="Y286" s="16" t="e">
        <f t="shared" si="126"/>
        <v>#N/A</v>
      </c>
      <c r="Z286" s="16" t="e">
        <f t="shared" si="126"/>
        <v>#N/A</v>
      </c>
      <c r="AA286" s="16" t="e">
        <f t="shared" si="126"/>
        <v>#N/A</v>
      </c>
      <c r="AB286" s="16" t="e">
        <f t="shared" si="126"/>
        <v>#N/A</v>
      </c>
      <c r="AC286" s="16" t="e">
        <f t="shared" si="126"/>
        <v>#N/A</v>
      </c>
      <c r="AD286" s="16" t="e">
        <f t="shared" si="126"/>
        <v>#N/A</v>
      </c>
      <c r="AE286" s="16" t="e">
        <f t="shared" si="126"/>
        <v>#N/A</v>
      </c>
      <c r="AF286" s="16" t="e">
        <f t="shared" si="126"/>
        <v>#N/A</v>
      </c>
      <c r="AG286" s="16" t="e">
        <f t="shared" si="126"/>
        <v>#N/A</v>
      </c>
      <c r="AH286" s="16" t="e">
        <f t="shared" si="126"/>
        <v>#N/A</v>
      </c>
      <c r="AI286" s="16" t="e">
        <f t="shared" si="126"/>
        <v>#N/A</v>
      </c>
      <c r="AJ286" s="16" t="e">
        <f t="shared" si="126"/>
        <v>#N/A</v>
      </c>
      <c r="AK286" s="16" t="e">
        <f t="shared" si="126"/>
        <v>#N/A</v>
      </c>
      <c r="AL286" s="16" t="e">
        <f t="shared" si="126"/>
        <v>#N/A</v>
      </c>
      <c r="AM286" s="16" t="e">
        <f t="shared" si="126"/>
        <v>#N/A</v>
      </c>
      <c r="AN286" s="16" t="e">
        <f t="shared" ref="AN286:BC290" si="127">AM280</f>
        <v>#N/A</v>
      </c>
      <c r="AO286" s="16" t="e">
        <f t="shared" si="127"/>
        <v>#N/A</v>
      </c>
      <c r="AP286" s="16" t="e">
        <f t="shared" si="127"/>
        <v>#N/A</v>
      </c>
      <c r="AQ286" s="16" t="e">
        <f t="shared" si="127"/>
        <v>#N/A</v>
      </c>
      <c r="AR286" s="16" t="e">
        <f t="shared" si="127"/>
        <v>#N/A</v>
      </c>
      <c r="AS286" s="16" t="e">
        <f t="shared" si="127"/>
        <v>#N/A</v>
      </c>
      <c r="AT286" s="16" t="e">
        <f t="shared" si="127"/>
        <v>#N/A</v>
      </c>
      <c r="AU286" s="16" t="e">
        <f t="shared" si="127"/>
        <v>#N/A</v>
      </c>
      <c r="AV286" s="16" t="e">
        <f t="shared" si="127"/>
        <v>#N/A</v>
      </c>
      <c r="AW286" s="16" t="e">
        <f t="shared" si="127"/>
        <v>#N/A</v>
      </c>
      <c r="AX286" s="16" t="e">
        <f t="shared" si="127"/>
        <v>#N/A</v>
      </c>
      <c r="AY286" s="16" t="e">
        <f t="shared" si="127"/>
        <v>#N/A</v>
      </c>
      <c r="AZ286" s="16" t="e">
        <f t="shared" si="127"/>
        <v>#N/A</v>
      </c>
      <c r="BA286" s="16" t="e">
        <f t="shared" si="127"/>
        <v>#N/A</v>
      </c>
      <c r="BB286" s="16" t="e">
        <f t="shared" si="127"/>
        <v>#N/A</v>
      </c>
      <c r="BC286" s="16" t="e">
        <f t="shared" si="127"/>
        <v>#N/A</v>
      </c>
      <c r="BD286" s="16" t="e">
        <f t="shared" ref="BD286:BN290" si="128">BC280</f>
        <v>#N/A</v>
      </c>
      <c r="BE286" s="16" t="e">
        <f t="shared" si="128"/>
        <v>#N/A</v>
      </c>
      <c r="BF286" s="16" t="e">
        <f t="shared" si="128"/>
        <v>#N/A</v>
      </c>
      <c r="BG286" s="16" t="e">
        <f t="shared" si="128"/>
        <v>#N/A</v>
      </c>
      <c r="BH286" s="16" t="e">
        <f t="shared" si="128"/>
        <v>#N/A</v>
      </c>
      <c r="BI286" s="16" t="e">
        <f t="shared" si="128"/>
        <v>#N/A</v>
      </c>
      <c r="BJ286" s="16" t="e">
        <f t="shared" si="128"/>
        <v>#N/A</v>
      </c>
      <c r="BK286" s="16" t="e">
        <f t="shared" si="128"/>
        <v>#N/A</v>
      </c>
      <c r="BL286" s="16" t="e">
        <f t="shared" si="128"/>
        <v>#N/A</v>
      </c>
      <c r="BM286" s="16" t="e">
        <f t="shared" si="128"/>
        <v>#N/A</v>
      </c>
      <c r="BN286" s="16" t="e">
        <f t="shared" si="128"/>
        <v>#N/A</v>
      </c>
    </row>
    <row r="287" spans="3:66">
      <c r="C287" s="16" t="s">
        <v>0</v>
      </c>
      <c r="G287" s="16">
        <f>F281</f>
        <v>0</v>
      </c>
      <c r="H287" s="16">
        <f t="shared" si="125"/>
        <v>0</v>
      </c>
      <c r="I287" s="16">
        <f t="shared" si="125"/>
        <v>0</v>
      </c>
      <c r="J287" s="16">
        <f t="shared" si="125"/>
        <v>0</v>
      </c>
      <c r="K287" s="16">
        <f t="shared" si="125"/>
        <v>0</v>
      </c>
      <c r="L287" s="16">
        <f t="shared" si="125"/>
        <v>0</v>
      </c>
      <c r="M287" s="16">
        <f t="shared" si="125"/>
        <v>0</v>
      </c>
      <c r="N287" s="16">
        <f t="shared" si="125"/>
        <v>0</v>
      </c>
      <c r="O287" s="16">
        <f t="shared" si="125"/>
        <v>0</v>
      </c>
      <c r="P287" s="16" t="e">
        <f t="shared" si="125"/>
        <v>#N/A</v>
      </c>
      <c r="Q287" s="16" t="e">
        <f t="shared" si="125"/>
        <v>#N/A</v>
      </c>
      <c r="R287" s="16" t="e">
        <f t="shared" si="125"/>
        <v>#N/A</v>
      </c>
      <c r="S287" s="16" t="e">
        <f t="shared" si="125"/>
        <v>#N/A</v>
      </c>
      <c r="T287" s="16" t="e">
        <f t="shared" si="125"/>
        <v>#N/A</v>
      </c>
      <c r="U287" s="16" t="e">
        <f t="shared" si="125"/>
        <v>#N/A</v>
      </c>
      <c r="V287" s="16" t="e">
        <f t="shared" si="125"/>
        <v>#N/A</v>
      </c>
      <c r="W287" s="16" t="e">
        <f t="shared" si="125"/>
        <v>#N/A</v>
      </c>
      <c r="X287" s="16" t="e">
        <f t="shared" si="126"/>
        <v>#N/A</v>
      </c>
      <c r="Y287" s="16" t="e">
        <f t="shared" si="126"/>
        <v>#N/A</v>
      </c>
      <c r="Z287" s="16" t="e">
        <f t="shared" si="126"/>
        <v>#N/A</v>
      </c>
      <c r="AA287" s="16" t="e">
        <f t="shared" si="126"/>
        <v>#N/A</v>
      </c>
      <c r="AB287" s="16" t="e">
        <f t="shared" si="126"/>
        <v>#N/A</v>
      </c>
      <c r="AC287" s="16" t="e">
        <f t="shared" si="126"/>
        <v>#N/A</v>
      </c>
      <c r="AD287" s="16" t="e">
        <f t="shared" si="126"/>
        <v>#N/A</v>
      </c>
      <c r="AE287" s="16" t="e">
        <f t="shared" si="126"/>
        <v>#N/A</v>
      </c>
      <c r="AF287" s="16" t="e">
        <f t="shared" si="126"/>
        <v>#N/A</v>
      </c>
      <c r="AG287" s="16" t="e">
        <f t="shared" si="126"/>
        <v>#N/A</v>
      </c>
      <c r="AH287" s="16" t="e">
        <f t="shared" si="126"/>
        <v>#N/A</v>
      </c>
      <c r="AI287" s="16" t="e">
        <f t="shared" si="126"/>
        <v>#N/A</v>
      </c>
      <c r="AJ287" s="16" t="e">
        <f t="shared" si="126"/>
        <v>#N/A</v>
      </c>
      <c r="AK287" s="16" t="e">
        <f t="shared" si="126"/>
        <v>#N/A</v>
      </c>
      <c r="AL287" s="16" t="e">
        <f t="shared" si="126"/>
        <v>#N/A</v>
      </c>
      <c r="AM287" s="16" t="e">
        <f t="shared" si="126"/>
        <v>#N/A</v>
      </c>
      <c r="AN287" s="16" t="e">
        <f t="shared" si="127"/>
        <v>#N/A</v>
      </c>
      <c r="AO287" s="16" t="e">
        <f t="shared" si="127"/>
        <v>#N/A</v>
      </c>
      <c r="AP287" s="16" t="e">
        <f t="shared" si="127"/>
        <v>#N/A</v>
      </c>
      <c r="AQ287" s="16" t="e">
        <f t="shared" si="127"/>
        <v>#N/A</v>
      </c>
      <c r="AR287" s="16" t="e">
        <f t="shared" si="127"/>
        <v>#N/A</v>
      </c>
      <c r="AS287" s="16" t="e">
        <f t="shared" si="127"/>
        <v>#N/A</v>
      </c>
      <c r="AT287" s="16" t="e">
        <f t="shared" si="127"/>
        <v>#N/A</v>
      </c>
      <c r="AU287" s="16" t="e">
        <f t="shared" si="127"/>
        <v>#N/A</v>
      </c>
      <c r="AV287" s="16" t="e">
        <f t="shared" si="127"/>
        <v>#N/A</v>
      </c>
      <c r="AW287" s="16" t="e">
        <f t="shared" si="127"/>
        <v>#N/A</v>
      </c>
      <c r="AX287" s="16" t="e">
        <f t="shared" si="127"/>
        <v>#N/A</v>
      </c>
      <c r="AY287" s="16" t="e">
        <f t="shared" si="127"/>
        <v>#N/A</v>
      </c>
      <c r="AZ287" s="16" t="e">
        <f t="shared" si="127"/>
        <v>#N/A</v>
      </c>
      <c r="BA287" s="16" t="e">
        <f t="shared" si="127"/>
        <v>#N/A</v>
      </c>
      <c r="BB287" s="16" t="e">
        <f t="shared" si="127"/>
        <v>#N/A</v>
      </c>
      <c r="BC287" s="16" t="e">
        <f t="shared" si="127"/>
        <v>#N/A</v>
      </c>
      <c r="BD287" s="16" t="e">
        <f t="shared" si="128"/>
        <v>#N/A</v>
      </c>
      <c r="BE287" s="16" t="e">
        <f t="shared" si="128"/>
        <v>#N/A</v>
      </c>
      <c r="BF287" s="16" t="e">
        <f t="shared" si="128"/>
        <v>#N/A</v>
      </c>
      <c r="BG287" s="16" t="e">
        <f t="shared" si="128"/>
        <v>#N/A</v>
      </c>
      <c r="BH287" s="16" t="e">
        <f t="shared" si="128"/>
        <v>#N/A</v>
      </c>
      <c r="BI287" s="16" t="e">
        <f t="shared" si="128"/>
        <v>#N/A</v>
      </c>
      <c r="BJ287" s="16" t="e">
        <f t="shared" si="128"/>
        <v>#N/A</v>
      </c>
      <c r="BK287" s="16" t="e">
        <f t="shared" si="128"/>
        <v>#N/A</v>
      </c>
      <c r="BL287" s="16" t="e">
        <f t="shared" si="128"/>
        <v>#N/A</v>
      </c>
      <c r="BM287" s="16" t="e">
        <f t="shared" si="128"/>
        <v>#N/A</v>
      </c>
      <c r="BN287" s="16" t="e">
        <f t="shared" si="128"/>
        <v>#N/A</v>
      </c>
    </row>
    <row r="288" spans="3:66">
      <c r="C288" s="16" t="s">
        <v>1</v>
      </c>
      <c r="G288" s="16">
        <f>F282</f>
        <v>0</v>
      </c>
      <c r="H288" s="16">
        <f t="shared" si="125"/>
        <v>0</v>
      </c>
      <c r="I288" s="16">
        <f t="shared" si="125"/>
        <v>0</v>
      </c>
      <c r="J288" s="16">
        <f t="shared" si="125"/>
        <v>0</v>
      </c>
      <c r="K288" s="16">
        <f t="shared" si="125"/>
        <v>0</v>
      </c>
      <c r="L288" s="16">
        <f t="shared" si="125"/>
        <v>0</v>
      </c>
      <c r="M288" s="16">
        <f t="shared" si="125"/>
        <v>0</v>
      </c>
      <c r="N288" s="16">
        <f t="shared" si="125"/>
        <v>0</v>
      </c>
      <c r="O288" s="16">
        <f t="shared" si="125"/>
        <v>0</v>
      </c>
      <c r="P288" s="16" t="e">
        <f t="shared" si="125"/>
        <v>#N/A</v>
      </c>
      <c r="Q288" s="16" t="e">
        <f t="shared" si="125"/>
        <v>#N/A</v>
      </c>
      <c r="R288" s="16" t="e">
        <f t="shared" si="125"/>
        <v>#N/A</v>
      </c>
      <c r="S288" s="16" t="e">
        <f t="shared" si="125"/>
        <v>#N/A</v>
      </c>
      <c r="T288" s="16" t="e">
        <f t="shared" si="125"/>
        <v>#N/A</v>
      </c>
      <c r="U288" s="16" t="e">
        <f t="shared" si="125"/>
        <v>#N/A</v>
      </c>
      <c r="V288" s="16" t="e">
        <f t="shared" si="125"/>
        <v>#N/A</v>
      </c>
      <c r="W288" s="16" t="e">
        <f t="shared" si="125"/>
        <v>#N/A</v>
      </c>
      <c r="X288" s="16" t="e">
        <f t="shared" si="126"/>
        <v>#N/A</v>
      </c>
      <c r="Y288" s="16" t="e">
        <f t="shared" si="126"/>
        <v>#N/A</v>
      </c>
      <c r="Z288" s="16" t="e">
        <f t="shared" si="126"/>
        <v>#N/A</v>
      </c>
      <c r="AA288" s="16" t="e">
        <f t="shared" si="126"/>
        <v>#N/A</v>
      </c>
      <c r="AB288" s="16" t="e">
        <f t="shared" si="126"/>
        <v>#N/A</v>
      </c>
      <c r="AC288" s="16" t="e">
        <f t="shared" si="126"/>
        <v>#N/A</v>
      </c>
      <c r="AD288" s="16" t="e">
        <f t="shared" si="126"/>
        <v>#N/A</v>
      </c>
      <c r="AE288" s="16" t="e">
        <f t="shared" si="126"/>
        <v>#N/A</v>
      </c>
      <c r="AF288" s="16" t="e">
        <f t="shared" si="126"/>
        <v>#N/A</v>
      </c>
      <c r="AG288" s="16" t="e">
        <f t="shared" si="126"/>
        <v>#N/A</v>
      </c>
      <c r="AH288" s="16" t="e">
        <f t="shared" si="126"/>
        <v>#N/A</v>
      </c>
      <c r="AI288" s="16" t="e">
        <f t="shared" si="126"/>
        <v>#N/A</v>
      </c>
      <c r="AJ288" s="16" t="e">
        <f t="shared" si="126"/>
        <v>#N/A</v>
      </c>
      <c r="AK288" s="16" t="e">
        <f t="shared" si="126"/>
        <v>#N/A</v>
      </c>
      <c r="AL288" s="16" t="e">
        <f t="shared" si="126"/>
        <v>#N/A</v>
      </c>
      <c r="AM288" s="16" t="e">
        <f t="shared" si="126"/>
        <v>#N/A</v>
      </c>
      <c r="AN288" s="16" t="e">
        <f t="shared" si="127"/>
        <v>#N/A</v>
      </c>
      <c r="AO288" s="16" t="e">
        <f t="shared" si="127"/>
        <v>#N/A</v>
      </c>
      <c r="AP288" s="16" t="e">
        <f t="shared" si="127"/>
        <v>#N/A</v>
      </c>
      <c r="AQ288" s="16" t="e">
        <f t="shared" si="127"/>
        <v>#N/A</v>
      </c>
      <c r="AR288" s="16" t="e">
        <f t="shared" si="127"/>
        <v>#N/A</v>
      </c>
      <c r="AS288" s="16" t="e">
        <f t="shared" si="127"/>
        <v>#N/A</v>
      </c>
      <c r="AT288" s="16" t="e">
        <f t="shared" si="127"/>
        <v>#N/A</v>
      </c>
      <c r="AU288" s="16" t="e">
        <f t="shared" si="127"/>
        <v>#N/A</v>
      </c>
      <c r="AV288" s="16" t="e">
        <f t="shared" si="127"/>
        <v>#N/A</v>
      </c>
      <c r="AW288" s="16" t="e">
        <f t="shared" si="127"/>
        <v>#N/A</v>
      </c>
      <c r="AX288" s="16" t="e">
        <f t="shared" si="127"/>
        <v>#N/A</v>
      </c>
      <c r="AY288" s="16" t="e">
        <f t="shared" si="127"/>
        <v>#N/A</v>
      </c>
      <c r="AZ288" s="16" t="e">
        <f t="shared" si="127"/>
        <v>#N/A</v>
      </c>
      <c r="BA288" s="16" t="e">
        <f t="shared" si="127"/>
        <v>#N/A</v>
      </c>
      <c r="BB288" s="16" t="e">
        <f t="shared" si="127"/>
        <v>#N/A</v>
      </c>
      <c r="BC288" s="16" t="e">
        <f t="shared" si="127"/>
        <v>#N/A</v>
      </c>
      <c r="BD288" s="16" t="e">
        <f t="shared" si="128"/>
        <v>#N/A</v>
      </c>
      <c r="BE288" s="16" t="e">
        <f t="shared" si="128"/>
        <v>#N/A</v>
      </c>
      <c r="BF288" s="16" t="e">
        <f t="shared" si="128"/>
        <v>#N/A</v>
      </c>
      <c r="BG288" s="16" t="e">
        <f t="shared" si="128"/>
        <v>#N/A</v>
      </c>
      <c r="BH288" s="16" t="e">
        <f t="shared" si="128"/>
        <v>#N/A</v>
      </c>
      <c r="BI288" s="16" t="e">
        <f t="shared" si="128"/>
        <v>#N/A</v>
      </c>
      <c r="BJ288" s="16" t="e">
        <f t="shared" si="128"/>
        <v>#N/A</v>
      </c>
      <c r="BK288" s="16" t="e">
        <f t="shared" si="128"/>
        <v>#N/A</v>
      </c>
      <c r="BL288" s="16" t="e">
        <f t="shared" si="128"/>
        <v>#N/A</v>
      </c>
      <c r="BM288" s="16" t="e">
        <f t="shared" si="128"/>
        <v>#N/A</v>
      </c>
      <c r="BN288" s="16" t="e">
        <f t="shared" si="128"/>
        <v>#N/A</v>
      </c>
    </row>
    <row r="289" spans="1:66">
      <c r="C289" s="16" t="s">
        <v>2</v>
      </c>
      <c r="G289" s="16">
        <f>F283</f>
        <v>0</v>
      </c>
      <c r="H289" s="16">
        <f t="shared" si="125"/>
        <v>0</v>
      </c>
      <c r="I289" s="16">
        <f t="shared" si="125"/>
        <v>0</v>
      </c>
      <c r="J289" s="16">
        <f t="shared" si="125"/>
        <v>0</v>
      </c>
      <c r="K289" s="16">
        <f t="shared" si="125"/>
        <v>0</v>
      </c>
      <c r="L289" s="16">
        <f t="shared" si="125"/>
        <v>0</v>
      </c>
      <c r="M289" s="16">
        <f t="shared" si="125"/>
        <v>0</v>
      </c>
      <c r="N289" s="16">
        <f t="shared" si="125"/>
        <v>0</v>
      </c>
      <c r="O289" s="16">
        <f t="shared" si="125"/>
        <v>0</v>
      </c>
      <c r="P289" s="16" t="e">
        <f t="shared" si="125"/>
        <v>#N/A</v>
      </c>
      <c r="Q289" s="16" t="e">
        <f t="shared" si="125"/>
        <v>#N/A</v>
      </c>
      <c r="R289" s="16" t="e">
        <f t="shared" si="125"/>
        <v>#N/A</v>
      </c>
      <c r="S289" s="16" t="e">
        <f t="shared" si="125"/>
        <v>#N/A</v>
      </c>
      <c r="T289" s="16" t="e">
        <f t="shared" si="125"/>
        <v>#N/A</v>
      </c>
      <c r="U289" s="16" t="e">
        <f t="shared" si="125"/>
        <v>#N/A</v>
      </c>
      <c r="V289" s="16" t="e">
        <f t="shared" si="125"/>
        <v>#N/A</v>
      </c>
      <c r="W289" s="16" t="e">
        <f t="shared" si="125"/>
        <v>#N/A</v>
      </c>
      <c r="X289" s="16" t="e">
        <f t="shared" si="126"/>
        <v>#N/A</v>
      </c>
      <c r="Y289" s="16" t="e">
        <f t="shared" si="126"/>
        <v>#N/A</v>
      </c>
      <c r="Z289" s="16" t="e">
        <f t="shared" si="126"/>
        <v>#N/A</v>
      </c>
      <c r="AA289" s="16" t="e">
        <f t="shared" si="126"/>
        <v>#N/A</v>
      </c>
      <c r="AB289" s="16" t="e">
        <f t="shared" si="126"/>
        <v>#N/A</v>
      </c>
      <c r="AC289" s="16" t="e">
        <f t="shared" si="126"/>
        <v>#N/A</v>
      </c>
      <c r="AD289" s="16" t="e">
        <f t="shared" si="126"/>
        <v>#N/A</v>
      </c>
      <c r="AE289" s="16" t="e">
        <f t="shared" si="126"/>
        <v>#N/A</v>
      </c>
      <c r="AF289" s="16" t="e">
        <f t="shared" si="126"/>
        <v>#N/A</v>
      </c>
      <c r="AG289" s="16" t="e">
        <f t="shared" si="126"/>
        <v>#N/A</v>
      </c>
      <c r="AH289" s="16" t="e">
        <f t="shared" si="126"/>
        <v>#N/A</v>
      </c>
      <c r="AI289" s="16" t="e">
        <f t="shared" si="126"/>
        <v>#N/A</v>
      </c>
      <c r="AJ289" s="16" t="e">
        <f t="shared" si="126"/>
        <v>#N/A</v>
      </c>
      <c r="AK289" s="16" t="e">
        <f t="shared" si="126"/>
        <v>#N/A</v>
      </c>
      <c r="AL289" s="16" t="e">
        <f t="shared" si="126"/>
        <v>#N/A</v>
      </c>
      <c r="AM289" s="16" t="e">
        <f t="shared" si="126"/>
        <v>#N/A</v>
      </c>
      <c r="AN289" s="16" t="e">
        <f t="shared" si="127"/>
        <v>#N/A</v>
      </c>
      <c r="AO289" s="16" t="e">
        <f t="shared" si="127"/>
        <v>#N/A</v>
      </c>
      <c r="AP289" s="16" t="e">
        <f t="shared" si="127"/>
        <v>#N/A</v>
      </c>
      <c r="AQ289" s="16" t="e">
        <f t="shared" si="127"/>
        <v>#N/A</v>
      </c>
      <c r="AR289" s="16" t="e">
        <f t="shared" si="127"/>
        <v>#N/A</v>
      </c>
      <c r="AS289" s="16" t="e">
        <f t="shared" si="127"/>
        <v>#N/A</v>
      </c>
      <c r="AT289" s="16" t="e">
        <f t="shared" si="127"/>
        <v>#N/A</v>
      </c>
      <c r="AU289" s="16" t="e">
        <f t="shared" si="127"/>
        <v>#N/A</v>
      </c>
      <c r="AV289" s="16" t="e">
        <f t="shared" si="127"/>
        <v>#N/A</v>
      </c>
      <c r="AW289" s="16" t="e">
        <f t="shared" si="127"/>
        <v>#N/A</v>
      </c>
      <c r="AX289" s="16" t="e">
        <f t="shared" si="127"/>
        <v>#N/A</v>
      </c>
      <c r="AY289" s="16" t="e">
        <f t="shared" si="127"/>
        <v>#N/A</v>
      </c>
      <c r="AZ289" s="16" t="e">
        <f t="shared" si="127"/>
        <v>#N/A</v>
      </c>
      <c r="BA289" s="16" t="e">
        <f t="shared" si="127"/>
        <v>#N/A</v>
      </c>
      <c r="BB289" s="16" t="e">
        <f t="shared" si="127"/>
        <v>#N/A</v>
      </c>
      <c r="BC289" s="16" t="e">
        <f t="shared" si="127"/>
        <v>#N/A</v>
      </c>
      <c r="BD289" s="16" t="e">
        <f t="shared" si="128"/>
        <v>#N/A</v>
      </c>
      <c r="BE289" s="16" t="e">
        <f t="shared" si="128"/>
        <v>#N/A</v>
      </c>
      <c r="BF289" s="16" t="e">
        <f t="shared" si="128"/>
        <v>#N/A</v>
      </c>
      <c r="BG289" s="16" t="e">
        <f t="shared" si="128"/>
        <v>#N/A</v>
      </c>
      <c r="BH289" s="16" t="e">
        <f t="shared" si="128"/>
        <v>#N/A</v>
      </c>
      <c r="BI289" s="16" t="e">
        <f t="shared" si="128"/>
        <v>#N/A</v>
      </c>
      <c r="BJ289" s="16" t="e">
        <f t="shared" si="128"/>
        <v>#N/A</v>
      </c>
      <c r="BK289" s="16" t="e">
        <f t="shared" si="128"/>
        <v>#N/A</v>
      </c>
      <c r="BL289" s="16" t="e">
        <f t="shared" si="128"/>
        <v>#N/A</v>
      </c>
      <c r="BM289" s="16" t="e">
        <f t="shared" si="128"/>
        <v>#N/A</v>
      </c>
      <c r="BN289" s="16" t="e">
        <f t="shared" si="128"/>
        <v>#N/A</v>
      </c>
    </row>
    <row r="290" spans="1:66">
      <c r="C290" s="16" t="s">
        <v>13</v>
      </c>
      <c r="G290" s="16">
        <f>F284</f>
        <v>0</v>
      </c>
      <c r="H290" s="16">
        <f t="shared" si="125"/>
        <v>0</v>
      </c>
      <c r="I290" s="16">
        <f t="shared" si="125"/>
        <v>0</v>
      </c>
      <c r="J290" s="16">
        <f t="shared" si="125"/>
        <v>0</v>
      </c>
      <c r="K290" s="16">
        <f t="shared" si="125"/>
        <v>0</v>
      </c>
      <c r="L290" s="16">
        <f t="shared" si="125"/>
        <v>0</v>
      </c>
      <c r="M290" s="16">
        <f t="shared" si="125"/>
        <v>0</v>
      </c>
      <c r="N290" s="16">
        <f t="shared" si="125"/>
        <v>0</v>
      </c>
      <c r="O290" s="16">
        <f t="shared" si="125"/>
        <v>0</v>
      </c>
      <c r="P290" s="16" t="e">
        <f t="shared" si="125"/>
        <v>#N/A</v>
      </c>
      <c r="Q290" s="16" t="e">
        <f t="shared" si="125"/>
        <v>#N/A</v>
      </c>
      <c r="R290" s="16" t="e">
        <f t="shared" si="125"/>
        <v>#N/A</v>
      </c>
      <c r="S290" s="16" t="e">
        <f t="shared" si="125"/>
        <v>#N/A</v>
      </c>
      <c r="T290" s="16" t="e">
        <f t="shared" si="125"/>
        <v>#N/A</v>
      </c>
      <c r="U290" s="16" t="e">
        <f t="shared" si="125"/>
        <v>#N/A</v>
      </c>
      <c r="V290" s="16" t="e">
        <f t="shared" si="125"/>
        <v>#N/A</v>
      </c>
      <c r="W290" s="16" t="e">
        <f t="shared" si="125"/>
        <v>#N/A</v>
      </c>
      <c r="X290" s="16" t="e">
        <f t="shared" si="126"/>
        <v>#N/A</v>
      </c>
      <c r="Y290" s="16" t="e">
        <f t="shared" si="126"/>
        <v>#N/A</v>
      </c>
      <c r="Z290" s="16" t="e">
        <f t="shared" si="126"/>
        <v>#N/A</v>
      </c>
      <c r="AA290" s="16" t="e">
        <f t="shared" si="126"/>
        <v>#N/A</v>
      </c>
      <c r="AB290" s="16" t="e">
        <f t="shared" si="126"/>
        <v>#N/A</v>
      </c>
      <c r="AC290" s="16" t="e">
        <f t="shared" si="126"/>
        <v>#N/A</v>
      </c>
      <c r="AD290" s="16" t="e">
        <f t="shared" si="126"/>
        <v>#N/A</v>
      </c>
      <c r="AE290" s="16" t="e">
        <f t="shared" si="126"/>
        <v>#N/A</v>
      </c>
      <c r="AF290" s="16" t="e">
        <f t="shared" si="126"/>
        <v>#N/A</v>
      </c>
      <c r="AG290" s="16" t="e">
        <f t="shared" si="126"/>
        <v>#N/A</v>
      </c>
      <c r="AH290" s="16" t="e">
        <f t="shared" si="126"/>
        <v>#N/A</v>
      </c>
      <c r="AI290" s="16" t="e">
        <f t="shared" si="126"/>
        <v>#N/A</v>
      </c>
      <c r="AJ290" s="16" t="e">
        <f t="shared" si="126"/>
        <v>#N/A</v>
      </c>
      <c r="AK290" s="16" t="e">
        <f t="shared" si="126"/>
        <v>#N/A</v>
      </c>
      <c r="AL290" s="16" t="e">
        <f t="shared" si="126"/>
        <v>#N/A</v>
      </c>
      <c r="AM290" s="16" t="e">
        <f t="shared" si="126"/>
        <v>#N/A</v>
      </c>
      <c r="AN290" s="16" t="e">
        <f t="shared" si="127"/>
        <v>#N/A</v>
      </c>
      <c r="AO290" s="16" t="e">
        <f t="shared" si="127"/>
        <v>#N/A</v>
      </c>
      <c r="AP290" s="16" t="e">
        <f t="shared" si="127"/>
        <v>#N/A</v>
      </c>
      <c r="AQ290" s="16" t="e">
        <f t="shared" si="127"/>
        <v>#N/A</v>
      </c>
      <c r="AR290" s="16" t="e">
        <f t="shared" si="127"/>
        <v>#N/A</v>
      </c>
      <c r="AS290" s="16" t="e">
        <f t="shared" si="127"/>
        <v>#N/A</v>
      </c>
      <c r="AT290" s="16" t="e">
        <f t="shared" si="127"/>
        <v>#N/A</v>
      </c>
      <c r="AU290" s="16" t="e">
        <f t="shared" si="127"/>
        <v>#N/A</v>
      </c>
      <c r="AV290" s="16" t="e">
        <f t="shared" si="127"/>
        <v>#N/A</v>
      </c>
      <c r="AW290" s="16" t="e">
        <f t="shared" si="127"/>
        <v>#N/A</v>
      </c>
      <c r="AX290" s="16" t="e">
        <f t="shared" si="127"/>
        <v>#N/A</v>
      </c>
      <c r="AY290" s="16" t="e">
        <f t="shared" si="127"/>
        <v>#N/A</v>
      </c>
      <c r="AZ290" s="16" t="e">
        <f t="shared" si="127"/>
        <v>#N/A</v>
      </c>
      <c r="BA290" s="16" t="e">
        <f t="shared" si="127"/>
        <v>#N/A</v>
      </c>
      <c r="BB290" s="16" t="e">
        <f t="shared" si="127"/>
        <v>#N/A</v>
      </c>
      <c r="BC290" s="16" t="e">
        <f t="shared" si="127"/>
        <v>#N/A</v>
      </c>
      <c r="BD290" s="16" t="e">
        <f t="shared" si="128"/>
        <v>#N/A</v>
      </c>
      <c r="BE290" s="16" t="e">
        <f t="shared" si="128"/>
        <v>#N/A</v>
      </c>
      <c r="BF290" s="16" t="e">
        <f t="shared" si="128"/>
        <v>#N/A</v>
      </c>
      <c r="BG290" s="16" t="e">
        <f t="shared" si="128"/>
        <v>#N/A</v>
      </c>
      <c r="BH290" s="16" t="e">
        <f t="shared" si="128"/>
        <v>#N/A</v>
      </c>
      <c r="BI290" s="16" t="e">
        <f t="shared" si="128"/>
        <v>#N/A</v>
      </c>
      <c r="BJ290" s="16" t="e">
        <f t="shared" si="128"/>
        <v>#N/A</v>
      </c>
      <c r="BK290" s="16" t="e">
        <f t="shared" si="128"/>
        <v>#N/A</v>
      </c>
      <c r="BL290" s="16" t="e">
        <f t="shared" si="128"/>
        <v>#N/A</v>
      </c>
      <c r="BM290" s="16" t="e">
        <f t="shared" si="128"/>
        <v>#N/A</v>
      </c>
      <c r="BN290" s="16" t="e">
        <f t="shared" si="128"/>
        <v>#N/A</v>
      </c>
    </row>
    <row r="292" spans="1:66">
      <c r="C292" s="16" t="s">
        <v>12</v>
      </c>
      <c r="H292" s="16">
        <f>G286</f>
        <v>0</v>
      </c>
      <c r="I292" s="16">
        <f t="shared" ref="I292:X296" si="129">H286</f>
        <v>0</v>
      </c>
      <c r="J292" s="16">
        <f t="shared" si="129"/>
        <v>0</v>
      </c>
      <c r="K292" s="16">
        <f t="shared" si="129"/>
        <v>0</v>
      </c>
      <c r="L292" s="16">
        <f t="shared" si="129"/>
        <v>0</v>
      </c>
      <c r="M292" s="16">
        <f t="shared" si="129"/>
        <v>0</v>
      </c>
      <c r="N292" s="16">
        <f t="shared" si="129"/>
        <v>0</v>
      </c>
      <c r="O292" s="16">
        <f t="shared" si="129"/>
        <v>0</v>
      </c>
      <c r="P292" s="16">
        <f t="shared" si="129"/>
        <v>0</v>
      </c>
      <c r="Q292" s="16">
        <f t="shared" si="129"/>
        <v>0</v>
      </c>
      <c r="R292" s="16" t="e">
        <f t="shared" si="129"/>
        <v>#N/A</v>
      </c>
      <c r="S292" s="16" t="e">
        <f t="shared" si="129"/>
        <v>#N/A</v>
      </c>
      <c r="T292" s="16" t="e">
        <f t="shared" si="129"/>
        <v>#N/A</v>
      </c>
      <c r="U292" s="16" t="e">
        <f t="shared" si="129"/>
        <v>#N/A</v>
      </c>
      <c r="V292" s="16" t="e">
        <f t="shared" si="129"/>
        <v>#N/A</v>
      </c>
      <c r="W292" s="16" t="e">
        <f t="shared" si="129"/>
        <v>#N/A</v>
      </c>
      <c r="X292" s="16" t="e">
        <f t="shared" si="129"/>
        <v>#N/A</v>
      </c>
      <c r="Y292" s="16" t="e">
        <f t="shared" ref="Y292:AN296" si="130">X286</f>
        <v>#N/A</v>
      </c>
      <c r="Z292" s="16" t="e">
        <f t="shared" si="130"/>
        <v>#N/A</v>
      </c>
      <c r="AA292" s="16" t="e">
        <f t="shared" si="130"/>
        <v>#N/A</v>
      </c>
      <c r="AB292" s="16" t="e">
        <f t="shared" si="130"/>
        <v>#N/A</v>
      </c>
      <c r="AC292" s="16" t="e">
        <f t="shared" si="130"/>
        <v>#N/A</v>
      </c>
      <c r="AD292" s="16" t="e">
        <f t="shared" si="130"/>
        <v>#N/A</v>
      </c>
      <c r="AE292" s="16" t="e">
        <f t="shared" si="130"/>
        <v>#N/A</v>
      </c>
      <c r="AF292" s="16" t="e">
        <f t="shared" si="130"/>
        <v>#N/A</v>
      </c>
      <c r="AG292" s="16" t="e">
        <f t="shared" si="130"/>
        <v>#N/A</v>
      </c>
      <c r="AH292" s="16" t="e">
        <f t="shared" si="130"/>
        <v>#N/A</v>
      </c>
      <c r="AI292" s="16" t="e">
        <f t="shared" si="130"/>
        <v>#N/A</v>
      </c>
      <c r="AJ292" s="16" t="e">
        <f t="shared" si="130"/>
        <v>#N/A</v>
      </c>
      <c r="AK292" s="16" t="e">
        <f t="shared" si="130"/>
        <v>#N/A</v>
      </c>
      <c r="AL292" s="16" t="e">
        <f t="shared" si="130"/>
        <v>#N/A</v>
      </c>
      <c r="AM292" s="16" t="e">
        <f t="shared" si="130"/>
        <v>#N/A</v>
      </c>
      <c r="AN292" s="16" t="e">
        <f t="shared" si="130"/>
        <v>#N/A</v>
      </c>
      <c r="AO292" s="16" t="e">
        <f t="shared" ref="AO292:BD296" si="131">AN286</f>
        <v>#N/A</v>
      </c>
      <c r="AP292" s="16" t="e">
        <f t="shared" si="131"/>
        <v>#N/A</v>
      </c>
      <c r="AQ292" s="16" t="e">
        <f t="shared" si="131"/>
        <v>#N/A</v>
      </c>
      <c r="AR292" s="16" t="e">
        <f t="shared" si="131"/>
        <v>#N/A</v>
      </c>
      <c r="AS292" s="16" t="e">
        <f t="shared" si="131"/>
        <v>#N/A</v>
      </c>
      <c r="AT292" s="16" t="e">
        <f t="shared" si="131"/>
        <v>#N/A</v>
      </c>
      <c r="AU292" s="16" t="e">
        <f t="shared" si="131"/>
        <v>#N/A</v>
      </c>
      <c r="AV292" s="16" t="e">
        <f t="shared" si="131"/>
        <v>#N/A</v>
      </c>
      <c r="AW292" s="16" t="e">
        <f t="shared" si="131"/>
        <v>#N/A</v>
      </c>
      <c r="AX292" s="16" t="e">
        <f t="shared" si="131"/>
        <v>#N/A</v>
      </c>
      <c r="AY292" s="16" t="e">
        <f t="shared" si="131"/>
        <v>#N/A</v>
      </c>
      <c r="AZ292" s="16" t="e">
        <f t="shared" si="131"/>
        <v>#N/A</v>
      </c>
      <c r="BA292" s="16" t="e">
        <f t="shared" si="131"/>
        <v>#N/A</v>
      </c>
      <c r="BB292" s="16" t="e">
        <f t="shared" si="131"/>
        <v>#N/A</v>
      </c>
      <c r="BC292" s="16" t="e">
        <f t="shared" si="131"/>
        <v>#N/A</v>
      </c>
      <c r="BD292" s="16" t="e">
        <f t="shared" si="131"/>
        <v>#N/A</v>
      </c>
      <c r="BE292" s="16" t="e">
        <f t="shared" ref="BE292:BN296" si="132">BD286</f>
        <v>#N/A</v>
      </c>
      <c r="BF292" s="16" t="e">
        <f t="shared" si="132"/>
        <v>#N/A</v>
      </c>
      <c r="BG292" s="16" t="e">
        <f t="shared" si="132"/>
        <v>#N/A</v>
      </c>
      <c r="BH292" s="16" t="e">
        <f t="shared" si="132"/>
        <v>#N/A</v>
      </c>
      <c r="BI292" s="16" t="e">
        <f t="shared" si="132"/>
        <v>#N/A</v>
      </c>
      <c r="BJ292" s="16" t="e">
        <f t="shared" si="132"/>
        <v>#N/A</v>
      </c>
      <c r="BK292" s="16" t="e">
        <f t="shared" si="132"/>
        <v>#N/A</v>
      </c>
      <c r="BL292" s="16" t="e">
        <f t="shared" si="132"/>
        <v>#N/A</v>
      </c>
      <c r="BM292" s="16" t="e">
        <f t="shared" si="132"/>
        <v>#N/A</v>
      </c>
      <c r="BN292" s="16" t="e">
        <f t="shared" si="132"/>
        <v>#N/A</v>
      </c>
    </row>
    <row r="293" spans="1:66">
      <c r="C293" s="16" t="s">
        <v>0</v>
      </c>
      <c r="H293" s="16">
        <f>G287</f>
        <v>0</v>
      </c>
      <c r="I293" s="16">
        <f t="shared" si="129"/>
        <v>0</v>
      </c>
      <c r="J293" s="16">
        <f t="shared" si="129"/>
        <v>0</v>
      </c>
      <c r="K293" s="16">
        <f t="shared" si="129"/>
        <v>0</v>
      </c>
      <c r="L293" s="16">
        <f t="shared" si="129"/>
        <v>0</v>
      </c>
      <c r="M293" s="16">
        <f t="shared" si="129"/>
        <v>0</v>
      </c>
      <c r="N293" s="16">
        <f t="shared" si="129"/>
        <v>0</v>
      </c>
      <c r="O293" s="16">
        <f t="shared" si="129"/>
        <v>0</v>
      </c>
      <c r="P293" s="16">
        <f t="shared" si="129"/>
        <v>0</v>
      </c>
      <c r="Q293" s="16" t="e">
        <f t="shared" si="129"/>
        <v>#N/A</v>
      </c>
      <c r="R293" s="16" t="e">
        <f t="shared" si="129"/>
        <v>#N/A</v>
      </c>
      <c r="S293" s="16" t="e">
        <f t="shared" si="129"/>
        <v>#N/A</v>
      </c>
      <c r="T293" s="16" t="e">
        <f t="shared" si="129"/>
        <v>#N/A</v>
      </c>
      <c r="U293" s="16" t="e">
        <f t="shared" si="129"/>
        <v>#N/A</v>
      </c>
      <c r="V293" s="16" t="e">
        <f t="shared" si="129"/>
        <v>#N/A</v>
      </c>
      <c r="W293" s="16" t="e">
        <f t="shared" si="129"/>
        <v>#N/A</v>
      </c>
      <c r="X293" s="16" t="e">
        <f t="shared" si="129"/>
        <v>#N/A</v>
      </c>
      <c r="Y293" s="16" t="e">
        <f t="shared" si="130"/>
        <v>#N/A</v>
      </c>
      <c r="Z293" s="16" t="e">
        <f t="shared" si="130"/>
        <v>#N/A</v>
      </c>
      <c r="AA293" s="16" t="e">
        <f t="shared" si="130"/>
        <v>#N/A</v>
      </c>
      <c r="AB293" s="16" t="e">
        <f t="shared" si="130"/>
        <v>#N/A</v>
      </c>
      <c r="AC293" s="16" t="e">
        <f t="shared" si="130"/>
        <v>#N/A</v>
      </c>
      <c r="AD293" s="16" t="e">
        <f t="shared" si="130"/>
        <v>#N/A</v>
      </c>
      <c r="AE293" s="16" t="e">
        <f t="shared" si="130"/>
        <v>#N/A</v>
      </c>
      <c r="AF293" s="16" t="e">
        <f t="shared" si="130"/>
        <v>#N/A</v>
      </c>
      <c r="AG293" s="16" t="e">
        <f t="shared" si="130"/>
        <v>#N/A</v>
      </c>
      <c r="AH293" s="16" t="e">
        <f t="shared" si="130"/>
        <v>#N/A</v>
      </c>
      <c r="AI293" s="16" t="e">
        <f t="shared" si="130"/>
        <v>#N/A</v>
      </c>
      <c r="AJ293" s="16" t="e">
        <f t="shared" si="130"/>
        <v>#N/A</v>
      </c>
      <c r="AK293" s="16" t="e">
        <f t="shared" si="130"/>
        <v>#N/A</v>
      </c>
      <c r="AL293" s="16" t="e">
        <f t="shared" si="130"/>
        <v>#N/A</v>
      </c>
      <c r="AM293" s="16" t="e">
        <f t="shared" si="130"/>
        <v>#N/A</v>
      </c>
      <c r="AN293" s="16" t="e">
        <f t="shared" si="130"/>
        <v>#N/A</v>
      </c>
      <c r="AO293" s="16" t="e">
        <f t="shared" si="131"/>
        <v>#N/A</v>
      </c>
      <c r="AP293" s="16" t="e">
        <f t="shared" si="131"/>
        <v>#N/A</v>
      </c>
      <c r="AQ293" s="16" t="e">
        <f t="shared" si="131"/>
        <v>#N/A</v>
      </c>
      <c r="AR293" s="16" t="e">
        <f t="shared" si="131"/>
        <v>#N/A</v>
      </c>
      <c r="AS293" s="16" t="e">
        <f t="shared" si="131"/>
        <v>#N/A</v>
      </c>
      <c r="AT293" s="16" t="e">
        <f t="shared" si="131"/>
        <v>#N/A</v>
      </c>
      <c r="AU293" s="16" t="e">
        <f t="shared" si="131"/>
        <v>#N/A</v>
      </c>
      <c r="AV293" s="16" t="e">
        <f t="shared" si="131"/>
        <v>#N/A</v>
      </c>
      <c r="AW293" s="16" t="e">
        <f t="shared" si="131"/>
        <v>#N/A</v>
      </c>
      <c r="AX293" s="16" t="e">
        <f t="shared" si="131"/>
        <v>#N/A</v>
      </c>
      <c r="AY293" s="16" t="e">
        <f t="shared" si="131"/>
        <v>#N/A</v>
      </c>
      <c r="AZ293" s="16" t="e">
        <f t="shared" si="131"/>
        <v>#N/A</v>
      </c>
      <c r="BA293" s="16" t="e">
        <f t="shared" si="131"/>
        <v>#N/A</v>
      </c>
      <c r="BB293" s="16" t="e">
        <f t="shared" si="131"/>
        <v>#N/A</v>
      </c>
      <c r="BC293" s="16" t="e">
        <f t="shared" si="131"/>
        <v>#N/A</v>
      </c>
      <c r="BD293" s="16" t="e">
        <f t="shared" si="131"/>
        <v>#N/A</v>
      </c>
      <c r="BE293" s="16" t="e">
        <f t="shared" si="132"/>
        <v>#N/A</v>
      </c>
      <c r="BF293" s="16" t="e">
        <f t="shared" si="132"/>
        <v>#N/A</v>
      </c>
      <c r="BG293" s="16" t="e">
        <f t="shared" si="132"/>
        <v>#N/A</v>
      </c>
      <c r="BH293" s="16" t="e">
        <f t="shared" si="132"/>
        <v>#N/A</v>
      </c>
      <c r="BI293" s="16" t="e">
        <f t="shared" si="132"/>
        <v>#N/A</v>
      </c>
      <c r="BJ293" s="16" t="e">
        <f t="shared" si="132"/>
        <v>#N/A</v>
      </c>
      <c r="BK293" s="16" t="e">
        <f t="shared" si="132"/>
        <v>#N/A</v>
      </c>
      <c r="BL293" s="16" t="e">
        <f t="shared" si="132"/>
        <v>#N/A</v>
      </c>
      <c r="BM293" s="16" t="e">
        <f t="shared" si="132"/>
        <v>#N/A</v>
      </c>
      <c r="BN293" s="16" t="e">
        <f t="shared" si="132"/>
        <v>#N/A</v>
      </c>
    </row>
    <row r="294" spans="1:66">
      <c r="C294" s="16" t="s">
        <v>1</v>
      </c>
      <c r="H294" s="16">
        <f>G288</f>
        <v>0</v>
      </c>
      <c r="I294" s="16">
        <f t="shared" si="129"/>
        <v>0</v>
      </c>
      <c r="J294" s="16">
        <f t="shared" si="129"/>
        <v>0</v>
      </c>
      <c r="K294" s="16">
        <f t="shared" si="129"/>
        <v>0</v>
      </c>
      <c r="L294" s="16">
        <f t="shared" si="129"/>
        <v>0</v>
      </c>
      <c r="M294" s="16">
        <f t="shared" si="129"/>
        <v>0</v>
      </c>
      <c r="N294" s="16">
        <f t="shared" si="129"/>
        <v>0</v>
      </c>
      <c r="O294" s="16">
        <f t="shared" si="129"/>
        <v>0</v>
      </c>
      <c r="P294" s="16">
        <f t="shared" si="129"/>
        <v>0</v>
      </c>
      <c r="Q294" s="16" t="e">
        <f t="shared" si="129"/>
        <v>#N/A</v>
      </c>
      <c r="R294" s="16" t="e">
        <f t="shared" si="129"/>
        <v>#N/A</v>
      </c>
      <c r="S294" s="16" t="e">
        <f t="shared" si="129"/>
        <v>#N/A</v>
      </c>
      <c r="T294" s="16" t="e">
        <f t="shared" si="129"/>
        <v>#N/A</v>
      </c>
      <c r="U294" s="16" t="e">
        <f t="shared" si="129"/>
        <v>#N/A</v>
      </c>
      <c r="V294" s="16" t="e">
        <f t="shared" si="129"/>
        <v>#N/A</v>
      </c>
      <c r="W294" s="16" t="e">
        <f t="shared" si="129"/>
        <v>#N/A</v>
      </c>
      <c r="X294" s="16" t="e">
        <f t="shared" si="129"/>
        <v>#N/A</v>
      </c>
      <c r="Y294" s="16" t="e">
        <f t="shared" si="130"/>
        <v>#N/A</v>
      </c>
      <c r="Z294" s="16" t="e">
        <f t="shared" si="130"/>
        <v>#N/A</v>
      </c>
      <c r="AA294" s="16" t="e">
        <f t="shared" si="130"/>
        <v>#N/A</v>
      </c>
      <c r="AB294" s="16" t="e">
        <f t="shared" si="130"/>
        <v>#N/A</v>
      </c>
      <c r="AC294" s="16" t="e">
        <f t="shared" si="130"/>
        <v>#N/A</v>
      </c>
      <c r="AD294" s="16" t="e">
        <f t="shared" si="130"/>
        <v>#N/A</v>
      </c>
      <c r="AE294" s="16" t="e">
        <f t="shared" si="130"/>
        <v>#N/A</v>
      </c>
      <c r="AF294" s="16" t="e">
        <f t="shared" si="130"/>
        <v>#N/A</v>
      </c>
      <c r="AG294" s="16" t="e">
        <f t="shared" si="130"/>
        <v>#N/A</v>
      </c>
      <c r="AH294" s="16" t="e">
        <f t="shared" si="130"/>
        <v>#N/A</v>
      </c>
      <c r="AI294" s="16" t="e">
        <f t="shared" si="130"/>
        <v>#N/A</v>
      </c>
      <c r="AJ294" s="16" t="e">
        <f t="shared" si="130"/>
        <v>#N/A</v>
      </c>
      <c r="AK294" s="16" t="e">
        <f t="shared" si="130"/>
        <v>#N/A</v>
      </c>
      <c r="AL294" s="16" t="e">
        <f t="shared" si="130"/>
        <v>#N/A</v>
      </c>
      <c r="AM294" s="16" t="e">
        <f t="shared" si="130"/>
        <v>#N/A</v>
      </c>
      <c r="AN294" s="16" t="e">
        <f t="shared" si="130"/>
        <v>#N/A</v>
      </c>
      <c r="AO294" s="16" t="e">
        <f t="shared" si="131"/>
        <v>#N/A</v>
      </c>
      <c r="AP294" s="16" t="e">
        <f t="shared" si="131"/>
        <v>#N/A</v>
      </c>
      <c r="AQ294" s="16" t="e">
        <f t="shared" si="131"/>
        <v>#N/A</v>
      </c>
      <c r="AR294" s="16" t="e">
        <f t="shared" si="131"/>
        <v>#N/A</v>
      </c>
      <c r="AS294" s="16" t="e">
        <f t="shared" si="131"/>
        <v>#N/A</v>
      </c>
      <c r="AT294" s="16" t="e">
        <f t="shared" si="131"/>
        <v>#N/A</v>
      </c>
      <c r="AU294" s="16" t="e">
        <f t="shared" si="131"/>
        <v>#N/A</v>
      </c>
      <c r="AV294" s="16" t="e">
        <f t="shared" si="131"/>
        <v>#N/A</v>
      </c>
      <c r="AW294" s="16" t="e">
        <f t="shared" si="131"/>
        <v>#N/A</v>
      </c>
      <c r="AX294" s="16" t="e">
        <f t="shared" si="131"/>
        <v>#N/A</v>
      </c>
      <c r="AY294" s="16" t="e">
        <f t="shared" si="131"/>
        <v>#N/A</v>
      </c>
      <c r="AZ294" s="16" t="e">
        <f t="shared" si="131"/>
        <v>#N/A</v>
      </c>
      <c r="BA294" s="16" t="e">
        <f t="shared" si="131"/>
        <v>#N/A</v>
      </c>
      <c r="BB294" s="16" t="e">
        <f t="shared" si="131"/>
        <v>#N/A</v>
      </c>
      <c r="BC294" s="16" t="e">
        <f t="shared" si="131"/>
        <v>#N/A</v>
      </c>
      <c r="BD294" s="16" t="e">
        <f t="shared" si="131"/>
        <v>#N/A</v>
      </c>
      <c r="BE294" s="16" t="e">
        <f t="shared" si="132"/>
        <v>#N/A</v>
      </c>
      <c r="BF294" s="16" t="e">
        <f t="shared" si="132"/>
        <v>#N/A</v>
      </c>
      <c r="BG294" s="16" t="e">
        <f t="shared" si="132"/>
        <v>#N/A</v>
      </c>
      <c r="BH294" s="16" t="e">
        <f t="shared" si="132"/>
        <v>#N/A</v>
      </c>
      <c r="BI294" s="16" t="e">
        <f t="shared" si="132"/>
        <v>#N/A</v>
      </c>
      <c r="BJ294" s="16" t="e">
        <f t="shared" si="132"/>
        <v>#N/A</v>
      </c>
      <c r="BK294" s="16" t="e">
        <f t="shared" si="132"/>
        <v>#N/A</v>
      </c>
      <c r="BL294" s="16" t="e">
        <f t="shared" si="132"/>
        <v>#N/A</v>
      </c>
      <c r="BM294" s="16" t="e">
        <f t="shared" si="132"/>
        <v>#N/A</v>
      </c>
      <c r="BN294" s="16" t="e">
        <f t="shared" si="132"/>
        <v>#N/A</v>
      </c>
    </row>
    <row r="295" spans="1:66">
      <c r="C295" s="16" t="s">
        <v>2</v>
      </c>
      <c r="H295" s="16">
        <f>G289</f>
        <v>0</v>
      </c>
      <c r="I295" s="16">
        <f t="shared" si="129"/>
        <v>0</v>
      </c>
      <c r="J295" s="16">
        <f t="shared" si="129"/>
        <v>0</v>
      </c>
      <c r="K295" s="16">
        <f t="shared" si="129"/>
        <v>0</v>
      </c>
      <c r="L295" s="16">
        <f t="shared" si="129"/>
        <v>0</v>
      </c>
      <c r="M295" s="16">
        <f t="shared" si="129"/>
        <v>0</v>
      </c>
      <c r="N295" s="16">
        <f t="shared" si="129"/>
        <v>0</v>
      </c>
      <c r="O295" s="16">
        <f t="shared" si="129"/>
        <v>0</v>
      </c>
      <c r="P295" s="16">
        <f t="shared" si="129"/>
        <v>0</v>
      </c>
      <c r="Q295" s="16" t="e">
        <f t="shared" si="129"/>
        <v>#N/A</v>
      </c>
      <c r="R295" s="16" t="e">
        <f t="shared" si="129"/>
        <v>#N/A</v>
      </c>
      <c r="S295" s="16" t="e">
        <f t="shared" si="129"/>
        <v>#N/A</v>
      </c>
      <c r="T295" s="16" t="e">
        <f t="shared" si="129"/>
        <v>#N/A</v>
      </c>
      <c r="U295" s="16" t="e">
        <f t="shared" si="129"/>
        <v>#N/A</v>
      </c>
      <c r="V295" s="16" t="e">
        <f t="shared" si="129"/>
        <v>#N/A</v>
      </c>
      <c r="W295" s="16" t="e">
        <f t="shared" si="129"/>
        <v>#N/A</v>
      </c>
      <c r="X295" s="16" t="e">
        <f t="shared" si="129"/>
        <v>#N/A</v>
      </c>
      <c r="Y295" s="16" t="e">
        <f t="shared" si="130"/>
        <v>#N/A</v>
      </c>
      <c r="Z295" s="16" t="e">
        <f t="shared" si="130"/>
        <v>#N/A</v>
      </c>
      <c r="AA295" s="16" t="e">
        <f t="shared" si="130"/>
        <v>#N/A</v>
      </c>
      <c r="AB295" s="16" t="e">
        <f t="shared" si="130"/>
        <v>#N/A</v>
      </c>
      <c r="AC295" s="16" t="e">
        <f t="shared" si="130"/>
        <v>#N/A</v>
      </c>
      <c r="AD295" s="16" t="e">
        <f t="shared" si="130"/>
        <v>#N/A</v>
      </c>
      <c r="AE295" s="16" t="e">
        <f t="shared" si="130"/>
        <v>#N/A</v>
      </c>
      <c r="AF295" s="16" t="e">
        <f t="shared" si="130"/>
        <v>#N/A</v>
      </c>
      <c r="AG295" s="16" t="e">
        <f t="shared" si="130"/>
        <v>#N/A</v>
      </c>
      <c r="AH295" s="16" t="e">
        <f t="shared" si="130"/>
        <v>#N/A</v>
      </c>
      <c r="AI295" s="16" t="e">
        <f t="shared" si="130"/>
        <v>#N/A</v>
      </c>
      <c r="AJ295" s="16" t="e">
        <f t="shared" si="130"/>
        <v>#N/A</v>
      </c>
      <c r="AK295" s="16" t="e">
        <f t="shared" si="130"/>
        <v>#N/A</v>
      </c>
      <c r="AL295" s="16" t="e">
        <f t="shared" si="130"/>
        <v>#N/A</v>
      </c>
      <c r="AM295" s="16" t="e">
        <f t="shared" si="130"/>
        <v>#N/A</v>
      </c>
      <c r="AN295" s="16" t="e">
        <f t="shared" si="130"/>
        <v>#N/A</v>
      </c>
      <c r="AO295" s="16" t="e">
        <f t="shared" si="131"/>
        <v>#N/A</v>
      </c>
      <c r="AP295" s="16" t="e">
        <f t="shared" si="131"/>
        <v>#N/A</v>
      </c>
      <c r="AQ295" s="16" t="e">
        <f t="shared" si="131"/>
        <v>#N/A</v>
      </c>
      <c r="AR295" s="16" t="e">
        <f t="shared" si="131"/>
        <v>#N/A</v>
      </c>
      <c r="AS295" s="16" t="e">
        <f t="shared" si="131"/>
        <v>#N/A</v>
      </c>
      <c r="AT295" s="16" t="e">
        <f t="shared" si="131"/>
        <v>#N/A</v>
      </c>
      <c r="AU295" s="16" t="e">
        <f t="shared" si="131"/>
        <v>#N/A</v>
      </c>
      <c r="AV295" s="16" t="e">
        <f t="shared" si="131"/>
        <v>#N/A</v>
      </c>
      <c r="AW295" s="16" t="e">
        <f t="shared" si="131"/>
        <v>#N/A</v>
      </c>
      <c r="AX295" s="16" t="e">
        <f t="shared" si="131"/>
        <v>#N/A</v>
      </c>
      <c r="AY295" s="16" t="e">
        <f t="shared" si="131"/>
        <v>#N/A</v>
      </c>
      <c r="AZ295" s="16" t="e">
        <f t="shared" si="131"/>
        <v>#N/A</v>
      </c>
      <c r="BA295" s="16" t="e">
        <f t="shared" si="131"/>
        <v>#N/A</v>
      </c>
      <c r="BB295" s="16" t="e">
        <f t="shared" si="131"/>
        <v>#N/A</v>
      </c>
      <c r="BC295" s="16" t="e">
        <f t="shared" si="131"/>
        <v>#N/A</v>
      </c>
      <c r="BD295" s="16" t="e">
        <f t="shared" si="131"/>
        <v>#N/A</v>
      </c>
      <c r="BE295" s="16" t="e">
        <f t="shared" si="132"/>
        <v>#N/A</v>
      </c>
      <c r="BF295" s="16" t="e">
        <f t="shared" si="132"/>
        <v>#N/A</v>
      </c>
      <c r="BG295" s="16" t="e">
        <f t="shared" si="132"/>
        <v>#N/A</v>
      </c>
      <c r="BH295" s="16" t="e">
        <f t="shared" si="132"/>
        <v>#N/A</v>
      </c>
      <c r="BI295" s="16" t="e">
        <f t="shared" si="132"/>
        <v>#N/A</v>
      </c>
      <c r="BJ295" s="16" t="e">
        <f t="shared" si="132"/>
        <v>#N/A</v>
      </c>
      <c r="BK295" s="16" t="e">
        <f t="shared" si="132"/>
        <v>#N/A</v>
      </c>
      <c r="BL295" s="16" t="e">
        <f t="shared" si="132"/>
        <v>#N/A</v>
      </c>
      <c r="BM295" s="16" t="e">
        <f t="shared" si="132"/>
        <v>#N/A</v>
      </c>
      <c r="BN295" s="16" t="e">
        <f t="shared" si="132"/>
        <v>#N/A</v>
      </c>
    </row>
    <row r="296" spans="1:66">
      <c r="C296" s="16" t="s">
        <v>13</v>
      </c>
      <c r="H296" s="16">
        <f>G290</f>
        <v>0</v>
      </c>
      <c r="I296" s="16">
        <f t="shared" si="129"/>
        <v>0</v>
      </c>
      <c r="J296" s="16">
        <f t="shared" si="129"/>
        <v>0</v>
      </c>
      <c r="K296" s="16">
        <f t="shared" si="129"/>
        <v>0</v>
      </c>
      <c r="L296" s="16">
        <f t="shared" si="129"/>
        <v>0</v>
      </c>
      <c r="M296" s="16">
        <f t="shared" si="129"/>
        <v>0</v>
      </c>
      <c r="N296" s="16">
        <f t="shared" si="129"/>
        <v>0</v>
      </c>
      <c r="O296" s="16">
        <f t="shared" si="129"/>
        <v>0</v>
      </c>
      <c r="P296" s="16">
        <f t="shared" si="129"/>
        <v>0</v>
      </c>
      <c r="Q296" s="16" t="e">
        <f t="shared" si="129"/>
        <v>#N/A</v>
      </c>
      <c r="R296" s="16" t="e">
        <f t="shared" si="129"/>
        <v>#N/A</v>
      </c>
      <c r="S296" s="16" t="e">
        <f t="shared" si="129"/>
        <v>#N/A</v>
      </c>
      <c r="T296" s="16" t="e">
        <f t="shared" si="129"/>
        <v>#N/A</v>
      </c>
      <c r="U296" s="16" t="e">
        <f t="shared" si="129"/>
        <v>#N/A</v>
      </c>
      <c r="V296" s="16" t="e">
        <f t="shared" si="129"/>
        <v>#N/A</v>
      </c>
      <c r="W296" s="16" t="e">
        <f t="shared" si="129"/>
        <v>#N/A</v>
      </c>
      <c r="X296" s="16" t="e">
        <f t="shared" si="129"/>
        <v>#N/A</v>
      </c>
      <c r="Y296" s="16" t="e">
        <f t="shared" si="130"/>
        <v>#N/A</v>
      </c>
      <c r="Z296" s="16" t="e">
        <f t="shared" si="130"/>
        <v>#N/A</v>
      </c>
      <c r="AA296" s="16" t="e">
        <f t="shared" si="130"/>
        <v>#N/A</v>
      </c>
      <c r="AB296" s="16" t="e">
        <f t="shared" si="130"/>
        <v>#N/A</v>
      </c>
      <c r="AC296" s="16" t="e">
        <f t="shared" si="130"/>
        <v>#N/A</v>
      </c>
      <c r="AD296" s="16" t="e">
        <f t="shared" si="130"/>
        <v>#N/A</v>
      </c>
      <c r="AE296" s="16" t="e">
        <f t="shared" si="130"/>
        <v>#N/A</v>
      </c>
      <c r="AF296" s="16" t="e">
        <f t="shared" si="130"/>
        <v>#N/A</v>
      </c>
      <c r="AG296" s="16" t="e">
        <f t="shared" si="130"/>
        <v>#N/A</v>
      </c>
      <c r="AH296" s="16" t="e">
        <f t="shared" si="130"/>
        <v>#N/A</v>
      </c>
      <c r="AI296" s="16" t="e">
        <f t="shared" si="130"/>
        <v>#N/A</v>
      </c>
      <c r="AJ296" s="16" t="e">
        <f t="shared" si="130"/>
        <v>#N/A</v>
      </c>
      <c r="AK296" s="16" t="e">
        <f t="shared" si="130"/>
        <v>#N/A</v>
      </c>
      <c r="AL296" s="16" t="e">
        <f t="shared" si="130"/>
        <v>#N/A</v>
      </c>
      <c r="AM296" s="16" t="e">
        <f t="shared" si="130"/>
        <v>#N/A</v>
      </c>
      <c r="AN296" s="16" t="e">
        <f t="shared" si="130"/>
        <v>#N/A</v>
      </c>
      <c r="AO296" s="16" t="e">
        <f t="shared" si="131"/>
        <v>#N/A</v>
      </c>
      <c r="AP296" s="16" t="e">
        <f t="shared" si="131"/>
        <v>#N/A</v>
      </c>
      <c r="AQ296" s="16" t="e">
        <f t="shared" si="131"/>
        <v>#N/A</v>
      </c>
      <c r="AR296" s="16" t="e">
        <f t="shared" si="131"/>
        <v>#N/A</v>
      </c>
      <c r="AS296" s="16" t="e">
        <f t="shared" si="131"/>
        <v>#N/A</v>
      </c>
      <c r="AT296" s="16" t="e">
        <f t="shared" si="131"/>
        <v>#N/A</v>
      </c>
      <c r="AU296" s="16" t="e">
        <f t="shared" si="131"/>
        <v>#N/A</v>
      </c>
      <c r="AV296" s="16" t="e">
        <f t="shared" si="131"/>
        <v>#N/A</v>
      </c>
      <c r="AW296" s="16" t="e">
        <f t="shared" si="131"/>
        <v>#N/A</v>
      </c>
      <c r="AX296" s="16" t="e">
        <f t="shared" si="131"/>
        <v>#N/A</v>
      </c>
      <c r="AY296" s="16" t="e">
        <f t="shared" si="131"/>
        <v>#N/A</v>
      </c>
      <c r="AZ296" s="16" t="e">
        <f t="shared" si="131"/>
        <v>#N/A</v>
      </c>
      <c r="BA296" s="16" t="e">
        <f t="shared" si="131"/>
        <v>#N/A</v>
      </c>
      <c r="BB296" s="16" t="e">
        <f t="shared" si="131"/>
        <v>#N/A</v>
      </c>
      <c r="BC296" s="16" t="e">
        <f t="shared" si="131"/>
        <v>#N/A</v>
      </c>
      <c r="BD296" s="16" t="e">
        <f t="shared" si="131"/>
        <v>#N/A</v>
      </c>
      <c r="BE296" s="16" t="e">
        <f t="shared" si="132"/>
        <v>#N/A</v>
      </c>
      <c r="BF296" s="16" t="e">
        <f t="shared" si="132"/>
        <v>#N/A</v>
      </c>
      <c r="BG296" s="16" t="e">
        <f t="shared" si="132"/>
        <v>#N/A</v>
      </c>
      <c r="BH296" s="16" t="e">
        <f t="shared" si="132"/>
        <v>#N/A</v>
      </c>
      <c r="BI296" s="16" t="e">
        <f t="shared" si="132"/>
        <v>#N/A</v>
      </c>
      <c r="BJ296" s="16" t="e">
        <f t="shared" si="132"/>
        <v>#N/A</v>
      </c>
      <c r="BK296" s="16" t="e">
        <f t="shared" si="132"/>
        <v>#N/A</v>
      </c>
      <c r="BL296" s="16" t="e">
        <f t="shared" si="132"/>
        <v>#N/A</v>
      </c>
      <c r="BM296" s="16" t="e">
        <f t="shared" si="132"/>
        <v>#N/A</v>
      </c>
      <c r="BN296" s="16" t="e">
        <f t="shared" si="132"/>
        <v>#N/A</v>
      </c>
    </row>
    <row r="300" spans="1:66">
      <c r="A300" s="16" t="s">
        <v>20</v>
      </c>
      <c r="B300" s="20">
        <f>[7]Input!L97</f>
        <v>27569000</v>
      </c>
      <c r="D300" s="16">
        <f>B301</f>
        <v>10</v>
      </c>
      <c r="E300" s="16">
        <f t="shared" ref="E300:BN300" si="133">IF(D300&gt;0,D300-1,0)</f>
        <v>9</v>
      </c>
      <c r="F300" s="16">
        <f t="shared" si="133"/>
        <v>8</v>
      </c>
      <c r="G300" s="16">
        <f t="shared" si="133"/>
        <v>7</v>
      </c>
      <c r="H300" s="16">
        <f t="shared" si="133"/>
        <v>6</v>
      </c>
      <c r="I300" s="16">
        <f t="shared" si="133"/>
        <v>5</v>
      </c>
      <c r="J300" s="16">
        <f t="shared" si="133"/>
        <v>4</v>
      </c>
      <c r="K300" s="16">
        <f t="shared" si="133"/>
        <v>3</v>
      </c>
      <c r="L300" s="16">
        <f t="shared" si="133"/>
        <v>2</v>
      </c>
      <c r="M300" s="16">
        <f t="shared" si="133"/>
        <v>1</v>
      </c>
      <c r="N300" s="16">
        <f t="shared" si="133"/>
        <v>0</v>
      </c>
      <c r="O300" s="16">
        <f t="shared" si="133"/>
        <v>0</v>
      </c>
      <c r="P300" s="16">
        <f t="shared" si="133"/>
        <v>0</v>
      </c>
      <c r="Q300" s="16">
        <f t="shared" si="133"/>
        <v>0</v>
      </c>
      <c r="R300" s="16">
        <f t="shared" si="133"/>
        <v>0</v>
      </c>
      <c r="S300" s="16">
        <f t="shared" si="133"/>
        <v>0</v>
      </c>
      <c r="T300" s="16">
        <f t="shared" si="133"/>
        <v>0</v>
      </c>
      <c r="U300" s="16">
        <f t="shared" si="133"/>
        <v>0</v>
      </c>
      <c r="V300" s="16">
        <f t="shared" si="133"/>
        <v>0</v>
      </c>
      <c r="W300" s="16">
        <f t="shared" si="133"/>
        <v>0</v>
      </c>
      <c r="X300" s="16">
        <f t="shared" si="133"/>
        <v>0</v>
      </c>
      <c r="Y300" s="16">
        <f t="shared" si="133"/>
        <v>0</v>
      </c>
      <c r="Z300" s="16">
        <f t="shared" si="133"/>
        <v>0</v>
      </c>
      <c r="AA300" s="16">
        <f t="shared" si="133"/>
        <v>0</v>
      </c>
      <c r="AB300" s="16">
        <f t="shared" si="133"/>
        <v>0</v>
      </c>
      <c r="AC300" s="16">
        <f t="shared" si="133"/>
        <v>0</v>
      </c>
      <c r="AD300" s="16">
        <f t="shared" si="133"/>
        <v>0</v>
      </c>
      <c r="AE300" s="16">
        <f t="shared" si="133"/>
        <v>0</v>
      </c>
      <c r="AF300" s="16">
        <f t="shared" si="133"/>
        <v>0</v>
      </c>
      <c r="AG300" s="16">
        <f t="shared" si="133"/>
        <v>0</v>
      </c>
      <c r="AH300" s="16">
        <f t="shared" si="133"/>
        <v>0</v>
      </c>
      <c r="AI300" s="16">
        <f t="shared" si="133"/>
        <v>0</v>
      </c>
      <c r="AJ300" s="16">
        <f t="shared" si="133"/>
        <v>0</v>
      </c>
      <c r="AK300" s="16">
        <f t="shared" si="133"/>
        <v>0</v>
      </c>
      <c r="AL300" s="16">
        <f t="shared" si="133"/>
        <v>0</v>
      </c>
      <c r="AM300" s="16">
        <f t="shared" si="133"/>
        <v>0</v>
      </c>
      <c r="AN300" s="16">
        <f t="shared" si="133"/>
        <v>0</v>
      </c>
      <c r="AO300" s="16">
        <f t="shared" si="133"/>
        <v>0</v>
      </c>
      <c r="AP300" s="16">
        <f t="shared" si="133"/>
        <v>0</v>
      </c>
      <c r="AQ300" s="16">
        <f t="shared" si="133"/>
        <v>0</v>
      </c>
      <c r="AR300" s="16">
        <f t="shared" si="133"/>
        <v>0</v>
      </c>
      <c r="AS300" s="16">
        <f t="shared" si="133"/>
        <v>0</v>
      </c>
      <c r="AT300" s="16">
        <f t="shared" si="133"/>
        <v>0</v>
      </c>
      <c r="AU300" s="16">
        <f t="shared" si="133"/>
        <v>0</v>
      </c>
      <c r="AV300" s="16">
        <f t="shared" si="133"/>
        <v>0</v>
      </c>
      <c r="AW300" s="16">
        <f t="shared" si="133"/>
        <v>0</v>
      </c>
      <c r="AX300" s="16">
        <f t="shared" si="133"/>
        <v>0</v>
      </c>
      <c r="AY300" s="16">
        <f t="shared" si="133"/>
        <v>0</v>
      </c>
      <c r="AZ300" s="16">
        <f t="shared" si="133"/>
        <v>0</v>
      </c>
      <c r="BA300" s="16">
        <f t="shared" si="133"/>
        <v>0</v>
      </c>
      <c r="BB300" s="16">
        <f t="shared" si="133"/>
        <v>0</v>
      </c>
      <c r="BC300" s="16">
        <f t="shared" si="133"/>
        <v>0</v>
      </c>
      <c r="BD300" s="16">
        <f t="shared" si="133"/>
        <v>0</v>
      </c>
      <c r="BE300" s="16">
        <f t="shared" si="133"/>
        <v>0</v>
      </c>
      <c r="BF300" s="16">
        <f t="shared" si="133"/>
        <v>0</v>
      </c>
      <c r="BG300" s="16">
        <f t="shared" si="133"/>
        <v>0</v>
      </c>
      <c r="BH300" s="16">
        <f t="shared" si="133"/>
        <v>0</v>
      </c>
      <c r="BI300" s="16">
        <f t="shared" si="133"/>
        <v>0</v>
      </c>
      <c r="BJ300" s="16">
        <f t="shared" si="133"/>
        <v>0</v>
      </c>
      <c r="BK300" s="16">
        <f t="shared" si="133"/>
        <v>0</v>
      </c>
      <c r="BL300" s="16">
        <f t="shared" si="133"/>
        <v>0</v>
      </c>
      <c r="BM300" s="16">
        <f t="shared" si="133"/>
        <v>0</v>
      </c>
      <c r="BN300" s="16">
        <f t="shared" si="133"/>
        <v>0</v>
      </c>
    </row>
    <row r="301" spans="1:66" ht="18.75">
      <c r="A301" s="25" t="s">
        <v>18</v>
      </c>
      <c r="B301" s="25">
        <v>10</v>
      </c>
      <c r="C301" s="16" t="s">
        <v>12</v>
      </c>
      <c r="D301" s="20">
        <f t="shared" ref="D301:BN305" si="134">IFERROR(D313,0)+IFERROR(D319,0)+IFERROR(D325,0)+IFERROR(D331,0)+IFERROR(D337,0)</f>
        <v>5513800</v>
      </c>
      <c r="E301" s="20">
        <f t="shared" si="134"/>
        <v>10605051.015674228</v>
      </c>
      <c r="F301" s="20">
        <f t="shared" si="134"/>
        <v>15249305.570072407</v>
      </c>
      <c r="G301" s="20">
        <f t="shared" si="134"/>
        <v>19420701.725077853</v>
      </c>
      <c r="H301" s="20">
        <f t="shared" si="134"/>
        <v>23091881.244725697</v>
      </c>
      <c r="I301" s="20">
        <f t="shared" si="134"/>
        <v>20720103.023684535</v>
      </c>
      <c r="J301" s="20">
        <f t="shared" si="134"/>
        <v>18211100.491283137</v>
      </c>
      <c r="K301" s="20">
        <f t="shared" si="134"/>
        <v>15556934.240935657</v>
      </c>
      <c r="L301" s="20">
        <f t="shared" si="134"/>
        <v>12749205.514675219</v>
      </c>
      <c r="M301" s="20">
        <f t="shared" si="134"/>
        <v>9779029.626395423</v>
      </c>
      <c r="N301" s="20">
        <f t="shared" si="134"/>
        <v>6637007.8474365827</v>
      </c>
      <c r="O301" s="20">
        <f t="shared" si="134"/>
        <v>4054759.3641637536</v>
      </c>
      <c r="P301" s="20">
        <f t="shared" si="134"/>
        <v>2064671.0601130538</v>
      </c>
      <c r="Q301" s="20">
        <f t="shared" si="134"/>
        <v>701003.63136804977</v>
      </c>
      <c r="R301" s="20">
        <f t="shared" si="134"/>
        <v>0</v>
      </c>
      <c r="S301" s="20">
        <f t="shared" si="134"/>
        <v>0</v>
      </c>
      <c r="T301" s="20">
        <f t="shared" si="134"/>
        <v>0</v>
      </c>
      <c r="U301" s="20">
        <f t="shared" si="134"/>
        <v>0</v>
      </c>
      <c r="V301" s="20">
        <f t="shared" si="134"/>
        <v>0</v>
      </c>
      <c r="W301" s="20">
        <f t="shared" si="134"/>
        <v>0</v>
      </c>
      <c r="X301" s="20">
        <f t="shared" si="134"/>
        <v>0</v>
      </c>
      <c r="Y301" s="20">
        <f t="shared" si="134"/>
        <v>0</v>
      </c>
      <c r="Z301" s="20">
        <f t="shared" si="134"/>
        <v>0</v>
      </c>
      <c r="AA301" s="20">
        <f t="shared" si="134"/>
        <v>0</v>
      </c>
      <c r="AB301" s="20">
        <f t="shared" si="134"/>
        <v>0</v>
      </c>
      <c r="AC301" s="20">
        <f t="shared" si="134"/>
        <v>0</v>
      </c>
      <c r="AD301" s="20">
        <f t="shared" si="134"/>
        <v>0</v>
      </c>
      <c r="AE301" s="20">
        <f t="shared" si="134"/>
        <v>0</v>
      </c>
      <c r="AF301" s="20">
        <f t="shared" si="134"/>
        <v>0</v>
      </c>
      <c r="AG301" s="20">
        <f t="shared" si="134"/>
        <v>0</v>
      </c>
      <c r="AH301" s="20">
        <f t="shared" si="134"/>
        <v>0</v>
      </c>
      <c r="AI301" s="20">
        <f t="shared" si="134"/>
        <v>0</v>
      </c>
      <c r="AJ301" s="20">
        <f t="shared" si="134"/>
        <v>0</v>
      </c>
      <c r="AK301" s="20">
        <f t="shared" si="134"/>
        <v>0</v>
      </c>
      <c r="AL301" s="20">
        <f t="shared" si="134"/>
        <v>0</v>
      </c>
      <c r="AM301" s="20">
        <f t="shared" si="134"/>
        <v>0</v>
      </c>
      <c r="AN301" s="20">
        <f t="shared" si="134"/>
        <v>0</v>
      </c>
      <c r="AO301" s="20">
        <f t="shared" si="134"/>
        <v>0</v>
      </c>
      <c r="AP301" s="20">
        <f t="shared" si="134"/>
        <v>0</v>
      </c>
      <c r="AQ301" s="20">
        <f t="shared" si="134"/>
        <v>0</v>
      </c>
      <c r="AR301" s="20">
        <f t="shared" si="134"/>
        <v>0</v>
      </c>
      <c r="AS301" s="20">
        <f t="shared" si="134"/>
        <v>0</v>
      </c>
      <c r="AT301" s="20">
        <f t="shared" si="134"/>
        <v>0</v>
      </c>
      <c r="AU301" s="20">
        <f t="shared" si="134"/>
        <v>0</v>
      </c>
      <c r="AV301" s="20">
        <f t="shared" si="134"/>
        <v>0</v>
      </c>
      <c r="AW301" s="20">
        <f t="shared" si="134"/>
        <v>0</v>
      </c>
      <c r="AX301" s="20">
        <f t="shared" si="134"/>
        <v>0</v>
      </c>
      <c r="AY301" s="20">
        <f t="shared" si="134"/>
        <v>0</v>
      </c>
      <c r="AZ301" s="20">
        <f t="shared" si="134"/>
        <v>0</v>
      </c>
      <c r="BA301" s="20">
        <f t="shared" si="134"/>
        <v>0</v>
      </c>
      <c r="BB301" s="20">
        <f t="shared" si="134"/>
        <v>0</v>
      </c>
      <c r="BC301" s="20">
        <f t="shared" si="134"/>
        <v>0</v>
      </c>
      <c r="BD301" s="20">
        <f t="shared" si="134"/>
        <v>0</v>
      </c>
      <c r="BE301" s="20">
        <f t="shared" si="134"/>
        <v>0</v>
      </c>
      <c r="BF301" s="20">
        <f t="shared" si="134"/>
        <v>0</v>
      </c>
      <c r="BG301" s="20">
        <f t="shared" si="134"/>
        <v>0</v>
      </c>
      <c r="BH301" s="20">
        <f t="shared" si="134"/>
        <v>0</v>
      </c>
      <c r="BI301" s="20">
        <f t="shared" si="134"/>
        <v>0</v>
      </c>
      <c r="BJ301" s="20">
        <f t="shared" si="134"/>
        <v>0</v>
      </c>
      <c r="BK301" s="20">
        <f t="shared" si="134"/>
        <v>0</v>
      </c>
      <c r="BL301" s="20">
        <f t="shared" si="134"/>
        <v>0</v>
      </c>
      <c r="BM301" s="20">
        <f t="shared" si="134"/>
        <v>0</v>
      </c>
      <c r="BN301" s="20">
        <f t="shared" si="134"/>
        <v>0</v>
      </c>
    </row>
    <row r="302" spans="1:66">
      <c r="C302" s="16" t="s">
        <v>0</v>
      </c>
      <c r="D302" s="20">
        <f t="shared" si="134"/>
        <v>422548.98432577221</v>
      </c>
      <c r="E302" s="20">
        <f t="shared" si="134"/>
        <v>869545.44560182118</v>
      </c>
      <c r="F302" s="20">
        <f t="shared" si="134"/>
        <v>1342403.8449945559</v>
      </c>
      <c r="G302" s="20">
        <f t="shared" si="134"/>
        <v>1842620.4803521561</v>
      </c>
      <c r="H302" s="20">
        <f t="shared" si="134"/>
        <v>2371778.2210411602</v>
      </c>
      <c r="I302" s="20">
        <f t="shared" si="134"/>
        <v>2509002.5324013988</v>
      </c>
      <c r="J302" s="20">
        <f t="shared" si="134"/>
        <v>2654166.2503474792</v>
      </c>
      <c r="K302" s="20">
        <f t="shared" si="134"/>
        <v>2807728.7262604409</v>
      </c>
      <c r="L302" s="20">
        <f t="shared" si="134"/>
        <v>2970175.8882797947</v>
      </c>
      <c r="M302" s="20">
        <f t="shared" si="134"/>
        <v>3142021.7789588398</v>
      </c>
      <c r="N302" s="20">
        <f>IFERROR(N314,0)+IFERROR(N320,0)+IFERROR(N326,0)+IFERROR(N332,0)+IFERROR(N338,0)</f>
        <v>2582248.4832728291</v>
      </c>
      <c r="O302" s="20">
        <f t="shared" si="134"/>
        <v>1990088.3040506993</v>
      </c>
      <c r="P302" s="20">
        <f t="shared" si="134"/>
        <v>1363667.4287450034</v>
      </c>
      <c r="Q302" s="20">
        <f t="shared" si="134"/>
        <v>701003.6313680493</v>
      </c>
      <c r="R302" s="20">
        <f t="shared" si="134"/>
        <v>0</v>
      </c>
      <c r="S302" s="20">
        <f t="shared" si="134"/>
        <v>0</v>
      </c>
      <c r="T302" s="20">
        <f t="shared" si="134"/>
        <v>0</v>
      </c>
      <c r="U302" s="20">
        <f t="shared" si="134"/>
        <v>0</v>
      </c>
      <c r="V302" s="20">
        <f t="shared" si="134"/>
        <v>0</v>
      </c>
      <c r="W302" s="20">
        <f t="shared" si="134"/>
        <v>0</v>
      </c>
      <c r="X302" s="20">
        <f t="shared" si="134"/>
        <v>0</v>
      </c>
      <c r="Y302" s="20">
        <f t="shared" si="134"/>
        <v>0</v>
      </c>
      <c r="Z302" s="20">
        <f t="shared" si="134"/>
        <v>0</v>
      </c>
      <c r="AA302" s="20">
        <f t="shared" si="134"/>
        <v>0</v>
      </c>
      <c r="AB302" s="20">
        <f t="shared" si="134"/>
        <v>0</v>
      </c>
      <c r="AC302" s="20">
        <f t="shared" si="134"/>
        <v>0</v>
      </c>
      <c r="AD302" s="20">
        <f t="shared" si="134"/>
        <v>0</v>
      </c>
      <c r="AE302" s="20">
        <f t="shared" si="134"/>
        <v>0</v>
      </c>
      <c r="AF302" s="20">
        <f t="shared" si="134"/>
        <v>0</v>
      </c>
      <c r="AG302" s="20">
        <f t="shared" si="134"/>
        <v>0</v>
      </c>
      <c r="AH302" s="20">
        <f t="shared" si="134"/>
        <v>0</v>
      </c>
      <c r="AI302" s="20">
        <f t="shared" si="134"/>
        <v>0</v>
      </c>
      <c r="AJ302" s="20">
        <f t="shared" si="134"/>
        <v>0</v>
      </c>
      <c r="AK302" s="20">
        <f t="shared" si="134"/>
        <v>0</v>
      </c>
      <c r="AL302" s="20">
        <f t="shared" si="134"/>
        <v>0</v>
      </c>
      <c r="AM302" s="20">
        <f t="shared" si="134"/>
        <v>0</v>
      </c>
      <c r="AN302" s="20">
        <f t="shared" si="134"/>
        <v>0</v>
      </c>
      <c r="AO302" s="20">
        <f t="shared" si="134"/>
        <v>0</v>
      </c>
      <c r="AP302" s="20">
        <f t="shared" si="134"/>
        <v>0</v>
      </c>
      <c r="AQ302" s="20">
        <f t="shared" si="134"/>
        <v>0</v>
      </c>
      <c r="AR302" s="20">
        <f t="shared" si="134"/>
        <v>0</v>
      </c>
      <c r="AS302" s="20">
        <f t="shared" si="134"/>
        <v>0</v>
      </c>
      <c r="AT302" s="20">
        <f t="shared" si="134"/>
        <v>0</v>
      </c>
      <c r="AU302" s="20">
        <f t="shared" si="134"/>
        <v>0</v>
      </c>
      <c r="AV302" s="20">
        <f t="shared" si="134"/>
        <v>0</v>
      </c>
      <c r="AW302" s="20">
        <f t="shared" si="134"/>
        <v>0</v>
      </c>
      <c r="AX302" s="20">
        <f t="shared" si="134"/>
        <v>0</v>
      </c>
      <c r="AY302" s="20">
        <f t="shared" si="134"/>
        <v>0</v>
      </c>
      <c r="AZ302" s="20">
        <f t="shared" si="134"/>
        <v>0</v>
      </c>
      <c r="BA302" s="20">
        <f t="shared" si="134"/>
        <v>0</v>
      </c>
      <c r="BB302" s="20">
        <f t="shared" si="134"/>
        <v>0</v>
      </c>
      <c r="BC302" s="20">
        <f t="shared" si="134"/>
        <v>0</v>
      </c>
      <c r="BD302" s="20">
        <f t="shared" si="134"/>
        <v>0</v>
      </c>
      <c r="BE302" s="20">
        <f t="shared" si="134"/>
        <v>0</v>
      </c>
      <c r="BF302" s="20">
        <f t="shared" si="134"/>
        <v>0</v>
      </c>
      <c r="BG302" s="20">
        <f t="shared" si="134"/>
        <v>0</v>
      </c>
      <c r="BH302" s="20">
        <f t="shared" si="134"/>
        <v>0</v>
      </c>
      <c r="BI302" s="20">
        <f t="shared" si="134"/>
        <v>0</v>
      </c>
      <c r="BJ302" s="20">
        <f t="shared" si="134"/>
        <v>0</v>
      </c>
      <c r="BK302" s="20">
        <f t="shared" si="134"/>
        <v>0</v>
      </c>
      <c r="BL302" s="20">
        <f t="shared" si="134"/>
        <v>0</v>
      </c>
      <c r="BM302" s="20">
        <f t="shared" si="134"/>
        <v>0</v>
      </c>
      <c r="BN302" s="20">
        <f t="shared" si="134"/>
        <v>0</v>
      </c>
    </row>
    <row r="303" spans="1:66">
      <c r="C303" s="16" t="s">
        <v>1</v>
      </c>
      <c r="D303" s="20">
        <f t="shared" si="134"/>
        <v>319012.71428571426</v>
      </c>
      <c r="E303" s="20">
        <f t="shared" si="134"/>
        <v>613577.95162115176</v>
      </c>
      <c r="F303" s="20">
        <f t="shared" si="134"/>
        <v>882281.25083990349</v>
      </c>
      <c r="G303" s="20">
        <f t="shared" si="134"/>
        <v>1123626.31409379</v>
      </c>
      <c r="H303" s="20">
        <f t="shared" si="134"/>
        <v>1336030.2720162724</v>
      </c>
      <c r="I303" s="20">
        <f t="shared" si="134"/>
        <v>1198805.9606560336</v>
      </c>
      <c r="J303" s="20">
        <f t="shared" si="134"/>
        <v>1053642.2427099529</v>
      </c>
      <c r="K303" s="20">
        <f t="shared" si="134"/>
        <v>900079.76679699146</v>
      </c>
      <c r="L303" s="20">
        <f t="shared" si="134"/>
        <v>737632.6047776374</v>
      </c>
      <c r="M303" s="20">
        <f t="shared" si="134"/>
        <v>565786.71409859217</v>
      </c>
      <c r="N303" s="20">
        <f t="shared" si="134"/>
        <v>383998.31117311644</v>
      </c>
      <c r="O303" s="20">
        <f t="shared" si="134"/>
        <v>234596.79178375989</v>
      </c>
      <c r="P303" s="20">
        <f t="shared" si="134"/>
        <v>119455.96847796947</v>
      </c>
      <c r="Q303" s="20">
        <f t="shared" si="134"/>
        <v>40558.06724343713</v>
      </c>
      <c r="R303" s="20">
        <f t="shared" si="134"/>
        <v>0</v>
      </c>
      <c r="S303" s="20">
        <f t="shared" si="134"/>
        <v>0</v>
      </c>
      <c r="T303" s="20">
        <f t="shared" si="134"/>
        <v>0</v>
      </c>
      <c r="U303" s="20">
        <f t="shared" si="134"/>
        <v>0</v>
      </c>
      <c r="V303" s="20">
        <f t="shared" si="134"/>
        <v>0</v>
      </c>
      <c r="W303" s="20">
        <f t="shared" si="134"/>
        <v>0</v>
      </c>
      <c r="X303" s="20">
        <f t="shared" si="134"/>
        <v>0</v>
      </c>
      <c r="Y303" s="20">
        <f t="shared" si="134"/>
        <v>0</v>
      </c>
      <c r="Z303" s="20">
        <f t="shared" si="134"/>
        <v>0</v>
      </c>
      <c r="AA303" s="20">
        <f t="shared" si="134"/>
        <v>0</v>
      </c>
      <c r="AB303" s="20">
        <f t="shared" si="134"/>
        <v>0</v>
      </c>
      <c r="AC303" s="20">
        <f t="shared" si="134"/>
        <v>0</v>
      </c>
      <c r="AD303" s="20">
        <f t="shared" si="134"/>
        <v>0</v>
      </c>
      <c r="AE303" s="20">
        <f t="shared" si="134"/>
        <v>0</v>
      </c>
      <c r="AF303" s="20">
        <f t="shared" si="134"/>
        <v>0</v>
      </c>
      <c r="AG303" s="20">
        <f t="shared" si="134"/>
        <v>0</v>
      </c>
      <c r="AH303" s="20">
        <f t="shared" si="134"/>
        <v>0</v>
      </c>
      <c r="AI303" s="20">
        <f t="shared" si="134"/>
        <v>0</v>
      </c>
      <c r="AJ303" s="20">
        <f t="shared" si="134"/>
        <v>0</v>
      </c>
      <c r="AK303" s="20">
        <f t="shared" si="134"/>
        <v>0</v>
      </c>
      <c r="AL303" s="20">
        <f t="shared" si="134"/>
        <v>0</v>
      </c>
      <c r="AM303" s="20">
        <f t="shared" si="134"/>
        <v>0</v>
      </c>
      <c r="AN303" s="20">
        <f t="shared" si="134"/>
        <v>0</v>
      </c>
      <c r="AO303" s="20">
        <f t="shared" si="134"/>
        <v>0</v>
      </c>
      <c r="AP303" s="20">
        <f t="shared" si="134"/>
        <v>0</v>
      </c>
      <c r="AQ303" s="20">
        <f t="shared" si="134"/>
        <v>0</v>
      </c>
      <c r="AR303" s="20">
        <f t="shared" si="134"/>
        <v>0</v>
      </c>
      <c r="AS303" s="20">
        <f t="shared" si="134"/>
        <v>0</v>
      </c>
      <c r="AT303" s="20">
        <f t="shared" si="134"/>
        <v>0</v>
      </c>
      <c r="AU303" s="20">
        <f t="shared" si="134"/>
        <v>0</v>
      </c>
      <c r="AV303" s="20">
        <f t="shared" si="134"/>
        <v>0</v>
      </c>
      <c r="AW303" s="20">
        <f t="shared" si="134"/>
        <v>0</v>
      </c>
      <c r="AX303" s="20">
        <f t="shared" si="134"/>
        <v>0</v>
      </c>
      <c r="AY303" s="20">
        <f t="shared" si="134"/>
        <v>0</v>
      </c>
      <c r="AZ303" s="20">
        <f t="shared" si="134"/>
        <v>0</v>
      </c>
      <c r="BA303" s="20">
        <f t="shared" si="134"/>
        <v>0</v>
      </c>
      <c r="BB303" s="20">
        <f t="shared" si="134"/>
        <v>0</v>
      </c>
      <c r="BC303" s="20">
        <f t="shared" si="134"/>
        <v>0</v>
      </c>
      <c r="BD303" s="20">
        <f t="shared" si="134"/>
        <v>0</v>
      </c>
      <c r="BE303" s="20">
        <f t="shared" si="134"/>
        <v>0</v>
      </c>
      <c r="BF303" s="20">
        <f t="shared" si="134"/>
        <v>0</v>
      </c>
      <c r="BG303" s="20">
        <f t="shared" si="134"/>
        <v>0</v>
      </c>
      <c r="BH303" s="20">
        <f t="shared" si="134"/>
        <v>0</v>
      </c>
      <c r="BI303" s="20">
        <f t="shared" si="134"/>
        <v>0</v>
      </c>
      <c r="BJ303" s="20">
        <f t="shared" si="134"/>
        <v>0</v>
      </c>
      <c r="BK303" s="20">
        <f t="shared" si="134"/>
        <v>0</v>
      </c>
      <c r="BL303" s="20">
        <f t="shared" si="134"/>
        <v>0</v>
      </c>
      <c r="BM303" s="20">
        <f t="shared" si="134"/>
        <v>0</v>
      </c>
      <c r="BN303" s="20">
        <f t="shared" si="134"/>
        <v>0</v>
      </c>
    </row>
    <row r="304" spans="1:66">
      <c r="C304" s="16" t="s">
        <v>2</v>
      </c>
      <c r="D304" s="20">
        <f t="shared" si="134"/>
        <v>741561.69861148647</v>
      </c>
      <c r="E304" s="20">
        <f t="shared" si="134"/>
        <v>1483123.3972229729</v>
      </c>
      <c r="F304" s="20">
        <f t="shared" si="134"/>
        <v>2224685.0958344592</v>
      </c>
      <c r="G304" s="20">
        <f t="shared" si="134"/>
        <v>2966246.7944459459</v>
      </c>
      <c r="H304" s="20">
        <f t="shared" si="134"/>
        <v>3707808.4930574326</v>
      </c>
      <c r="I304" s="20">
        <f t="shared" si="134"/>
        <v>3707808.4930574326</v>
      </c>
      <c r="J304" s="20">
        <f t="shared" si="134"/>
        <v>3707808.4930574326</v>
      </c>
      <c r="K304" s="20">
        <f t="shared" si="134"/>
        <v>3707808.4930574326</v>
      </c>
      <c r="L304" s="20">
        <f t="shared" si="134"/>
        <v>3707808.4930574326</v>
      </c>
      <c r="M304" s="20">
        <f t="shared" si="134"/>
        <v>3707808.4930574326</v>
      </c>
      <c r="N304" s="20">
        <f t="shared" si="134"/>
        <v>2966246.7944459459</v>
      </c>
      <c r="O304" s="20">
        <f t="shared" si="134"/>
        <v>2224685.0958344592</v>
      </c>
      <c r="P304" s="20">
        <f t="shared" si="134"/>
        <v>1483123.3972229729</v>
      </c>
      <c r="Q304" s="20">
        <f t="shared" si="134"/>
        <v>741561.69861148647</v>
      </c>
      <c r="R304" s="20">
        <f t="shared" si="134"/>
        <v>0</v>
      </c>
      <c r="S304" s="20">
        <f t="shared" si="134"/>
        <v>0</v>
      </c>
      <c r="T304" s="20">
        <f t="shared" si="134"/>
        <v>0</v>
      </c>
      <c r="U304" s="20">
        <f t="shared" si="134"/>
        <v>0</v>
      </c>
      <c r="V304" s="20">
        <f t="shared" si="134"/>
        <v>0</v>
      </c>
      <c r="W304" s="20">
        <f t="shared" si="134"/>
        <v>0</v>
      </c>
      <c r="X304" s="20">
        <f t="shared" si="134"/>
        <v>0</v>
      </c>
      <c r="Y304" s="20">
        <f t="shared" si="134"/>
        <v>0</v>
      </c>
      <c r="Z304" s="20">
        <f t="shared" si="134"/>
        <v>0</v>
      </c>
      <c r="AA304" s="20">
        <f t="shared" si="134"/>
        <v>0</v>
      </c>
      <c r="AB304" s="20">
        <f t="shared" si="134"/>
        <v>0</v>
      </c>
      <c r="AC304" s="20">
        <f t="shared" si="134"/>
        <v>0</v>
      </c>
      <c r="AD304" s="20">
        <f t="shared" si="134"/>
        <v>0</v>
      </c>
      <c r="AE304" s="20">
        <f t="shared" si="134"/>
        <v>0</v>
      </c>
      <c r="AF304" s="20">
        <f t="shared" si="134"/>
        <v>0</v>
      </c>
      <c r="AG304" s="20">
        <f t="shared" si="134"/>
        <v>0</v>
      </c>
      <c r="AH304" s="20">
        <f t="shared" si="134"/>
        <v>0</v>
      </c>
      <c r="AI304" s="20">
        <f t="shared" si="134"/>
        <v>0</v>
      </c>
      <c r="AJ304" s="20">
        <f t="shared" si="134"/>
        <v>0</v>
      </c>
      <c r="AK304" s="20">
        <f t="shared" si="134"/>
        <v>0</v>
      </c>
      <c r="AL304" s="20">
        <f t="shared" si="134"/>
        <v>0</v>
      </c>
      <c r="AM304" s="20">
        <f t="shared" si="134"/>
        <v>0</v>
      </c>
      <c r="AN304" s="20">
        <f t="shared" si="134"/>
        <v>0</v>
      </c>
      <c r="AO304" s="20">
        <f t="shared" si="134"/>
        <v>0</v>
      </c>
      <c r="AP304" s="20">
        <f t="shared" si="134"/>
        <v>0</v>
      </c>
      <c r="AQ304" s="20">
        <f t="shared" si="134"/>
        <v>0</v>
      </c>
      <c r="AR304" s="20">
        <f t="shared" si="134"/>
        <v>0</v>
      </c>
      <c r="AS304" s="20">
        <f t="shared" si="134"/>
        <v>0</v>
      </c>
      <c r="AT304" s="20">
        <f t="shared" si="134"/>
        <v>0</v>
      </c>
      <c r="AU304" s="20">
        <f t="shared" si="134"/>
        <v>0</v>
      </c>
      <c r="AV304" s="20">
        <f t="shared" si="134"/>
        <v>0</v>
      </c>
      <c r="AW304" s="20">
        <f t="shared" si="134"/>
        <v>0</v>
      </c>
      <c r="AX304" s="20">
        <f t="shared" si="134"/>
        <v>0</v>
      </c>
      <c r="AY304" s="20">
        <f t="shared" si="134"/>
        <v>0</v>
      </c>
      <c r="AZ304" s="20">
        <f t="shared" si="134"/>
        <v>0</v>
      </c>
      <c r="BA304" s="20">
        <f t="shared" si="134"/>
        <v>0</v>
      </c>
      <c r="BB304" s="20">
        <f t="shared" si="134"/>
        <v>0</v>
      </c>
      <c r="BC304" s="20">
        <f t="shared" si="134"/>
        <v>0</v>
      </c>
      <c r="BD304" s="20">
        <f t="shared" si="134"/>
        <v>0</v>
      </c>
      <c r="BE304" s="20">
        <f t="shared" si="134"/>
        <v>0</v>
      </c>
      <c r="BF304" s="20">
        <f t="shared" si="134"/>
        <v>0</v>
      </c>
      <c r="BG304" s="20">
        <f t="shared" si="134"/>
        <v>0</v>
      </c>
      <c r="BH304" s="20">
        <f t="shared" si="134"/>
        <v>0</v>
      </c>
      <c r="BI304" s="20">
        <f t="shared" si="134"/>
        <v>0</v>
      </c>
      <c r="BJ304" s="20">
        <f t="shared" si="134"/>
        <v>0</v>
      </c>
      <c r="BK304" s="20">
        <f t="shared" si="134"/>
        <v>0</v>
      </c>
      <c r="BL304" s="20">
        <f t="shared" si="134"/>
        <v>0</v>
      </c>
      <c r="BM304" s="20">
        <f t="shared" si="134"/>
        <v>0</v>
      </c>
      <c r="BN304" s="20">
        <f t="shared" si="134"/>
        <v>0</v>
      </c>
    </row>
    <row r="305" spans="1:66">
      <c r="C305" s="16" t="s">
        <v>13</v>
      </c>
      <c r="D305" s="20">
        <f t="shared" si="134"/>
        <v>5091251.0156742278</v>
      </c>
      <c r="E305" s="20">
        <f t="shared" si="134"/>
        <v>9735505.5700724069</v>
      </c>
      <c r="F305" s="20">
        <f t="shared" si="134"/>
        <v>13906901.725077851</v>
      </c>
      <c r="G305" s="20">
        <f t="shared" si="134"/>
        <v>17578081.244725697</v>
      </c>
      <c r="H305" s="20">
        <f t="shared" ref="H305:BN305" si="135">IFERROR(H317,0)+IFERROR(H323,0)+IFERROR(H329,0)+IFERROR(H335,0)+IFERROR(H341,0)</f>
        <v>20720103.023684535</v>
      </c>
      <c r="I305" s="20">
        <f t="shared" si="135"/>
        <v>18211100.491283137</v>
      </c>
      <c r="J305" s="20">
        <f t="shared" si="135"/>
        <v>15556934.240935657</v>
      </c>
      <c r="K305" s="20">
        <f t="shared" si="135"/>
        <v>12749205.514675219</v>
      </c>
      <c r="L305" s="20">
        <f t="shared" si="135"/>
        <v>9779029.626395423</v>
      </c>
      <c r="M305" s="20">
        <f t="shared" si="135"/>
        <v>6637007.8474365827</v>
      </c>
      <c r="N305" s="20">
        <f t="shared" si="135"/>
        <v>4054759.3641637536</v>
      </c>
      <c r="O305" s="20">
        <f t="shared" si="135"/>
        <v>2064671.0601130538</v>
      </c>
      <c r="P305" s="20">
        <f t="shared" si="135"/>
        <v>701003.63136804977</v>
      </c>
      <c r="Q305" s="20">
        <f t="shared" si="135"/>
        <v>0</v>
      </c>
      <c r="R305" s="20">
        <f t="shared" si="135"/>
        <v>0</v>
      </c>
      <c r="S305" s="20">
        <f t="shared" si="135"/>
        <v>0</v>
      </c>
      <c r="T305" s="20">
        <f t="shared" si="135"/>
        <v>0</v>
      </c>
      <c r="U305" s="20">
        <f t="shared" si="135"/>
        <v>0</v>
      </c>
      <c r="V305" s="20">
        <f t="shared" si="135"/>
        <v>0</v>
      </c>
      <c r="W305" s="20">
        <f t="shared" si="135"/>
        <v>0</v>
      </c>
      <c r="X305" s="20">
        <f t="shared" si="135"/>
        <v>0</v>
      </c>
      <c r="Y305" s="20">
        <f t="shared" si="135"/>
        <v>0</v>
      </c>
      <c r="Z305" s="20">
        <f t="shared" si="135"/>
        <v>0</v>
      </c>
      <c r="AA305" s="20">
        <f t="shared" si="135"/>
        <v>0</v>
      </c>
      <c r="AB305" s="20">
        <f t="shared" si="135"/>
        <v>0</v>
      </c>
      <c r="AC305" s="20">
        <f t="shared" si="135"/>
        <v>0</v>
      </c>
      <c r="AD305" s="20">
        <f t="shared" si="135"/>
        <v>0</v>
      </c>
      <c r="AE305" s="20">
        <f t="shared" si="135"/>
        <v>0</v>
      </c>
      <c r="AF305" s="20">
        <f t="shared" si="135"/>
        <v>0</v>
      </c>
      <c r="AG305" s="20">
        <f t="shared" si="135"/>
        <v>0</v>
      </c>
      <c r="AH305" s="20">
        <f t="shared" si="135"/>
        <v>0</v>
      </c>
      <c r="AI305" s="20">
        <f t="shared" si="135"/>
        <v>0</v>
      </c>
      <c r="AJ305" s="20">
        <f t="shared" si="135"/>
        <v>0</v>
      </c>
      <c r="AK305" s="20">
        <f t="shared" si="135"/>
        <v>0</v>
      </c>
      <c r="AL305" s="20">
        <f t="shared" si="135"/>
        <v>0</v>
      </c>
      <c r="AM305" s="20">
        <f t="shared" si="135"/>
        <v>0</v>
      </c>
      <c r="AN305" s="20">
        <f t="shared" si="135"/>
        <v>0</v>
      </c>
      <c r="AO305" s="20">
        <f t="shared" si="135"/>
        <v>0</v>
      </c>
      <c r="AP305" s="20">
        <f t="shared" si="135"/>
        <v>0</v>
      </c>
      <c r="AQ305" s="20">
        <f t="shared" si="135"/>
        <v>0</v>
      </c>
      <c r="AR305" s="20">
        <f t="shared" si="135"/>
        <v>0</v>
      </c>
      <c r="AS305" s="20">
        <f t="shared" si="135"/>
        <v>0</v>
      </c>
      <c r="AT305" s="20">
        <f t="shared" si="135"/>
        <v>0</v>
      </c>
      <c r="AU305" s="20">
        <f t="shared" si="135"/>
        <v>0</v>
      </c>
      <c r="AV305" s="20">
        <f t="shared" si="135"/>
        <v>0</v>
      </c>
      <c r="AW305" s="20">
        <f t="shared" si="135"/>
        <v>0</v>
      </c>
      <c r="AX305" s="20">
        <f t="shared" si="135"/>
        <v>0</v>
      </c>
      <c r="AY305" s="20">
        <f t="shared" si="135"/>
        <v>0</v>
      </c>
      <c r="AZ305" s="20">
        <f t="shared" si="135"/>
        <v>0</v>
      </c>
      <c r="BA305" s="20">
        <f t="shared" si="135"/>
        <v>0</v>
      </c>
      <c r="BB305" s="20">
        <f t="shared" si="135"/>
        <v>0</v>
      </c>
      <c r="BC305" s="20">
        <f t="shared" si="135"/>
        <v>0</v>
      </c>
      <c r="BD305" s="20">
        <f t="shared" si="135"/>
        <v>0</v>
      </c>
      <c r="BE305" s="20">
        <f t="shared" si="135"/>
        <v>0</v>
      </c>
      <c r="BF305" s="20">
        <f t="shared" si="135"/>
        <v>0</v>
      </c>
      <c r="BG305" s="20">
        <f t="shared" si="135"/>
        <v>0</v>
      </c>
      <c r="BH305" s="20">
        <f t="shared" si="135"/>
        <v>0</v>
      </c>
      <c r="BI305" s="20">
        <f t="shared" si="135"/>
        <v>0</v>
      </c>
      <c r="BJ305" s="20">
        <f t="shared" si="135"/>
        <v>0</v>
      </c>
      <c r="BK305" s="20">
        <f t="shared" si="135"/>
        <v>0</v>
      </c>
      <c r="BL305" s="20">
        <f t="shared" si="135"/>
        <v>0</v>
      </c>
      <c r="BM305" s="20">
        <f t="shared" si="135"/>
        <v>0</v>
      </c>
      <c r="BN305" s="20">
        <f t="shared" si="135"/>
        <v>0</v>
      </c>
    </row>
    <row r="311" spans="1:66">
      <c r="A311" s="16" t="s">
        <v>17</v>
      </c>
      <c r="B311" s="16">
        <f>B300/5</f>
        <v>5513800</v>
      </c>
      <c r="C311" s="26"/>
      <c r="D311" s="16">
        <v>2015</v>
      </c>
      <c r="E311" s="16">
        <v>2016</v>
      </c>
      <c r="F311" s="16">
        <v>2017</v>
      </c>
      <c r="G311" s="16">
        <v>2018</v>
      </c>
      <c r="H311" s="16">
        <v>2019</v>
      </c>
      <c r="I311" s="16">
        <v>2020</v>
      </c>
      <c r="J311" s="16">
        <v>2021</v>
      </c>
      <c r="K311" s="16">
        <v>2022</v>
      </c>
      <c r="L311" s="16">
        <v>2023</v>
      </c>
      <c r="M311" s="16">
        <v>2024</v>
      </c>
      <c r="N311" s="16">
        <v>2025</v>
      </c>
      <c r="O311" s="16">
        <v>2026</v>
      </c>
      <c r="P311" s="16">
        <v>2027</v>
      </c>
      <c r="Q311" s="16">
        <v>2028</v>
      </c>
      <c r="R311" s="16">
        <v>2029</v>
      </c>
      <c r="S311" s="16">
        <v>2030</v>
      </c>
      <c r="T311" s="16">
        <v>2031</v>
      </c>
      <c r="U311" s="16">
        <v>2032</v>
      </c>
      <c r="V311" s="16">
        <v>2033</v>
      </c>
      <c r="W311" s="16">
        <v>2034</v>
      </c>
      <c r="X311" s="16">
        <v>2035</v>
      </c>
      <c r="Y311" s="16">
        <v>2036</v>
      </c>
      <c r="Z311" s="16">
        <v>2037</v>
      </c>
      <c r="AA311" s="16">
        <v>2038</v>
      </c>
      <c r="AB311" s="16">
        <v>2039</v>
      </c>
      <c r="AC311" s="16">
        <v>2040</v>
      </c>
      <c r="AD311" s="16">
        <v>2041</v>
      </c>
      <c r="AE311" s="16">
        <v>2042</v>
      </c>
      <c r="AF311" s="16">
        <v>2043</v>
      </c>
      <c r="AG311" s="16">
        <v>2044</v>
      </c>
      <c r="AH311" s="16">
        <v>2045</v>
      </c>
      <c r="AI311" s="16">
        <v>2046</v>
      </c>
      <c r="AJ311" s="16">
        <v>2047</v>
      </c>
      <c r="AK311" s="16">
        <v>2048</v>
      </c>
      <c r="AL311" s="16">
        <v>2049</v>
      </c>
      <c r="AM311" s="16">
        <v>2050</v>
      </c>
      <c r="AN311" s="16">
        <v>2051</v>
      </c>
      <c r="AO311" s="16">
        <v>2052</v>
      </c>
      <c r="AP311" s="16">
        <v>2053</v>
      </c>
      <c r="AQ311" s="16">
        <v>2054</v>
      </c>
      <c r="AR311" s="16">
        <v>2055</v>
      </c>
      <c r="AS311" s="16">
        <v>2056</v>
      </c>
      <c r="AT311" s="16">
        <v>2057</v>
      </c>
      <c r="AU311" s="16">
        <v>2058</v>
      </c>
      <c r="AV311" s="16">
        <v>2059</v>
      </c>
      <c r="AW311" s="16">
        <v>2060</v>
      </c>
      <c r="AX311" s="16">
        <v>2061</v>
      </c>
      <c r="AY311" s="16">
        <v>2062</v>
      </c>
      <c r="AZ311" s="16">
        <v>2063</v>
      </c>
      <c r="BA311" s="16">
        <v>2064</v>
      </c>
      <c r="BB311" s="16">
        <v>2065</v>
      </c>
      <c r="BC311" s="16">
        <v>2066</v>
      </c>
      <c r="BD311" s="16">
        <v>2067</v>
      </c>
      <c r="BE311" s="16">
        <v>2068</v>
      </c>
      <c r="BF311" s="16">
        <v>2069</v>
      </c>
      <c r="BG311" s="16">
        <v>2070</v>
      </c>
      <c r="BH311" s="16">
        <v>2071</v>
      </c>
      <c r="BI311" s="16">
        <v>2072</v>
      </c>
      <c r="BJ311" s="16">
        <v>2073</v>
      </c>
      <c r="BK311" s="16">
        <v>2074</v>
      </c>
      <c r="BL311" s="16">
        <v>2075</v>
      </c>
      <c r="BM311" s="16">
        <v>2076</v>
      </c>
      <c r="BN311" s="16">
        <v>2077</v>
      </c>
    </row>
    <row r="312" spans="1:66">
      <c r="A312" s="16" t="s">
        <v>18</v>
      </c>
      <c r="B312" s="16">
        <f>B301</f>
        <v>10</v>
      </c>
      <c r="D312" s="16">
        <f>B312</f>
        <v>10</v>
      </c>
      <c r="E312" s="16">
        <f t="shared" ref="E312:BN312" si="136">IF(D312&gt;0,D312-1,0)</f>
        <v>9</v>
      </c>
      <c r="F312" s="16">
        <f t="shared" si="136"/>
        <v>8</v>
      </c>
      <c r="G312" s="16">
        <f t="shared" si="136"/>
        <v>7</v>
      </c>
      <c r="H312" s="16">
        <f t="shared" si="136"/>
        <v>6</v>
      </c>
      <c r="I312" s="16">
        <f t="shared" si="136"/>
        <v>5</v>
      </c>
      <c r="J312" s="16">
        <f t="shared" si="136"/>
        <v>4</v>
      </c>
      <c r="K312" s="16">
        <f t="shared" si="136"/>
        <v>3</v>
      </c>
      <c r="L312" s="16">
        <f t="shared" si="136"/>
        <v>2</v>
      </c>
      <c r="M312" s="16">
        <f t="shared" si="136"/>
        <v>1</v>
      </c>
      <c r="N312" s="16">
        <f t="shared" si="136"/>
        <v>0</v>
      </c>
      <c r="O312" s="16">
        <f t="shared" si="136"/>
        <v>0</v>
      </c>
      <c r="P312" s="16">
        <f t="shared" si="136"/>
        <v>0</v>
      </c>
      <c r="Q312" s="16">
        <f t="shared" si="136"/>
        <v>0</v>
      </c>
      <c r="R312" s="16">
        <f t="shared" si="136"/>
        <v>0</v>
      </c>
      <c r="S312" s="16">
        <f t="shared" si="136"/>
        <v>0</v>
      </c>
      <c r="T312" s="16">
        <f t="shared" si="136"/>
        <v>0</v>
      </c>
      <c r="U312" s="16">
        <f t="shared" si="136"/>
        <v>0</v>
      </c>
      <c r="V312" s="16">
        <f t="shared" si="136"/>
        <v>0</v>
      </c>
      <c r="W312" s="16">
        <f t="shared" si="136"/>
        <v>0</v>
      </c>
      <c r="X312" s="16">
        <f t="shared" si="136"/>
        <v>0</v>
      </c>
      <c r="Y312" s="16">
        <f t="shared" si="136"/>
        <v>0</v>
      </c>
      <c r="Z312" s="16">
        <f t="shared" si="136"/>
        <v>0</v>
      </c>
      <c r="AA312" s="16">
        <f t="shared" si="136"/>
        <v>0</v>
      </c>
      <c r="AB312" s="16">
        <f t="shared" si="136"/>
        <v>0</v>
      </c>
      <c r="AC312" s="16">
        <f t="shared" si="136"/>
        <v>0</v>
      </c>
      <c r="AD312" s="16">
        <f t="shared" si="136"/>
        <v>0</v>
      </c>
      <c r="AE312" s="16">
        <f t="shared" si="136"/>
        <v>0</v>
      </c>
      <c r="AF312" s="16">
        <f t="shared" si="136"/>
        <v>0</v>
      </c>
      <c r="AG312" s="16">
        <f t="shared" si="136"/>
        <v>0</v>
      </c>
      <c r="AH312" s="16">
        <f t="shared" si="136"/>
        <v>0</v>
      </c>
      <c r="AI312" s="16">
        <f t="shared" si="136"/>
        <v>0</v>
      </c>
      <c r="AJ312" s="16">
        <f t="shared" si="136"/>
        <v>0</v>
      </c>
      <c r="AK312" s="16">
        <f t="shared" si="136"/>
        <v>0</v>
      </c>
      <c r="AL312" s="16">
        <f t="shared" si="136"/>
        <v>0</v>
      </c>
      <c r="AM312" s="16">
        <f t="shared" si="136"/>
        <v>0</v>
      </c>
      <c r="AN312" s="16">
        <f t="shared" si="136"/>
        <v>0</v>
      </c>
      <c r="AO312" s="16">
        <f t="shared" si="136"/>
        <v>0</v>
      </c>
      <c r="AP312" s="16">
        <f t="shared" si="136"/>
        <v>0</v>
      </c>
      <c r="AQ312" s="16">
        <f t="shared" si="136"/>
        <v>0</v>
      </c>
      <c r="AR312" s="16">
        <f t="shared" si="136"/>
        <v>0</v>
      </c>
      <c r="AS312" s="16">
        <f t="shared" si="136"/>
        <v>0</v>
      </c>
      <c r="AT312" s="16">
        <f t="shared" si="136"/>
        <v>0</v>
      </c>
      <c r="AU312" s="16">
        <f t="shared" si="136"/>
        <v>0</v>
      </c>
      <c r="AV312" s="16">
        <f t="shared" si="136"/>
        <v>0</v>
      </c>
      <c r="AW312" s="16">
        <f t="shared" si="136"/>
        <v>0</v>
      </c>
      <c r="AX312" s="16">
        <f t="shared" si="136"/>
        <v>0</v>
      </c>
      <c r="AY312" s="16">
        <f t="shared" si="136"/>
        <v>0</v>
      </c>
      <c r="AZ312" s="16">
        <f t="shared" si="136"/>
        <v>0</v>
      </c>
      <c r="BA312" s="16">
        <f t="shared" si="136"/>
        <v>0</v>
      </c>
      <c r="BB312" s="16">
        <f t="shared" si="136"/>
        <v>0</v>
      </c>
      <c r="BC312" s="16">
        <f t="shared" si="136"/>
        <v>0</v>
      </c>
      <c r="BD312" s="16">
        <f t="shared" si="136"/>
        <v>0</v>
      </c>
      <c r="BE312" s="16">
        <f t="shared" si="136"/>
        <v>0</v>
      </c>
      <c r="BF312" s="16">
        <f t="shared" si="136"/>
        <v>0</v>
      </c>
      <c r="BG312" s="16">
        <f t="shared" si="136"/>
        <v>0</v>
      </c>
      <c r="BH312" s="16">
        <f t="shared" si="136"/>
        <v>0</v>
      </c>
      <c r="BI312" s="16">
        <f t="shared" si="136"/>
        <v>0</v>
      </c>
      <c r="BJ312" s="16">
        <f t="shared" si="136"/>
        <v>0</v>
      </c>
      <c r="BK312" s="16">
        <f t="shared" si="136"/>
        <v>0</v>
      </c>
      <c r="BL312" s="16">
        <f t="shared" si="136"/>
        <v>0</v>
      </c>
      <c r="BM312" s="16">
        <f t="shared" si="136"/>
        <v>0</v>
      </c>
      <c r="BN312" s="16">
        <f t="shared" si="136"/>
        <v>0</v>
      </c>
    </row>
    <row r="313" spans="1:66">
      <c r="D313" s="27">
        <f>B311</f>
        <v>5513800</v>
      </c>
      <c r="E313" s="27">
        <f t="shared" ref="E313" si="137">D317</f>
        <v>5091251.0156742278</v>
      </c>
      <c r="F313" s="27">
        <f t="shared" ref="F313" si="138">E317</f>
        <v>4644254.5543981791</v>
      </c>
      <c r="G313" s="27">
        <f t="shared" ref="G313" si="139">F317</f>
        <v>4171396.1550054443</v>
      </c>
      <c r="H313" s="27">
        <f t="shared" ref="H313" si="140">G317</f>
        <v>3671179.5196478441</v>
      </c>
      <c r="I313" s="27">
        <f t="shared" ref="I313" si="141">H317</f>
        <v>3142021.7789588403</v>
      </c>
      <c r="J313" s="27">
        <f t="shared" ref="J313" si="142">I317</f>
        <v>2582248.4832728296</v>
      </c>
      <c r="K313" s="27">
        <f t="shared" ref="K313:BN313" si="143">J317</f>
        <v>1990088.3040506998</v>
      </c>
      <c r="L313" s="27">
        <f t="shared" si="143"/>
        <v>1363667.4287450039</v>
      </c>
      <c r="M313" s="27">
        <f t="shared" si="143"/>
        <v>701003.63136804977</v>
      </c>
      <c r="N313" s="27">
        <f t="shared" si="143"/>
        <v>0</v>
      </c>
      <c r="O313" s="27" t="e">
        <f t="shared" si="143"/>
        <v>#N/A</v>
      </c>
      <c r="P313" s="27" t="e">
        <f t="shared" si="143"/>
        <v>#N/A</v>
      </c>
      <c r="Q313" s="27" t="e">
        <f t="shared" si="143"/>
        <v>#N/A</v>
      </c>
      <c r="R313" s="27" t="e">
        <f t="shared" si="143"/>
        <v>#N/A</v>
      </c>
      <c r="S313" s="27" t="e">
        <f t="shared" si="143"/>
        <v>#N/A</v>
      </c>
      <c r="T313" s="27" t="e">
        <f t="shared" si="143"/>
        <v>#N/A</v>
      </c>
      <c r="U313" s="27" t="e">
        <f t="shared" si="143"/>
        <v>#N/A</v>
      </c>
      <c r="V313" s="27" t="e">
        <f t="shared" si="143"/>
        <v>#N/A</v>
      </c>
      <c r="W313" s="27" t="e">
        <f t="shared" si="143"/>
        <v>#N/A</v>
      </c>
      <c r="X313" s="27" t="e">
        <f t="shared" si="143"/>
        <v>#N/A</v>
      </c>
      <c r="Y313" s="27" t="e">
        <f t="shared" si="143"/>
        <v>#N/A</v>
      </c>
      <c r="Z313" s="27" t="e">
        <f t="shared" si="143"/>
        <v>#N/A</v>
      </c>
      <c r="AA313" s="27" t="e">
        <f t="shared" si="143"/>
        <v>#N/A</v>
      </c>
      <c r="AB313" s="27" t="e">
        <f t="shared" si="143"/>
        <v>#N/A</v>
      </c>
      <c r="AC313" s="27" t="e">
        <f t="shared" si="143"/>
        <v>#N/A</v>
      </c>
      <c r="AD313" s="27" t="e">
        <f t="shared" si="143"/>
        <v>#N/A</v>
      </c>
      <c r="AE313" s="27" t="e">
        <f t="shared" si="143"/>
        <v>#N/A</v>
      </c>
      <c r="AF313" s="27" t="e">
        <f t="shared" si="143"/>
        <v>#N/A</v>
      </c>
      <c r="AG313" s="27" t="e">
        <f t="shared" si="143"/>
        <v>#N/A</v>
      </c>
      <c r="AH313" s="27" t="e">
        <f t="shared" si="143"/>
        <v>#N/A</v>
      </c>
      <c r="AI313" s="27" t="e">
        <f t="shared" si="143"/>
        <v>#N/A</v>
      </c>
      <c r="AJ313" s="27" t="e">
        <f t="shared" si="143"/>
        <v>#N/A</v>
      </c>
      <c r="AK313" s="27" t="e">
        <f t="shared" si="143"/>
        <v>#N/A</v>
      </c>
      <c r="AL313" s="27" t="e">
        <f t="shared" si="143"/>
        <v>#N/A</v>
      </c>
      <c r="AM313" s="27" t="e">
        <f t="shared" si="143"/>
        <v>#N/A</v>
      </c>
      <c r="AN313" s="27" t="e">
        <f t="shared" si="143"/>
        <v>#N/A</v>
      </c>
      <c r="AO313" s="27" t="e">
        <f t="shared" si="143"/>
        <v>#N/A</v>
      </c>
      <c r="AP313" s="27" t="e">
        <f t="shared" si="143"/>
        <v>#N/A</v>
      </c>
      <c r="AQ313" s="27" t="e">
        <f t="shared" si="143"/>
        <v>#N/A</v>
      </c>
      <c r="AR313" s="27" t="e">
        <f t="shared" si="143"/>
        <v>#N/A</v>
      </c>
      <c r="AS313" s="27" t="e">
        <f t="shared" si="143"/>
        <v>#N/A</v>
      </c>
      <c r="AT313" s="27" t="e">
        <f t="shared" si="143"/>
        <v>#N/A</v>
      </c>
      <c r="AU313" s="27" t="e">
        <f t="shared" si="143"/>
        <v>#N/A</v>
      </c>
      <c r="AV313" s="27" t="e">
        <f t="shared" si="143"/>
        <v>#N/A</v>
      </c>
      <c r="AW313" s="27" t="e">
        <f t="shared" si="143"/>
        <v>#N/A</v>
      </c>
      <c r="AX313" s="27" t="e">
        <f t="shared" si="143"/>
        <v>#N/A</v>
      </c>
      <c r="AY313" s="27" t="e">
        <f t="shared" si="143"/>
        <v>#N/A</v>
      </c>
      <c r="AZ313" s="27" t="e">
        <f t="shared" si="143"/>
        <v>#N/A</v>
      </c>
      <c r="BA313" s="27" t="e">
        <f t="shared" si="143"/>
        <v>#N/A</v>
      </c>
      <c r="BB313" s="27" t="e">
        <f t="shared" si="143"/>
        <v>#N/A</v>
      </c>
      <c r="BC313" s="27" t="e">
        <f t="shared" si="143"/>
        <v>#N/A</v>
      </c>
      <c r="BD313" s="27" t="e">
        <f t="shared" si="143"/>
        <v>#N/A</v>
      </c>
      <c r="BE313" s="27" t="e">
        <f t="shared" si="143"/>
        <v>#N/A</v>
      </c>
      <c r="BF313" s="27" t="e">
        <f t="shared" si="143"/>
        <v>#N/A</v>
      </c>
      <c r="BG313" s="27" t="e">
        <f t="shared" si="143"/>
        <v>#N/A</v>
      </c>
      <c r="BH313" s="27" t="e">
        <f t="shared" si="143"/>
        <v>#N/A</v>
      </c>
      <c r="BI313" s="27" t="e">
        <f t="shared" si="143"/>
        <v>#N/A</v>
      </c>
      <c r="BJ313" s="27" t="e">
        <f t="shared" si="143"/>
        <v>#N/A</v>
      </c>
      <c r="BK313" s="27" t="e">
        <f t="shared" si="143"/>
        <v>#N/A</v>
      </c>
      <c r="BL313" s="27" t="e">
        <f t="shared" si="143"/>
        <v>#N/A</v>
      </c>
      <c r="BM313" s="27" t="e">
        <f t="shared" si="143"/>
        <v>#N/A</v>
      </c>
      <c r="BN313" s="27" t="e">
        <f t="shared" si="143"/>
        <v>#N/A</v>
      </c>
    </row>
    <row r="314" spans="1:66">
      <c r="C314" s="16" t="s">
        <v>0</v>
      </c>
      <c r="D314" s="27">
        <f t="shared" ref="D314:I314" si="144">-PPMT($D$17,D$41-2014,$B312,$B311)</f>
        <v>422548.98432577221</v>
      </c>
      <c r="E314" s="27">
        <f t="shared" si="144"/>
        <v>446996.46127604903</v>
      </c>
      <c r="F314" s="27">
        <f t="shared" si="144"/>
        <v>472858.39939273475</v>
      </c>
      <c r="G314" s="27">
        <f t="shared" si="144"/>
        <v>500216.63535760011</v>
      </c>
      <c r="H314" s="27">
        <f t="shared" si="144"/>
        <v>529157.74068900407</v>
      </c>
      <c r="I314" s="27">
        <f t="shared" si="144"/>
        <v>559773.29568601074</v>
      </c>
      <c r="J314" s="27">
        <f t="shared" ref="J314:M314" si="145">-PPMT($D$17,J$41-2014,$B312,$B311)</f>
        <v>592160.17922212987</v>
      </c>
      <c r="K314" s="27">
        <f t="shared" si="145"/>
        <v>626420.87530569592</v>
      </c>
      <c r="L314" s="27">
        <f t="shared" si="145"/>
        <v>662663.79737695411</v>
      </c>
      <c r="M314" s="27">
        <f t="shared" si="145"/>
        <v>701003.6313680493</v>
      </c>
      <c r="N314" s="27" t="e">
        <f>IF($D312&gt;=1,($B311/HLOOKUP($D312,'[7]Annuity Cal'!$H$7:$BE$11,2,FALSE))*HLOOKUP(N312,'[7]Annuity Cal'!$H$7:$BE$11,3,FALSE),(IF(N312&lt;=(-1),N312,0)))</f>
        <v>#N/A</v>
      </c>
      <c r="O314" s="27" t="e">
        <f>IF($D312&gt;=1,($B311/HLOOKUP($D312,'[7]Annuity Cal'!$H$7:$BE$11,2,FALSE))*HLOOKUP(O312,'[7]Annuity Cal'!$H$7:$BE$11,3,FALSE),(IF(O312&lt;=(-1),O312,0)))</f>
        <v>#N/A</v>
      </c>
      <c r="P314" s="27" t="e">
        <f>IF($D312&gt;=1,($B311/HLOOKUP($D312,'[7]Annuity Cal'!$H$7:$BE$11,2,FALSE))*HLOOKUP(P312,'[7]Annuity Cal'!$H$7:$BE$11,3,FALSE),(IF(P312&lt;=(-1),P312,0)))</f>
        <v>#N/A</v>
      </c>
      <c r="Q314" s="27" t="e">
        <f>IF($D312&gt;=1,($B311/HLOOKUP($D312,'[7]Annuity Cal'!$H$7:$BE$11,2,FALSE))*HLOOKUP(Q312,'[7]Annuity Cal'!$H$7:$BE$11,3,FALSE),(IF(Q312&lt;=(-1),Q312,0)))</f>
        <v>#N/A</v>
      </c>
      <c r="R314" s="27" t="e">
        <f>IF($D312&gt;=1,($B311/HLOOKUP($D312,'[7]Annuity Cal'!$H$7:$BE$11,2,FALSE))*HLOOKUP(R312,'[7]Annuity Cal'!$H$7:$BE$11,3,FALSE),(IF(R312&lt;=(-1),R312,0)))</f>
        <v>#N/A</v>
      </c>
      <c r="S314" s="27" t="e">
        <f>IF($D312&gt;=1,($B311/HLOOKUP($D312,'[7]Annuity Cal'!$H$7:$BE$11,2,FALSE))*HLOOKUP(S312,'[7]Annuity Cal'!$H$7:$BE$11,3,FALSE),(IF(S312&lt;=(-1),S312,0)))</f>
        <v>#N/A</v>
      </c>
      <c r="T314" s="27" t="e">
        <f>IF($D312&gt;=1,($B311/HLOOKUP($D312,'[7]Annuity Cal'!$H$7:$BE$11,2,FALSE))*HLOOKUP(T312,'[7]Annuity Cal'!$H$7:$BE$11,3,FALSE),(IF(T312&lt;=(-1),T312,0)))</f>
        <v>#N/A</v>
      </c>
      <c r="U314" s="27" t="e">
        <f>IF($D312&gt;=1,($B311/HLOOKUP($D312,'[7]Annuity Cal'!$H$7:$BE$11,2,FALSE))*HLOOKUP(U312,'[7]Annuity Cal'!$H$7:$BE$11,3,FALSE),(IF(U312&lt;=(-1),U312,0)))</f>
        <v>#N/A</v>
      </c>
      <c r="V314" s="27" t="e">
        <f>IF($D312&gt;=1,($B311/HLOOKUP($D312,'[7]Annuity Cal'!$H$7:$BE$11,2,FALSE))*HLOOKUP(V312,'[7]Annuity Cal'!$H$7:$BE$11,3,FALSE),(IF(V312&lt;=(-1),V312,0)))</f>
        <v>#N/A</v>
      </c>
      <c r="W314" s="27" t="e">
        <f>IF($D312&gt;=1,($B311/HLOOKUP($D312,'[7]Annuity Cal'!$H$7:$BE$11,2,FALSE))*HLOOKUP(W312,'[7]Annuity Cal'!$H$7:$BE$11,3,FALSE),(IF(W312&lt;=(-1),W312,0)))</f>
        <v>#N/A</v>
      </c>
      <c r="X314" s="27" t="e">
        <f>IF($D312&gt;=1,($B311/HLOOKUP($D312,'[7]Annuity Cal'!$H$7:$BE$11,2,FALSE))*HLOOKUP(X312,'[7]Annuity Cal'!$H$7:$BE$11,3,FALSE),(IF(X312&lt;=(-1),X312,0)))</f>
        <v>#N/A</v>
      </c>
      <c r="Y314" s="27" t="e">
        <f>IF($D312&gt;=1,($B311/HLOOKUP($D312,'[7]Annuity Cal'!$H$7:$BE$11,2,FALSE))*HLOOKUP(Y312,'[7]Annuity Cal'!$H$7:$BE$11,3,FALSE),(IF(Y312&lt;=(-1),Y312,0)))</f>
        <v>#N/A</v>
      </c>
      <c r="Z314" s="27" t="e">
        <f>IF($D312&gt;=1,($B311/HLOOKUP($D312,'[7]Annuity Cal'!$H$7:$BE$11,2,FALSE))*HLOOKUP(Z312,'[7]Annuity Cal'!$H$7:$BE$11,3,FALSE),(IF(Z312&lt;=(-1),Z312,0)))</f>
        <v>#N/A</v>
      </c>
      <c r="AA314" s="27" t="e">
        <f>IF($D312&gt;=1,($B311/HLOOKUP($D312,'[7]Annuity Cal'!$H$7:$BE$11,2,FALSE))*HLOOKUP(AA312,'[7]Annuity Cal'!$H$7:$BE$11,3,FALSE),(IF(AA312&lt;=(-1),AA312,0)))</f>
        <v>#N/A</v>
      </c>
      <c r="AB314" s="27" t="e">
        <f>IF($D312&gt;=1,($B311/HLOOKUP($D312,'[7]Annuity Cal'!$H$7:$BE$11,2,FALSE))*HLOOKUP(AB312,'[7]Annuity Cal'!$H$7:$BE$11,3,FALSE),(IF(AB312&lt;=(-1),AB312,0)))</f>
        <v>#N/A</v>
      </c>
      <c r="AC314" s="27" t="e">
        <f>IF($D312&gt;=1,($B311/HLOOKUP($D312,'[7]Annuity Cal'!$H$7:$BE$11,2,FALSE))*HLOOKUP(AC312,'[7]Annuity Cal'!$H$7:$BE$11,3,FALSE),(IF(AC312&lt;=(-1),AC312,0)))</f>
        <v>#N/A</v>
      </c>
      <c r="AD314" s="27" t="e">
        <f>IF($D312&gt;=1,($B311/HLOOKUP($D312,'[7]Annuity Cal'!$H$7:$BE$11,2,FALSE))*HLOOKUP(AD312,'[7]Annuity Cal'!$H$7:$BE$11,3,FALSE),(IF(AD312&lt;=(-1),AD312,0)))</f>
        <v>#N/A</v>
      </c>
      <c r="AE314" s="27" t="e">
        <f>IF($D312&gt;=1,($B311/HLOOKUP($D312,'[7]Annuity Cal'!$H$7:$BE$11,2,FALSE))*HLOOKUP(AE312,'[7]Annuity Cal'!$H$7:$BE$11,3,FALSE),(IF(AE312&lt;=(-1),AE312,0)))</f>
        <v>#N/A</v>
      </c>
      <c r="AF314" s="27" t="e">
        <f>IF($D312&gt;=1,($B311/HLOOKUP($D312,'[7]Annuity Cal'!$H$7:$BE$11,2,FALSE))*HLOOKUP(AF312,'[7]Annuity Cal'!$H$7:$BE$11,3,FALSE),(IF(AF312&lt;=(-1),AF312,0)))</f>
        <v>#N/A</v>
      </c>
      <c r="AG314" s="27" t="e">
        <f>IF($D312&gt;=1,($B311/HLOOKUP($D312,'[7]Annuity Cal'!$H$7:$BE$11,2,FALSE))*HLOOKUP(AG312,'[7]Annuity Cal'!$H$7:$BE$11,3,FALSE),(IF(AG312&lt;=(-1),AG312,0)))</f>
        <v>#N/A</v>
      </c>
      <c r="AH314" s="27" t="e">
        <f>IF($D312&gt;=1,($B311/HLOOKUP($D312,'[7]Annuity Cal'!$H$7:$BE$11,2,FALSE))*HLOOKUP(AH312,'[7]Annuity Cal'!$H$7:$BE$11,3,FALSE),(IF(AH312&lt;=(-1),AH312,0)))</f>
        <v>#N/A</v>
      </c>
      <c r="AI314" s="27" t="e">
        <f>IF($D312&gt;=1,($B311/HLOOKUP($D312,'[7]Annuity Cal'!$H$7:$BE$11,2,FALSE))*HLOOKUP(AI312,'[7]Annuity Cal'!$H$7:$BE$11,3,FALSE),(IF(AI312&lt;=(-1),AI312,0)))</f>
        <v>#N/A</v>
      </c>
      <c r="AJ314" s="27" t="e">
        <f>IF($D312&gt;=1,($B311/HLOOKUP($D312,'[7]Annuity Cal'!$H$7:$BE$11,2,FALSE))*HLOOKUP(AJ312,'[7]Annuity Cal'!$H$7:$BE$11,3,FALSE),(IF(AJ312&lt;=(-1),AJ312,0)))</f>
        <v>#N/A</v>
      </c>
      <c r="AK314" s="27" t="e">
        <f>IF($D312&gt;=1,($B311/HLOOKUP($D312,'[7]Annuity Cal'!$H$7:$BE$11,2,FALSE))*HLOOKUP(AK312,'[7]Annuity Cal'!$H$7:$BE$11,3,FALSE),(IF(AK312&lt;=(-1),AK312,0)))</f>
        <v>#N/A</v>
      </c>
      <c r="AL314" s="27" t="e">
        <f>IF($D312&gt;=1,($B311/HLOOKUP($D312,'[7]Annuity Cal'!$H$7:$BE$11,2,FALSE))*HLOOKUP(AL312,'[7]Annuity Cal'!$H$7:$BE$11,3,FALSE),(IF(AL312&lt;=(-1),AL312,0)))</f>
        <v>#N/A</v>
      </c>
      <c r="AM314" s="27" t="e">
        <f>IF($D312&gt;=1,($B311/HLOOKUP($D312,'[7]Annuity Cal'!$H$7:$BE$11,2,FALSE))*HLOOKUP(AM312,'[7]Annuity Cal'!$H$7:$BE$11,3,FALSE),(IF(AM312&lt;=(-1),AM312,0)))</f>
        <v>#N/A</v>
      </c>
      <c r="AN314" s="27" t="e">
        <f>IF($D312&gt;=1,($B311/HLOOKUP($D312,'[7]Annuity Cal'!$H$7:$BE$11,2,FALSE))*HLOOKUP(AN312,'[7]Annuity Cal'!$H$7:$BE$11,3,FALSE),(IF(AN312&lt;=(-1),AN312,0)))</f>
        <v>#N/A</v>
      </c>
      <c r="AO314" s="27" t="e">
        <f>IF($D312&gt;=1,($B311/HLOOKUP($D312,'[7]Annuity Cal'!$H$7:$BE$11,2,FALSE))*HLOOKUP(AO312,'[7]Annuity Cal'!$H$7:$BE$11,3,FALSE),(IF(AO312&lt;=(-1),AO312,0)))</f>
        <v>#N/A</v>
      </c>
      <c r="AP314" s="27" t="e">
        <f>IF($D312&gt;=1,($B311/HLOOKUP($D312,'[7]Annuity Cal'!$H$7:$BE$11,2,FALSE))*HLOOKUP(AP312,'[7]Annuity Cal'!$H$7:$BE$11,3,FALSE),(IF(AP312&lt;=(-1),AP312,0)))</f>
        <v>#N/A</v>
      </c>
      <c r="AQ314" s="27" t="e">
        <f>IF($D312&gt;=1,($B311/HLOOKUP($D312,'[7]Annuity Cal'!$H$7:$BE$11,2,FALSE))*HLOOKUP(AQ312,'[7]Annuity Cal'!$H$7:$BE$11,3,FALSE),(IF(AQ312&lt;=(-1),AQ312,0)))</f>
        <v>#N/A</v>
      </c>
      <c r="AR314" s="27" t="e">
        <f>IF($D312&gt;=1,($B311/HLOOKUP($D312,'[7]Annuity Cal'!$H$7:$BE$11,2,FALSE))*HLOOKUP(AR312,'[7]Annuity Cal'!$H$7:$BE$11,3,FALSE),(IF(AR312&lt;=(-1),AR312,0)))</f>
        <v>#N/A</v>
      </c>
      <c r="AS314" s="27" t="e">
        <f>IF($D312&gt;=1,($B311/HLOOKUP($D312,'[7]Annuity Cal'!$H$7:$BE$11,2,FALSE))*HLOOKUP(AS312,'[7]Annuity Cal'!$H$7:$BE$11,3,FALSE),(IF(AS312&lt;=(-1),AS312,0)))</f>
        <v>#N/A</v>
      </c>
      <c r="AT314" s="27" t="e">
        <f>IF($D312&gt;=1,($B311/HLOOKUP($D312,'[7]Annuity Cal'!$H$7:$BE$11,2,FALSE))*HLOOKUP(AT312,'[7]Annuity Cal'!$H$7:$BE$11,3,FALSE),(IF(AT312&lt;=(-1),AT312,0)))</f>
        <v>#N/A</v>
      </c>
      <c r="AU314" s="27" t="e">
        <f>IF($D312&gt;=1,($B311/HLOOKUP($D312,'[7]Annuity Cal'!$H$7:$BE$11,2,FALSE))*HLOOKUP(AU312,'[7]Annuity Cal'!$H$7:$BE$11,3,FALSE),(IF(AU312&lt;=(-1),AU312,0)))</f>
        <v>#N/A</v>
      </c>
      <c r="AV314" s="27" t="e">
        <f>IF($D312&gt;=1,($B311/HLOOKUP($D312,'[7]Annuity Cal'!$H$7:$BE$11,2,FALSE))*HLOOKUP(AV312,'[7]Annuity Cal'!$H$7:$BE$11,3,FALSE),(IF(AV312&lt;=(-1),AV312,0)))</f>
        <v>#N/A</v>
      </c>
      <c r="AW314" s="27" t="e">
        <f>IF($D312&gt;=1,($B311/HLOOKUP($D312,'[7]Annuity Cal'!$H$7:$BE$11,2,FALSE))*HLOOKUP(AW312,'[7]Annuity Cal'!$H$7:$BE$11,3,FALSE),(IF(AW312&lt;=(-1),AW312,0)))</f>
        <v>#N/A</v>
      </c>
      <c r="AX314" s="27" t="e">
        <f>IF($D312&gt;=1,($B311/HLOOKUP($D312,'[7]Annuity Cal'!$H$7:$BE$11,2,FALSE))*HLOOKUP(AX312,'[7]Annuity Cal'!$H$7:$BE$11,3,FALSE),(IF(AX312&lt;=(-1),AX312,0)))</f>
        <v>#N/A</v>
      </c>
      <c r="AY314" s="27" t="e">
        <f>IF($D312&gt;=1,($B311/HLOOKUP($D312,'[7]Annuity Cal'!$H$7:$BE$11,2,FALSE))*HLOOKUP(AY312,'[7]Annuity Cal'!$H$7:$BE$11,3,FALSE),(IF(AY312&lt;=(-1),AY312,0)))</f>
        <v>#N/A</v>
      </c>
      <c r="AZ314" s="27" t="e">
        <f>IF($D312&gt;=1,($B311/HLOOKUP($D312,'[7]Annuity Cal'!$H$7:$BE$11,2,FALSE))*HLOOKUP(AZ312,'[7]Annuity Cal'!$H$7:$BE$11,3,FALSE),(IF(AZ312&lt;=(-1),AZ312,0)))</f>
        <v>#N/A</v>
      </c>
      <c r="BA314" s="27" t="e">
        <f>IF($D312&gt;=1,($B311/HLOOKUP($D312,'[7]Annuity Cal'!$H$7:$BE$11,2,FALSE))*HLOOKUP(BA312,'[7]Annuity Cal'!$H$7:$BE$11,3,FALSE),(IF(BA312&lt;=(-1),BA312,0)))</f>
        <v>#N/A</v>
      </c>
      <c r="BB314" s="27" t="e">
        <f>IF($D312&gt;=1,($B311/HLOOKUP($D312,'[7]Annuity Cal'!$H$7:$BE$11,2,FALSE))*HLOOKUP(BB312,'[7]Annuity Cal'!$H$7:$BE$11,3,FALSE),(IF(BB312&lt;=(-1),BB312,0)))</f>
        <v>#N/A</v>
      </c>
      <c r="BC314" s="27" t="e">
        <f>IF($D312&gt;=1,($B311/HLOOKUP($D312,'[7]Annuity Cal'!$H$7:$BE$11,2,FALSE))*HLOOKUP(BC312,'[7]Annuity Cal'!$H$7:$BE$11,3,FALSE),(IF(BC312&lt;=(-1),BC312,0)))</f>
        <v>#N/A</v>
      </c>
      <c r="BD314" s="27" t="e">
        <f>IF($D312&gt;=1,($B311/HLOOKUP($D312,'[7]Annuity Cal'!$H$7:$BE$11,2,FALSE))*HLOOKUP(BD312,'[7]Annuity Cal'!$H$7:$BE$11,3,FALSE),(IF(BD312&lt;=(-1),BD312,0)))</f>
        <v>#N/A</v>
      </c>
      <c r="BE314" s="27" t="e">
        <f>IF($D312&gt;=1,($B311/HLOOKUP($D312,'[7]Annuity Cal'!$H$7:$BE$11,2,FALSE))*HLOOKUP(BE312,'[7]Annuity Cal'!$H$7:$BE$11,3,FALSE),(IF(BE312&lt;=(-1),BE312,0)))</f>
        <v>#N/A</v>
      </c>
      <c r="BF314" s="27" t="e">
        <f>IF($D312&gt;=1,($B311/HLOOKUP($D312,'[7]Annuity Cal'!$H$7:$BE$11,2,FALSE))*HLOOKUP(BF312,'[7]Annuity Cal'!$H$7:$BE$11,3,FALSE),(IF(BF312&lt;=(-1),BF312,0)))</f>
        <v>#N/A</v>
      </c>
      <c r="BG314" s="27" t="e">
        <f>IF($D312&gt;=1,($B311/HLOOKUP($D312,'[7]Annuity Cal'!$H$7:$BE$11,2,FALSE))*HLOOKUP(BG312,'[7]Annuity Cal'!$H$7:$BE$11,3,FALSE),(IF(BG312&lt;=(-1),BG312,0)))</f>
        <v>#N/A</v>
      </c>
      <c r="BH314" s="27" t="e">
        <f>IF($D312&gt;=1,($B311/HLOOKUP($D312,'[7]Annuity Cal'!$H$7:$BE$11,2,FALSE))*HLOOKUP(BH312,'[7]Annuity Cal'!$H$7:$BE$11,3,FALSE),(IF(BH312&lt;=(-1),BH312,0)))</f>
        <v>#N/A</v>
      </c>
      <c r="BI314" s="27" t="e">
        <f>IF($D312&gt;=1,($B311/HLOOKUP($D312,'[7]Annuity Cal'!$H$7:$BE$11,2,FALSE))*HLOOKUP(BI312,'[7]Annuity Cal'!$H$7:$BE$11,3,FALSE),(IF(BI312&lt;=(-1),BI312,0)))</f>
        <v>#N/A</v>
      </c>
      <c r="BJ314" s="27" t="e">
        <f>IF($D312&gt;=1,($B311/HLOOKUP($D312,'[7]Annuity Cal'!$H$7:$BE$11,2,FALSE))*HLOOKUP(BJ312,'[7]Annuity Cal'!$H$7:$BE$11,3,FALSE),(IF(BJ312&lt;=(-1),BJ312,0)))</f>
        <v>#N/A</v>
      </c>
      <c r="BK314" s="27" t="e">
        <f>IF($D312&gt;=1,($B311/HLOOKUP($D312,'[7]Annuity Cal'!$H$7:$BE$11,2,FALSE))*HLOOKUP(BK312,'[7]Annuity Cal'!$H$7:$BE$11,3,FALSE),(IF(BK312&lt;=(-1),BK312,0)))</f>
        <v>#N/A</v>
      </c>
      <c r="BL314" s="27" t="e">
        <f>IF($D312&gt;=1,($B311/HLOOKUP($D312,'[7]Annuity Cal'!$H$7:$BE$11,2,FALSE))*HLOOKUP(BL312,'[7]Annuity Cal'!$H$7:$BE$11,3,FALSE),(IF(BL312&lt;=(-1),BL312,0)))</f>
        <v>#N/A</v>
      </c>
      <c r="BM314" s="27" t="e">
        <f>IF($D312&gt;=1,($B311/HLOOKUP($D312,'[7]Annuity Cal'!$H$7:$BE$11,2,FALSE))*HLOOKUP(BM312,'[7]Annuity Cal'!$H$7:$BE$11,3,FALSE),(IF(BM312&lt;=(-1),BM312,0)))</f>
        <v>#N/A</v>
      </c>
      <c r="BN314" s="27" t="e">
        <f>IF($D312&gt;=1,($B311/HLOOKUP($D312,'[7]Annuity Cal'!$H$7:$BE$11,2,FALSE))*HLOOKUP(BN312,'[7]Annuity Cal'!$H$7:$BE$11,3,FALSE),(IF(BN312&lt;=(-1),BN312,0)))</f>
        <v>#N/A</v>
      </c>
    </row>
    <row r="315" spans="1:66">
      <c r="C315" s="16" t="s">
        <v>1</v>
      </c>
      <c r="D315" s="27">
        <f t="shared" ref="D315:I315" si="146">-IPMT($D$17,D$41-2014,$B312,$B311)</f>
        <v>319012.71428571426</v>
      </c>
      <c r="E315" s="27">
        <f t="shared" si="146"/>
        <v>294565.2373354375</v>
      </c>
      <c r="F315" s="27">
        <f t="shared" si="146"/>
        <v>268703.29921875178</v>
      </c>
      <c r="G315" s="27">
        <f t="shared" si="146"/>
        <v>241345.06325388642</v>
      </c>
      <c r="H315" s="27">
        <f t="shared" si="146"/>
        <v>212403.95792248237</v>
      </c>
      <c r="I315" s="27">
        <f t="shared" si="146"/>
        <v>181788.4029254757</v>
      </c>
      <c r="J315" s="27">
        <f t="shared" ref="J315:M315" si="147">-IPMT($D$17,J$41-2014,$B312,$B311)</f>
        <v>149401.51938935654</v>
      </c>
      <c r="K315" s="27">
        <f t="shared" si="147"/>
        <v>115140.82330579044</v>
      </c>
      <c r="L315" s="27">
        <f t="shared" si="147"/>
        <v>78897.901234532328</v>
      </c>
      <c r="M315" s="27">
        <f t="shared" si="147"/>
        <v>40558.06724343713</v>
      </c>
      <c r="N315" s="27" t="e">
        <f>IF($D312&gt;=1,($B311/HLOOKUP($D312,'[7]Annuity Cal'!$H$7:$BE$11,2,FALSE))*HLOOKUP(N312,'[7]Annuity Cal'!$H$7:$BE$11,4,FALSE),(IF(N312&lt;=(-1),N312,0)))</f>
        <v>#N/A</v>
      </c>
      <c r="O315" s="27" t="e">
        <f>IF($D312&gt;=1,($B311/HLOOKUP($D312,'[7]Annuity Cal'!$H$7:$BE$11,2,FALSE))*HLOOKUP(O312,'[7]Annuity Cal'!$H$7:$BE$11,4,FALSE),(IF(O312&lt;=(-1),O312,0)))</f>
        <v>#N/A</v>
      </c>
      <c r="P315" s="27" t="e">
        <f>IF($D312&gt;=1,($B311/HLOOKUP($D312,'[7]Annuity Cal'!$H$7:$BE$11,2,FALSE))*HLOOKUP(P312,'[7]Annuity Cal'!$H$7:$BE$11,4,FALSE),(IF(P312&lt;=(-1),P312,0)))</f>
        <v>#N/A</v>
      </c>
      <c r="Q315" s="27" t="e">
        <f>IF($D312&gt;=1,($B311/HLOOKUP($D312,'[7]Annuity Cal'!$H$7:$BE$11,2,FALSE))*HLOOKUP(Q312,'[7]Annuity Cal'!$H$7:$BE$11,4,FALSE),(IF(Q312&lt;=(-1),Q312,0)))</f>
        <v>#N/A</v>
      </c>
      <c r="R315" s="27" t="e">
        <f>IF($D312&gt;=1,($B311/HLOOKUP($D312,'[7]Annuity Cal'!$H$7:$BE$11,2,FALSE))*HLOOKUP(R312,'[7]Annuity Cal'!$H$7:$BE$11,4,FALSE),(IF(R312&lt;=(-1),R312,0)))</f>
        <v>#N/A</v>
      </c>
      <c r="S315" s="27" t="e">
        <f>IF($D312&gt;=1,($B311/HLOOKUP($D312,'[7]Annuity Cal'!$H$7:$BE$11,2,FALSE))*HLOOKUP(S312,'[7]Annuity Cal'!$H$7:$BE$11,4,FALSE),(IF(S312&lt;=(-1),S312,0)))</f>
        <v>#N/A</v>
      </c>
      <c r="T315" s="27" t="e">
        <f>IF($D312&gt;=1,($B311/HLOOKUP($D312,'[7]Annuity Cal'!$H$7:$BE$11,2,FALSE))*HLOOKUP(T312,'[7]Annuity Cal'!$H$7:$BE$11,4,FALSE),(IF(T312&lt;=(-1),T312,0)))</f>
        <v>#N/A</v>
      </c>
      <c r="U315" s="27" t="e">
        <f>IF($D312&gt;=1,($B311/HLOOKUP($D312,'[7]Annuity Cal'!$H$7:$BE$11,2,FALSE))*HLOOKUP(U312,'[7]Annuity Cal'!$H$7:$BE$11,4,FALSE),(IF(U312&lt;=(-1),U312,0)))</f>
        <v>#N/A</v>
      </c>
      <c r="V315" s="27" t="e">
        <f>IF($D312&gt;=1,($B311/HLOOKUP($D312,'[7]Annuity Cal'!$H$7:$BE$11,2,FALSE))*HLOOKUP(V312,'[7]Annuity Cal'!$H$7:$BE$11,4,FALSE),(IF(V312&lt;=(-1),V312,0)))</f>
        <v>#N/A</v>
      </c>
      <c r="W315" s="27" t="e">
        <f>IF($D312&gt;=1,($B311/HLOOKUP($D312,'[7]Annuity Cal'!$H$7:$BE$11,2,FALSE))*HLOOKUP(W312,'[7]Annuity Cal'!$H$7:$BE$11,4,FALSE),(IF(W312&lt;=(-1),W312,0)))</f>
        <v>#N/A</v>
      </c>
      <c r="X315" s="27" t="e">
        <f>IF($D312&gt;=1,($B311/HLOOKUP($D312,'[7]Annuity Cal'!$H$7:$BE$11,2,FALSE))*HLOOKUP(X312,'[7]Annuity Cal'!$H$7:$BE$11,4,FALSE),(IF(X312&lt;=(-1),X312,0)))</f>
        <v>#N/A</v>
      </c>
      <c r="Y315" s="27" t="e">
        <f>IF($D312&gt;=1,($B311/HLOOKUP($D312,'[7]Annuity Cal'!$H$7:$BE$11,2,FALSE))*HLOOKUP(Y312,'[7]Annuity Cal'!$H$7:$BE$11,4,FALSE),(IF(Y312&lt;=(-1),Y312,0)))</f>
        <v>#N/A</v>
      </c>
      <c r="Z315" s="27" t="e">
        <f>IF($D312&gt;=1,($B311/HLOOKUP($D312,'[7]Annuity Cal'!$H$7:$BE$11,2,FALSE))*HLOOKUP(Z312,'[7]Annuity Cal'!$H$7:$BE$11,4,FALSE),(IF(Z312&lt;=(-1),Z312,0)))</f>
        <v>#N/A</v>
      </c>
      <c r="AA315" s="27" t="e">
        <f>IF($D312&gt;=1,($B311/HLOOKUP($D312,'[7]Annuity Cal'!$H$7:$BE$11,2,FALSE))*HLOOKUP(AA312,'[7]Annuity Cal'!$H$7:$BE$11,4,FALSE),(IF(AA312&lt;=(-1),AA312,0)))</f>
        <v>#N/A</v>
      </c>
      <c r="AB315" s="27" t="e">
        <f>IF($D312&gt;=1,($B311/HLOOKUP($D312,'[7]Annuity Cal'!$H$7:$BE$11,2,FALSE))*HLOOKUP(AB312,'[7]Annuity Cal'!$H$7:$BE$11,4,FALSE),(IF(AB312&lt;=(-1),AB312,0)))</f>
        <v>#N/A</v>
      </c>
      <c r="AC315" s="27" t="e">
        <f>IF($D312&gt;=1,($B311/HLOOKUP($D312,'[7]Annuity Cal'!$H$7:$BE$11,2,FALSE))*HLOOKUP(AC312,'[7]Annuity Cal'!$H$7:$BE$11,4,FALSE),(IF(AC312&lt;=(-1),AC312,0)))</f>
        <v>#N/A</v>
      </c>
      <c r="AD315" s="27" t="e">
        <f>IF($D312&gt;=1,($B311/HLOOKUP($D312,'[7]Annuity Cal'!$H$7:$BE$11,2,FALSE))*HLOOKUP(AD312,'[7]Annuity Cal'!$H$7:$BE$11,4,FALSE),(IF(AD312&lt;=(-1),AD312,0)))</f>
        <v>#N/A</v>
      </c>
      <c r="AE315" s="27" t="e">
        <f>IF($D312&gt;=1,($B311/HLOOKUP($D312,'[7]Annuity Cal'!$H$7:$BE$11,2,FALSE))*HLOOKUP(AE312,'[7]Annuity Cal'!$H$7:$BE$11,4,FALSE),(IF(AE312&lt;=(-1),AE312,0)))</f>
        <v>#N/A</v>
      </c>
      <c r="AF315" s="27" t="e">
        <f>IF($D312&gt;=1,($B311/HLOOKUP($D312,'[7]Annuity Cal'!$H$7:$BE$11,2,FALSE))*HLOOKUP(AF312,'[7]Annuity Cal'!$H$7:$BE$11,4,FALSE),(IF(AF312&lt;=(-1),AF312,0)))</f>
        <v>#N/A</v>
      </c>
      <c r="AG315" s="27" t="e">
        <f>IF($D312&gt;=1,($B311/HLOOKUP($D312,'[7]Annuity Cal'!$H$7:$BE$11,2,FALSE))*HLOOKUP(AG312,'[7]Annuity Cal'!$H$7:$BE$11,4,FALSE),(IF(AG312&lt;=(-1),AG312,0)))</f>
        <v>#N/A</v>
      </c>
      <c r="AH315" s="27" t="e">
        <f>IF($D312&gt;=1,($B311/HLOOKUP($D312,'[7]Annuity Cal'!$H$7:$BE$11,2,FALSE))*HLOOKUP(AH312,'[7]Annuity Cal'!$H$7:$BE$11,4,FALSE),(IF(AH312&lt;=(-1),AH312,0)))</f>
        <v>#N/A</v>
      </c>
      <c r="AI315" s="27" t="e">
        <f>IF($D312&gt;=1,($B311/HLOOKUP($D312,'[7]Annuity Cal'!$H$7:$BE$11,2,FALSE))*HLOOKUP(AI312,'[7]Annuity Cal'!$H$7:$BE$11,4,FALSE),(IF(AI312&lt;=(-1),AI312,0)))</f>
        <v>#N/A</v>
      </c>
      <c r="AJ315" s="27" t="e">
        <f>IF($D312&gt;=1,($B311/HLOOKUP($D312,'[7]Annuity Cal'!$H$7:$BE$11,2,FALSE))*HLOOKUP(AJ312,'[7]Annuity Cal'!$H$7:$BE$11,4,FALSE),(IF(AJ312&lt;=(-1),AJ312,0)))</f>
        <v>#N/A</v>
      </c>
      <c r="AK315" s="27" t="e">
        <f>IF($D312&gt;=1,($B311/HLOOKUP($D312,'[7]Annuity Cal'!$H$7:$BE$11,2,FALSE))*HLOOKUP(AK312,'[7]Annuity Cal'!$H$7:$BE$11,4,FALSE),(IF(AK312&lt;=(-1),AK312,0)))</f>
        <v>#N/A</v>
      </c>
      <c r="AL315" s="27" t="e">
        <f>IF($D312&gt;=1,($B311/HLOOKUP($D312,'[7]Annuity Cal'!$H$7:$BE$11,2,FALSE))*HLOOKUP(AL312,'[7]Annuity Cal'!$H$7:$BE$11,4,FALSE),(IF(AL312&lt;=(-1),AL312,0)))</f>
        <v>#N/A</v>
      </c>
      <c r="AM315" s="27" t="e">
        <f>IF($D312&gt;=1,($B311/HLOOKUP($D312,'[7]Annuity Cal'!$H$7:$BE$11,2,FALSE))*HLOOKUP(AM312,'[7]Annuity Cal'!$H$7:$BE$11,4,FALSE),(IF(AM312&lt;=(-1),AM312,0)))</f>
        <v>#N/A</v>
      </c>
      <c r="AN315" s="27" t="e">
        <f>IF($D312&gt;=1,($B311/HLOOKUP($D312,'[7]Annuity Cal'!$H$7:$BE$11,2,FALSE))*HLOOKUP(AN312,'[7]Annuity Cal'!$H$7:$BE$11,4,FALSE),(IF(AN312&lt;=(-1),AN312,0)))</f>
        <v>#N/A</v>
      </c>
      <c r="AO315" s="27" t="e">
        <f>IF($D312&gt;=1,($B311/HLOOKUP($D312,'[7]Annuity Cal'!$H$7:$BE$11,2,FALSE))*HLOOKUP(AO312,'[7]Annuity Cal'!$H$7:$BE$11,4,FALSE),(IF(AO312&lt;=(-1),AO312,0)))</f>
        <v>#N/A</v>
      </c>
      <c r="AP315" s="27" t="e">
        <f>IF($D312&gt;=1,($B311/HLOOKUP($D312,'[7]Annuity Cal'!$H$7:$BE$11,2,FALSE))*HLOOKUP(AP312,'[7]Annuity Cal'!$H$7:$BE$11,4,FALSE),(IF(AP312&lt;=(-1),AP312,0)))</f>
        <v>#N/A</v>
      </c>
      <c r="AQ315" s="27" t="e">
        <f>IF($D312&gt;=1,($B311/HLOOKUP($D312,'[7]Annuity Cal'!$H$7:$BE$11,2,FALSE))*HLOOKUP(AQ312,'[7]Annuity Cal'!$H$7:$BE$11,4,FALSE),(IF(AQ312&lt;=(-1),AQ312,0)))</f>
        <v>#N/A</v>
      </c>
      <c r="AR315" s="27" t="e">
        <f>IF($D312&gt;=1,($B311/HLOOKUP($D312,'[7]Annuity Cal'!$H$7:$BE$11,2,FALSE))*HLOOKUP(AR312,'[7]Annuity Cal'!$H$7:$BE$11,4,FALSE),(IF(AR312&lt;=(-1),AR312,0)))</f>
        <v>#N/A</v>
      </c>
      <c r="AS315" s="27" t="e">
        <f>IF($D312&gt;=1,($B311/HLOOKUP($D312,'[7]Annuity Cal'!$H$7:$BE$11,2,FALSE))*HLOOKUP(AS312,'[7]Annuity Cal'!$H$7:$BE$11,4,FALSE),(IF(AS312&lt;=(-1),AS312,0)))</f>
        <v>#N/A</v>
      </c>
      <c r="AT315" s="27" t="e">
        <f>IF($D312&gt;=1,($B311/HLOOKUP($D312,'[7]Annuity Cal'!$H$7:$BE$11,2,FALSE))*HLOOKUP(AT312,'[7]Annuity Cal'!$H$7:$BE$11,4,FALSE),(IF(AT312&lt;=(-1),AT312,0)))</f>
        <v>#N/A</v>
      </c>
      <c r="AU315" s="27" t="e">
        <f>IF($D312&gt;=1,($B311/HLOOKUP($D312,'[7]Annuity Cal'!$H$7:$BE$11,2,FALSE))*HLOOKUP(AU312,'[7]Annuity Cal'!$H$7:$BE$11,4,FALSE),(IF(AU312&lt;=(-1),AU312,0)))</f>
        <v>#N/A</v>
      </c>
      <c r="AV315" s="27" t="e">
        <f>IF($D312&gt;=1,($B311/HLOOKUP($D312,'[7]Annuity Cal'!$H$7:$BE$11,2,FALSE))*HLOOKUP(AV312,'[7]Annuity Cal'!$H$7:$BE$11,4,FALSE),(IF(AV312&lt;=(-1),AV312,0)))</f>
        <v>#N/A</v>
      </c>
      <c r="AW315" s="27" t="e">
        <f>IF($D312&gt;=1,($B311/HLOOKUP($D312,'[7]Annuity Cal'!$H$7:$BE$11,2,FALSE))*HLOOKUP(AW312,'[7]Annuity Cal'!$H$7:$BE$11,4,FALSE),(IF(AW312&lt;=(-1),AW312,0)))</f>
        <v>#N/A</v>
      </c>
      <c r="AX315" s="27" t="e">
        <f>IF($D312&gt;=1,($B311/HLOOKUP($D312,'[7]Annuity Cal'!$H$7:$BE$11,2,FALSE))*HLOOKUP(AX312,'[7]Annuity Cal'!$H$7:$BE$11,4,FALSE),(IF(AX312&lt;=(-1),AX312,0)))</f>
        <v>#N/A</v>
      </c>
      <c r="AY315" s="27" t="e">
        <f>IF($D312&gt;=1,($B311/HLOOKUP($D312,'[7]Annuity Cal'!$H$7:$BE$11,2,FALSE))*HLOOKUP(AY312,'[7]Annuity Cal'!$H$7:$BE$11,4,FALSE),(IF(AY312&lt;=(-1),AY312,0)))</f>
        <v>#N/A</v>
      </c>
      <c r="AZ315" s="27" t="e">
        <f>IF($D312&gt;=1,($B311/HLOOKUP($D312,'[7]Annuity Cal'!$H$7:$BE$11,2,FALSE))*HLOOKUP(AZ312,'[7]Annuity Cal'!$H$7:$BE$11,4,FALSE),(IF(AZ312&lt;=(-1),AZ312,0)))</f>
        <v>#N/A</v>
      </c>
      <c r="BA315" s="27" t="e">
        <f>IF($D312&gt;=1,($B311/HLOOKUP($D312,'[7]Annuity Cal'!$H$7:$BE$11,2,FALSE))*HLOOKUP(BA312,'[7]Annuity Cal'!$H$7:$BE$11,4,FALSE),(IF(BA312&lt;=(-1),BA312,0)))</f>
        <v>#N/A</v>
      </c>
      <c r="BB315" s="27" t="e">
        <f>IF($D312&gt;=1,($B311/HLOOKUP($D312,'[7]Annuity Cal'!$H$7:$BE$11,2,FALSE))*HLOOKUP(BB312,'[7]Annuity Cal'!$H$7:$BE$11,4,FALSE),(IF(BB312&lt;=(-1),BB312,0)))</f>
        <v>#N/A</v>
      </c>
      <c r="BC315" s="27" t="e">
        <f>IF($D312&gt;=1,($B311/HLOOKUP($D312,'[7]Annuity Cal'!$H$7:$BE$11,2,FALSE))*HLOOKUP(BC312,'[7]Annuity Cal'!$H$7:$BE$11,4,FALSE),(IF(BC312&lt;=(-1),BC312,0)))</f>
        <v>#N/A</v>
      </c>
      <c r="BD315" s="27" t="e">
        <f>IF($D312&gt;=1,($B311/HLOOKUP($D312,'[7]Annuity Cal'!$H$7:$BE$11,2,FALSE))*HLOOKUP(BD312,'[7]Annuity Cal'!$H$7:$BE$11,4,FALSE),(IF(BD312&lt;=(-1),BD312,0)))</f>
        <v>#N/A</v>
      </c>
      <c r="BE315" s="27" t="e">
        <f>IF($D312&gt;=1,($B311/HLOOKUP($D312,'[7]Annuity Cal'!$H$7:$BE$11,2,FALSE))*HLOOKUP(BE312,'[7]Annuity Cal'!$H$7:$BE$11,4,FALSE),(IF(BE312&lt;=(-1),BE312,0)))</f>
        <v>#N/A</v>
      </c>
      <c r="BF315" s="27" t="e">
        <f>IF($D312&gt;=1,($B311/HLOOKUP($D312,'[7]Annuity Cal'!$H$7:$BE$11,2,FALSE))*HLOOKUP(BF312,'[7]Annuity Cal'!$H$7:$BE$11,4,FALSE),(IF(BF312&lt;=(-1),BF312,0)))</f>
        <v>#N/A</v>
      </c>
      <c r="BG315" s="27" t="e">
        <f>IF($D312&gt;=1,($B311/HLOOKUP($D312,'[7]Annuity Cal'!$H$7:$BE$11,2,FALSE))*HLOOKUP(BG312,'[7]Annuity Cal'!$H$7:$BE$11,4,FALSE),(IF(BG312&lt;=(-1),BG312,0)))</f>
        <v>#N/A</v>
      </c>
      <c r="BH315" s="27" t="e">
        <f>IF($D312&gt;=1,($B311/HLOOKUP($D312,'[7]Annuity Cal'!$H$7:$BE$11,2,FALSE))*HLOOKUP(BH312,'[7]Annuity Cal'!$H$7:$BE$11,4,FALSE),(IF(BH312&lt;=(-1),BH312,0)))</f>
        <v>#N/A</v>
      </c>
      <c r="BI315" s="27" t="e">
        <f>IF($D312&gt;=1,($B311/HLOOKUP($D312,'[7]Annuity Cal'!$H$7:$BE$11,2,FALSE))*HLOOKUP(BI312,'[7]Annuity Cal'!$H$7:$BE$11,4,FALSE),(IF(BI312&lt;=(-1),BI312,0)))</f>
        <v>#N/A</v>
      </c>
      <c r="BJ315" s="27" t="e">
        <f>IF($D312&gt;=1,($B311/HLOOKUP($D312,'[7]Annuity Cal'!$H$7:$BE$11,2,FALSE))*HLOOKUP(BJ312,'[7]Annuity Cal'!$H$7:$BE$11,4,FALSE),(IF(BJ312&lt;=(-1),BJ312,0)))</f>
        <v>#N/A</v>
      </c>
      <c r="BK315" s="27" t="e">
        <f>IF($D312&gt;=1,($B311/HLOOKUP($D312,'[7]Annuity Cal'!$H$7:$BE$11,2,FALSE))*HLOOKUP(BK312,'[7]Annuity Cal'!$H$7:$BE$11,4,FALSE),(IF(BK312&lt;=(-1),BK312,0)))</f>
        <v>#N/A</v>
      </c>
      <c r="BL315" s="27" t="e">
        <f>IF($D312&gt;=1,($B311/HLOOKUP($D312,'[7]Annuity Cal'!$H$7:$BE$11,2,FALSE))*HLOOKUP(BL312,'[7]Annuity Cal'!$H$7:$BE$11,4,FALSE),(IF(BL312&lt;=(-1),BL312,0)))</f>
        <v>#N/A</v>
      </c>
      <c r="BM315" s="27" t="e">
        <f>IF($D312&gt;=1,($B311/HLOOKUP($D312,'[7]Annuity Cal'!$H$7:$BE$11,2,FALSE))*HLOOKUP(BM312,'[7]Annuity Cal'!$H$7:$BE$11,4,FALSE),(IF(BM312&lt;=(-1),BM312,0)))</f>
        <v>#N/A</v>
      </c>
      <c r="BN315" s="27" t="e">
        <f>IF($D312&gt;=1,($B311/HLOOKUP($D312,'[7]Annuity Cal'!$H$7:$BE$11,2,FALSE))*HLOOKUP(BN312,'[7]Annuity Cal'!$H$7:$BE$11,4,FALSE),(IF(BN312&lt;=(-1),BN312,0)))</f>
        <v>#N/A</v>
      </c>
    </row>
    <row r="316" spans="1:66">
      <c r="C316" s="16" t="s">
        <v>2</v>
      </c>
      <c r="D316" s="27">
        <f t="shared" ref="D316:I316" si="148">SUM(D314:D315)</f>
        <v>741561.69861148647</v>
      </c>
      <c r="E316" s="27">
        <f t="shared" si="148"/>
        <v>741561.69861148647</v>
      </c>
      <c r="F316" s="27">
        <f t="shared" si="148"/>
        <v>741561.69861148647</v>
      </c>
      <c r="G316" s="27">
        <f t="shared" si="148"/>
        <v>741561.69861148647</v>
      </c>
      <c r="H316" s="27">
        <f t="shared" si="148"/>
        <v>741561.69861148647</v>
      </c>
      <c r="I316" s="27">
        <f t="shared" si="148"/>
        <v>741561.69861148647</v>
      </c>
      <c r="J316" s="27">
        <f t="shared" ref="J316:M316" si="149">SUM(J314:J315)</f>
        <v>741561.69861148647</v>
      </c>
      <c r="K316" s="27">
        <f t="shared" si="149"/>
        <v>741561.69861148635</v>
      </c>
      <c r="L316" s="27">
        <f t="shared" si="149"/>
        <v>741561.69861148647</v>
      </c>
      <c r="M316" s="27">
        <f t="shared" si="149"/>
        <v>741561.69861148647</v>
      </c>
      <c r="N316" s="27" t="e">
        <f>IF($D312&gt;=1,($B311/HLOOKUP($D312,'[7]Annuity Cal'!$H$7:$BE$11,2,FALSE))*HLOOKUP(N312,'[7]Annuity Cal'!$H$7:$BE$11,5,FALSE),(IF(N312&lt;=(-1),N312,0)))</f>
        <v>#N/A</v>
      </c>
      <c r="O316" s="27" t="e">
        <f>IF($D312&gt;=1,($B311/HLOOKUP($D312,'[7]Annuity Cal'!$H$7:$BE$11,2,FALSE))*HLOOKUP(O312,'[7]Annuity Cal'!$H$7:$BE$11,5,FALSE),(IF(O312&lt;=(-1),O312,0)))</f>
        <v>#N/A</v>
      </c>
      <c r="P316" s="27" t="e">
        <f>IF($D312&gt;=1,($B311/HLOOKUP($D312,'[7]Annuity Cal'!$H$7:$BE$11,2,FALSE))*HLOOKUP(P312,'[7]Annuity Cal'!$H$7:$BE$11,5,FALSE),(IF(P312&lt;=(-1),P312,0)))</f>
        <v>#N/A</v>
      </c>
      <c r="Q316" s="27" t="e">
        <f>IF($D312&gt;=1,($B311/HLOOKUP($D312,'[7]Annuity Cal'!$H$7:$BE$11,2,FALSE))*HLOOKUP(Q312,'[7]Annuity Cal'!$H$7:$BE$11,5,FALSE),(IF(Q312&lt;=(-1),Q312,0)))</f>
        <v>#N/A</v>
      </c>
      <c r="R316" s="27" t="e">
        <f>IF($D312&gt;=1,($B311/HLOOKUP($D312,'[7]Annuity Cal'!$H$7:$BE$11,2,FALSE))*HLOOKUP(R312,'[7]Annuity Cal'!$H$7:$BE$11,5,FALSE),(IF(R312&lt;=(-1),R312,0)))</f>
        <v>#N/A</v>
      </c>
      <c r="S316" s="27" t="e">
        <f>IF($D312&gt;=1,($B311/HLOOKUP($D312,'[7]Annuity Cal'!$H$7:$BE$11,2,FALSE))*HLOOKUP(S312,'[7]Annuity Cal'!$H$7:$BE$11,5,FALSE),(IF(S312&lt;=(-1),S312,0)))</f>
        <v>#N/A</v>
      </c>
      <c r="T316" s="27" t="e">
        <f>IF($D312&gt;=1,($B311/HLOOKUP($D312,'[7]Annuity Cal'!$H$7:$BE$11,2,FALSE))*HLOOKUP(T312,'[7]Annuity Cal'!$H$7:$BE$11,5,FALSE),(IF(T312&lt;=(-1),T312,0)))</f>
        <v>#N/A</v>
      </c>
      <c r="U316" s="27" t="e">
        <f>IF($D312&gt;=1,($B311/HLOOKUP($D312,'[7]Annuity Cal'!$H$7:$BE$11,2,FALSE))*HLOOKUP(U312,'[7]Annuity Cal'!$H$7:$BE$11,5,FALSE),(IF(U312&lt;=(-1),U312,0)))</f>
        <v>#N/A</v>
      </c>
      <c r="V316" s="27" t="e">
        <f>IF($D312&gt;=1,($B311/HLOOKUP($D312,'[7]Annuity Cal'!$H$7:$BE$11,2,FALSE))*HLOOKUP(V312,'[7]Annuity Cal'!$H$7:$BE$11,5,FALSE),(IF(V312&lt;=(-1),V312,0)))</f>
        <v>#N/A</v>
      </c>
      <c r="W316" s="27" t="e">
        <f>IF($D312&gt;=1,($B311/HLOOKUP($D312,'[7]Annuity Cal'!$H$7:$BE$11,2,FALSE))*HLOOKUP(W312,'[7]Annuity Cal'!$H$7:$BE$11,5,FALSE),(IF(W312&lt;=(-1),W312,0)))</f>
        <v>#N/A</v>
      </c>
      <c r="X316" s="27" t="e">
        <f>IF($D312&gt;=1,($B311/HLOOKUP($D312,'[7]Annuity Cal'!$H$7:$BE$11,2,FALSE))*HLOOKUP(X312,'[7]Annuity Cal'!$H$7:$BE$11,5,FALSE),(IF(X312&lt;=(-1),X312,0)))</f>
        <v>#N/A</v>
      </c>
      <c r="Y316" s="27" t="e">
        <f>IF($D312&gt;=1,($B311/HLOOKUP($D312,'[7]Annuity Cal'!$H$7:$BE$11,2,FALSE))*HLOOKUP(Y312,'[7]Annuity Cal'!$H$7:$BE$11,5,FALSE),(IF(Y312&lt;=(-1),Y312,0)))</f>
        <v>#N/A</v>
      </c>
      <c r="Z316" s="27" t="e">
        <f>IF($D312&gt;=1,($B311/HLOOKUP($D312,'[7]Annuity Cal'!$H$7:$BE$11,2,FALSE))*HLOOKUP(Z312,'[7]Annuity Cal'!$H$7:$BE$11,5,FALSE),(IF(Z312&lt;=(-1),Z312,0)))</f>
        <v>#N/A</v>
      </c>
      <c r="AA316" s="27" t="e">
        <f>IF($D312&gt;=1,($B311/HLOOKUP($D312,'[7]Annuity Cal'!$H$7:$BE$11,2,FALSE))*HLOOKUP(AA312,'[7]Annuity Cal'!$H$7:$BE$11,5,FALSE),(IF(AA312&lt;=(-1),AA312,0)))</f>
        <v>#N/A</v>
      </c>
      <c r="AB316" s="27" t="e">
        <f>IF($D312&gt;=1,($B311/HLOOKUP($D312,'[7]Annuity Cal'!$H$7:$BE$11,2,FALSE))*HLOOKUP(AB312,'[7]Annuity Cal'!$H$7:$BE$11,5,FALSE),(IF(AB312&lt;=(-1),AB312,0)))</f>
        <v>#N/A</v>
      </c>
      <c r="AC316" s="27" t="e">
        <f>IF($D312&gt;=1,($B311/HLOOKUP($D312,'[7]Annuity Cal'!$H$7:$BE$11,2,FALSE))*HLOOKUP(AC312,'[7]Annuity Cal'!$H$7:$BE$11,5,FALSE),(IF(AC312&lt;=(-1),AC312,0)))</f>
        <v>#N/A</v>
      </c>
      <c r="AD316" s="27" t="e">
        <f>IF($D312&gt;=1,($B311/HLOOKUP($D312,'[7]Annuity Cal'!$H$7:$BE$11,2,FALSE))*HLOOKUP(AD312,'[7]Annuity Cal'!$H$7:$BE$11,5,FALSE),(IF(AD312&lt;=(-1),AD312,0)))</f>
        <v>#N/A</v>
      </c>
      <c r="AE316" s="27" t="e">
        <f>IF($D312&gt;=1,($B311/HLOOKUP($D312,'[7]Annuity Cal'!$H$7:$BE$11,2,FALSE))*HLOOKUP(AE312,'[7]Annuity Cal'!$H$7:$BE$11,5,FALSE),(IF(AE312&lt;=(-1),AE312,0)))</f>
        <v>#N/A</v>
      </c>
      <c r="AF316" s="27" t="e">
        <f>IF($D312&gt;=1,($B311/HLOOKUP($D312,'[7]Annuity Cal'!$H$7:$BE$11,2,FALSE))*HLOOKUP(AF312,'[7]Annuity Cal'!$H$7:$BE$11,5,FALSE),(IF(AF312&lt;=(-1),AF312,0)))</f>
        <v>#N/A</v>
      </c>
      <c r="AG316" s="27" t="e">
        <f>IF($D312&gt;=1,($B311/HLOOKUP($D312,'[7]Annuity Cal'!$H$7:$BE$11,2,FALSE))*HLOOKUP(AG312,'[7]Annuity Cal'!$H$7:$BE$11,5,FALSE),(IF(AG312&lt;=(-1),AG312,0)))</f>
        <v>#N/A</v>
      </c>
      <c r="AH316" s="27" t="e">
        <f>IF($D312&gt;=1,($B311/HLOOKUP($D312,'[7]Annuity Cal'!$H$7:$BE$11,2,FALSE))*HLOOKUP(AH312,'[7]Annuity Cal'!$H$7:$BE$11,5,FALSE),(IF(AH312&lt;=(-1),AH312,0)))</f>
        <v>#N/A</v>
      </c>
      <c r="AI316" s="27" t="e">
        <f>IF($D312&gt;=1,($B311/HLOOKUP($D312,'[7]Annuity Cal'!$H$7:$BE$11,2,FALSE))*HLOOKUP(AI312,'[7]Annuity Cal'!$H$7:$BE$11,5,FALSE),(IF(AI312&lt;=(-1),AI312,0)))</f>
        <v>#N/A</v>
      </c>
      <c r="AJ316" s="27" t="e">
        <f>IF($D312&gt;=1,($B311/HLOOKUP($D312,'[7]Annuity Cal'!$H$7:$BE$11,2,FALSE))*HLOOKUP(AJ312,'[7]Annuity Cal'!$H$7:$BE$11,5,FALSE),(IF(AJ312&lt;=(-1),AJ312,0)))</f>
        <v>#N/A</v>
      </c>
      <c r="AK316" s="27" t="e">
        <f>IF($D312&gt;=1,($B311/HLOOKUP($D312,'[7]Annuity Cal'!$H$7:$BE$11,2,FALSE))*HLOOKUP(AK312,'[7]Annuity Cal'!$H$7:$BE$11,5,FALSE),(IF(AK312&lt;=(-1),AK312,0)))</f>
        <v>#N/A</v>
      </c>
      <c r="AL316" s="27" t="e">
        <f>IF($D312&gt;=1,($B311/HLOOKUP($D312,'[7]Annuity Cal'!$H$7:$BE$11,2,FALSE))*HLOOKUP(AL312,'[7]Annuity Cal'!$H$7:$BE$11,5,FALSE),(IF(AL312&lt;=(-1),AL312,0)))</f>
        <v>#N/A</v>
      </c>
      <c r="AM316" s="27" t="e">
        <f>IF($D312&gt;=1,($B311/HLOOKUP($D312,'[7]Annuity Cal'!$H$7:$BE$11,2,FALSE))*HLOOKUP(AM312,'[7]Annuity Cal'!$H$7:$BE$11,5,FALSE),(IF(AM312&lt;=(-1),AM312,0)))</f>
        <v>#N/A</v>
      </c>
      <c r="AN316" s="27" t="e">
        <f>IF($D312&gt;=1,($B311/HLOOKUP($D312,'[7]Annuity Cal'!$H$7:$BE$11,2,FALSE))*HLOOKUP(AN312,'[7]Annuity Cal'!$H$7:$BE$11,5,FALSE),(IF(AN312&lt;=(-1),AN312,0)))</f>
        <v>#N/A</v>
      </c>
      <c r="AO316" s="27" t="e">
        <f>IF($D312&gt;=1,($B311/HLOOKUP($D312,'[7]Annuity Cal'!$H$7:$BE$11,2,FALSE))*HLOOKUP(AO312,'[7]Annuity Cal'!$H$7:$BE$11,5,FALSE),(IF(AO312&lt;=(-1),AO312,0)))</f>
        <v>#N/A</v>
      </c>
      <c r="AP316" s="27" t="e">
        <f>IF($D312&gt;=1,($B311/HLOOKUP($D312,'[7]Annuity Cal'!$H$7:$BE$11,2,FALSE))*HLOOKUP(AP312,'[7]Annuity Cal'!$H$7:$BE$11,5,FALSE),(IF(AP312&lt;=(-1),AP312,0)))</f>
        <v>#N/A</v>
      </c>
      <c r="AQ316" s="27" t="e">
        <f>IF($D312&gt;=1,($B311/HLOOKUP($D312,'[7]Annuity Cal'!$H$7:$BE$11,2,FALSE))*HLOOKUP(AQ312,'[7]Annuity Cal'!$H$7:$BE$11,5,FALSE),(IF(AQ312&lt;=(-1),AQ312,0)))</f>
        <v>#N/A</v>
      </c>
      <c r="AR316" s="27" t="e">
        <f>IF($D312&gt;=1,($B311/HLOOKUP($D312,'[7]Annuity Cal'!$H$7:$BE$11,2,FALSE))*HLOOKUP(AR312,'[7]Annuity Cal'!$H$7:$BE$11,5,FALSE),(IF(AR312&lt;=(-1),AR312,0)))</f>
        <v>#N/A</v>
      </c>
      <c r="AS316" s="27" t="e">
        <f>IF($D312&gt;=1,($B311/HLOOKUP($D312,'[7]Annuity Cal'!$H$7:$BE$11,2,FALSE))*HLOOKUP(AS312,'[7]Annuity Cal'!$H$7:$BE$11,5,FALSE),(IF(AS312&lt;=(-1),AS312,0)))</f>
        <v>#N/A</v>
      </c>
      <c r="AT316" s="27" t="e">
        <f>IF($D312&gt;=1,($B311/HLOOKUP($D312,'[7]Annuity Cal'!$H$7:$BE$11,2,FALSE))*HLOOKUP(AT312,'[7]Annuity Cal'!$H$7:$BE$11,5,FALSE),(IF(AT312&lt;=(-1),AT312,0)))</f>
        <v>#N/A</v>
      </c>
      <c r="AU316" s="27" t="e">
        <f>IF($D312&gt;=1,($B311/HLOOKUP($D312,'[7]Annuity Cal'!$H$7:$BE$11,2,FALSE))*HLOOKUP(AU312,'[7]Annuity Cal'!$H$7:$BE$11,5,FALSE),(IF(AU312&lt;=(-1),AU312,0)))</f>
        <v>#N/A</v>
      </c>
      <c r="AV316" s="27" t="e">
        <f>IF($D312&gt;=1,($B311/HLOOKUP($D312,'[7]Annuity Cal'!$H$7:$BE$11,2,FALSE))*HLOOKUP(AV312,'[7]Annuity Cal'!$H$7:$BE$11,5,FALSE),(IF(AV312&lt;=(-1),AV312,0)))</f>
        <v>#N/A</v>
      </c>
      <c r="AW316" s="27" t="e">
        <f>IF($D312&gt;=1,($B311/HLOOKUP($D312,'[7]Annuity Cal'!$H$7:$BE$11,2,FALSE))*HLOOKUP(AW312,'[7]Annuity Cal'!$H$7:$BE$11,5,FALSE),(IF(AW312&lt;=(-1),AW312,0)))</f>
        <v>#N/A</v>
      </c>
      <c r="AX316" s="27" t="e">
        <f>IF($D312&gt;=1,($B311/HLOOKUP($D312,'[7]Annuity Cal'!$H$7:$BE$11,2,FALSE))*HLOOKUP(AX312,'[7]Annuity Cal'!$H$7:$BE$11,5,FALSE),(IF(AX312&lt;=(-1),AX312,0)))</f>
        <v>#N/A</v>
      </c>
      <c r="AY316" s="27" t="e">
        <f>IF($D312&gt;=1,($B311/HLOOKUP($D312,'[7]Annuity Cal'!$H$7:$BE$11,2,FALSE))*HLOOKUP(AY312,'[7]Annuity Cal'!$H$7:$BE$11,5,FALSE),(IF(AY312&lt;=(-1),AY312,0)))</f>
        <v>#N/A</v>
      </c>
      <c r="AZ316" s="27" t="e">
        <f>IF($D312&gt;=1,($B311/HLOOKUP($D312,'[7]Annuity Cal'!$H$7:$BE$11,2,FALSE))*HLOOKUP(AZ312,'[7]Annuity Cal'!$H$7:$BE$11,5,FALSE),(IF(AZ312&lt;=(-1),AZ312,0)))</f>
        <v>#N/A</v>
      </c>
      <c r="BA316" s="27" t="e">
        <f>IF($D312&gt;=1,($B311/HLOOKUP($D312,'[7]Annuity Cal'!$H$7:$BE$11,2,FALSE))*HLOOKUP(BA312,'[7]Annuity Cal'!$H$7:$BE$11,5,FALSE),(IF(BA312&lt;=(-1),BA312,0)))</f>
        <v>#N/A</v>
      </c>
      <c r="BB316" s="27" t="e">
        <f>IF($D312&gt;=1,($B311/HLOOKUP($D312,'[7]Annuity Cal'!$H$7:$BE$11,2,FALSE))*HLOOKUP(BB312,'[7]Annuity Cal'!$H$7:$BE$11,5,FALSE),(IF(BB312&lt;=(-1),BB312,0)))</f>
        <v>#N/A</v>
      </c>
      <c r="BC316" s="27" t="e">
        <f>IF($D312&gt;=1,($B311/HLOOKUP($D312,'[7]Annuity Cal'!$H$7:$BE$11,2,FALSE))*HLOOKUP(BC312,'[7]Annuity Cal'!$H$7:$BE$11,5,FALSE),(IF(BC312&lt;=(-1),BC312,0)))</f>
        <v>#N/A</v>
      </c>
      <c r="BD316" s="27" t="e">
        <f>IF($D312&gt;=1,($B311/HLOOKUP($D312,'[7]Annuity Cal'!$H$7:$BE$11,2,FALSE))*HLOOKUP(BD312,'[7]Annuity Cal'!$H$7:$BE$11,5,FALSE),(IF(BD312&lt;=(-1),BD312,0)))</f>
        <v>#N/A</v>
      </c>
      <c r="BE316" s="27" t="e">
        <f>IF($D312&gt;=1,($B311/HLOOKUP($D312,'[7]Annuity Cal'!$H$7:$BE$11,2,FALSE))*HLOOKUP(BE312,'[7]Annuity Cal'!$H$7:$BE$11,5,FALSE),(IF(BE312&lt;=(-1),BE312,0)))</f>
        <v>#N/A</v>
      </c>
      <c r="BF316" s="27" t="e">
        <f>IF($D312&gt;=1,($B311/HLOOKUP($D312,'[7]Annuity Cal'!$H$7:$BE$11,2,FALSE))*HLOOKUP(BF312,'[7]Annuity Cal'!$H$7:$BE$11,5,FALSE),(IF(BF312&lt;=(-1),BF312,0)))</f>
        <v>#N/A</v>
      </c>
      <c r="BG316" s="27" t="e">
        <f>IF($D312&gt;=1,($B311/HLOOKUP($D312,'[7]Annuity Cal'!$H$7:$BE$11,2,FALSE))*HLOOKUP(BG312,'[7]Annuity Cal'!$H$7:$BE$11,5,FALSE),(IF(BG312&lt;=(-1),BG312,0)))</f>
        <v>#N/A</v>
      </c>
      <c r="BH316" s="27" t="e">
        <f>IF($D312&gt;=1,($B311/HLOOKUP($D312,'[7]Annuity Cal'!$H$7:$BE$11,2,FALSE))*HLOOKUP(BH312,'[7]Annuity Cal'!$H$7:$BE$11,5,FALSE),(IF(BH312&lt;=(-1),BH312,0)))</f>
        <v>#N/A</v>
      </c>
      <c r="BI316" s="27" t="e">
        <f>IF($D312&gt;=1,($B311/HLOOKUP($D312,'[7]Annuity Cal'!$H$7:$BE$11,2,FALSE))*HLOOKUP(BI312,'[7]Annuity Cal'!$H$7:$BE$11,5,FALSE),(IF(BI312&lt;=(-1),BI312,0)))</f>
        <v>#N/A</v>
      </c>
      <c r="BJ316" s="27" t="e">
        <f>IF($D312&gt;=1,($B311/HLOOKUP($D312,'[7]Annuity Cal'!$H$7:$BE$11,2,FALSE))*HLOOKUP(BJ312,'[7]Annuity Cal'!$H$7:$BE$11,5,FALSE),(IF(BJ312&lt;=(-1),BJ312,0)))</f>
        <v>#N/A</v>
      </c>
      <c r="BK316" s="27" t="e">
        <f>IF($D312&gt;=1,($B311/HLOOKUP($D312,'[7]Annuity Cal'!$H$7:$BE$11,2,FALSE))*HLOOKUP(BK312,'[7]Annuity Cal'!$H$7:$BE$11,5,FALSE),(IF(BK312&lt;=(-1),BK312,0)))</f>
        <v>#N/A</v>
      </c>
      <c r="BL316" s="27" t="e">
        <f>IF($D312&gt;=1,($B311/HLOOKUP($D312,'[7]Annuity Cal'!$H$7:$BE$11,2,FALSE))*HLOOKUP(BL312,'[7]Annuity Cal'!$H$7:$BE$11,5,FALSE),(IF(BL312&lt;=(-1),BL312,0)))</f>
        <v>#N/A</v>
      </c>
      <c r="BM316" s="27" t="e">
        <f>IF($D312&gt;=1,($B311/HLOOKUP($D312,'[7]Annuity Cal'!$H$7:$BE$11,2,FALSE))*HLOOKUP(BM312,'[7]Annuity Cal'!$H$7:$BE$11,5,FALSE),(IF(BM312&lt;=(-1),BM312,0)))</f>
        <v>#N/A</v>
      </c>
      <c r="BN316" s="27" t="e">
        <f>IF($D312&gt;=1,($B311/HLOOKUP($D312,'[7]Annuity Cal'!$H$7:$BE$11,2,FALSE))*HLOOKUP(BN312,'[7]Annuity Cal'!$H$7:$BE$11,5,FALSE),(IF(BN312&lt;=(-1),BN312,0)))</f>
        <v>#N/A</v>
      </c>
    </row>
    <row r="317" spans="1:66">
      <c r="D317" s="27">
        <f>D313-D314</f>
        <v>5091251.0156742278</v>
      </c>
      <c r="E317" s="27">
        <f t="shared" ref="E317:J317" si="150">E313-E314</f>
        <v>4644254.5543981791</v>
      </c>
      <c r="F317" s="27">
        <f t="shared" si="150"/>
        <v>4171396.1550054443</v>
      </c>
      <c r="G317" s="27">
        <f t="shared" si="150"/>
        <v>3671179.5196478441</v>
      </c>
      <c r="H317" s="27">
        <f t="shared" si="150"/>
        <v>3142021.7789588403</v>
      </c>
      <c r="I317" s="27">
        <f t="shared" si="150"/>
        <v>2582248.4832728296</v>
      </c>
      <c r="J317" s="27">
        <f t="shared" si="150"/>
        <v>1990088.3040506998</v>
      </c>
      <c r="K317" s="27">
        <f t="shared" ref="K317:BN317" si="151">K313-K314</f>
        <v>1363667.4287450039</v>
      </c>
      <c r="L317" s="27">
        <f t="shared" si="151"/>
        <v>701003.63136804977</v>
      </c>
      <c r="M317" s="27">
        <f t="shared" si="151"/>
        <v>0</v>
      </c>
      <c r="N317" s="27" t="e">
        <f t="shared" si="151"/>
        <v>#N/A</v>
      </c>
      <c r="O317" s="27" t="e">
        <f t="shared" si="151"/>
        <v>#N/A</v>
      </c>
      <c r="P317" s="27" t="e">
        <f t="shared" si="151"/>
        <v>#N/A</v>
      </c>
      <c r="Q317" s="27" t="e">
        <f t="shared" si="151"/>
        <v>#N/A</v>
      </c>
      <c r="R317" s="27" t="e">
        <f t="shared" si="151"/>
        <v>#N/A</v>
      </c>
      <c r="S317" s="27" t="e">
        <f t="shared" si="151"/>
        <v>#N/A</v>
      </c>
      <c r="T317" s="27" t="e">
        <f t="shared" si="151"/>
        <v>#N/A</v>
      </c>
      <c r="U317" s="27" t="e">
        <f t="shared" si="151"/>
        <v>#N/A</v>
      </c>
      <c r="V317" s="27" t="e">
        <f t="shared" si="151"/>
        <v>#N/A</v>
      </c>
      <c r="W317" s="27" t="e">
        <f t="shared" si="151"/>
        <v>#N/A</v>
      </c>
      <c r="X317" s="27" t="e">
        <f t="shared" si="151"/>
        <v>#N/A</v>
      </c>
      <c r="Y317" s="27" t="e">
        <f t="shared" si="151"/>
        <v>#N/A</v>
      </c>
      <c r="Z317" s="27" t="e">
        <f t="shared" si="151"/>
        <v>#N/A</v>
      </c>
      <c r="AA317" s="27" t="e">
        <f t="shared" si="151"/>
        <v>#N/A</v>
      </c>
      <c r="AB317" s="27" t="e">
        <f t="shared" si="151"/>
        <v>#N/A</v>
      </c>
      <c r="AC317" s="27" t="e">
        <f t="shared" si="151"/>
        <v>#N/A</v>
      </c>
      <c r="AD317" s="27" t="e">
        <f t="shared" si="151"/>
        <v>#N/A</v>
      </c>
      <c r="AE317" s="27" t="e">
        <f t="shared" si="151"/>
        <v>#N/A</v>
      </c>
      <c r="AF317" s="27" t="e">
        <f t="shared" si="151"/>
        <v>#N/A</v>
      </c>
      <c r="AG317" s="27" t="e">
        <f t="shared" si="151"/>
        <v>#N/A</v>
      </c>
      <c r="AH317" s="27" t="e">
        <f t="shared" si="151"/>
        <v>#N/A</v>
      </c>
      <c r="AI317" s="27" t="e">
        <f t="shared" si="151"/>
        <v>#N/A</v>
      </c>
      <c r="AJ317" s="27" t="e">
        <f t="shared" si="151"/>
        <v>#N/A</v>
      </c>
      <c r="AK317" s="27" t="e">
        <f t="shared" si="151"/>
        <v>#N/A</v>
      </c>
      <c r="AL317" s="27" t="e">
        <f t="shared" si="151"/>
        <v>#N/A</v>
      </c>
      <c r="AM317" s="27" t="e">
        <f t="shared" si="151"/>
        <v>#N/A</v>
      </c>
      <c r="AN317" s="27" t="e">
        <f t="shared" si="151"/>
        <v>#N/A</v>
      </c>
      <c r="AO317" s="27" t="e">
        <f t="shared" si="151"/>
        <v>#N/A</v>
      </c>
      <c r="AP317" s="27" t="e">
        <f t="shared" si="151"/>
        <v>#N/A</v>
      </c>
      <c r="AQ317" s="27" t="e">
        <f t="shared" si="151"/>
        <v>#N/A</v>
      </c>
      <c r="AR317" s="27" t="e">
        <f t="shared" si="151"/>
        <v>#N/A</v>
      </c>
      <c r="AS317" s="27" t="e">
        <f t="shared" si="151"/>
        <v>#N/A</v>
      </c>
      <c r="AT317" s="27" t="e">
        <f t="shared" si="151"/>
        <v>#N/A</v>
      </c>
      <c r="AU317" s="27" t="e">
        <f t="shared" si="151"/>
        <v>#N/A</v>
      </c>
      <c r="AV317" s="27" t="e">
        <f t="shared" si="151"/>
        <v>#N/A</v>
      </c>
      <c r="AW317" s="27" t="e">
        <f t="shared" si="151"/>
        <v>#N/A</v>
      </c>
      <c r="AX317" s="27" t="e">
        <f t="shared" si="151"/>
        <v>#N/A</v>
      </c>
      <c r="AY317" s="27" t="e">
        <f t="shared" si="151"/>
        <v>#N/A</v>
      </c>
      <c r="AZ317" s="27" t="e">
        <f t="shared" si="151"/>
        <v>#N/A</v>
      </c>
      <c r="BA317" s="27" t="e">
        <f t="shared" si="151"/>
        <v>#N/A</v>
      </c>
      <c r="BB317" s="27" t="e">
        <f t="shared" si="151"/>
        <v>#N/A</v>
      </c>
      <c r="BC317" s="27" t="e">
        <f t="shared" si="151"/>
        <v>#N/A</v>
      </c>
      <c r="BD317" s="27" t="e">
        <f t="shared" si="151"/>
        <v>#N/A</v>
      </c>
      <c r="BE317" s="27" t="e">
        <f t="shared" si="151"/>
        <v>#N/A</v>
      </c>
      <c r="BF317" s="27" t="e">
        <f t="shared" si="151"/>
        <v>#N/A</v>
      </c>
      <c r="BG317" s="27" t="e">
        <f t="shared" si="151"/>
        <v>#N/A</v>
      </c>
      <c r="BH317" s="27" t="e">
        <f t="shared" si="151"/>
        <v>#N/A</v>
      </c>
      <c r="BI317" s="27" t="e">
        <f t="shared" si="151"/>
        <v>#N/A</v>
      </c>
      <c r="BJ317" s="27" t="e">
        <f t="shared" si="151"/>
        <v>#N/A</v>
      </c>
      <c r="BK317" s="27" t="e">
        <f t="shared" si="151"/>
        <v>#N/A</v>
      </c>
      <c r="BL317" s="27" t="e">
        <f t="shared" si="151"/>
        <v>#N/A</v>
      </c>
      <c r="BM317" s="27" t="e">
        <f t="shared" si="151"/>
        <v>#N/A</v>
      </c>
      <c r="BN317" s="27" t="e">
        <f t="shared" si="151"/>
        <v>#N/A</v>
      </c>
    </row>
    <row r="319" spans="1:66">
      <c r="C319" s="16" t="s">
        <v>12</v>
      </c>
      <c r="E319" s="16">
        <f>D313</f>
        <v>5513800</v>
      </c>
      <c r="F319" s="16">
        <f t="shared" ref="F319:U323" si="152">E313</f>
        <v>5091251.0156742278</v>
      </c>
      <c r="G319" s="16">
        <f t="shared" si="152"/>
        <v>4644254.5543981791</v>
      </c>
      <c r="H319" s="16">
        <f t="shared" si="152"/>
        <v>4171396.1550054443</v>
      </c>
      <c r="I319" s="16">
        <f t="shared" si="152"/>
        <v>3671179.5196478441</v>
      </c>
      <c r="J319" s="16">
        <f t="shared" si="152"/>
        <v>3142021.7789588403</v>
      </c>
      <c r="K319" s="16">
        <f t="shared" si="152"/>
        <v>2582248.4832728296</v>
      </c>
      <c r="L319" s="16">
        <f t="shared" si="152"/>
        <v>1990088.3040506998</v>
      </c>
      <c r="M319" s="16">
        <f t="shared" si="152"/>
        <v>1363667.4287450039</v>
      </c>
      <c r="N319" s="16">
        <f t="shared" si="152"/>
        <v>701003.63136804977</v>
      </c>
      <c r="O319" s="16">
        <f t="shared" si="152"/>
        <v>0</v>
      </c>
      <c r="P319" s="16" t="e">
        <f t="shared" si="152"/>
        <v>#N/A</v>
      </c>
      <c r="Q319" s="16" t="e">
        <f t="shared" si="152"/>
        <v>#N/A</v>
      </c>
      <c r="R319" s="16" t="e">
        <f t="shared" si="152"/>
        <v>#N/A</v>
      </c>
      <c r="S319" s="16" t="e">
        <f t="shared" si="152"/>
        <v>#N/A</v>
      </c>
      <c r="T319" s="16" t="e">
        <f t="shared" si="152"/>
        <v>#N/A</v>
      </c>
      <c r="U319" s="16" t="e">
        <f t="shared" si="152"/>
        <v>#N/A</v>
      </c>
      <c r="V319" s="16" t="e">
        <f t="shared" ref="V319:AK323" si="153">U313</f>
        <v>#N/A</v>
      </c>
      <c r="W319" s="16" t="e">
        <f t="shared" si="153"/>
        <v>#N/A</v>
      </c>
      <c r="X319" s="16" t="e">
        <f t="shared" si="153"/>
        <v>#N/A</v>
      </c>
      <c r="Y319" s="16" t="e">
        <f t="shared" si="153"/>
        <v>#N/A</v>
      </c>
      <c r="Z319" s="16" t="e">
        <f t="shared" si="153"/>
        <v>#N/A</v>
      </c>
      <c r="AA319" s="16" t="e">
        <f t="shared" si="153"/>
        <v>#N/A</v>
      </c>
      <c r="AB319" s="16" t="e">
        <f t="shared" si="153"/>
        <v>#N/A</v>
      </c>
      <c r="AC319" s="16" t="e">
        <f t="shared" si="153"/>
        <v>#N/A</v>
      </c>
      <c r="AD319" s="16" t="e">
        <f t="shared" si="153"/>
        <v>#N/A</v>
      </c>
      <c r="AE319" s="16" t="e">
        <f t="shared" si="153"/>
        <v>#N/A</v>
      </c>
      <c r="AF319" s="16" t="e">
        <f t="shared" si="153"/>
        <v>#N/A</v>
      </c>
      <c r="AG319" s="16" t="e">
        <f t="shared" si="153"/>
        <v>#N/A</v>
      </c>
      <c r="AH319" s="16" t="e">
        <f t="shared" si="153"/>
        <v>#N/A</v>
      </c>
      <c r="AI319" s="16" t="e">
        <f t="shared" si="153"/>
        <v>#N/A</v>
      </c>
      <c r="AJ319" s="16" t="e">
        <f t="shared" si="153"/>
        <v>#N/A</v>
      </c>
      <c r="AK319" s="16" t="e">
        <f t="shared" si="153"/>
        <v>#N/A</v>
      </c>
      <c r="AL319" s="16" t="e">
        <f t="shared" ref="AL319:BA323" si="154">AK313</f>
        <v>#N/A</v>
      </c>
      <c r="AM319" s="16" t="e">
        <f t="shared" si="154"/>
        <v>#N/A</v>
      </c>
      <c r="AN319" s="16" t="e">
        <f t="shared" si="154"/>
        <v>#N/A</v>
      </c>
      <c r="AO319" s="16" t="e">
        <f t="shared" si="154"/>
        <v>#N/A</v>
      </c>
      <c r="AP319" s="16" t="e">
        <f t="shared" si="154"/>
        <v>#N/A</v>
      </c>
      <c r="AQ319" s="16" t="e">
        <f t="shared" si="154"/>
        <v>#N/A</v>
      </c>
      <c r="AR319" s="16" t="e">
        <f t="shared" si="154"/>
        <v>#N/A</v>
      </c>
      <c r="AS319" s="16" t="e">
        <f t="shared" si="154"/>
        <v>#N/A</v>
      </c>
      <c r="AT319" s="16" t="e">
        <f t="shared" si="154"/>
        <v>#N/A</v>
      </c>
      <c r="AU319" s="16" t="e">
        <f t="shared" si="154"/>
        <v>#N/A</v>
      </c>
      <c r="AV319" s="16" t="e">
        <f t="shared" si="154"/>
        <v>#N/A</v>
      </c>
      <c r="AW319" s="16" t="e">
        <f t="shared" si="154"/>
        <v>#N/A</v>
      </c>
      <c r="AX319" s="16" t="e">
        <f t="shared" si="154"/>
        <v>#N/A</v>
      </c>
      <c r="AY319" s="16" t="e">
        <f t="shared" si="154"/>
        <v>#N/A</v>
      </c>
      <c r="AZ319" s="16" t="e">
        <f t="shared" si="154"/>
        <v>#N/A</v>
      </c>
      <c r="BA319" s="16" t="e">
        <f t="shared" si="154"/>
        <v>#N/A</v>
      </c>
      <c r="BB319" s="16" t="e">
        <f t="shared" ref="BB319:BN323" si="155">BA313</f>
        <v>#N/A</v>
      </c>
      <c r="BC319" s="16" t="e">
        <f t="shared" si="155"/>
        <v>#N/A</v>
      </c>
      <c r="BD319" s="16" t="e">
        <f t="shared" si="155"/>
        <v>#N/A</v>
      </c>
      <c r="BE319" s="16" t="e">
        <f t="shared" si="155"/>
        <v>#N/A</v>
      </c>
      <c r="BF319" s="16" t="e">
        <f t="shared" si="155"/>
        <v>#N/A</v>
      </c>
      <c r="BG319" s="16" t="e">
        <f t="shared" si="155"/>
        <v>#N/A</v>
      </c>
      <c r="BH319" s="16" t="e">
        <f t="shared" si="155"/>
        <v>#N/A</v>
      </c>
      <c r="BI319" s="16" t="e">
        <f t="shared" si="155"/>
        <v>#N/A</v>
      </c>
      <c r="BJ319" s="16" t="e">
        <f t="shared" si="155"/>
        <v>#N/A</v>
      </c>
      <c r="BK319" s="16" t="e">
        <f t="shared" si="155"/>
        <v>#N/A</v>
      </c>
      <c r="BL319" s="16" t="e">
        <f t="shared" si="155"/>
        <v>#N/A</v>
      </c>
      <c r="BM319" s="16" t="e">
        <f t="shared" si="155"/>
        <v>#N/A</v>
      </c>
      <c r="BN319" s="16" t="e">
        <f t="shared" si="155"/>
        <v>#N/A</v>
      </c>
    </row>
    <row r="320" spans="1:66">
      <c r="C320" s="16" t="s">
        <v>0</v>
      </c>
      <c r="E320" s="16">
        <f>D314</f>
        <v>422548.98432577221</v>
      </c>
      <c r="F320" s="16">
        <f t="shared" si="152"/>
        <v>446996.46127604903</v>
      </c>
      <c r="G320" s="16">
        <f t="shared" si="152"/>
        <v>472858.39939273475</v>
      </c>
      <c r="H320" s="16">
        <f t="shared" si="152"/>
        <v>500216.63535760011</v>
      </c>
      <c r="I320" s="16">
        <f t="shared" si="152"/>
        <v>529157.74068900407</v>
      </c>
      <c r="J320" s="16">
        <f t="shared" si="152"/>
        <v>559773.29568601074</v>
      </c>
      <c r="K320" s="16">
        <f t="shared" si="152"/>
        <v>592160.17922212987</v>
      </c>
      <c r="L320" s="16">
        <f t="shared" si="152"/>
        <v>626420.87530569592</v>
      </c>
      <c r="M320" s="16">
        <f t="shared" si="152"/>
        <v>662663.79737695411</v>
      </c>
      <c r="N320" s="16">
        <f t="shared" si="152"/>
        <v>701003.6313680493</v>
      </c>
      <c r="O320" s="16" t="e">
        <f t="shared" si="152"/>
        <v>#N/A</v>
      </c>
      <c r="P320" s="16" t="e">
        <f t="shared" si="152"/>
        <v>#N/A</v>
      </c>
      <c r="Q320" s="16" t="e">
        <f t="shared" si="152"/>
        <v>#N/A</v>
      </c>
      <c r="R320" s="16" t="e">
        <f t="shared" si="152"/>
        <v>#N/A</v>
      </c>
      <c r="S320" s="16" t="e">
        <f t="shared" si="152"/>
        <v>#N/A</v>
      </c>
      <c r="T320" s="16" t="e">
        <f t="shared" si="152"/>
        <v>#N/A</v>
      </c>
      <c r="U320" s="16" t="e">
        <f t="shared" si="152"/>
        <v>#N/A</v>
      </c>
      <c r="V320" s="16" t="e">
        <f t="shared" si="153"/>
        <v>#N/A</v>
      </c>
      <c r="W320" s="16" t="e">
        <f t="shared" si="153"/>
        <v>#N/A</v>
      </c>
      <c r="X320" s="16" t="e">
        <f t="shared" si="153"/>
        <v>#N/A</v>
      </c>
      <c r="Y320" s="16" t="e">
        <f t="shared" si="153"/>
        <v>#N/A</v>
      </c>
      <c r="Z320" s="16" t="e">
        <f t="shared" si="153"/>
        <v>#N/A</v>
      </c>
      <c r="AA320" s="16" t="e">
        <f t="shared" si="153"/>
        <v>#N/A</v>
      </c>
      <c r="AB320" s="16" t="e">
        <f t="shared" si="153"/>
        <v>#N/A</v>
      </c>
      <c r="AC320" s="16" t="e">
        <f t="shared" si="153"/>
        <v>#N/A</v>
      </c>
      <c r="AD320" s="16" t="e">
        <f t="shared" si="153"/>
        <v>#N/A</v>
      </c>
      <c r="AE320" s="16" t="e">
        <f t="shared" si="153"/>
        <v>#N/A</v>
      </c>
      <c r="AF320" s="16" t="e">
        <f t="shared" si="153"/>
        <v>#N/A</v>
      </c>
      <c r="AG320" s="16" t="e">
        <f t="shared" si="153"/>
        <v>#N/A</v>
      </c>
      <c r="AH320" s="16" t="e">
        <f t="shared" si="153"/>
        <v>#N/A</v>
      </c>
      <c r="AI320" s="16" t="e">
        <f t="shared" si="153"/>
        <v>#N/A</v>
      </c>
      <c r="AJ320" s="16" t="e">
        <f t="shared" si="153"/>
        <v>#N/A</v>
      </c>
      <c r="AK320" s="16" t="e">
        <f t="shared" si="153"/>
        <v>#N/A</v>
      </c>
      <c r="AL320" s="16" t="e">
        <f t="shared" si="154"/>
        <v>#N/A</v>
      </c>
      <c r="AM320" s="16" t="e">
        <f t="shared" si="154"/>
        <v>#N/A</v>
      </c>
      <c r="AN320" s="16" t="e">
        <f t="shared" si="154"/>
        <v>#N/A</v>
      </c>
      <c r="AO320" s="16" t="e">
        <f t="shared" si="154"/>
        <v>#N/A</v>
      </c>
      <c r="AP320" s="16" t="e">
        <f t="shared" si="154"/>
        <v>#N/A</v>
      </c>
      <c r="AQ320" s="16" t="e">
        <f t="shared" si="154"/>
        <v>#N/A</v>
      </c>
      <c r="AR320" s="16" t="e">
        <f t="shared" si="154"/>
        <v>#N/A</v>
      </c>
      <c r="AS320" s="16" t="e">
        <f t="shared" si="154"/>
        <v>#N/A</v>
      </c>
      <c r="AT320" s="16" t="e">
        <f t="shared" si="154"/>
        <v>#N/A</v>
      </c>
      <c r="AU320" s="16" t="e">
        <f t="shared" si="154"/>
        <v>#N/A</v>
      </c>
      <c r="AV320" s="16" t="e">
        <f t="shared" si="154"/>
        <v>#N/A</v>
      </c>
      <c r="AW320" s="16" t="e">
        <f t="shared" si="154"/>
        <v>#N/A</v>
      </c>
      <c r="AX320" s="16" t="e">
        <f t="shared" si="154"/>
        <v>#N/A</v>
      </c>
      <c r="AY320" s="16" t="e">
        <f t="shared" si="154"/>
        <v>#N/A</v>
      </c>
      <c r="AZ320" s="16" t="e">
        <f t="shared" si="154"/>
        <v>#N/A</v>
      </c>
      <c r="BA320" s="16" t="e">
        <f t="shared" si="154"/>
        <v>#N/A</v>
      </c>
      <c r="BB320" s="16" t="e">
        <f t="shared" si="155"/>
        <v>#N/A</v>
      </c>
      <c r="BC320" s="16" t="e">
        <f t="shared" si="155"/>
        <v>#N/A</v>
      </c>
      <c r="BD320" s="16" t="e">
        <f t="shared" si="155"/>
        <v>#N/A</v>
      </c>
      <c r="BE320" s="16" t="e">
        <f t="shared" si="155"/>
        <v>#N/A</v>
      </c>
      <c r="BF320" s="16" t="e">
        <f t="shared" si="155"/>
        <v>#N/A</v>
      </c>
      <c r="BG320" s="16" t="e">
        <f t="shared" si="155"/>
        <v>#N/A</v>
      </c>
      <c r="BH320" s="16" t="e">
        <f t="shared" si="155"/>
        <v>#N/A</v>
      </c>
      <c r="BI320" s="16" t="e">
        <f t="shared" si="155"/>
        <v>#N/A</v>
      </c>
      <c r="BJ320" s="16" t="e">
        <f t="shared" si="155"/>
        <v>#N/A</v>
      </c>
      <c r="BK320" s="16" t="e">
        <f t="shared" si="155"/>
        <v>#N/A</v>
      </c>
      <c r="BL320" s="16" t="e">
        <f t="shared" si="155"/>
        <v>#N/A</v>
      </c>
      <c r="BM320" s="16" t="e">
        <f t="shared" si="155"/>
        <v>#N/A</v>
      </c>
      <c r="BN320" s="16" t="e">
        <f t="shared" si="155"/>
        <v>#N/A</v>
      </c>
    </row>
    <row r="321" spans="3:66">
      <c r="C321" s="16" t="s">
        <v>1</v>
      </c>
      <c r="E321" s="16">
        <f>D315</f>
        <v>319012.71428571426</v>
      </c>
      <c r="F321" s="16">
        <f t="shared" si="152"/>
        <v>294565.2373354375</v>
      </c>
      <c r="G321" s="16">
        <f t="shared" si="152"/>
        <v>268703.29921875178</v>
      </c>
      <c r="H321" s="16">
        <f t="shared" si="152"/>
        <v>241345.06325388642</v>
      </c>
      <c r="I321" s="16">
        <f t="shared" si="152"/>
        <v>212403.95792248237</v>
      </c>
      <c r="J321" s="16">
        <f t="shared" si="152"/>
        <v>181788.4029254757</v>
      </c>
      <c r="K321" s="16">
        <f t="shared" si="152"/>
        <v>149401.51938935654</v>
      </c>
      <c r="L321" s="16">
        <f t="shared" si="152"/>
        <v>115140.82330579044</v>
      </c>
      <c r="M321" s="16">
        <f t="shared" si="152"/>
        <v>78897.901234532328</v>
      </c>
      <c r="N321" s="16">
        <f t="shared" si="152"/>
        <v>40558.06724343713</v>
      </c>
      <c r="O321" s="16" t="e">
        <f t="shared" si="152"/>
        <v>#N/A</v>
      </c>
      <c r="P321" s="16" t="e">
        <f t="shared" si="152"/>
        <v>#N/A</v>
      </c>
      <c r="Q321" s="16" t="e">
        <f t="shared" si="152"/>
        <v>#N/A</v>
      </c>
      <c r="R321" s="16" t="e">
        <f t="shared" si="152"/>
        <v>#N/A</v>
      </c>
      <c r="S321" s="16" t="e">
        <f t="shared" si="152"/>
        <v>#N/A</v>
      </c>
      <c r="T321" s="16" t="e">
        <f t="shared" si="152"/>
        <v>#N/A</v>
      </c>
      <c r="U321" s="16" t="e">
        <f t="shared" si="152"/>
        <v>#N/A</v>
      </c>
      <c r="V321" s="16" t="e">
        <f t="shared" si="153"/>
        <v>#N/A</v>
      </c>
      <c r="W321" s="16" t="e">
        <f t="shared" si="153"/>
        <v>#N/A</v>
      </c>
      <c r="X321" s="16" t="e">
        <f t="shared" si="153"/>
        <v>#N/A</v>
      </c>
      <c r="Y321" s="16" t="e">
        <f t="shared" si="153"/>
        <v>#N/A</v>
      </c>
      <c r="Z321" s="16" t="e">
        <f t="shared" si="153"/>
        <v>#N/A</v>
      </c>
      <c r="AA321" s="16" t="e">
        <f t="shared" si="153"/>
        <v>#N/A</v>
      </c>
      <c r="AB321" s="16" t="e">
        <f t="shared" si="153"/>
        <v>#N/A</v>
      </c>
      <c r="AC321" s="16" t="e">
        <f t="shared" si="153"/>
        <v>#N/A</v>
      </c>
      <c r="AD321" s="16" t="e">
        <f t="shared" si="153"/>
        <v>#N/A</v>
      </c>
      <c r="AE321" s="16" t="e">
        <f t="shared" si="153"/>
        <v>#N/A</v>
      </c>
      <c r="AF321" s="16" t="e">
        <f t="shared" si="153"/>
        <v>#N/A</v>
      </c>
      <c r="AG321" s="16" t="e">
        <f t="shared" si="153"/>
        <v>#N/A</v>
      </c>
      <c r="AH321" s="16" t="e">
        <f t="shared" si="153"/>
        <v>#N/A</v>
      </c>
      <c r="AI321" s="16" t="e">
        <f t="shared" si="153"/>
        <v>#N/A</v>
      </c>
      <c r="AJ321" s="16" t="e">
        <f t="shared" si="153"/>
        <v>#N/A</v>
      </c>
      <c r="AK321" s="16" t="e">
        <f t="shared" si="153"/>
        <v>#N/A</v>
      </c>
      <c r="AL321" s="16" t="e">
        <f t="shared" si="154"/>
        <v>#N/A</v>
      </c>
      <c r="AM321" s="16" t="e">
        <f t="shared" si="154"/>
        <v>#N/A</v>
      </c>
      <c r="AN321" s="16" t="e">
        <f t="shared" si="154"/>
        <v>#N/A</v>
      </c>
      <c r="AO321" s="16" t="e">
        <f t="shared" si="154"/>
        <v>#N/A</v>
      </c>
      <c r="AP321" s="16" t="e">
        <f t="shared" si="154"/>
        <v>#N/A</v>
      </c>
      <c r="AQ321" s="16" t="e">
        <f t="shared" si="154"/>
        <v>#N/A</v>
      </c>
      <c r="AR321" s="16" t="e">
        <f t="shared" si="154"/>
        <v>#N/A</v>
      </c>
      <c r="AS321" s="16" t="e">
        <f t="shared" si="154"/>
        <v>#N/A</v>
      </c>
      <c r="AT321" s="16" t="e">
        <f t="shared" si="154"/>
        <v>#N/A</v>
      </c>
      <c r="AU321" s="16" t="e">
        <f t="shared" si="154"/>
        <v>#N/A</v>
      </c>
      <c r="AV321" s="16" t="e">
        <f t="shared" si="154"/>
        <v>#N/A</v>
      </c>
      <c r="AW321" s="16" t="e">
        <f t="shared" si="154"/>
        <v>#N/A</v>
      </c>
      <c r="AX321" s="16" t="e">
        <f t="shared" si="154"/>
        <v>#N/A</v>
      </c>
      <c r="AY321" s="16" t="e">
        <f t="shared" si="154"/>
        <v>#N/A</v>
      </c>
      <c r="AZ321" s="16" t="e">
        <f t="shared" si="154"/>
        <v>#N/A</v>
      </c>
      <c r="BA321" s="16" t="e">
        <f t="shared" si="154"/>
        <v>#N/A</v>
      </c>
      <c r="BB321" s="16" t="e">
        <f t="shared" si="155"/>
        <v>#N/A</v>
      </c>
      <c r="BC321" s="16" t="e">
        <f t="shared" si="155"/>
        <v>#N/A</v>
      </c>
      <c r="BD321" s="16" t="e">
        <f t="shared" si="155"/>
        <v>#N/A</v>
      </c>
      <c r="BE321" s="16" t="e">
        <f t="shared" si="155"/>
        <v>#N/A</v>
      </c>
      <c r="BF321" s="16" t="e">
        <f t="shared" si="155"/>
        <v>#N/A</v>
      </c>
      <c r="BG321" s="16" t="e">
        <f t="shared" si="155"/>
        <v>#N/A</v>
      </c>
      <c r="BH321" s="16" t="e">
        <f t="shared" si="155"/>
        <v>#N/A</v>
      </c>
      <c r="BI321" s="16" t="e">
        <f t="shared" si="155"/>
        <v>#N/A</v>
      </c>
      <c r="BJ321" s="16" t="e">
        <f t="shared" si="155"/>
        <v>#N/A</v>
      </c>
      <c r="BK321" s="16" t="e">
        <f t="shared" si="155"/>
        <v>#N/A</v>
      </c>
      <c r="BL321" s="16" t="e">
        <f t="shared" si="155"/>
        <v>#N/A</v>
      </c>
      <c r="BM321" s="16" t="e">
        <f t="shared" si="155"/>
        <v>#N/A</v>
      </c>
      <c r="BN321" s="16" t="e">
        <f t="shared" si="155"/>
        <v>#N/A</v>
      </c>
    </row>
    <row r="322" spans="3:66">
      <c r="C322" s="16" t="s">
        <v>2</v>
      </c>
      <c r="E322" s="16">
        <f>D316</f>
        <v>741561.69861148647</v>
      </c>
      <c r="F322" s="16">
        <f t="shared" si="152"/>
        <v>741561.69861148647</v>
      </c>
      <c r="G322" s="16">
        <f t="shared" si="152"/>
        <v>741561.69861148647</v>
      </c>
      <c r="H322" s="16">
        <f t="shared" si="152"/>
        <v>741561.69861148647</v>
      </c>
      <c r="I322" s="16">
        <f t="shared" si="152"/>
        <v>741561.69861148647</v>
      </c>
      <c r="J322" s="16">
        <f t="shared" si="152"/>
        <v>741561.69861148647</v>
      </c>
      <c r="K322" s="16">
        <f t="shared" si="152"/>
        <v>741561.69861148647</v>
      </c>
      <c r="L322" s="16">
        <f t="shared" si="152"/>
        <v>741561.69861148635</v>
      </c>
      <c r="M322" s="16">
        <f t="shared" si="152"/>
        <v>741561.69861148647</v>
      </c>
      <c r="N322" s="16">
        <f t="shared" si="152"/>
        <v>741561.69861148647</v>
      </c>
      <c r="O322" s="16" t="e">
        <f t="shared" si="152"/>
        <v>#N/A</v>
      </c>
      <c r="P322" s="16" t="e">
        <f t="shared" si="152"/>
        <v>#N/A</v>
      </c>
      <c r="Q322" s="16" t="e">
        <f t="shared" si="152"/>
        <v>#N/A</v>
      </c>
      <c r="R322" s="16" t="e">
        <f t="shared" si="152"/>
        <v>#N/A</v>
      </c>
      <c r="S322" s="16" t="e">
        <f t="shared" si="152"/>
        <v>#N/A</v>
      </c>
      <c r="T322" s="16" t="e">
        <f t="shared" si="152"/>
        <v>#N/A</v>
      </c>
      <c r="U322" s="16" t="e">
        <f t="shared" si="152"/>
        <v>#N/A</v>
      </c>
      <c r="V322" s="16" t="e">
        <f t="shared" si="153"/>
        <v>#N/A</v>
      </c>
      <c r="W322" s="16" t="e">
        <f t="shared" si="153"/>
        <v>#N/A</v>
      </c>
      <c r="X322" s="16" t="e">
        <f t="shared" si="153"/>
        <v>#N/A</v>
      </c>
      <c r="Y322" s="16" t="e">
        <f t="shared" si="153"/>
        <v>#N/A</v>
      </c>
      <c r="Z322" s="16" t="e">
        <f t="shared" si="153"/>
        <v>#N/A</v>
      </c>
      <c r="AA322" s="16" t="e">
        <f t="shared" si="153"/>
        <v>#N/A</v>
      </c>
      <c r="AB322" s="16" t="e">
        <f t="shared" si="153"/>
        <v>#N/A</v>
      </c>
      <c r="AC322" s="16" t="e">
        <f t="shared" si="153"/>
        <v>#N/A</v>
      </c>
      <c r="AD322" s="16" t="e">
        <f t="shared" si="153"/>
        <v>#N/A</v>
      </c>
      <c r="AE322" s="16" t="e">
        <f t="shared" si="153"/>
        <v>#N/A</v>
      </c>
      <c r="AF322" s="16" t="e">
        <f t="shared" si="153"/>
        <v>#N/A</v>
      </c>
      <c r="AG322" s="16" t="e">
        <f t="shared" si="153"/>
        <v>#N/A</v>
      </c>
      <c r="AH322" s="16" t="e">
        <f t="shared" si="153"/>
        <v>#N/A</v>
      </c>
      <c r="AI322" s="16" t="e">
        <f t="shared" si="153"/>
        <v>#N/A</v>
      </c>
      <c r="AJ322" s="16" t="e">
        <f t="shared" si="153"/>
        <v>#N/A</v>
      </c>
      <c r="AK322" s="16" t="e">
        <f t="shared" si="153"/>
        <v>#N/A</v>
      </c>
      <c r="AL322" s="16" t="e">
        <f t="shared" si="154"/>
        <v>#N/A</v>
      </c>
      <c r="AM322" s="16" t="e">
        <f t="shared" si="154"/>
        <v>#N/A</v>
      </c>
      <c r="AN322" s="16" t="e">
        <f t="shared" si="154"/>
        <v>#N/A</v>
      </c>
      <c r="AO322" s="16" t="e">
        <f t="shared" si="154"/>
        <v>#N/A</v>
      </c>
      <c r="AP322" s="16" t="e">
        <f t="shared" si="154"/>
        <v>#N/A</v>
      </c>
      <c r="AQ322" s="16" t="e">
        <f t="shared" si="154"/>
        <v>#N/A</v>
      </c>
      <c r="AR322" s="16" t="e">
        <f t="shared" si="154"/>
        <v>#N/A</v>
      </c>
      <c r="AS322" s="16" t="e">
        <f t="shared" si="154"/>
        <v>#N/A</v>
      </c>
      <c r="AT322" s="16" t="e">
        <f t="shared" si="154"/>
        <v>#N/A</v>
      </c>
      <c r="AU322" s="16" t="e">
        <f t="shared" si="154"/>
        <v>#N/A</v>
      </c>
      <c r="AV322" s="16" t="e">
        <f t="shared" si="154"/>
        <v>#N/A</v>
      </c>
      <c r="AW322" s="16" t="e">
        <f t="shared" si="154"/>
        <v>#N/A</v>
      </c>
      <c r="AX322" s="16" t="e">
        <f t="shared" si="154"/>
        <v>#N/A</v>
      </c>
      <c r="AY322" s="16" t="e">
        <f t="shared" si="154"/>
        <v>#N/A</v>
      </c>
      <c r="AZ322" s="16" t="e">
        <f t="shared" si="154"/>
        <v>#N/A</v>
      </c>
      <c r="BA322" s="16" t="e">
        <f t="shared" si="154"/>
        <v>#N/A</v>
      </c>
      <c r="BB322" s="16" t="e">
        <f t="shared" si="155"/>
        <v>#N/A</v>
      </c>
      <c r="BC322" s="16" t="e">
        <f t="shared" si="155"/>
        <v>#N/A</v>
      </c>
      <c r="BD322" s="16" t="e">
        <f t="shared" si="155"/>
        <v>#N/A</v>
      </c>
      <c r="BE322" s="16" t="e">
        <f t="shared" si="155"/>
        <v>#N/A</v>
      </c>
      <c r="BF322" s="16" t="e">
        <f t="shared" si="155"/>
        <v>#N/A</v>
      </c>
      <c r="BG322" s="16" t="e">
        <f t="shared" si="155"/>
        <v>#N/A</v>
      </c>
      <c r="BH322" s="16" t="e">
        <f t="shared" si="155"/>
        <v>#N/A</v>
      </c>
      <c r="BI322" s="16" t="e">
        <f t="shared" si="155"/>
        <v>#N/A</v>
      </c>
      <c r="BJ322" s="16" t="e">
        <f t="shared" si="155"/>
        <v>#N/A</v>
      </c>
      <c r="BK322" s="16" t="e">
        <f t="shared" si="155"/>
        <v>#N/A</v>
      </c>
      <c r="BL322" s="16" t="e">
        <f t="shared" si="155"/>
        <v>#N/A</v>
      </c>
      <c r="BM322" s="16" t="e">
        <f t="shared" si="155"/>
        <v>#N/A</v>
      </c>
      <c r="BN322" s="16" t="e">
        <f t="shared" si="155"/>
        <v>#N/A</v>
      </c>
    </row>
    <row r="323" spans="3:66">
      <c r="C323" s="16" t="s">
        <v>13</v>
      </c>
      <c r="E323" s="16">
        <f>D317</f>
        <v>5091251.0156742278</v>
      </c>
      <c r="F323" s="16">
        <f t="shared" si="152"/>
        <v>4644254.5543981791</v>
      </c>
      <c r="G323" s="16">
        <f t="shared" si="152"/>
        <v>4171396.1550054443</v>
      </c>
      <c r="H323" s="16">
        <f t="shared" si="152"/>
        <v>3671179.5196478441</v>
      </c>
      <c r="I323" s="16">
        <f t="shared" si="152"/>
        <v>3142021.7789588403</v>
      </c>
      <c r="J323" s="16">
        <f t="shared" si="152"/>
        <v>2582248.4832728296</v>
      </c>
      <c r="K323" s="16">
        <f t="shared" si="152"/>
        <v>1990088.3040506998</v>
      </c>
      <c r="L323" s="16">
        <f t="shared" si="152"/>
        <v>1363667.4287450039</v>
      </c>
      <c r="M323" s="16">
        <f t="shared" si="152"/>
        <v>701003.63136804977</v>
      </c>
      <c r="N323" s="16">
        <f t="shared" si="152"/>
        <v>0</v>
      </c>
      <c r="O323" s="16" t="e">
        <f t="shared" si="152"/>
        <v>#N/A</v>
      </c>
      <c r="P323" s="16" t="e">
        <f t="shared" si="152"/>
        <v>#N/A</v>
      </c>
      <c r="Q323" s="16" t="e">
        <f t="shared" si="152"/>
        <v>#N/A</v>
      </c>
      <c r="R323" s="16" t="e">
        <f t="shared" si="152"/>
        <v>#N/A</v>
      </c>
      <c r="S323" s="16" t="e">
        <f t="shared" si="152"/>
        <v>#N/A</v>
      </c>
      <c r="T323" s="16" t="e">
        <f t="shared" si="152"/>
        <v>#N/A</v>
      </c>
      <c r="U323" s="16" t="e">
        <f t="shared" si="152"/>
        <v>#N/A</v>
      </c>
      <c r="V323" s="16" t="e">
        <f t="shared" si="153"/>
        <v>#N/A</v>
      </c>
      <c r="W323" s="16" t="e">
        <f t="shared" si="153"/>
        <v>#N/A</v>
      </c>
      <c r="X323" s="16" t="e">
        <f t="shared" si="153"/>
        <v>#N/A</v>
      </c>
      <c r="Y323" s="16" t="e">
        <f t="shared" si="153"/>
        <v>#N/A</v>
      </c>
      <c r="Z323" s="16" t="e">
        <f t="shared" si="153"/>
        <v>#N/A</v>
      </c>
      <c r="AA323" s="16" t="e">
        <f t="shared" si="153"/>
        <v>#N/A</v>
      </c>
      <c r="AB323" s="16" t="e">
        <f t="shared" si="153"/>
        <v>#N/A</v>
      </c>
      <c r="AC323" s="16" t="e">
        <f t="shared" si="153"/>
        <v>#N/A</v>
      </c>
      <c r="AD323" s="16" t="e">
        <f t="shared" si="153"/>
        <v>#N/A</v>
      </c>
      <c r="AE323" s="16" t="e">
        <f t="shared" si="153"/>
        <v>#N/A</v>
      </c>
      <c r="AF323" s="16" t="e">
        <f t="shared" si="153"/>
        <v>#N/A</v>
      </c>
      <c r="AG323" s="16" t="e">
        <f t="shared" si="153"/>
        <v>#N/A</v>
      </c>
      <c r="AH323" s="16" t="e">
        <f t="shared" si="153"/>
        <v>#N/A</v>
      </c>
      <c r="AI323" s="16" t="e">
        <f t="shared" si="153"/>
        <v>#N/A</v>
      </c>
      <c r="AJ323" s="16" t="e">
        <f t="shared" si="153"/>
        <v>#N/A</v>
      </c>
      <c r="AK323" s="16" t="e">
        <f t="shared" si="153"/>
        <v>#N/A</v>
      </c>
      <c r="AL323" s="16" t="e">
        <f t="shared" si="154"/>
        <v>#N/A</v>
      </c>
      <c r="AM323" s="16" t="e">
        <f t="shared" si="154"/>
        <v>#N/A</v>
      </c>
      <c r="AN323" s="16" t="e">
        <f t="shared" si="154"/>
        <v>#N/A</v>
      </c>
      <c r="AO323" s="16" t="e">
        <f t="shared" si="154"/>
        <v>#N/A</v>
      </c>
      <c r="AP323" s="16" t="e">
        <f t="shared" si="154"/>
        <v>#N/A</v>
      </c>
      <c r="AQ323" s="16" t="e">
        <f t="shared" si="154"/>
        <v>#N/A</v>
      </c>
      <c r="AR323" s="16" t="e">
        <f t="shared" si="154"/>
        <v>#N/A</v>
      </c>
      <c r="AS323" s="16" t="e">
        <f t="shared" si="154"/>
        <v>#N/A</v>
      </c>
      <c r="AT323" s="16" t="e">
        <f t="shared" si="154"/>
        <v>#N/A</v>
      </c>
      <c r="AU323" s="16" t="e">
        <f t="shared" si="154"/>
        <v>#N/A</v>
      </c>
      <c r="AV323" s="16" t="e">
        <f t="shared" si="154"/>
        <v>#N/A</v>
      </c>
      <c r="AW323" s="16" t="e">
        <f t="shared" si="154"/>
        <v>#N/A</v>
      </c>
      <c r="AX323" s="16" t="e">
        <f t="shared" si="154"/>
        <v>#N/A</v>
      </c>
      <c r="AY323" s="16" t="e">
        <f t="shared" si="154"/>
        <v>#N/A</v>
      </c>
      <c r="AZ323" s="16" t="e">
        <f t="shared" si="154"/>
        <v>#N/A</v>
      </c>
      <c r="BA323" s="16" t="e">
        <f t="shared" si="154"/>
        <v>#N/A</v>
      </c>
      <c r="BB323" s="16" t="e">
        <f t="shared" si="155"/>
        <v>#N/A</v>
      </c>
      <c r="BC323" s="16" t="e">
        <f t="shared" si="155"/>
        <v>#N/A</v>
      </c>
      <c r="BD323" s="16" t="e">
        <f t="shared" si="155"/>
        <v>#N/A</v>
      </c>
      <c r="BE323" s="16" t="e">
        <f t="shared" si="155"/>
        <v>#N/A</v>
      </c>
      <c r="BF323" s="16" t="e">
        <f t="shared" si="155"/>
        <v>#N/A</v>
      </c>
      <c r="BG323" s="16" t="e">
        <f t="shared" si="155"/>
        <v>#N/A</v>
      </c>
      <c r="BH323" s="16" t="e">
        <f t="shared" si="155"/>
        <v>#N/A</v>
      </c>
      <c r="BI323" s="16" t="e">
        <f t="shared" si="155"/>
        <v>#N/A</v>
      </c>
      <c r="BJ323" s="16" t="e">
        <f t="shared" si="155"/>
        <v>#N/A</v>
      </c>
      <c r="BK323" s="16" t="e">
        <f t="shared" si="155"/>
        <v>#N/A</v>
      </c>
      <c r="BL323" s="16" t="e">
        <f t="shared" si="155"/>
        <v>#N/A</v>
      </c>
      <c r="BM323" s="16" t="e">
        <f t="shared" si="155"/>
        <v>#N/A</v>
      </c>
      <c r="BN323" s="16" t="e">
        <f t="shared" si="155"/>
        <v>#N/A</v>
      </c>
    </row>
    <row r="325" spans="3:66">
      <c r="C325" s="16" t="s">
        <v>12</v>
      </c>
      <c r="F325" s="16">
        <f>E319</f>
        <v>5513800</v>
      </c>
      <c r="G325" s="16">
        <f t="shared" ref="G325:V329" si="156">F319</f>
        <v>5091251.0156742278</v>
      </c>
      <c r="H325" s="16">
        <f t="shared" si="156"/>
        <v>4644254.5543981791</v>
      </c>
      <c r="I325" s="16">
        <f t="shared" si="156"/>
        <v>4171396.1550054443</v>
      </c>
      <c r="J325" s="16">
        <f t="shared" si="156"/>
        <v>3671179.5196478441</v>
      </c>
      <c r="K325" s="16">
        <f t="shared" si="156"/>
        <v>3142021.7789588403</v>
      </c>
      <c r="L325" s="16">
        <f t="shared" si="156"/>
        <v>2582248.4832728296</v>
      </c>
      <c r="M325" s="16">
        <f t="shared" si="156"/>
        <v>1990088.3040506998</v>
      </c>
      <c r="N325" s="16">
        <f t="shared" si="156"/>
        <v>1363667.4287450039</v>
      </c>
      <c r="O325" s="16">
        <f t="shared" si="156"/>
        <v>701003.63136804977</v>
      </c>
      <c r="P325" s="16">
        <f t="shared" si="156"/>
        <v>0</v>
      </c>
      <c r="Q325" s="16" t="e">
        <f t="shared" si="156"/>
        <v>#N/A</v>
      </c>
      <c r="R325" s="16" t="e">
        <f t="shared" si="156"/>
        <v>#N/A</v>
      </c>
      <c r="S325" s="16" t="e">
        <f t="shared" si="156"/>
        <v>#N/A</v>
      </c>
      <c r="T325" s="16" t="e">
        <f t="shared" si="156"/>
        <v>#N/A</v>
      </c>
      <c r="U325" s="16" t="e">
        <f t="shared" si="156"/>
        <v>#N/A</v>
      </c>
      <c r="V325" s="16" t="e">
        <f t="shared" si="156"/>
        <v>#N/A</v>
      </c>
      <c r="W325" s="16" t="e">
        <f t="shared" ref="W325:AL329" si="157">V319</f>
        <v>#N/A</v>
      </c>
      <c r="X325" s="16" t="e">
        <f t="shared" si="157"/>
        <v>#N/A</v>
      </c>
      <c r="Y325" s="16" t="e">
        <f t="shared" si="157"/>
        <v>#N/A</v>
      </c>
      <c r="Z325" s="16" t="e">
        <f t="shared" si="157"/>
        <v>#N/A</v>
      </c>
      <c r="AA325" s="16" t="e">
        <f t="shared" si="157"/>
        <v>#N/A</v>
      </c>
      <c r="AB325" s="16" t="e">
        <f t="shared" si="157"/>
        <v>#N/A</v>
      </c>
      <c r="AC325" s="16" t="e">
        <f t="shared" si="157"/>
        <v>#N/A</v>
      </c>
      <c r="AD325" s="16" t="e">
        <f t="shared" si="157"/>
        <v>#N/A</v>
      </c>
      <c r="AE325" s="16" t="e">
        <f t="shared" si="157"/>
        <v>#N/A</v>
      </c>
      <c r="AF325" s="16" t="e">
        <f t="shared" si="157"/>
        <v>#N/A</v>
      </c>
      <c r="AG325" s="16" t="e">
        <f t="shared" si="157"/>
        <v>#N/A</v>
      </c>
      <c r="AH325" s="16" t="e">
        <f t="shared" si="157"/>
        <v>#N/A</v>
      </c>
      <c r="AI325" s="16" t="e">
        <f t="shared" si="157"/>
        <v>#N/A</v>
      </c>
      <c r="AJ325" s="16" t="e">
        <f t="shared" si="157"/>
        <v>#N/A</v>
      </c>
      <c r="AK325" s="16" t="e">
        <f t="shared" si="157"/>
        <v>#N/A</v>
      </c>
      <c r="AL325" s="16" t="e">
        <f t="shared" si="157"/>
        <v>#N/A</v>
      </c>
      <c r="AM325" s="16" t="e">
        <f t="shared" ref="AM325:BB329" si="158">AL319</f>
        <v>#N/A</v>
      </c>
      <c r="AN325" s="16" t="e">
        <f t="shared" si="158"/>
        <v>#N/A</v>
      </c>
      <c r="AO325" s="16" t="e">
        <f t="shared" si="158"/>
        <v>#N/A</v>
      </c>
      <c r="AP325" s="16" t="e">
        <f t="shared" si="158"/>
        <v>#N/A</v>
      </c>
      <c r="AQ325" s="16" t="e">
        <f t="shared" si="158"/>
        <v>#N/A</v>
      </c>
      <c r="AR325" s="16" t="e">
        <f t="shared" si="158"/>
        <v>#N/A</v>
      </c>
      <c r="AS325" s="16" t="e">
        <f t="shared" si="158"/>
        <v>#N/A</v>
      </c>
      <c r="AT325" s="16" t="e">
        <f t="shared" si="158"/>
        <v>#N/A</v>
      </c>
      <c r="AU325" s="16" t="e">
        <f t="shared" si="158"/>
        <v>#N/A</v>
      </c>
      <c r="AV325" s="16" t="e">
        <f t="shared" si="158"/>
        <v>#N/A</v>
      </c>
      <c r="AW325" s="16" t="e">
        <f t="shared" si="158"/>
        <v>#N/A</v>
      </c>
      <c r="AX325" s="16" t="e">
        <f t="shared" si="158"/>
        <v>#N/A</v>
      </c>
      <c r="AY325" s="16" t="e">
        <f t="shared" si="158"/>
        <v>#N/A</v>
      </c>
      <c r="AZ325" s="16" t="e">
        <f t="shared" si="158"/>
        <v>#N/A</v>
      </c>
      <c r="BA325" s="16" t="e">
        <f t="shared" si="158"/>
        <v>#N/A</v>
      </c>
      <c r="BB325" s="16" t="e">
        <f t="shared" si="158"/>
        <v>#N/A</v>
      </c>
      <c r="BC325" s="16" t="e">
        <f t="shared" ref="BC325:BN329" si="159">BB319</f>
        <v>#N/A</v>
      </c>
      <c r="BD325" s="16" t="e">
        <f t="shared" si="159"/>
        <v>#N/A</v>
      </c>
      <c r="BE325" s="16" t="e">
        <f t="shared" si="159"/>
        <v>#N/A</v>
      </c>
      <c r="BF325" s="16" t="e">
        <f t="shared" si="159"/>
        <v>#N/A</v>
      </c>
      <c r="BG325" s="16" t="e">
        <f t="shared" si="159"/>
        <v>#N/A</v>
      </c>
      <c r="BH325" s="16" t="e">
        <f t="shared" si="159"/>
        <v>#N/A</v>
      </c>
      <c r="BI325" s="16" t="e">
        <f t="shared" si="159"/>
        <v>#N/A</v>
      </c>
      <c r="BJ325" s="16" t="e">
        <f t="shared" si="159"/>
        <v>#N/A</v>
      </c>
      <c r="BK325" s="16" t="e">
        <f t="shared" si="159"/>
        <v>#N/A</v>
      </c>
      <c r="BL325" s="16" t="e">
        <f t="shared" si="159"/>
        <v>#N/A</v>
      </c>
      <c r="BM325" s="16" t="e">
        <f t="shared" si="159"/>
        <v>#N/A</v>
      </c>
      <c r="BN325" s="16" t="e">
        <f t="shared" si="159"/>
        <v>#N/A</v>
      </c>
    </row>
    <row r="326" spans="3:66">
      <c r="C326" s="16" t="s">
        <v>0</v>
      </c>
      <c r="F326" s="16">
        <f>E320</f>
        <v>422548.98432577221</v>
      </c>
      <c r="G326" s="16">
        <f t="shared" si="156"/>
        <v>446996.46127604903</v>
      </c>
      <c r="H326" s="16">
        <f t="shared" si="156"/>
        <v>472858.39939273475</v>
      </c>
      <c r="I326" s="16">
        <f t="shared" si="156"/>
        <v>500216.63535760011</v>
      </c>
      <c r="J326" s="16">
        <f t="shared" si="156"/>
        <v>529157.74068900407</v>
      </c>
      <c r="K326" s="16">
        <f t="shared" si="156"/>
        <v>559773.29568601074</v>
      </c>
      <c r="L326" s="16">
        <f t="shared" si="156"/>
        <v>592160.17922212987</v>
      </c>
      <c r="M326" s="16">
        <f t="shared" si="156"/>
        <v>626420.87530569592</v>
      </c>
      <c r="N326" s="16">
        <f t="shared" si="156"/>
        <v>662663.79737695411</v>
      </c>
      <c r="O326" s="16">
        <f t="shared" si="156"/>
        <v>701003.6313680493</v>
      </c>
      <c r="P326" s="16" t="e">
        <f t="shared" si="156"/>
        <v>#N/A</v>
      </c>
      <c r="Q326" s="16" t="e">
        <f t="shared" si="156"/>
        <v>#N/A</v>
      </c>
      <c r="R326" s="16" t="e">
        <f t="shared" si="156"/>
        <v>#N/A</v>
      </c>
      <c r="S326" s="16" t="e">
        <f t="shared" si="156"/>
        <v>#N/A</v>
      </c>
      <c r="T326" s="16" t="e">
        <f t="shared" si="156"/>
        <v>#N/A</v>
      </c>
      <c r="U326" s="16" t="e">
        <f t="shared" si="156"/>
        <v>#N/A</v>
      </c>
      <c r="V326" s="16" t="e">
        <f t="shared" si="156"/>
        <v>#N/A</v>
      </c>
      <c r="W326" s="16" t="e">
        <f t="shared" si="157"/>
        <v>#N/A</v>
      </c>
      <c r="X326" s="16" t="e">
        <f t="shared" si="157"/>
        <v>#N/A</v>
      </c>
      <c r="Y326" s="16" t="e">
        <f t="shared" si="157"/>
        <v>#N/A</v>
      </c>
      <c r="Z326" s="16" t="e">
        <f t="shared" si="157"/>
        <v>#N/A</v>
      </c>
      <c r="AA326" s="16" t="e">
        <f t="shared" si="157"/>
        <v>#N/A</v>
      </c>
      <c r="AB326" s="16" t="e">
        <f t="shared" si="157"/>
        <v>#N/A</v>
      </c>
      <c r="AC326" s="16" t="e">
        <f t="shared" si="157"/>
        <v>#N/A</v>
      </c>
      <c r="AD326" s="16" t="e">
        <f t="shared" si="157"/>
        <v>#N/A</v>
      </c>
      <c r="AE326" s="16" t="e">
        <f t="shared" si="157"/>
        <v>#N/A</v>
      </c>
      <c r="AF326" s="16" t="e">
        <f t="shared" si="157"/>
        <v>#N/A</v>
      </c>
      <c r="AG326" s="16" t="e">
        <f t="shared" si="157"/>
        <v>#N/A</v>
      </c>
      <c r="AH326" s="16" t="e">
        <f t="shared" si="157"/>
        <v>#N/A</v>
      </c>
      <c r="AI326" s="16" t="e">
        <f t="shared" si="157"/>
        <v>#N/A</v>
      </c>
      <c r="AJ326" s="16" t="e">
        <f t="shared" si="157"/>
        <v>#N/A</v>
      </c>
      <c r="AK326" s="16" t="e">
        <f t="shared" si="157"/>
        <v>#N/A</v>
      </c>
      <c r="AL326" s="16" t="e">
        <f t="shared" si="157"/>
        <v>#N/A</v>
      </c>
      <c r="AM326" s="16" t="e">
        <f t="shared" si="158"/>
        <v>#N/A</v>
      </c>
      <c r="AN326" s="16" t="e">
        <f t="shared" si="158"/>
        <v>#N/A</v>
      </c>
      <c r="AO326" s="16" t="e">
        <f t="shared" si="158"/>
        <v>#N/A</v>
      </c>
      <c r="AP326" s="16" t="e">
        <f t="shared" si="158"/>
        <v>#N/A</v>
      </c>
      <c r="AQ326" s="16" t="e">
        <f t="shared" si="158"/>
        <v>#N/A</v>
      </c>
      <c r="AR326" s="16" t="e">
        <f t="shared" si="158"/>
        <v>#N/A</v>
      </c>
      <c r="AS326" s="16" t="e">
        <f t="shared" si="158"/>
        <v>#N/A</v>
      </c>
      <c r="AT326" s="16" t="e">
        <f t="shared" si="158"/>
        <v>#N/A</v>
      </c>
      <c r="AU326" s="16" t="e">
        <f t="shared" si="158"/>
        <v>#N/A</v>
      </c>
      <c r="AV326" s="16" t="e">
        <f t="shared" si="158"/>
        <v>#N/A</v>
      </c>
      <c r="AW326" s="16" t="e">
        <f t="shared" si="158"/>
        <v>#N/A</v>
      </c>
      <c r="AX326" s="16" t="e">
        <f t="shared" si="158"/>
        <v>#N/A</v>
      </c>
      <c r="AY326" s="16" t="e">
        <f t="shared" si="158"/>
        <v>#N/A</v>
      </c>
      <c r="AZ326" s="16" t="e">
        <f t="shared" si="158"/>
        <v>#N/A</v>
      </c>
      <c r="BA326" s="16" t="e">
        <f t="shared" si="158"/>
        <v>#N/A</v>
      </c>
      <c r="BB326" s="16" t="e">
        <f t="shared" si="158"/>
        <v>#N/A</v>
      </c>
      <c r="BC326" s="16" t="e">
        <f t="shared" si="159"/>
        <v>#N/A</v>
      </c>
      <c r="BD326" s="16" t="e">
        <f t="shared" si="159"/>
        <v>#N/A</v>
      </c>
      <c r="BE326" s="16" t="e">
        <f t="shared" si="159"/>
        <v>#N/A</v>
      </c>
      <c r="BF326" s="16" t="e">
        <f t="shared" si="159"/>
        <v>#N/A</v>
      </c>
      <c r="BG326" s="16" t="e">
        <f t="shared" si="159"/>
        <v>#N/A</v>
      </c>
      <c r="BH326" s="16" t="e">
        <f t="shared" si="159"/>
        <v>#N/A</v>
      </c>
      <c r="BI326" s="16" t="e">
        <f t="shared" si="159"/>
        <v>#N/A</v>
      </c>
      <c r="BJ326" s="16" t="e">
        <f t="shared" si="159"/>
        <v>#N/A</v>
      </c>
      <c r="BK326" s="16" t="e">
        <f t="shared" si="159"/>
        <v>#N/A</v>
      </c>
      <c r="BL326" s="16" t="e">
        <f t="shared" si="159"/>
        <v>#N/A</v>
      </c>
      <c r="BM326" s="16" t="e">
        <f t="shared" si="159"/>
        <v>#N/A</v>
      </c>
      <c r="BN326" s="16" t="e">
        <f t="shared" si="159"/>
        <v>#N/A</v>
      </c>
    </row>
    <row r="327" spans="3:66">
      <c r="C327" s="16" t="s">
        <v>1</v>
      </c>
      <c r="F327" s="16">
        <f>E321</f>
        <v>319012.71428571426</v>
      </c>
      <c r="G327" s="16">
        <f t="shared" si="156"/>
        <v>294565.2373354375</v>
      </c>
      <c r="H327" s="16">
        <f t="shared" si="156"/>
        <v>268703.29921875178</v>
      </c>
      <c r="I327" s="16">
        <f t="shared" si="156"/>
        <v>241345.06325388642</v>
      </c>
      <c r="J327" s="16">
        <f t="shared" si="156"/>
        <v>212403.95792248237</v>
      </c>
      <c r="K327" s="16">
        <f t="shared" si="156"/>
        <v>181788.4029254757</v>
      </c>
      <c r="L327" s="16">
        <f t="shared" si="156"/>
        <v>149401.51938935654</v>
      </c>
      <c r="M327" s="16">
        <f t="shared" si="156"/>
        <v>115140.82330579044</v>
      </c>
      <c r="N327" s="16">
        <f t="shared" si="156"/>
        <v>78897.901234532328</v>
      </c>
      <c r="O327" s="16">
        <f t="shared" si="156"/>
        <v>40558.06724343713</v>
      </c>
      <c r="P327" s="16" t="e">
        <f t="shared" si="156"/>
        <v>#N/A</v>
      </c>
      <c r="Q327" s="16" t="e">
        <f t="shared" si="156"/>
        <v>#N/A</v>
      </c>
      <c r="R327" s="16" t="e">
        <f t="shared" si="156"/>
        <v>#N/A</v>
      </c>
      <c r="S327" s="16" t="e">
        <f t="shared" si="156"/>
        <v>#N/A</v>
      </c>
      <c r="T327" s="16" t="e">
        <f t="shared" si="156"/>
        <v>#N/A</v>
      </c>
      <c r="U327" s="16" t="e">
        <f t="shared" si="156"/>
        <v>#N/A</v>
      </c>
      <c r="V327" s="16" t="e">
        <f t="shared" si="156"/>
        <v>#N/A</v>
      </c>
      <c r="W327" s="16" t="e">
        <f t="shared" si="157"/>
        <v>#N/A</v>
      </c>
      <c r="X327" s="16" t="e">
        <f t="shared" si="157"/>
        <v>#N/A</v>
      </c>
      <c r="Y327" s="16" t="e">
        <f t="shared" si="157"/>
        <v>#N/A</v>
      </c>
      <c r="Z327" s="16" t="e">
        <f t="shared" si="157"/>
        <v>#N/A</v>
      </c>
      <c r="AA327" s="16" t="e">
        <f t="shared" si="157"/>
        <v>#N/A</v>
      </c>
      <c r="AB327" s="16" t="e">
        <f t="shared" si="157"/>
        <v>#N/A</v>
      </c>
      <c r="AC327" s="16" t="e">
        <f t="shared" si="157"/>
        <v>#N/A</v>
      </c>
      <c r="AD327" s="16" t="e">
        <f t="shared" si="157"/>
        <v>#N/A</v>
      </c>
      <c r="AE327" s="16" t="e">
        <f t="shared" si="157"/>
        <v>#N/A</v>
      </c>
      <c r="AF327" s="16" t="e">
        <f t="shared" si="157"/>
        <v>#N/A</v>
      </c>
      <c r="AG327" s="16" t="e">
        <f t="shared" si="157"/>
        <v>#N/A</v>
      </c>
      <c r="AH327" s="16" t="e">
        <f t="shared" si="157"/>
        <v>#N/A</v>
      </c>
      <c r="AI327" s="16" t="e">
        <f t="shared" si="157"/>
        <v>#N/A</v>
      </c>
      <c r="AJ327" s="16" t="e">
        <f t="shared" si="157"/>
        <v>#N/A</v>
      </c>
      <c r="AK327" s="16" t="e">
        <f t="shared" si="157"/>
        <v>#N/A</v>
      </c>
      <c r="AL327" s="16" t="e">
        <f t="shared" si="157"/>
        <v>#N/A</v>
      </c>
      <c r="AM327" s="16" t="e">
        <f t="shared" si="158"/>
        <v>#N/A</v>
      </c>
      <c r="AN327" s="16" t="e">
        <f t="shared" si="158"/>
        <v>#N/A</v>
      </c>
      <c r="AO327" s="16" t="e">
        <f t="shared" si="158"/>
        <v>#N/A</v>
      </c>
      <c r="AP327" s="16" t="e">
        <f t="shared" si="158"/>
        <v>#N/A</v>
      </c>
      <c r="AQ327" s="16" t="e">
        <f t="shared" si="158"/>
        <v>#N/A</v>
      </c>
      <c r="AR327" s="16" t="e">
        <f t="shared" si="158"/>
        <v>#N/A</v>
      </c>
      <c r="AS327" s="16" t="e">
        <f t="shared" si="158"/>
        <v>#N/A</v>
      </c>
      <c r="AT327" s="16" t="e">
        <f t="shared" si="158"/>
        <v>#N/A</v>
      </c>
      <c r="AU327" s="16" t="e">
        <f t="shared" si="158"/>
        <v>#N/A</v>
      </c>
      <c r="AV327" s="16" t="e">
        <f t="shared" si="158"/>
        <v>#N/A</v>
      </c>
      <c r="AW327" s="16" t="e">
        <f t="shared" si="158"/>
        <v>#N/A</v>
      </c>
      <c r="AX327" s="16" t="e">
        <f t="shared" si="158"/>
        <v>#N/A</v>
      </c>
      <c r="AY327" s="16" t="e">
        <f t="shared" si="158"/>
        <v>#N/A</v>
      </c>
      <c r="AZ327" s="16" t="e">
        <f t="shared" si="158"/>
        <v>#N/A</v>
      </c>
      <c r="BA327" s="16" t="e">
        <f t="shared" si="158"/>
        <v>#N/A</v>
      </c>
      <c r="BB327" s="16" t="e">
        <f t="shared" si="158"/>
        <v>#N/A</v>
      </c>
      <c r="BC327" s="16" t="e">
        <f t="shared" si="159"/>
        <v>#N/A</v>
      </c>
      <c r="BD327" s="16" t="e">
        <f t="shared" si="159"/>
        <v>#N/A</v>
      </c>
      <c r="BE327" s="16" t="e">
        <f t="shared" si="159"/>
        <v>#N/A</v>
      </c>
      <c r="BF327" s="16" t="e">
        <f t="shared" si="159"/>
        <v>#N/A</v>
      </c>
      <c r="BG327" s="16" t="e">
        <f t="shared" si="159"/>
        <v>#N/A</v>
      </c>
      <c r="BH327" s="16" t="e">
        <f t="shared" si="159"/>
        <v>#N/A</v>
      </c>
      <c r="BI327" s="16" t="e">
        <f t="shared" si="159"/>
        <v>#N/A</v>
      </c>
      <c r="BJ327" s="16" t="e">
        <f t="shared" si="159"/>
        <v>#N/A</v>
      </c>
      <c r="BK327" s="16" t="e">
        <f t="shared" si="159"/>
        <v>#N/A</v>
      </c>
      <c r="BL327" s="16" t="e">
        <f t="shared" si="159"/>
        <v>#N/A</v>
      </c>
      <c r="BM327" s="16" t="e">
        <f t="shared" si="159"/>
        <v>#N/A</v>
      </c>
      <c r="BN327" s="16" t="e">
        <f t="shared" si="159"/>
        <v>#N/A</v>
      </c>
    </row>
    <row r="328" spans="3:66">
      <c r="C328" s="16" t="s">
        <v>2</v>
      </c>
      <c r="F328" s="16">
        <f>E322</f>
        <v>741561.69861148647</v>
      </c>
      <c r="G328" s="16">
        <f t="shared" si="156"/>
        <v>741561.69861148647</v>
      </c>
      <c r="H328" s="16">
        <f t="shared" si="156"/>
        <v>741561.69861148647</v>
      </c>
      <c r="I328" s="16">
        <f t="shared" si="156"/>
        <v>741561.69861148647</v>
      </c>
      <c r="J328" s="16">
        <f t="shared" si="156"/>
        <v>741561.69861148647</v>
      </c>
      <c r="K328" s="16">
        <f t="shared" si="156"/>
        <v>741561.69861148647</v>
      </c>
      <c r="L328" s="16">
        <f t="shared" si="156"/>
        <v>741561.69861148647</v>
      </c>
      <c r="M328" s="16">
        <f t="shared" si="156"/>
        <v>741561.69861148635</v>
      </c>
      <c r="N328" s="16">
        <f t="shared" si="156"/>
        <v>741561.69861148647</v>
      </c>
      <c r="O328" s="16">
        <f t="shared" si="156"/>
        <v>741561.69861148647</v>
      </c>
      <c r="P328" s="16" t="e">
        <f t="shared" si="156"/>
        <v>#N/A</v>
      </c>
      <c r="Q328" s="16" t="e">
        <f t="shared" si="156"/>
        <v>#N/A</v>
      </c>
      <c r="R328" s="16" t="e">
        <f t="shared" si="156"/>
        <v>#N/A</v>
      </c>
      <c r="S328" s="16" t="e">
        <f t="shared" si="156"/>
        <v>#N/A</v>
      </c>
      <c r="T328" s="16" t="e">
        <f t="shared" si="156"/>
        <v>#N/A</v>
      </c>
      <c r="U328" s="16" t="e">
        <f t="shared" si="156"/>
        <v>#N/A</v>
      </c>
      <c r="V328" s="16" t="e">
        <f t="shared" si="156"/>
        <v>#N/A</v>
      </c>
      <c r="W328" s="16" t="e">
        <f t="shared" si="157"/>
        <v>#N/A</v>
      </c>
      <c r="X328" s="16" t="e">
        <f t="shared" si="157"/>
        <v>#N/A</v>
      </c>
      <c r="Y328" s="16" t="e">
        <f t="shared" si="157"/>
        <v>#N/A</v>
      </c>
      <c r="Z328" s="16" t="e">
        <f t="shared" si="157"/>
        <v>#N/A</v>
      </c>
      <c r="AA328" s="16" t="e">
        <f t="shared" si="157"/>
        <v>#N/A</v>
      </c>
      <c r="AB328" s="16" t="e">
        <f t="shared" si="157"/>
        <v>#N/A</v>
      </c>
      <c r="AC328" s="16" t="e">
        <f t="shared" si="157"/>
        <v>#N/A</v>
      </c>
      <c r="AD328" s="16" t="e">
        <f t="shared" si="157"/>
        <v>#N/A</v>
      </c>
      <c r="AE328" s="16" t="e">
        <f t="shared" si="157"/>
        <v>#N/A</v>
      </c>
      <c r="AF328" s="16" t="e">
        <f t="shared" si="157"/>
        <v>#N/A</v>
      </c>
      <c r="AG328" s="16" t="e">
        <f t="shared" si="157"/>
        <v>#N/A</v>
      </c>
      <c r="AH328" s="16" t="e">
        <f t="shared" si="157"/>
        <v>#N/A</v>
      </c>
      <c r="AI328" s="16" t="e">
        <f t="shared" si="157"/>
        <v>#N/A</v>
      </c>
      <c r="AJ328" s="16" t="e">
        <f t="shared" si="157"/>
        <v>#N/A</v>
      </c>
      <c r="AK328" s="16" t="e">
        <f t="shared" si="157"/>
        <v>#N/A</v>
      </c>
      <c r="AL328" s="16" t="e">
        <f t="shared" si="157"/>
        <v>#N/A</v>
      </c>
      <c r="AM328" s="16" t="e">
        <f t="shared" si="158"/>
        <v>#N/A</v>
      </c>
      <c r="AN328" s="16" t="e">
        <f t="shared" si="158"/>
        <v>#N/A</v>
      </c>
      <c r="AO328" s="16" t="e">
        <f t="shared" si="158"/>
        <v>#N/A</v>
      </c>
      <c r="AP328" s="16" t="e">
        <f t="shared" si="158"/>
        <v>#N/A</v>
      </c>
      <c r="AQ328" s="16" t="e">
        <f t="shared" si="158"/>
        <v>#N/A</v>
      </c>
      <c r="AR328" s="16" t="e">
        <f t="shared" si="158"/>
        <v>#N/A</v>
      </c>
      <c r="AS328" s="16" t="e">
        <f t="shared" si="158"/>
        <v>#N/A</v>
      </c>
      <c r="AT328" s="16" t="e">
        <f t="shared" si="158"/>
        <v>#N/A</v>
      </c>
      <c r="AU328" s="16" t="e">
        <f t="shared" si="158"/>
        <v>#N/A</v>
      </c>
      <c r="AV328" s="16" t="e">
        <f t="shared" si="158"/>
        <v>#N/A</v>
      </c>
      <c r="AW328" s="16" t="e">
        <f t="shared" si="158"/>
        <v>#N/A</v>
      </c>
      <c r="AX328" s="16" t="e">
        <f t="shared" si="158"/>
        <v>#N/A</v>
      </c>
      <c r="AY328" s="16" t="e">
        <f t="shared" si="158"/>
        <v>#N/A</v>
      </c>
      <c r="AZ328" s="16" t="e">
        <f t="shared" si="158"/>
        <v>#N/A</v>
      </c>
      <c r="BA328" s="16" t="e">
        <f t="shared" si="158"/>
        <v>#N/A</v>
      </c>
      <c r="BB328" s="16" t="e">
        <f t="shared" si="158"/>
        <v>#N/A</v>
      </c>
      <c r="BC328" s="16" t="e">
        <f t="shared" si="159"/>
        <v>#N/A</v>
      </c>
      <c r="BD328" s="16" t="e">
        <f t="shared" si="159"/>
        <v>#N/A</v>
      </c>
      <c r="BE328" s="16" t="e">
        <f t="shared" si="159"/>
        <v>#N/A</v>
      </c>
      <c r="BF328" s="16" t="e">
        <f t="shared" si="159"/>
        <v>#N/A</v>
      </c>
      <c r="BG328" s="16" t="e">
        <f t="shared" si="159"/>
        <v>#N/A</v>
      </c>
      <c r="BH328" s="16" t="e">
        <f t="shared" si="159"/>
        <v>#N/A</v>
      </c>
      <c r="BI328" s="16" t="e">
        <f t="shared" si="159"/>
        <v>#N/A</v>
      </c>
      <c r="BJ328" s="16" t="e">
        <f t="shared" si="159"/>
        <v>#N/A</v>
      </c>
      <c r="BK328" s="16" t="e">
        <f t="shared" si="159"/>
        <v>#N/A</v>
      </c>
      <c r="BL328" s="16" t="e">
        <f t="shared" si="159"/>
        <v>#N/A</v>
      </c>
      <c r="BM328" s="16" t="e">
        <f t="shared" si="159"/>
        <v>#N/A</v>
      </c>
      <c r="BN328" s="16" t="e">
        <f t="shared" si="159"/>
        <v>#N/A</v>
      </c>
    </row>
    <row r="329" spans="3:66">
      <c r="C329" s="16" t="s">
        <v>13</v>
      </c>
      <c r="F329" s="16">
        <f>E323</f>
        <v>5091251.0156742278</v>
      </c>
      <c r="G329" s="16">
        <f t="shared" si="156"/>
        <v>4644254.5543981791</v>
      </c>
      <c r="H329" s="16">
        <f t="shared" si="156"/>
        <v>4171396.1550054443</v>
      </c>
      <c r="I329" s="16">
        <f t="shared" si="156"/>
        <v>3671179.5196478441</v>
      </c>
      <c r="J329" s="16">
        <f t="shared" si="156"/>
        <v>3142021.7789588403</v>
      </c>
      <c r="K329" s="16">
        <f t="shared" si="156"/>
        <v>2582248.4832728296</v>
      </c>
      <c r="L329" s="16">
        <f t="shared" si="156"/>
        <v>1990088.3040506998</v>
      </c>
      <c r="M329" s="16">
        <f t="shared" si="156"/>
        <v>1363667.4287450039</v>
      </c>
      <c r="N329" s="16">
        <f t="shared" si="156"/>
        <v>701003.63136804977</v>
      </c>
      <c r="O329" s="16">
        <f t="shared" si="156"/>
        <v>0</v>
      </c>
      <c r="P329" s="16" t="e">
        <f t="shared" si="156"/>
        <v>#N/A</v>
      </c>
      <c r="Q329" s="16" t="e">
        <f t="shared" si="156"/>
        <v>#N/A</v>
      </c>
      <c r="R329" s="16" t="e">
        <f t="shared" si="156"/>
        <v>#N/A</v>
      </c>
      <c r="S329" s="16" t="e">
        <f t="shared" si="156"/>
        <v>#N/A</v>
      </c>
      <c r="T329" s="16" t="e">
        <f t="shared" si="156"/>
        <v>#N/A</v>
      </c>
      <c r="U329" s="16" t="e">
        <f t="shared" si="156"/>
        <v>#N/A</v>
      </c>
      <c r="V329" s="16" t="e">
        <f t="shared" si="156"/>
        <v>#N/A</v>
      </c>
      <c r="W329" s="16" t="e">
        <f t="shared" si="157"/>
        <v>#N/A</v>
      </c>
      <c r="X329" s="16" t="e">
        <f t="shared" si="157"/>
        <v>#N/A</v>
      </c>
      <c r="Y329" s="16" t="e">
        <f t="shared" si="157"/>
        <v>#N/A</v>
      </c>
      <c r="Z329" s="16" t="e">
        <f t="shared" si="157"/>
        <v>#N/A</v>
      </c>
      <c r="AA329" s="16" t="e">
        <f t="shared" si="157"/>
        <v>#N/A</v>
      </c>
      <c r="AB329" s="16" t="e">
        <f t="shared" si="157"/>
        <v>#N/A</v>
      </c>
      <c r="AC329" s="16" t="e">
        <f t="shared" si="157"/>
        <v>#N/A</v>
      </c>
      <c r="AD329" s="16" t="e">
        <f t="shared" si="157"/>
        <v>#N/A</v>
      </c>
      <c r="AE329" s="16" t="e">
        <f t="shared" si="157"/>
        <v>#N/A</v>
      </c>
      <c r="AF329" s="16" t="e">
        <f t="shared" si="157"/>
        <v>#N/A</v>
      </c>
      <c r="AG329" s="16" t="e">
        <f t="shared" si="157"/>
        <v>#N/A</v>
      </c>
      <c r="AH329" s="16" t="e">
        <f t="shared" si="157"/>
        <v>#N/A</v>
      </c>
      <c r="AI329" s="16" t="e">
        <f t="shared" si="157"/>
        <v>#N/A</v>
      </c>
      <c r="AJ329" s="16" t="e">
        <f t="shared" si="157"/>
        <v>#N/A</v>
      </c>
      <c r="AK329" s="16" t="e">
        <f t="shared" si="157"/>
        <v>#N/A</v>
      </c>
      <c r="AL329" s="16" t="e">
        <f t="shared" si="157"/>
        <v>#N/A</v>
      </c>
      <c r="AM329" s="16" t="e">
        <f t="shared" si="158"/>
        <v>#N/A</v>
      </c>
      <c r="AN329" s="16" t="e">
        <f t="shared" si="158"/>
        <v>#N/A</v>
      </c>
      <c r="AO329" s="16" t="e">
        <f t="shared" si="158"/>
        <v>#N/A</v>
      </c>
      <c r="AP329" s="16" t="e">
        <f t="shared" si="158"/>
        <v>#N/A</v>
      </c>
      <c r="AQ329" s="16" t="e">
        <f t="shared" si="158"/>
        <v>#N/A</v>
      </c>
      <c r="AR329" s="16" t="e">
        <f t="shared" si="158"/>
        <v>#N/A</v>
      </c>
      <c r="AS329" s="16" t="e">
        <f t="shared" si="158"/>
        <v>#N/A</v>
      </c>
      <c r="AT329" s="16" t="e">
        <f t="shared" si="158"/>
        <v>#N/A</v>
      </c>
      <c r="AU329" s="16" t="e">
        <f t="shared" si="158"/>
        <v>#N/A</v>
      </c>
      <c r="AV329" s="16" t="e">
        <f t="shared" si="158"/>
        <v>#N/A</v>
      </c>
      <c r="AW329" s="16" t="e">
        <f t="shared" si="158"/>
        <v>#N/A</v>
      </c>
      <c r="AX329" s="16" t="e">
        <f t="shared" si="158"/>
        <v>#N/A</v>
      </c>
      <c r="AY329" s="16" t="e">
        <f t="shared" si="158"/>
        <v>#N/A</v>
      </c>
      <c r="AZ329" s="16" t="e">
        <f t="shared" si="158"/>
        <v>#N/A</v>
      </c>
      <c r="BA329" s="16" t="e">
        <f t="shared" si="158"/>
        <v>#N/A</v>
      </c>
      <c r="BB329" s="16" t="e">
        <f t="shared" si="158"/>
        <v>#N/A</v>
      </c>
      <c r="BC329" s="16" t="e">
        <f t="shared" si="159"/>
        <v>#N/A</v>
      </c>
      <c r="BD329" s="16" t="e">
        <f t="shared" si="159"/>
        <v>#N/A</v>
      </c>
      <c r="BE329" s="16" t="e">
        <f t="shared" si="159"/>
        <v>#N/A</v>
      </c>
      <c r="BF329" s="16" t="e">
        <f t="shared" si="159"/>
        <v>#N/A</v>
      </c>
      <c r="BG329" s="16" t="e">
        <f t="shared" si="159"/>
        <v>#N/A</v>
      </c>
      <c r="BH329" s="16" t="e">
        <f t="shared" si="159"/>
        <v>#N/A</v>
      </c>
      <c r="BI329" s="16" t="e">
        <f t="shared" si="159"/>
        <v>#N/A</v>
      </c>
      <c r="BJ329" s="16" t="e">
        <f t="shared" si="159"/>
        <v>#N/A</v>
      </c>
      <c r="BK329" s="16" t="e">
        <f t="shared" si="159"/>
        <v>#N/A</v>
      </c>
      <c r="BL329" s="16" t="e">
        <f t="shared" si="159"/>
        <v>#N/A</v>
      </c>
      <c r="BM329" s="16" t="e">
        <f t="shared" si="159"/>
        <v>#N/A</v>
      </c>
      <c r="BN329" s="16" t="e">
        <f t="shared" si="159"/>
        <v>#N/A</v>
      </c>
    </row>
    <row r="331" spans="3:66">
      <c r="C331" s="16" t="s">
        <v>12</v>
      </c>
      <c r="G331" s="16">
        <f>F325</f>
        <v>5513800</v>
      </c>
      <c r="H331" s="16">
        <f t="shared" ref="H331:W335" si="160">G325</f>
        <v>5091251.0156742278</v>
      </c>
      <c r="I331" s="16">
        <f t="shared" si="160"/>
        <v>4644254.5543981791</v>
      </c>
      <c r="J331" s="16">
        <f t="shared" si="160"/>
        <v>4171396.1550054443</v>
      </c>
      <c r="K331" s="16">
        <f t="shared" si="160"/>
        <v>3671179.5196478441</v>
      </c>
      <c r="L331" s="16">
        <f t="shared" si="160"/>
        <v>3142021.7789588403</v>
      </c>
      <c r="M331" s="16">
        <f t="shared" si="160"/>
        <v>2582248.4832728296</v>
      </c>
      <c r="N331" s="16">
        <f t="shared" si="160"/>
        <v>1990088.3040506998</v>
      </c>
      <c r="O331" s="16">
        <f t="shared" si="160"/>
        <v>1363667.4287450039</v>
      </c>
      <c r="P331" s="16">
        <f t="shared" si="160"/>
        <v>701003.63136804977</v>
      </c>
      <c r="Q331" s="16">
        <f t="shared" si="160"/>
        <v>0</v>
      </c>
      <c r="R331" s="16" t="e">
        <f t="shared" si="160"/>
        <v>#N/A</v>
      </c>
      <c r="S331" s="16" t="e">
        <f t="shared" si="160"/>
        <v>#N/A</v>
      </c>
      <c r="T331" s="16" t="e">
        <f t="shared" si="160"/>
        <v>#N/A</v>
      </c>
      <c r="U331" s="16" t="e">
        <f t="shared" si="160"/>
        <v>#N/A</v>
      </c>
      <c r="V331" s="16" t="e">
        <f t="shared" si="160"/>
        <v>#N/A</v>
      </c>
      <c r="W331" s="16" t="e">
        <f t="shared" si="160"/>
        <v>#N/A</v>
      </c>
      <c r="X331" s="16" t="e">
        <f t="shared" ref="X331:AM335" si="161">W325</f>
        <v>#N/A</v>
      </c>
      <c r="Y331" s="16" t="e">
        <f t="shared" si="161"/>
        <v>#N/A</v>
      </c>
      <c r="Z331" s="16" t="e">
        <f t="shared" si="161"/>
        <v>#N/A</v>
      </c>
      <c r="AA331" s="16" t="e">
        <f t="shared" si="161"/>
        <v>#N/A</v>
      </c>
      <c r="AB331" s="16" t="e">
        <f t="shared" si="161"/>
        <v>#N/A</v>
      </c>
      <c r="AC331" s="16" t="e">
        <f t="shared" si="161"/>
        <v>#N/A</v>
      </c>
      <c r="AD331" s="16" t="e">
        <f t="shared" si="161"/>
        <v>#N/A</v>
      </c>
      <c r="AE331" s="16" t="e">
        <f t="shared" si="161"/>
        <v>#N/A</v>
      </c>
      <c r="AF331" s="16" t="e">
        <f t="shared" si="161"/>
        <v>#N/A</v>
      </c>
      <c r="AG331" s="16" t="e">
        <f t="shared" si="161"/>
        <v>#N/A</v>
      </c>
      <c r="AH331" s="16" t="e">
        <f t="shared" si="161"/>
        <v>#N/A</v>
      </c>
      <c r="AI331" s="16" t="e">
        <f t="shared" si="161"/>
        <v>#N/A</v>
      </c>
      <c r="AJ331" s="16" t="e">
        <f t="shared" si="161"/>
        <v>#N/A</v>
      </c>
      <c r="AK331" s="16" t="e">
        <f t="shared" si="161"/>
        <v>#N/A</v>
      </c>
      <c r="AL331" s="16" t="e">
        <f t="shared" si="161"/>
        <v>#N/A</v>
      </c>
      <c r="AM331" s="16" t="e">
        <f t="shared" si="161"/>
        <v>#N/A</v>
      </c>
      <c r="AN331" s="16" t="e">
        <f t="shared" ref="AN331:BC335" si="162">AM325</f>
        <v>#N/A</v>
      </c>
      <c r="AO331" s="16" t="e">
        <f t="shared" si="162"/>
        <v>#N/A</v>
      </c>
      <c r="AP331" s="16" t="e">
        <f t="shared" si="162"/>
        <v>#N/A</v>
      </c>
      <c r="AQ331" s="16" t="e">
        <f t="shared" si="162"/>
        <v>#N/A</v>
      </c>
      <c r="AR331" s="16" t="e">
        <f t="shared" si="162"/>
        <v>#N/A</v>
      </c>
      <c r="AS331" s="16" t="e">
        <f t="shared" si="162"/>
        <v>#N/A</v>
      </c>
      <c r="AT331" s="16" t="e">
        <f t="shared" si="162"/>
        <v>#N/A</v>
      </c>
      <c r="AU331" s="16" t="e">
        <f t="shared" si="162"/>
        <v>#N/A</v>
      </c>
      <c r="AV331" s="16" t="e">
        <f t="shared" si="162"/>
        <v>#N/A</v>
      </c>
      <c r="AW331" s="16" t="e">
        <f t="shared" si="162"/>
        <v>#N/A</v>
      </c>
      <c r="AX331" s="16" t="e">
        <f t="shared" si="162"/>
        <v>#N/A</v>
      </c>
      <c r="AY331" s="16" t="e">
        <f t="shared" si="162"/>
        <v>#N/A</v>
      </c>
      <c r="AZ331" s="16" t="e">
        <f t="shared" si="162"/>
        <v>#N/A</v>
      </c>
      <c r="BA331" s="16" t="e">
        <f t="shared" si="162"/>
        <v>#N/A</v>
      </c>
      <c r="BB331" s="16" t="e">
        <f t="shared" si="162"/>
        <v>#N/A</v>
      </c>
      <c r="BC331" s="16" t="e">
        <f t="shared" si="162"/>
        <v>#N/A</v>
      </c>
      <c r="BD331" s="16" t="e">
        <f t="shared" ref="BD331:BN335" si="163">BC325</f>
        <v>#N/A</v>
      </c>
      <c r="BE331" s="16" t="e">
        <f t="shared" si="163"/>
        <v>#N/A</v>
      </c>
      <c r="BF331" s="16" t="e">
        <f t="shared" si="163"/>
        <v>#N/A</v>
      </c>
      <c r="BG331" s="16" t="e">
        <f t="shared" si="163"/>
        <v>#N/A</v>
      </c>
      <c r="BH331" s="16" t="e">
        <f t="shared" si="163"/>
        <v>#N/A</v>
      </c>
      <c r="BI331" s="16" t="e">
        <f t="shared" si="163"/>
        <v>#N/A</v>
      </c>
      <c r="BJ331" s="16" t="e">
        <f t="shared" si="163"/>
        <v>#N/A</v>
      </c>
      <c r="BK331" s="16" t="e">
        <f t="shared" si="163"/>
        <v>#N/A</v>
      </c>
      <c r="BL331" s="16" t="e">
        <f t="shared" si="163"/>
        <v>#N/A</v>
      </c>
      <c r="BM331" s="16" t="e">
        <f t="shared" si="163"/>
        <v>#N/A</v>
      </c>
      <c r="BN331" s="16" t="e">
        <f t="shared" si="163"/>
        <v>#N/A</v>
      </c>
    </row>
    <row r="332" spans="3:66">
      <c r="C332" s="16" t="s">
        <v>0</v>
      </c>
      <c r="G332" s="16">
        <f>F326</f>
        <v>422548.98432577221</v>
      </c>
      <c r="H332" s="16">
        <f t="shared" si="160"/>
        <v>446996.46127604903</v>
      </c>
      <c r="I332" s="16">
        <f t="shared" si="160"/>
        <v>472858.39939273475</v>
      </c>
      <c r="J332" s="16">
        <f t="shared" si="160"/>
        <v>500216.63535760011</v>
      </c>
      <c r="K332" s="16">
        <f t="shared" si="160"/>
        <v>529157.74068900407</v>
      </c>
      <c r="L332" s="16">
        <f t="shared" si="160"/>
        <v>559773.29568601074</v>
      </c>
      <c r="M332" s="16">
        <f t="shared" si="160"/>
        <v>592160.17922212987</v>
      </c>
      <c r="N332" s="16">
        <f t="shared" si="160"/>
        <v>626420.87530569592</v>
      </c>
      <c r="O332" s="16">
        <f t="shared" si="160"/>
        <v>662663.79737695411</v>
      </c>
      <c r="P332" s="16">
        <f t="shared" si="160"/>
        <v>701003.6313680493</v>
      </c>
      <c r="Q332" s="16" t="e">
        <f t="shared" si="160"/>
        <v>#N/A</v>
      </c>
      <c r="R332" s="16" t="e">
        <f t="shared" si="160"/>
        <v>#N/A</v>
      </c>
      <c r="S332" s="16" t="e">
        <f t="shared" si="160"/>
        <v>#N/A</v>
      </c>
      <c r="T332" s="16" t="e">
        <f t="shared" si="160"/>
        <v>#N/A</v>
      </c>
      <c r="U332" s="16" t="e">
        <f t="shared" si="160"/>
        <v>#N/A</v>
      </c>
      <c r="V332" s="16" t="e">
        <f t="shared" si="160"/>
        <v>#N/A</v>
      </c>
      <c r="W332" s="16" t="e">
        <f t="shared" si="160"/>
        <v>#N/A</v>
      </c>
      <c r="X332" s="16" t="e">
        <f t="shared" si="161"/>
        <v>#N/A</v>
      </c>
      <c r="Y332" s="16" t="e">
        <f t="shared" si="161"/>
        <v>#N/A</v>
      </c>
      <c r="Z332" s="16" t="e">
        <f t="shared" si="161"/>
        <v>#N/A</v>
      </c>
      <c r="AA332" s="16" t="e">
        <f t="shared" si="161"/>
        <v>#N/A</v>
      </c>
      <c r="AB332" s="16" t="e">
        <f t="shared" si="161"/>
        <v>#N/A</v>
      </c>
      <c r="AC332" s="16" t="e">
        <f t="shared" si="161"/>
        <v>#N/A</v>
      </c>
      <c r="AD332" s="16" t="e">
        <f t="shared" si="161"/>
        <v>#N/A</v>
      </c>
      <c r="AE332" s="16" t="e">
        <f t="shared" si="161"/>
        <v>#N/A</v>
      </c>
      <c r="AF332" s="16" t="e">
        <f t="shared" si="161"/>
        <v>#N/A</v>
      </c>
      <c r="AG332" s="16" t="e">
        <f t="shared" si="161"/>
        <v>#N/A</v>
      </c>
      <c r="AH332" s="16" t="e">
        <f t="shared" si="161"/>
        <v>#N/A</v>
      </c>
      <c r="AI332" s="16" t="e">
        <f t="shared" si="161"/>
        <v>#N/A</v>
      </c>
      <c r="AJ332" s="16" t="e">
        <f t="shared" si="161"/>
        <v>#N/A</v>
      </c>
      <c r="AK332" s="16" t="e">
        <f t="shared" si="161"/>
        <v>#N/A</v>
      </c>
      <c r="AL332" s="16" t="e">
        <f t="shared" si="161"/>
        <v>#N/A</v>
      </c>
      <c r="AM332" s="16" t="e">
        <f t="shared" si="161"/>
        <v>#N/A</v>
      </c>
      <c r="AN332" s="16" t="e">
        <f t="shared" si="162"/>
        <v>#N/A</v>
      </c>
      <c r="AO332" s="16" t="e">
        <f t="shared" si="162"/>
        <v>#N/A</v>
      </c>
      <c r="AP332" s="16" t="e">
        <f t="shared" si="162"/>
        <v>#N/A</v>
      </c>
      <c r="AQ332" s="16" t="e">
        <f t="shared" si="162"/>
        <v>#N/A</v>
      </c>
      <c r="AR332" s="16" t="e">
        <f t="shared" si="162"/>
        <v>#N/A</v>
      </c>
      <c r="AS332" s="16" t="e">
        <f t="shared" si="162"/>
        <v>#N/A</v>
      </c>
      <c r="AT332" s="16" t="e">
        <f t="shared" si="162"/>
        <v>#N/A</v>
      </c>
      <c r="AU332" s="16" t="e">
        <f t="shared" si="162"/>
        <v>#N/A</v>
      </c>
      <c r="AV332" s="16" t="e">
        <f t="shared" si="162"/>
        <v>#N/A</v>
      </c>
      <c r="AW332" s="16" t="e">
        <f t="shared" si="162"/>
        <v>#N/A</v>
      </c>
      <c r="AX332" s="16" t="e">
        <f t="shared" si="162"/>
        <v>#N/A</v>
      </c>
      <c r="AY332" s="16" t="e">
        <f t="shared" si="162"/>
        <v>#N/A</v>
      </c>
      <c r="AZ332" s="16" t="e">
        <f t="shared" si="162"/>
        <v>#N/A</v>
      </c>
      <c r="BA332" s="16" t="e">
        <f t="shared" si="162"/>
        <v>#N/A</v>
      </c>
      <c r="BB332" s="16" t="e">
        <f t="shared" si="162"/>
        <v>#N/A</v>
      </c>
      <c r="BC332" s="16" t="e">
        <f t="shared" si="162"/>
        <v>#N/A</v>
      </c>
      <c r="BD332" s="16" t="e">
        <f t="shared" si="163"/>
        <v>#N/A</v>
      </c>
      <c r="BE332" s="16" t="e">
        <f t="shared" si="163"/>
        <v>#N/A</v>
      </c>
      <c r="BF332" s="16" t="e">
        <f t="shared" si="163"/>
        <v>#N/A</v>
      </c>
      <c r="BG332" s="16" t="e">
        <f t="shared" si="163"/>
        <v>#N/A</v>
      </c>
      <c r="BH332" s="16" t="e">
        <f t="shared" si="163"/>
        <v>#N/A</v>
      </c>
      <c r="BI332" s="16" t="e">
        <f t="shared" si="163"/>
        <v>#N/A</v>
      </c>
      <c r="BJ332" s="16" t="e">
        <f t="shared" si="163"/>
        <v>#N/A</v>
      </c>
      <c r="BK332" s="16" t="e">
        <f t="shared" si="163"/>
        <v>#N/A</v>
      </c>
      <c r="BL332" s="16" t="e">
        <f t="shared" si="163"/>
        <v>#N/A</v>
      </c>
      <c r="BM332" s="16" t="e">
        <f t="shared" si="163"/>
        <v>#N/A</v>
      </c>
      <c r="BN332" s="16" t="e">
        <f t="shared" si="163"/>
        <v>#N/A</v>
      </c>
    </row>
    <row r="333" spans="3:66">
      <c r="C333" s="16" t="s">
        <v>1</v>
      </c>
      <c r="G333" s="16">
        <f>F327</f>
        <v>319012.71428571426</v>
      </c>
      <c r="H333" s="16">
        <f t="shared" si="160"/>
        <v>294565.2373354375</v>
      </c>
      <c r="I333" s="16">
        <f t="shared" si="160"/>
        <v>268703.29921875178</v>
      </c>
      <c r="J333" s="16">
        <f t="shared" si="160"/>
        <v>241345.06325388642</v>
      </c>
      <c r="K333" s="16">
        <f t="shared" si="160"/>
        <v>212403.95792248237</v>
      </c>
      <c r="L333" s="16">
        <f t="shared" si="160"/>
        <v>181788.4029254757</v>
      </c>
      <c r="M333" s="16">
        <f t="shared" si="160"/>
        <v>149401.51938935654</v>
      </c>
      <c r="N333" s="16">
        <f t="shared" si="160"/>
        <v>115140.82330579044</v>
      </c>
      <c r="O333" s="16">
        <f t="shared" si="160"/>
        <v>78897.901234532328</v>
      </c>
      <c r="P333" s="16">
        <f t="shared" si="160"/>
        <v>40558.06724343713</v>
      </c>
      <c r="Q333" s="16" t="e">
        <f t="shared" si="160"/>
        <v>#N/A</v>
      </c>
      <c r="R333" s="16" t="e">
        <f t="shared" si="160"/>
        <v>#N/A</v>
      </c>
      <c r="S333" s="16" t="e">
        <f t="shared" si="160"/>
        <v>#N/A</v>
      </c>
      <c r="T333" s="16" t="e">
        <f t="shared" si="160"/>
        <v>#N/A</v>
      </c>
      <c r="U333" s="16" t="e">
        <f t="shared" si="160"/>
        <v>#N/A</v>
      </c>
      <c r="V333" s="16" t="e">
        <f t="shared" si="160"/>
        <v>#N/A</v>
      </c>
      <c r="W333" s="16" t="e">
        <f t="shared" si="160"/>
        <v>#N/A</v>
      </c>
      <c r="X333" s="16" t="e">
        <f t="shared" si="161"/>
        <v>#N/A</v>
      </c>
      <c r="Y333" s="16" t="e">
        <f t="shared" si="161"/>
        <v>#N/A</v>
      </c>
      <c r="Z333" s="16" t="e">
        <f t="shared" si="161"/>
        <v>#N/A</v>
      </c>
      <c r="AA333" s="16" t="e">
        <f t="shared" si="161"/>
        <v>#N/A</v>
      </c>
      <c r="AB333" s="16" t="e">
        <f t="shared" si="161"/>
        <v>#N/A</v>
      </c>
      <c r="AC333" s="16" t="e">
        <f t="shared" si="161"/>
        <v>#N/A</v>
      </c>
      <c r="AD333" s="16" t="e">
        <f t="shared" si="161"/>
        <v>#N/A</v>
      </c>
      <c r="AE333" s="16" t="e">
        <f t="shared" si="161"/>
        <v>#N/A</v>
      </c>
      <c r="AF333" s="16" t="e">
        <f t="shared" si="161"/>
        <v>#N/A</v>
      </c>
      <c r="AG333" s="16" t="e">
        <f t="shared" si="161"/>
        <v>#N/A</v>
      </c>
      <c r="AH333" s="16" t="e">
        <f t="shared" si="161"/>
        <v>#N/A</v>
      </c>
      <c r="AI333" s="16" t="e">
        <f t="shared" si="161"/>
        <v>#N/A</v>
      </c>
      <c r="AJ333" s="16" t="e">
        <f t="shared" si="161"/>
        <v>#N/A</v>
      </c>
      <c r="AK333" s="16" t="e">
        <f t="shared" si="161"/>
        <v>#N/A</v>
      </c>
      <c r="AL333" s="16" t="e">
        <f t="shared" si="161"/>
        <v>#N/A</v>
      </c>
      <c r="AM333" s="16" t="e">
        <f t="shared" si="161"/>
        <v>#N/A</v>
      </c>
      <c r="AN333" s="16" t="e">
        <f t="shared" si="162"/>
        <v>#N/A</v>
      </c>
      <c r="AO333" s="16" t="e">
        <f t="shared" si="162"/>
        <v>#N/A</v>
      </c>
      <c r="AP333" s="16" t="e">
        <f t="shared" si="162"/>
        <v>#N/A</v>
      </c>
      <c r="AQ333" s="16" t="e">
        <f t="shared" si="162"/>
        <v>#N/A</v>
      </c>
      <c r="AR333" s="16" t="e">
        <f t="shared" si="162"/>
        <v>#N/A</v>
      </c>
      <c r="AS333" s="16" t="e">
        <f t="shared" si="162"/>
        <v>#N/A</v>
      </c>
      <c r="AT333" s="16" t="e">
        <f t="shared" si="162"/>
        <v>#N/A</v>
      </c>
      <c r="AU333" s="16" t="e">
        <f t="shared" si="162"/>
        <v>#N/A</v>
      </c>
      <c r="AV333" s="16" t="e">
        <f t="shared" si="162"/>
        <v>#N/A</v>
      </c>
      <c r="AW333" s="16" t="e">
        <f t="shared" si="162"/>
        <v>#N/A</v>
      </c>
      <c r="AX333" s="16" t="e">
        <f t="shared" si="162"/>
        <v>#N/A</v>
      </c>
      <c r="AY333" s="16" t="e">
        <f t="shared" si="162"/>
        <v>#N/A</v>
      </c>
      <c r="AZ333" s="16" t="e">
        <f t="shared" si="162"/>
        <v>#N/A</v>
      </c>
      <c r="BA333" s="16" t="e">
        <f t="shared" si="162"/>
        <v>#N/A</v>
      </c>
      <c r="BB333" s="16" t="e">
        <f t="shared" si="162"/>
        <v>#N/A</v>
      </c>
      <c r="BC333" s="16" t="e">
        <f t="shared" si="162"/>
        <v>#N/A</v>
      </c>
      <c r="BD333" s="16" t="e">
        <f t="shared" si="163"/>
        <v>#N/A</v>
      </c>
      <c r="BE333" s="16" t="e">
        <f t="shared" si="163"/>
        <v>#N/A</v>
      </c>
      <c r="BF333" s="16" t="e">
        <f t="shared" si="163"/>
        <v>#N/A</v>
      </c>
      <c r="BG333" s="16" t="e">
        <f t="shared" si="163"/>
        <v>#N/A</v>
      </c>
      <c r="BH333" s="16" t="e">
        <f t="shared" si="163"/>
        <v>#N/A</v>
      </c>
      <c r="BI333" s="16" t="e">
        <f t="shared" si="163"/>
        <v>#N/A</v>
      </c>
      <c r="BJ333" s="16" t="e">
        <f t="shared" si="163"/>
        <v>#N/A</v>
      </c>
      <c r="BK333" s="16" t="e">
        <f t="shared" si="163"/>
        <v>#N/A</v>
      </c>
      <c r="BL333" s="16" t="e">
        <f t="shared" si="163"/>
        <v>#N/A</v>
      </c>
      <c r="BM333" s="16" t="e">
        <f t="shared" si="163"/>
        <v>#N/A</v>
      </c>
      <c r="BN333" s="16" t="e">
        <f t="shared" si="163"/>
        <v>#N/A</v>
      </c>
    </row>
    <row r="334" spans="3:66">
      <c r="C334" s="16" t="s">
        <v>2</v>
      </c>
      <c r="G334" s="16">
        <f>F328</f>
        <v>741561.69861148647</v>
      </c>
      <c r="H334" s="16">
        <f t="shared" si="160"/>
        <v>741561.69861148647</v>
      </c>
      <c r="I334" s="16">
        <f t="shared" si="160"/>
        <v>741561.69861148647</v>
      </c>
      <c r="J334" s="16">
        <f t="shared" si="160"/>
        <v>741561.69861148647</v>
      </c>
      <c r="K334" s="16">
        <f t="shared" si="160"/>
        <v>741561.69861148647</v>
      </c>
      <c r="L334" s="16">
        <f t="shared" si="160"/>
        <v>741561.69861148647</v>
      </c>
      <c r="M334" s="16">
        <f t="shared" si="160"/>
        <v>741561.69861148647</v>
      </c>
      <c r="N334" s="16">
        <f t="shared" si="160"/>
        <v>741561.69861148635</v>
      </c>
      <c r="O334" s="16">
        <f t="shared" si="160"/>
        <v>741561.69861148647</v>
      </c>
      <c r="P334" s="16">
        <f t="shared" si="160"/>
        <v>741561.69861148647</v>
      </c>
      <c r="Q334" s="16" t="e">
        <f t="shared" si="160"/>
        <v>#N/A</v>
      </c>
      <c r="R334" s="16" t="e">
        <f t="shared" si="160"/>
        <v>#N/A</v>
      </c>
      <c r="S334" s="16" t="e">
        <f t="shared" si="160"/>
        <v>#N/A</v>
      </c>
      <c r="T334" s="16" t="e">
        <f t="shared" si="160"/>
        <v>#N/A</v>
      </c>
      <c r="U334" s="16" t="e">
        <f t="shared" si="160"/>
        <v>#N/A</v>
      </c>
      <c r="V334" s="16" t="e">
        <f t="shared" si="160"/>
        <v>#N/A</v>
      </c>
      <c r="W334" s="16" t="e">
        <f t="shared" si="160"/>
        <v>#N/A</v>
      </c>
      <c r="X334" s="16" t="e">
        <f t="shared" si="161"/>
        <v>#N/A</v>
      </c>
      <c r="Y334" s="16" t="e">
        <f t="shared" si="161"/>
        <v>#N/A</v>
      </c>
      <c r="Z334" s="16" t="e">
        <f t="shared" si="161"/>
        <v>#N/A</v>
      </c>
      <c r="AA334" s="16" t="e">
        <f t="shared" si="161"/>
        <v>#N/A</v>
      </c>
      <c r="AB334" s="16" t="e">
        <f t="shared" si="161"/>
        <v>#N/A</v>
      </c>
      <c r="AC334" s="16" t="e">
        <f t="shared" si="161"/>
        <v>#N/A</v>
      </c>
      <c r="AD334" s="16" t="e">
        <f t="shared" si="161"/>
        <v>#N/A</v>
      </c>
      <c r="AE334" s="16" t="e">
        <f t="shared" si="161"/>
        <v>#N/A</v>
      </c>
      <c r="AF334" s="16" t="e">
        <f t="shared" si="161"/>
        <v>#N/A</v>
      </c>
      <c r="AG334" s="16" t="e">
        <f t="shared" si="161"/>
        <v>#N/A</v>
      </c>
      <c r="AH334" s="16" t="e">
        <f t="shared" si="161"/>
        <v>#N/A</v>
      </c>
      <c r="AI334" s="16" t="e">
        <f t="shared" si="161"/>
        <v>#N/A</v>
      </c>
      <c r="AJ334" s="16" t="e">
        <f t="shared" si="161"/>
        <v>#N/A</v>
      </c>
      <c r="AK334" s="16" t="e">
        <f t="shared" si="161"/>
        <v>#N/A</v>
      </c>
      <c r="AL334" s="16" t="e">
        <f t="shared" si="161"/>
        <v>#N/A</v>
      </c>
      <c r="AM334" s="16" t="e">
        <f t="shared" si="161"/>
        <v>#N/A</v>
      </c>
      <c r="AN334" s="16" t="e">
        <f t="shared" si="162"/>
        <v>#N/A</v>
      </c>
      <c r="AO334" s="16" t="e">
        <f t="shared" si="162"/>
        <v>#N/A</v>
      </c>
      <c r="AP334" s="16" t="e">
        <f t="shared" si="162"/>
        <v>#N/A</v>
      </c>
      <c r="AQ334" s="16" t="e">
        <f t="shared" si="162"/>
        <v>#N/A</v>
      </c>
      <c r="AR334" s="16" t="e">
        <f t="shared" si="162"/>
        <v>#N/A</v>
      </c>
      <c r="AS334" s="16" t="e">
        <f t="shared" si="162"/>
        <v>#N/A</v>
      </c>
      <c r="AT334" s="16" t="e">
        <f t="shared" si="162"/>
        <v>#N/A</v>
      </c>
      <c r="AU334" s="16" t="e">
        <f t="shared" si="162"/>
        <v>#N/A</v>
      </c>
      <c r="AV334" s="16" t="e">
        <f t="shared" si="162"/>
        <v>#N/A</v>
      </c>
      <c r="AW334" s="16" t="e">
        <f t="shared" si="162"/>
        <v>#N/A</v>
      </c>
      <c r="AX334" s="16" t="e">
        <f t="shared" si="162"/>
        <v>#N/A</v>
      </c>
      <c r="AY334" s="16" t="e">
        <f t="shared" si="162"/>
        <v>#N/A</v>
      </c>
      <c r="AZ334" s="16" t="e">
        <f t="shared" si="162"/>
        <v>#N/A</v>
      </c>
      <c r="BA334" s="16" t="e">
        <f t="shared" si="162"/>
        <v>#N/A</v>
      </c>
      <c r="BB334" s="16" t="e">
        <f t="shared" si="162"/>
        <v>#N/A</v>
      </c>
      <c r="BC334" s="16" t="e">
        <f t="shared" si="162"/>
        <v>#N/A</v>
      </c>
      <c r="BD334" s="16" t="e">
        <f t="shared" si="163"/>
        <v>#N/A</v>
      </c>
      <c r="BE334" s="16" t="e">
        <f t="shared" si="163"/>
        <v>#N/A</v>
      </c>
      <c r="BF334" s="16" t="e">
        <f t="shared" si="163"/>
        <v>#N/A</v>
      </c>
      <c r="BG334" s="16" t="e">
        <f t="shared" si="163"/>
        <v>#N/A</v>
      </c>
      <c r="BH334" s="16" t="e">
        <f t="shared" si="163"/>
        <v>#N/A</v>
      </c>
      <c r="BI334" s="16" t="e">
        <f t="shared" si="163"/>
        <v>#N/A</v>
      </c>
      <c r="BJ334" s="16" t="e">
        <f t="shared" si="163"/>
        <v>#N/A</v>
      </c>
      <c r="BK334" s="16" t="e">
        <f t="shared" si="163"/>
        <v>#N/A</v>
      </c>
      <c r="BL334" s="16" t="e">
        <f t="shared" si="163"/>
        <v>#N/A</v>
      </c>
      <c r="BM334" s="16" t="e">
        <f t="shared" si="163"/>
        <v>#N/A</v>
      </c>
      <c r="BN334" s="16" t="e">
        <f t="shared" si="163"/>
        <v>#N/A</v>
      </c>
    </row>
    <row r="335" spans="3:66">
      <c r="C335" s="16" t="s">
        <v>13</v>
      </c>
      <c r="G335" s="16">
        <f>F329</f>
        <v>5091251.0156742278</v>
      </c>
      <c r="H335" s="16">
        <f t="shared" si="160"/>
        <v>4644254.5543981791</v>
      </c>
      <c r="I335" s="16">
        <f t="shared" si="160"/>
        <v>4171396.1550054443</v>
      </c>
      <c r="J335" s="16">
        <f t="shared" si="160"/>
        <v>3671179.5196478441</v>
      </c>
      <c r="K335" s="16">
        <f t="shared" si="160"/>
        <v>3142021.7789588403</v>
      </c>
      <c r="L335" s="16">
        <f t="shared" si="160"/>
        <v>2582248.4832728296</v>
      </c>
      <c r="M335" s="16">
        <f t="shared" si="160"/>
        <v>1990088.3040506998</v>
      </c>
      <c r="N335" s="16">
        <f t="shared" si="160"/>
        <v>1363667.4287450039</v>
      </c>
      <c r="O335" s="16">
        <f t="shared" si="160"/>
        <v>701003.63136804977</v>
      </c>
      <c r="P335" s="16">
        <f t="shared" si="160"/>
        <v>0</v>
      </c>
      <c r="Q335" s="16" t="e">
        <f t="shared" si="160"/>
        <v>#N/A</v>
      </c>
      <c r="R335" s="16" t="e">
        <f t="shared" si="160"/>
        <v>#N/A</v>
      </c>
      <c r="S335" s="16" t="e">
        <f t="shared" si="160"/>
        <v>#N/A</v>
      </c>
      <c r="T335" s="16" t="e">
        <f t="shared" si="160"/>
        <v>#N/A</v>
      </c>
      <c r="U335" s="16" t="e">
        <f t="shared" si="160"/>
        <v>#N/A</v>
      </c>
      <c r="V335" s="16" t="e">
        <f t="shared" si="160"/>
        <v>#N/A</v>
      </c>
      <c r="W335" s="16" t="e">
        <f t="shared" si="160"/>
        <v>#N/A</v>
      </c>
      <c r="X335" s="16" t="e">
        <f t="shared" si="161"/>
        <v>#N/A</v>
      </c>
      <c r="Y335" s="16" t="e">
        <f t="shared" si="161"/>
        <v>#N/A</v>
      </c>
      <c r="Z335" s="16" t="e">
        <f t="shared" si="161"/>
        <v>#N/A</v>
      </c>
      <c r="AA335" s="16" t="e">
        <f t="shared" si="161"/>
        <v>#N/A</v>
      </c>
      <c r="AB335" s="16" t="e">
        <f t="shared" si="161"/>
        <v>#N/A</v>
      </c>
      <c r="AC335" s="16" t="e">
        <f t="shared" si="161"/>
        <v>#N/A</v>
      </c>
      <c r="AD335" s="16" t="e">
        <f t="shared" si="161"/>
        <v>#N/A</v>
      </c>
      <c r="AE335" s="16" t="e">
        <f t="shared" si="161"/>
        <v>#N/A</v>
      </c>
      <c r="AF335" s="16" t="e">
        <f t="shared" si="161"/>
        <v>#N/A</v>
      </c>
      <c r="AG335" s="16" t="e">
        <f t="shared" si="161"/>
        <v>#N/A</v>
      </c>
      <c r="AH335" s="16" t="e">
        <f t="shared" si="161"/>
        <v>#N/A</v>
      </c>
      <c r="AI335" s="16" t="e">
        <f t="shared" si="161"/>
        <v>#N/A</v>
      </c>
      <c r="AJ335" s="16" t="e">
        <f t="shared" si="161"/>
        <v>#N/A</v>
      </c>
      <c r="AK335" s="16" t="e">
        <f t="shared" si="161"/>
        <v>#N/A</v>
      </c>
      <c r="AL335" s="16" t="e">
        <f t="shared" si="161"/>
        <v>#N/A</v>
      </c>
      <c r="AM335" s="16" t="e">
        <f t="shared" si="161"/>
        <v>#N/A</v>
      </c>
      <c r="AN335" s="16" t="e">
        <f t="shared" si="162"/>
        <v>#N/A</v>
      </c>
      <c r="AO335" s="16" t="e">
        <f t="shared" si="162"/>
        <v>#N/A</v>
      </c>
      <c r="AP335" s="16" t="e">
        <f t="shared" si="162"/>
        <v>#N/A</v>
      </c>
      <c r="AQ335" s="16" t="e">
        <f t="shared" si="162"/>
        <v>#N/A</v>
      </c>
      <c r="AR335" s="16" t="e">
        <f t="shared" si="162"/>
        <v>#N/A</v>
      </c>
      <c r="AS335" s="16" t="e">
        <f t="shared" si="162"/>
        <v>#N/A</v>
      </c>
      <c r="AT335" s="16" t="e">
        <f t="shared" si="162"/>
        <v>#N/A</v>
      </c>
      <c r="AU335" s="16" t="e">
        <f t="shared" si="162"/>
        <v>#N/A</v>
      </c>
      <c r="AV335" s="16" t="e">
        <f t="shared" si="162"/>
        <v>#N/A</v>
      </c>
      <c r="AW335" s="16" t="e">
        <f t="shared" si="162"/>
        <v>#N/A</v>
      </c>
      <c r="AX335" s="16" t="e">
        <f t="shared" si="162"/>
        <v>#N/A</v>
      </c>
      <c r="AY335" s="16" t="e">
        <f t="shared" si="162"/>
        <v>#N/A</v>
      </c>
      <c r="AZ335" s="16" t="e">
        <f t="shared" si="162"/>
        <v>#N/A</v>
      </c>
      <c r="BA335" s="16" t="e">
        <f t="shared" si="162"/>
        <v>#N/A</v>
      </c>
      <c r="BB335" s="16" t="e">
        <f t="shared" si="162"/>
        <v>#N/A</v>
      </c>
      <c r="BC335" s="16" t="e">
        <f t="shared" si="162"/>
        <v>#N/A</v>
      </c>
      <c r="BD335" s="16" t="e">
        <f t="shared" si="163"/>
        <v>#N/A</v>
      </c>
      <c r="BE335" s="16" t="e">
        <f t="shared" si="163"/>
        <v>#N/A</v>
      </c>
      <c r="BF335" s="16" t="e">
        <f t="shared" si="163"/>
        <v>#N/A</v>
      </c>
      <c r="BG335" s="16" t="e">
        <f t="shared" si="163"/>
        <v>#N/A</v>
      </c>
      <c r="BH335" s="16" t="e">
        <f t="shared" si="163"/>
        <v>#N/A</v>
      </c>
      <c r="BI335" s="16" t="e">
        <f t="shared" si="163"/>
        <v>#N/A</v>
      </c>
      <c r="BJ335" s="16" t="e">
        <f t="shared" si="163"/>
        <v>#N/A</v>
      </c>
      <c r="BK335" s="16" t="e">
        <f t="shared" si="163"/>
        <v>#N/A</v>
      </c>
      <c r="BL335" s="16" t="e">
        <f t="shared" si="163"/>
        <v>#N/A</v>
      </c>
      <c r="BM335" s="16" t="e">
        <f t="shared" si="163"/>
        <v>#N/A</v>
      </c>
      <c r="BN335" s="16" t="e">
        <f t="shared" si="163"/>
        <v>#N/A</v>
      </c>
    </row>
    <row r="337" spans="1:66">
      <c r="C337" s="16" t="s">
        <v>12</v>
      </c>
      <c r="H337" s="16">
        <f>G331</f>
        <v>5513800</v>
      </c>
      <c r="I337" s="16">
        <f t="shared" ref="I337:X341" si="164">H331</f>
        <v>5091251.0156742278</v>
      </c>
      <c r="J337" s="16">
        <f t="shared" si="164"/>
        <v>4644254.5543981791</v>
      </c>
      <c r="K337" s="16">
        <f t="shared" si="164"/>
        <v>4171396.1550054443</v>
      </c>
      <c r="L337" s="16">
        <f t="shared" si="164"/>
        <v>3671179.5196478441</v>
      </c>
      <c r="M337" s="16">
        <f t="shared" si="164"/>
        <v>3142021.7789588403</v>
      </c>
      <c r="N337" s="16">
        <f t="shared" si="164"/>
        <v>2582248.4832728296</v>
      </c>
      <c r="O337" s="16">
        <f t="shared" si="164"/>
        <v>1990088.3040506998</v>
      </c>
      <c r="P337" s="16">
        <f t="shared" si="164"/>
        <v>1363667.4287450039</v>
      </c>
      <c r="Q337" s="16">
        <f t="shared" si="164"/>
        <v>701003.63136804977</v>
      </c>
      <c r="R337" s="16">
        <f t="shared" si="164"/>
        <v>0</v>
      </c>
      <c r="S337" s="16" t="e">
        <f t="shared" si="164"/>
        <v>#N/A</v>
      </c>
      <c r="T337" s="16" t="e">
        <f t="shared" si="164"/>
        <v>#N/A</v>
      </c>
      <c r="U337" s="16" t="e">
        <f t="shared" si="164"/>
        <v>#N/A</v>
      </c>
      <c r="V337" s="16" t="e">
        <f t="shared" si="164"/>
        <v>#N/A</v>
      </c>
      <c r="W337" s="16" t="e">
        <f t="shared" si="164"/>
        <v>#N/A</v>
      </c>
      <c r="X337" s="16" t="e">
        <f t="shared" si="164"/>
        <v>#N/A</v>
      </c>
      <c r="Y337" s="16" t="e">
        <f t="shared" ref="Y337:AN341" si="165">X331</f>
        <v>#N/A</v>
      </c>
      <c r="Z337" s="16" t="e">
        <f t="shared" si="165"/>
        <v>#N/A</v>
      </c>
      <c r="AA337" s="16" t="e">
        <f t="shared" si="165"/>
        <v>#N/A</v>
      </c>
      <c r="AB337" s="16" t="e">
        <f t="shared" si="165"/>
        <v>#N/A</v>
      </c>
      <c r="AC337" s="16" t="e">
        <f t="shared" si="165"/>
        <v>#N/A</v>
      </c>
      <c r="AD337" s="16" t="e">
        <f t="shared" si="165"/>
        <v>#N/A</v>
      </c>
      <c r="AE337" s="16" t="e">
        <f t="shared" si="165"/>
        <v>#N/A</v>
      </c>
      <c r="AF337" s="16" t="e">
        <f t="shared" si="165"/>
        <v>#N/A</v>
      </c>
      <c r="AG337" s="16" t="e">
        <f t="shared" si="165"/>
        <v>#N/A</v>
      </c>
      <c r="AH337" s="16" t="e">
        <f t="shared" si="165"/>
        <v>#N/A</v>
      </c>
      <c r="AI337" s="16" t="e">
        <f t="shared" si="165"/>
        <v>#N/A</v>
      </c>
      <c r="AJ337" s="16" t="e">
        <f t="shared" si="165"/>
        <v>#N/A</v>
      </c>
      <c r="AK337" s="16" t="e">
        <f t="shared" si="165"/>
        <v>#N/A</v>
      </c>
      <c r="AL337" s="16" t="e">
        <f t="shared" si="165"/>
        <v>#N/A</v>
      </c>
      <c r="AM337" s="16" t="e">
        <f t="shared" si="165"/>
        <v>#N/A</v>
      </c>
      <c r="AN337" s="16" t="e">
        <f t="shared" si="165"/>
        <v>#N/A</v>
      </c>
      <c r="AO337" s="16" t="e">
        <f t="shared" ref="AO337:BD341" si="166">AN331</f>
        <v>#N/A</v>
      </c>
      <c r="AP337" s="16" t="e">
        <f t="shared" si="166"/>
        <v>#N/A</v>
      </c>
      <c r="AQ337" s="16" t="e">
        <f t="shared" si="166"/>
        <v>#N/A</v>
      </c>
      <c r="AR337" s="16" t="e">
        <f t="shared" si="166"/>
        <v>#N/A</v>
      </c>
      <c r="AS337" s="16" t="e">
        <f t="shared" si="166"/>
        <v>#N/A</v>
      </c>
      <c r="AT337" s="16" t="e">
        <f t="shared" si="166"/>
        <v>#N/A</v>
      </c>
      <c r="AU337" s="16" t="e">
        <f t="shared" si="166"/>
        <v>#N/A</v>
      </c>
      <c r="AV337" s="16" t="e">
        <f t="shared" si="166"/>
        <v>#N/A</v>
      </c>
      <c r="AW337" s="16" t="e">
        <f t="shared" si="166"/>
        <v>#N/A</v>
      </c>
      <c r="AX337" s="16" t="e">
        <f t="shared" si="166"/>
        <v>#N/A</v>
      </c>
      <c r="AY337" s="16" t="e">
        <f t="shared" si="166"/>
        <v>#N/A</v>
      </c>
      <c r="AZ337" s="16" t="e">
        <f t="shared" si="166"/>
        <v>#N/A</v>
      </c>
      <c r="BA337" s="16" t="e">
        <f t="shared" si="166"/>
        <v>#N/A</v>
      </c>
      <c r="BB337" s="16" t="e">
        <f t="shared" si="166"/>
        <v>#N/A</v>
      </c>
      <c r="BC337" s="16" t="e">
        <f t="shared" si="166"/>
        <v>#N/A</v>
      </c>
      <c r="BD337" s="16" t="e">
        <f t="shared" si="166"/>
        <v>#N/A</v>
      </c>
      <c r="BE337" s="16" t="e">
        <f t="shared" ref="BE337:BN341" si="167">BD331</f>
        <v>#N/A</v>
      </c>
      <c r="BF337" s="16" t="e">
        <f t="shared" si="167"/>
        <v>#N/A</v>
      </c>
      <c r="BG337" s="16" t="e">
        <f t="shared" si="167"/>
        <v>#N/A</v>
      </c>
      <c r="BH337" s="16" t="e">
        <f t="shared" si="167"/>
        <v>#N/A</v>
      </c>
      <c r="BI337" s="16" t="e">
        <f t="shared" si="167"/>
        <v>#N/A</v>
      </c>
      <c r="BJ337" s="16" t="e">
        <f t="shared" si="167"/>
        <v>#N/A</v>
      </c>
      <c r="BK337" s="16" t="e">
        <f t="shared" si="167"/>
        <v>#N/A</v>
      </c>
      <c r="BL337" s="16" t="e">
        <f t="shared" si="167"/>
        <v>#N/A</v>
      </c>
      <c r="BM337" s="16" t="e">
        <f t="shared" si="167"/>
        <v>#N/A</v>
      </c>
      <c r="BN337" s="16" t="e">
        <f t="shared" si="167"/>
        <v>#N/A</v>
      </c>
    </row>
    <row r="338" spans="1:66">
      <c r="C338" s="16" t="s">
        <v>0</v>
      </c>
      <c r="H338" s="16">
        <f>G332</f>
        <v>422548.98432577221</v>
      </c>
      <c r="I338" s="16">
        <f t="shared" si="164"/>
        <v>446996.46127604903</v>
      </c>
      <c r="J338" s="16">
        <f t="shared" si="164"/>
        <v>472858.39939273475</v>
      </c>
      <c r="K338" s="16">
        <f t="shared" si="164"/>
        <v>500216.63535760011</v>
      </c>
      <c r="L338" s="16">
        <f t="shared" si="164"/>
        <v>529157.74068900407</v>
      </c>
      <c r="M338" s="16">
        <f t="shared" si="164"/>
        <v>559773.29568601074</v>
      </c>
      <c r="N338" s="16">
        <f t="shared" si="164"/>
        <v>592160.17922212987</v>
      </c>
      <c r="O338" s="16">
        <f t="shared" si="164"/>
        <v>626420.87530569592</v>
      </c>
      <c r="P338" s="16">
        <f t="shared" si="164"/>
        <v>662663.79737695411</v>
      </c>
      <c r="Q338" s="16">
        <f t="shared" si="164"/>
        <v>701003.6313680493</v>
      </c>
      <c r="R338" s="16" t="e">
        <f t="shared" si="164"/>
        <v>#N/A</v>
      </c>
      <c r="S338" s="16" t="e">
        <f t="shared" si="164"/>
        <v>#N/A</v>
      </c>
      <c r="T338" s="16" t="e">
        <f t="shared" si="164"/>
        <v>#N/A</v>
      </c>
      <c r="U338" s="16" t="e">
        <f t="shared" si="164"/>
        <v>#N/A</v>
      </c>
      <c r="V338" s="16" t="e">
        <f t="shared" si="164"/>
        <v>#N/A</v>
      </c>
      <c r="W338" s="16" t="e">
        <f t="shared" si="164"/>
        <v>#N/A</v>
      </c>
      <c r="X338" s="16" t="e">
        <f t="shared" si="164"/>
        <v>#N/A</v>
      </c>
      <c r="Y338" s="16" t="e">
        <f t="shared" si="165"/>
        <v>#N/A</v>
      </c>
      <c r="Z338" s="16" t="e">
        <f t="shared" si="165"/>
        <v>#N/A</v>
      </c>
      <c r="AA338" s="16" t="e">
        <f t="shared" si="165"/>
        <v>#N/A</v>
      </c>
      <c r="AB338" s="16" t="e">
        <f t="shared" si="165"/>
        <v>#N/A</v>
      </c>
      <c r="AC338" s="16" t="e">
        <f t="shared" si="165"/>
        <v>#N/A</v>
      </c>
      <c r="AD338" s="16" t="e">
        <f t="shared" si="165"/>
        <v>#N/A</v>
      </c>
      <c r="AE338" s="16" t="e">
        <f t="shared" si="165"/>
        <v>#N/A</v>
      </c>
      <c r="AF338" s="16" t="e">
        <f t="shared" si="165"/>
        <v>#N/A</v>
      </c>
      <c r="AG338" s="16" t="e">
        <f t="shared" si="165"/>
        <v>#N/A</v>
      </c>
      <c r="AH338" s="16" t="e">
        <f t="shared" si="165"/>
        <v>#N/A</v>
      </c>
      <c r="AI338" s="16" t="e">
        <f t="shared" si="165"/>
        <v>#N/A</v>
      </c>
      <c r="AJ338" s="16" t="e">
        <f t="shared" si="165"/>
        <v>#N/A</v>
      </c>
      <c r="AK338" s="16" t="e">
        <f t="shared" si="165"/>
        <v>#N/A</v>
      </c>
      <c r="AL338" s="16" t="e">
        <f t="shared" si="165"/>
        <v>#N/A</v>
      </c>
      <c r="AM338" s="16" t="e">
        <f t="shared" si="165"/>
        <v>#N/A</v>
      </c>
      <c r="AN338" s="16" t="e">
        <f t="shared" si="165"/>
        <v>#N/A</v>
      </c>
      <c r="AO338" s="16" t="e">
        <f t="shared" si="166"/>
        <v>#N/A</v>
      </c>
      <c r="AP338" s="16" t="e">
        <f t="shared" si="166"/>
        <v>#N/A</v>
      </c>
      <c r="AQ338" s="16" t="e">
        <f t="shared" si="166"/>
        <v>#N/A</v>
      </c>
      <c r="AR338" s="16" t="e">
        <f t="shared" si="166"/>
        <v>#N/A</v>
      </c>
      <c r="AS338" s="16" t="e">
        <f t="shared" si="166"/>
        <v>#N/A</v>
      </c>
      <c r="AT338" s="16" t="e">
        <f t="shared" si="166"/>
        <v>#N/A</v>
      </c>
      <c r="AU338" s="16" t="e">
        <f t="shared" si="166"/>
        <v>#N/A</v>
      </c>
      <c r="AV338" s="16" t="e">
        <f t="shared" si="166"/>
        <v>#N/A</v>
      </c>
      <c r="AW338" s="16" t="e">
        <f t="shared" si="166"/>
        <v>#N/A</v>
      </c>
      <c r="AX338" s="16" t="e">
        <f t="shared" si="166"/>
        <v>#N/A</v>
      </c>
      <c r="AY338" s="16" t="e">
        <f t="shared" si="166"/>
        <v>#N/A</v>
      </c>
      <c r="AZ338" s="16" t="e">
        <f t="shared" si="166"/>
        <v>#N/A</v>
      </c>
      <c r="BA338" s="16" t="e">
        <f t="shared" si="166"/>
        <v>#N/A</v>
      </c>
      <c r="BB338" s="16" t="e">
        <f t="shared" si="166"/>
        <v>#N/A</v>
      </c>
      <c r="BC338" s="16" t="e">
        <f t="shared" si="166"/>
        <v>#N/A</v>
      </c>
      <c r="BD338" s="16" t="e">
        <f t="shared" si="166"/>
        <v>#N/A</v>
      </c>
      <c r="BE338" s="16" t="e">
        <f t="shared" si="167"/>
        <v>#N/A</v>
      </c>
      <c r="BF338" s="16" t="e">
        <f t="shared" si="167"/>
        <v>#N/A</v>
      </c>
      <c r="BG338" s="16" t="e">
        <f t="shared" si="167"/>
        <v>#N/A</v>
      </c>
      <c r="BH338" s="16" t="e">
        <f t="shared" si="167"/>
        <v>#N/A</v>
      </c>
      <c r="BI338" s="16" t="e">
        <f t="shared" si="167"/>
        <v>#N/A</v>
      </c>
      <c r="BJ338" s="16" t="e">
        <f t="shared" si="167"/>
        <v>#N/A</v>
      </c>
      <c r="BK338" s="16" t="e">
        <f t="shared" si="167"/>
        <v>#N/A</v>
      </c>
      <c r="BL338" s="16" t="e">
        <f t="shared" si="167"/>
        <v>#N/A</v>
      </c>
      <c r="BM338" s="16" t="e">
        <f t="shared" si="167"/>
        <v>#N/A</v>
      </c>
      <c r="BN338" s="16" t="e">
        <f t="shared" si="167"/>
        <v>#N/A</v>
      </c>
    </row>
    <row r="339" spans="1:66">
      <c r="C339" s="16" t="s">
        <v>1</v>
      </c>
      <c r="H339" s="16">
        <f>G333</f>
        <v>319012.71428571426</v>
      </c>
      <c r="I339" s="16">
        <f t="shared" si="164"/>
        <v>294565.2373354375</v>
      </c>
      <c r="J339" s="16">
        <f t="shared" si="164"/>
        <v>268703.29921875178</v>
      </c>
      <c r="K339" s="16">
        <f t="shared" si="164"/>
        <v>241345.06325388642</v>
      </c>
      <c r="L339" s="16">
        <f t="shared" si="164"/>
        <v>212403.95792248237</v>
      </c>
      <c r="M339" s="16">
        <f t="shared" si="164"/>
        <v>181788.4029254757</v>
      </c>
      <c r="N339" s="16">
        <f t="shared" si="164"/>
        <v>149401.51938935654</v>
      </c>
      <c r="O339" s="16">
        <f t="shared" si="164"/>
        <v>115140.82330579044</v>
      </c>
      <c r="P339" s="16">
        <f t="shared" si="164"/>
        <v>78897.901234532328</v>
      </c>
      <c r="Q339" s="16">
        <f t="shared" si="164"/>
        <v>40558.06724343713</v>
      </c>
      <c r="R339" s="16" t="e">
        <f t="shared" si="164"/>
        <v>#N/A</v>
      </c>
      <c r="S339" s="16" t="e">
        <f t="shared" si="164"/>
        <v>#N/A</v>
      </c>
      <c r="T339" s="16" t="e">
        <f t="shared" si="164"/>
        <v>#N/A</v>
      </c>
      <c r="U339" s="16" t="e">
        <f t="shared" si="164"/>
        <v>#N/A</v>
      </c>
      <c r="V339" s="16" t="e">
        <f t="shared" si="164"/>
        <v>#N/A</v>
      </c>
      <c r="W339" s="16" t="e">
        <f t="shared" si="164"/>
        <v>#N/A</v>
      </c>
      <c r="X339" s="16" t="e">
        <f t="shared" si="164"/>
        <v>#N/A</v>
      </c>
      <c r="Y339" s="16" t="e">
        <f t="shared" si="165"/>
        <v>#N/A</v>
      </c>
      <c r="Z339" s="16" t="e">
        <f t="shared" si="165"/>
        <v>#N/A</v>
      </c>
      <c r="AA339" s="16" t="e">
        <f t="shared" si="165"/>
        <v>#N/A</v>
      </c>
      <c r="AB339" s="16" t="e">
        <f t="shared" si="165"/>
        <v>#N/A</v>
      </c>
      <c r="AC339" s="16" t="e">
        <f t="shared" si="165"/>
        <v>#N/A</v>
      </c>
      <c r="AD339" s="16" t="e">
        <f t="shared" si="165"/>
        <v>#N/A</v>
      </c>
      <c r="AE339" s="16" t="e">
        <f t="shared" si="165"/>
        <v>#N/A</v>
      </c>
      <c r="AF339" s="16" t="e">
        <f t="shared" si="165"/>
        <v>#N/A</v>
      </c>
      <c r="AG339" s="16" t="e">
        <f t="shared" si="165"/>
        <v>#N/A</v>
      </c>
      <c r="AH339" s="16" t="e">
        <f t="shared" si="165"/>
        <v>#N/A</v>
      </c>
      <c r="AI339" s="16" t="e">
        <f t="shared" si="165"/>
        <v>#N/A</v>
      </c>
      <c r="AJ339" s="16" t="e">
        <f t="shared" si="165"/>
        <v>#N/A</v>
      </c>
      <c r="AK339" s="16" t="e">
        <f t="shared" si="165"/>
        <v>#N/A</v>
      </c>
      <c r="AL339" s="16" t="e">
        <f t="shared" si="165"/>
        <v>#N/A</v>
      </c>
      <c r="AM339" s="16" t="e">
        <f t="shared" si="165"/>
        <v>#N/A</v>
      </c>
      <c r="AN339" s="16" t="e">
        <f t="shared" si="165"/>
        <v>#N/A</v>
      </c>
      <c r="AO339" s="16" t="e">
        <f t="shared" si="166"/>
        <v>#N/A</v>
      </c>
      <c r="AP339" s="16" t="e">
        <f t="shared" si="166"/>
        <v>#N/A</v>
      </c>
      <c r="AQ339" s="16" t="e">
        <f t="shared" si="166"/>
        <v>#N/A</v>
      </c>
      <c r="AR339" s="16" t="e">
        <f t="shared" si="166"/>
        <v>#N/A</v>
      </c>
      <c r="AS339" s="16" t="e">
        <f t="shared" si="166"/>
        <v>#N/A</v>
      </c>
      <c r="AT339" s="16" t="e">
        <f t="shared" si="166"/>
        <v>#N/A</v>
      </c>
      <c r="AU339" s="16" t="e">
        <f t="shared" si="166"/>
        <v>#N/A</v>
      </c>
      <c r="AV339" s="16" t="e">
        <f t="shared" si="166"/>
        <v>#N/A</v>
      </c>
      <c r="AW339" s="16" t="e">
        <f t="shared" si="166"/>
        <v>#N/A</v>
      </c>
      <c r="AX339" s="16" t="e">
        <f t="shared" si="166"/>
        <v>#N/A</v>
      </c>
      <c r="AY339" s="16" t="e">
        <f t="shared" si="166"/>
        <v>#N/A</v>
      </c>
      <c r="AZ339" s="16" t="e">
        <f t="shared" si="166"/>
        <v>#N/A</v>
      </c>
      <c r="BA339" s="16" t="e">
        <f t="shared" si="166"/>
        <v>#N/A</v>
      </c>
      <c r="BB339" s="16" t="e">
        <f t="shared" si="166"/>
        <v>#N/A</v>
      </c>
      <c r="BC339" s="16" t="e">
        <f t="shared" si="166"/>
        <v>#N/A</v>
      </c>
      <c r="BD339" s="16" t="e">
        <f t="shared" si="166"/>
        <v>#N/A</v>
      </c>
      <c r="BE339" s="16" t="e">
        <f t="shared" si="167"/>
        <v>#N/A</v>
      </c>
      <c r="BF339" s="16" t="e">
        <f t="shared" si="167"/>
        <v>#N/A</v>
      </c>
      <c r="BG339" s="16" t="e">
        <f t="shared" si="167"/>
        <v>#N/A</v>
      </c>
      <c r="BH339" s="16" t="e">
        <f t="shared" si="167"/>
        <v>#N/A</v>
      </c>
      <c r="BI339" s="16" t="e">
        <f t="shared" si="167"/>
        <v>#N/A</v>
      </c>
      <c r="BJ339" s="16" t="e">
        <f t="shared" si="167"/>
        <v>#N/A</v>
      </c>
      <c r="BK339" s="16" t="e">
        <f t="shared" si="167"/>
        <v>#N/A</v>
      </c>
      <c r="BL339" s="16" t="e">
        <f t="shared" si="167"/>
        <v>#N/A</v>
      </c>
      <c r="BM339" s="16" t="e">
        <f t="shared" si="167"/>
        <v>#N/A</v>
      </c>
      <c r="BN339" s="16" t="e">
        <f t="shared" si="167"/>
        <v>#N/A</v>
      </c>
    </row>
    <row r="340" spans="1:66">
      <c r="C340" s="16" t="s">
        <v>2</v>
      </c>
      <c r="H340" s="16">
        <f>G334</f>
        <v>741561.69861148647</v>
      </c>
      <c r="I340" s="16">
        <f t="shared" si="164"/>
        <v>741561.69861148647</v>
      </c>
      <c r="J340" s="16">
        <f t="shared" si="164"/>
        <v>741561.69861148647</v>
      </c>
      <c r="K340" s="16">
        <f t="shared" si="164"/>
        <v>741561.69861148647</v>
      </c>
      <c r="L340" s="16">
        <f t="shared" si="164"/>
        <v>741561.69861148647</v>
      </c>
      <c r="M340" s="16">
        <f t="shared" si="164"/>
        <v>741561.69861148647</v>
      </c>
      <c r="N340" s="16">
        <f t="shared" si="164"/>
        <v>741561.69861148647</v>
      </c>
      <c r="O340" s="16">
        <f t="shared" si="164"/>
        <v>741561.69861148635</v>
      </c>
      <c r="P340" s="16">
        <f t="shared" si="164"/>
        <v>741561.69861148647</v>
      </c>
      <c r="Q340" s="16">
        <f t="shared" si="164"/>
        <v>741561.69861148647</v>
      </c>
      <c r="R340" s="16" t="e">
        <f t="shared" si="164"/>
        <v>#N/A</v>
      </c>
      <c r="S340" s="16" t="e">
        <f t="shared" si="164"/>
        <v>#N/A</v>
      </c>
      <c r="T340" s="16" t="e">
        <f t="shared" si="164"/>
        <v>#N/A</v>
      </c>
      <c r="U340" s="16" t="e">
        <f t="shared" si="164"/>
        <v>#N/A</v>
      </c>
      <c r="V340" s="16" t="e">
        <f t="shared" si="164"/>
        <v>#N/A</v>
      </c>
      <c r="W340" s="16" t="e">
        <f t="shared" si="164"/>
        <v>#N/A</v>
      </c>
      <c r="X340" s="16" t="e">
        <f t="shared" si="164"/>
        <v>#N/A</v>
      </c>
      <c r="Y340" s="16" t="e">
        <f t="shared" si="165"/>
        <v>#N/A</v>
      </c>
      <c r="Z340" s="16" t="e">
        <f t="shared" si="165"/>
        <v>#N/A</v>
      </c>
      <c r="AA340" s="16" t="e">
        <f t="shared" si="165"/>
        <v>#N/A</v>
      </c>
      <c r="AB340" s="16" t="e">
        <f t="shared" si="165"/>
        <v>#N/A</v>
      </c>
      <c r="AC340" s="16" t="e">
        <f t="shared" si="165"/>
        <v>#N/A</v>
      </c>
      <c r="AD340" s="16" t="e">
        <f t="shared" si="165"/>
        <v>#N/A</v>
      </c>
      <c r="AE340" s="16" t="e">
        <f t="shared" si="165"/>
        <v>#N/A</v>
      </c>
      <c r="AF340" s="16" t="e">
        <f t="shared" si="165"/>
        <v>#N/A</v>
      </c>
      <c r="AG340" s="16" t="e">
        <f t="shared" si="165"/>
        <v>#N/A</v>
      </c>
      <c r="AH340" s="16" t="e">
        <f t="shared" si="165"/>
        <v>#N/A</v>
      </c>
      <c r="AI340" s="16" t="e">
        <f t="shared" si="165"/>
        <v>#N/A</v>
      </c>
      <c r="AJ340" s="16" t="e">
        <f t="shared" si="165"/>
        <v>#N/A</v>
      </c>
      <c r="AK340" s="16" t="e">
        <f t="shared" si="165"/>
        <v>#N/A</v>
      </c>
      <c r="AL340" s="16" t="e">
        <f t="shared" si="165"/>
        <v>#N/A</v>
      </c>
      <c r="AM340" s="16" t="e">
        <f t="shared" si="165"/>
        <v>#N/A</v>
      </c>
      <c r="AN340" s="16" t="e">
        <f t="shared" si="165"/>
        <v>#N/A</v>
      </c>
      <c r="AO340" s="16" t="e">
        <f t="shared" si="166"/>
        <v>#N/A</v>
      </c>
      <c r="AP340" s="16" t="e">
        <f t="shared" si="166"/>
        <v>#N/A</v>
      </c>
      <c r="AQ340" s="16" t="e">
        <f t="shared" si="166"/>
        <v>#N/A</v>
      </c>
      <c r="AR340" s="16" t="e">
        <f t="shared" si="166"/>
        <v>#N/A</v>
      </c>
      <c r="AS340" s="16" t="e">
        <f t="shared" si="166"/>
        <v>#N/A</v>
      </c>
      <c r="AT340" s="16" t="e">
        <f t="shared" si="166"/>
        <v>#N/A</v>
      </c>
      <c r="AU340" s="16" t="e">
        <f t="shared" si="166"/>
        <v>#N/A</v>
      </c>
      <c r="AV340" s="16" t="e">
        <f t="shared" si="166"/>
        <v>#N/A</v>
      </c>
      <c r="AW340" s="16" t="e">
        <f t="shared" si="166"/>
        <v>#N/A</v>
      </c>
      <c r="AX340" s="16" t="e">
        <f t="shared" si="166"/>
        <v>#N/A</v>
      </c>
      <c r="AY340" s="16" t="e">
        <f t="shared" si="166"/>
        <v>#N/A</v>
      </c>
      <c r="AZ340" s="16" t="e">
        <f t="shared" si="166"/>
        <v>#N/A</v>
      </c>
      <c r="BA340" s="16" t="e">
        <f t="shared" si="166"/>
        <v>#N/A</v>
      </c>
      <c r="BB340" s="16" t="e">
        <f t="shared" si="166"/>
        <v>#N/A</v>
      </c>
      <c r="BC340" s="16" t="e">
        <f t="shared" si="166"/>
        <v>#N/A</v>
      </c>
      <c r="BD340" s="16" t="e">
        <f t="shared" si="166"/>
        <v>#N/A</v>
      </c>
      <c r="BE340" s="16" t="e">
        <f t="shared" si="167"/>
        <v>#N/A</v>
      </c>
      <c r="BF340" s="16" t="e">
        <f t="shared" si="167"/>
        <v>#N/A</v>
      </c>
      <c r="BG340" s="16" t="e">
        <f t="shared" si="167"/>
        <v>#N/A</v>
      </c>
      <c r="BH340" s="16" t="e">
        <f t="shared" si="167"/>
        <v>#N/A</v>
      </c>
      <c r="BI340" s="16" t="e">
        <f t="shared" si="167"/>
        <v>#N/A</v>
      </c>
      <c r="BJ340" s="16" t="e">
        <f t="shared" si="167"/>
        <v>#N/A</v>
      </c>
      <c r="BK340" s="16" t="e">
        <f t="shared" si="167"/>
        <v>#N/A</v>
      </c>
      <c r="BL340" s="16" t="e">
        <f t="shared" si="167"/>
        <v>#N/A</v>
      </c>
      <c r="BM340" s="16" t="e">
        <f t="shared" si="167"/>
        <v>#N/A</v>
      </c>
      <c r="BN340" s="16" t="e">
        <f t="shared" si="167"/>
        <v>#N/A</v>
      </c>
    </row>
    <row r="341" spans="1:66">
      <c r="C341" s="16" t="s">
        <v>13</v>
      </c>
      <c r="H341" s="16">
        <f>G335</f>
        <v>5091251.0156742278</v>
      </c>
      <c r="I341" s="16">
        <f t="shared" si="164"/>
        <v>4644254.5543981791</v>
      </c>
      <c r="J341" s="16">
        <f t="shared" si="164"/>
        <v>4171396.1550054443</v>
      </c>
      <c r="K341" s="16">
        <f t="shared" si="164"/>
        <v>3671179.5196478441</v>
      </c>
      <c r="L341" s="16">
        <f t="shared" si="164"/>
        <v>3142021.7789588403</v>
      </c>
      <c r="M341" s="16">
        <f t="shared" si="164"/>
        <v>2582248.4832728296</v>
      </c>
      <c r="N341" s="16">
        <f t="shared" si="164"/>
        <v>1990088.3040506998</v>
      </c>
      <c r="O341" s="16">
        <f t="shared" si="164"/>
        <v>1363667.4287450039</v>
      </c>
      <c r="P341" s="16">
        <f t="shared" si="164"/>
        <v>701003.63136804977</v>
      </c>
      <c r="Q341" s="16">
        <f t="shared" si="164"/>
        <v>0</v>
      </c>
      <c r="R341" s="16" t="e">
        <f t="shared" si="164"/>
        <v>#N/A</v>
      </c>
      <c r="S341" s="16" t="e">
        <f t="shared" si="164"/>
        <v>#N/A</v>
      </c>
      <c r="T341" s="16" t="e">
        <f t="shared" si="164"/>
        <v>#N/A</v>
      </c>
      <c r="U341" s="16" t="e">
        <f t="shared" si="164"/>
        <v>#N/A</v>
      </c>
      <c r="V341" s="16" t="e">
        <f t="shared" si="164"/>
        <v>#N/A</v>
      </c>
      <c r="W341" s="16" t="e">
        <f t="shared" si="164"/>
        <v>#N/A</v>
      </c>
      <c r="X341" s="16" t="e">
        <f t="shared" si="164"/>
        <v>#N/A</v>
      </c>
      <c r="Y341" s="16" t="e">
        <f t="shared" si="165"/>
        <v>#N/A</v>
      </c>
      <c r="Z341" s="16" t="e">
        <f t="shared" si="165"/>
        <v>#N/A</v>
      </c>
      <c r="AA341" s="16" t="e">
        <f t="shared" si="165"/>
        <v>#N/A</v>
      </c>
      <c r="AB341" s="16" t="e">
        <f t="shared" si="165"/>
        <v>#N/A</v>
      </c>
      <c r="AC341" s="16" t="e">
        <f t="shared" si="165"/>
        <v>#N/A</v>
      </c>
      <c r="AD341" s="16" t="e">
        <f t="shared" si="165"/>
        <v>#N/A</v>
      </c>
      <c r="AE341" s="16" t="e">
        <f t="shared" si="165"/>
        <v>#N/A</v>
      </c>
      <c r="AF341" s="16" t="e">
        <f t="shared" si="165"/>
        <v>#N/A</v>
      </c>
      <c r="AG341" s="16" t="e">
        <f t="shared" si="165"/>
        <v>#N/A</v>
      </c>
      <c r="AH341" s="16" t="e">
        <f t="shared" si="165"/>
        <v>#N/A</v>
      </c>
      <c r="AI341" s="16" t="e">
        <f t="shared" si="165"/>
        <v>#N/A</v>
      </c>
      <c r="AJ341" s="16" t="e">
        <f t="shared" si="165"/>
        <v>#N/A</v>
      </c>
      <c r="AK341" s="16" t="e">
        <f t="shared" si="165"/>
        <v>#N/A</v>
      </c>
      <c r="AL341" s="16" t="e">
        <f t="shared" si="165"/>
        <v>#N/A</v>
      </c>
      <c r="AM341" s="16" t="e">
        <f t="shared" si="165"/>
        <v>#N/A</v>
      </c>
      <c r="AN341" s="16" t="e">
        <f t="shared" si="165"/>
        <v>#N/A</v>
      </c>
      <c r="AO341" s="16" t="e">
        <f t="shared" si="166"/>
        <v>#N/A</v>
      </c>
      <c r="AP341" s="16" t="e">
        <f t="shared" si="166"/>
        <v>#N/A</v>
      </c>
      <c r="AQ341" s="16" t="e">
        <f t="shared" si="166"/>
        <v>#N/A</v>
      </c>
      <c r="AR341" s="16" t="e">
        <f t="shared" si="166"/>
        <v>#N/A</v>
      </c>
      <c r="AS341" s="16" t="e">
        <f t="shared" si="166"/>
        <v>#N/A</v>
      </c>
      <c r="AT341" s="16" t="e">
        <f t="shared" si="166"/>
        <v>#N/A</v>
      </c>
      <c r="AU341" s="16" t="e">
        <f t="shared" si="166"/>
        <v>#N/A</v>
      </c>
      <c r="AV341" s="16" t="e">
        <f t="shared" si="166"/>
        <v>#N/A</v>
      </c>
      <c r="AW341" s="16" t="e">
        <f t="shared" si="166"/>
        <v>#N/A</v>
      </c>
      <c r="AX341" s="16" t="e">
        <f t="shared" si="166"/>
        <v>#N/A</v>
      </c>
      <c r="AY341" s="16" t="e">
        <f t="shared" si="166"/>
        <v>#N/A</v>
      </c>
      <c r="AZ341" s="16" t="e">
        <f t="shared" si="166"/>
        <v>#N/A</v>
      </c>
      <c r="BA341" s="16" t="e">
        <f t="shared" si="166"/>
        <v>#N/A</v>
      </c>
      <c r="BB341" s="16" t="e">
        <f t="shared" si="166"/>
        <v>#N/A</v>
      </c>
      <c r="BC341" s="16" t="e">
        <f t="shared" si="166"/>
        <v>#N/A</v>
      </c>
      <c r="BD341" s="16" t="e">
        <f t="shared" si="166"/>
        <v>#N/A</v>
      </c>
      <c r="BE341" s="16" t="e">
        <f t="shared" si="167"/>
        <v>#N/A</v>
      </c>
      <c r="BF341" s="16" t="e">
        <f t="shared" si="167"/>
        <v>#N/A</v>
      </c>
      <c r="BG341" s="16" t="e">
        <f t="shared" si="167"/>
        <v>#N/A</v>
      </c>
      <c r="BH341" s="16" t="e">
        <f t="shared" si="167"/>
        <v>#N/A</v>
      </c>
      <c r="BI341" s="16" t="e">
        <f t="shared" si="167"/>
        <v>#N/A</v>
      </c>
      <c r="BJ341" s="16" t="e">
        <f t="shared" si="167"/>
        <v>#N/A</v>
      </c>
      <c r="BK341" s="16" t="e">
        <f t="shared" si="167"/>
        <v>#N/A</v>
      </c>
      <c r="BL341" s="16" t="e">
        <f t="shared" si="167"/>
        <v>#N/A</v>
      </c>
      <c r="BM341" s="16" t="e">
        <f t="shared" si="167"/>
        <v>#N/A</v>
      </c>
      <c r="BN341" s="16" t="e">
        <f t="shared" si="167"/>
        <v>#N/A</v>
      </c>
    </row>
    <row r="344" spans="1:66">
      <c r="A344" s="16" t="s">
        <v>20</v>
      </c>
      <c r="B344" s="20">
        <f>[7]Input!L98</f>
        <v>0</v>
      </c>
      <c r="D344" s="16">
        <f>B345</f>
        <v>11</v>
      </c>
      <c r="E344" s="16">
        <f t="shared" ref="E344:BN344" si="168">IF(D344&gt;0,D344-1,0)</f>
        <v>10</v>
      </c>
      <c r="F344" s="16">
        <f t="shared" si="168"/>
        <v>9</v>
      </c>
      <c r="G344" s="16">
        <f t="shared" si="168"/>
        <v>8</v>
      </c>
      <c r="H344" s="16">
        <f t="shared" si="168"/>
        <v>7</v>
      </c>
      <c r="I344" s="16">
        <f t="shared" si="168"/>
        <v>6</v>
      </c>
      <c r="J344" s="16">
        <f t="shared" si="168"/>
        <v>5</v>
      </c>
      <c r="K344" s="16">
        <f t="shared" si="168"/>
        <v>4</v>
      </c>
      <c r="L344" s="16">
        <f t="shared" si="168"/>
        <v>3</v>
      </c>
      <c r="M344" s="16">
        <f t="shared" si="168"/>
        <v>2</v>
      </c>
      <c r="N344" s="16">
        <f t="shared" si="168"/>
        <v>1</v>
      </c>
      <c r="O344" s="16">
        <f t="shared" si="168"/>
        <v>0</v>
      </c>
      <c r="P344" s="16">
        <f t="shared" si="168"/>
        <v>0</v>
      </c>
      <c r="Q344" s="16">
        <f t="shared" si="168"/>
        <v>0</v>
      </c>
      <c r="R344" s="16">
        <f t="shared" si="168"/>
        <v>0</v>
      </c>
      <c r="S344" s="16">
        <f t="shared" si="168"/>
        <v>0</v>
      </c>
      <c r="T344" s="16">
        <f t="shared" si="168"/>
        <v>0</v>
      </c>
      <c r="U344" s="16">
        <f t="shared" si="168"/>
        <v>0</v>
      </c>
      <c r="V344" s="16">
        <f t="shared" si="168"/>
        <v>0</v>
      </c>
      <c r="W344" s="16">
        <f t="shared" si="168"/>
        <v>0</v>
      </c>
      <c r="X344" s="16">
        <f t="shared" si="168"/>
        <v>0</v>
      </c>
      <c r="Y344" s="16">
        <f t="shared" si="168"/>
        <v>0</v>
      </c>
      <c r="Z344" s="16">
        <f t="shared" si="168"/>
        <v>0</v>
      </c>
      <c r="AA344" s="16">
        <f t="shared" si="168"/>
        <v>0</v>
      </c>
      <c r="AB344" s="16">
        <f t="shared" si="168"/>
        <v>0</v>
      </c>
      <c r="AC344" s="16">
        <f t="shared" si="168"/>
        <v>0</v>
      </c>
      <c r="AD344" s="16">
        <f t="shared" si="168"/>
        <v>0</v>
      </c>
      <c r="AE344" s="16">
        <f t="shared" si="168"/>
        <v>0</v>
      </c>
      <c r="AF344" s="16">
        <f t="shared" si="168"/>
        <v>0</v>
      </c>
      <c r="AG344" s="16">
        <f t="shared" si="168"/>
        <v>0</v>
      </c>
      <c r="AH344" s="16">
        <f t="shared" si="168"/>
        <v>0</v>
      </c>
      <c r="AI344" s="16">
        <f t="shared" si="168"/>
        <v>0</v>
      </c>
      <c r="AJ344" s="16">
        <f t="shared" si="168"/>
        <v>0</v>
      </c>
      <c r="AK344" s="16">
        <f t="shared" si="168"/>
        <v>0</v>
      </c>
      <c r="AL344" s="16">
        <f t="shared" si="168"/>
        <v>0</v>
      </c>
      <c r="AM344" s="16">
        <f t="shared" si="168"/>
        <v>0</v>
      </c>
      <c r="AN344" s="16">
        <f t="shared" si="168"/>
        <v>0</v>
      </c>
      <c r="AO344" s="16">
        <f t="shared" si="168"/>
        <v>0</v>
      </c>
      <c r="AP344" s="16">
        <f t="shared" si="168"/>
        <v>0</v>
      </c>
      <c r="AQ344" s="16">
        <f t="shared" si="168"/>
        <v>0</v>
      </c>
      <c r="AR344" s="16">
        <f t="shared" si="168"/>
        <v>0</v>
      </c>
      <c r="AS344" s="16">
        <f t="shared" si="168"/>
        <v>0</v>
      </c>
      <c r="AT344" s="16">
        <f t="shared" si="168"/>
        <v>0</v>
      </c>
      <c r="AU344" s="16">
        <f t="shared" si="168"/>
        <v>0</v>
      </c>
      <c r="AV344" s="16">
        <f t="shared" si="168"/>
        <v>0</v>
      </c>
      <c r="AW344" s="16">
        <f t="shared" si="168"/>
        <v>0</v>
      </c>
      <c r="AX344" s="16">
        <f t="shared" si="168"/>
        <v>0</v>
      </c>
      <c r="AY344" s="16">
        <f t="shared" si="168"/>
        <v>0</v>
      </c>
      <c r="AZ344" s="16">
        <f t="shared" si="168"/>
        <v>0</v>
      </c>
      <c r="BA344" s="16">
        <f t="shared" si="168"/>
        <v>0</v>
      </c>
      <c r="BB344" s="16">
        <f t="shared" si="168"/>
        <v>0</v>
      </c>
      <c r="BC344" s="16">
        <f t="shared" si="168"/>
        <v>0</v>
      </c>
      <c r="BD344" s="16">
        <f t="shared" si="168"/>
        <v>0</v>
      </c>
      <c r="BE344" s="16">
        <f t="shared" si="168"/>
        <v>0</v>
      </c>
      <c r="BF344" s="16">
        <f t="shared" si="168"/>
        <v>0</v>
      </c>
      <c r="BG344" s="16">
        <f t="shared" si="168"/>
        <v>0</v>
      </c>
      <c r="BH344" s="16">
        <f t="shared" si="168"/>
        <v>0</v>
      </c>
      <c r="BI344" s="16">
        <f t="shared" si="168"/>
        <v>0</v>
      </c>
      <c r="BJ344" s="16">
        <f t="shared" si="168"/>
        <v>0</v>
      </c>
      <c r="BK344" s="16">
        <f t="shared" si="168"/>
        <v>0</v>
      </c>
      <c r="BL344" s="16">
        <f t="shared" si="168"/>
        <v>0</v>
      </c>
      <c r="BM344" s="16">
        <f t="shared" si="168"/>
        <v>0</v>
      </c>
      <c r="BN344" s="16">
        <f t="shared" si="168"/>
        <v>0</v>
      </c>
    </row>
    <row r="345" spans="1:66" ht="18.75">
      <c r="A345" s="25" t="s">
        <v>18</v>
      </c>
      <c r="B345" s="25">
        <v>11</v>
      </c>
      <c r="C345" s="16" t="s">
        <v>12</v>
      </c>
      <c r="D345" s="20">
        <f t="shared" ref="D345:BN349" si="169">IFERROR(D357,0)+IFERROR(D363,0)+IFERROR(D369,0)+IFERROR(D375,0)+IFERROR(D381,0)</f>
        <v>0</v>
      </c>
      <c r="E345" s="20">
        <f t="shared" si="169"/>
        <v>0</v>
      </c>
      <c r="F345" s="20">
        <f t="shared" si="169"/>
        <v>0</v>
      </c>
      <c r="G345" s="20">
        <f t="shared" si="169"/>
        <v>0</v>
      </c>
      <c r="H345" s="20">
        <f t="shared" si="169"/>
        <v>0</v>
      </c>
      <c r="I345" s="20">
        <f t="shared" si="169"/>
        <v>0</v>
      </c>
      <c r="J345" s="20">
        <f t="shared" si="169"/>
        <v>0</v>
      </c>
      <c r="K345" s="20">
        <f t="shared" si="169"/>
        <v>0</v>
      </c>
      <c r="L345" s="20">
        <f t="shared" si="169"/>
        <v>0</v>
      </c>
      <c r="M345" s="20">
        <f t="shared" si="169"/>
        <v>0</v>
      </c>
      <c r="N345" s="20">
        <f t="shared" si="169"/>
        <v>0</v>
      </c>
      <c r="O345" s="20">
        <f t="shared" si="169"/>
        <v>0</v>
      </c>
      <c r="P345" s="20">
        <f t="shared" si="169"/>
        <v>0</v>
      </c>
      <c r="Q345" s="20">
        <f t="shared" si="169"/>
        <v>0</v>
      </c>
      <c r="R345" s="20">
        <f t="shared" si="169"/>
        <v>0</v>
      </c>
      <c r="S345" s="20">
        <f t="shared" si="169"/>
        <v>0</v>
      </c>
      <c r="T345" s="20">
        <f t="shared" si="169"/>
        <v>0</v>
      </c>
      <c r="U345" s="20">
        <f t="shared" si="169"/>
        <v>0</v>
      </c>
      <c r="V345" s="20">
        <f t="shared" si="169"/>
        <v>0</v>
      </c>
      <c r="W345" s="20">
        <f t="shared" si="169"/>
        <v>0</v>
      </c>
      <c r="X345" s="20">
        <f t="shared" si="169"/>
        <v>0</v>
      </c>
      <c r="Y345" s="20">
        <f t="shared" si="169"/>
        <v>0</v>
      </c>
      <c r="Z345" s="20">
        <f t="shared" si="169"/>
        <v>0</v>
      </c>
      <c r="AA345" s="20">
        <f t="shared" si="169"/>
        <v>0</v>
      </c>
      <c r="AB345" s="20">
        <f t="shared" si="169"/>
        <v>0</v>
      </c>
      <c r="AC345" s="20">
        <f t="shared" si="169"/>
        <v>0</v>
      </c>
      <c r="AD345" s="20">
        <f t="shared" si="169"/>
        <v>0</v>
      </c>
      <c r="AE345" s="20">
        <f t="shared" si="169"/>
        <v>0</v>
      </c>
      <c r="AF345" s="20">
        <f t="shared" si="169"/>
        <v>0</v>
      </c>
      <c r="AG345" s="20">
        <f t="shared" si="169"/>
        <v>0</v>
      </c>
      <c r="AH345" s="20">
        <f t="shared" si="169"/>
        <v>0</v>
      </c>
      <c r="AI345" s="20">
        <f t="shared" si="169"/>
        <v>0</v>
      </c>
      <c r="AJ345" s="20">
        <f t="shared" si="169"/>
        <v>0</v>
      </c>
      <c r="AK345" s="20">
        <f t="shared" si="169"/>
        <v>0</v>
      </c>
      <c r="AL345" s="20">
        <f t="shared" si="169"/>
        <v>0</v>
      </c>
      <c r="AM345" s="20">
        <f t="shared" si="169"/>
        <v>0</v>
      </c>
      <c r="AN345" s="20">
        <f t="shared" si="169"/>
        <v>0</v>
      </c>
      <c r="AO345" s="20">
        <f t="shared" si="169"/>
        <v>0</v>
      </c>
      <c r="AP345" s="20">
        <f t="shared" si="169"/>
        <v>0</v>
      </c>
      <c r="AQ345" s="20">
        <f t="shared" si="169"/>
        <v>0</v>
      </c>
      <c r="AR345" s="20">
        <f t="shared" si="169"/>
        <v>0</v>
      </c>
      <c r="AS345" s="20">
        <f t="shared" si="169"/>
        <v>0</v>
      </c>
      <c r="AT345" s="20">
        <f t="shared" si="169"/>
        <v>0</v>
      </c>
      <c r="AU345" s="20">
        <f t="shared" si="169"/>
        <v>0</v>
      </c>
      <c r="AV345" s="20">
        <f t="shared" si="169"/>
        <v>0</v>
      </c>
      <c r="AW345" s="20">
        <f t="shared" si="169"/>
        <v>0</v>
      </c>
      <c r="AX345" s="20">
        <f t="shared" si="169"/>
        <v>0</v>
      </c>
      <c r="AY345" s="20">
        <f t="shared" si="169"/>
        <v>0</v>
      </c>
      <c r="AZ345" s="20">
        <f t="shared" si="169"/>
        <v>0</v>
      </c>
      <c r="BA345" s="20">
        <f t="shared" si="169"/>
        <v>0</v>
      </c>
      <c r="BB345" s="20">
        <f t="shared" si="169"/>
        <v>0</v>
      </c>
      <c r="BC345" s="20">
        <f t="shared" si="169"/>
        <v>0</v>
      </c>
      <c r="BD345" s="20">
        <f t="shared" si="169"/>
        <v>0</v>
      </c>
      <c r="BE345" s="20">
        <f t="shared" si="169"/>
        <v>0</v>
      </c>
      <c r="BF345" s="20">
        <f t="shared" si="169"/>
        <v>0</v>
      </c>
      <c r="BG345" s="20">
        <f t="shared" si="169"/>
        <v>0</v>
      </c>
      <c r="BH345" s="20">
        <f t="shared" si="169"/>
        <v>0</v>
      </c>
      <c r="BI345" s="20">
        <f t="shared" si="169"/>
        <v>0</v>
      </c>
      <c r="BJ345" s="20">
        <f t="shared" si="169"/>
        <v>0</v>
      </c>
      <c r="BK345" s="20">
        <f t="shared" si="169"/>
        <v>0</v>
      </c>
      <c r="BL345" s="20">
        <f t="shared" si="169"/>
        <v>0</v>
      </c>
      <c r="BM345" s="20">
        <f t="shared" si="169"/>
        <v>0</v>
      </c>
      <c r="BN345" s="20">
        <f t="shared" si="169"/>
        <v>0</v>
      </c>
    </row>
    <row r="346" spans="1:66">
      <c r="C346" s="16" t="s">
        <v>0</v>
      </c>
      <c r="D346" s="20">
        <f t="shared" si="169"/>
        <v>0</v>
      </c>
      <c r="E346" s="20">
        <f t="shared" si="169"/>
        <v>0</v>
      </c>
      <c r="F346" s="20">
        <f t="shared" si="169"/>
        <v>0</v>
      </c>
      <c r="G346" s="20">
        <f t="shared" si="169"/>
        <v>0</v>
      </c>
      <c r="H346" s="20">
        <f t="shared" si="169"/>
        <v>0</v>
      </c>
      <c r="I346" s="20">
        <f t="shared" si="169"/>
        <v>0</v>
      </c>
      <c r="J346" s="20">
        <f t="shared" si="169"/>
        <v>0</v>
      </c>
      <c r="K346" s="20">
        <f t="shared" si="169"/>
        <v>0</v>
      </c>
      <c r="L346" s="20">
        <f t="shared" si="169"/>
        <v>0</v>
      </c>
      <c r="M346" s="20">
        <f t="shared" si="169"/>
        <v>0</v>
      </c>
      <c r="N346" s="20">
        <f>IFERROR(N358,0)+IFERROR(N364,0)+IFERROR(N370,0)+IFERROR(N376,0)+IFERROR(N382,0)</f>
        <v>0</v>
      </c>
      <c r="O346" s="20">
        <f t="shared" si="169"/>
        <v>0</v>
      </c>
      <c r="P346" s="20">
        <f t="shared" si="169"/>
        <v>0</v>
      </c>
      <c r="Q346" s="20">
        <f t="shared" si="169"/>
        <v>0</v>
      </c>
      <c r="R346" s="20">
        <f t="shared" si="169"/>
        <v>0</v>
      </c>
      <c r="S346" s="20">
        <f t="shared" si="169"/>
        <v>0</v>
      </c>
      <c r="T346" s="20">
        <f t="shared" si="169"/>
        <v>0</v>
      </c>
      <c r="U346" s="20">
        <f t="shared" si="169"/>
        <v>0</v>
      </c>
      <c r="V346" s="20">
        <f t="shared" si="169"/>
        <v>0</v>
      </c>
      <c r="W346" s="20">
        <f t="shared" si="169"/>
        <v>0</v>
      </c>
      <c r="X346" s="20">
        <f t="shared" si="169"/>
        <v>0</v>
      </c>
      <c r="Y346" s="20">
        <f t="shared" si="169"/>
        <v>0</v>
      </c>
      <c r="Z346" s="20">
        <f t="shared" si="169"/>
        <v>0</v>
      </c>
      <c r="AA346" s="20">
        <f t="shared" si="169"/>
        <v>0</v>
      </c>
      <c r="AB346" s="20">
        <f t="shared" si="169"/>
        <v>0</v>
      </c>
      <c r="AC346" s="20">
        <f t="shared" si="169"/>
        <v>0</v>
      </c>
      <c r="AD346" s="20">
        <f t="shared" si="169"/>
        <v>0</v>
      </c>
      <c r="AE346" s="20">
        <f t="shared" si="169"/>
        <v>0</v>
      </c>
      <c r="AF346" s="20">
        <f t="shared" si="169"/>
        <v>0</v>
      </c>
      <c r="AG346" s="20">
        <f t="shared" si="169"/>
        <v>0</v>
      </c>
      <c r="AH346" s="20">
        <f t="shared" si="169"/>
        <v>0</v>
      </c>
      <c r="AI346" s="20">
        <f t="shared" si="169"/>
        <v>0</v>
      </c>
      <c r="AJ346" s="20">
        <f t="shared" si="169"/>
        <v>0</v>
      </c>
      <c r="AK346" s="20">
        <f t="shared" si="169"/>
        <v>0</v>
      </c>
      <c r="AL346" s="20">
        <f t="shared" si="169"/>
        <v>0</v>
      </c>
      <c r="AM346" s="20">
        <f t="shared" si="169"/>
        <v>0</v>
      </c>
      <c r="AN346" s="20">
        <f t="shared" si="169"/>
        <v>0</v>
      </c>
      <c r="AO346" s="20">
        <f t="shared" si="169"/>
        <v>0</v>
      </c>
      <c r="AP346" s="20">
        <f t="shared" si="169"/>
        <v>0</v>
      </c>
      <c r="AQ346" s="20">
        <f t="shared" si="169"/>
        <v>0</v>
      </c>
      <c r="AR346" s="20">
        <f t="shared" si="169"/>
        <v>0</v>
      </c>
      <c r="AS346" s="20">
        <f t="shared" si="169"/>
        <v>0</v>
      </c>
      <c r="AT346" s="20">
        <f t="shared" si="169"/>
        <v>0</v>
      </c>
      <c r="AU346" s="20">
        <f t="shared" si="169"/>
        <v>0</v>
      </c>
      <c r="AV346" s="20">
        <f t="shared" si="169"/>
        <v>0</v>
      </c>
      <c r="AW346" s="20">
        <f t="shared" si="169"/>
        <v>0</v>
      </c>
      <c r="AX346" s="20">
        <f t="shared" si="169"/>
        <v>0</v>
      </c>
      <c r="AY346" s="20">
        <f t="shared" si="169"/>
        <v>0</v>
      </c>
      <c r="AZ346" s="20">
        <f t="shared" si="169"/>
        <v>0</v>
      </c>
      <c r="BA346" s="20">
        <f t="shared" si="169"/>
        <v>0</v>
      </c>
      <c r="BB346" s="20">
        <f t="shared" si="169"/>
        <v>0</v>
      </c>
      <c r="BC346" s="20">
        <f t="shared" si="169"/>
        <v>0</v>
      </c>
      <c r="BD346" s="20">
        <f t="shared" si="169"/>
        <v>0</v>
      </c>
      <c r="BE346" s="20">
        <f t="shared" si="169"/>
        <v>0</v>
      </c>
      <c r="BF346" s="20">
        <f t="shared" si="169"/>
        <v>0</v>
      </c>
      <c r="BG346" s="20">
        <f t="shared" si="169"/>
        <v>0</v>
      </c>
      <c r="BH346" s="20">
        <f t="shared" si="169"/>
        <v>0</v>
      </c>
      <c r="BI346" s="20">
        <f t="shared" si="169"/>
        <v>0</v>
      </c>
      <c r="BJ346" s="20">
        <f t="shared" si="169"/>
        <v>0</v>
      </c>
      <c r="BK346" s="20">
        <f t="shared" si="169"/>
        <v>0</v>
      </c>
      <c r="BL346" s="20">
        <f t="shared" si="169"/>
        <v>0</v>
      </c>
      <c r="BM346" s="20">
        <f t="shared" si="169"/>
        <v>0</v>
      </c>
      <c r="BN346" s="20">
        <f t="shared" si="169"/>
        <v>0</v>
      </c>
    </row>
    <row r="347" spans="1:66">
      <c r="C347" s="16" t="s">
        <v>1</v>
      </c>
      <c r="D347" s="20">
        <f t="shared" si="169"/>
        <v>0</v>
      </c>
      <c r="E347" s="20">
        <f t="shared" si="169"/>
        <v>0</v>
      </c>
      <c r="F347" s="20">
        <f t="shared" si="169"/>
        <v>0</v>
      </c>
      <c r="G347" s="20">
        <f t="shared" si="169"/>
        <v>0</v>
      </c>
      <c r="H347" s="20">
        <f t="shared" si="169"/>
        <v>0</v>
      </c>
      <c r="I347" s="20">
        <f t="shared" si="169"/>
        <v>0</v>
      </c>
      <c r="J347" s="20">
        <f t="shared" si="169"/>
        <v>0</v>
      </c>
      <c r="K347" s="20">
        <f t="shared" si="169"/>
        <v>0</v>
      </c>
      <c r="L347" s="20">
        <f t="shared" si="169"/>
        <v>0</v>
      </c>
      <c r="M347" s="20">
        <f t="shared" si="169"/>
        <v>0</v>
      </c>
      <c r="N347" s="20">
        <f t="shared" si="169"/>
        <v>0</v>
      </c>
      <c r="O347" s="20">
        <f t="shared" si="169"/>
        <v>0</v>
      </c>
      <c r="P347" s="20">
        <f t="shared" si="169"/>
        <v>0</v>
      </c>
      <c r="Q347" s="20">
        <f t="shared" si="169"/>
        <v>0</v>
      </c>
      <c r="R347" s="20">
        <f t="shared" si="169"/>
        <v>0</v>
      </c>
      <c r="S347" s="20">
        <f t="shared" si="169"/>
        <v>0</v>
      </c>
      <c r="T347" s="20">
        <f t="shared" si="169"/>
        <v>0</v>
      </c>
      <c r="U347" s="20">
        <f t="shared" si="169"/>
        <v>0</v>
      </c>
      <c r="V347" s="20">
        <f t="shared" si="169"/>
        <v>0</v>
      </c>
      <c r="W347" s="20">
        <f t="shared" si="169"/>
        <v>0</v>
      </c>
      <c r="X347" s="20">
        <f t="shared" si="169"/>
        <v>0</v>
      </c>
      <c r="Y347" s="20">
        <f t="shared" si="169"/>
        <v>0</v>
      </c>
      <c r="Z347" s="20">
        <f t="shared" si="169"/>
        <v>0</v>
      </c>
      <c r="AA347" s="20">
        <f t="shared" si="169"/>
        <v>0</v>
      </c>
      <c r="AB347" s="20">
        <f t="shared" si="169"/>
        <v>0</v>
      </c>
      <c r="AC347" s="20">
        <f t="shared" si="169"/>
        <v>0</v>
      </c>
      <c r="AD347" s="20">
        <f t="shared" si="169"/>
        <v>0</v>
      </c>
      <c r="AE347" s="20">
        <f t="shared" si="169"/>
        <v>0</v>
      </c>
      <c r="AF347" s="20">
        <f t="shared" si="169"/>
        <v>0</v>
      </c>
      <c r="AG347" s="20">
        <f t="shared" si="169"/>
        <v>0</v>
      </c>
      <c r="AH347" s="20">
        <f t="shared" si="169"/>
        <v>0</v>
      </c>
      <c r="AI347" s="20">
        <f t="shared" si="169"/>
        <v>0</v>
      </c>
      <c r="AJ347" s="20">
        <f t="shared" si="169"/>
        <v>0</v>
      </c>
      <c r="AK347" s="20">
        <f t="shared" si="169"/>
        <v>0</v>
      </c>
      <c r="AL347" s="20">
        <f t="shared" si="169"/>
        <v>0</v>
      </c>
      <c r="AM347" s="20">
        <f t="shared" si="169"/>
        <v>0</v>
      </c>
      <c r="AN347" s="20">
        <f t="shared" si="169"/>
        <v>0</v>
      </c>
      <c r="AO347" s="20">
        <f t="shared" si="169"/>
        <v>0</v>
      </c>
      <c r="AP347" s="20">
        <f t="shared" si="169"/>
        <v>0</v>
      </c>
      <c r="AQ347" s="20">
        <f t="shared" si="169"/>
        <v>0</v>
      </c>
      <c r="AR347" s="20">
        <f t="shared" si="169"/>
        <v>0</v>
      </c>
      <c r="AS347" s="20">
        <f t="shared" si="169"/>
        <v>0</v>
      </c>
      <c r="AT347" s="20">
        <f t="shared" si="169"/>
        <v>0</v>
      </c>
      <c r="AU347" s="20">
        <f t="shared" si="169"/>
        <v>0</v>
      </c>
      <c r="AV347" s="20">
        <f t="shared" si="169"/>
        <v>0</v>
      </c>
      <c r="AW347" s="20">
        <f t="shared" si="169"/>
        <v>0</v>
      </c>
      <c r="AX347" s="20">
        <f t="shared" si="169"/>
        <v>0</v>
      </c>
      <c r="AY347" s="20">
        <f t="shared" si="169"/>
        <v>0</v>
      </c>
      <c r="AZ347" s="20">
        <f t="shared" si="169"/>
        <v>0</v>
      </c>
      <c r="BA347" s="20">
        <f t="shared" si="169"/>
        <v>0</v>
      </c>
      <c r="BB347" s="20">
        <f t="shared" si="169"/>
        <v>0</v>
      </c>
      <c r="BC347" s="20">
        <f t="shared" si="169"/>
        <v>0</v>
      </c>
      <c r="BD347" s="20">
        <f t="shared" si="169"/>
        <v>0</v>
      </c>
      <c r="BE347" s="20">
        <f t="shared" si="169"/>
        <v>0</v>
      </c>
      <c r="BF347" s="20">
        <f t="shared" si="169"/>
        <v>0</v>
      </c>
      <c r="BG347" s="20">
        <f t="shared" si="169"/>
        <v>0</v>
      </c>
      <c r="BH347" s="20">
        <f t="shared" si="169"/>
        <v>0</v>
      </c>
      <c r="BI347" s="20">
        <f t="shared" si="169"/>
        <v>0</v>
      </c>
      <c r="BJ347" s="20">
        <f t="shared" si="169"/>
        <v>0</v>
      </c>
      <c r="BK347" s="20">
        <f t="shared" si="169"/>
        <v>0</v>
      </c>
      <c r="BL347" s="20">
        <f t="shared" si="169"/>
        <v>0</v>
      </c>
      <c r="BM347" s="20">
        <f t="shared" si="169"/>
        <v>0</v>
      </c>
      <c r="BN347" s="20">
        <f t="shared" si="169"/>
        <v>0</v>
      </c>
    </row>
    <row r="348" spans="1:66">
      <c r="C348" s="16" t="s">
        <v>2</v>
      </c>
      <c r="D348" s="20">
        <f t="shared" si="169"/>
        <v>0</v>
      </c>
      <c r="E348" s="20">
        <f t="shared" si="169"/>
        <v>0</v>
      </c>
      <c r="F348" s="20">
        <f t="shared" si="169"/>
        <v>0</v>
      </c>
      <c r="G348" s="20">
        <f t="shared" si="169"/>
        <v>0</v>
      </c>
      <c r="H348" s="20">
        <f t="shared" si="169"/>
        <v>0</v>
      </c>
      <c r="I348" s="20">
        <f t="shared" si="169"/>
        <v>0</v>
      </c>
      <c r="J348" s="20">
        <f t="shared" si="169"/>
        <v>0</v>
      </c>
      <c r="K348" s="20">
        <f t="shared" si="169"/>
        <v>0</v>
      </c>
      <c r="L348" s="20">
        <f t="shared" si="169"/>
        <v>0</v>
      </c>
      <c r="M348" s="20">
        <f t="shared" si="169"/>
        <v>0</v>
      </c>
      <c r="N348" s="20">
        <f t="shared" si="169"/>
        <v>0</v>
      </c>
      <c r="O348" s="20">
        <f t="shared" si="169"/>
        <v>0</v>
      </c>
      <c r="P348" s="20">
        <f t="shared" si="169"/>
        <v>0</v>
      </c>
      <c r="Q348" s="20">
        <f t="shared" si="169"/>
        <v>0</v>
      </c>
      <c r="R348" s="20">
        <f t="shared" si="169"/>
        <v>0</v>
      </c>
      <c r="S348" s="20">
        <f t="shared" si="169"/>
        <v>0</v>
      </c>
      <c r="T348" s="20">
        <f t="shared" si="169"/>
        <v>0</v>
      </c>
      <c r="U348" s="20">
        <f t="shared" si="169"/>
        <v>0</v>
      </c>
      <c r="V348" s="20">
        <f t="shared" si="169"/>
        <v>0</v>
      </c>
      <c r="W348" s="20">
        <f t="shared" si="169"/>
        <v>0</v>
      </c>
      <c r="X348" s="20">
        <f t="shared" si="169"/>
        <v>0</v>
      </c>
      <c r="Y348" s="20">
        <f t="shared" si="169"/>
        <v>0</v>
      </c>
      <c r="Z348" s="20">
        <f t="shared" si="169"/>
        <v>0</v>
      </c>
      <c r="AA348" s="20">
        <f t="shared" si="169"/>
        <v>0</v>
      </c>
      <c r="AB348" s="20">
        <f t="shared" si="169"/>
        <v>0</v>
      </c>
      <c r="AC348" s="20">
        <f t="shared" si="169"/>
        <v>0</v>
      </c>
      <c r="AD348" s="20">
        <f t="shared" si="169"/>
        <v>0</v>
      </c>
      <c r="AE348" s="20">
        <f t="shared" si="169"/>
        <v>0</v>
      </c>
      <c r="AF348" s="20">
        <f t="shared" si="169"/>
        <v>0</v>
      </c>
      <c r="AG348" s="20">
        <f t="shared" si="169"/>
        <v>0</v>
      </c>
      <c r="AH348" s="20">
        <f t="shared" si="169"/>
        <v>0</v>
      </c>
      <c r="AI348" s="20">
        <f t="shared" si="169"/>
        <v>0</v>
      </c>
      <c r="AJ348" s="20">
        <f t="shared" si="169"/>
        <v>0</v>
      </c>
      <c r="AK348" s="20">
        <f t="shared" si="169"/>
        <v>0</v>
      </c>
      <c r="AL348" s="20">
        <f t="shared" si="169"/>
        <v>0</v>
      </c>
      <c r="AM348" s="20">
        <f t="shared" si="169"/>
        <v>0</v>
      </c>
      <c r="AN348" s="20">
        <f t="shared" si="169"/>
        <v>0</v>
      </c>
      <c r="AO348" s="20">
        <f t="shared" si="169"/>
        <v>0</v>
      </c>
      <c r="AP348" s="20">
        <f t="shared" si="169"/>
        <v>0</v>
      </c>
      <c r="AQ348" s="20">
        <f t="shared" si="169"/>
        <v>0</v>
      </c>
      <c r="AR348" s="20">
        <f t="shared" si="169"/>
        <v>0</v>
      </c>
      <c r="AS348" s="20">
        <f t="shared" si="169"/>
        <v>0</v>
      </c>
      <c r="AT348" s="20">
        <f t="shared" si="169"/>
        <v>0</v>
      </c>
      <c r="AU348" s="20">
        <f t="shared" si="169"/>
        <v>0</v>
      </c>
      <c r="AV348" s="20">
        <f t="shared" si="169"/>
        <v>0</v>
      </c>
      <c r="AW348" s="20">
        <f t="shared" si="169"/>
        <v>0</v>
      </c>
      <c r="AX348" s="20">
        <f t="shared" si="169"/>
        <v>0</v>
      </c>
      <c r="AY348" s="20">
        <f t="shared" si="169"/>
        <v>0</v>
      </c>
      <c r="AZ348" s="20">
        <f t="shared" si="169"/>
        <v>0</v>
      </c>
      <c r="BA348" s="20">
        <f t="shared" si="169"/>
        <v>0</v>
      </c>
      <c r="BB348" s="20">
        <f t="shared" si="169"/>
        <v>0</v>
      </c>
      <c r="BC348" s="20">
        <f t="shared" si="169"/>
        <v>0</v>
      </c>
      <c r="BD348" s="20">
        <f t="shared" si="169"/>
        <v>0</v>
      </c>
      <c r="BE348" s="20">
        <f t="shared" si="169"/>
        <v>0</v>
      </c>
      <c r="BF348" s="20">
        <f t="shared" si="169"/>
        <v>0</v>
      </c>
      <c r="BG348" s="20">
        <f t="shared" si="169"/>
        <v>0</v>
      </c>
      <c r="BH348" s="20">
        <f t="shared" si="169"/>
        <v>0</v>
      </c>
      <c r="BI348" s="20">
        <f t="shared" si="169"/>
        <v>0</v>
      </c>
      <c r="BJ348" s="20">
        <f t="shared" si="169"/>
        <v>0</v>
      </c>
      <c r="BK348" s="20">
        <f t="shared" si="169"/>
        <v>0</v>
      </c>
      <c r="BL348" s="20">
        <f t="shared" si="169"/>
        <v>0</v>
      </c>
      <c r="BM348" s="20">
        <f t="shared" si="169"/>
        <v>0</v>
      </c>
      <c r="BN348" s="20">
        <f t="shared" si="169"/>
        <v>0</v>
      </c>
    </row>
    <row r="349" spans="1:66">
      <c r="C349" s="16" t="s">
        <v>13</v>
      </c>
      <c r="D349" s="20">
        <f t="shared" si="169"/>
        <v>0</v>
      </c>
      <c r="E349" s="20">
        <f t="shared" si="169"/>
        <v>0</v>
      </c>
      <c r="F349" s="20">
        <f t="shared" si="169"/>
        <v>0</v>
      </c>
      <c r="G349" s="20">
        <f t="shared" si="169"/>
        <v>0</v>
      </c>
      <c r="H349" s="20">
        <f t="shared" ref="H349:BN349" si="170">IFERROR(H361,0)+IFERROR(H367,0)+IFERROR(H373,0)+IFERROR(H379,0)+IFERROR(H385,0)</f>
        <v>0</v>
      </c>
      <c r="I349" s="20">
        <f t="shared" si="170"/>
        <v>0</v>
      </c>
      <c r="J349" s="20">
        <f t="shared" si="170"/>
        <v>0</v>
      </c>
      <c r="K349" s="20">
        <f t="shared" si="170"/>
        <v>0</v>
      </c>
      <c r="L349" s="20">
        <f t="shared" si="170"/>
        <v>0</v>
      </c>
      <c r="M349" s="20">
        <f t="shared" si="170"/>
        <v>0</v>
      </c>
      <c r="N349" s="20">
        <f t="shared" si="170"/>
        <v>0</v>
      </c>
      <c r="O349" s="20">
        <f t="shared" si="170"/>
        <v>0</v>
      </c>
      <c r="P349" s="20">
        <f t="shared" si="170"/>
        <v>0</v>
      </c>
      <c r="Q349" s="20">
        <f t="shared" si="170"/>
        <v>0</v>
      </c>
      <c r="R349" s="20">
        <f t="shared" si="170"/>
        <v>0</v>
      </c>
      <c r="S349" s="20">
        <f t="shared" si="170"/>
        <v>0</v>
      </c>
      <c r="T349" s="20">
        <f t="shared" si="170"/>
        <v>0</v>
      </c>
      <c r="U349" s="20">
        <f t="shared" si="170"/>
        <v>0</v>
      </c>
      <c r="V349" s="20">
        <f t="shared" si="170"/>
        <v>0</v>
      </c>
      <c r="W349" s="20">
        <f t="shared" si="170"/>
        <v>0</v>
      </c>
      <c r="X349" s="20">
        <f t="shared" si="170"/>
        <v>0</v>
      </c>
      <c r="Y349" s="20">
        <f t="shared" si="170"/>
        <v>0</v>
      </c>
      <c r="Z349" s="20">
        <f t="shared" si="170"/>
        <v>0</v>
      </c>
      <c r="AA349" s="20">
        <f t="shared" si="170"/>
        <v>0</v>
      </c>
      <c r="AB349" s="20">
        <f t="shared" si="170"/>
        <v>0</v>
      </c>
      <c r="AC349" s="20">
        <f t="shared" si="170"/>
        <v>0</v>
      </c>
      <c r="AD349" s="20">
        <f t="shared" si="170"/>
        <v>0</v>
      </c>
      <c r="AE349" s="20">
        <f t="shared" si="170"/>
        <v>0</v>
      </c>
      <c r="AF349" s="20">
        <f t="shared" si="170"/>
        <v>0</v>
      </c>
      <c r="AG349" s="20">
        <f t="shared" si="170"/>
        <v>0</v>
      </c>
      <c r="AH349" s="20">
        <f t="shared" si="170"/>
        <v>0</v>
      </c>
      <c r="AI349" s="20">
        <f t="shared" si="170"/>
        <v>0</v>
      </c>
      <c r="AJ349" s="20">
        <f t="shared" si="170"/>
        <v>0</v>
      </c>
      <c r="AK349" s="20">
        <f t="shared" si="170"/>
        <v>0</v>
      </c>
      <c r="AL349" s="20">
        <f t="shared" si="170"/>
        <v>0</v>
      </c>
      <c r="AM349" s="20">
        <f t="shared" si="170"/>
        <v>0</v>
      </c>
      <c r="AN349" s="20">
        <f t="shared" si="170"/>
        <v>0</v>
      </c>
      <c r="AO349" s="20">
        <f t="shared" si="170"/>
        <v>0</v>
      </c>
      <c r="AP349" s="20">
        <f t="shared" si="170"/>
        <v>0</v>
      </c>
      <c r="AQ349" s="20">
        <f t="shared" si="170"/>
        <v>0</v>
      </c>
      <c r="AR349" s="20">
        <f t="shared" si="170"/>
        <v>0</v>
      </c>
      <c r="AS349" s="20">
        <f t="shared" si="170"/>
        <v>0</v>
      </c>
      <c r="AT349" s="20">
        <f t="shared" si="170"/>
        <v>0</v>
      </c>
      <c r="AU349" s="20">
        <f t="shared" si="170"/>
        <v>0</v>
      </c>
      <c r="AV349" s="20">
        <f t="shared" si="170"/>
        <v>0</v>
      </c>
      <c r="AW349" s="20">
        <f t="shared" si="170"/>
        <v>0</v>
      </c>
      <c r="AX349" s="20">
        <f t="shared" si="170"/>
        <v>0</v>
      </c>
      <c r="AY349" s="20">
        <f t="shared" si="170"/>
        <v>0</v>
      </c>
      <c r="AZ349" s="20">
        <f t="shared" si="170"/>
        <v>0</v>
      </c>
      <c r="BA349" s="20">
        <f t="shared" si="170"/>
        <v>0</v>
      </c>
      <c r="BB349" s="20">
        <f t="shared" si="170"/>
        <v>0</v>
      </c>
      <c r="BC349" s="20">
        <f t="shared" si="170"/>
        <v>0</v>
      </c>
      <c r="BD349" s="20">
        <f t="shared" si="170"/>
        <v>0</v>
      </c>
      <c r="BE349" s="20">
        <f t="shared" si="170"/>
        <v>0</v>
      </c>
      <c r="BF349" s="20">
        <f t="shared" si="170"/>
        <v>0</v>
      </c>
      <c r="BG349" s="20">
        <f t="shared" si="170"/>
        <v>0</v>
      </c>
      <c r="BH349" s="20">
        <f t="shared" si="170"/>
        <v>0</v>
      </c>
      <c r="BI349" s="20">
        <f t="shared" si="170"/>
        <v>0</v>
      </c>
      <c r="BJ349" s="20">
        <f t="shared" si="170"/>
        <v>0</v>
      </c>
      <c r="BK349" s="20">
        <f t="shared" si="170"/>
        <v>0</v>
      </c>
      <c r="BL349" s="20">
        <f t="shared" si="170"/>
        <v>0</v>
      </c>
      <c r="BM349" s="20">
        <f t="shared" si="170"/>
        <v>0</v>
      </c>
      <c r="BN349" s="20">
        <f t="shared" si="170"/>
        <v>0</v>
      </c>
    </row>
    <row r="355" spans="1:66">
      <c r="A355" s="16" t="s">
        <v>17</v>
      </c>
      <c r="B355" s="16">
        <f>B344/5</f>
        <v>0</v>
      </c>
      <c r="C355" s="26"/>
      <c r="D355" s="16">
        <v>2015</v>
      </c>
      <c r="E355" s="16">
        <v>2016</v>
      </c>
      <c r="F355" s="16">
        <v>2017</v>
      </c>
      <c r="G355" s="16">
        <v>2018</v>
      </c>
      <c r="H355" s="16">
        <v>2019</v>
      </c>
      <c r="I355" s="16">
        <v>2020</v>
      </c>
      <c r="J355" s="16">
        <v>2021</v>
      </c>
      <c r="K355" s="16">
        <v>2022</v>
      </c>
      <c r="L355" s="16">
        <v>2023</v>
      </c>
      <c r="M355" s="16">
        <v>2024</v>
      </c>
      <c r="N355" s="16">
        <v>2025</v>
      </c>
      <c r="O355" s="16">
        <v>2026</v>
      </c>
      <c r="P355" s="16">
        <v>2027</v>
      </c>
      <c r="Q355" s="16">
        <v>2028</v>
      </c>
      <c r="R355" s="16">
        <v>2029</v>
      </c>
      <c r="S355" s="16">
        <v>2030</v>
      </c>
      <c r="T355" s="16">
        <v>2031</v>
      </c>
      <c r="U355" s="16">
        <v>2032</v>
      </c>
      <c r="V355" s="16">
        <v>2033</v>
      </c>
      <c r="W355" s="16">
        <v>2034</v>
      </c>
      <c r="X355" s="16">
        <v>2035</v>
      </c>
      <c r="Y355" s="16">
        <v>2036</v>
      </c>
      <c r="Z355" s="16">
        <v>2037</v>
      </c>
      <c r="AA355" s="16">
        <v>2038</v>
      </c>
      <c r="AB355" s="16">
        <v>2039</v>
      </c>
      <c r="AC355" s="16">
        <v>2040</v>
      </c>
      <c r="AD355" s="16">
        <v>2041</v>
      </c>
      <c r="AE355" s="16">
        <v>2042</v>
      </c>
      <c r="AF355" s="16">
        <v>2043</v>
      </c>
      <c r="AG355" s="16">
        <v>2044</v>
      </c>
      <c r="AH355" s="16">
        <v>2045</v>
      </c>
      <c r="AI355" s="16">
        <v>2046</v>
      </c>
      <c r="AJ355" s="16">
        <v>2047</v>
      </c>
      <c r="AK355" s="16">
        <v>2048</v>
      </c>
      <c r="AL355" s="16">
        <v>2049</v>
      </c>
      <c r="AM355" s="16">
        <v>2050</v>
      </c>
      <c r="AN355" s="16">
        <v>2051</v>
      </c>
      <c r="AO355" s="16">
        <v>2052</v>
      </c>
      <c r="AP355" s="16">
        <v>2053</v>
      </c>
      <c r="AQ355" s="16">
        <v>2054</v>
      </c>
      <c r="AR355" s="16">
        <v>2055</v>
      </c>
      <c r="AS355" s="16">
        <v>2056</v>
      </c>
      <c r="AT355" s="16">
        <v>2057</v>
      </c>
      <c r="AU355" s="16">
        <v>2058</v>
      </c>
      <c r="AV355" s="16">
        <v>2059</v>
      </c>
      <c r="AW355" s="16">
        <v>2060</v>
      </c>
      <c r="AX355" s="16">
        <v>2061</v>
      </c>
      <c r="AY355" s="16">
        <v>2062</v>
      </c>
      <c r="AZ355" s="16">
        <v>2063</v>
      </c>
      <c r="BA355" s="16">
        <v>2064</v>
      </c>
      <c r="BB355" s="16">
        <v>2065</v>
      </c>
      <c r="BC355" s="16">
        <v>2066</v>
      </c>
      <c r="BD355" s="16">
        <v>2067</v>
      </c>
      <c r="BE355" s="16">
        <v>2068</v>
      </c>
      <c r="BF355" s="16">
        <v>2069</v>
      </c>
      <c r="BG355" s="16">
        <v>2070</v>
      </c>
      <c r="BH355" s="16">
        <v>2071</v>
      </c>
      <c r="BI355" s="16">
        <v>2072</v>
      </c>
      <c r="BJ355" s="16">
        <v>2073</v>
      </c>
      <c r="BK355" s="16">
        <v>2074</v>
      </c>
      <c r="BL355" s="16">
        <v>2075</v>
      </c>
      <c r="BM355" s="16">
        <v>2076</v>
      </c>
      <c r="BN355" s="16">
        <v>2077</v>
      </c>
    </row>
    <row r="356" spans="1:66">
      <c r="A356" s="16" t="s">
        <v>18</v>
      </c>
      <c r="B356" s="16">
        <f>B345</f>
        <v>11</v>
      </c>
      <c r="D356" s="16">
        <f>B356</f>
        <v>11</v>
      </c>
      <c r="E356" s="16">
        <f t="shared" ref="E356:BN356" si="171">IF(D356&gt;0,D356-1,0)</f>
        <v>10</v>
      </c>
      <c r="F356" s="16">
        <f t="shared" si="171"/>
        <v>9</v>
      </c>
      <c r="G356" s="16">
        <f t="shared" si="171"/>
        <v>8</v>
      </c>
      <c r="H356" s="16">
        <f t="shared" si="171"/>
        <v>7</v>
      </c>
      <c r="I356" s="16">
        <f t="shared" si="171"/>
        <v>6</v>
      </c>
      <c r="J356" s="16">
        <f t="shared" si="171"/>
        <v>5</v>
      </c>
      <c r="K356" s="16">
        <f t="shared" si="171"/>
        <v>4</v>
      </c>
      <c r="L356" s="16">
        <f t="shared" si="171"/>
        <v>3</v>
      </c>
      <c r="M356" s="16">
        <f t="shared" si="171"/>
        <v>2</v>
      </c>
      <c r="N356" s="16">
        <f t="shared" si="171"/>
        <v>1</v>
      </c>
      <c r="O356" s="16">
        <f t="shared" si="171"/>
        <v>0</v>
      </c>
      <c r="P356" s="16">
        <f t="shared" si="171"/>
        <v>0</v>
      </c>
      <c r="Q356" s="16">
        <f t="shared" si="171"/>
        <v>0</v>
      </c>
      <c r="R356" s="16">
        <f t="shared" si="171"/>
        <v>0</v>
      </c>
      <c r="S356" s="16">
        <f t="shared" si="171"/>
        <v>0</v>
      </c>
      <c r="T356" s="16">
        <f t="shared" si="171"/>
        <v>0</v>
      </c>
      <c r="U356" s="16">
        <f t="shared" si="171"/>
        <v>0</v>
      </c>
      <c r="V356" s="16">
        <f t="shared" si="171"/>
        <v>0</v>
      </c>
      <c r="W356" s="16">
        <f t="shared" si="171"/>
        <v>0</v>
      </c>
      <c r="X356" s="16">
        <f t="shared" si="171"/>
        <v>0</v>
      </c>
      <c r="Y356" s="16">
        <f t="shared" si="171"/>
        <v>0</v>
      </c>
      <c r="Z356" s="16">
        <f t="shared" si="171"/>
        <v>0</v>
      </c>
      <c r="AA356" s="16">
        <f t="shared" si="171"/>
        <v>0</v>
      </c>
      <c r="AB356" s="16">
        <f t="shared" si="171"/>
        <v>0</v>
      </c>
      <c r="AC356" s="16">
        <f t="shared" si="171"/>
        <v>0</v>
      </c>
      <c r="AD356" s="16">
        <f t="shared" si="171"/>
        <v>0</v>
      </c>
      <c r="AE356" s="16">
        <f t="shared" si="171"/>
        <v>0</v>
      </c>
      <c r="AF356" s="16">
        <f t="shared" si="171"/>
        <v>0</v>
      </c>
      <c r="AG356" s="16">
        <f t="shared" si="171"/>
        <v>0</v>
      </c>
      <c r="AH356" s="16">
        <f t="shared" si="171"/>
        <v>0</v>
      </c>
      <c r="AI356" s="16">
        <f t="shared" si="171"/>
        <v>0</v>
      </c>
      <c r="AJ356" s="16">
        <f t="shared" si="171"/>
        <v>0</v>
      </c>
      <c r="AK356" s="16">
        <f t="shared" si="171"/>
        <v>0</v>
      </c>
      <c r="AL356" s="16">
        <f t="shared" si="171"/>
        <v>0</v>
      </c>
      <c r="AM356" s="16">
        <f t="shared" si="171"/>
        <v>0</v>
      </c>
      <c r="AN356" s="16">
        <f t="shared" si="171"/>
        <v>0</v>
      </c>
      <c r="AO356" s="16">
        <f t="shared" si="171"/>
        <v>0</v>
      </c>
      <c r="AP356" s="16">
        <f t="shared" si="171"/>
        <v>0</v>
      </c>
      <c r="AQ356" s="16">
        <f t="shared" si="171"/>
        <v>0</v>
      </c>
      <c r="AR356" s="16">
        <f t="shared" si="171"/>
        <v>0</v>
      </c>
      <c r="AS356" s="16">
        <f t="shared" si="171"/>
        <v>0</v>
      </c>
      <c r="AT356" s="16">
        <f t="shared" si="171"/>
        <v>0</v>
      </c>
      <c r="AU356" s="16">
        <f t="shared" si="171"/>
        <v>0</v>
      </c>
      <c r="AV356" s="16">
        <f t="shared" si="171"/>
        <v>0</v>
      </c>
      <c r="AW356" s="16">
        <f t="shared" si="171"/>
        <v>0</v>
      </c>
      <c r="AX356" s="16">
        <f t="shared" si="171"/>
        <v>0</v>
      </c>
      <c r="AY356" s="16">
        <f t="shared" si="171"/>
        <v>0</v>
      </c>
      <c r="AZ356" s="16">
        <f t="shared" si="171"/>
        <v>0</v>
      </c>
      <c r="BA356" s="16">
        <f t="shared" si="171"/>
        <v>0</v>
      </c>
      <c r="BB356" s="16">
        <f t="shared" si="171"/>
        <v>0</v>
      </c>
      <c r="BC356" s="16">
        <f t="shared" si="171"/>
        <v>0</v>
      </c>
      <c r="BD356" s="16">
        <f t="shared" si="171"/>
        <v>0</v>
      </c>
      <c r="BE356" s="16">
        <f t="shared" si="171"/>
        <v>0</v>
      </c>
      <c r="BF356" s="16">
        <f t="shared" si="171"/>
        <v>0</v>
      </c>
      <c r="BG356" s="16">
        <f t="shared" si="171"/>
        <v>0</v>
      </c>
      <c r="BH356" s="16">
        <f t="shared" si="171"/>
        <v>0</v>
      </c>
      <c r="BI356" s="16">
        <f t="shared" si="171"/>
        <v>0</v>
      </c>
      <c r="BJ356" s="16">
        <f t="shared" si="171"/>
        <v>0</v>
      </c>
      <c r="BK356" s="16">
        <f t="shared" si="171"/>
        <v>0</v>
      </c>
      <c r="BL356" s="16">
        <f t="shared" si="171"/>
        <v>0</v>
      </c>
      <c r="BM356" s="16">
        <f t="shared" si="171"/>
        <v>0</v>
      </c>
      <c r="BN356" s="16">
        <f t="shared" si="171"/>
        <v>0</v>
      </c>
    </row>
    <row r="357" spans="1:66">
      <c r="D357" s="16">
        <f>B355</f>
        <v>0</v>
      </c>
      <c r="E357" s="16">
        <f t="shared" ref="E357:BN357" si="172">D361</f>
        <v>0</v>
      </c>
      <c r="F357" s="16">
        <f t="shared" si="172"/>
        <v>0</v>
      </c>
      <c r="G357" s="16">
        <f t="shared" si="172"/>
        <v>0</v>
      </c>
      <c r="H357" s="16">
        <f t="shared" si="172"/>
        <v>0</v>
      </c>
      <c r="I357" s="16">
        <f t="shared" si="172"/>
        <v>0</v>
      </c>
      <c r="J357" s="16">
        <f t="shared" si="172"/>
        <v>0</v>
      </c>
      <c r="K357" s="16">
        <f t="shared" si="172"/>
        <v>0</v>
      </c>
      <c r="L357" s="16">
        <f t="shared" si="172"/>
        <v>0</v>
      </c>
      <c r="M357" s="16">
        <f t="shared" si="172"/>
        <v>0</v>
      </c>
      <c r="N357" s="16">
        <f t="shared" si="172"/>
        <v>0</v>
      </c>
      <c r="O357" s="16">
        <f t="shared" si="172"/>
        <v>0</v>
      </c>
      <c r="P357" s="16" t="e">
        <f t="shared" si="172"/>
        <v>#N/A</v>
      </c>
      <c r="Q357" s="16" t="e">
        <f t="shared" si="172"/>
        <v>#N/A</v>
      </c>
      <c r="R357" s="16" t="e">
        <f t="shared" si="172"/>
        <v>#N/A</v>
      </c>
      <c r="S357" s="16" t="e">
        <f t="shared" si="172"/>
        <v>#N/A</v>
      </c>
      <c r="T357" s="16" t="e">
        <f t="shared" si="172"/>
        <v>#N/A</v>
      </c>
      <c r="U357" s="16" t="e">
        <f t="shared" si="172"/>
        <v>#N/A</v>
      </c>
      <c r="V357" s="16" t="e">
        <f t="shared" si="172"/>
        <v>#N/A</v>
      </c>
      <c r="W357" s="16" t="e">
        <f t="shared" si="172"/>
        <v>#N/A</v>
      </c>
      <c r="X357" s="16" t="e">
        <f t="shared" si="172"/>
        <v>#N/A</v>
      </c>
      <c r="Y357" s="16" t="e">
        <f t="shared" si="172"/>
        <v>#N/A</v>
      </c>
      <c r="Z357" s="16" t="e">
        <f t="shared" si="172"/>
        <v>#N/A</v>
      </c>
      <c r="AA357" s="16" t="e">
        <f t="shared" si="172"/>
        <v>#N/A</v>
      </c>
      <c r="AB357" s="16" t="e">
        <f t="shared" si="172"/>
        <v>#N/A</v>
      </c>
      <c r="AC357" s="16" t="e">
        <f t="shared" si="172"/>
        <v>#N/A</v>
      </c>
      <c r="AD357" s="16" t="e">
        <f t="shared" si="172"/>
        <v>#N/A</v>
      </c>
      <c r="AE357" s="16" t="e">
        <f t="shared" si="172"/>
        <v>#N/A</v>
      </c>
      <c r="AF357" s="16" t="e">
        <f t="shared" si="172"/>
        <v>#N/A</v>
      </c>
      <c r="AG357" s="16" t="e">
        <f t="shared" si="172"/>
        <v>#N/A</v>
      </c>
      <c r="AH357" s="16" t="e">
        <f t="shared" si="172"/>
        <v>#N/A</v>
      </c>
      <c r="AI357" s="16" t="e">
        <f t="shared" si="172"/>
        <v>#N/A</v>
      </c>
      <c r="AJ357" s="16" t="e">
        <f t="shared" si="172"/>
        <v>#N/A</v>
      </c>
      <c r="AK357" s="16" t="e">
        <f t="shared" si="172"/>
        <v>#N/A</v>
      </c>
      <c r="AL357" s="16" t="e">
        <f t="shared" si="172"/>
        <v>#N/A</v>
      </c>
      <c r="AM357" s="16" t="e">
        <f t="shared" si="172"/>
        <v>#N/A</v>
      </c>
      <c r="AN357" s="16" t="e">
        <f t="shared" si="172"/>
        <v>#N/A</v>
      </c>
      <c r="AO357" s="16" t="e">
        <f t="shared" si="172"/>
        <v>#N/A</v>
      </c>
      <c r="AP357" s="16" t="e">
        <f t="shared" si="172"/>
        <v>#N/A</v>
      </c>
      <c r="AQ357" s="16" t="e">
        <f t="shared" si="172"/>
        <v>#N/A</v>
      </c>
      <c r="AR357" s="16" t="e">
        <f t="shared" si="172"/>
        <v>#N/A</v>
      </c>
      <c r="AS357" s="16" t="e">
        <f t="shared" si="172"/>
        <v>#N/A</v>
      </c>
      <c r="AT357" s="16" t="e">
        <f t="shared" si="172"/>
        <v>#N/A</v>
      </c>
      <c r="AU357" s="16" t="e">
        <f t="shared" si="172"/>
        <v>#N/A</v>
      </c>
      <c r="AV357" s="16" t="e">
        <f t="shared" si="172"/>
        <v>#N/A</v>
      </c>
      <c r="AW357" s="16" t="e">
        <f t="shared" si="172"/>
        <v>#N/A</v>
      </c>
      <c r="AX357" s="16" t="e">
        <f t="shared" si="172"/>
        <v>#N/A</v>
      </c>
      <c r="AY357" s="16" t="e">
        <f t="shared" si="172"/>
        <v>#N/A</v>
      </c>
      <c r="AZ357" s="16" t="e">
        <f t="shared" si="172"/>
        <v>#N/A</v>
      </c>
      <c r="BA357" s="16" t="e">
        <f t="shared" si="172"/>
        <v>#N/A</v>
      </c>
      <c r="BB357" s="16" t="e">
        <f t="shared" si="172"/>
        <v>#N/A</v>
      </c>
      <c r="BC357" s="16" t="e">
        <f t="shared" si="172"/>
        <v>#N/A</v>
      </c>
      <c r="BD357" s="16" t="e">
        <f t="shared" si="172"/>
        <v>#N/A</v>
      </c>
      <c r="BE357" s="16" t="e">
        <f t="shared" si="172"/>
        <v>#N/A</v>
      </c>
      <c r="BF357" s="16" t="e">
        <f t="shared" si="172"/>
        <v>#N/A</v>
      </c>
      <c r="BG357" s="16" t="e">
        <f t="shared" si="172"/>
        <v>#N/A</v>
      </c>
      <c r="BH357" s="16" t="e">
        <f t="shared" si="172"/>
        <v>#N/A</v>
      </c>
      <c r="BI357" s="16" t="e">
        <f t="shared" si="172"/>
        <v>#N/A</v>
      </c>
      <c r="BJ357" s="16" t="e">
        <f t="shared" si="172"/>
        <v>#N/A</v>
      </c>
      <c r="BK357" s="16" t="e">
        <f t="shared" si="172"/>
        <v>#N/A</v>
      </c>
      <c r="BL357" s="16" t="e">
        <f t="shared" si="172"/>
        <v>#N/A</v>
      </c>
      <c r="BM357" s="16" t="e">
        <f t="shared" si="172"/>
        <v>#N/A</v>
      </c>
      <c r="BN357" s="16" t="e">
        <f t="shared" si="172"/>
        <v>#N/A</v>
      </c>
    </row>
    <row r="358" spans="1:66">
      <c r="C358" s="16" t="s">
        <v>0</v>
      </c>
      <c r="D358" s="16">
        <f>IF($D356&gt;=1,($B355/HLOOKUP($D356,'[7]Annuity Cal'!$H$7:$BE$11,2,FALSE))*HLOOKUP(D356,'[7]Annuity Cal'!$H$7:$BE$11,3,FALSE),(IF(D356&lt;=(-1),D356,0)))</f>
        <v>0</v>
      </c>
      <c r="E358" s="16">
        <f>IF($D356&gt;=1,($B355/HLOOKUP($D356,'[7]Annuity Cal'!$H$7:$BE$11,2,FALSE))*HLOOKUP(E356,'[7]Annuity Cal'!$H$7:$BE$11,3,FALSE),(IF(E356&lt;=(-1),E356,0)))</f>
        <v>0</v>
      </c>
      <c r="F358" s="16">
        <f>IF($D356&gt;=1,($B355/HLOOKUP($D356,'[7]Annuity Cal'!$H$7:$BE$11,2,FALSE))*HLOOKUP(F356,'[7]Annuity Cal'!$H$7:$BE$11,3,FALSE),(IF(F356&lt;=(-1),F356,0)))</f>
        <v>0</v>
      </c>
      <c r="G358" s="16">
        <f>IF($D356&gt;=1,($B355/HLOOKUP($D356,'[7]Annuity Cal'!$H$7:$BE$11,2,FALSE))*HLOOKUP(G356,'[7]Annuity Cal'!$H$7:$BE$11,3,FALSE),(IF(G356&lt;=(-1),G356,0)))</f>
        <v>0</v>
      </c>
      <c r="H358" s="16">
        <f>IF($D356&gt;=1,($B355/HLOOKUP($D356,'[7]Annuity Cal'!$H$7:$BE$11,2,FALSE))*HLOOKUP(H356,'[7]Annuity Cal'!$H$7:$BE$11,3,FALSE),(IF(H356&lt;=(-1),H356,0)))</f>
        <v>0</v>
      </c>
      <c r="I358" s="16">
        <f>IF($D356&gt;=1,($B355/HLOOKUP($D356,'[7]Annuity Cal'!$H$7:$BE$11,2,FALSE))*HLOOKUP(I356,'[7]Annuity Cal'!$H$7:$BE$11,3,FALSE),(IF(I356&lt;=(-1),I356,0)))</f>
        <v>0</v>
      </c>
      <c r="J358" s="16">
        <f>IF($D356&gt;=1,($B355/HLOOKUP($D356,'[7]Annuity Cal'!$H$7:$BE$11,2,FALSE))*HLOOKUP(J356,'[7]Annuity Cal'!$H$7:$BE$11,3,FALSE),(IF(J356&lt;=(-1),J356,0)))</f>
        <v>0</v>
      </c>
      <c r="K358" s="16">
        <f>IF($D356&gt;=1,($B355/HLOOKUP($D356,'[7]Annuity Cal'!$H$7:$BE$11,2,FALSE))*HLOOKUP(K356,'[7]Annuity Cal'!$H$7:$BE$11,3,FALSE),(IF(K356&lt;=(-1),K356,0)))</f>
        <v>0</v>
      </c>
      <c r="L358" s="16">
        <f>IF($D356&gt;=1,($B355/HLOOKUP($D356,'[7]Annuity Cal'!$H$7:$BE$11,2,FALSE))*HLOOKUP(L356,'[7]Annuity Cal'!$H$7:$BE$11,3,FALSE),(IF(L356&lt;=(-1),L356,0)))</f>
        <v>0</v>
      </c>
      <c r="M358" s="16">
        <f>IF($D356&gt;=1,($B355/HLOOKUP($D356,'[7]Annuity Cal'!$H$7:$BE$11,2,FALSE))*HLOOKUP(M356,'[7]Annuity Cal'!$H$7:$BE$11,3,FALSE),(IF(M356&lt;=(-1),M356,0)))</f>
        <v>0</v>
      </c>
      <c r="N358" s="16">
        <f>IF($D356&gt;=1,($B355/HLOOKUP($D356,'[7]Annuity Cal'!$H$7:$BE$11,2,FALSE))*HLOOKUP(N356,'[7]Annuity Cal'!$H$7:$BE$11,3,FALSE),(IF(N356&lt;=(-1),N356,0)))</f>
        <v>0</v>
      </c>
      <c r="O358" s="16" t="e">
        <f>IF($D356&gt;=1,($B355/HLOOKUP($D356,'[7]Annuity Cal'!$H$7:$BE$11,2,FALSE))*HLOOKUP(O356,'[7]Annuity Cal'!$H$7:$BE$11,3,FALSE),(IF(O356&lt;=(-1),O356,0)))</f>
        <v>#N/A</v>
      </c>
      <c r="P358" s="16" t="e">
        <f>IF($D356&gt;=1,($B355/HLOOKUP($D356,'[7]Annuity Cal'!$H$7:$BE$11,2,FALSE))*HLOOKUP(P356,'[7]Annuity Cal'!$H$7:$BE$11,3,FALSE),(IF(P356&lt;=(-1),P356,0)))</f>
        <v>#N/A</v>
      </c>
      <c r="Q358" s="16" t="e">
        <f>IF($D356&gt;=1,($B355/HLOOKUP($D356,'[7]Annuity Cal'!$H$7:$BE$11,2,FALSE))*HLOOKUP(Q356,'[7]Annuity Cal'!$H$7:$BE$11,3,FALSE),(IF(Q356&lt;=(-1),Q356,0)))</f>
        <v>#N/A</v>
      </c>
      <c r="R358" s="16" t="e">
        <f>IF($D356&gt;=1,($B355/HLOOKUP($D356,'[7]Annuity Cal'!$H$7:$BE$11,2,FALSE))*HLOOKUP(R356,'[7]Annuity Cal'!$H$7:$BE$11,3,FALSE),(IF(R356&lt;=(-1),R356,0)))</f>
        <v>#N/A</v>
      </c>
      <c r="S358" s="16" t="e">
        <f>IF($D356&gt;=1,($B355/HLOOKUP($D356,'[7]Annuity Cal'!$H$7:$BE$11,2,FALSE))*HLOOKUP(S356,'[7]Annuity Cal'!$H$7:$BE$11,3,FALSE),(IF(S356&lt;=(-1),S356,0)))</f>
        <v>#N/A</v>
      </c>
      <c r="T358" s="16" t="e">
        <f>IF($D356&gt;=1,($B355/HLOOKUP($D356,'[7]Annuity Cal'!$H$7:$BE$11,2,FALSE))*HLOOKUP(T356,'[7]Annuity Cal'!$H$7:$BE$11,3,FALSE),(IF(T356&lt;=(-1),T356,0)))</f>
        <v>#N/A</v>
      </c>
      <c r="U358" s="16" t="e">
        <f>IF($D356&gt;=1,($B355/HLOOKUP($D356,'[7]Annuity Cal'!$H$7:$BE$11,2,FALSE))*HLOOKUP(U356,'[7]Annuity Cal'!$H$7:$BE$11,3,FALSE),(IF(U356&lt;=(-1),U356,0)))</f>
        <v>#N/A</v>
      </c>
      <c r="V358" s="16" t="e">
        <f>IF($D356&gt;=1,($B355/HLOOKUP($D356,'[7]Annuity Cal'!$H$7:$BE$11,2,FALSE))*HLOOKUP(V356,'[7]Annuity Cal'!$H$7:$BE$11,3,FALSE),(IF(V356&lt;=(-1),V356,0)))</f>
        <v>#N/A</v>
      </c>
      <c r="W358" s="16" t="e">
        <f>IF($D356&gt;=1,($B355/HLOOKUP($D356,'[7]Annuity Cal'!$H$7:$BE$11,2,FALSE))*HLOOKUP(W356,'[7]Annuity Cal'!$H$7:$BE$11,3,FALSE),(IF(W356&lt;=(-1),W356,0)))</f>
        <v>#N/A</v>
      </c>
      <c r="X358" s="16" t="e">
        <f>IF($D356&gt;=1,($B355/HLOOKUP($D356,'[7]Annuity Cal'!$H$7:$BE$11,2,FALSE))*HLOOKUP(X356,'[7]Annuity Cal'!$H$7:$BE$11,3,FALSE),(IF(X356&lt;=(-1),X356,0)))</f>
        <v>#N/A</v>
      </c>
      <c r="Y358" s="16" t="e">
        <f>IF($D356&gt;=1,($B355/HLOOKUP($D356,'[7]Annuity Cal'!$H$7:$BE$11,2,FALSE))*HLOOKUP(Y356,'[7]Annuity Cal'!$H$7:$BE$11,3,FALSE),(IF(Y356&lt;=(-1),Y356,0)))</f>
        <v>#N/A</v>
      </c>
      <c r="Z358" s="16" t="e">
        <f>IF($D356&gt;=1,($B355/HLOOKUP($D356,'[7]Annuity Cal'!$H$7:$BE$11,2,FALSE))*HLOOKUP(Z356,'[7]Annuity Cal'!$H$7:$BE$11,3,FALSE),(IF(Z356&lt;=(-1),Z356,0)))</f>
        <v>#N/A</v>
      </c>
      <c r="AA358" s="16" t="e">
        <f>IF($D356&gt;=1,($B355/HLOOKUP($D356,'[7]Annuity Cal'!$H$7:$BE$11,2,FALSE))*HLOOKUP(AA356,'[7]Annuity Cal'!$H$7:$BE$11,3,FALSE),(IF(AA356&lt;=(-1),AA356,0)))</f>
        <v>#N/A</v>
      </c>
      <c r="AB358" s="16" t="e">
        <f>IF($D356&gt;=1,($B355/HLOOKUP($D356,'[7]Annuity Cal'!$H$7:$BE$11,2,FALSE))*HLOOKUP(AB356,'[7]Annuity Cal'!$H$7:$BE$11,3,FALSE),(IF(AB356&lt;=(-1),AB356,0)))</f>
        <v>#N/A</v>
      </c>
      <c r="AC358" s="16" t="e">
        <f>IF($D356&gt;=1,($B355/HLOOKUP($D356,'[7]Annuity Cal'!$H$7:$BE$11,2,FALSE))*HLOOKUP(AC356,'[7]Annuity Cal'!$H$7:$BE$11,3,FALSE),(IF(AC356&lt;=(-1),AC356,0)))</f>
        <v>#N/A</v>
      </c>
      <c r="AD358" s="16" t="e">
        <f>IF($D356&gt;=1,($B355/HLOOKUP($D356,'[7]Annuity Cal'!$H$7:$BE$11,2,FALSE))*HLOOKUP(AD356,'[7]Annuity Cal'!$H$7:$BE$11,3,FALSE),(IF(AD356&lt;=(-1),AD356,0)))</f>
        <v>#N/A</v>
      </c>
      <c r="AE358" s="16" t="e">
        <f>IF($D356&gt;=1,($B355/HLOOKUP($D356,'[7]Annuity Cal'!$H$7:$BE$11,2,FALSE))*HLOOKUP(AE356,'[7]Annuity Cal'!$H$7:$BE$11,3,FALSE),(IF(AE356&lt;=(-1),AE356,0)))</f>
        <v>#N/A</v>
      </c>
      <c r="AF358" s="16" t="e">
        <f>IF($D356&gt;=1,($B355/HLOOKUP($D356,'[7]Annuity Cal'!$H$7:$BE$11,2,FALSE))*HLOOKUP(AF356,'[7]Annuity Cal'!$H$7:$BE$11,3,FALSE),(IF(AF356&lt;=(-1),AF356,0)))</f>
        <v>#N/A</v>
      </c>
      <c r="AG358" s="16" t="e">
        <f>IF($D356&gt;=1,($B355/HLOOKUP($D356,'[7]Annuity Cal'!$H$7:$BE$11,2,FALSE))*HLOOKUP(AG356,'[7]Annuity Cal'!$H$7:$BE$11,3,FALSE),(IF(AG356&lt;=(-1),AG356,0)))</f>
        <v>#N/A</v>
      </c>
      <c r="AH358" s="16" t="e">
        <f>IF($D356&gt;=1,($B355/HLOOKUP($D356,'[7]Annuity Cal'!$H$7:$BE$11,2,FALSE))*HLOOKUP(AH356,'[7]Annuity Cal'!$H$7:$BE$11,3,FALSE),(IF(AH356&lt;=(-1),AH356,0)))</f>
        <v>#N/A</v>
      </c>
      <c r="AI358" s="16" t="e">
        <f>IF($D356&gt;=1,($B355/HLOOKUP($D356,'[7]Annuity Cal'!$H$7:$BE$11,2,FALSE))*HLOOKUP(AI356,'[7]Annuity Cal'!$H$7:$BE$11,3,FALSE),(IF(AI356&lt;=(-1),AI356,0)))</f>
        <v>#N/A</v>
      </c>
      <c r="AJ358" s="16" t="e">
        <f>IF($D356&gt;=1,($B355/HLOOKUP($D356,'[7]Annuity Cal'!$H$7:$BE$11,2,FALSE))*HLOOKUP(AJ356,'[7]Annuity Cal'!$H$7:$BE$11,3,FALSE),(IF(AJ356&lt;=(-1),AJ356,0)))</f>
        <v>#N/A</v>
      </c>
      <c r="AK358" s="16" t="e">
        <f>IF($D356&gt;=1,($B355/HLOOKUP($D356,'[7]Annuity Cal'!$H$7:$BE$11,2,FALSE))*HLOOKUP(AK356,'[7]Annuity Cal'!$H$7:$BE$11,3,FALSE),(IF(AK356&lt;=(-1),AK356,0)))</f>
        <v>#N/A</v>
      </c>
      <c r="AL358" s="16" t="e">
        <f>IF($D356&gt;=1,($B355/HLOOKUP($D356,'[7]Annuity Cal'!$H$7:$BE$11,2,FALSE))*HLOOKUP(AL356,'[7]Annuity Cal'!$H$7:$BE$11,3,FALSE),(IF(AL356&lt;=(-1),AL356,0)))</f>
        <v>#N/A</v>
      </c>
      <c r="AM358" s="16" t="e">
        <f>IF($D356&gt;=1,($B355/HLOOKUP($D356,'[7]Annuity Cal'!$H$7:$BE$11,2,FALSE))*HLOOKUP(AM356,'[7]Annuity Cal'!$H$7:$BE$11,3,FALSE),(IF(AM356&lt;=(-1),AM356,0)))</f>
        <v>#N/A</v>
      </c>
      <c r="AN358" s="16" t="e">
        <f>IF($D356&gt;=1,($B355/HLOOKUP($D356,'[7]Annuity Cal'!$H$7:$BE$11,2,FALSE))*HLOOKUP(AN356,'[7]Annuity Cal'!$H$7:$BE$11,3,FALSE),(IF(AN356&lt;=(-1),AN356,0)))</f>
        <v>#N/A</v>
      </c>
      <c r="AO358" s="16" t="e">
        <f>IF($D356&gt;=1,($B355/HLOOKUP($D356,'[7]Annuity Cal'!$H$7:$BE$11,2,FALSE))*HLOOKUP(AO356,'[7]Annuity Cal'!$H$7:$BE$11,3,FALSE),(IF(AO356&lt;=(-1),AO356,0)))</f>
        <v>#N/A</v>
      </c>
      <c r="AP358" s="16" t="e">
        <f>IF($D356&gt;=1,($B355/HLOOKUP($D356,'[7]Annuity Cal'!$H$7:$BE$11,2,FALSE))*HLOOKUP(AP356,'[7]Annuity Cal'!$H$7:$BE$11,3,FALSE),(IF(AP356&lt;=(-1),AP356,0)))</f>
        <v>#N/A</v>
      </c>
      <c r="AQ358" s="16" t="e">
        <f>IF($D356&gt;=1,($B355/HLOOKUP($D356,'[7]Annuity Cal'!$H$7:$BE$11,2,FALSE))*HLOOKUP(AQ356,'[7]Annuity Cal'!$H$7:$BE$11,3,FALSE),(IF(AQ356&lt;=(-1),AQ356,0)))</f>
        <v>#N/A</v>
      </c>
      <c r="AR358" s="16" t="e">
        <f>IF($D356&gt;=1,($B355/HLOOKUP($D356,'[7]Annuity Cal'!$H$7:$BE$11,2,FALSE))*HLOOKUP(AR356,'[7]Annuity Cal'!$H$7:$BE$11,3,FALSE),(IF(AR356&lt;=(-1),AR356,0)))</f>
        <v>#N/A</v>
      </c>
      <c r="AS358" s="16" t="e">
        <f>IF($D356&gt;=1,($B355/HLOOKUP($D356,'[7]Annuity Cal'!$H$7:$BE$11,2,FALSE))*HLOOKUP(AS356,'[7]Annuity Cal'!$H$7:$BE$11,3,FALSE),(IF(AS356&lt;=(-1),AS356,0)))</f>
        <v>#N/A</v>
      </c>
      <c r="AT358" s="16" t="e">
        <f>IF($D356&gt;=1,($B355/HLOOKUP($D356,'[7]Annuity Cal'!$H$7:$BE$11,2,FALSE))*HLOOKUP(AT356,'[7]Annuity Cal'!$H$7:$BE$11,3,FALSE),(IF(AT356&lt;=(-1),AT356,0)))</f>
        <v>#N/A</v>
      </c>
      <c r="AU358" s="16" t="e">
        <f>IF($D356&gt;=1,($B355/HLOOKUP($D356,'[7]Annuity Cal'!$H$7:$BE$11,2,FALSE))*HLOOKUP(AU356,'[7]Annuity Cal'!$H$7:$BE$11,3,FALSE),(IF(AU356&lt;=(-1),AU356,0)))</f>
        <v>#N/A</v>
      </c>
      <c r="AV358" s="16" t="e">
        <f>IF($D356&gt;=1,($B355/HLOOKUP($D356,'[7]Annuity Cal'!$H$7:$BE$11,2,FALSE))*HLOOKUP(AV356,'[7]Annuity Cal'!$H$7:$BE$11,3,FALSE),(IF(AV356&lt;=(-1),AV356,0)))</f>
        <v>#N/A</v>
      </c>
      <c r="AW358" s="16" t="e">
        <f>IF($D356&gt;=1,($B355/HLOOKUP($D356,'[7]Annuity Cal'!$H$7:$BE$11,2,FALSE))*HLOOKUP(AW356,'[7]Annuity Cal'!$H$7:$BE$11,3,FALSE),(IF(AW356&lt;=(-1),AW356,0)))</f>
        <v>#N/A</v>
      </c>
      <c r="AX358" s="16" t="e">
        <f>IF($D356&gt;=1,($B355/HLOOKUP($D356,'[7]Annuity Cal'!$H$7:$BE$11,2,FALSE))*HLOOKUP(AX356,'[7]Annuity Cal'!$H$7:$BE$11,3,FALSE),(IF(AX356&lt;=(-1),AX356,0)))</f>
        <v>#N/A</v>
      </c>
      <c r="AY358" s="16" t="e">
        <f>IF($D356&gt;=1,($B355/HLOOKUP($D356,'[7]Annuity Cal'!$H$7:$BE$11,2,FALSE))*HLOOKUP(AY356,'[7]Annuity Cal'!$H$7:$BE$11,3,FALSE),(IF(AY356&lt;=(-1),AY356,0)))</f>
        <v>#N/A</v>
      </c>
      <c r="AZ358" s="16" t="e">
        <f>IF($D356&gt;=1,($B355/HLOOKUP($D356,'[7]Annuity Cal'!$H$7:$BE$11,2,FALSE))*HLOOKUP(AZ356,'[7]Annuity Cal'!$H$7:$BE$11,3,FALSE),(IF(AZ356&lt;=(-1),AZ356,0)))</f>
        <v>#N/A</v>
      </c>
      <c r="BA358" s="16" t="e">
        <f>IF($D356&gt;=1,($B355/HLOOKUP($D356,'[7]Annuity Cal'!$H$7:$BE$11,2,FALSE))*HLOOKUP(BA356,'[7]Annuity Cal'!$H$7:$BE$11,3,FALSE),(IF(BA356&lt;=(-1),BA356,0)))</f>
        <v>#N/A</v>
      </c>
      <c r="BB358" s="16" t="e">
        <f>IF($D356&gt;=1,($B355/HLOOKUP($D356,'[7]Annuity Cal'!$H$7:$BE$11,2,FALSE))*HLOOKUP(BB356,'[7]Annuity Cal'!$H$7:$BE$11,3,FALSE),(IF(BB356&lt;=(-1),BB356,0)))</f>
        <v>#N/A</v>
      </c>
      <c r="BC358" s="16" t="e">
        <f>IF($D356&gt;=1,($B355/HLOOKUP($D356,'[7]Annuity Cal'!$H$7:$BE$11,2,FALSE))*HLOOKUP(BC356,'[7]Annuity Cal'!$H$7:$BE$11,3,FALSE),(IF(BC356&lt;=(-1),BC356,0)))</f>
        <v>#N/A</v>
      </c>
      <c r="BD358" s="16" t="e">
        <f>IF($D356&gt;=1,($B355/HLOOKUP($D356,'[7]Annuity Cal'!$H$7:$BE$11,2,FALSE))*HLOOKUP(BD356,'[7]Annuity Cal'!$H$7:$BE$11,3,FALSE),(IF(BD356&lt;=(-1),BD356,0)))</f>
        <v>#N/A</v>
      </c>
      <c r="BE358" s="16" t="e">
        <f>IF($D356&gt;=1,($B355/HLOOKUP($D356,'[7]Annuity Cal'!$H$7:$BE$11,2,FALSE))*HLOOKUP(BE356,'[7]Annuity Cal'!$H$7:$BE$11,3,FALSE),(IF(BE356&lt;=(-1),BE356,0)))</f>
        <v>#N/A</v>
      </c>
      <c r="BF358" s="16" t="e">
        <f>IF($D356&gt;=1,($B355/HLOOKUP($D356,'[7]Annuity Cal'!$H$7:$BE$11,2,FALSE))*HLOOKUP(BF356,'[7]Annuity Cal'!$H$7:$BE$11,3,FALSE),(IF(BF356&lt;=(-1),BF356,0)))</f>
        <v>#N/A</v>
      </c>
      <c r="BG358" s="16" t="e">
        <f>IF($D356&gt;=1,($B355/HLOOKUP($D356,'[7]Annuity Cal'!$H$7:$BE$11,2,FALSE))*HLOOKUP(BG356,'[7]Annuity Cal'!$H$7:$BE$11,3,FALSE),(IF(BG356&lt;=(-1),BG356,0)))</f>
        <v>#N/A</v>
      </c>
      <c r="BH358" s="16" t="e">
        <f>IF($D356&gt;=1,($B355/HLOOKUP($D356,'[7]Annuity Cal'!$H$7:$BE$11,2,FALSE))*HLOOKUP(BH356,'[7]Annuity Cal'!$H$7:$BE$11,3,FALSE),(IF(BH356&lt;=(-1),BH356,0)))</f>
        <v>#N/A</v>
      </c>
      <c r="BI358" s="16" t="e">
        <f>IF($D356&gt;=1,($B355/HLOOKUP($D356,'[7]Annuity Cal'!$H$7:$BE$11,2,FALSE))*HLOOKUP(BI356,'[7]Annuity Cal'!$H$7:$BE$11,3,FALSE),(IF(BI356&lt;=(-1),BI356,0)))</f>
        <v>#N/A</v>
      </c>
      <c r="BJ358" s="16" t="e">
        <f>IF($D356&gt;=1,($B355/HLOOKUP($D356,'[7]Annuity Cal'!$H$7:$BE$11,2,FALSE))*HLOOKUP(BJ356,'[7]Annuity Cal'!$H$7:$BE$11,3,FALSE),(IF(BJ356&lt;=(-1),BJ356,0)))</f>
        <v>#N/A</v>
      </c>
      <c r="BK358" s="16" t="e">
        <f>IF($D356&gt;=1,($B355/HLOOKUP($D356,'[7]Annuity Cal'!$H$7:$BE$11,2,FALSE))*HLOOKUP(BK356,'[7]Annuity Cal'!$H$7:$BE$11,3,FALSE),(IF(BK356&lt;=(-1),BK356,0)))</f>
        <v>#N/A</v>
      </c>
      <c r="BL358" s="16" t="e">
        <f>IF($D356&gt;=1,($B355/HLOOKUP($D356,'[7]Annuity Cal'!$H$7:$BE$11,2,FALSE))*HLOOKUP(BL356,'[7]Annuity Cal'!$H$7:$BE$11,3,FALSE),(IF(BL356&lt;=(-1),BL356,0)))</f>
        <v>#N/A</v>
      </c>
      <c r="BM358" s="16" t="e">
        <f>IF($D356&gt;=1,($B355/HLOOKUP($D356,'[7]Annuity Cal'!$H$7:$BE$11,2,FALSE))*HLOOKUP(BM356,'[7]Annuity Cal'!$H$7:$BE$11,3,FALSE),(IF(BM356&lt;=(-1),BM356,0)))</f>
        <v>#N/A</v>
      </c>
      <c r="BN358" s="16" t="e">
        <f>IF($D356&gt;=1,($B355/HLOOKUP($D356,'[7]Annuity Cal'!$H$7:$BE$11,2,FALSE))*HLOOKUP(BN356,'[7]Annuity Cal'!$H$7:$BE$11,3,FALSE),(IF(BN356&lt;=(-1),BN356,0)))</f>
        <v>#N/A</v>
      </c>
    </row>
    <row r="359" spans="1:66">
      <c r="C359" s="16" t="s">
        <v>1</v>
      </c>
      <c r="D359" s="16">
        <f>IF($D356&gt;=1,($B355/HLOOKUP($D356,'[7]Annuity Cal'!$H$7:$BE$11,2,FALSE))*HLOOKUP(D356,'[7]Annuity Cal'!$H$7:$BE$11,4,FALSE),(IF(D356&lt;=(-1),D356,0)))</f>
        <v>0</v>
      </c>
      <c r="E359" s="16">
        <f>IF($D356&gt;=1,($B355/HLOOKUP($D356,'[7]Annuity Cal'!$H$7:$BE$11,2,FALSE))*HLOOKUP(E356,'[7]Annuity Cal'!$H$7:$BE$11,4,FALSE),(IF(E356&lt;=(-1),E356,0)))</f>
        <v>0</v>
      </c>
      <c r="F359" s="16">
        <f>IF($D356&gt;=1,($B355/HLOOKUP($D356,'[7]Annuity Cal'!$H$7:$BE$11,2,FALSE))*HLOOKUP(F356,'[7]Annuity Cal'!$H$7:$BE$11,4,FALSE),(IF(F356&lt;=(-1),F356,0)))</f>
        <v>0</v>
      </c>
      <c r="G359" s="16">
        <f>IF($D356&gt;=1,($B355/HLOOKUP($D356,'[7]Annuity Cal'!$H$7:$BE$11,2,FALSE))*HLOOKUP(G356,'[7]Annuity Cal'!$H$7:$BE$11,4,FALSE),(IF(G356&lt;=(-1),G356,0)))</f>
        <v>0</v>
      </c>
      <c r="H359" s="16">
        <f>IF($D356&gt;=1,($B355/HLOOKUP($D356,'[7]Annuity Cal'!$H$7:$BE$11,2,FALSE))*HLOOKUP(H356,'[7]Annuity Cal'!$H$7:$BE$11,4,FALSE),(IF(H356&lt;=(-1),H356,0)))</f>
        <v>0</v>
      </c>
      <c r="I359" s="16">
        <f>IF($D356&gt;=1,($B355/HLOOKUP($D356,'[7]Annuity Cal'!$H$7:$BE$11,2,FALSE))*HLOOKUP(I356,'[7]Annuity Cal'!$H$7:$BE$11,4,FALSE),(IF(I356&lt;=(-1),I356,0)))</f>
        <v>0</v>
      </c>
      <c r="J359" s="16">
        <f>IF($D356&gt;=1,($B355/HLOOKUP($D356,'[7]Annuity Cal'!$H$7:$BE$11,2,FALSE))*HLOOKUP(J356,'[7]Annuity Cal'!$H$7:$BE$11,4,FALSE),(IF(J356&lt;=(-1),J356,0)))</f>
        <v>0</v>
      </c>
      <c r="K359" s="16">
        <f>IF($D356&gt;=1,($B355/HLOOKUP($D356,'[7]Annuity Cal'!$H$7:$BE$11,2,FALSE))*HLOOKUP(K356,'[7]Annuity Cal'!$H$7:$BE$11,4,FALSE),(IF(K356&lt;=(-1),K356,0)))</f>
        <v>0</v>
      </c>
      <c r="L359" s="16">
        <f>IF($D356&gt;=1,($B355/HLOOKUP($D356,'[7]Annuity Cal'!$H$7:$BE$11,2,FALSE))*HLOOKUP(L356,'[7]Annuity Cal'!$H$7:$BE$11,4,FALSE),(IF(L356&lt;=(-1),L356,0)))</f>
        <v>0</v>
      </c>
      <c r="M359" s="16">
        <f>IF($D356&gt;=1,($B355/HLOOKUP($D356,'[7]Annuity Cal'!$H$7:$BE$11,2,FALSE))*HLOOKUP(M356,'[7]Annuity Cal'!$H$7:$BE$11,4,FALSE),(IF(M356&lt;=(-1),M356,0)))</f>
        <v>0</v>
      </c>
      <c r="N359" s="16">
        <f>IF($D356&gt;=1,($B355/HLOOKUP($D356,'[7]Annuity Cal'!$H$7:$BE$11,2,FALSE))*HLOOKUP(N356,'[7]Annuity Cal'!$H$7:$BE$11,4,FALSE),(IF(N356&lt;=(-1),N356,0)))</f>
        <v>0</v>
      </c>
      <c r="O359" s="16" t="e">
        <f>IF($D356&gt;=1,($B355/HLOOKUP($D356,'[7]Annuity Cal'!$H$7:$BE$11,2,FALSE))*HLOOKUP(O356,'[7]Annuity Cal'!$H$7:$BE$11,4,FALSE),(IF(O356&lt;=(-1),O356,0)))</f>
        <v>#N/A</v>
      </c>
      <c r="P359" s="16" t="e">
        <f>IF($D356&gt;=1,($B355/HLOOKUP($D356,'[7]Annuity Cal'!$H$7:$BE$11,2,FALSE))*HLOOKUP(P356,'[7]Annuity Cal'!$H$7:$BE$11,4,FALSE),(IF(P356&lt;=(-1),P356,0)))</f>
        <v>#N/A</v>
      </c>
      <c r="Q359" s="16" t="e">
        <f>IF($D356&gt;=1,($B355/HLOOKUP($D356,'[7]Annuity Cal'!$H$7:$BE$11,2,FALSE))*HLOOKUP(Q356,'[7]Annuity Cal'!$H$7:$BE$11,4,FALSE),(IF(Q356&lt;=(-1),Q356,0)))</f>
        <v>#N/A</v>
      </c>
      <c r="R359" s="16" t="e">
        <f>IF($D356&gt;=1,($B355/HLOOKUP($D356,'[7]Annuity Cal'!$H$7:$BE$11,2,FALSE))*HLOOKUP(R356,'[7]Annuity Cal'!$H$7:$BE$11,4,FALSE),(IF(R356&lt;=(-1),R356,0)))</f>
        <v>#N/A</v>
      </c>
      <c r="S359" s="16" t="e">
        <f>IF($D356&gt;=1,($B355/HLOOKUP($D356,'[7]Annuity Cal'!$H$7:$BE$11,2,FALSE))*HLOOKUP(S356,'[7]Annuity Cal'!$H$7:$BE$11,4,FALSE),(IF(S356&lt;=(-1),S356,0)))</f>
        <v>#N/A</v>
      </c>
      <c r="T359" s="16" t="e">
        <f>IF($D356&gt;=1,($B355/HLOOKUP($D356,'[7]Annuity Cal'!$H$7:$BE$11,2,FALSE))*HLOOKUP(T356,'[7]Annuity Cal'!$H$7:$BE$11,4,FALSE),(IF(T356&lt;=(-1),T356,0)))</f>
        <v>#N/A</v>
      </c>
      <c r="U359" s="16" t="e">
        <f>IF($D356&gt;=1,($B355/HLOOKUP($D356,'[7]Annuity Cal'!$H$7:$BE$11,2,FALSE))*HLOOKUP(U356,'[7]Annuity Cal'!$H$7:$BE$11,4,FALSE),(IF(U356&lt;=(-1),U356,0)))</f>
        <v>#N/A</v>
      </c>
      <c r="V359" s="16" t="e">
        <f>IF($D356&gt;=1,($B355/HLOOKUP($D356,'[7]Annuity Cal'!$H$7:$BE$11,2,FALSE))*HLOOKUP(V356,'[7]Annuity Cal'!$H$7:$BE$11,4,FALSE),(IF(V356&lt;=(-1),V356,0)))</f>
        <v>#N/A</v>
      </c>
      <c r="W359" s="16" t="e">
        <f>IF($D356&gt;=1,($B355/HLOOKUP($D356,'[7]Annuity Cal'!$H$7:$BE$11,2,FALSE))*HLOOKUP(W356,'[7]Annuity Cal'!$H$7:$BE$11,4,FALSE),(IF(W356&lt;=(-1),W356,0)))</f>
        <v>#N/A</v>
      </c>
      <c r="X359" s="16" t="e">
        <f>IF($D356&gt;=1,($B355/HLOOKUP($D356,'[7]Annuity Cal'!$H$7:$BE$11,2,FALSE))*HLOOKUP(X356,'[7]Annuity Cal'!$H$7:$BE$11,4,FALSE),(IF(X356&lt;=(-1),X356,0)))</f>
        <v>#N/A</v>
      </c>
      <c r="Y359" s="16" t="e">
        <f>IF($D356&gt;=1,($B355/HLOOKUP($D356,'[7]Annuity Cal'!$H$7:$BE$11,2,FALSE))*HLOOKUP(Y356,'[7]Annuity Cal'!$H$7:$BE$11,4,FALSE),(IF(Y356&lt;=(-1),Y356,0)))</f>
        <v>#N/A</v>
      </c>
      <c r="Z359" s="16" t="e">
        <f>IF($D356&gt;=1,($B355/HLOOKUP($D356,'[7]Annuity Cal'!$H$7:$BE$11,2,FALSE))*HLOOKUP(Z356,'[7]Annuity Cal'!$H$7:$BE$11,4,FALSE),(IF(Z356&lt;=(-1),Z356,0)))</f>
        <v>#N/A</v>
      </c>
      <c r="AA359" s="16" t="e">
        <f>IF($D356&gt;=1,($B355/HLOOKUP($D356,'[7]Annuity Cal'!$H$7:$BE$11,2,FALSE))*HLOOKUP(AA356,'[7]Annuity Cal'!$H$7:$BE$11,4,FALSE),(IF(AA356&lt;=(-1),AA356,0)))</f>
        <v>#N/A</v>
      </c>
      <c r="AB359" s="16" t="e">
        <f>IF($D356&gt;=1,($B355/HLOOKUP($D356,'[7]Annuity Cal'!$H$7:$BE$11,2,FALSE))*HLOOKUP(AB356,'[7]Annuity Cal'!$H$7:$BE$11,4,FALSE),(IF(AB356&lt;=(-1),AB356,0)))</f>
        <v>#N/A</v>
      </c>
      <c r="AC359" s="16" t="e">
        <f>IF($D356&gt;=1,($B355/HLOOKUP($D356,'[7]Annuity Cal'!$H$7:$BE$11,2,FALSE))*HLOOKUP(AC356,'[7]Annuity Cal'!$H$7:$BE$11,4,FALSE),(IF(AC356&lt;=(-1),AC356,0)))</f>
        <v>#N/A</v>
      </c>
      <c r="AD359" s="16" t="e">
        <f>IF($D356&gt;=1,($B355/HLOOKUP($D356,'[7]Annuity Cal'!$H$7:$BE$11,2,FALSE))*HLOOKUP(AD356,'[7]Annuity Cal'!$H$7:$BE$11,4,FALSE),(IF(AD356&lt;=(-1),AD356,0)))</f>
        <v>#N/A</v>
      </c>
      <c r="AE359" s="16" t="e">
        <f>IF($D356&gt;=1,($B355/HLOOKUP($D356,'[7]Annuity Cal'!$H$7:$BE$11,2,FALSE))*HLOOKUP(AE356,'[7]Annuity Cal'!$H$7:$BE$11,4,FALSE),(IF(AE356&lt;=(-1),AE356,0)))</f>
        <v>#N/A</v>
      </c>
      <c r="AF359" s="16" t="e">
        <f>IF($D356&gt;=1,($B355/HLOOKUP($D356,'[7]Annuity Cal'!$H$7:$BE$11,2,FALSE))*HLOOKUP(AF356,'[7]Annuity Cal'!$H$7:$BE$11,4,FALSE),(IF(AF356&lt;=(-1),AF356,0)))</f>
        <v>#N/A</v>
      </c>
      <c r="AG359" s="16" t="e">
        <f>IF($D356&gt;=1,($B355/HLOOKUP($D356,'[7]Annuity Cal'!$H$7:$BE$11,2,FALSE))*HLOOKUP(AG356,'[7]Annuity Cal'!$H$7:$BE$11,4,FALSE),(IF(AG356&lt;=(-1),AG356,0)))</f>
        <v>#N/A</v>
      </c>
      <c r="AH359" s="16" t="e">
        <f>IF($D356&gt;=1,($B355/HLOOKUP($D356,'[7]Annuity Cal'!$H$7:$BE$11,2,FALSE))*HLOOKUP(AH356,'[7]Annuity Cal'!$H$7:$BE$11,4,FALSE),(IF(AH356&lt;=(-1),AH356,0)))</f>
        <v>#N/A</v>
      </c>
      <c r="AI359" s="16" t="e">
        <f>IF($D356&gt;=1,($B355/HLOOKUP($D356,'[7]Annuity Cal'!$H$7:$BE$11,2,FALSE))*HLOOKUP(AI356,'[7]Annuity Cal'!$H$7:$BE$11,4,FALSE),(IF(AI356&lt;=(-1),AI356,0)))</f>
        <v>#N/A</v>
      </c>
      <c r="AJ359" s="16" t="e">
        <f>IF($D356&gt;=1,($B355/HLOOKUP($D356,'[7]Annuity Cal'!$H$7:$BE$11,2,FALSE))*HLOOKUP(AJ356,'[7]Annuity Cal'!$H$7:$BE$11,4,FALSE),(IF(AJ356&lt;=(-1),AJ356,0)))</f>
        <v>#N/A</v>
      </c>
      <c r="AK359" s="16" t="e">
        <f>IF($D356&gt;=1,($B355/HLOOKUP($D356,'[7]Annuity Cal'!$H$7:$BE$11,2,FALSE))*HLOOKUP(AK356,'[7]Annuity Cal'!$H$7:$BE$11,4,FALSE),(IF(AK356&lt;=(-1),AK356,0)))</f>
        <v>#N/A</v>
      </c>
      <c r="AL359" s="16" t="e">
        <f>IF($D356&gt;=1,($B355/HLOOKUP($D356,'[7]Annuity Cal'!$H$7:$BE$11,2,FALSE))*HLOOKUP(AL356,'[7]Annuity Cal'!$H$7:$BE$11,4,FALSE),(IF(AL356&lt;=(-1),AL356,0)))</f>
        <v>#N/A</v>
      </c>
      <c r="AM359" s="16" t="e">
        <f>IF($D356&gt;=1,($B355/HLOOKUP($D356,'[7]Annuity Cal'!$H$7:$BE$11,2,FALSE))*HLOOKUP(AM356,'[7]Annuity Cal'!$H$7:$BE$11,4,FALSE),(IF(AM356&lt;=(-1),AM356,0)))</f>
        <v>#N/A</v>
      </c>
      <c r="AN359" s="16" t="e">
        <f>IF($D356&gt;=1,($B355/HLOOKUP($D356,'[7]Annuity Cal'!$H$7:$BE$11,2,FALSE))*HLOOKUP(AN356,'[7]Annuity Cal'!$H$7:$BE$11,4,FALSE),(IF(AN356&lt;=(-1),AN356,0)))</f>
        <v>#N/A</v>
      </c>
      <c r="AO359" s="16" t="e">
        <f>IF($D356&gt;=1,($B355/HLOOKUP($D356,'[7]Annuity Cal'!$H$7:$BE$11,2,FALSE))*HLOOKUP(AO356,'[7]Annuity Cal'!$H$7:$BE$11,4,FALSE),(IF(AO356&lt;=(-1),AO356,0)))</f>
        <v>#N/A</v>
      </c>
      <c r="AP359" s="16" t="e">
        <f>IF($D356&gt;=1,($B355/HLOOKUP($D356,'[7]Annuity Cal'!$H$7:$BE$11,2,FALSE))*HLOOKUP(AP356,'[7]Annuity Cal'!$H$7:$BE$11,4,FALSE),(IF(AP356&lt;=(-1),AP356,0)))</f>
        <v>#N/A</v>
      </c>
      <c r="AQ359" s="16" t="e">
        <f>IF($D356&gt;=1,($B355/HLOOKUP($D356,'[7]Annuity Cal'!$H$7:$BE$11,2,FALSE))*HLOOKUP(AQ356,'[7]Annuity Cal'!$H$7:$BE$11,4,FALSE),(IF(AQ356&lt;=(-1),AQ356,0)))</f>
        <v>#N/A</v>
      </c>
      <c r="AR359" s="16" t="e">
        <f>IF($D356&gt;=1,($B355/HLOOKUP($D356,'[7]Annuity Cal'!$H$7:$BE$11,2,FALSE))*HLOOKUP(AR356,'[7]Annuity Cal'!$H$7:$BE$11,4,FALSE),(IF(AR356&lt;=(-1),AR356,0)))</f>
        <v>#N/A</v>
      </c>
      <c r="AS359" s="16" t="e">
        <f>IF($D356&gt;=1,($B355/HLOOKUP($D356,'[7]Annuity Cal'!$H$7:$BE$11,2,FALSE))*HLOOKUP(AS356,'[7]Annuity Cal'!$H$7:$BE$11,4,FALSE),(IF(AS356&lt;=(-1),AS356,0)))</f>
        <v>#N/A</v>
      </c>
      <c r="AT359" s="16" t="e">
        <f>IF($D356&gt;=1,($B355/HLOOKUP($D356,'[7]Annuity Cal'!$H$7:$BE$11,2,FALSE))*HLOOKUP(AT356,'[7]Annuity Cal'!$H$7:$BE$11,4,FALSE),(IF(AT356&lt;=(-1),AT356,0)))</f>
        <v>#N/A</v>
      </c>
      <c r="AU359" s="16" t="e">
        <f>IF($D356&gt;=1,($B355/HLOOKUP($D356,'[7]Annuity Cal'!$H$7:$BE$11,2,FALSE))*HLOOKUP(AU356,'[7]Annuity Cal'!$H$7:$BE$11,4,FALSE),(IF(AU356&lt;=(-1),AU356,0)))</f>
        <v>#N/A</v>
      </c>
      <c r="AV359" s="16" t="e">
        <f>IF($D356&gt;=1,($B355/HLOOKUP($D356,'[7]Annuity Cal'!$H$7:$BE$11,2,FALSE))*HLOOKUP(AV356,'[7]Annuity Cal'!$H$7:$BE$11,4,FALSE),(IF(AV356&lt;=(-1),AV356,0)))</f>
        <v>#N/A</v>
      </c>
      <c r="AW359" s="16" t="e">
        <f>IF($D356&gt;=1,($B355/HLOOKUP($D356,'[7]Annuity Cal'!$H$7:$BE$11,2,FALSE))*HLOOKUP(AW356,'[7]Annuity Cal'!$H$7:$BE$11,4,FALSE),(IF(AW356&lt;=(-1),AW356,0)))</f>
        <v>#N/A</v>
      </c>
      <c r="AX359" s="16" t="e">
        <f>IF($D356&gt;=1,($B355/HLOOKUP($D356,'[7]Annuity Cal'!$H$7:$BE$11,2,FALSE))*HLOOKUP(AX356,'[7]Annuity Cal'!$H$7:$BE$11,4,FALSE),(IF(AX356&lt;=(-1),AX356,0)))</f>
        <v>#N/A</v>
      </c>
      <c r="AY359" s="16" t="e">
        <f>IF($D356&gt;=1,($B355/HLOOKUP($D356,'[7]Annuity Cal'!$H$7:$BE$11,2,FALSE))*HLOOKUP(AY356,'[7]Annuity Cal'!$H$7:$BE$11,4,FALSE),(IF(AY356&lt;=(-1),AY356,0)))</f>
        <v>#N/A</v>
      </c>
      <c r="AZ359" s="16" t="e">
        <f>IF($D356&gt;=1,($B355/HLOOKUP($D356,'[7]Annuity Cal'!$H$7:$BE$11,2,FALSE))*HLOOKUP(AZ356,'[7]Annuity Cal'!$H$7:$BE$11,4,FALSE),(IF(AZ356&lt;=(-1),AZ356,0)))</f>
        <v>#N/A</v>
      </c>
      <c r="BA359" s="16" t="e">
        <f>IF($D356&gt;=1,($B355/HLOOKUP($D356,'[7]Annuity Cal'!$H$7:$BE$11,2,FALSE))*HLOOKUP(BA356,'[7]Annuity Cal'!$H$7:$BE$11,4,FALSE),(IF(BA356&lt;=(-1),BA356,0)))</f>
        <v>#N/A</v>
      </c>
      <c r="BB359" s="16" t="e">
        <f>IF($D356&gt;=1,($B355/HLOOKUP($D356,'[7]Annuity Cal'!$H$7:$BE$11,2,FALSE))*HLOOKUP(BB356,'[7]Annuity Cal'!$H$7:$BE$11,4,FALSE),(IF(BB356&lt;=(-1),BB356,0)))</f>
        <v>#N/A</v>
      </c>
      <c r="BC359" s="16" t="e">
        <f>IF($D356&gt;=1,($B355/HLOOKUP($D356,'[7]Annuity Cal'!$H$7:$BE$11,2,FALSE))*HLOOKUP(BC356,'[7]Annuity Cal'!$H$7:$BE$11,4,FALSE),(IF(BC356&lt;=(-1),BC356,0)))</f>
        <v>#N/A</v>
      </c>
      <c r="BD359" s="16" t="e">
        <f>IF($D356&gt;=1,($B355/HLOOKUP($D356,'[7]Annuity Cal'!$H$7:$BE$11,2,FALSE))*HLOOKUP(BD356,'[7]Annuity Cal'!$H$7:$BE$11,4,FALSE),(IF(BD356&lt;=(-1),BD356,0)))</f>
        <v>#N/A</v>
      </c>
      <c r="BE359" s="16" t="e">
        <f>IF($D356&gt;=1,($B355/HLOOKUP($D356,'[7]Annuity Cal'!$H$7:$BE$11,2,FALSE))*HLOOKUP(BE356,'[7]Annuity Cal'!$H$7:$BE$11,4,FALSE),(IF(BE356&lt;=(-1),BE356,0)))</f>
        <v>#N/A</v>
      </c>
      <c r="BF359" s="16" t="e">
        <f>IF($D356&gt;=1,($B355/HLOOKUP($D356,'[7]Annuity Cal'!$H$7:$BE$11,2,FALSE))*HLOOKUP(BF356,'[7]Annuity Cal'!$H$7:$BE$11,4,FALSE),(IF(BF356&lt;=(-1),BF356,0)))</f>
        <v>#N/A</v>
      </c>
      <c r="BG359" s="16" t="e">
        <f>IF($D356&gt;=1,($B355/HLOOKUP($D356,'[7]Annuity Cal'!$H$7:$BE$11,2,FALSE))*HLOOKUP(BG356,'[7]Annuity Cal'!$H$7:$BE$11,4,FALSE),(IF(BG356&lt;=(-1),BG356,0)))</f>
        <v>#N/A</v>
      </c>
      <c r="BH359" s="16" t="e">
        <f>IF($D356&gt;=1,($B355/HLOOKUP($D356,'[7]Annuity Cal'!$H$7:$BE$11,2,FALSE))*HLOOKUP(BH356,'[7]Annuity Cal'!$H$7:$BE$11,4,FALSE),(IF(BH356&lt;=(-1),BH356,0)))</f>
        <v>#N/A</v>
      </c>
      <c r="BI359" s="16" t="e">
        <f>IF($D356&gt;=1,($B355/HLOOKUP($D356,'[7]Annuity Cal'!$H$7:$BE$11,2,FALSE))*HLOOKUP(BI356,'[7]Annuity Cal'!$H$7:$BE$11,4,FALSE),(IF(BI356&lt;=(-1),BI356,0)))</f>
        <v>#N/A</v>
      </c>
      <c r="BJ359" s="16" t="e">
        <f>IF($D356&gt;=1,($B355/HLOOKUP($D356,'[7]Annuity Cal'!$H$7:$BE$11,2,FALSE))*HLOOKUP(BJ356,'[7]Annuity Cal'!$H$7:$BE$11,4,FALSE),(IF(BJ356&lt;=(-1),BJ356,0)))</f>
        <v>#N/A</v>
      </c>
      <c r="BK359" s="16" t="e">
        <f>IF($D356&gt;=1,($B355/HLOOKUP($D356,'[7]Annuity Cal'!$H$7:$BE$11,2,FALSE))*HLOOKUP(BK356,'[7]Annuity Cal'!$H$7:$BE$11,4,FALSE),(IF(BK356&lt;=(-1),BK356,0)))</f>
        <v>#N/A</v>
      </c>
      <c r="BL359" s="16" t="e">
        <f>IF($D356&gt;=1,($B355/HLOOKUP($D356,'[7]Annuity Cal'!$H$7:$BE$11,2,FALSE))*HLOOKUP(BL356,'[7]Annuity Cal'!$H$7:$BE$11,4,FALSE),(IF(BL356&lt;=(-1),BL356,0)))</f>
        <v>#N/A</v>
      </c>
      <c r="BM359" s="16" t="e">
        <f>IF($D356&gt;=1,($B355/HLOOKUP($D356,'[7]Annuity Cal'!$H$7:$BE$11,2,FALSE))*HLOOKUP(BM356,'[7]Annuity Cal'!$H$7:$BE$11,4,FALSE),(IF(BM356&lt;=(-1),BM356,0)))</f>
        <v>#N/A</v>
      </c>
      <c r="BN359" s="16" t="e">
        <f>IF($D356&gt;=1,($B355/HLOOKUP($D356,'[7]Annuity Cal'!$H$7:$BE$11,2,FALSE))*HLOOKUP(BN356,'[7]Annuity Cal'!$H$7:$BE$11,4,FALSE),(IF(BN356&lt;=(-1),BN356,0)))</f>
        <v>#N/A</v>
      </c>
    </row>
    <row r="360" spans="1:66">
      <c r="C360" s="16" t="s">
        <v>2</v>
      </c>
      <c r="D360" s="16">
        <f>IF($D356&gt;=1,($B355/HLOOKUP($D356,'[7]Annuity Cal'!$H$7:$BE$11,2,FALSE))*HLOOKUP(D356,'[7]Annuity Cal'!$H$7:$BE$11,5,FALSE),(IF(D356&lt;=(-1),D356,0)))</f>
        <v>0</v>
      </c>
      <c r="E360" s="16">
        <f>IF($D356&gt;=1,($B355/HLOOKUP($D356,'[7]Annuity Cal'!$H$7:$BE$11,2,FALSE))*HLOOKUP(E356,'[7]Annuity Cal'!$H$7:$BE$11,5,FALSE),(IF(E356&lt;=(-1),E356,0)))</f>
        <v>0</v>
      </c>
      <c r="F360" s="16">
        <f>IF($D356&gt;=1,($B355/HLOOKUP($D356,'[7]Annuity Cal'!$H$7:$BE$11,2,FALSE))*HLOOKUP(F356,'[7]Annuity Cal'!$H$7:$BE$11,5,FALSE),(IF(F356&lt;=(-1),F356,0)))</f>
        <v>0</v>
      </c>
      <c r="G360" s="16">
        <f>IF($D356&gt;=1,($B355/HLOOKUP($D356,'[7]Annuity Cal'!$H$7:$BE$11,2,FALSE))*HLOOKUP(G356,'[7]Annuity Cal'!$H$7:$BE$11,5,FALSE),(IF(G356&lt;=(-1),G356,0)))</f>
        <v>0</v>
      </c>
      <c r="H360" s="16">
        <f>IF($D356&gt;=1,($B355/HLOOKUP($D356,'[7]Annuity Cal'!$H$7:$BE$11,2,FALSE))*HLOOKUP(H356,'[7]Annuity Cal'!$H$7:$BE$11,5,FALSE),(IF(H356&lt;=(-1),H356,0)))</f>
        <v>0</v>
      </c>
      <c r="I360" s="16">
        <f>IF($D356&gt;=1,($B355/HLOOKUP($D356,'[7]Annuity Cal'!$H$7:$BE$11,2,FALSE))*HLOOKUP(I356,'[7]Annuity Cal'!$H$7:$BE$11,5,FALSE),(IF(I356&lt;=(-1),I356,0)))</f>
        <v>0</v>
      </c>
      <c r="J360" s="16">
        <f>IF($D356&gt;=1,($B355/HLOOKUP($D356,'[7]Annuity Cal'!$H$7:$BE$11,2,FALSE))*HLOOKUP(J356,'[7]Annuity Cal'!$H$7:$BE$11,5,FALSE),(IF(J356&lt;=(-1),J356,0)))</f>
        <v>0</v>
      </c>
      <c r="K360" s="16">
        <f>IF($D356&gt;=1,($B355/HLOOKUP($D356,'[7]Annuity Cal'!$H$7:$BE$11,2,FALSE))*HLOOKUP(K356,'[7]Annuity Cal'!$H$7:$BE$11,5,FALSE),(IF(K356&lt;=(-1),K356,0)))</f>
        <v>0</v>
      </c>
      <c r="L360" s="16">
        <f>IF($D356&gt;=1,($B355/HLOOKUP($D356,'[7]Annuity Cal'!$H$7:$BE$11,2,FALSE))*HLOOKUP(L356,'[7]Annuity Cal'!$H$7:$BE$11,5,FALSE),(IF(L356&lt;=(-1),L356,0)))</f>
        <v>0</v>
      </c>
      <c r="M360" s="16">
        <f>IF($D356&gt;=1,($B355/HLOOKUP($D356,'[7]Annuity Cal'!$H$7:$BE$11,2,FALSE))*HLOOKUP(M356,'[7]Annuity Cal'!$H$7:$BE$11,5,FALSE),(IF(M356&lt;=(-1),M356,0)))</f>
        <v>0</v>
      </c>
      <c r="N360" s="16">
        <f>IF($D356&gt;=1,($B355/HLOOKUP($D356,'[7]Annuity Cal'!$H$7:$BE$11,2,FALSE))*HLOOKUP(N356,'[7]Annuity Cal'!$H$7:$BE$11,5,FALSE),(IF(N356&lt;=(-1),N356,0)))</f>
        <v>0</v>
      </c>
      <c r="O360" s="16" t="e">
        <f>IF($D356&gt;=1,($B355/HLOOKUP($D356,'[7]Annuity Cal'!$H$7:$BE$11,2,FALSE))*HLOOKUP(O356,'[7]Annuity Cal'!$H$7:$BE$11,5,FALSE),(IF(O356&lt;=(-1),O356,0)))</f>
        <v>#N/A</v>
      </c>
      <c r="P360" s="16" t="e">
        <f>IF($D356&gt;=1,($B355/HLOOKUP($D356,'[7]Annuity Cal'!$H$7:$BE$11,2,FALSE))*HLOOKUP(P356,'[7]Annuity Cal'!$H$7:$BE$11,5,FALSE),(IF(P356&lt;=(-1),P356,0)))</f>
        <v>#N/A</v>
      </c>
      <c r="Q360" s="16" t="e">
        <f>IF($D356&gt;=1,($B355/HLOOKUP($D356,'[7]Annuity Cal'!$H$7:$BE$11,2,FALSE))*HLOOKUP(Q356,'[7]Annuity Cal'!$H$7:$BE$11,5,FALSE),(IF(Q356&lt;=(-1),Q356,0)))</f>
        <v>#N/A</v>
      </c>
      <c r="R360" s="16" t="e">
        <f>IF($D356&gt;=1,($B355/HLOOKUP($D356,'[7]Annuity Cal'!$H$7:$BE$11,2,FALSE))*HLOOKUP(R356,'[7]Annuity Cal'!$H$7:$BE$11,5,FALSE),(IF(R356&lt;=(-1),R356,0)))</f>
        <v>#N/A</v>
      </c>
      <c r="S360" s="16" t="e">
        <f>IF($D356&gt;=1,($B355/HLOOKUP($D356,'[7]Annuity Cal'!$H$7:$BE$11,2,FALSE))*HLOOKUP(S356,'[7]Annuity Cal'!$H$7:$BE$11,5,FALSE),(IF(S356&lt;=(-1),S356,0)))</f>
        <v>#N/A</v>
      </c>
      <c r="T360" s="16" t="e">
        <f>IF($D356&gt;=1,($B355/HLOOKUP($D356,'[7]Annuity Cal'!$H$7:$BE$11,2,FALSE))*HLOOKUP(T356,'[7]Annuity Cal'!$H$7:$BE$11,5,FALSE),(IF(T356&lt;=(-1),T356,0)))</f>
        <v>#N/A</v>
      </c>
      <c r="U360" s="16" t="e">
        <f>IF($D356&gt;=1,($B355/HLOOKUP($D356,'[7]Annuity Cal'!$H$7:$BE$11,2,FALSE))*HLOOKUP(U356,'[7]Annuity Cal'!$H$7:$BE$11,5,FALSE),(IF(U356&lt;=(-1),U356,0)))</f>
        <v>#N/A</v>
      </c>
      <c r="V360" s="16" t="e">
        <f>IF($D356&gt;=1,($B355/HLOOKUP($D356,'[7]Annuity Cal'!$H$7:$BE$11,2,FALSE))*HLOOKUP(V356,'[7]Annuity Cal'!$H$7:$BE$11,5,FALSE),(IF(V356&lt;=(-1),V356,0)))</f>
        <v>#N/A</v>
      </c>
      <c r="W360" s="16" t="e">
        <f>IF($D356&gt;=1,($B355/HLOOKUP($D356,'[7]Annuity Cal'!$H$7:$BE$11,2,FALSE))*HLOOKUP(W356,'[7]Annuity Cal'!$H$7:$BE$11,5,FALSE),(IF(W356&lt;=(-1),W356,0)))</f>
        <v>#N/A</v>
      </c>
      <c r="X360" s="16" t="e">
        <f>IF($D356&gt;=1,($B355/HLOOKUP($D356,'[7]Annuity Cal'!$H$7:$BE$11,2,FALSE))*HLOOKUP(X356,'[7]Annuity Cal'!$H$7:$BE$11,5,FALSE),(IF(X356&lt;=(-1),X356,0)))</f>
        <v>#N/A</v>
      </c>
      <c r="Y360" s="16" t="e">
        <f>IF($D356&gt;=1,($B355/HLOOKUP($D356,'[7]Annuity Cal'!$H$7:$BE$11,2,FALSE))*HLOOKUP(Y356,'[7]Annuity Cal'!$H$7:$BE$11,5,FALSE),(IF(Y356&lt;=(-1),Y356,0)))</f>
        <v>#N/A</v>
      </c>
      <c r="Z360" s="16" t="e">
        <f>IF($D356&gt;=1,($B355/HLOOKUP($D356,'[7]Annuity Cal'!$H$7:$BE$11,2,FALSE))*HLOOKUP(Z356,'[7]Annuity Cal'!$H$7:$BE$11,5,FALSE),(IF(Z356&lt;=(-1),Z356,0)))</f>
        <v>#N/A</v>
      </c>
      <c r="AA360" s="16" t="e">
        <f>IF($D356&gt;=1,($B355/HLOOKUP($D356,'[7]Annuity Cal'!$H$7:$BE$11,2,FALSE))*HLOOKUP(AA356,'[7]Annuity Cal'!$H$7:$BE$11,5,FALSE),(IF(AA356&lt;=(-1),AA356,0)))</f>
        <v>#N/A</v>
      </c>
      <c r="AB360" s="16" t="e">
        <f>IF($D356&gt;=1,($B355/HLOOKUP($D356,'[7]Annuity Cal'!$H$7:$BE$11,2,FALSE))*HLOOKUP(AB356,'[7]Annuity Cal'!$H$7:$BE$11,5,FALSE),(IF(AB356&lt;=(-1),AB356,0)))</f>
        <v>#N/A</v>
      </c>
      <c r="AC360" s="16" t="e">
        <f>IF($D356&gt;=1,($B355/HLOOKUP($D356,'[7]Annuity Cal'!$H$7:$BE$11,2,FALSE))*HLOOKUP(AC356,'[7]Annuity Cal'!$H$7:$BE$11,5,FALSE),(IF(AC356&lt;=(-1),AC356,0)))</f>
        <v>#N/A</v>
      </c>
      <c r="AD360" s="16" t="e">
        <f>IF($D356&gt;=1,($B355/HLOOKUP($D356,'[7]Annuity Cal'!$H$7:$BE$11,2,FALSE))*HLOOKUP(AD356,'[7]Annuity Cal'!$H$7:$BE$11,5,FALSE),(IF(AD356&lt;=(-1),AD356,0)))</f>
        <v>#N/A</v>
      </c>
      <c r="AE360" s="16" t="e">
        <f>IF($D356&gt;=1,($B355/HLOOKUP($D356,'[7]Annuity Cal'!$H$7:$BE$11,2,FALSE))*HLOOKUP(AE356,'[7]Annuity Cal'!$H$7:$BE$11,5,FALSE),(IF(AE356&lt;=(-1),AE356,0)))</f>
        <v>#N/A</v>
      </c>
      <c r="AF360" s="16" t="e">
        <f>IF($D356&gt;=1,($B355/HLOOKUP($D356,'[7]Annuity Cal'!$H$7:$BE$11,2,FALSE))*HLOOKUP(AF356,'[7]Annuity Cal'!$H$7:$BE$11,5,FALSE),(IF(AF356&lt;=(-1),AF356,0)))</f>
        <v>#N/A</v>
      </c>
      <c r="AG360" s="16" t="e">
        <f>IF($D356&gt;=1,($B355/HLOOKUP($D356,'[7]Annuity Cal'!$H$7:$BE$11,2,FALSE))*HLOOKUP(AG356,'[7]Annuity Cal'!$H$7:$BE$11,5,FALSE),(IF(AG356&lt;=(-1),AG356,0)))</f>
        <v>#N/A</v>
      </c>
      <c r="AH360" s="16" t="e">
        <f>IF($D356&gt;=1,($B355/HLOOKUP($D356,'[7]Annuity Cal'!$H$7:$BE$11,2,FALSE))*HLOOKUP(AH356,'[7]Annuity Cal'!$H$7:$BE$11,5,FALSE),(IF(AH356&lt;=(-1),AH356,0)))</f>
        <v>#N/A</v>
      </c>
      <c r="AI360" s="16" t="e">
        <f>IF($D356&gt;=1,($B355/HLOOKUP($D356,'[7]Annuity Cal'!$H$7:$BE$11,2,FALSE))*HLOOKUP(AI356,'[7]Annuity Cal'!$H$7:$BE$11,5,FALSE),(IF(AI356&lt;=(-1),AI356,0)))</f>
        <v>#N/A</v>
      </c>
      <c r="AJ360" s="16" t="e">
        <f>IF($D356&gt;=1,($B355/HLOOKUP($D356,'[7]Annuity Cal'!$H$7:$BE$11,2,FALSE))*HLOOKUP(AJ356,'[7]Annuity Cal'!$H$7:$BE$11,5,FALSE),(IF(AJ356&lt;=(-1),AJ356,0)))</f>
        <v>#N/A</v>
      </c>
      <c r="AK360" s="16" t="e">
        <f>IF($D356&gt;=1,($B355/HLOOKUP($D356,'[7]Annuity Cal'!$H$7:$BE$11,2,FALSE))*HLOOKUP(AK356,'[7]Annuity Cal'!$H$7:$BE$11,5,FALSE),(IF(AK356&lt;=(-1),AK356,0)))</f>
        <v>#N/A</v>
      </c>
      <c r="AL360" s="16" t="e">
        <f>IF($D356&gt;=1,($B355/HLOOKUP($D356,'[7]Annuity Cal'!$H$7:$BE$11,2,FALSE))*HLOOKUP(AL356,'[7]Annuity Cal'!$H$7:$BE$11,5,FALSE),(IF(AL356&lt;=(-1),AL356,0)))</f>
        <v>#N/A</v>
      </c>
      <c r="AM360" s="16" t="e">
        <f>IF($D356&gt;=1,($B355/HLOOKUP($D356,'[7]Annuity Cal'!$H$7:$BE$11,2,FALSE))*HLOOKUP(AM356,'[7]Annuity Cal'!$H$7:$BE$11,5,FALSE),(IF(AM356&lt;=(-1),AM356,0)))</f>
        <v>#N/A</v>
      </c>
      <c r="AN360" s="16" t="e">
        <f>IF($D356&gt;=1,($B355/HLOOKUP($D356,'[7]Annuity Cal'!$H$7:$BE$11,2,FALSE))*HLOOKUP(AN356,'[7]Annuity Cal'!$H$7:$BE$11,5,FALSE),(IF(AN356&lt;=(-1),AN356,0)))</f>
        <v>#N/A</v>
      </c>
      <c r="AO360" s="16" t="e">
        <f>IF($D356&gt;=1,($B355/HLOOKUP($D356,'[7]Annuity Cal'!$H$7:$BE$11,2,FALSE))*HLOOKUP(AO356,'[7]Annuity Cal'!$H$7:$BE$11,5,FALSE),(IF(AO356&lt;=(-1),AO356,0)))</f>
        <v>#N/A</v>
      </c>
      <c r="AP360" s="16" t="e">
        <f>IF($D356&gt;=1,($B355/HLOOKUP($D356,'[7]Annuity Cal'!$H$7:$BE$11,2,FALSE))*HLOOKUP(AP356,'[7]Annuity Cal'!$H$7:$BE$11,5,FALSE),(IF(AP356&lt;=(-1),AP356,0)))</f>
        <v>#N/A</v>
      </c>
      <c r="AQ360" s="16" t="e">
        <f>IF($D356&gt;=1,($B355/HLOOKUP($D356,'[7]Annuity Cal'!$H$7:$BE$11,2,FALSE))*HLOOKUP(AQ356,'[7]Annuity Cal'!$H$7:$BE$11,5,FALSE),(IF(AQ356&lt;=(-1),AQ356,0)))</f>
        <v>#N/A</v>
      </c>
      <c r="AR360" s="16" t="e">
        <f>IF($D356&gt;=1,($B355/HLOOKUP($D356,'[7]Annuity Cal'!$H$7:$BE$11,2,FALSE))*HLOOKUP(AR356,'[7]Annuity Cal'!$H$7:$BE$11,5,FALSE),(IF(AR356&lt;=(-1),AR356,0)))</f>
        <v>#N/A</v>
      </c>
      <c r="AS360" s="16" t="e">
        <f>IF($D356&gt;=1,($B355/HLOOKUP($D356,'[7]Annuity Cal'!$H$7:$BE$11,2,FALSE))*HLOOKUP(AS356,'[7]Annuity Cal'!$H$7:$BE$11,5,FALSE),(IF(AS356&lt;=(-1),AS356,0)))</f>
        <v>#N/A</v>
      </c>
      <c r="AT360" s="16" t="e">
        <f>IF($D356&gt;=1,($B355/HLOOKUP($D356,'[7]Annuity Cal'!$H$7:$BE$11,2,FALSE))*HLOOKUP(AT356,'[7]Annuity Cal'!$H$7:$BE$11,5,FALSE),(IF(AT356&lt;=(-1),AT356,0)))</f>
        <v>#N/A</v>
      </c>
      <c r="AU360" s="16" t="e">
        <f>IF($D356&gt;=1,($B355/HLOOKUP($D356,'[7]Annuity Cal'!$H$7:$BE$11,2,FALSE))*HLOOKUP(AU356,'[7]Annuity Cal'!$H$7:$BE$11,5,FALSE),(IF(AU356&lt;=(-1),AU356,0)))</f>
        <v>#N/A</v>
      </c>
      <c r="AV360" s="16" t="e">
        <f>IF($D356&gt;=1,($B355/HLOOKUP($D356,'[7]Annuity Cal'!$H$7:$BE$11,2,FALSE))*HLOOKUP(AV356,'[7]Annuity Cal'!$H$7:$BE$11,5,FALSE),(IF(AV356&lt;=(-1),AV356,0)))</f>
        <v>#N/A</v>
      </c>
      <c r="AW360" s="16" t="e">
        <f>IF($D356&gt;=1,($B355/HLOOKUP($D356,'[7]Annuity Cal'!$H$7:$BE$11,2,FALSE))*HLOOKUP(AW356,'[7]Annuity Cal'!$H$7:$BE$11,5,FALSE),(IF(AW356&lt;=(-1),AW356,0)))</f>
        <v>#N/A</v>
      </c>
      <c r="AX360" s="16" t="e">
        <f>IF($D356&gt;=1,($B355/HLOOKUP($D356,'[7]Annuity Cal'!$H$7:$BE$11,2,FALSE))*HLOOKUP(AX356,'[7]Annuity Cal'!$H$7:$BE$11,5,FALSE),(IF(AX356&lt;=(-1),AX356,0)))</f>
        <v>#N/A</v>
      </c>
      <c r="AY360" s="16" t="e">
        <f>IF($D356&gt;=1,($B355/HLOOKUP($D356,'[7]Annuity Cal'!$H$7:$BE$11,2,FALSE))*HLOOKUP(AY356,'[7]Annuity Cal'!$H$7:$BE$11,5,FALSE),(IF(AY356&lt;=(-1),AY356,0)))</f>
        <v>#N/A</v>
      </c>
      <c r="AZ360" s="16" t="e">
        <f>IF($D356&gt;=1,($B355/HLOOKUP($D356,'[7]Annuity Cal'!$H$7:$BE$11,2,FALSE))*HLOOKUP(AZ356,'[7]Annuity Cal'!$H$7:$BE$11,5,FALSE),(IF(AZ356&lt;=(-1),AZ356,0)))</f>
        <v>#N/A</v>
      </c>
      <c r="BA360" s="16" t="e">
        <f>IF($D356&gt;=1,($B355/HLOOKUP($D356,'[7]Annuity Cal'!$H$7:$BE$11,2,FALSE))*HLOOKUP(BA356,'[7]Annuity Cal'!$H$7:$BE$11,5,FALSE),(IF(BA356&lt;=(-1),BA356,0)))</f>
        <v>#N/A</v>
      </c>
      <c r="BB360" s="16" t="e">
        <f>IF($D356&gt;=1,($B355/HLOOKUP($D356,'[7]Annuity Cal'!$H$7:$BE$11,2,FALSE))*HLOOKUP(BB356,'[7]Annuity Cal'!$H$7:$BE$11,5,FALSE),(IF(BB356&lt;=(-1),BB356,0)))</f>
        <v>#N/A</v>
      </c>
      <c r="BC360" s="16" t="e">
        <f>IF($D356&gt;=1,($B355/HLOOKUP($D356,'[7]Annuity Cal'!$H$7:$BE$11,2,FALSE))*HLOOKUP(BC356,'[7]Annuity Cal'!$H$7:$BE$11,5,FALSE),(IF(BC356&lt;=(-1),BC356,0)))</f>
        <v>#N/A</v>
      </c>
      <c r="BD360" s="16" t="e">
        <f>IF($D356&gt;=1,($B355/HLOOKUP($D356,'[7]Annuity Cal'!$H$7:$BE$11,2,FALSE))*HLOOKUP(BD356,'[7]Annuity Cal'!$H$7:$BE$11,5,FALSE),(IF(BD356&lt;=(-1),BD356,0)))</f>
        <v>#N/A</v>
      </c>
      <c r="BE360" s="16" t="e">
        <f>IF($D356&gt;=1,($B355/HLOOKUP($D356,'[7]Annuity Cal'!$H$7:$BE$11,2,FALSE))*HLOOKUP(BE356,'[7]Annuity Cal'!$H$7:$BE$11,5,FALSE),(IF(BE356&lt;=(-1),BE356,0)))</f>
        <v>#N/A</v>
      </c>
      <c r="BF360" s="16" t="e">
        <f>IF($D356&gt;=1,($B355/HLOOKUP($D356,'[7]Annuity Cal'!$H$7:$BE$11,2,FALSE))*HLOOKUP(BF356,'[7]Annuity Cal'!$H$7:$BE$11,5,FALSE),(IF(BF356&lt;=(-1),BF356,0)))</f>
        <v>#N/A</v>
      </c>
      <c r="BG360" s="16" t="e">
        <f>IF($D356&gt;=1,($B355/HLOOKUP($D356,'[7]Annuity Cal'!$H$7:$BE$11,2,FALSE))*HLOOKUP(BG356,'[7]Annuity Cal'!$H$7:$BE$11,5,FALSE),(IF(BG356&lt;=(-1),BG356,0)))</f>
        <v>#N/A</v>
      </c>
      <c r="BH360" s="16" t="e">
        <f>IF($D356&gt;=1,($B355/HLOOKUP($D356,'[7]Annuity Cal'!$H$7:$BE$11,2,FALSE))*HLOOKUP(BH356,'[7]Annuity Cal'!$H$7:$BE$11,5,FALSE),(IF(BH356&lt;=(-1),BH356,0)))</f>
        <v>#N/A</v>
      </c>
      <c r="BI360" s="16" t="e">
        <f>IF($D356&gt;=1,($B355/HLOOKUP($D356,'[7]Annuity Cal'!$H$7:$BE$11,2,FALSE))*HLOOKUP(BI356,'[7]Annuity Cal'!$H$7:$BE$11,5,FALSE),(IF(BI356&lt;=(-1),BI356,0)))</f>
        <v>#N/A</v>
      </c>
      <c r="BJ360" s="16" t="e">
        <f>IF($D356&gt;=1,($B355/HLOOKUP($D356,'[7]Annuity Cal'!$H$7:$BE$11,2,FALSE))*HLOOKUP(BJ356,'[7]Annuity Cal'!$H$7:$BE$11,5,FALSE),(IF(BJ356&lt;=(-1),BJ356,0)))</f>
        <v>#N/A</v>
      </c>
      <c r="BK360" s="16" t="e">
        <f>IF($D356&gt;=1,($B355/HLOOKUP($D356,'[7]Annuity Cal'!$H$7:$BE$11,2,FALSE))*HLOOKUP(BK356,'[7]Annuity Cal'!$H$7:$BE$11,5,FALSE),(IF(BK356&lt;=(-1),BK356,0)))</f>
        <v>#N/A</v>
      </c>
      <c r="BL360" s="16" t="e">
        <f>IF($D356&gt;=1,($B355/HLOOKUP($D356,'[7]Annuity Cal'!$H$7:$BE$11,2,FALSE))*HLOOKUP(BL356,'[7]Annuity Cal'!$H$7:$BE$11,5,FALSE),(IF(BL356&lt;=(-1),BL356,0)))</f>
        <v>#N/A</v>
      </c>
      <c r="BM360" s="16" t="e">
        <f>IF($D356&gt;=1,($B355/HLOOKUP($D356,'[7]Annuity Cal'!$H$7:$BE$11,2,FALSE))*HLOOKUP(BM356,'[7]Annuity Cal'!$H$7:$BE$11,5,FALSE),(IF(BM356&lt;=(-1),BM356,0)))</f>
        <v>#N/A</v>
      </c>
      <c r="BN360" s="16" t="e">
        <f>IF($D356&gt;=1,($B355/HLOOKUP($D356,'[7]Annuity Cal'!$H$7:$BE$11,2,FALSE))*HLOOKUP(BN356,'[7]Annuity Cal'!$H$7:$BE$11,5,FALSE),(IF(BN356&lt;=(-1),BN356,0)))</f>
        <v>#N/A</v>
      </c>
    </row>
    <row r="361" spans="1:66">
      <c r="D361" s="16">
        <f>D357-D358</f>
        <v>0</v>
      </c>
      <c r="E361" s="16">
        <f t="shared" ref="E361:BN361" si="173">E357-E358</f>
        <v>0</v>
      </c>
      <c r="F361" s="16">
        <f t="shared" si="173"/>
        <v>0</v>
      </c>
      <c r="G361" s="16">
        <f t="shared" si="173"/>
        <v>0</v>
      </c>
      <c r="H361" s="16">
        <f t="shared" si="173"/>
        <v>0</v>
      </c>
      <c r="I361" s="16">
        <f t="shared" si="173"/>
        <v>0</v>
      </c>
      <c r="J361" s="16">
        <f t="shared" si="173"/>
        <v>0</v>
      </c>
      <c r="K361" s="16">
        <f t="shared" si="173"/>
        <v>0</v>
      </c>
      <c r="L361" s="16">
        <f t="shared" si="173"/>
        <v>0</v>
      </c>
      <c r="M361" s="16">
        <f t="shared" si="173"/>
        <v>0</v>
      </c>
      <c r="N361" s="16">
        <f t="shared" si="173"/>
        <v>0</v>
      </c>
      <c r="O361" s="16" t="e">
        <f t="shared" si="173"/>
        <v>#N/A</v>
      </c>
      <c r="P361" s="16" t="e">
        <f t="shared" si="173"/>
        <v>#N/A</v>
      </c>
      <c r="Q361" s="16" t="e">
        <f t="shared" si="173"/>
        <v>#N/A</v>
      </c>
      <c r="R361" s="16" t="e">
        <f t="shared" si="173"/>
        <v>#N/A</v>
      </c>
      <c r="S361" s="16" t="e">
        <f t="shared" si="173"/>
        <v>#N/A</v>
      </c>
      <c r="T361" s="16" t="e">
        <f t="shared" si="173"/>
        <v>#N/A</v>
      </c>
      <c r="U361" s="16" t="e">
        <f t="shared" si="173"/>
        <v>#N/A</v>
      </c>
      <c r="V361" s="16" t="e">
        <f t="shared" si="173"/>
        <v>#N/A</v>
      </c>
      <c r="W361" s="16" t="e">
        <f t="shared" si="173"/>
        <v>#N/A</v>
      </c>
      <c r="X361" s="16" t="e">
        <f t="shared" si="173"/>
        <v>#N/A</v>
      </c>
      <c r="Y361" s="16" t="e">
        <f t="shared" si="173"/>
        <v>#N/A</v>
      </c>
      <c r="Z361" s="16" t="e">
        <f t="shared" si="173"/>
        <v>#N/A</v>
      </c>
      <c r="AA361" s="16" t="e">
        <f t="shared" si="173"/>
        <v>#N/A</v>
      </c>
      <c r="AB361" s="16" t="e">
        <f t="shared" si="173"/>
        <v>#N/A</v>
      </c>
      <c r="AC361" s="16" t="e">
        <f t="shared" si="173"/>
        <v>#N/A</v>
      </c>
      <c r="AD361" s="16" t="e">
        <f t="shared" si="173"/>
        <v>#N/A</v>
      </c>
      <c r="AE361" s="16" t="e">
        <f t="shared" si="173"/>
        <v>#N/A</v>
      </c>
      <c r="AF361" s="16" t="e">
        <f t="shared" si="173"/>
        <v>#N/A</v>
      </c>
      <c r="AG361" s="16" t="e">
        <f t="shared" si="173"/>
        <v>#N/A</v>
      </c>
      <c r="AH361" s="16" t="e">
        <f t="shared" si="173"/>
        <v>#N/A</v>
      </c>
      <c r="AI361" s="16" t="e">
        <f t="shared" si="173"/>
        <v>#N/A</v>
      </c>
      <c r="AJ361" s="16" t="e">
        <f t="shared" si="173"/>
        <v>#N/A</v>
      </c>
      <c r="AK361" s="16" t="e">
        <f t="shared" si="173"/>
        <v>#N/A</v>
      </c>
      <c r="AL361" s="16" t="e">
        <f t="shared" si="173"/>
        <v>#N/A</v>
      </c>
      <c r="AM361" s="16" t="e">
        <f t="shared" si="173"/>
        <v>#N/A</v>
      </c>
      <c r="AN361" s="16" t="e">
        <f t="shared" si="173"/>
        <v>#N/A</v>
      </c>
      <c r="AO361" s="16" t="e">
        <f t="shared" si="173"/>
        <v>#N/A</v>
      </c>
      <c r="AP361" s="16" t="e">
        <f t="shared" si="173"/>
        <v>#N/A</v>
      </c>
      <c r="AQ361" s="16" t="e">
        <f t="shared" si="173"/>
        <v>#N/A</v>
      </c>
      <c r="AR361" s="16" t="e">
        <f t="shared" si="173"/>
        <v>#N/A</v>
      </c>
      <c r="AS361" s="16" t="e">
        <f t="shared" si="173"/>
        <v>#N/A</v>
      </c>
      <c r="AT361" s="16" t="e">
        <f t="shared" si="173"/>
        <v>#N/A</v>
      </c>
      <c r="AU361" s="16" t="e">
        <f t="shared" si="173"/>
        <v>#N/A</v>
      </c>
      <c r="AV361" s="16" t="e">
        <f t="shared" si="173"/>
        <v>#N/A</v>
      </c>
      <c r="AW361" s="16" t="e">
        <f t="shared" si="173"/>
        <v>#N/A</v>
      </c>
      <c r="AX361" s="16" t="e">
        <f t="shared" si="173"/>
        <v>#N/A</v>
      </c>
      <c r="AY361" s="16" t="e">
        <f t="shared" si="173"/>
        <v>#N/A</v>
      </c>
      <c r="AZ361" s="16" t="e">
        <f t="shared" si="173"/>
        <v>#N/A</v>
      </c>
      <c r="BA361" s="16" t="e">
        <f t="shared" si="173"/>
        <v>#N/A</v>
      </c>
      <c r="BB361" s="16" t="e">
        <f t="shared" si="173"/>
        <v>#N/A</v>
      </c>
      <c r="BC361" s="16" t="e">
        <f t="shared" si="173"/>
        <v>#N/A</v>
      </c>
      <c r="BD361" s="16" t="e">
        <f t="shared" si="173"/>
        <v>#N/A</v>
      </c>
      <c r="BE361" s="16" t="e">
        <f t="shared" si="173"/>
        <v>#N/A</v>
      </c>
      <c r="BF361" s="16" t="e">
        <f t="shared" si="173"/>
        <v>#N/A</v>
      </c>
      <c r="BG361" s="16" t="e">
        <f t="shared" si="173"/>
        <v>#N/A</v>
      </c>
      <c r="BH361" s="16" t="e">
        <f t="shared" si="173"/>
        <v>#N/A</v>
      </c>
      <c r="BI361" s="16" t="e">
        <f t="shared" si="173"/>
        <v>#N/A</v>
      </c>
      <c r="BJ361" s="16" t="e">
        <f t="shared" si="173"/>
        <v>#N/A</v>
      </c>
      <c r="BK361" s="16" t="e">
        <f t="shared" si="173"/>
        <v>#N/A</v>
      </c>
      <c r="BL361" s="16" t="e">
        <f t="shared" si="173"/>
        <v>#N/A</v>
      </c>
      <c r="BM361" s="16" t="e">
        <f t="shared" si="173"/>
        <v>#N/A</v>
      </c>
      <c r="BN361" s="16" t="e">
        <f t="shared" si="173"/>
        <v>#N/A</v>
      </c>
    </row>
    <row r="363" spans="1:66">
      <c r="C363" s="16" t="s">
        <v>12</v>
      </c>
      <c r="E363" s="16">
        <f t="shared" ref="E363:BN367" si="174">D357</f>
        <v>0</v>
      </c>
      <c r="F363" s="16">
        <f t="shared" si="174"/>
        <v>0</v>
      </c>
      <c r="G363" s="16">
        <f t="shared" si="174"/>
        <v>0</v>
      </c>
      <c r="H363" s="16">
        <f t="shared" si="174"/>
        <v>0</v>
      </c>
      <c r="I363" s="16">
        <f t="shared" si="174"/>
        <v>0</v>
      </c>
      <c r="J363" s="16">
        <f t="shared" si="174"/>
        <v>0</v>
      </c>
      <c r="K363" s="16">
        <f t="shared" si="174"/>
        <v>0</v>
      </c>
      <c r="L363" s="16">
        <f t="shared" si="174"/>
        <v>0</v>
      </c>
      <c r="M363" s="16">
        <f t="shared" si="174"/>
        <v>0</v>
      </c>
      <c r="N363" s="16">
        <f t="shared" si="174"/>
        <v>0</v>
      </c>
      <c r="O363" s="16">
        <f t="shared" si="174"/>
        <v>0</v>
      </c>
      <c r="P363" s="16">
        <f t="shared" si="174"/>
        <v>0</v>
      </c>
      <c r="Q363" s="16" t="e">
        <f t="shared" si="174"/>
        <v>#N/A</v>
      </c>
      <c r="R363" s="16" t="e">
        <f t="shared" si="174"/>
        <v>#N/A</v>
      </c>
      <c r="S363" s="16" t="e">
        <f t="shared" si="174"/>
        <v>#N/A</v>
      </c>
      <c r="T363" s="16" t="e">
        <f t="shared" si="174"/>
        <v>#N/A</v>
      </c>
      <c r="U363" s="16" t="e">
        <f t="shared" si="174"/>
        <v>#N/A</v>
      </c>
      <c r="V363" s="16" t="e">
        <f t="shared" si="174"/>
        <v>#N/A</v>
      </c>
      <c r="W363" s="16" t="e">
        <f t="shared" si="174"/>
        <v>#N/A</v>
      </c>
      <c r="X363" s="16" t="e">
        <f t="shared" si="174"/>
        <v>#N/A</v>
      </c>
      <c r="Y363" s="16" t="e">
        <f t="shared" si="174"/>
        <v>#N/A</v>
      </c>
      <c r="Z363" s="16" t="e">
        <f t="shared" si="174"/>
        <v>#N/A</v>
      </c>
      <c r="AA363" s="16" t="e">
        <f t="shared" si="174"/>
        <v>#N/A</v>
      </c>
      <c r="AB363" s="16" t="e">
        <f t="shared" si="174"/>
        <v>#N/A</v>
      </c>
      <c r="AC363" s="16" t="e">
        <f t="shared" si="174"/>
        <v>#N/A</v>
      </c>
      <c r="AD363" s="16" t="e">
        <f t="shared" si="174"/>
        <v>#N/A</v>
      </c>
      <c r="AE363" s="16" t="e">
        <f t="shared" si="174"/>
        <v>#N/A</v>
      </c>
      <c r="AF363" s="16" t="e">
        <f t="shared" si="174"/>
        <v>#N/A</v>
      </c>
      <c r="AG363" s="16" t="e">
        <f t="shared" si="174"/>
        <v>#N/A</v>
      </c>
      <c r="AH363" s="16" t="e">
        <f t="shared" si="174"/>
        <v>#N/A</v>
      </c>
      <c r="AI363" s="16" t="e">
        <f t="shared" si="174"/>
        <v>#N/A</v>
      </c>
      <c r="AJ363" s="16" t="e">
        <f t="shared" si="174"/>
        <v>#N/A</v>
      </c>
      <c r="AK363" s="16" t="e">
        <f t="shared" si="174"/>
        <v>#N/A</v>
      </c>
      <c r="AL363" s="16" t="e">
        <f t="shared" si="174"/>
        <v>#N/A</v>
      </c>
      <c r="AM363" s="16" t="e">
        <f t="shared" si="174"/>
        <v>#N/A</v>
      </c>
      <c r="AN363" s="16" t="e">
        <f t="shared" si="174"/>
        <v>#N/A</v>
      </c>
      <c r="AO363" s="16" t="e">
        <f t="shared" si="174"/>
        <v>#N/A</v>
      </c>
      <c r="AP363" s="16" t="e">
        <f t="shared" si="174"/>
        <v>#N/A</v>
      </c>
      <c r="AQ363" s="16" t="e">
        <f t="shared" si="174"/>
        <v>#N/A</v>
      </c>
      <c r="AR363" s="16" t="e">
        <f t="shared" si="174"/>
        <v>#N/A</v>
      </c>
      <c r="AS363" s="16" t="e">
        <f t="shared" si="174"/>
        <v>#N/A</v>
      </c>
      <c r="AT363" s="16" t="e">
        <f t="shared" si="174"/>
        <v>#N/A</v>
      </c>
      <c r="AU363" s="16" t="e">
        <f t="shared" si="174"/>
        <v>#N/A</v>
      </c>
      <c r="AV363" s="16" t="e">
        <f t="shared" si="174"/>
        <v>#N/A</v>
      </c>
      <c r="AW363" s="16" t="e">
        <f t="shared" si="174"/>
        <v>#N/A</v>
      </c>
      <c r="AX363" s="16" t="e">
        <f t="shared" si="174"/>
        <v>#N/A</v>
      </c>
      <c r="AY363" s="16" t="e">
        <f t="shared" si="174"/>
        <v>#N/A</v>
      </c>
      <c r="AZ363" s="16" t="e">
        <f t="shared" si="174"/>
        <v>#N/A</v>
      </c>
      <c r="BA363" s="16" t="e">
        <f t="shared" si="174"/>
        <v>#N/A</v>
      </c>
      <c r="BB363" s="16" t="e">
        <f t="shared" si="174"/>
        <v>#N/A</v>
      </c>
      <c r="BC363" s="16" t="e">
        <f t="shared" si="174"/>
        <v>#N/A</v>
      </c>
      <c r="BD363" s="16" t="e">
        <f t="shared" si="174"/>
        <v>#N/A</v>
      </c>
      <c r="BE363" s="16" t="e">
        <f t="shared" si="174"/>
        <v>#N/A</v>
      </c>
      <c r="BF363" s="16" t="e">
        <f t="shared" si="174"/>
        <v>#N/A</v>
      </c>
      <c r="BG363" s="16" t="e">
        <f t="shared" si="174"/>
        <v>#N/A</v>
      </c>
      <c r="BH363" s="16" t="e">
        <f t="shared" si="174"/>
        <v>#N/A</v>
      </c>
      <c r="BI363" s="16" t="e">
        <f t="shared" si="174"/>
        <v>#N/A</v>
      </c>
      <c r="BJ363" s="16" t="e">
        <f t="shared" si="174"/>
        <v>#N/A</v>
      </c>
      <c r="BK363" s="16" t="e">
        <f t="shared" si="174"/>
        <v>#N/A</v>
      </c>
      <c r="BL363" s="16" t="e">
        <f t="shared" si="174"/>
        <v>#N/A</v>
      </c>
      <c r="BM363" s="16" t="e">
        <f t="shared" si="174"/>
        <v>#N/A</v>
      </c>
      <c r="BN363" s="16" t="e">
        <f t="shared" si="174"/>
        <v>#N/A</v>
      </c>
    </row>
    <row r="364" spans="1:66">
      <c r="C364" s="16" t="s">
        <v>0</v>
      </c>
      <c r="E364" s="16">
        <f t="shared" si="174"/>
        <v>0</v>
      </c>
      <c r="F364" s="16">
        <f t="shared" si="174"/>
        <v>0</v>
      </c>
      <c r="G364" s="16">
        <f t="shared" si="174"/>
        <v>0</v>
      </c>
      <c r="H364" s="16">
        <f t="shared" si="174"/>
        <v>0</v>
      </c>
      <c r="I364" s="16">
        <f t="shared" si="174"/>
        <v>0</v>
      </c>
      <c r="J364" s="16">
        <f t="shared" si="174"/>
        <v>0</v>
      </c>
      <c r="K364" s="16">
        <f t="shared" si="174"/>
        <v>0</v>
      </c>
      <c r="L364" s="16">
        <f t="shared" si="174"/>
        <v>0</v>
      </c>
      <c r="M364" s="16">
        <f t="shared" si="174"/>
        <v>0</v>
      </c>
      <c r="N364" s="16">
        <f t="shared" si="174"/>
        <v>0</v>
      </c>
      <c r="O364" s="16">
        <f t="shared" si="174"/>
        <v>0</v>
      </c>
      <c r="P364" s="16" t="e">
        <f t="shared" si="174"/>
        <v>#N/A</v>
      </c>
      <c r="Q364" s="16" t="e">
        <f t="shared" si="174"/>
        <v>#N/A</v>
      </c>
      <c r="R364" s="16" t="e">
        <f t="shared" si="174"/>
        <v>#N/A</v>
      </c>
      <c r="S364" s="16" t="e">
        <f t="shared" si="174"/>
        <v>#N/A</v>
      </c>
      <c r="T364" s="16" t="e">
        <f t="shared" si="174"/>
        <v>#N/A</v>
      </c>
      <c r="U364" s="16" t="e">
        <f t="shared" si="174"/>
        <v>#N/A</v>
      </c>
      <c r="V364" s="16" t="e">
        <f t="shared" si="174"/>
        <v>#N/A</v>
      </c>
      <c r="W364" s="16" t="e">
        <f t="shared" si="174"/>
        <v>#N/A</v>
      </c>
      <c r="X364" s="16" t="e">
        <f t="shared" si="174"/>
        <v>#N/A</v>
      </c>
      <c r="Y364" s="16" t="e">
        <f t="shared" si="174"/>
        <v>#N/A</v>
      </c>
      <c r="Z364" s="16" t="e">
        <f t="shared" si="174"/>
        <v>#N/A</v>
      </c>
      <c r="AA364" s="16" t="e">
        <f t="shared" si="174"/>
        <v>#N/A</v>
      </c>
      <c r="AB364" s="16" t="e">
        <f t="shared" si="174"/>
        <v>#N/A</v>
      </c>
      <c r="AC364" s="16" t="e">
        <f t="shared" si="174"/>
        <v>#N/A</v>
      </c>
      <c r="AD364" s="16" t="e">
        <f t="shared" si="174"/>
        <v>#N/A</v>
      </c>
      <c r="AE364" s="16" t="e">
        <f t="shared" si="174"/>
        <v>#N/A</v>
      </c>
      <c r="AF364" s="16" t="e">
        <f t="shared" si="174"/>
        <v>#N/A</v>
      </c>
      <c r="AG364" s="16" t="e">
        <f t="shared" si="174"/>
        <v>#N/A</v>
      </c>
      <c r="AH364" s="16" t="e">
        <f t="shared" si="174"/>
        <v>#N/A</v>
      </c>
      <c r="AI364" s="16" t="e">
        <f t="shared" si="174"/>
        <v>#N/A</v>
      </c>
      <c r="AJ364" s="16" t="e">
        <f t="shared" si="174"/>
        <v>#N/A</v>
      </c>
      <c r="AK364" s="16" t="e">
        <f t="shared" si="174"/>
        <v>#N/A</v>
      </c>
      <c r="AL364" s="16" t="e">
        <f t="shared" si="174"/>
        <v>#N/A</v>
      </c>
      <c r="AM364" s="16" t="e">
        <f t="shared" si="174"/>
        <v>#N/A</v>
      </c>
      <c r="AN364" s="16" t="e">
        <f t="shared" si="174"/>
        <v>#N/A</v>
      </c>
      <c r="AO364" s="16" t="e">
        <f t="shared" si="174"/>
        <v>#N/A</v>
      </c>
      <c r="AP364" s="16" t="e">
        <f t="shared" si="174"/>
        <v>#N/A</v>
      </c>
      <c r="AQ364" s="16" t="e">
        <f t="shared" si="174"/>
        <v>#N/A</v>
      </c>
      <c r="AR364" s="16" t="e">
        <f t="shared" si="174"/>
        <v>#N/A</v>
      </c>
      <c r="AS364" s="16" t="e">
        <f t="shared" si="174"/>
        <v>#N/A</v>
      </c>
      <c r="AT364" s="16" t="e">
        <f t="shared" si="174"/>
        <v>#N/A</v>
      </c>
      <c r="AU364" s="16" t="e">
        <f t="shared" si="174"/>
        <v>#N/A</v>
      </c>
      <c r="AV364" s="16" t="e">
        <f t="shared" si="174"/>
        <v>#N/A</v>
      </c>
      <c r="AW364" s="16" t="e">
        <f t="shared" si="174"/>
        <v>#N/A</v>
      </c>
      <c r="AX364" s="16" t="e">
        <f t="shared" si="174"/>
        <v>#N/A</v>
      </c>
      <c r="AY364" s="16" t="e">
        <f t="shared" si="174"/>
        <v>#N/A</v>
      </c>
      <c r="AZ364" s="16" t="e">
        <f t="shared" si="174"/>
        <v>#N/A</v>
      </c>
      <c r="BA364" s="16" t="e">
        <f t="shared" si="174"/>
        <v>#N/A</v>
      </c>
      <c r="BB364" s="16" t="e">
        <f t="shared" si="174"/>
        <v>#N/A</v>
      </c>
      <c r="BC364" s="16" t="e">
        <f t="shared" si="174"/>
        <v>#N/A</v>
      </c>
      <c r="BD364" s="16" t="e">
        <f t="shared" si="174"/>
        <v>#N/A</v>
      </c>
      <c r="BE364" s="16" t="e">
        <f t="shared" si="174"/>
        <v>#N/A</v>
      </c>
      <c r="BF364" s="16" t="e">
        <f t="shared" si="174"/>
        <v>#N/A</v>
      </c>
      <c r="BG364" s="16" t="e">
        <f t="shared" si="174"/>
        <v>#N/A</v>
      </c>
      <c r="BH364" s="16" t="e">
        <f t="shared" si="174"/>
        <v>#N/A</v>
      </c>
      <c r="BI364" s="16" t="e">
        <f t="shared" si="174"/>
        <v>#N/A</v>
      </c>
      <c r="BJ364" s="16" t="e">
        <f t="shared" si="174"/>
        <v>#N/A</v>
      </c>
      <c r="BK364" s="16" t="e">
        <f t="shared" si="174"/>
        <v>#N/A</v>
      </c>
      <c r="BL364" s="16" t="e">
        <f t="shared" si="174"/>
        <v>#N/A</v>
      </c>
      <c r="BM364" s="16" t="e">
        <f t="shared" si="174"/>
        <v>#N/A</v>
      </c>
      <c r="BN364" s="16" t="e">
        <f t="shared" si="174"/>
        <v>#N/A</v>
      </c>
    </row>
    <row r="365" spans="1:66">
      <c r="C365" s="16" t="s">
        <v>1</v>
      </c>
      <c r="E365" s="16">
        <f t="shared" si="174"/>
        <v>0</v>
      </c>
      <c r="F365" s="16">
        <f t="shared" si="174"/>
        <v>0</v>
      </c>
      <c r="G365" s="16">
        <f t="shared" si="174"/>
        <v>0</v>
      </c>
      <c r="H365" s="16">
        <f t="shared" si="174"/>
        <v>0</v>
      </c>
      <c r="I365" s="16">
        <f t="shared" si="174"/>
        <v>0</v>
      </c>
      <c r="J365" s="16">
        <f t="shared" si="174"/>
        <v>0</v>
      </c>
      <c r="K365" s="16">
        <f t="shared" si="174"/>
        <v>0</v>
      </c>
      <c r="L365" s="16">
        <f t="shared" si="174"/>
        <v>0</v>
      </c>
      <c r="M365" s="16">
        <f t="shared" si="174"/>
        <v>0</v>
      </c>
      <c r="N365" s="16">
        <f t="shared" si="174"/>
        <v>0</v>
      </c>
      <c r="O365" s="16">
        <f t="shared" si="174"/>
        <v>0</v>
      </c>
      <c r="P365" s="16" t="e">
        <f t="shared" si="174"/>
        <v>#N/A</v>
      </c>
      <c r="Q365" s="16" t="e">
        <f t="shared" si="174"/>
        <v>#N/A</v>
      </c>
      <c r="R365" s="16" t="e">
        <f t="shared" si="174"/>
        <v>#N/A</v>
      </c>
      <c r="S365" s="16" t="e">
        <f t="shared" si="174"/>
        <v>#N/A</v>
      </c>
      <c r="T365" s="16" t="e">
        <f t="shared" si="174"/>
        <v>#N/A</v>
      </c>
      <c r="U365" s="16" t="e">
        <f t="shared" si="174"/>
        <v>#N/A</v>
      </c>
      <c r="V365" s="16" t="e">
        <f t="shared" si="174"/>
        <v>#N/A</v>
      </c>
      <c r="W365" s="16" t="e">
        <f t="shared" si="174"/>
        <v>#N/A</v>
      </c>
      <c r="X365" s="16" t="e">
        <f t="shared" si="174"/>
        <v>#N/A</v>
      </c>
      <c r="Y365" s="16" t="e">
        <f t="shared" si="174"/>
        <v>#N/A</v>
      </c>
      <c r="Z365" s="16" t="e">
        <f t="shared" si="174"/>
        <v>#N/A</v>
      </c>
      <c r="AA365" s="16" t="e">
        <f t="shared" si="174"/>
        <v>#N/A</v>
      </c>
      <c r="AB365" s="16" t="e">
        <f t="shared" si="174"/>
        <v>#N/A</v>
      </c>
      <c r="AC365" s="16" t="e">
        <f t="shared" si="174"/>
        <v>#N/A</v>
      </c>
      <c r="AD365" s="16" t="e">
        <f t="shared" si="174"/>
        <v>#N/A</v>
      </c>
      <c r="AE365" s="16" t="e">
        <f t="shared" si="174"/>
        <v>#N/A</v>
      </c>
      <c r="AF365" s="16" t="e">
        <f t="shared" si="174"/>
        <v>#N/A</v>
      </c>
      <c r="AG365" s="16" t="e">
        <f t="shared" si="174"/>
        <v>#N/A</v>
      </c>
      <c r="AH365" s="16" t="e">
        <f t="shared" si="174"/>
        <v>#N/A</v>
      </c>
      <c r="AI365" s="16" t="e">
        <f t="shared" si="174"/>
        <v>#N/A</v>
      </c>
      <c r="AJ365" s="16" t="e">
        <f t="shared" si="174"/>
        <v>#N/A</v>
      </c>
      <c r="AK365" s="16" t="e">
        <f t="shared" si="174"/>
        <v>#N/A</v>
      </c>
      <c r="AL365" s="16" t="e">
        <f t="shared" si="174"/>
        <v>#N/A</v>
      </c>
      <c r="AM365" s="16" t="e">
        <f t="shared" si="174"/>
        <v>#N/A</v>
      </c>
      <c r="AN365" s="16" t="e">
        <f t="shared" si="174"/>
        <v>#N/A</v>
      </c>
      <c r="AO365" s="16" t="e">
        <f t="shared" si="174"/>
        <v>#N/A</v>
      </c>
      <c r="AP365" s="16" t="e">
        <f t="shared" si="174"/>
        <v>#N/A</v>
      </c>
      <c r="AQ365" s="16" t="e">
        <f t="shared" si="174"/>
        <v>#N/A</v>
      </c>
      <c r="AR365" s="16" t="e">
        <f t="shared" si="174"/>
        <v>#N/A</v>
      </c>
      <c r="AS365" s="16" t="e">
        <f t="shared" si="174"/>
        <v>#N/A</v>
      </c>
      <c r="AT365" s="16" t="e">
        <f t="shared" si="174"/>
        <v>#N/A</v>
      </c>
      <c r="AU365" s="16" t="e">
        <f t="shared" si="174"/>
        <v>#N/A</v>
      </c>
      <c r="AV365" s="16" t="e">
        <f t="shared" si="174"/>
        <v>#N/A</v>
      </c>
      <c r="AW365" s="16" t="e">
        <f t="shared" si="174"/>
        <v>#N/A</v>
      </c>
      <c r="AX365" s="16" t="e">
        <f t="shared" si="174"/>
        <v>#N/A</v>
      </c>
      <c r="AY365" s="16" t="e">
        <f t="shared" si="174"/>
        <v>#N/A</v>
      </c>
      <c r="AZ365" s="16" t="e">
        <f t="shared" si="174"/>
        <v>#N/A</v>
      </c>
      <c r="BA365" s="16" t="e">
        <f t="shared" si="174"/>
        <v>#N/A</v>
      </c>
      <c r="BB365" s="16" t="e">
        <f t="shared" si="174"/>
        <v>#N/A</v>
      </c>
      <c r="BC365" s="16" t="e">
        <f t="shared" si="174"/>
        <v>#N/A</v>
      </c>
      <c r="BD365" s="16" t="e">
        <f t="shared" si="174"/>
        <v>#N/A</v>
      </c>
      <c r="BE365" s="16" t="e">
        <f t="shared" si="174"/>
        <v>#N/A</v>
      </c>
      <c r="BF365" s="16" t="e">
        <f t="shared" si="174"/>
        <v>#N/A</v>
      </c>
      <c r="BG365" s="16" t="e">
        <f t="shared" si="174"/>
        <v>#N/A</v>
      </c>
      <c r="BH365" s="16" t="e">
        <f t="shared" si="174"/>
        <v>#N/A</v>
      </c>
      <c r="BI365" s="16" t="e">
        <f t="shared" si="174"/>
        <v>#N/A</v>
      </c>
      <c r="BJ365" s="16" t="e">
        <f t="shared" si="174"/>
        <v>#N/A</v>
      </c>
      <c r="BK365" s="16" t="e">
        <f t="shared" si="174"/>
        <v>#N/A</v>
      </c>
      <c r="BL365" s="16" t="e">
        <f t="shared" si="174"/>
        <v>#N/A</v>
      </c>
      <c r="BM365" s="16" t="e">
        <f t="shared" si="174"/>
        <v>#N/A</v>
      </c>
      <c r="BN365" s="16" t="e">
        <f t="shared" si="174"/>
        <v>#N/A</v>
      </c>
    </row>
    <row r="366" spans="1:66">
      <c r="C366" s="16" t="s">
        <v>2</v>
      </c>
      <c r="E366" s="16">
        <f t="shared" si="174"/>
        <v>0</v>
      </c>
      <c r="F366" s="16">
        <f t="shared" si="174"/>
        <v>0</v>
      </c>
      <c r="G366" s="16">
        <f t="shared" si="174"/>
        <v>0</v>
      </c>
      <c r="H366" s="16">
        <f t="shared" si="174"/>
        <v>0</v>
      </c>
      <c r="I366" s="16">
        <f t="shared" si="174"/>
        <v>0</v>
      </c>
      <c r="J366" s="16">
        <f t="shared" si="174"/>
        <v>0</v>
      </c>
      <c r="K366" s="16">
        <f t="shared" si="174"/>
        <v>0</v>
      </c>
      <c r="L366" s="16">
        <f t="shared" si="174"/>
        <v>0</v>
      </c>
      <c r="M366" s="16">
        <f t="shared" si="174"/>
        <v>0</v>
      </c>
      <c r="N366" s="16">
        <f t="shared" si="174"/>
        <v>0</v>
      </c>
      <c r="O366" s="16">
        <f t="shared" si="174"/>
        <v>0</v>
      </c>
      <c r="P366" s="16" t="e">
        <f t="shared" si="174"/>
        <v>#N/A</v>
      </c>
      <c r="Q366" s="16" t="e">
        <f t="shared" si="174"/>
        <v>#N/A</v>
      </c>
      <c r="R366" s="16" t="e">
        <f t="shared" si="174"/>
        <v>#N/A</v>
      </c>
      <c r="S366" s="16" t="e">
        <f t="shared" si="174"/>
        <v>#N/A</v>
      </c>
      <c r="T366" s="16" t="e">
        <f t="shared" si="174"/>
        <v>#N/A</v>
      </c>
      <c r="U366" s="16" t="e">
        <f t="shared" si="174"/>
        <v>#N/A</v>
      </c>
      <c r="V366" s="16" t="e">
        <f t="shared" si="174"/>
        <v>#N/A</v>
      </c>
      <c r="W366" s="16" t="e">
        <f t="shared" si="174"/>
        <v>#N/A</v>
      </c>
      <c r="X366" s="16" t="e">
        <f t="shared" si="174"/>
        <v>#N/A</v>
      </c>
      <c r="Y366" s="16" t="e">
        <f t="shared" si="174"/>
        <v>#N/A</v>
      </c>
      <c r="Z366" s="16" t="e">
        <f t="shared" si="174"/>
        <v>#N/A</v>
      </c>
      <c r="AA366" s="16" t="e">
        <f t="shared" si="174"/>
        <v>#N/A</v>
      </c>
      <c r="AB366" s="16" t="e">
        <f t="shared" si="174"/>
        <v>#N/A</v>
      </c>
      <c r="AC366" s="16" t="e">
        <f t="shared" si="174"/>
        <v>#N/A</v>
      </c>
      <c r="AD366" s="16" t="e">
        <f t="shared" si="174"/>
        <v>#N/A</v>
      </c>
      <c r="AE366" s="16" t="e">
        <f t="shared" si="174"/>
        <v>#N/A</v>
      </c>
      <c r="AF366" s="16" t="e">
        <f t="shared" si="174"/>
        <v>#N/A</v>
      </c>
      <c r="AG366" s="16" t="e">
        <f t="shared" si="174"/>
        <v>#N/A</v>
      </c>
      <c r="AH366" s="16" t="e">
        <f t="shared" si="174"/>
        <v>#N/A</v>
      </c>
      <c r="AI366" s="16" t="e">
        <f t="shared" si="174"/>
        <v>#N/A</v>
      </c>
      <c r="AJ366" s="16" t="e">
        <f t="shared" si="174"/>
        <v>#N/A</v>
      </c>
      <c r="AK366" s="16" t="e">
        <f t="shared" si="174"/>
        <v>#N/A</v>
      </c>
      <c r="AL366" s="16" t="e">
        <f t="shared" si="174"/>
        <v>#N/A</v>
      </c>
      <c r="AM366" s="16" t="e">
        <f t="shared" si="174"/>
        <v>#N/A</v>
      </c>
      <c r="AN366" s="16" t="e">
        <f t="shared" si="174"/>
        <v>#N/A</v>
      </c>
      <c r="AO366" s="16" t="e">
        <f t="shared" si="174"/>
        <v>#N/A</v>
      </c>
      <c r="AP366" s="16" t="e">
        <f t="shared" si="174"/>
        <v>#N/A</v>
      </c>
      <c r="AQ366" s="16" t="e">
        <f t="shared" si="174"/>
        <v>#N/A</v>
      </c>
      <c r="AR366" s="16" t="e">
        <f t="shared" si="174"/>
        <v>#N/A</v>
      </c>
      <c r="AS366" s="16" t="e">
        <f t="shared" si="174"/>
        <v>#N/A</v>
      </c>
      <c r="AT366" s="16" t="e">
        <f t="shared" si="174"/>
        <v>#N/A</v>
      </c>
      <c r="AU366" s="16" t="e">
        <f t="shared" si="174"/>
        <v>#N/A</v>
      </c>
      <c r="AV366" s="16" t="e">
        <f t="shared" si="174"/>
        <v>#N/A</v>
      </c>
      <c r="AW366" s="16" t="e">
        <f t="shared" si="174"/>
        <v>#N/A</v>
      </c>
      <c r="AX366" s="16" t="e">
        <f t="shared" si="174"/>
        <v>#N/A</v>
      </c>
      <c r="AY366" s="16" t="e">
        <f t="shared" si="174"/>
        <v>#N/A</v>
      </c>
      <c r="AZ366" s="16" t="e">
        <f t="shared" si="174"/>
        <v>#N/A</v>
      </c>
      <c r="BA366" s="16" t="e">
        <f t="shared" si="174"/>
        <v>#N/A</v>
      </c>
      <c r="BB366" s="16" t="e">
        <f t="shared" si="174"/>
        <v>#N/A</v>
      </c>
      <c r="BC366" s="16" t="e">
        <f t="shared" si="174"/>
        <v>#N/A</v>
      </c>
      <c r="BD366" s="16" t="e">
        <f t="shared" si="174"/>
        <v>#N/A</v>
      </c>
      <c r="BE366" s="16" t="e">
        <f t="shared" si="174"/>
        <v>#N/A</v>
      </c>
      <c r="BF366" s="16" t="e">
        <f t="shared" si="174"/>
        <v>#N/A</v>
      </c>
      <c r="BG366" s="16" t="e">
        <f t="shared" si="174"/>
        <v>#N/A</v>
      </c>
      <c r="BH366" s="16" t="e">
        <f t="shared" si="174"/>
        <v>#N/A</v>
      </c>
      <c r="BI366" s="16" t="e">
        <f t="shared" si="174"/>
        <v>#N/A</v>
      </c>
      <c r="BJ366" s="16" t="e">
        <f t="shared" si="174"/>
        <v>#N/A</v>
      </c>
      <c r="BK366" s="16" t="e">
        <f t="shared" si="174"/>
        <v>#N/A</v>
      </c>
      <c r="BL366" s="16" t="e">
        <f t="shared" si="174"/>
        <v>#N/A</v>
      </c>
      <c r="BM366" s="16" t="e">
        <f t="shared" si="174"/>
        <v>#N/A</v>
      </c>
      <c r="BN366" s="16" t="e">
        <f t="shared" si="174"/>
        <v>#N/A</v>
      </c>
    </row>
    <row r="367" spans="1:66">
      <c r="C367" s="16" t="s">
        <v>13</v>
      </c>
      <c r="E367" s="16">
        <f t="shared" si="174"/>
        <v>0</v>
      </c>
      <c r="F367" s="16">
        <f t="shared" si="174"/>
        <v>0</v>
      </c>
      <c r="G367" s="16">
        <f t="shared" si="174"/>
        <v>0</v>
      </c>
      <c r="H367" s="16">
        <f t="shared" si="174"/>
        <v>0</v>
      </c>
      <c r="I367" s="16">
        <f t="shared" si="174"/>
        <v>0</v>
      </c>
      <c r="J367" s="16">
        <f t="shared" si="174"/>
        <v>0</v>
      </c>
      <c r="K367" s="16">
        <f t="shared" si="174"/>
        <v>0</v>
      </c>
      <c r="L367" s="16">
        <f t="shared" ref="L367:BN367" si="175">K361</f>
        <v>0</v>
      </c>
      <c r="M367" s="16">
        <f t="shared" si="175"/>
        <v>0</v>
      </c>
      <c r="N367" s="16">
        <f t="shared" si="175"/>
        <v>0</v>
      </c>
      <c r="O367" s="16">
        <f t="shared" si="175"/>
        <v>0</v>
      </c>
      <c r="P367" s="16" t="e">
        <f t="shared" si="175"/>
        <v>#N/A</v>
      </c>
      <c r="Q367" s="16" t="e">
        <f t="shared" si="175"/>
        <v>#N/A</v>
      </c>
      <c r="R367" s="16" t="e">
        <f t="shared" si="175"/>
        <v>#N/A</v>
      </c>
      <c r="S367" s="16" t="e">
        <f t="shared" si="175"/>
        <v>#N/A</v>
      </c>
      <c r="T367" s="16" t="e">
        <f t="shared" si="175"/>
        <v>#N/A</v>
      </c>
      <c r="U367" s="16" t="e">
        <f t="shared" si="175"/>
        <v>#N/A</v>
      </c>
      <c r="V367" s="16" t="e">
        <f t="shared" si="175"/>
        <v>#N/A</v>
      </c>
      <c r="W367" s="16" t="e">
        <f t="shared" si="175"/>
        <v>#N/A</v>
      </c>
      <c r="X367" s="16" t="e">
        <f t="shared" si="175"/>
        <v>#N/A</v>
      </c>
      <c r="Y367" s="16" t="e">
        <f t="shared" si="175"/>
        <v>#N/A</v>
      </c>
      <c r="Z367" s="16" t="e">
        <f t="shared" si="175"/>
        <v>#N/A</v>
      </c>
      <c r="AA367" s="16" t="e">
        <f t="shared" si="175"/>
        <v>#N/A</v>
      </c>
      <c r="AB367" s="16" t="e">
        <f t="shared" si="175"/>
        <v>#N/A</v>
      </c>
      <c r="AC367" s="16" t="e">
        <f t="shared" si="175"/>
        <v>#N/A</v>
      </c>
      <c r="AD367" s="16" t="e">
        <f t="shared" si="175"/>
        <v>#N/A</v>
      </c>
      <c r="AE367" s="16" t="e">
        <f t="shared" si="175"/>
        <v>#N/A</v>
      </c>
      <c r="AF367" s="16" t="e">
        <f t="shared" si="175"/>
        <v>#N/A</v>
      </c>
      <c r="AG367" s="16" t="e">
        <f t="shared" si="175"/>
        <v>#N/A</v>
      </c>
      <c r="AH367" s="16" t="e">
        <f t="shared" si="175"/>
        <v>#N/A</v>
      </c>
      <c r="AI367" s="16" t="e">
        <f t="shared" si="175"/>
        <v>#N/A</v>
      </c>
      <c r="AJ367" s="16" t="e">
        <f t="shared" si="175"/>
        <v>#N/A</v>
      </c>
      <c r="AK367" s="16" t="e">
        <f t="shared" si="175"/>
        <v>#N/A</v>
      </c>
      <c r="AL367" s="16" t="e">
        <f t="shared" si="175"/>
        <v>#N/A</v>
      </c>
      <c r="AM367" s="16" t="e">
        <f t="shared" si="175"/>
        <v>#N/A</v>
      </c>
      <c r="AN367" s="16" t="e">
        <f t="shared" si="175"/>
        <v>#N/A</v>
      </c>
      <c r="AO367" s="16" t="e">
        <f t="shared" si="175"/>
        <v>#N/A</v>
      </c>
      <c r="AP367" s="16" t="e">
        <f t="shared" si="175"/>
        <v>#N/A</v>
      </c>
      <c r="AQ367" s="16" t="e">
        <f t="shared" si="175"/>
        <v>#N/A</v>
      </c>
      <c r="AR367" s="16" t="e">
        <f t="shared" si="175"/>
        <v>#N/A</v>
      </c>
      <c r="AS367" s="16" t="e">
        <f t="shared" si="175"/>
        <v>#N/A</v>
      </c>
      <c r="AT367" s="16" t="e">
        <f t="shared" si="175"/>
        <v>#N/A</v>
      </c>
      <c r="AU367" s="16" t="e">
        <f t="shared" si="175"/>
        <v>#N/A</v>
      </c>
      <c r="AV367" s="16" t="e">
        <f t="shared" si="175"/>
        <v>#N/A</v>
      </c>
      <c r="AW367" s="16" t="e">
        <f t="shared" si="175"/>
        <v>#N/A</v>
      </c>
      <c r="AX367" s="16" t="e">
        <f t="shared" si="175"/>
        <v>#N/A</v>
      </c>
      <c r="AY367" s="16" t="e">
        <f t="shared" si="175"/>
        <v>#N/A</v>
      </c>
      <c r="AZ367" s="16" t="e">
        <f t="shared" si="175"/>
        <v>#N/A</v>
      </c>
      <c r="BA367" s="16" t="e">
        <f t="shared" si="175"/>
        <v>#N/A</v>
      </c>
      <c r="BB367" s="16" t="e">
        <f t="shared" si="175"/>
        <v>#N/A</v>
      </c>
      <c r="BC367" s="16" t="e">
        <f t="shared" si="175"/>
        <v>#N/A</v>
      </c>
      <c r="BD367" s="16" t="e">
        <f t="shared" si="175"/>
        <v>#N/A</v>
      </c>
      <c r="BE367" s="16" t="e">
        <f t="shared" si="175"/>
        <v>#N/A</v>
      </c>
      <c r="BF367" s="16" t="e">
        <f t="shared" si="175"/>
        <v>#N/A</v>
      </c>
      <c r="BG367" s="16" t="e">
        <f t="shared" si="175"/>
        <v>#N/A</v>
      </c>
      <c r="BH367" s="16" t="e">
        <f t="shared" si="175"/>
        <v>#N/A</v>
      </c>
      <c r="BI367" s="16" t="e">
        <f t="shared" si="175"/>
        <v>#N/A</v>
      </c>
      <c r="BJ367" s="16" t="e">
        <f t="shared" si="175"/>
        <v>#N/A</v>
      </c>
      <c r="BK367" s="16" t="e">
        <f t="shared" si="175"/>
        <v>#N/A</v>
      </c>
      <c r="BL367" s="16" t="e">
        <f t="shared" si="175"/>
        <v>#N/A</v>
      </c>
      <c r="BM367" s="16" t="e">
        <f t="shared" si="175"/>
        <v>#N/A</v>
      </c>
      <c r="BN367" s="16" t="e">
        <f t="shared" si="175"/>
        <v>#N/A</v>
      </c>
    </row>
    <row r="369" spans="3:66">
      <c r="C369" s="16" t="s">
        <v>12</v>
      </c>
      <c r="F369" s="16">
        <f t="shared" ref="F369:BN373" si="176">E363</f>
        <v>0</v>
      </c>
      <c r="G369" s="16">
        <f t="shared" si="176"/>
        <v>0</v>
      </c>
      <c r="H369" s="16">
        <f t="shared" si="176"/>
        <v>0</v>
      </c>
      <c r="I369" s="16">
        <f t="shared" si="176"/>
        <v>0</v>
      </c>
      <c r="J369" s="16">
        <f t="shared" si="176"/>
        <v>0</v>
      </c>
      <c r="K369" s="16">
        <f t="shared" si="176"/>
        <v>0</v>
      </c>
      <c r="L369" s="16">
        <f t="shared" si="176"/>
        <v>0</v>
      </c>
      <c r="M369" s="16">
        <f t="shared" si="176"/>
        <v>0</v>
      </c>
      <c r="N369" s="16">
        <f t="shared" si="176"/>
        <v>0</v>
      </c>
      <c r="O369" s="16">
        <f t="shared" si="176"/>
        <v>0</v>
      </c>
      <c r="P369" s="16">
        <f t="shared" si="176"/>
        <v>0</v>
      </c>
      <c r="Q369" s="16">
        <f t="shared" si="176"/>
        <v>0</v>
      </c>
      <c r="R369" s="16" t="e">
        <f t="shared" si="176"/>
        <v>#N/A</v>
      </c>
      <c r="S369" s="16" t="e">
        <f t="shared" si="176"/>
        <v>#N/A</v>
      </c>
      <c r="T369" s="16" t="e">
        <f t="shared" si="176"/>
        <v>#N/A</v>
      </c>
      <c r="U369" s="16" t="e">
        <f t="shared" si="176"/>
        <v>#N/A</v>
      </c>
      <c r="V369" s="16" t="e">
        <f t="shared" si="176"/>
        <v>#N/A</v>
      </c>
      <c r="W369" s="16" t="e">
        <f t="shared" si="176"/>
        <v>#N/A</v>
      </c>
      <c r="X369" s="16" t="e">
        <f t="shared" si="176"/>
        <v>#N/A</v>
      </c>
      <c r="Y369" s="16" t="e">
        <f t="shared" si="176"/>
        <v>#N/A</v>
      </c>
      <c r="Z369" s="16" t="e">
        <f t="shared" si="176"/>
        <v>#N/A</v>
      </c>
      <c r="AA369" s="16" t="e">
        <f t="shared" si="176"/>
        <v>#N/A</v>
      </c>
      <c r="AB369" s="16" t="e">
        <f t="shared" si="176"/>
        <v>#N/A</v>
      </c>
      <c r="AC369" s="16" t="e">
        <f t="shared" si="176"/>
        <v>#N/A</v>
      </c>
      <c r="AD369" s="16" t="e">
        <f t="shared" si="176"/>
        <v>#N/A</v>
      </c>
      <c r="AE369" s="16" t="e">
        <f t="shared" si="176"/>
        <v>#N/A</v>
      </c>
      <c r="AF369" s="16" t="e">
        <f t="shared" si="176"/>
        <v>#N/A</v>
      </c>
      <c r="AG369" s="16" t="e">
        <f t="shared" si="176"/>
        <v>#N/A</v>
      </c>
      <c r="AH369" s="16" t="e">
        <f t="shared" si="176"/>
        <v>#N/A</v>
      </c>
      <c r="AI369" s="16" t="e">
        <f t="shared" si="176"/>
        <v>#N/A</v>
      </c>
      <c r="AJ369" s="16" t="e">
        <f t="shared" si="176"/>
        <v>#N/A</v>
      </c>
      <c r="AK369" s="16" t="e">
        <f t="shared" si="176"/>
        <v>#N/A</v>
      </c>
      <c r="AL369" s="16" t="e">
        <f t="shared" si="176"/>
        <v>#N/A</v>
      </c>
      <c r="AM369" s="16" t="e">
        <f t="shared" si="176"/>
        <v>#N/A</v>
      </c>
      <c r="AN369" s="16" t="e">
        <f t="shared" si="176"/>
        <v>#N/A</v>
      </c>
      <c r="AO369" s="16" t="e">
        <f t="shared" si="176"/>
        <v>#N/A</v>
      </c>
      <c r="AP369" s="16" t="e">
        <f t="shared" si="176"/>
        <v>#N/A</v>
      </c>
      <c r="AQ369" s="16" t="e">
        <f t="shared" si="176"/>
        <v>#N/A</v>
      </c>
      <c r="AR369" s="16" t="e">
        <f t="shared" si="176"/>
        <v>#N/A</v>
      </c>
      <c r="AS369" s="16" t="e">
        <f t="shared" si="176"/>
        <v>#N/A</v>
      </c>
      <c r="AT369" s="16" t="e">
        <f t="shared" si="176"/>
        <v>#N/A</v>
      </c>
      <c r="AU369" s="16" t="e">
        <f t="shared" si="176"/>
        <v>#N/A</v>
      </c>
      <c r="AV369" s="16" t="e">
        <f t="shared" si="176"/>
        <v>#N/A</v>
      </c>
      <c r="AW369" s="16" t="e">
        <f t="shared" si="176"/>
        <v>#N/A</v>
      </c>
      <c r="AX369" s="16" t="e">
        <f t="shared" si="176"/>
        <v>#N/A</v>
      </c>
      <c r="AY369" s="16" t="e">
        <f t="shared" si="176"/>
        <v>#N/A</v>
      </c>
      <c r="AZ369" s="16" t="e">
        <f t="shared" si="176"/>
        <v>#N/A</v>
      </c>
      <c r="BA369" s="16" t="e">
        <f t="shared" si="176"/>
        <v>#N/A</v>
      </c>
      <c r="BB369" s="16" t="e">
        <f t="shared" si="176"/>
        <v>#N/A</v>
      </c>
      <c r="BC369" s="16" t="e">
        <f t="shared" si="176"/>
        <v>#N/A</v>
      </c>
      <c r="BD369" s="16" t="e">
        <f t="shared" si="176"/>
        <v>#N/A</v>
      </c>
      <c r="BE369" s="16" t="e">
        <f t="shared" si="176"/>
        <v>#N/A</v>
      </c>
      <c r="BF369" s="16" t="e">
        <f t="shared" si="176"/>
        <v>#N/A</v>
      </c>
      <c r="BG369" s="16" t="e">
        <f t="shared" si="176"/>
        <v>#N/A</v>
      </c>
      <c r="BH369" s="16" t="e">
        <f t="shared" si="176"/>
        <v>#N/A</v>
      </c>
      <c r="BI369" s="16" t="e">
        <f t="shared" si="176"/>
        <v>#N/A</v>
      </c>
      <c r="BJ369" s="16" t="e">
        <f t="shared" si="176"/>
        <v>#N/A</v>
      </c>
      <c r="BK369" s="16" t="e">
        <f t="shared" si="176"/>
        <v>#N/A</v>
      </c>
      <c r="BL369" s="16" t="e">
        <f t="shared" si="176"/>
        <v>#N/A</v>
      </c>
      <c r="BM369" s="16" t="e">
        <f t="shared" si="176"/>
        <v>#N/A</v>
      </c>
      <c r="BN369" s="16" t="e">
        <f t="shared" si="176"/>
        <v>#N/A</v>
      </c>
    </row>
    <row r="370" spans="3:66">
      <c r="C370" s="16" t="s">
        <v>0</v>
      </c>
      <c r="F370" s="16">
        <f t="shared" si="176"/>
        <v>0</v>
      </c>
      <c r="G370" s="16">
        <f t="shared" si="176"/>
        <v>0</v>
      </c>
      <c r="H370" s="16">
        <f t="shared" si="176"/>
        <v>0</v>
      </c>
      <c r="I370" s="16">
        <f t="shared" si="176"/>
        <v>0</v>
      </c>
      <c r="J370" s="16">
        <f t="shared" si="176"/>
        <v>0</v>
      </c>
      <c r="K370" s="16">
        <f t="shared" si="176"/>
        <v>0</v>
      </c>
      <c r="L370" s="16">
        <f t="shared" si="176"/>
        <v>0</v>
      </c>
      <c r="M370" s="16">
        <f t="shared" si="176"/>
        <v>0</v>
      </c>
      <c r="N370" s="16">
        <f t="shared" si="176"/>
        <v>0</v>
      </c>
      <c r="O370" s="16">
        <f t="shared" si="176"/>
        <v>0</v>
      </c>
      <c r="P370" s="16">
        <f t="shared" si="176"/>
        <v>0</v>
      </c>
      <c r="Q370" s="16" t="e">
        <f t="shared" si="176"/>
        <v>#N/A</v>
      </c>
      <c r="R370" s="16" t="e">
        <f t="shared" si="176"/>
        <v>#N/A</v>
      </c>
      <c r="S370" s="16" t="e">
        <f t="shared" si="176"/>
        <v>#N/A</v>
      </c>
      <c r="T370" s="16" t="e">
        <f t="shared" si="176"/>
        <v>#N/A</v>
      </c>
      <c r="U370" s="16" t="e">
        <f t="shared" si="176"/>
        <v>#N/A</v>
      </c>
      <c r="V370" s="16" t="e">
        <f t="shared" si="176"/>
        <v>#N/A</v>
      </c>
      <c r="W370" s="16" t="e">
        <f t="shared" si="176"/>
        <v>#N/A</v>
      </c>
      <c r="X370" s="16" t="e">
        <f t="shared" si="176"/>
        <v>#N/A</v>
      </c>
      <c r="Y370" s="16" t="e">
        <f t="shared" si="176"/>
        <v>#N/A</v>
      </c>
      <c r="Z370" s="16" t="e">
        <f t="shared" si="176"/>
        <v>#N/A</v>
      </c>
      <c r="AA370" s="16" t="e">
        <f t="shared" si="176"/>
        <v>#N/A</v>
      </c>
      <c r="AB370" s="16" t="e">
        <f t="shared" si="176"/>
        <v>#N/A</v>
      </c>
      <c r="AC370" s="16" t="e">
        <f t="shared" si="176"/>
        <v>#N/A</v>
      </c>
      <c r="AD370" s="16" t="e">
        <f t="shared" si="176"/>
        <v>#N/A</v>
      </c>
      <c r="AE370" s="16" t="e">
        <f t="shared" si="176"/>
        <v>#N/A</v>
      </c>
      <c r="AF370" s="16" t="e">
        <f t="shared" si="176"/>
        <v>#N/A</v>
      </c>
      <c r="AG370" s="16" t="e">
        <f t="shared" si="176"/>
        <v>#N/A</v>
      </c>
      <c r="AH370" s="16" t="e">
        <f t="shared" si="176"/>
        <v>#N/A</v>
      </c>
      <c r="AI370" s="16" t="e">
        <f t="shared" si="176"/>
        <v>#N/A</v>
      </c>
      <c r="AJ370" s="16" t="e">
        <f t="shared" si="176"/>
        <v>#N/A</v>
      </c>
      <c r="AK370" s="16" t="e">
        <f t="shared" si="176"/>
        <v>#N/A</v>
      </c>
      <c r="AL370" s="16" t="e">
        <f t="shared" si="176"/>
        <v>#N/A</v>
      </c>
      <c r="AM370" s="16" t="e">
        <f t="shared" si="176"/>
        <v>#N/A</v>
      </c>
      <c r="AN370" s="16" t="e">
        <f t="shared" si="176"/>
        <v>#N/A</v>
      </c>
      <c r="AO370" s="16" t="e">
        <f t="shared" si="176"/>
        <v>#N/A</v>
      </c>
      <c r="AP370" s="16" t="e">
        <f t="shared" si="176"/>
        <v>#N/A</v>
      </c>
      <c r="AQ370" s="16" t="e">
        <f t="shared" si="176"/>
        <v>#N/A</v>
      </c>
      <c r="AR370" s="16" t="e">
        <f t="shared" si="176"/>
        <v>#N/A</v>
      </c>
      <c r="AS370" s="16" t="e">
        <f t="shared" si="176"/>
        <v>#N/A</v>
      </c>
      <c r="AT370" s="16" t="e">
        <f t="shared" si="176"/>
        <v>#N/A</v>
      </c>
      <c r="AU370" s="16" t="e">
        <f t="shared" si="176"/>
        <v>#N/A</v>
      </c>
      <c r="AV370" s="16" t="e">
        <f t="shared" si="176"/>
        <v>#N/A</v>
      </c>
      <c r="AW370" s="16" t="e">
        <f t="shared" si="176"/>
        <v>#N/A</v>
      </c>
      <c r="AX370" s="16" t="e">
        <f t="shared" si="176"/>
        <v>#N/A</v>
      </c>
      <c r="AY370" s="16" t="e">
        <f t="shared" si="176"/>
        <v>#N/A</v>
      </c>
      <c r="AZ370" s="16" t="e">
        <f t="shared" si="176"/>
        <v>#N/A</v>
      </c>
      <c r="BA370" s="16" t="e">
        <f t="shared" si="176"/>
        <v>#N/A</v>
      </c>
      <c r="BB370" s="16" t="e">
        <f t="shared" si="176"/>
        <v>#N/A</v>
      </c>
      <c r="BC370" s="16" t="e">
        <f t="shared" si="176"/>
        <v>#N/A</v>
      </c>
      <c r="BD370" s="16" t="e">
        <f t="shared" si="176"/>
        <v>#N/A</v>
      </c>
      <c r="BE370" s="16" t="e">
        <f t="shared" si="176"/>
        <v>#N/A</v>
      </c>
      <c r="BF370" s="16" t="e">
        <f t="shared" si="176"/>
        <v>#N/A</v>
      </c>
      <c r="BG370" s="16" t="e">
        <f t="shared" si="176"/>
        <v>#N/A</v>
      </c>
      <c r="BH370" s="16" t="e">
        <f t="shared" si="176"/>
        <v>#N/A</v>
      </c>
      <c r="BI370" s="16" t="e">
        <f t="shared" si="176"/>
        <v>#N/A</v>
      </c>
      <c r="BJ370" s="16" t="e">
        <f t="shared" si="176"/>
        <v>#N/A</v>
      </c>
      <c r="BK370" s="16" t="e">
        <f t="shared" si="176"/>
        <v>#N/A</v>
      </c>
      <c r="BL370" s="16" t="e">
        <f t="shared" si="176"/>
        <v>#N/A</v>
      </c>
      <c r="BM370" s="16" t="e">
        <f t="shared" si="176"/>
        <v>#N/A</v>
      </c>
      <c r="BN370" s="16" t="e">
        <f t="shared" si="176"/>
        <v>#N/A</v>
      </c>
    </row>
    <row r="371" spans="3:66">
      <c r="C371" s="16" t="s">
        <v>1</v>
      </c>
      <c r="F371" s="16">
        <f t="shared" si="176"/>
        <v>0</v>
      </c>
      <c r="G371" s="16">
        <f t="shared" si="176"/>
        <v>0</v>
      </c>
      <c r="H371" s="16">
        <f t="shared" si="176"/>
        <v>0</v>
      </c>
      <c r="I371" s="16">
        <f t="shared" si="176"/>
        <v>0</v>
      </c>
      <c r="J371" s="16">
        <f t="shared" si="176"/>
        <v>0</v>
      </c>
      <c r="K371" s="16">
        <f t="shared" si="176"/>
        <v>0</v>
      </c>
      <c r="L371" s="16">
        <f t="shared" si="176"/>
        <v>0</v>
      </c>
      <c r="M371" s="16">
        <f t="shared" si="176"/>
        <v>0</v>
      </c>
      <c r="N371" s="16">
        <f t="shared" si="176"/>
        <v>0</v>
      </c>
      <c r="O371" s="16">
        <f t="shared" si="176"/>
        <v>0</v>
      </c>
      <c r="P371" s="16">
        <f t="shared" si="176"/>
        <v>0</v>
      </c>
      <c r="Q371" s="16" t="e">
        <f t="shared" si="176"/>
        <v>#N/A</v>
      </c>
      <c r="R371" s="16" t="e">
        <f t="shared" si="176"/>
        <v>#N/A</v>
      </c>
      <c r="S371" s="16" t="e">
        <f t="shared" si="176"/>
        <v>#N/A</v>
      </c>
      <c r="T371" s="16" t="e">
        <f t="shared" si="176"/>
        <v>#N/A</v>
      </c>
      <c r="U371" s="16" t="e">
        <f t="shared" si="176"/>
        <v>#N/A</v>
      </c>
      <c r="V371" s="16" t="e">
        <f t="shared" si="176"/>
        <v>#N/A</v>
      </c>
      <c r="W371" s="16" t="e">
        <f t="shared" si="176"/>
        <v>#N/A</v>
      </c>
      <c r="X371" s="16" t="e">
        <f t="shared" si="176"/>
        <v>#N/A</v>
      </c>
      <c r="Y371" s="16" t="e">
        <f t="shared" si="176"/>
        <v>#N/A</v>
      </c>
      <c r="Z371" s="16" t="e">
        <f t="shared" si="176"/>
        <v>#N/A</v>
      </c>
      <c r="AA371" s="16" t="e">
        <f t="shared" si="176"/>
        <v>#N/A</v>
      </c>
      <c r="AB371" s="16" t="e">
        <f t="shared" si="176"/>
        <v>#N/A</v>
      </c>
      <c r="AC371" s="16" t="e">
        <f t="shared" si="176"/>
        <v>#N/A</v>
      </c>
      <c r="AD371" s="16" t="e">
        <f t="shared" si="176"/>
        <v>#N/A</v>
      </c>
      <c r="AE371" s="16" t="e">
        <f t="shared" si="176"/>
        <v>#N/A</v>
      </c>
      <c r="AF371" s="16" t="e">
        <f t="shared" si="176"/>
        <v>#N/A</v>
      </c>
      <c r="AG371" s="16" t="e">
        <f t="shared" si="176"/>
        <v>#N/A</v>
      </c>
      <c r="AH371" s="16" t="e">
        <f t="shared" si="176"/>
        <v>#N/A</v>
      </c>
      <c r="AI371" s="16" t="e">
        <f t="shared" si="176"/>
        <v>#N/A</v>
      </c>
      <c r="AJ371" s="16" t="e">
        <f t="shared" si="176"/>
        <v>#N/A</v>
      </c>
      <c r="AK371" s="16" t="e">
        <f t="shared" si="176"/>
        <v>#N/A</v>
      </c>
      <c r="AL371" s="16" t="e">
        <f t="shared" si="176"/>
        <v>#N/A</v>
      </c>
      <c r="AM371" s="16" t="e">
        <f t="shared" si="176"/>
        <v>#N/A</v>
      </c>
      <c r="AN371" s="16" t="e">
        <f t="shared" si="176"/>
        <v>#N/A</v>
      </c>
      <c r="AO371" s="16" t="e">
        <f t="shared" si="176"/>
        <v>#N/A</v>
      </c>
      <c r="AP371" s="16" t="e">
        <f t="shared" si="176"/>
        <v>#N/A</v>
      </c>
      <c r="AQ371" s="16" t="e">
        <f t="shared" si="176"/>
        <v>#N/A</v>
      </c>
      <c r="AR371" s="16" t="e">
        <f t="shared" si="176"/>
        <v>#N/A</v>
      </c>
      <c r="AS371" s="16" t="e">
        <f t="shared" si="176"/>
        <v>#N/A</v>
      </c>
      <c r="AT371" s="16" t="e">
        <f t="shared" si="176"/>
        <v>#N/A</v>
      </c>
      <c r="AU371" s="16" t="e">
        <f t="shared" si="176"/>
        <v>#N/A</v>
      </c>
      <c r="AV371" s="16" t="e">
        <f t="shared" si="176"/>
        <v>#N/A</v>
      </c>
      <c r="AW371" s="16" t="e">
        <f t="shared" si="176"/>
        <v>#N/A</v>
      </c>
      <c r="AX371" s="16" t="e">
        <f t="shared" si="176"/>
        <v>#N/A</v>
      </c>
      <c r="AY371" s="16" t="e">
        <f t="shared" si="176"/>
        <v>#N/A</v>
      </c>
      <c r="AZ371" s="16" t="e">
        <f t="shared" si="176"/>
        <v>#N/A</v>
      </c>
      <c r="BA371" s="16" t="e">
        <f t="shared" si="176"/>
        <v>#N/A</v>
      </c>
      <c r="BB371" s="16" t="e">
        <f t="shared" si="176"/>
        <v>#N/A</v>
      </c>
      <c r="BC371" s="16" t="e">
        <f t="shared" si="176"/>
        <v>#N/A</v>
      </c>
      <c r="BD371" s="16" t="e">
        <f t="shared" si="176"/>
        <v>#N/A</v>
      </c>
      <c r="BE371" s="16" t="e">
        <f t="shared" si="176"/>
        <v>#N/A</v>
      </c>
      <c r="BF371" s="16" t="e">
        <f t="shared" si="176"/>
        <v>#N/A</v>
      </c>
      <c r="BG371" s="16" t="e">
        <f t="shared" si="176"/>
        <v>#N/A</v>
      </c>
      <c r="BH371" s="16" t="e">
        <f t="shared" si="176"/>
        <v>#N/A</v>
      </c>
      <c r="BI371" s="16" t="e">
        <f t="shared" si="176"/>
        <v>#N/A</v>
      </c>
      <c r="BJ371" s="16" t="e">
        <f t="shared" si="176"/>
        <v>#N/A</v>
      </c>
      <c r="BK371" s="16" t="e">
        <f t="shared" si="176"/>
        <v>#N/A</v>
      </c>
      <c r="BL371" s="16" t="e">
        <f t="shared" si="176"/>
        <v>#N/A</v>
      </c>
      <c r="BM371" s="16" t="e">
        <f t="shared" si="176"/>
        <v>#N/A</v>
      </c>
      <c r="BN371" s="16" t="e">
        <f t="shared" si="176"/>
        <v>#N/A</v>
      </c>
    </row>
    <row r="372" spans="3:66">
      <c r="C372" s="16" t="s">
        <v>2</v>
      </c>
      <c r="F372" s="16">
        <f t="shared" si="176"/>
        <v>0</v>
      </c>
      <c r="G372" s="16">
        <f t="shared" si="176"/>
        <v>0</v>
      </c>
      <c r="H372" s="16">
        <f t="shared" si="176"/>
        <v>0</v>
      </c>
      <c r="I372" s="16">
        <f t="shared" si="176"/>
        <v>0</v>
      </c>
      <c r="J372" s="16">
        <f t="shared" si="176"/>
        <v>0</v>
      </c>
      <c r="K372" s="16">
        <f t="shared" si="176"/>
        <v>0</v>
      </c>
      <c r="L372" s="16">
        <f t="shared" si="176"/>
        <v>0</v>
      </c>
      <c r="M372" s="16">
        <f t="shared" si="176"/>
        <v>0</v>
      </c>
      <c r="N372" s="16">
        <f t="shared" si="176"/>
        <v>0</v>
      </c>
      <c r="O372" s="16">
        <f t="shared" si="176"/>
        <v>0</v>
      </c>
      <c r="P372" s="16">
        <f t="shared" si="176"/>
        <v>0</v>
      </c>
      <c r="Q372" s="16" t="e">
        <f t="shared" si="176"/>
        <v>#N/A</v>
      </c>
      <c r="R372" s="16" t="e">
        <f t="shared" si="176"/>
        <v>#N/A</v>
      </c>
      <c r="S372" s="16" t="e">
        <f t="shared" si="176"/>
        <v>#N/A</v>
      </c>
      <c r="T372" s="16" t="e">
        <f t="shared" si="176"/>
        <v>#N/A</v>
      </c>
      <c r="U372" s="16" t="e">
        <f t="shared" si="176"/>
        <v>#N/A</v>
      </c>
      <c r="V372" s="16" t="e">
        <f t="shared" si="176"/>
        <v>#N/A</v>
      </c>
      <c r="W372" s="16" t="e">
        <f t="shared" si="176"/>
        <v>#N/A</v>
      </c>
      <c r="X372" s="16" t="e">
        <f t="shared" si="176"/>
        <v>#N/A</v>
      </c>
      <c r="Y372" s="16" t="e">
        <f t="shared" si="176"/>
        <v>#N/A</v>
      </c>
      <c r="Z372" s="16" t="e">
        <f t="shared" si="176"/>
        <v>#N/A</v>
      </c>
      <c r="AA372" s="16" t="e">
        <f t="shared" si="176"/>
        <v>#N/A</v>
      </c>
      <c r="AB372" s="16" t="e">
        <f t="shared" si="176"/>
        <v>#N/A</v>
      </c>
      <c r="AC372" s="16" t="e">
        <f t="shared" si="176"/>
        <v>#N/A</v>
      </c>
      <c r="AD372" s="16" t="e">
        <f t="shared" si="176"/>
        <v>#N/A</v>
      </c>
      <c r="AE372" s="16" t="e">
        <f t="shared" si="176"/>
        <v>#N/A</v>
      </c>
      <c r="AF372" s="16" t="e">
        <f t="shared" si="176"/>
        <v>#N/A</v>
      </c>
      <c r="AG372" s="16" t="e">
        <f t="shared" si="176"/>
        <v>#N/A</v>
      </c>
      <c r="AH372" s="16" t="e">
        <f t="shared" si="176"/>
        <v>#N/A</v>
      </c>
      <c r="AI372" s="16" t="e">
        <f t="shared" si="176"/>
        <v>#N/A</v>
      </c>
      <c r="AJ372" s="16" t="e">
        <f t="shared" si="176"/>
        <v>#N/A</v>
      </c>
      <c r="AK372" s="16" t="e">
        <f t="shared" si="176"/>
        <v>#N/A</v>
      </c>
      <c r="AL372" s="16" t="e">
        <f t="shared" si="176"/>
        <v>#N/A</v>
      </c>
      <c r="AM372" s="16" t="e">
        <f t="shared" si="176"/>
        <v>#N/A</v>
      </c>
      <c r="AN372" s="16" t="e">
        <f t="shared" si="176"/>
        <v>#N/A</v>
      </c>
      <c r="AO372" s="16" t="e">
        <f t="shared" si="176"/>
        <v>#N/A</v>
      </c>
      <c r="AP372" s="16" t="e">
        <f t="shared" si="176"/>
        <v>#N/A</v>
      </c>
      <c r="AQ372" s="16" t="e">
        <f t="shared" si="176"/>
        <v>#N/A</v>
      </c>
      <c r="AR372" s="16" t="e">
        <f t="shared" si="176"/>
        <v>#N/A</v>
      </c>
      <c r="AS372" s="16" t="e">
        <f t="shared" si="176"/>
        <v>#N/A</v>
      </c>
      <c r="AT372" s="16" t="e">
        <f t="shared" si="176"/>
        <v>#N/A</v>
      </c>
      <c r="AU372" s="16" t="e">
        <f t="shared" si="176"/>
        <v>#N/A</v>
      </c>
      <c r="AV372" s="16" t="e">
        <f t="shared" si="176"/>
        <v>#N/A</v>
      </c>
      <c r="AW372" s="16" t="e">
        <f t="shared" si="176"/>
        <v>#N/A</v>
      </c>
      <c r="AX372" s="16" t="e">
        <f t="shared" si="176"/>
        <v>#N/A</v>
      </c>
      <c r="AY372" s="16" t="e">
        <f t="shared" si="176"/>
        <v>#N/A</v>
      </c>
      <c r="AZ372" s="16" t="e">
        <f t="shared" si="176"/>
        <v>#N/A</v>
      </c>
      <c r="BA372" s="16" t="e">
        <f t="shared" si="176"/>
        <v>#N/A</v>
      </c>
      <c r="BB372" s="16" t="e">
        <f t="shared" si="176"/>
        <v>#N/A</v>
      </c>
      <c r="BC372" s="16" t="e">
        <f t="shared" si="176"/>
        <v>#N/A</v>
      </c>
      <c r="BD372" s="16" t="e">
        <f t="shared" si="176"/>
        <v>#N/A</v>
      </c>
      <c r="BE372" s="16" t="e">
        <f t="shared" si="176"/>
        <v>#N/A</v>
      </c>
      <c r="BF372" s="16" t="e">
        <f t="shared" si="176"/>
        <v>#N/A</v>
      </c>
      <c r="BG372" s="16" t="e">
        <f t="shared" si="176"/>
        <v>#N/A</v>
      </c>
      <c r="BH372" s="16" t="e">
        <f t="shared" si="176"/>
        <v>#N/A</v>
      </c>
      <c r="BI372" s="16" t="e">
        <f t="shared" si="176"/>
        <v>#N/A</v>
      </c>
      <c r="BJ372" s="16" t="e">
        <f t="shared" si="176"/>
        <v>#N/A</v>
      </c>
      <c r="BK372" s="16" t="e">
        <f t="shared" si="176"/>
        <v>#N/A</v>
      </c>
      <c r="BL372" s="16" t="e">
        <f t="shared" si="176"/>
        <v>#N/A</v>
      </c>
      <c r="BM372" s="16" t="e">
        <f t="shared" si="176"/>
        <v>#N/A</v>
      </c>
      <c r="BN372" s="16" t="e">
        <f t="shared" si="176"/>
        <v>#N/A</v>
      </c>
    </row>
    <row r="373" spans="3:66">
      <c r="C373" s="16" t="s">
        <v>13</v>
      </c>
      <c r="F373" s="16">
        <f t="shared" si="176"/>
        <v>0</v>
      </c>
      <c r="G373" s="16">
        <f t="shared" si="176"/>
        <v>0</v>
      </c>
      <c r="H373" s="16">
        <f t="shared" si="176"/>
        <v>0</v>
      </c>
      <c r="I373" s="16">
        <f t="shared" si="176"/>
        <v>0</v>
      </c>
      <c r="J373" s="16">
        <f t="shared" si="176"/>
        <v>0</v>
      </c>
      <c r="K373" s="16">
        <f t="shared" si="176"/>
        <v>0</v>
      </c>
      <c r="L373" s="16">
        <f t="shared" si="176"/>
        <v>0</v>
      </c>
      <c r="M373" s="16">
        <f t="shared" si="176"/>
        <v>0</v>
      </c>
      <c r="N373" s="16">
        <f t="shared" si="176"/>
        <v>0</v>
      </c>
      <c r="O373" s="16">
        <f t="shared" si="176"/>
        <v>0</v>
      </c>
      <c r="P373" s="16">
        <f t="shared" si="176"/>
        <v>0</v>
      </c>
      <c r="Q373" s="16" t="e">
        <f t="shared" ref="Q373:BN373" si="177">P367</f>
        <v>#N/A</v>
      </c>
      <c r="R373" s="16" t="e">
        <f t="shared" si="177"/>
        <v>#N/A</v>
      </c>
      <c r="S373" s="16" t="e">
        <f t="shared" si="177"/>
        <v>#N/A</v>
      </c>
      <c r="T373" s="16" t="e">
        <f t="shared" si="177"/>
        <v>#N/A</v>
      </c>
      <c r="U373" s="16" t="e">
        <f t="shared" si="177"/>
        <v>#N/A</v>
      </c>
      <c r="V373" s="16" t="e">
        <f t="shared" si="177"/>
        <v>#N/A</v>
      </c>
      <c r="W373" s="16" t="e">
        <f t="shared" si="177"/>
        <v>#N/A</v>
      </c>
      <c r="X373" s="16" t="e">
        <f t="shared" si="177"/>
        <v>#N/A</v>
      </c>
      <c r="Y373" s="16" t="e">
        <f t="shared" si="177"/>
        <v>#N/A</v>
      </c>
      <c r="Z373" s="16" t="e">
        <f t="shared" si="177"/>
        <v>#N/A</v>
      </c>
      <c r="AA373" s="16" t="e">
        <f t="shared" si="177"/>
        <v>#N/A</v>
      </c>
      <c r="AB373" s="16" t="e">
        <f t="shared" si="177"/>
        <v>#N/A</v>
      </c>
      <c r="AC373" s="16" t="e">
        <f t="shared" si="177"/>
        <v>#N/A</v>
      </c>
      <c r="AD373" s="16" t="e">
        <f t="shared" si="177"/>
        <v>#N/A</v>
      </c>
      <c r="AE373" s="16" t="e">
        <f t="shared" si="177"/>
        <v>#N/A</v>
      </c>
      <c r="AF373" s="16" t="e">
        <f t="shared" si="177"/>
        <v>#N/A</v>
      </c>
      <c r="AG373" s="16" t="e">
        <f t="shared" si="177"/>
        <v>#N/A</v>
      </c>
      <c r="AH373" s="16" t="e">
        <f t="shared" si="177"/>
        <v>#N/A</v>
      </c>
      <c r="AI373" s="16" t="e">
        <f t="shared" si="177"/>
        <v>#N/A</v>
      </c>
      <c r="AJ373" s="16" t="e">
        <f t="shared" si="177"/>
        <v>#N/A</v>
      </c>
      <c r="AK373" s="16" t="e">
        <f t="shared" si="177"/>
        <v>#N/A</v>
      </c>
      <c r="AL373" s="16" t="e">
        <f t="shared" si="177"/>
        <v>#N/A</v>
      </c>
      <c r="AM373" s="16" t="e">
        <f t="shared" si="177"/>
        <v>#N/A</v>
      </c>
      <c r="AN373" s="16" t="e">
        <f t="shared" si="177"/>
        <v>#N/A</v>
      </c>
      <c r="AO373" s="16" t="e">
        <f t="shared" si="177"/>
        <v>#N/A</v>
      </c>
      <c r="AP373" s="16" t="e">
        <f t="shared" si="177"/>
        <v>#N/A</v>
      </c>
      <c r="AQ373" s="16" t="e">
        <f t="shared" si="177"/>
        <v>#N/A</v>
      </c>
      <c r="AR373" s="16" t="e">
        <f t="shared" si="177"/>
        <v>#N/A</v>
      </c>
      <c r="AS373" s="16" t="e">
        <f t="shared" si="177"/>
        <v>#N/A</v>
      </c>
      <c r="AT373" s="16" t="e">
        <f t="shared" si="177"/>
        <v>#N/A</v>
      </c>
      <c r="AU373" s="16" t="e">
        <f t="shared" si="177"/>
        <v>#N/A</v>
      </c>
      <c r="AV373" s="16" t="e">
        <f t="shared" si="177"/>
        <v>#N/A</v>
      </c>
      <c r="AW373" s="16" t="e">
        <f t="shared" si="177"/>
        <v>#N/A</v>
      </c>
      <c r="AX373" s="16" t="e">
        <f t="shared" si="177"/>
        <v>#N/A</v>
      </c>
      <c r="AY373" s="16" t="e">
        <f t="shared" si="177"/>
        <v>#N/A</v>
      </c>
      <c r="AZ373" s="16" t="e">
        <f t="shared" si="177"/>
        <v>#N/A</v>
      </c>
      <c r="BA373" s="16" t="e">
        <f t="shared" si="177"/>
        <v>#N/A</v>
      </c>
      <c r="BB373" s="16" t="e">
        <f t="shared" si="177"/>
        <v>#N/A</v>
      </c>
      <c r="BC373" s="16" t="e">
        <f t="shared" si="177"/>
        <v>#N/A</v>
      </c>
      <c r="BD373" s="16" t="e">
        <f t="shared" si="177"/>
        <v>#N/A</v>
      </c>
      <c r="BE373" s="16" t="e">
        <f t="shared" si="177"/>
        <v>#N/A</v>
      </c>
      <c r="BF373" s="16" t="e">
        <f t="shared" si="177"/>
        <v>#N/A</v>
      </c>
      <c r="BG373" s="16" t="e">
        <f t="shared" si="177"/>
        <v>#N/A</v>
      </c>
      <c r="BH373" s="16" t="e">
        <f t="shared" si="177"/>
        <v>#N/A</v>
      </c>
      <c r="BI373" s="16" t="e">
        <f t="shared" si="177"/>
        <v>#N/A</v>
      </c>
      <c r="BJ373" s="16" t="e">
        <f t="shared" si="177"/>
        <v>#N/A</v>
      </c>
      <c r="BK373" s="16" t="e">
        <f t="shared" si="177"/>
        <v>#N/A</v>
      </c>
      <c r="BL373" s="16" t="e">
        <f t="shared" si="177"/>
        <v>#N/A</v>
      </c>
      <c r="BM373" s="16" t="e">
        <f t="shared" si="177"/>
        <v>#N/A</v>
      </c>
      <c r="BN373" s="16" t="e">
        <f t="shared" si="177"/>
        <v>#N/A</v>
      </c>
    </row>
    <row r="375" spans="3:66">
      <c r="C375" s="16" t="s">
        <v>12</v>
      </c>
      <c r="G375" s="16">
        <f t="shared" ref="G375:BN379" si="178">F369</f>
        <v>0</v>
      </c>
      <c r="H375" s="16">
        <f t="shared" si="178"/>
        <v>0</v>
      </c>
      <c r="I375" s="16">
        <f t="shared" si="178"/>
        <v>0</v>
      </c>
      <c r="J375" s="16">
        <f t="shared" si="178"/>
        <v>0</v>
      </c>
      <c r="K375" s="16">
        <f t="shared" si="178"/>
        <v>0</v>
      </c>
      <c r="L375" s="16">
        <f t="shared" si="178"/>
        <v>0</v>
      </c>
      <c r="M375" s="16">
        <f t="shared" si="178"/>
        <v>0</v>
      </c>
      <c r="N375" s="16">
        <f t="shared" si="178"/>
        <v>0</v>
      </c>
      <c r="O375" s="16">
        <f t="shared" si="178"/>
        <v>0</v>
      </c>
      <c r="P375" s="16">
        <f t="shared" si="178"/>
        <v>0</v>
      </c>
      <c r="Q375" s="16">
        <f t="shared" si="178"/>
        <v>0</v>
      </c>
      <c r="R375" s="16">
        <f t="shared" si="178"/>
        <v>0</v>
      </c>
      <c r="S375" s="16" t="e">
        <f t="shared" si="178"/>
        <v>#N/A</v>
      </c>
      <c r="T375" s="16" t="e">
        <f t="shared" si="178"/>
        <v>#N/A</v>
      </c>
      <c r="U375" s="16" t="e">
        <f t="shared" si="178"/>
        <v>#N/A</v>
      </c>
      <c r="V375" s="16" t="e">
        <f t="shared" si="178"/>
        <v>#N/A</v>
      </c>
      <c r="W375" s="16" t="e">
        <f t="shared" si="178"/>
        <v>#N/A</v>
      </c>
      <c r="X375" s="16" t="e">
        <f t="shared" si="178"/>
        <v>#N/A</v>
      </c>
      <c r="Y375" s="16" t="e">
        <f t="shared" si="178"/>
        <v>#N/A</v>
      </c>
      <c r="Z375" s="16" t="e">
        <f t="shared" si="178"/>
        <v>#N/A</v>
      </c>
      <c r="AA375" s="16" t="e">
        <f t="shared" si="178"/>
        <v>#N/A</v>
      </c>
      <c r="AB375" s="16" t="e">
        <f t="shared" si="178"/>
        <v>#N/A</v>
      </c>
      <c r="AC375" s="16" t="e">
        <f t="shared" si="178"/>
        <v>#N/A</v>
      </c>
      <c r="AD375" s="16" t="e">
        <f t="shared" si="178"/>
        <v>#N/A</v>
      </c>
      <c r="AE375" s="16" t="e">
        <f t="shared" si="178"/>
        <v>#N/A</v>
      </c>
      <c r="AF375" s="16" t="e">
        <f t="shared" si="178"/>
        <v>#N/A</v>
      </c>
      <c r="AG375" s="16" t="e">
        <f t="shared" si="178"/>
        <v>#N/A</v>
      </c>
      <c r="AH375" s="16" t="e">
        <f t="shared" si="178"/>
        <v>#N/A</v>
      </c>
      <c r="AI375" s="16" t="e">
        <f t="shared" si="178"/>
        <v>#N/A</v>
      </c>
      <c r="AJ375" s="16" t="e">
        <f t="shared" si="178"/>
        <v>#N/A</v>
      </c>
      <c r="AK375" s="16" t="e">
        <f t="shared" si="178"/>
        <v>#N/A</v>
      </c>
      <c r="AL375" s="16" t="e">
        <f t="shared" si="178"/>
        <v>#N/A</v>
      </c>
      <c r="AM375" s="16" t="e">
        <f t="shared" si="178"/>
        <v>#N/A</v>
      </c>
      <c r="AN375" s="16" t="e">
        <f t="shared" si="178"/>
        <v>#N/A</v>
      </c>
      <c r="AO375" s="16" t="e">
        <f t="shared" si="178"/>
        <v>#N/A</v>
      </c>
      <c r="AP375" s="16" t="e">
        <f t="shared" si="178"/>
        <v>#N/A</v>
      </c>
      <c r="AQ375" s="16" t="e">
        <f t="shared" si="178"/>
        <v>#N/A</v>
      </c>
      <c r="AR375" s="16" t="e">
        <f t="shared" si="178"/>
        <v>#N/A</v>
      </c>
      <c r="AS375" s="16" t="e">
        <f t="shared" si="178"/>
        <v>#N/A</v>
      </c>
      <c r="AT375" s="16" t="e">
        <f t="shared" si="178"/>
        <v>#N/A</v>
      </c>
      <c r="AU375" s="16" t="e">
        <f t="shared" si="178"/>
        <v>#N/A</v>
      </c>
      <c r="AV375" s="16" t="e">
        <f t="shared" si="178"/>
        <v>#N/A</v>
      </c>
      <c r="AW375" s="16" t="e">
        <f t="shared" si="178"/>
        <v>#N/A</v>
      </c>
      <c r="AX375" s="16" t="e">
        <f t="shared" si="178"/>
        <v>#N/A</v>
      </c>
      <c r="AY375" s="16" t="e">
        <f t="shared" si="178"/>
        <v>#N/A</v>
      </c>
      <c r="AZ375" s="16" t="e">
        <f t="shared" si="178"/>
        <v>#N/A</v>
      </c>
      <c r="BA375" s="16" t="e">
        <f t="shared" si="178"/>
        <v>#N/A</v>
      </c>
      <c r="BB375" s="16" t="e">
        <f t="shared" si="178"/>
        <v>#N/A</v>
      </c>
      <c r="BC375" s="16" t="e">
        <f t="shared" si="178"/>
        <v>#N/A</v>
      </c>
      <c r="BD375" s="16" t="e">
        <f t="shared" si="178"/>
        <v>#N/A</v>
      </c>
      <c r="BE375" s="16" t="e">
        <f t="shared" si="178"/>
        <v>#N/A</v>
      </c>
      <c r="BF375" s="16" t="e">
        <f t="shared" si="178"/>
        <v>#N/A</v>
      </c>
      <c r="BG375" s="16" t="e">
        <f t="shared" si="178"/>
        <v>#N/A</v>
      </c>
      <c r="BH375" s="16" t="e">
        <f t="shared" si="178"/>
        <v>#N/A</v>
      </c>
      <c r="BI375" s="16" t="e">
        <f t="shared" si="178"/>
        <v>#N/A</v>
      </c>
      <c r="BJ375" s="16" t="e">
        <f t="shared" si="178"/>
        <v>#N/A</v>
      </c>
      <c r="BK375" s="16" t="e">
        <f t="shared" si="178"/>
        <v>#N/A</v>
      </c>
      <c r="BL375" s="16" t="e">
        <f t="shared" si="178"/>
        <v>#N/A</v>
      </c>
      <c r="BM375" s="16" t="e">
        <f t="shared" si="178"/>
        <v>#N/A</v>
      </c>
      <c r="BN375" s="16" t="e">
        <f t="shared" si="178"/>
        <v>#N/A</v>
      </c>
    </row>
    <row r="376" spans="3:66">
      <c r="C376" s="16" t="s">
        <v>0</v>
      </c>
      <c r="G376" s="16">
        <f t="shared" si="178"/>
        <v>0</v>
      </c>
      <c r="H376" s="16">
        <f t="shared" si="178"/>
        <v>0</v>
      </c>
      <c r="I376" s="16">
        <f t="shared" si="178"/>
        <v>0</v>
      </c>
      <c r="J376" s="16">
        <f t="shared" si="178"/>
        <v>0</v>
      </c>
      <c r="K376" s="16">
        <f t="shared" si="178"/>
        <v>0</v>
      </c>
      <c r="L376" s="16">
        <f t="shared" si="178"/>
        <v>0</v>
      </c>
      <c r="M376" s="16">
        <f t="shared" si="178"/>
        <v>0</v>
      </c>
      <c r="N376" s="16">
        <f t="shared" si="178"/>
        <v>0</v>
      </c>
      <c r="O376" s="16">
        <f t="shared" si="178"/>
        <v>0</v>
      </c>
      <c r="P376" s="16">
        <f t="shared" si="178"/>
        <v>0</v>
      </c>
      <c r="Q376" s="16">
        <f t="shared" si="178"/>
        <v>0</v>
      </c>
      <c r="R376" s="16" t="e">
        <f t="shared" si="178"/>
        <v>#N/A</v>
      </c>
      <c r="S376" s="16" t="e">
        <f t="shared" si="178"/>
        <v>#N/A</v>
      </c>
      <c r="T376" s="16" t="e">
        <f t="shared" si="178"/>
        <v>#N/A</v>
      </c>
      <c r="U376" s="16" t="e">
        <f t="shared" si="178"/>
        <v>#N/A</v>
      </c>
      <c r="V376" s="16" t="e">
        <f t="shared" si="178"/>
        <v>#N/A</v>
      </c>
      <c r="W376" s="16" t="e">
        <f t="shared" si="178"/>
        <v>#N/A</v>
      </c>
      <c r="X376" s="16" t="e">
        <f t="shared" si="178"/>
        <v>#N/A</v>
      </c>
      <c r="Y376" s="16" t="e">
        <f t="shared" si="178"/>
        <v>#N/A</v>
      </c>
      <c r="Z376" s="16" t="e">
        <f t="shared" si="178"/>
        <v>#N/A</v>
      </c>
      <c r="AA376" s="16" t="e">
        <f t="shared" si="178"/>
        <v>#N/A</v>
      </c>
      <c r="AB376" s="16" t="e">
        <f t="shared" si="178"/>
        <v>#N/A</v>
      </c>
      <c r="AC376" s="16" t="e">
        <f t="shared" si="178"/>
        <v>#N/A</v>
      </c>
      <c r="AD376" s="16" t="e">
        <f t="shared" si="178"/>
        <v>#N/A</v>
      </c>
      <c r="AE376" s="16" t="e">
        <f t="shared" si="178"/>
        <v>#N/A</v>
      </c>
      <c r="AF376" s="16" t="e">
        <f t="shared" si="178"/>
        <v>#N/A</v>
      </c>
      <c r="AG376" s="16" t="e">
        <f t="shared" si="178"/>
        <v>#N/A</v>
      </c>
      <c r="AH376" s="16" t="e">
        <f t="shared" si="178"/>
        <v>#N/A</v>
      </c>
      <c r="AI376" s="16" t="e">
        <f t="shared" si="178"/>
        <v>#N/A</v>
      </c>
      <c r="AJ376" s="16" t="e">
        <f t="shared" si="178"/>
        <v>#N/A</v>
      </c>
      <c r="AK376" s="16" t="e">
        <f t="shared" si="178"/>
        <v>#N/A</v>
      </c>
      <c r="AL376" s="16" t="e">
        <f t="shared" si="178"/>
        <v>#N/A</v>
      </c>
      <c r="AM376" s="16" t="e">
        <f t="shared" si="178"/>
        <v>#N/A</v>
      </c>
      <c r="AN376" s="16" t="e">
        <f t="shared" si="178"/>
        <v>#N/A</v>
      </c>
      <c r="AO376" s="16" t="e">
        <f t="shared" si="178"/>
        <v>#N/A</v>
      </c>
      <c r="AP376" s="16" t="e">
        <f t="shared" si="178"/>
        <v>#N/A</v>
      </c>
      <c r="AQ376" s="16" t="e">
        <f t="shared" si="178"/>
        <v>#N/A</v>
      </c>
      <c r="AR376" s="16" t="e">
        <f t="shared" si="178"/>
        <v>#N/A</v>
      </c>
      <c r="AS376" s="16" t="e">
        <f t="shared" si="178"/>
        <v>#N/A</v>
      </c>
      <c r="AT376" s="16" t="e">
        <f t="shared" si="178"/>
        <v>#N/A</v>
      </c>
      <c r="AU376" s="16" t="e">
        <f t="shared" si="178"/>
        <v>#N/A</v>
      </c>
      <c r="AV376" s="16" t="e">
        <f t="shared" si="178"/>
        <v>#N/A</v>
      </c>
      <c r="AW376" s="16" t="e">
        <f t="shared" si="178"/>
        <v>#N/A</v>
      </c>
      <c r="AX376" s="16" t="e">
        <f t="shared" si="178"/>
        <v>#N/A</v>
      </c>
      <c r="AY376" s="16" t="e">
        <f t="shared" si="178"/>
        <v>#N/A</v>
      </c>
      <c r="AZ376" s="16" t="e">
        <f t="shared" si="178"/>
        <v>#N/A</v>
      </c>
      <c r="BA376" s="16" t="e">
        <f t="shared" si="178"/>
        <v>#N/A</v>
      </c>
      <c r="BB376" s="16" t="e">
        <f t="shared" si="178"/>
        <v>#N/A</v>
      </c>
      <c r="BC376" s="16" t="e">
        <f t="shared" si="178"/>
        <v>#N/A</v>
      </c>
      <c r="BD376" s="16" t="e">
        <f t="shared" si="178"/>
        <v>#N/A</v>
      </c>
      <c r="BE376" s="16" t="e">
        <f t="shared" si="178"/>
        <v>#N/A</v>
      </c>
      <c r="BF376" s="16" t="e">
        <f t="shared" si="178"/>
        <v>#N/A</v>
      </c>
      <c r="BG376" s="16" t="e">
        <f t="shared" si="178"/>
        <v>#N/A</v>
      </c>
      <c r="BH376" s="16" t="e">
        <f t="shared" si="178"/>
        <v>#N/A</v>
      </c>
      <c r="BI376" s="16" t="e">
        <f t="shared" si="178"/>
        <v>#N/A</v>
      </c>
      <c r="BJ376" s="16" t="e">
        <f t="shared" si="178"/>
        <v>#N/A</v>
      </c>
      <c r="BK376" s="16" t="e">
        <f t="shared" si="178"/>
        <v>#N/A</v>
      </c>
      <c r="BL376" s="16" t="e">
        <f t="shared" si="178"/>
        <v>#N/A</v>
      </c>
      <c r="BM376" s="16" t="e">
        <f t="shared" si="178"/>
        <v>#N/A</v>
      </c>
      <c r="BN376" s="16" t="e">
        <f t="shared" si="178"/>
        <v>#N/A</v>
      </c>
    </row>
    <row r="377" spans="3:66">
      <c r="C377" s="16" t="s">
        <v>1</v>
      </c>
      <c r="G377" s="16">
        <f t="shared" si="178"/>
        <v>0</v>
      </c>
      <c r="H377" s="16">
        <f t="shared" si="178"/>
        <v>0</v>
      </c>
      <c r="I377" s="16">
        <f t="shared" si="178"/>
        <v>0</v>
      </c>
      <c r="J377" s="16">
        <f t="shared" si="178"/>
        <v>0</v>
      </c>
      <c r="K377" s="16">
        <f t="shared" si="178"/>
        <v>0</v>
      </c>
      <c r="L377" s="16">
        <f t="shared" si="178"/>
        <v>0</v>
      </c>
      <c r="M377" s="16">
        <f t="shared" si="178"/>
        <v>0</v>
      </c>
      <c r="N377" s="16">
        <f t="shared" si="178"/>
        <v>0</v>
      </c>
      <c r="O377" s="16">
        <f t="shared" si="178"/>
        <v>0</v>
      </c>
      <c r="P377" s="16">
        <f t="shared" si="178"/>
        <v>0</v>
      </c>
      <c r="Q377" s="16">
        <f t="shared" si="178"/>
        <v>0</v>
      </c>
      <c r="R377" s="16" t="e">
        <f t="shared" si="178"/>
        <v>#N/A</v>
      </c>
      <c r="S377" s="16" t="e">
        <f t="shared" si="178"/>
        <v>#N/A</v>
      </c>
      <c r="T377" s="16" t="e">
        <f t="shared" si="178"/>
        <v>#N/A</v>
      </c>
      <c r="U377" s="16" t="e">
        <f t="shared" si="178"/>
        <v>#N/A</v>
      </c>
      <c r="V377" s="16" t="e">
        <f t="shared" si="178"/>
        <v>#N/A</v>
      </c>
      <c r="W377" s="16" t="e">
        <f t="shared" si="178"/>
        <v>#N/A</v>
      </c>
      <c r="X377" s="16" t="e">
        <f t="shared" si="178"/>
        <v>#N/A</v>
      </c>
      <c r="Y377" s="16" t="e">
        <f t="shared" si="178"/>
        <v>#N/A</v>
      </c>
      <c r="Z377" s="16" t="e">
        <f t="shared" si="178"/>
        <v>#N/A</v>
      </c>
      <c r="AA377" s="16" t="e">
        <f t="shared" si="178"/>
        <v>#N/A</v>
      </c>
      <c r="AB377" s="16" t="e">
        <f t="shared" si="178"/>
        <v>#N/A</v>
      </c>
      <c r="AC377" s="16" t="e">
        <f t="shared" si="178"/>
        <v>#N/A</v>
      </c>
      <c r="AD377" s="16" t="e">
        <f t="shared" si="178"/>
        <v>#N/A</v>
      </c>
      <c r="AE377" s="16" t="e">
        <f t="shared" si="178"/>
        <v>#N/A</v>
      </c>
      <c r="AF377" s="16" t="e">
        <f t="shared" si="178"/>
        <v>#N/A</v>
      </c>
      <c r="AG377" s="16" t="e">
        <f t="shared" si="178"/>
        <v>#N/A</v>
      </c>
      <c r="AH377" s="16" t="e">
        <f t="shared" si="178"/>
        <v>#N/A</v>
      </c>
      <c r="AI377" s="16" t="e">
        <f t="shared" si="178"/>
        <v>#N/A</v>
      </c>
      <c r="AJ377" s="16" t="e">
        <f t="shared" si="178"/>
        <v>#N/A</v>
      </c>
      <c r="AK377" s="16" t="e">
        <f t="shared" si="178"/>
        <v>#N/A</v>
      </c>
      <c r="AL377" s="16" t="e">
        <f t="shared" si="178"/>
        <v>#N/A</v>
      </c>
      <c r="AM377" s="16" t="e">
        <f t="shared" si="178"/>
        <v>#N/A</v>
      </c>
      <c r="AN377" s="16" t="e">
        <f t="shared" si="178"/>
        <v>#N/A</v>
      </c>
      <c r="AO377" s="16" t="e">
        <f t="shared" si="178"/>
        <v>#N/A</v>
      </c>
      <c r="AP377" s="16" t="e">
        <f t="shared" si="178"/>
        <v>#N/A</v>
      </c>
      <c r="AQ377" s="16" t="e">
        <f t="shared" si="178"/>
        <v>#N/A</v>
      </c>
      <c r="AR377" s="16" t="e">
        <f t="shared" si="178"/>
        <v>#N/A</v>
      </c>
      <c r="AS377" s="16" t="e">
        <f t="shared" si="178"/>
        <v>#N/A</v>
      </c>
      <c r="AT377" s="16" t="e">
        <f t="shared" si="178"/>
        <v>#N/A</v>
      </c>
      <c r="AU377" s="16" t="e">
        <f t="shared" si="178"/>
        <v>#N/A</v>
      </c>
      <c r="AV377" s="16" t="e">
        <f t="shared" si="178"/>
        <v>#N/A</v>
      </c>
      <c r="AW377" s="16" t="e">
        <f t="shared" si="178"/>
        <v>#N/A</v>
      </c>
      <c r="AX377" s="16" t="e">
        <f t="shared" si="178"/>
        <v>#N/A</v>
      </c>
      <c r="AY377" s="16" t="e">
        <f t="shared" si="178"/>
        <v>#N/A</v>
      </c>
      <c r="AZ377" s="16" t="e">
        <f t="shared" si="178"/>
        <v>#N/A</v>
      </c>
      <c r="BA377" s="16" t="e">
        <f t="shared" si="178"/>
        <v>#N/A</v>
      </c>
      <c r="BB377" s="16" t="e">
        <f t="shared" si="178"/>
        <v>#N/A</v>
      </c>
      <c r="BC377" s="16" t="e">
        <f t="shared" si="178"/>
        <v>#N/A</v>
      </c>
      <c r="BD377" s="16" t="e">
        <f t="shared" si="178"/>
        <v>#N/A</v>
      </c>
      <c r="BE377" s="16" t="e">
        <f t="shared" si="178"/>
        <v>#N/A</v>
      </c>
      <c r="BF377" s="16" t="e">
        <f t="shared" si="178"/>
        <v>#N/A</v>
      </c>
      <c r="BG377" s="16" t="e">
        <f t="shared" si="178"/>
        <v>#N/A</v>
      </c>
      <c r="BH377" s="16" t="e">
        <f t="shared" si="178"/>
        <v>#N/A</v>
      </c>
      <c r="BI377" s="16" t="e">
        <f t="shared" si="178"/>
        <v>#N/A</v>
      </c>
      <c r="BJ377" s="16" t="e">
        <f t="shared" si="178"/>
        <v>#N/A</v>
      </c>
      <c r="BK377" s="16" t="e">
        <f t="shared" si="178"/>
        <v>#N/A</v>
      </c>
      <c r="BL377" s="16" t="e">
        <f t="shared" si="178"/>
        <v>#N/A</v>
      </c>
      <c r="BM377" s="16" t="e">
        <f t="shared" si="178"/>
        <v>#N/A</v>
      </c>
      <c r="BN377" s="16" t="e">
        <f t="shared" si="178"/>
        <v>#N/A</v>
      </c>
    </row>
    <row r="378" spans="3:66">
      <c r="C378" s="16" t="s">
        <v>2</v>
      </c>
      <c r="G378" s="16">
        <f t="shared" si="178"/>
        <v>0</v>
      </c>
      <c r="H378" s="16">
        <f t="shared" si="178"/>
        <v>0</v>
      </c>
      <c r="I378" s="16">
        <f t="shared" si="178"/>
        <v>0</v>
      </c>
      <c r="J378" s="16">
        <f t="shared" si="178"/>
        <v>0</v>
      </c>
      <c r="K378" s="16">
        <f t="shared" si="178"/>
        <v>0</v>
      </c>
      <c r="L378" s="16">
        <f t="shared" si="178"/>
        <v>0</v>
      </c>
      <c r="M378" s="16">
        <f t="shared" si="178"/>
        <v>0</v>
      </c>
      <c r="N378" s="16">
        <f t="shared" si="178"/>
        <v>0</v>
      </c>
      <c r="O378" s="16">
        <f t="shared" si="178"/>
        <v>0</v>
      </c>
      <c r="P378" s="16">
        <f t="shared" si="178"/>
        <v>0</v>
      </c>
      <c r="Q378" s="16">
        <f t="shared" si="178"/>
        <v>0</v>
      </c>
      <c r="R378" s="16" t="e">
        <f t="shared" si="178"/>
        <v>#N/A</v>
      </c>
      <c r="S378" s="16" t="e">
        <f t="shared" si="178"/>
        <v>#N/A</v>
      </c>
      <c r="T378" s="16" t="e">
        <f t="shared" si="178"/>
        <v>#N/A</v>
      </c>
      <c r="U378" s="16" t="e">
        <f t="shared" si="178"/>
        <v>#N/A</v>
      </c>
      <c r="V378" s="16" t="e">
        <f t="shared" si="178"/>
        <v>#N/A</v>
      </c>
      <c r="W378" s="16" t="e">
        <f t="shared" si="178"/>
        <v>#N/A</v>
      </c>
      <c r="X378" s="16" t="e">
        <f t="shared" si="178"/>
        <v>#N/A</v>
      </c>
      <c r="Y378" s="16" t="e">
        <f t="shared" si="178"/>
        <v>#N/A</v>
      </c>
      <c r="Z378" s="16" t="e">
        <f t="shared" si="178"/>
        <v>#N/A</v>
      </c>
      <c r="AA378" s="16" t="e">
        <f t="shared" si="178"/>
        <v>#N/A</v>
      </c>
      <c r="AB378" s="16" t="e">
        <f t="shared" si="178"/>
        <v>#N/A</v>
      </c>
      <c r="AC378" s="16" t="e">
        <f t="shared" si="178"/>
        <v>#N/A</v>
      </c>
      <c r="AD378" s="16" t="e">
        <f t="shared" si="178"/>
        <v>#N/A</v>
      </c>
      <c r="AE378" s="16" t="e">
        <f t="shared" si="178"/>
        <v>#N/A</v>
      </c>
      <c r="AF378" s="16" t="e">
        <f t="shared" si="178"/>
        <v>#N/A</v>
      </c>
      <c r="AG378" s="16" t="e">
        <f t="shared" si="178"/>
        <v>#N/A</v>
      </c>
      <c r="AH378" s="16" t="e">
        <f t="shared" si="178"/>
        <v>#N/A</v>
      </c>
      <c r="AI378" s="16" t="e">
        <f t="shared" si="178"/>
        <v>#N/A</v>
      </c>
      <c r="AJ378" s="16" t="e">
        <f t="shared" si="178"/>
        <v>#N/A</v>
      </c>
      <c r="AK378" s="16" t="e">
        <f t="shared" si="178"/>
        <v>#N/A</v>
      </c>
      <c r="AL378" s="16" t="e">
        <f t="shared" si="178"/>
        <v>#N/A</v>
      </c>
      <c r="AM378" s="16" t="e">
        <f t="shared" si="178"/>
        <v>#N/A</v>
      </c>
      <c r="AN378" s="16" t="e">
        <f t="shared" si="178"/>
        <v>#N/A</v>
      </c>
      <c r="AO378" s="16" t="e">
        <f t="shared" si="178"/>
        <v>#N/A</v>
      </c>
      <c r="AP378" s="16" t="e">
        <f t="shared" si="178"/>
        <v>#N/A</v>
      </c>
      <c r="AQ378" s="16" t="e">
        <f t="shared" si="178"/>
        <v>#N/A</v>
      </c>
      <c r="AR378" s="16" t="e">
        <f t="shared" si="178"/>
        <v>#N/A</v>
      </c>
      <c r="AS378" s="16" t="e">
        <f t="shared" si="178"/>
        <v>#N/A</v>
      </c>
      <c r="AT378" s="16" t="e">
        <f t="shared" si="178"/>
        <v>#N/A</v>
      </c>
      <c r="AU378" s="16" t="e">
        <f t="shared" si="178"/>
        <v>#N/A</v>
      </c>
      <c r="AV378" s="16" t="e">
        <f t="shared" si="178"/>
        <v>#N/A</v>
      </c>
      <c r="AW378" s="16" t="e">
        <f t="shared" si="178"/>
        <v>#N/A</v>
      </c>
      <c r="AX378" s="16" t="e">
        <f t="shared" si="178"/>
        <v>#N/A</v>
      </c>
      <c r="AY378" s="16" t="e">
        <f t="shared" si="178"/>
        <v>#N/A</v>
      </c>
      <c r="AZ378" s="16" t="e">
        <f t="shared" si="178"/>
        <v>#N/A</v>
      </c>
      <c r="BA378" s="16" t="e">
        <f t="shared" si="178"/>
        <v>#N/A</v>
      </c>
      <c r="BB378" s="16" t="e">
        <f t="shared" si="178"/>
        <v>#N/A</v>
      </c>
      <c r="BC378" s="16" t="e">
        <f t="shared" si="178"/>
        <v>#N/A</v>
      </c>
      <c r="BD378" s="16" t="e">
        <f t="shared" si="178"/>
        <v>#N/A</v>
      </c>
      <c r="BE378" s="16" t="e">
        <f t="shared" si="178"/>
        <v>#N/A</v>
      </c>
      <c r="BF378" s="16" t="e">
        <f t="shared" si="178"/>
        <v>#N/A</v>
      </c>
      <c r="BG378" s="16" t="e">
        <f t="shared" si="178"/>
        <v>#N/A</v>
      </c>
      <c r="BH378" s="16" t="e">
        <f t="shared" si="178"/>
        <v>#N/A</v>
      </c>
      <c r="BI378" s="16" t="e">
        <f t="shared" si="178"/>
        <v>#N/A</v>
      </c>
      <c r="BJ378" s="16" t="e">
        <f t="shared" si="178"/>
        <v>#N/A</v>
      </c>
      <c r="BK378" s="16" t="e">
        <f t="shared" si="178"/>
        <v>#N/A</v>
      </c>
      <c r="BL378" s="16" t="e">
        <f t="shared" si="178"/>
        <v>#N/A</v>
      </c>
      <c r="BM378" s="16" t="e">
        <f t="shared" si="178"/>
        <v>#N/A</v>
      </c>
      <c r="BN378" s="16" t="e">
        <f t="shared" si="178"/>
        <v>#N/A</v>
      </c>
    </row>
    <row r="379" spans="3:66">
      <c r="C379" s="16" t="s">
        <v>13</v>
      </c>
      <c r="G379" s="16">
        <f t="shared" si="178"/>
        <v>0</v>
      </c>
      <c r="H379" s="16">
        <f t="shared" si="178"/>
        <v>0</v>
      </c>
      <c r="I379" s="16">
        <f t="shared" si="178"/>
        <v>0</v>
      </c>
      <c r="J379" s="16">
        <f t="shared" si="178"/>
        <v>0</v>
      </c>
      <c r="K379" s="16">
        <f t="shared" si="178"/>
        <v>0</v>
      </c>
      <c r="L379" s="16">
        <f t="shared" si="178"/>
        <v>0</v>
      </c>
      <c r="M379" s="16">
        <f t="shared" si="178"/>
        <v>0</v>
      </c>
      <c r="N379" s="16">
        <f t="shared" si="178"/>
        <v>0</v>
      </c>
      <c r="O379" s="16">
        <f t="shared" si="178"/>
        <v>0</v>
      </c>
      <c r="P379" s="16">
        <f t="shared" si="178"/>
        <v>0</v>
      </c>
      <c r="Q379" s="16">
        <f t="shared" si="178"/>
        <v>0</v>
      </c>
      <c r="R379" s="16" t="e">
        <f t="shared" si="178"/>
        <v>#N/A</v>
      </c>
      <c r="S379" s="16" t="e">
        <f t="shared" si="178"/>
        <v>#N/A</v>
      </c>
      <c r="T379" s="16" t="e">
        <f t="shared" si="178"/>
        <v>#N/A</v>
      </c>
      <c r="U379" s="16" t="e">
        <f t="shared" si="178"/>
        <v>#N/A</v>
      </c>
      <c r="V379" s="16" t="e">
        <f t="shared" ref="V379:BN379" si="179">U373</f>
        <v>#N/A</v>
      </c>
      <c r="W379" s="16" t="e">
        <f t="shared" si="179"/>
        <v>#N/A</v>
      </c>
      <c r="X379" s="16" t="e">
        <f t="shared" si="179"/>
        <v>#N/A</v>
      </c>
      <c r="Y379" s="16" t="e">
        <f t="shared" si="179"/>
        <v>#N/A</v>
      </c>
      <c r="Z379" s="16" t="e">
        <f t="shared" si="179"/>
        <v>#N/A</v>
      </c>
      <c r="AA379" s="16" t="e">
        <f t="shared" si="179"/>
        <v>#N/A</v>
      </c>
      <c r="AB379" s="16" t="e">
        <f t="shared" si="179"/>
        <v>#N/A</v>
      </c>
      <c r="AC379" s="16" t="e">
        <f t="shared" si="179"/>
        <v>#N/A</v>
      </c>
      <c r="AD379" s="16" t="e">
        <f t="shared" si="179"/>
        <v>#N/A</v>
      </c>
      <c r="AE379" s="16" t="e">
        <f t="shared" si="179"/>
        <v>#N/A</v>
      </c>
      <c r="AF379" s="16" t="e">
        <f t="shared" si="179"/>
        <v>#N/A</v>
      </c>
      <c r="AG379" s="16" t="e">
        <f t="shared" si="179"/>
        <v>#N/A</v>
      </c>
      <c r="AH379" s="16" t="e">
        <f t="shared" si="179"/>
        <v>#N/A</v>
      </c>
      <c r="AI379" s="16" t="e">
        <f t="shared" si="179"/>
        <v>#N/A</v>
      </c>
      <c r="AJ379" s="16" t="e">
        <f t="shared" si="179"/>
        <v>#N/A</v>
      </c>
      <c r="AK379" s="16" t="e">
        <f t="shared" si="179"/>
        <v>#N/A</v>
      </c>
      <c r="AL379" s="16" t="e">
        <f t="shared" si="179"/>
        <v>#N/A</v>
      </c>
      <c r="AM379" s="16" t="e">
        <f t="shared" si="179"/>
        <v>#N/A</v>
      </c>
      <c r="AN379" s="16" t="e">
        <f t="shared" si="179"/>
        <v>#N/A</v>
      </c>
      <c r="AO379" s="16" t="e">
        <f t="shared" si="179"/>
        <v>#N/A</v>
      </c>
      <c r="AP379" s="16" t="e">
        <f t="shared" si="179"/>
        <v>#N/A</v>
      </c>
      <c r="AQ379" s="16" t="e">
        <f t="shared" si="179"/>
        <v>#N/A</v>
      </c>
      <c r="AR379" s="16" t="e">
        <f t="shared" si="179"/>
        <v>#N/A</v>
      </c>
      <c r="AS379" s="16" t="e">
        <f t="shared" si="179"/>
        <v>#N/A</v>
      </c>
      <c r="AT379" s="16" t="e">
        <f t="shared" si="179"/>
        <v>#N/A</v>
      </c>
      <c r="AU379" s="16" t="e">
        <f t="shared" si="179"/>
        <v>#N/A</v>
      </c>
      <c r="AV379" s="16" t="e">
        <f t="shared" si="179"/>
        <v>#N/A</v>
      </c>
      <c r="AW379" s="16" t="e">
        <f t="shared" si="179"/>
        <v>#N/A</v>
      </c>
      <c r="AX379" s="16" t="e">
        <f t="shared" si="179"/>
        <v>#N/A</v>
      </c>
      <c r="AY379" s="16" t="e">
        <f t="shared" si="179"/>
        <v>#N/A</v>
      </c>
      <c r="AZ379" s="16" t="e">
        <f t="shared" si="179"/>
        <v>#N/A</v>
      </c>
      <c r="BA379" s="16" t="e">
        <f t="shared" si="179"/>
        <v>#N/A</v>
      </c>
      <c r="BB379" s="16" t="e">
        <f t="shared" si="179"/>
        <v>#N/A</v>
      </c>
      <c r="BC379" s="16" t="e">
        <f t="shared" si="179"/>
        <v>#N/A</v>
      </c>
      <c r="BD379" s="16" t="e">
        <f t="shared" si="179"/>
        <v>#N/A</v>
      </c>
      <c r="BE379" s="16" t="e">
        <f t="shared" si="179"/>
        <v>#N/A</v>
      </c>
      <c r="BF379" s="16" t="e">
        <f t="shared" si="179"/>
        <v>#N/A</v>
      </c>
      <c r="BG379" s="16" t="e">
        <f t="shared" si="179"/>
        <v>#N/A</v>
      </c>
      <c r="BH379" s="16" t="e">
        <f t="shared" si="179"/>
        <v>#N/A</v>
      </c>
      <c r="BI379" s="16" t="e">
        <f t="shared" si="179"/>
        <v>#N/A</v>
      </c>
      <c r="BJ379" s="16" t="e">
        <f t="shared" si="179"/>
        <v>#N/A</v>
      </c>
      <c r="BK379" s="16" t="e">
        <f t="shared" si="179"/>
        <v>#N/A</v>
      </c>
      <c r="BL379" s="16" t="e">
        <f t="shared" si="179"/>
        <v>#N/A</v>
      </c>
      <c r="BM379" s="16" t="e">
        <f t="shared" si="179"/>
        <v>#N/A</v>
      </c>
      <c r="BN379" s="16" t="e">
        <f t="shared" si="179"/>
        <v>#N/A</v>
      </c>
    </row>
    <row r="381" spans="3:66">
      <c r="C381" s="16" t="s">
        <v>12</v>
      </c>
      <c r="H381" s="16">
        <f t="shared" ref="H381:BN385" si="180">G375</f>
        <v>0</v>
      </c>
      <c r="I381" s="16">
        <f t="shared" si="180"/>
        <v>0</v>
      </c>
      <c r="J381" s="16">
        <f t="shared" si="180"/>
        <v>0</v>
      </c>
      <c r="K381" s="16">
        <f t="shared" si="180"/>
        <v>0</v>
      </c>
      <c r="L381" s="16">
        <f t="shared" si="180"/>
        <v>0</v>
      </c>
      <c r="M381" s="16">
        <f t="shared" si="180"/>
        <v>0</v>
      </c>
      <c r="N381" s="16">
        <f t="shared" si="180"/>
        <v>0</v>
      </c>
      <c r="O381" s="16">
        <f t="shared" si="180"/>
        <v>0</v>
      </c>
      <c r="P381" s="16">
        <f t="shared" si="180"/>
        <v>0</v>
      </c>
      <c r="Q381" s="16">
        <f t="shared" si="180"/>
        <v>0</v>
      </c>
      <c r="R381" s="16">
        <f t="shared" si="180"/>
        <v>0</v>
      </c>
      <c r="S381" s="16">
        <f t="shared" si="180"/>
        <v>0</v>
      </c>
      <c r="T381" s="16" t="e">
        <f t="shared" si="180"/>
        <v>#N/A</v>
      </c>
      <c r="U381" s="16" t="e">
        <f t="shared" si="180"/>
        <v>#N/A</v>
      </c>
      <c r="V381" s="16" t="e">
        <f t="shared" si="180"/>
        <v>#N/A</v>
      </c>
      <c r="W381" s="16" t="e">
        <f t="shared" si="180"/>
        <v>#N/A</v>
      </c>
      <c r="X381" s="16" t="e">
        <f t="shared" si="180"/>
        <v>#N/A</v>
      </c>
      <c r="Y381" s="16" t="e">
        <f t="shared" si="180"/>
        <v>#N/A</v>
      </c>
      <c r="Z381" s="16" t="e">
        <f t="shared" si="180"/>
        <v>#N/A</v>
      </c>
      <c r="AA381" s="16" t="e">
        <f t="shared" si="180"/>
        <v>#N/A</v>
      </c>
      <c r="AB381" s="16" t="e">
        <f t="shared" si="180"/>
        <v>#N/A</v>
      </c>
      <c r="AC381" s="16" t="e">
        <f t="shared" si="180"/>
        <v>#N/A</v>
      </c>
      <c r="AD381" s="16" t="e">
        <f t="shared" si="180"/>
        <v>#N/A</v>
      </c>
      <c r="AE381" s="16" t="e">
        <f t="shared" si="180"/>
        <v>#N/A</v>
      </c>
      <c r="AF381" s="16" t="e">
        <f t="shared" si="180"/>
        <v>#N/A</v>
      </c>
      <c r="AG381" s="16" t="e">
        <f t="shared" si="180"/>
        <v>#N/A</v>
      </c>
      <c r="AH381" s="16" t="e">
        <f t="shared" si="180"/>
        <v>#N/A</v>
      </c>
      <c r="AI381" s="16" t="e">
        <f t="shared" si="180"/>
        <v>#N/A</v>
      </c>
      <c r="AJ381" s="16" t="e">
        <f t="shared" si="180"/>
        <v>#N/A</v>
      </c>
      <c r="AK381" s="16" t="e">
        <f t="shared" si="180"/>
        <v>#N/A</v>
      </c>
      <c r="AL381" s="16" t="e">
        <f t="shared" si="180"/>
        <v>#N/A</v>
      </c>
      <c r="AM381" s="16" t="e">
        <f t="shared" si="180"/>
        <v>#N/A</v>
      </c>
      <c r="AN381" s="16" t="e">
        <f t="shared" si="180"/>
        <v>#N/A</v>
      </c>
      <c r="AO381" s="16" t="e">
        <f t="shared" si="180"/>
        <v>#N/A</v>
      </c>
      <c r="AP381" s="16" t="e">
        <f t="shared" si="180"/>
        <v>#N/A</v>
      </c>
      <c r="AQ381" s="16" t="e">
        <f t="shared" si="180"/>
        <v>#N/A</v>
      </c>
      <c r="AR381" s="16" t="e">
        <f t="shared" si="180"/>
        <v>#N/A</v>
      </c>
      <c r="AS381" s="16" t="e">
        <f t="shared" si="180"/>
        <v>#N/A</v>
      </c>
      <c r="AT381" s="16" t="e">
        <f t="shared" si="180"/>
        <v>#N/A</v>
      </c>
      <c r="AU381" s="16" t="e">
        <f t="shared" si="180"/>
        <v>#N/A</v>
      </c>
      <c r="AV381" s="16" t="e">
        <f t="shared" si="180"/>
        <v>#N/A</v>
      </c>
      <c r="AW381" s="16" t="e">
        <f t="shared" si="180"/>
        <v>#N/A</v>
      </c>
      <c r="AX381" s="16" t="e">
        <f t="shared" si="180"/>
        <v>#N/A</v>
      </c>
      <c r="AY381" s="16" t="e">
        <f t="shared" si="180"/>
        <v>#N/A</v>
      </c>
      <c r="AZ381" s="16" t="e">
        <f t="shared" si="180"/>
        <v>#N/A</v>
      </c>
      <c r="BA381" s="16" t="e">
        <f t="shared" si="180"/>
        <v>#N/A</v>
      </c>
      <c r="BB381" s="16" t="e">
        <f t="shared" si="180"/>
        <v>#N/A</v>
      </c>
      <c r="BC381" s="16" t="e">
        <f t="shared" si="180"/>
        <v>#N/A</v>
      </c>
      <c r="BD381" s="16" t="e">
        <f t="shared" si="180"/>
        <v>#N/A</v>
      </c>
      <c r="BE381" s="16" t="e">
        <f t="shared" si="180"/>
        <v>#N/A</v>
      </c>
      <c r="BF381" s="16" t="e">
        <f t="shared" si="180"/>
        <v>#N/A</v>
      </c>
      <c r="BG381" s="16" t="e">
        <f t="shared" si="180"/>
        <v>#N/A</v>
      </c>
      <c r="BH381" s="16" t="e">
        <f t="shared" si="180"/>
        <v>#N/A</v>
      </c>
      <c r="BI381" s="16" t="e">
        <f t="shared" si="180"/>
        <v>#N/A</v>
      </c>
      <c r="BJ381" s="16" t="e">
        <f t="shared" si="180"/>
        <v>#N/A</v>
      </c>
      <c r="BK381" s="16" t="e">
        <f t="shared" si="180"/>
        <v>#N/A</v>
      </c>
      <c r="BL381" s="16" t="e">
        <f t="shared" si="180"/>
        <v>#N/A</v>
      </c>
      <c r="BM381" s="16" t="e">
        <f t="shared" si="180"/>
        <v>#N/A</v>
      </c>
      <c r="BN381" s="16" t="e">
        <f t="shared" si="180"/>
        <v>#N/A</v>
      </c>
    </row>
    <row r="382" spans="3:66">
      <c r="C382" s="16" t="s">
        <v>0</v>
      </c>
      <c r="H382" s="16">
        <f t="shared" si="180"/>
        <v>0</v>
      </c>
      <c r="I382" s="16">
        <f t="shared" si="180"/>
        <v>0</v>
      </c>
      <c r="J382" s="16">
        <f t="shared" si="180"/>
        <v>0</v>
      </c>
      <c r="K382" s="16">
        <f t="shared" si="180"/>
        <v>0</v>
      </c>
      <c r="L382" s="16">
        <f t="shared" si="180"/>
        <v>0</v>
      </c>
      <c r="M382" s="16">
        <f t="shared" si="180"/>
        <v>0</v>
      </c>
      <c r="N382" s="16">
        <f t="shared" si="180"/>
        <v>0</v>
      </c>
      <c r="O382" s="16">
        <f t="shared" si="180"/>
        <v>0</v>
      </c>
      <c r="P382" s="16">
        <f t="shared" si="180"/>
        <v>0</v>
      </c>
      <c r="Q382" s="16">
        <f t="shared" si="180"/>
        <v>0</v>
      </c>
      <c r="R382" s="16">
        <f t="shared" si="180"/>
        <v>0</v>
      </c>
      <c r="S382" s="16" t="e">
        <f t="shared" si="180"/>
        <v>#N/A</v>
      </c>
      <c r="T382" s="16" t="e">
        <f t="shared" si="180"/>
        <v>#N/A</v>
      </c>
      <c r="U382" s="16" t="e">
        <f t="shared" si="180"/>
        <v>#N/A</v>
      </c>
      <c r="V382" s="16" t="e">
        <f t="shared" si="180"/>
        <v>#N/A</v>
      </c>
      <c r="W382" s="16" t="e">
        <f t="shared" si="180"/>
        <v>#N/A</v>
      </c>
      <c r="X382" s="16" t="e">
        <f t="shared" si="180"/>
        <v>#N/A</v>
      </c>
      <c r="Y382" s="16" t="e">
        <f t="shared" si="180"/>
        <v>#N/A</v>
      </c>
      <c r="Z382" s="16" t="e">
        <f t="shared" si="180"/>
        <v>#N/A</v>
      </c>
      <c r="AA382" s="16" t="e">
        <f t="shared" si="180"/>
        <v>#N/A</v>
      </c>
      <c r="AB382" s="16" t="e">
        <f t="shared" si="180"/>
        <v>#N/A</v>
      </c>
      <c r="AC382" s="16" t="e">
        <f t="shared" si="180"/>
        <v>#N/A</v>
      </c>
      <c r="AD382" s="16" t="e">
        <f t="shared" si="180"/>
        <v>#N/A</v>
      </c>
      <c r="AE382" s="16" t="e">
        <f t="shared" si="180"/>
        <v>#N/A</v>
      </c>
      <c r="AF382" s="16" t="e">
        <f t="shared" si="180"/>
        <v>#N/A</v>
      </c>
      <c r="AG382" s="16" t="e">
        <f t="shared" si="180"/>
        <v>#N/A</v>
      </c>
      <c r="AH382" s="16" t="e">
        <f t="shared" si="180"/>
        <v>#N/A</v>
      </c>
      <c r="AI382" s="16" t="e">
        <f t="shared" si="180"/>
        <v>#N/A</v>
      </c>
      <c r="AJ382" s="16" t="e">
        <f t="shared" si="180"/>
        <v>#N/A</v>
      </c>
      <c r="AK382" s="16" t="e">
        <f t="shared" si="180"/>
        <v>#N/A</v>
      </c>
      <c r="AL382" s="16" t="e">
        <f t="shared" si="180"/>
        <v>#N/A</v>
      </c>
      <c r="AM382" s="16" t="e">
        <f t="shared" si="180"/>
        <v>#N/A</v>
      </c>
      <c r="AN382" s="16" t="e">
        <f t="shared" si="180"/>
        <v>#N/A</v>
      </c>
      <c r="AO382" s="16" t="e">
        <f t="shared" si="180"/>
        <v>#N/A</v>
      </c>
      <c r="AP382" s="16" t="e">
        <f t="shared" si="180"/>
        <v>#N/A</v>
      </c>
      <c r="AQ382" s="16" t="e">
        <f t="shared" si="180"/>
        <v>#N/A</v>
      </c>
      <c r="AR382" s="16" t="e">
        <f t="shared" si="180"/>
        <v>#N/A</v>
      </c>
      <c r="AS382" s="16" t="e">
        <f t="shared" si="180"/>
        <v>#N/A</v>
      </c>
      <c r="AT382" s="16" t="e">
        <f t="shared" si="180"/>
        <v>#N/A</v>
      </c>
      <c r="AU382" s="16" t="e">
        <f t="shared" si="180"/>
        <v>#N/A</v>
      </c>
      <c r="AV382" s="16" t="e">
        <f t="shared" si="180"/>
        <v>#N/A</v>
      </c>
      <c r="AW382" s="16" t="e">
        <f t="shared" si="180"/>
        <v>#N/A</v>
      </c>
      <c r="AX382" s="16" t="e">
        <f t="shared" si="180"/>
        <v>#N/A</v>
      </c>
      <c r="AY382" s="16" t="e">
        <f t="shared" si="180"/>
        <v>#N/A</v>
      </c>
      <c r="AZ382" s="16" t="e">
        <f t="shared" si="180"/>
        <v>#N/A</v>
      </c>
      <c r="BA382" s="16" t="e">
        <f t="shared" si="180"/>
        <v>#N/A</v>
      </c>
      <c r="BB382" s="16" t="e">
        <f t="shared" si="180"/>
        <v>#N/A</v>
      </c>
      <c r="BC382" s="16" t="e">
        <f t="shared" si="180"/>
        <v>#N/A</v>
      </c>
      <c r="BD382" s="16" t="e">
        <f t="shared" si="180"/>
        <v>#N/A</v>
      </c>
      <c r="BE382" s="16" t="e">
        <f t="shared" si="180"/>
        <v>#N/A</v>
      </c>
      <c r="BF382" s="16" t="e">
        <f t="shared" si="180"/>
        <v>#N/A</v>
      </c>
      <c r="BG382" s="16" t="e">
        <f t="shared" si="180"/>
        <v>#N/A</v>
      </c>
      <c r="BH382" s="16" t="e">
        <f t="shared" si="180"/>
        <v>#N/A</v>
      </c>
      <c r="BI382" s="16" t="e">
        <f t="shared" si="180"/>
        <v>#N/A</v>
      </c>
      <c r="BJ382" s="16" t="e">
        <f t="shared" si="180"/>
        <v>#N/A</v>
      </c>
      <c r="BK382" s="16" t="e">
        <f t="shared" si="180"/>
        <v>#N/A</v>
      </c>
      <c r="BL382" s="16" t="e">
        <f t="shared" si="180"/>
        <v>#N/A</v>
      </c>
      <c r="BM382" s="16" t="e">
        <f t="shared" si="180"/>
        <v>#N/A</v>
      </c>
      <c r="BN382" s="16" t="e">
        <f t="shared" si="180"/>
        <v>#N/A</v>
      </c>
    </row>
    <row r="383" spans="3:66">
      <c r="C383" s="16" t="s">
        <v>1</v>
      </c>
      <c r="H383" s="16">
        <f t="shared" si="180"/>
        <v>0</v>
      </c>
      <c r="I383" s="16">
        <f t="shared" si="180"/>
        <v>0</v>
      </c>
      <c r="J383" s="16">
        <f t="shared" si="180"/>
        <v>0</v>
      </c>
      <c r="K383" s="16">
        <f t="shared" si="180"/>
        <v>0</v>
      </c>
      <c r="L383" s="16">
        <f t="shared" si="180"/>
        <v>0</v>
      </c>
      <c r="M383" s="16">
        <f t="shared" si="180"/>
        <v>0</v>
      </c>
      <c r="N383" s="16">
        <f t="shared" si="180"/>
        <v>0</v>
      </c>
      <c r="O383" s="16">
        <f t="shared" si="180"/>
        <v>0</v>
      </c>
      <c r="P383" s="16">
        <f t="shared" si="180"/>
        <v>0</v>
      </c>
      <c r="Q383" s="16">
        <f t="shared" si="180"/>
        <v>0</v>
      </c>
      <c r="R383" s="16">
        <f t="shared" si="180"/>
        <v>0</v>
      </c>
      <c r="S383" s="16" t="e">
        <f t="shared" si="180"/>
        <v>#N/A</v>
      </c>
      <c r="T383" s="16" t="e">
        <f t="shared" si="180"/>
        <v>#N/A</v>
      </c>
      <c r="U383" s="16" t="e">
        <f t="shared" si="180"/>
        <v>#N/A</v>
      </c>
      <c r="V383" s="16" t="e">
        <f t="shared" si="180"/>
        <v>#N/A</v>
      </c>
      <c r="W383" s="16" t="e">
        <f t="shared" si="180"/>
        <v>#N/A</v>
      </c>
      <c r="X383" s="16" t="e">
        <f t="shared" si="180"/>
        <v>#N/A</v>
      </c>
      <c r="Y383" s="16" t="e">
        <f t="shared" si="180"/>
        <v>#N/A</v>
      </c>
      <c r="Z383" s="16" t="e">
        <f t="shared" si="180"/>
        <v>#N/A</v>
      </c>
      <c r="AA383" s="16" t="e">
        <f t="shared" si="180"/>
        <v>#N/A</v>
      </c>
      <c r="AB383" s="16" t="e">
        <f t="shared" si="180"/>
        <v>#N/A</v>
      </c>
      <c r="AC383" s="16" t="e">
        <f t="shared" si="180"/>
        <v>#N/A</v>
      </c>
      <c r="AD383" s="16" t="e">
        <f t="shared" si="180"/>
        <v>#N/A</v>
      </c>
      <c r="AE383" s="16" t="e">
        <f t="shared" si="180"/>
        <v>#N/A</v>
      </c>
      <c r="AF383" s="16" t="e">
        <f t="shared" si="180"/>
        <v>#N/A</v>
      </c>
      <c r="AG383" s="16" t="e">
        <f t="shared" si="180"/>
        <v>#N/A</v>
      </c>
      <c r="AH383" s="16" t="e">
        <f t="shared" si="180"/>
        <v>#N/A</v>
      </c>
      <c r="AI383" s="16" t="e">
        <f t="shared" si="180"/>
        <v>#N/A</v>
      </c>
      <c r="AJ383" s="16" t="e">
        <f t="shared" si="180"/>
        <v>#N/A</v>
      </c>
      <c r="AK383" s="16" t="e">
        <f t="shared" si="180"/>
        <v>#N/A</v>
      </c>
      <c r="AL383" s="16" t="e">
        <f t="shared" si="180"/>
        <v>#N/A</v>
      </c>
      <c r="AM383" s="16" t="e">
        <f t="shared" si="180"/>
        <v>#N/A</v>
      </c>
      <c r="AN383" s="16" t="e">
        <f t="shared" si="180"/>
        <v>#N/A</v>
      </c>
      <c r="AO383" s="16" t="e">
        <f t="shared" si="180"/>
        <v>#N/A</v>
      </c>
      <c r="AP383" s="16" t="e">
        <f t="shared" si="180"/>
        <v>#N/A</v>
      </c>
      <c r="AQ383" s="16" t="e">
        <f t="shared" si="180"/>
        <v>#N/A</v>
      </c>
      <c r="AR383" s="16" t="e">
        <f t="shared" si="180"/>
        <v>#N/A</v>
      </c>
      <c r="AS383" s="16" t="e">
        <f t="shared" si="180"/>
        <v>#N/A</v>
      </c>
      <c r="AT383" s="16" t="e">
        <f t="shared" si="180"/>
        <v>#N/A</v>
      </c>
      <c r="AU383" s="16" t="e">
        <f t="shared" si="180"/>
        <v>#N/A</v>
      </c>
      <c r="AV383" s="16" t="e">
        <f t="shared" si="180"/>
        <v>#N/A</v>
      </c>
      <c r="AW383" s="16" t="e">
        <f t="shared" si="180"/>
        <v>#N/A</v>
      </c>
      <c r="AX383" s="16" t="e">
        <f t="shared" si="180"/>
        <v>#N/A</v>
      </c>
      <c r="AY383" s="16" t="e">
        <f t="shared" si="180"/>
        <v>#N/A</v>
      </c>
      <c r="AZ383" s="16" t="e">
        <f t="shared" si="180"/>
        <v>#N/A</v>
      </c>
      <c r="BA383" s="16" t="e">
        <f t="shared" si="180"/>
        <v>#N/A</v>
      </c>
      <c r="BB383" s="16" t="e">
        <f t="shared" si="180"/>
        <v>#N/A</v>
      </c>
      <c r="BC383" s="16" t="e">
        <f t="shared" si="180"/>
        <v>#N/A</v>
      </c>
      <c r="BD383" s="16" t="e">
        <f t="shared" si="180"/>
        <v>#N/A</v>
      </c>
      <c r="BE383" s="16" t="e">
        <f t="shared" si="180"/>
        <v>#N/A</v>
      </c>
      <c r="BF383" s="16" t="e">
        <f t="shared" si="180"/>
        <v>#N/A</v>
      </c>
      <c r="BG383" s="16" t="e">
        <f t="shared" si="180"/>
        <v>#N/A</v>
      </c>
      <c r="BH383" s="16" t="e">
        <f t="shared" si="180"/>
        <v>#N/A</v>
      </c>
      <c r="BI383" s="16" t="e">
        <f t="shared" si="180"/>
        <v>#N/A</v>
      </c>
      <c r="BJ383" s="16" t="e">
        <f t="shared" si="180"/>
        <v>#N/A</v>
      </c>
      <c r="BK383" s="16" t="e">
        <f t="shared" si="180"/>
        <v>#N/A</v>
      </c>
      <c r="BL383" s="16" t="e">
        <f t="shared" si="180"/>
        <v>#N/A</v>
      </c>
      <c r="BM383" s="16" t="e">
        <f t="shared" si="180"/>
        <v>#N/A</v>
      </c>
      <c r="BN383" s="16" t="e">
        <f t="shared" si="180"/>
        <v>#N/A</v>
      </c>
    </row>
    <row r="384" spans="3:66">
      <c r="C384" s="16" t="s">
        <v>2</v>
      </c>
      <c r="H384" s="16">
        <f t="shared" si="180"/>
        <v>0</v>
      </c>
      <c r="I384" s="16">
        <f t="shared" si="180"/>
        <v>0</v>
      </c>
      <c r="J384" s="16">
        <f t="shared" si="180"/>
        <v>0</v>
      </c>
      <c r="K384" s="16">
        <f t="shared" si="180"/>
        <v>0</v>
      </c>
      <c r="L384" s="16">
        <f t="shared" si="180"/>
        <v>0</v>
      </c>
      <c r="M384" s="16">
        <f t="shared" si="180"/>
        <v>0</v>
      </c>
      <c r="N384" s="16">
        <f t="shared" si="180"/>
        <v>0</v>
      </c>
      <c r="O384" s="16">
        <f t="shared" si="180"/>
        <v>0</v>
      </c>
      <c r="P384" s="16">
        <f t="shared" si="180"/>
        <v>0</v>
      </c>
      <c r="Q384" s="16">
        <f t="shared" si="180"/>
        <v>0</v>
      </c>
      <c r="R384" s="16">
        <f t="shared" si="180"/>
        <v>0</v>
      </c>
      <c r="S384" s="16" t="e">
        <f t="shared" si="180"/>
        <v>#N/A</v>
      </c>
      <c r="T384" s="16" t="e">
        <f t="shared" si="180"/>
        <v>#N/A</v>
      </c>
      <c r="U384" s="16" t="e">
        <f t="shared" si="180"/>
        <v>#N/A</v>
      </c>
      <c r="V384" s="16" t="e">
        <f t="shared" si="180"/>
        <v>#N/A</v>
      </c>
      <c r="W384" s="16" t="e">
        <f t="shared" si="180"/>
        <v>#N/A</v>
      </c>
      <c r="X384" s="16" t="e">
        <f t="shared" si="180"/>
        <v>#N/A</v>
      </c>
      <c r="Y384" s="16" t="e">
        <f t="shared" si="180"/>
        <v>#N/A</v>
      </c>
      <c r="Z384" s="16" t="e">
        <f t="shared" si="180"/>
        <v>#N/A</v>
      </c>
      <c r="AA384" s="16" t="e">
        <f t="shared" si="180"/>
        <v>#N/A</v>
      </c>
      <c r="AB384" s="16" t="e">
        <f t="shared" si="180"/>
        <v>#N/A</v>
      </c>
      <c r="AC384" s="16" t="e">
        <f t="shared" si="180"/>
        <v>#N/A</v>
      </c>
      <c r="AD384" s="16" t="e">
        <f t="shared" si="180"/>
        <v>#N/A</v>
      </c>
      <c r="AE384" s="16" t="e">
        <f t="shared" si="180"/>
        <v>#N/A</v>
      </c>
      <c r="AF384" s="16" t="e">
        <f t="shared" si="180"/>
        <v>#N/A</v>
      </c>
      <c r="AG384" s="16" t="e">
        <f t="shared" si="180"/>
        <v>#N/A</v>
      </c>
      <c r="AH384" s="16" t="e">
        <f t="shared" si="180"/>
        <v>#N/A</v>
      </c>
      <c r="AI384" s="16" t="e">
        <f t="shared" si="180"/>
        <v>#N/A</v>
      </c>
      <c r="AJ384" s="16" t="e">
        <f t="shared" si="180"/>
        <v>#N/A</v>
      </c>
      <c r="AK384" s="16" t="e">
        <f t="shared" si="180"/>
        <v>#N/A</v>
      </c>
      <c r="AL384" s="16" t="e">
        <f t="shared" si="180"/>
        <v>#N/A</v>
      </c>
      <c r="AM384" s="16" t="e">
        <f t="shared" si="180"/>
        <v>#N/A</v>
      </c>
      <c r="AN384" s="16" t="e">
        <f t="shared" si="180"/>
        <v>#N/A</v>
      </c>
      <c r="AO384" s="16" t="e">
        <f t="shared" si="180"/>
        <v>#N/A</v>
      </c>
      <c r="AP384" s="16" t="e">
        <f t="shared" si="180"/>
        <v>#N/A</v>
      </c>
      <c r="AQ384" s="16" t="e">
        <f t="shared" si="180"/>
        <v>#N/A</v>
      </c>
      <c r="AR384" s="16" t="e">
        <f t="shared" si="180"/>
        <v>#N/A</v>
      </c>
      <c r="AS384" s="16" t="e">
        <f t="shared" si="180"/>
        <v>#N/A</v>
      </c>
      <c r="AT384" s="16" t="e">
        <f t="shared" si="180"/>
        <v>#N/A</v>
      </c>
      <c r="AU384" s="16" t="e">
        <f t="shared" si="180"/>
        <v>#N/A</v>
      </c>
      <c r="AV384" s="16" t="e">
        <f t="shared" si="180"/>
        <v>#N/A</v>
      </c>
      <c r="AW384" s="16" t="e">
        <f t="shared" si="180"/>
        <v>#N/A</v>
      </c>
      <c r="AX384" s="16" t="e">
        <f t="shared" si="180"/>
        <v>#N/A</v>
      </c>
      <c r="AY384" s="16" t="e">
        <f t="shared" si="180"/>
        <v>#N/A</v>
      </c>
      <c r="AZ384" s="16" t="e">
        <f t="shared" si="180"/>
        <v>#N/A</v>
      </c>
      <c r="BA384" s="16" t="e">
        <f t="shared" si="180"/>
        <v>#N/A</v>
      </c>
      <c r="BB384" s="16" t="e">
        <f t="shared" si="180"/>
        <v>#N/A</v>
      </c>
      <c r="BC384" s="16" t="e">
        <f t="shared" si="180"/>
        <v>#N/A</v>
      </c>
      <c r="BD384" s="16" t="e">
        <f t="shared" si="180"/>
        <v>#N/A</v>
      </c>
      <c r="BE384" s="16" t="e">
        <f t="shared" si="180"/>
        <v>#N/A</v>
      </c>
      <c r="BF384" s="16" t="e">
        <f t="shared" si="180"/>
        <v>#N/A</v>
      </c>
      <c r="BG384" s="16" t="e">
        <f t="shared" si="180"/>
        <v>#N/A</v>
      </c>
      <c r="BH384" s="16" t="e">
        <f t="shared" si="180"/>
        <v>#N/A</v>
      </c>
      <c r="BI384" s="16" t="e">
        <f t="shared" si="180"/>
        <v>#N/A</v>
      </c>
      <c r="BJ384" s="16" t="e">
        <f t="shared" si="180"/>
        <v>#N/A</v>
      </c>
      <c r="BK384" s="16" t="e">
        <f t="shared" si="180"/>
        <v>#N/A</v>
      </c>
      <c r="BL384" s="16" t="e">
        <f t="shared" si="180"/>
        <v>#N/A</v>
      </c>
      <c r="BM384" s="16" t="e">
        <f t="shared" si="180"/>
        <v>#N/A</v>
      </c>
      <c r="BN384" s="16" t="e">
        <f t="shared" si="180"/>
        <v>#N/A</v>
      </c>
    </row>
    <row r="385" spans="1:66">
      <c r="C385" s="16" t="s">
        <v>13</v>
      </c>
      <c r="H385" s="16">
        <f t="shared" si="180"/>
        <v>0</v>
      </c>
      <c r="I385" s="16">
        <f t="shared" si="180"/>
        <v>0</v>
      </c>
      <c r="J385" s="16">
        <f t="shared" si="180"/>
        <v>0</v>
      </c>
      <c r="K385" s="16">
        <f t="shared" si="180"/>
        <v>0</v>
      </c>
      <c r="L385" s="16">
        <f t="shared" si="180"/>
        <v>0</v>
      </c>
      <c r="M385" s="16">
        <f t="shared" si="180"/>
        <v>0</v>
      </c>
      <c r="N385" s="16">
        <f t="shared" si="180"/>
        <v>0</v>
      </c>
      <c r="O385" s="16">
        <f t="shared" si="180"/>
        <v>0</v>
      </c>
      <c r="P385" s="16">
        <f t="shared" si="180"/>
        <v>0</v>
      </c>
      <c r="Q385" s="16">
        <f t="shared" si="180"/>
        <v>0</v>
      </c>
      <c r="R385" s="16">
        <f t="shared" si="180"/>
        <v>0</v>
      </c>
      <c r="S385" s="16" t="e">
        <f t="shared" si="180"/>
        <v>#N/A</v>
      </c>
      <c r="T385" s="16" t="e">
        <f t="shared" si="180"/>
        <v>#N/A</v>
      </c>
      <c r="U385" s="16" t="e">
        <f t="shared" si="180"/>
        <v>#N/A</v>
      </c>
      <c r="V385" s="16" t="e">
        <f t="shared" si="180"/>
        <v>#N/A</v>
      </c>
      <c r="W385" s="16" t="e">
        <f t="shared" si="180"/>
        <v>#N/A</v>
      </c>
      <c r="X385" s="16" t="e">
        <f t="shared" si="180"/>
        <v>#N/A</v>
      </c>
      <c r="Y385" s="16" t="e">
        <f t="shared" si="180"/>
        <v>#N/A</v>
      </c>
      <c r="Z385" s="16" t="e">
        <f t="shared" si="180"/>
        <v>#N/A</v>
      </c>
      <c r="AA385" s="16" t="e">
        <f t="shared" ref="AA385:BN385" si="181">Z379</f>
        <v>#N/A</v>
      </c>
      <c r="AB385" s="16" t="e">
        <f t="shared" si="181"/>
        <v>#N/A</v>
      </c>
      <c r="AC385" s="16" t="e">
        <f t="shared" si="181"/>
        <v>#N/A</v>
      </c>
      <c r="AD385" s="16" t="e">
        <f t="shared" si="181"/>
        <v>#N/A</v>
      </c>
      <c r="AE385" s="16" t="e">
        <f t="shared" si="181"/>
        <v>#N/A</v>
      </c>
      <c r="AF385" s="16" t="e">
        <f t="shared" si="181"/>
        <v>#N/A</v>
      </c>
      <c r="AG385" s="16" t="e">
        <f t="shared" si="181"/>
        <v>#N/A</v>
      </c>
      <c r="AH385" s="16" t="e">
        <f t="shared" si="181"/>
        <v>#N/A</v>
      </c>
      <c r="AI385" s="16" t="e">
        <f t="shared" si="181"/>
        <v>#N/A</v>
      </c>
      <c r="AJ385" s="16" t="e">
        <f t="shared" si="181"/>
        <v>#N/A</v>
      </c>
      <c r="AK385" s="16" t="e">
        <f t="shared" si="181"/>
        <v>#N/A</v>
      </c>
      <c r="AL385" s="16" t="e">
        <f t="shared" si="181"/>
        <v>#N/A</v>
      </c>
      <c r="AM385" s="16" t="e">
        <f t="shared" si="181"/>
        <v>#N/A</v>
      </c>
      <c r="AN385" s="16" t="e">
        <f t="shared" si="181"/>
        <v>#N/A</v>
      </c>
      <c r="AO385" s="16" t="e">
        <f t="shared" si="181"/>
        <v>#N/A</v>
      </c>
      <c r="AP385" s="16" t="e">
        <f t="shared" si="181"/>
        <v>#N/A</v>
      </c>
      <c r="AQ385" s="16" t="e">
        <f t="shared" si="181"/>
        <v>#N/A</v>
      </c>
      <c r="AR385" s="16" t="e">
        <f t="shared" si="181"/>
        <v>#N/A</v>
      </c>
      <c r="AS385" s="16" t="e">
        <f t="shared" si="181"/>
        <v>#N/A</v>
      </c>
      <c r="AT385" s="16" t="e">
        <f t="shared" si="181"/>
        <v>#N/A</v>
      </c>
      <c r="AU385" s="16" t="e">
        <f t="shared" si="181"/>
        <v>#N/A</v>
      </c>
      <c r="AV385" s="16" t="e">
        <f t="shared" si="181"/>
        <v>#N/A</v>
      </c>
      <c r="AW385" s="16" t="e">
        <f t="shared" si="181"/>
        <v>#N/A</v>
      </c>
      <c r="AX385" s="16" t="e">
        <f t="shared" si="181"/>
        <v>#N/A</v>
      </c>
      <c r="AY385" s="16" t="e">
        <f t="shared" si="181"/>
        <v>#N/A</v>
      </c>
      <c r="AZ385" s="16" t="e">
        <f t="shared" si="181"/>
        <v>#N/A</v>
      </c>
      <c r="BA385" s="16" t="e">
        <f t="shared" si="181"/>
        <v>#N/A</v>
      </c>
      <c r="BB385" s="16" t="e">
        <f t="shared" si="181"/>
        <v>#N/A</v>
      </c>
      <c r="BC385" s="16" t="e">
        <f t="shared" si="181"/>
        <v>#N/A</v>
      </c>
      <c r="BD385" s="16" t="e">
        <f t="shared" si="181"/>
        <v>#N/A</v>
      </c>
      <c r="BE385" s="16" t="e">
        <f t="shared" si="181"/>
        <v>#N/A</v>
      </c>
      <c r="BF385" s="16" t="e">
        <f t="shared" si="181"/>
        <v>#N/A</v>
      </c>
      <c r="BG385" s="16" t="e">
        <f t="shared" si="181"/>
        <v>#N/A</v>
      </c>
      <c r="BH385" s="16" t="e">
        <f t="shared" si="181"/>
        <v>#N/A</v>
      </c>
      <c r="BI385" s="16" t="e">
        <f t="shared" si="181"/>
        <v>#N/A</v>
      </c>
      <c r="BJ385" s="16" t="e">
        <f t="shared" si="181"/>
        <v>#N/A</v>
      </c>
      <c r="BK385" s="16" t="e">
        <f t="shared" si="181"/>
        <v>#N/A</v>
      </c>
      <c r="BL385" s="16" t="e">
        <f t="shared" si="181"/>
        <v>#N/A</v>
      </c>
      <c r="BM385" s="16" t="e">
        <f t="shared" si="181"/>
        <v>#N/A</v>
      </c>
      <c r="BN385" s="16" t="e">
        <f t="shared" si="181"/>
        <v>#N/A</v>
      </c>
    </row>
    <row r="390" spans="1:66">
      <c r="A390" s="16" t="s">
        <v>20</v>
      </c>
      <c r="B390" s="20">
        <f>[7]Input!L99</f>
        <v>0</v>
      </c>
      <c r="D390" s="16">
        <f>B391</f>
        <v>13</v>
      </c>
      <c r="E390" s="16">
        <f t="shared" ref="E390:BN390" si="182">IF(D390&gt;0,D390-1,0)</f>
        <v>12</v>
      </c>
      <c r="F390" s="16">
        <f t="shared" si="182"/>
        <v>11</v>
      </c>
      <c r="G390" s="16">
        <f t="shared" si="182"/>
        <v>10</v>
      </c>
      <c r="H390" s="16">
        <f t="shared" si="182"/>
        <v>9</v>
      </c>
      <c r="I390" s="16">
        <f t="shared" si="182"/>
        <v>8</v>
      </c>
      <c r="J390" s="16">
        <f t="shared" si="182"/>
        <v>7</v>
      </c>
      <c r="K390" s="16">
        <f t="shared" si="182"/>
        <v>6</v>
      </c>
      <c r="L390" s="16">
        <f t="shared" si="182"/>
        <v>5</v>
      </c>
      <c r="M390" s="16">
        <f t="shared" si="182"/>
        <v>4</v>
      </c>
      <c r="N390" s="16">
        <f t="shared" si="182"/>
        <v>3</v>
      </c>
      <c r="O390" s="16">
        <f t="shared" si="182"/>
        <v>2</v>
      </c>
      <c r="P390" s="16">
        <f t="shared" si="182"/>
        <v>1</v>
      </c>
      <c r="Q390" s="16">
        <f t="shared" si="182"/>
        <v>0</v>
      </c>
      <c r="R390" s="16">
        <f t="shared" si="182"/>
        <v>0</v>
      </c>
      <c r="S390" s="16">
        <f t="shared" si="182"/>
        <v>0</v>
      </c>
      <c r="T390" s="16">
        <f t="shared" si="182"/>
        <v>0</v>
      </c>
      <c r="U390" s="16">
        <f t="shared" si="182"/>
        <v>0</v>
      </c>
      <c r="V390" s="16">
        <f t="shared" si="182"/>
        <v>0</v>
      </c>
      <c r="W390" s="16">
        <f t="shared" si="182"/>
        <v>0</v>
      </c>
      <c r="X390" s="16">
        <f t="shared" si="182"/>
        <v>0</v>
      </c>
      <c r="Y390" s="16">
        <f t="shared" si="182"/>
        <v>0</v>
      </c>
      <c r="Z390" s="16">
        <f t="shared" si="182"/>
        <v>0</v>
      </c>
      <c r="AA390" s="16">
        <f t="shared" si="182"/>
        <v>0</v>
      </c>
      <c r="AB390" s="16">
        <f t="shared" si="182"/>
        <v>0</v>
      </c>
      <c r="AC390" s="16">
        <f t="shared" si="182"/>
        <v>0</v>
      </c>
      <c r="AD390" s="16">
        <f t="shared" si="182"/>
        <v>0</v>
      </c>
      <c r="AE390" s="16">
        <f t="shared" si="182"/>
        <v>0</v>
      </c>
      <c r="AF390" s="16">
        <f t="shared" si="182"/>
        <v>0</v>
      </c>
      <c r="AG390" s="16">
        <f t="shared" si="182"/>
        <v>0</v>
      </c>
      <c r="AH390" s="16">
        <f t="shared" si="182"/>
        <v>0</v>
      </c>
      <c r="AI390" s="16">
        <f t="shared" si="182"/>
        <v>0</v>
      </c>
      <c r="AJ390" s="16">
        <f t="shared" si="182"/>
        <v>0</v>
      </c>
      <c r="AK390" s="16">
        <f t="shared" si="182"/>
        <v>0</v>
      </c>
      <c r="AL390" s="16">
        <f t="shared" si="182"/>
        <v>0</v>
      </c>
      <c r="AM390" s="16">
        <f t="shared" si="182"/>
        <v>0</v>
      </c>
      <c r="AN390" s="16">
        <f t="shared" si="182"/>
        <v>0</v>
      </c>
      <c r="AO390" s="16">
        <f t="shared" si="182"/>
        <v>0</v>
      </c>
      <c r="AP390" s="16">
        <f t="shared" si="182"/>
        <v>0</v>
      </c>
      <c r="AQ390" s="16">
        <f t="shared" si="182"/>
        <v>0</v>
      </c>
      <c r="AR390" s="16">
        <f t="shared" si="182"/>
        <v>0</v>
      </c>
      <c r="AS390" s="16">
        <f t="shared" si="182"/>
        <v>0</v>
      </c>
      <c r="AT390" s="16">
        <f t="shared" si="182"/>
        <v>0</v>
      </c>
      <c r="AU390" s="16">
        <f t="shared" si="182"/>
        <v>0</v>
      </c>
      <c r="AV390" s="16">
        <f t="shared" si="182"/>
        <v>0</v>
      </c>
      <c r="AW390" s="16">
        <f t="shared" si="182"/>
        <v>0</v>
      </c>
      <c r="AX390" s="16">
        <f t="shared" si="182"/>
        <v>0</v>
      </c>
      <c r="AY390" s="16">
        <f t="shared" si="182"/>
        <v>0</v>
      </c>
      <c r="AZ390" s="16">
        <f t="shared" si="182"/>
        <v>0</v>
      </c>
      <c r="BA390" s="16">
        <f t="shared" si="182"/>
        <v>0</v>
      </c>
      <c r="BB390" s="16">
        <f t="shared" si="182"/>
        <v>0</v>
      </c>
      <c r="BC390" s="16">
        <f t="shared" si="182"/>
        <v>0</v>
      </c>
      <c r="BD390" s="16">
        <f t="shared" si="182"/>
        <v>0</v>
      </c>
      <c r="BE390" s="16">
        <f t="shared" si="182"/>
        <v>0</v>
      </c>
      <c r="BF390" s="16">
        <f t="shared" si="182"/>
        <v>0</v>
      </c>
      <c r="BG390" s="16">
        <f t="shared" si="182"/>
        <v>0</v>
      </c>
      <c r="BH390" s="16">
        <f t="shared" si="182"/>
        <v>0</v>
      </c>
      <c r="BI390" s="16">
        <f t="shared" si="182"/>
        <v>0</v>
      </c>
      <c r="BJ390" s="16">
        <f t="shared" si="182"/>
        <v>0</v>
      </c>
      <c r="BK390" s="16">
        <f t="shared" si="182"/>
        <v>0</v>
      </c>
      <c r="BL390" s="16">
        <f t="shared" si="182"/>
        <v>0</v>
      </c>
      <c r="BM390" s="16">
        <f t="shared" si="182"/>
        <v>0</v>
      </c>
      <c r="BN390" s="16">
        <f t="shared" si="182"/>
        <v>0</v>
      </c>
    </row>
    <row r="391" spans="1:66" ht="18.75">
      <c r="A391" s="25" t="s">
        <v>18</v>
      </c>
      <c r="B391" s="25">
        <v>13</v>
      </c>
      <c r="C391" s="16" t="s">
        <v>12</v>
      </c>
      <c r="D391" s="20">
        <f t="shared" ref="D391:BN395" si="183">IFERROR(D403,0)+IFERROR(D409,0)+IFERROR(D415,0)+IFERROR(D421,0)+IFERROR(D427,0)</f>
        <v>0</v>
      </c>
      <c r="E391" s="20">
        <f t="shared" si="183"/>
        <v>0</v>
      </c>
      <c r="F391" s="20">
        <f t="shared" si="183"/>
        <v>0</v>
      </c>
      <c r="G391" s="20">
        <f t="shared" si="183"/>
        <v>0</v>
      </c>
      <c r="H391" s="20">
        <f t="shared" si="183"/>
        <v>0</v>
      </c>
      <c r="I391" s="20">
        <f t="shared" si="183"/>
        <v>0</v>
      </c>
      <c r="J391" s="20">
        <f t="shared" si="183"/>
        <v>0</v>
      </c>
      <c r="K391" s="20">
        <f t="shared" si="183"/>
        <v>0</v>
      </c>
      <c r="L391" s="20">
        <f t="shared" si="183"/>
        <v>0</v>
      </c>
      <c r="M391" s="20">
        <f t="shared" si="183"/>
        <v>0</v>
      </c>
      <c r="N391" s="20">
        <f t="shared" si="183"/>
        <v>0</v>
      </c>
      <c r="O391" s="20">
        <f t="shared" si="183"/>
        <v>0</v>
      </c>
      <c r="P391" s="20">
        <f t="shared" si="183"/>
        <v>0</v>
      </c>
      <c r="Q391" s="20">
        <f t="shared" si="183"/>
        <v>0</v>
      </c>
      <c r="R391" s="20">
        <f t="shared" si="183"/>
        <v>0</v>
      </c>
      <c r="S391" s="20">
        <f t="shared" si="183"/>
        <v>0</v>
      </c>
      <c r="T391" s="20">
        <f t="shared" si="183"/>
        <v>0</v>
      </c>
      <c r="U391" s="20">
        <f t="shared" si="183"/>
        <v>0</v>
      </c>
      <c r="V391" s="20">
        <f t="shared" si="183"/>
        <v>0</v>
      </c>
      <c r="W391" s="20">
        <f t="shared" si="183"/>
        <v>0</v>
      </c>
      <c r="X391" s="20">
        <f t="shared" si="183"/>
        <v>0</v>
      </c>
      <c r="Y391" s="20">
        <f t="shared" si="183"/>
        <v>0</v>
      </c>
      <c r="Z391" s="20">
        <f t="shared" si="183"/>
        <v>0</v>
      </c>
      <c r="AA391" s="20">
        <f t="shared" si="183"/>
        <v>0</v>
      </c>
      <c r="AB391" s="20">
        <f t="shared" si="183"/>
        <v>0</v>
      </c>
      <c r="AC391" s="20">
        <f t="shared" si="183"/>
        <v>0</v>
      </c>
      <c r="AD391" s="20">
        <f t="shared" si="183"/>
        <v>0</v>
      </c>
      <c r="AE391" s="20">
        <f t="shared" si="183"/>
        <v>0</v>
      </c>
      <c r="AF391" s="20">
        <f t="shared" si="183"/>
        <v>0</v>
      </c>
      <c r="AG391" s="20">
        <f t="shared" si="183"/>
        <v>0</v>
      </c>
      <c r="AH391" s="20">
        <f t="shared" si="183"/>
        <v>0</v>
      </c>
      <c r="AI391" s="20">
        <f t="shared" si="183"/>
        <v>0</v>
      </c>
      <c r="AJ391" s="20">
        <f t="shared" si="183"/>
        <v>0</v>
      </c>
      <c r="AK391" s="20">
        <f t="shared" si="183"/>
        <v>0</v>
      </c>
      <c r="AL391" s="20">
        <f t="shared" si="183"/>
        <v>0</v>
      </c>
      <c r="AM391" s="20">
        <f t="shared" si="183"/>
        <v>0</v>
      </c>
      <c r="AN391" s="20">
        <f t="shared" si="183"/>
        <v>0</v>
      </c>
      <c r="AO391" s="20">
        <f t="shared" si="183"/>
        <v>0</v>
      </c>
      <c r="AP391" s="20">
        <f t="shared" si="183"/>
        <v>0</v>
      </c>
      <c r="AQ391" s="20">
        <f t="shared" si="183"/>
        <v>0</v>
      </c>
      <c r="AR391" s="20">
        <f t="shared" si="183"/>
        <v>0</v>
      </c>
      <c r="AS391" s="20">
        <f t="shared" si="183"/>
        <v>0</v>
      </c>
      <c r="AT391" s="20">
        <f t="shared" si="183"/>
        <v>0</v>
      </c>
      <c r="AU391" s="20">
        <f t="shared" si="183"/>
        <v>0</v>
      </c>
      <c r="AV391" s="20">
        <f t="shared" si="183"/>
        <v>0</v>
      </c>
      <c r="AW391" s="20">
        <f t="shared" si="183"/>
        <v>0</v>
      </c>
      <c r="AX391" s="20">
        <f t="shared" si="183"/>
        <v>0</v>
      </c>
      <c r="AY391" s="20">
        <f t="shared" si="183"/>
        <v>0</v>
      </c>
      <c r="AZ391" s="20">
        <f t="shared" si="183"/>
        <v>0</v>
      </c>
      <c r="BA391" s="20">
        <f t="shared" si="183"/>
        <v>0</v>
      </c>
      <c r="BB391" s="20">
        <f t="shared" si="183"/>
        <v>0</v>
      </c>
      <c r="BC391" s="20">
        <f t="shared" si="183"/>
        <v>0</v>
      </c>
      <c r="BD391" s="20">
        <f t="shared" si="183"/>
        <v>0</v>
      </c>
      <c r="BE391" s="20">
        <f t="shared" si="183"/>
        <v>0</v>
      </c>
      <c r="BF391" s="20">
        <f t="shared" si="183"/>
        <v>0</v>
      </c>
      <c r="BG391" s="20">
        <f t="shared" si="183"/>
        <v>0</v>
      </c>
      <c r="BH391" s="20">
        <f t="shared" si="183"/>
        <v>0</v>
      </c>
      <c r="BI391" s="20">
        <f t="shared" si="183"/>
        <v>0</v>
      </c>
      <c r="BJ391" s="20">
        <f t="shared" si="183"/>
        <v>0</v>
      </c>
      <c r="BK391" s="20">
        <f t="shared" si="183"/>
        <v>0</v>
      </c>
      <c r="BL391" s="20">
        <f t="shared" si="183"/>
        <v>0</v>
      </c>
      <c r="BM391" s="20">
        <f t="shared" si="183"/>
        <v>0</v>
      </c>
      <c r="BN391" s="20">
        <f t="shared" si="183"/>
        <v>0</v>
      </c>
    </row>
    <row r="392" spans="1:66">
      <c r="C392" s="16" t="s">
        <v>0</v>
      </c>
      <c r="D392" s="20">
        <f t="shared" si="183"/>
        <v>0</v>
      </c>
      <c r="E392" s="20">
        <f t="shared" si="183"/>
        <v>0</v>
      </c>
      <c r="F392" s="20">
        <f t="shared" si="183"/>
        <v>0</v>
      </c>
      <c r="G392" s="20">
        <f t="shared" si="183"/>
        <v>0</v>
      </c>
      <c r="H392" s="20">
        <f t="shared" si="183"/>
        <v>0</v>
      </c>
      <c r="I392" s="20">
        <f t="shared" si="183"/>
        <v>0</v>
      </c>
      <c r="J392" s="20">
        <f t="shared" si="183"/>
        <v>0</v>
      </c>
      <c r="K392" s="20">
        <f t="shared" si="183"/>
        <v>0</v>
      </c>
      <c r="L392" s="20">
        <f t="shared" si="183"/>
        <v>0</v>
      </c>
      <c r="M392" s="20">
        <f t="shared" si="183"/>
        <v>0</v>
      </c>
      <c r="N392" s="20">
        <f>IFERROR(N404,0)+IFERROR(N410,0)+IFERROR(N416,0)+IFERROR(N422,0)+IFERROR(N428,0)</f>
        <v>0</v>
      </c>
      <c r="O392" s="20">
        <f t="shared" si="183"/>
        <v>0</v>
      </c>
      <c r="P392" s="20">
        <f t="shared" si="183"/>
        <v>0</v>
      </c>
      <c r="Q392" s="20">
        <f t="shared" si="183"/>
        <v>0</v>
      </c>
      <c r="R392" s="20">
        <f t="shared" si="183"/>
        <v>0</v>
      </c>
      <c r="S392" s="20">
        <f t="shared" si="183"/>
        <v>0</v>
      </c>
      <c r="T392" s="20">
        <f t="shared" si="183"/>
        <v>0</v>
      </c>
      <c r="U392" s="20">
        <f t="shared" si="183"/>
        <v>0</v>
      </c>
      <c r="V392" s="20">
        <f t="shared" si="183"/>
        <v>0</v>
      </c>
      <c r="W392" s="20">
        <f t="shared" si="183"/>
        <v>0</v>
      </c>
      <c r="X392" s="20">
        <f t="shared" si="183"/>
        <v>0</v>
      </c>
      <c r="Y392" s="20">
        <f t="shared" si="183"/>
        <v>0</v>
      </c>
      <c r="Z392" s="20">
        <f t="shared" si="183"/>
        <v>0</v>
      </c>
      <c r="AA392" s="20">
        <f t="shared" si="183"/>
        <v>0</v>
      </c>
      <c r="AB392" s="20">
        <f t="shared" si="183"/>
        <v>0</v>
      </c>
      <c r="AC392" s="20">
        <f t="shared" si="183"/>
        <v>0</v>
      </c>
      <c r="AD392" s="20">
        <f t="shared" si="183"/>
        <v>0</v>
      </c>
      <c r="AE392" s="20">
        <f t="shared" si="183"/>
        <v>0</v>
      </c>
      <c r="AF392" s="20">
        <f t="shared" si="183"/>
        <v>0</v>
      </c>
      <c r="AG392" s="20">
        <f t="shared" si="183"/>
        <v>0</v>
      </c>
      <c r="AH392" s="20">
        <f t="shared" si="183"/>
        <v>0</v>
      </c>
      <c r="AI392" s="20">
        <f t="shared" si="183"/>
        <v>0</v>
      </c>
      <c r="AJ392" s="20">
        <f t="shared" si="183"/>
        <v>0</v>
      </c>
      <c r="AK392" s="20">
        <f t="shared" si="183"/>
        <v>0</v>
      </c>
      <c r="AL392" s="20">
        <f t="shared" si="183"/>
        <v>0</v>
      </c>
      <c r="AM392" s="20">
        <f t="shared" si="183"/>
        <v>0</v>
      </c>
      <c r="AN392" s="20">
        <f t="shared" si="183"/>
        <v>0</v>
      </c>
      <c r="AO392" s="20">
        <f t="shared" si="183"/>
        <v>0</v>
      </c>
      <c r="AP392" s="20">
        <f t="shared" si="183"/>
        <v>0</v>
      </c>
      <c r="AQ392" s="20">
        <f t="shared" si="183"/>
        <v>0</v>
      </c>
      <c r="AR392" s="20">
        <f t="shared" si="183"/>
        <v>0</v>
      </c>
      <c r="AS392" s="20">
        <f t="shared" si="183"/>
        <v>0</v>
      </c>
      <c r="AT392" s="20">
        <f t="shared" si="183"/>
        <v>0</v>
      </c>
      <c r="AU392" s="20">
        <f t="shared" si="183"/>
        <v>0</v>
      </c>
      <c r="AV392" s="20">
        <f t="shared" si="183"/>
        <v>0</v>
      </c>
      <c r="AW392" s="20">
        <f t="shared" si="183"/>
        <v>0</v>
      </c>
      <c r="AX392" s="20">
        <f t="shared" si="183"/>
        <v>0</v>
      </c>
      <c r="AY392" s="20">
        <f t="shared" si="183"/>
        <v>0</v>
      </c>
      <c r="AZ392" s="20">
        <f t="shared" si="183"/>
        <v>0</v>
      </c>
      <c r="BA392" s="20">
        <f t="shared" si="183"/>
        <v>0</v>
      </c>
      <c r="BB392" s="20">
        <f t="shared" si="183"/>
        <v>0</v>
      </c>
      <c r="BC392" s="20">
        <f t="shared" si="183"/>
        <v>0</v>
      </c>
      <c r="BD392" s="20">
        <f t="shared" si="183"/>
        <v>0</v>
      </c>
      <c r="BE392" s="20">
        <f t="shared" si="183"/>
        <v>0</v>
      </c>
      <c r="BF392" s="20">
        <f t="shared" si="183"/>
        <v>0</v>
      </c>
      <c r="BG392" s="20">
        <f t="shared" si="183"/>
        <v>0</v>
      </c>
      <c r="BH392" s="20">
        <f t="shared" si="183"/>
        <v>0</v>
      </c>
      <c r="BI392" s="20">
        <f t="shared" si="183"/>
        <v>0</v>
      </c>
      <c r="BJ392" s="20">
        <f t="shared" si="183"/>
        <v>0</v>
      </c>
      <c r="BK392" s="20">
        <f t="shared" si="183"/>
        <v>0</v>
      </c>
      <c r="BL392" s="20">
        <f t="shared" si="183"/>
        <v>0</v>
      </c>
      <c r="BM392" s="20">
        <f t="shared" si="183"/>
        <v>0</v>
      </c>
      <c r="BN392" s="20">
        <f t="shared" si="183"/>
        <v>0</v>
      </c>
    </row>
    <row r="393" spans="1:66">
      <c r="C393" s="16" t="s">
        <v>1</v>
      </c>
      <c r="D393" s="20">
        <f t="shared" si="183"/>
        <v>0</v>
      </c>
      <c r="E393" s="20">
        <f t="shared" si="183"/>
        <v>0</v>
      </c>
      <c r="F393" s="20">
        <f t="shared" si="183"/>
        <v>0</v>
      </c>
      <c r="G393" s="20">
        <f t="shared" si="183"/>
        <v>0</v>
      </c>
      <c r="H393" s="20">
        <f t="shared" si="183"/>
        <v>0</v>
      </c>
      <c r="I393" s="20">
        <f t="shared" si="183"/>
        <v>0</v>
      </c>
      <c r="J393" s="20">
        <f t="shared" si="183"/>
        <v>0</v>
      </c>
      <c r="K393" s="20">
        <f t="shared" si="183"/>
        <v>0</v>
      </c>
      <c r="L393" s="20">
        <f t="shared" si="183"/>
        <v>0</v>
      </c>
      <c r="M393" s="20">
        <f t="shared" si="183"/>
        <v>0</v>
      </c>
      <c r="N393" s="20">
        <f t="shared" si="183"/>
        <v>0</v>
      </c>
      <c r="O393" s="20">
        <f t="shared" si="183"/>
        <v>0</v>
      </c>
      <c r="P393" s="20">
        <f t="shared" si="183"/>
        <v>0</v>
      </c>
      <c r="Q393" s="20">
        <f t="shared" si="183"/>
        <v>0</v>
      </c>
      <c r="R393" s="20">
        <f t="shared" si="183"/>
        <v>0</v>
      </c>
      <c r="S393" s="20">
        <f t="shared" si="183"/>
        <v>0</v>
      </c>
      <c r="T393" s="20">
        <f t="shared" si="183"/>
        <v>0</v>
      </c>
      <c r="U393" s="20">
        <f t="shared" si="183"/>
        <v>0</v>
      </c>
      <c r="V393" s="20">
        <f t="shared" si="183"/>
        <v>0</v>
      </c>
      <c r="W393" s="20">
        <f t="shared" si="183"/>
        <v>0</v>
      </c>
      <c r="X393" s="20">
        <f t="shared" si="183"/>
        <v>0</v>
      </c>
      <c r="Y393" s="20">
        <f t="shared" si="183"/>
        <v>0</v>
      </c>
      <c r="Z393" s="20">
        <f t="shared" si="183"/>
        <v>0</v>
      </c>
      <c r="AA393" s="20">
        <f t="shared" si="183"/>
        <v>0</v>
      </c>
      <c r="AB393" s="20">
        <f t="shared" si="183"/>
        <v>0</v>
      </c>
      <c r="AC393" s="20">
        <f t="shared" si="183"/>
        <v>0</v>
      </c>
      <c r="AD393" s="20">
        <f t="shared" si="183"/>
        <v>0</v>
      </c>
      <c r="AE393" s="20">
        <f t="shared" si="183"/>
        <v>0</v>
      </c>
      <c r="AF393" s="20">
        <f t="shared" si="183"/>
        <v>0</v>
      </c>
      <c r="AG393" s="20">
        <f t="shared" si="183"/>
        <v>0</v>
      </c>
      <c r="AH393" s="20">
        <f t="shared" si="183"/>
        <v>0</v>
      </c>
      <c r="AI393" s="20">
        <f t="shared" si="183"/>
        <v>0</v>
      </c>
      <c r="AJ393" s="20">
        <f t="shared" si="183"/>
        <v>0</v>
      </c>
      <c r="AK393" s="20">
        <f t="shared" si="183"/>
        <v>0</v>
      </c>
      <c r="AL393" s="20">
        <f t="shared" si="183"/>
        <v>0</v>
      </c>
      <c r="AM393" s="20">
        <f t="shared" si="183"/>
        <v>0</v>
      </c>
      <c r="AN393" s="20">
        <f t="shared" si="183"/>
        <v>0</v>
      </c>
      <c r="AO393" s="20">
        <f t="shared" si="183"/>
        <v>0</v>
      </c>
      <c r="AP393" s="20">
        <f t="shared" si="183"/>
        <v>0</v>
      </c>
      <c r="AQ393" s="20">
        <f t="shared" si="183"/>
        <v>0</v>
      </c>
      <c r="AR393" s="20">
        <f t="shared" si="183"/>
        <v>0</v>
      </c>
      <c r="AS393" s="20">
        <f t="shared" si="183"/>
        <v>0</v>
      </c>
      <c r="AT393" s="20">
        <f t="shared" si="183"/>
        <v>0</v>
      </c>
      <c r="AU393" s="20">
        <f t="shared" si="183"/>
        <v>0</v>
      </c>
      <c r="AV393" s="20">
        <f t="shared" si="183"/>
        <v>0</v>
      </c>
      <c r="AW393" s="20">
        <f t="shared" si="183"/>
        <v>0</v>
      </c>
      <c r="AX393" s="20">
        <f t="shared" si="183"/>
        <v>0</v>
      </c>
      <c r="AY393" s="20">
        <f t="shared" si="183"/>
        <v>0</v>
      </c>
      <c r="AZ393" s="20">
        <f t="shared" si="183"/>
        <v>0</v>
      </c>
      <c r="BA393" s="20">
        <f t="shared" si="183"/>
        <v>0</v>
      </c>
      <c r="BB393" s="20">
        <f t="shared" si="183"/>
        <v>0</v>
      </c>
      <c r="BC393" s="20">
        <f t="shared" si="183"/>
        <v>0</v>
      </c>
      <c r="BD393" s="20">
        <f t="shared" si="183"/>
        <v>0</v>
      </c>
      <c r="BE393" s="20">
        <f t="shared" si="183"/>
        <v>0</v>
      </c>
      <c r="BF393" s="20">
        <f t="shared" si="183"/>
        <v>0</v>
      </c>
      <c r="BG393" s="20">
        <f t="shared" si="183"/>
        <v>0</v>
      </c>
      <c r="BH393" s="20">
        <f t="shared" si="183"/>
        <v>0</v>
      </c>
      <c r="BI393" s="20">
        <f t="shared" si="183"/>
        <v>0</v>
      </c>
      <c r="BJ393" s="20">
        <f t="shared" si="183"/>
        <v>0</v>
      </c>
      <c r="BK393" s="20">
        <f t="shared" si="183"/>
        <v>0</v>
      </c>
      <c r="BL393" s="20">
        <f t="shared" si="183"/>
        <v>0</v>
      </c>
      <c r="BM393" s="20">
        <f t="shared" si="183"/>
        <v>0</v>
      </c>
      <c r="BN393" s="20">
        <f t="shared" si="183"/>
        <v>0</v>
      </c>
    </row>
    <row r="394" spans="1:66">
      <c r="C394" s="16" t="s">
        <v>2</v>
      </c>
      <c r="D394" s="20">
        <f t="shared" si="183"/>
        <v>0</v>
      </c>
      <c r="E394" s="20">
        <f t="shared" si="183"/>
        <v>0</v>
      </c>
      <c r="F394" s="20">
        <f t="shared" si="183"/>
        <v>0</v>
      </c>
      <c r="G394" s="20">
        <f t="shared" si="183"/>
        <v>0</v>
      </c>
      <c r="H394" s="20">
        <f t="shared" si="183"/>
        <v>0</v>
      </c>
      <c r="I394" s="20">
        <f t="shared" si="183"/>
        <v>0</v>
      </c>
      <c r="J394" s="20">
        <f t="shared" si="183"/>
        <v>0</v>
      </c>
      <c r="K394" s="20">
        <f t="shared" si="183"/>
        <v>0</v>
      </c>
      <c r="L394" s="20">
        <f t="shared" si="183"/>
        <v>0</v>
      </c>
      <c r="M394" s="20">
        <f t="shared" si="183"/>
        <v>0</v>
      </c>
      <c r="N394" s="20">
        <f t="shared" si="183"/>
        <v>0</v>
      </c>
      <c r="O394" s="20">
        <f t="shared" si="183"/>
        <v>0</v>
      </c>
      <c r="P394" s="20">
        <f t="shared" si="183"/>
        <v>0</v>
      </c>
      <c r="Q394" s="20">
        <f t="shared" si="183"/>
        <v>0</v>
      </c>
      <c r="R394" s="20">
        <f t="shared" si="183"/>
        <v>0</v>
      </c>
      <c r="S394" s="20">
        <f t="shared" si="183"/>
        <v>0</v>
      </c>
      <c r="T394" s="20">
        <f t="shared" si="183"/>
        <v>0</v>
      </c>
      <c r="U394" s="20">
        <f t="shared" si="183"/>
        <v>0</v>
      </c>
      <c r="V394" s="20">
        <f t="shared" si="183"/>
        <v>0</v>
      </c>
      <c r="W394" s="20">
        <f t="shared" si="183"/>
        <v>0</v>
      </c>
      <c r="X394" s="20">
        <f t="shared" si="183"/>
        <v>0</v>
      </c>
      <c r="Y394" s="20">
        <f t="shared" si="183"/>
        <v>0</v>
      </c>
      <c r="Z394" s="20">
        <f t="shared" si="183"/>
        <v>0</v>
      </c>
      <c r="AA394" s="20">
        <f t="shared" si="183"/>
        <v>0</v>
      </c>
      <c r="AB394" s="20">
        <f t="shared" si="183"/>
        <v>0</v>
      </c>
      <c r="AC394" s="20">
        <f t="shared" si="183"/>
        <v>0</v>
      </c>
      <c r="AD394" s="20">
        <f t="shared" si="183"/>
        <v>0</v>
      </c>
      <c r="AE394" s="20">
        <f t="shared" si="183"/>
        <v>0</v>
      </c>
      <c r="AF394" s="20">
        <f t="shared" si="183"/>
        <v>0</v>
      </c>
      <c r="AG394" s="20">
        <f t="shared" si="183"/>
        <v>0</v>
      </c>
      <c r="AH394" s="20">
        <f t="shared" si="183"/>
        <v>0</v>
      </c>
      <c r="AI394" s="20">
        <f t="shared" si="183"/>
        <v>0</v>
      </c>
      <c r="AJ394" s="20">
        <f t="shared" si="183"/>
        <v>0</v>
      </c>
      <c r="AK394" s="20">
        <f t="shared" si="183"/>
        <v>0</v>
      </c>
      <c r="AL394" s="20">
        <f t="shared" si="183"/>
        <v>0</v>
      </c>
      <c r="AM394" s="20">
        <f t="shared" si="183"/>
        <v>0</v>
      </c>
      <c r="AN394" s="20">
        <f t="shared" si="183"/>
        <v>0</v>
      </c>
      <c r="AO394" s="20">
        <f t="shared" si="183"/>
        <v>0</v>
      </c>
      <c r="AP394" s="20">
        <f t="shared" si="183"/>
        <v>0</v>
      </c>
      <c r="AQ394" s="20">
        <f t="shared" si="183"/>
        <v>0</v>
      </c>
      <c r="AR394" s="20">
        <f t="shared" si="183"/>
        <v>0</v>
      </c>
      <c r="AS394" s="20">
        <f t="shared" si="183"/>
        <v>0</v>
      </c>
      <c r="AT394" s="20">
        <f t="shared" si="183"/>
        <v>0</v>
      </c>
      <c r="AU394" s="20">
        <f t="shared" si="183"/>
        <v>0</v>
      </c>
      <c r="AV394" s="20">
        <f t="shared" si="183"/>
        <v>0</v>
      </c>
      <c r="AW394" s="20">
        <f t="shared" si="183"/>
        <v>0</v>
      </c>
      <c r="AX394" s="20">
        <f t="shared" si="183"/>
        <v>0</v>
      </c>
      <c r="AY394" s="20">
        <f t="shared" si="183"/>
        <v>0</v>
      </c>
      <c r="AZ394" s="20">
        <f t="shared" si="183"/>
        <v>0</v>
      </c>
      <c r="BA394" s="20">
        <f t="shared" si="183"/>
        <v>0</v>
      </c>
      <c r="BB394" s="20">
        <f t="shared" si="183"/>
        <v>0</v>
      </c>
      <c r="BC394" s="20">
        <f t="shared" si="183"/>
        <v>0</v>
      </c>
      <c r="BD394" s="20">
        <f t="shared" si="183"/>
        <v>0</v>
      </c>
      <c r="BE394" s="20">
        <f t="shared" si="183"/>
        <v>0</v>
      </c>
      <c r="BF394" s="20">
        <f t="shared" si="183"/>
        <v>0</v>
      </c>
      <c r="BG394" s="20">
        <f t="shared" si="183"/>
        <v>0</v>
      </c>
      <c r="BH394" s="20">
        <f t="shared" si="183"/>
        <v>0</v>
      </c>
      <c r="BI394" s="20">
        <f t="shared" si="183"/>
        <v>0</v>
      </c>
      <c r="BJ394" s="20">
        <f t="shared" si="183"/>
        <v>0</v>
      </c>
      <c r="BK394" s="20">
        <f t="shared" si="183"/>
        <v>0</v>
      </c>
      <c r="BL394" s="20">
        <f t="shared" si="183"/>
        <v>0</v>
      </c>
      <c r="BM394" s="20">
        <f t="shared" si="183"/>
        <v>0</v>
      </c>
      <c r="BN394" s="20">
        <f t="shared" si="183"/>
        <v>0</v>
      </c>
    </row>
    <row r="395" spans="1:66">
      <c r="C395" s="16" t="s">
        <v>13</v>
      </c>
      <c r="D395" s="20">
        <f t="shared" si="183"/>
        <v>0</v>
      </c>
      <c r="E395" s="20">
        <f t="shared" si="183"/>
        <v>0</v>
      </c>
      <c r="F395" s="20">
        <f t="shared" si="183"/>
        <v>0</v>
      </c>
      <c r="G395" s="20">
        <f t="shared" si="183"/>
        <v>0</v>
      </c>
      <c r="H395" s="20">
        <f t="shared" ref="H395:BN395" si="184">IFERROR(H407,0)+IFERROR(H413,0)+IFERROR(H419,0)+IFERROR(H425,0)+IFERROR(H431,0)</f>
        <v>0</v>
      </c>
      <c r="I395" s="20">
        <f t="shared" si="184"/>
        <v>0</v>
      </c>
      <c r="J395" s="20">
        <f t="shared" si="184"/>
        <v>0</v>
      </c>
      <c r="K395" s="20">
        <f t="shared" si="184"/>
        <v>0</v>
      </c>
      <c r="L395" s="20">
        <f t="shared" si="184"/>
        <v>0</v>
      </c>
      <c r="M395" s="20">
        <f t="shared" si="184"/>
        <v>0</v>
      </c>
      <c r="N395" s="20">
        <f t="shared" si="184"/>
        <v>0</v>
      </c>
      <c r="O395" s="20">
        <f t="shared" si="184"/>
        <v>0</v>
      </c>
      <c r="P395" s="20">
        <f t="shared" si="184"/>
        <v>0</v>
      </c>
      <c r="Q395" s="20">
        <f t="shared" si="184"/>
        <v>0</v>
      </c>
      <c r="R395" s="20">
        <f t="shared" si="184"/>
        <v>0</v>
      </c>
      <c r="S395" s="20">
        <f t="shared" si="184"/>
        <v>0</v>
      </c>
      <c r="T395" s="20">
        <f t="shared" si="184"/>
        <v>0</v>
      </c>
      <c r="U395" s="20">
        <f t="shared" si="184"/>
        <v>0</v>
      </c>
      <c r="V395" s="20">
        <f t="shared" si="184"/>
        <v>0</v>
      </c>
      <c r="W395" s="20">
        <f t="shared" si="184"/>
        <v>0</v>
      </c>
      <c r="X395" s="20">
        <f t="shared" si="184"/>
        <v>0</v>
      </c>
      <c r="Y395" s="20">
        <f t="shared" si="184"/>
        <v>0</v>
      </c>
      <c r="Z395" s="20">
        <f t="shared" si="184"/>
        <v>0</v>
      </c>
      <c r="AA395" s="20">
        <f t="shared" si="184"/>
        <v>0</v>
      </c>
      <c r="AB395" s="20">
        <f t="shared" si="184"/>
        <v>0</v>
      </c>
      <c r="AC395" s="20">
        <f t="shared" si="184"/>
        <v>0</v>
      </c>
      <c r="AD395" s="20">
        <f t="shared" si="184"/>
        <v>0</v>
      </c>
      <c r="AE395" s="20">
        <f t="shared" si="184"/>
        <v>0</v>
      </c>
      <c r="AF395" s="20">
        <f t="shared" si="184"/>
        <v>0</v>
      </c>
      <c r="AG395" s="20">
        <f t="shared" si="184"/>
        <v>0</v>
      </c>
      <c r="AH395" s="20">
        <f t="shared" si="184"/>
        <v>0</v>
      </c>
      <c r="AI395" s="20">
        <f t="shared" si="184"/>
        <v>0</v>
      </c>
      <c r="AJ395" s="20">
        <f t="shared" si="184"/>
        <v>0</v>
      </c>
      <c r="AK395" s="20">
        <f t="shared" si="184"/>
        <v>0</v>
      </c>
      <c r="AL395" s="20">
        <f t="shared" si="184"/>
        <v>0</v>
      </c>
      <c r="AM395" s="20">
        <f t="shared" si="184"/>
        <v>0</v>
      </c>
      <c r="AN395" s="20">
        <f t="shared" si="184"/>
        <v>0</v>
      </c>
      <c r="AO395" s="20">
        <f t="shared" si="184"/>
        <v>0</v>
      </c>
      <c r="AP395" s="20">
        <f t="shared" si="184"/>
        <v>0</v>
      </c>
      <c r="AQ395" s="20">
        <f t="shared" si="184"/>
        <v>0</v>
      </c>
      <c r="AR395" s="20">
        <f t="shared" si="184"/>
        <v>0</v>
      </c>
      <c r="AS395" s="20">
        <f t="shared" si="184"/>
        <v>0</v>
      </c>
      <c r="AT395" s="20">
        <f t="shared" si="184"/>
        <v>0</v>
      </c>
      <c r="AU395" s="20">
        <f t="shared" si="184"/>
        <v>0</v>
      </c>
      <c r="AV395" s="20">
        <f t="shared" si="184"/>
        <v>0</v>
      </c>
      <c r="AW395" s="20">
        <f t="shared" si="184"/>
        <v>0</v>
      </c>
      <c r="AX395" s="20">
        <f t="shared" si="184"/>
        <v>0</v>
      </c>
      <c r="AY395" s="20">
        <f t="shared" si="184"/>
        <v>0</v>
      </c>
      <c r="AZ395" s="20">
        <f t="shared" si="184"/>
        <v>0</v>
      </c>
      <c r="BA395" s="20">
        <f t="shared" si="184"/>
        <v>0</v>
      </c>
      <c r="BB395" s="20">
        <f t="shared" si="184"/>
        <v>0</v>
      </c>
      <c r="BC395" s="20">
        <f t="shared" si="184"/>
        <v>0</v>
      </c>
      <c r="BD395" s="20">
        <f t="shared" si="184"/>
        <v>0</v>
      </c>
      <c r="BE395" s="20">
        <f t="shared" si="184"/>
        <v>0</v>
      </c>
      <c r="BF395" s="20">
        <f t="shared" si="184"/>
        <v>0</v>
      </c>
      <c r="BG395" s="20">
        <f t="shared" si="184"/>
        <v>0</v>
      </c>
      <c r="BH395" s="20">
        <f t="shared" si="184"/>
        <v>0</v>
      </c>
      <c r="BI395" s="20">
        <f t="shared" si="184"/>
        <v>0</v>
      </c>
      <c r="BJ395" s="20">
        <f t="shared" si="184"/>
        <v>0</v>
      </c>
      <c r="BK395" s="20">
        <f t="shared" si="184"/>
        <v>0</v>
      </c>
      <c r="BL395" s="20">
        <f t="shared" si="184"/>
        <v>0</v>
      </c>
      <c r="BM395" s="20">
        <f t="shared" si="184"/>
        <v>0</v>
      </c>
      <c r="BN395" s="20">
        <f t="shared" si="184"/>
        <v>0</v>
      </c>
    </row>
    <row r="401" spans="1:66">
      <c r="A401" s="16" t="s">
        <v>17</v>
      </c>
      <c r="B401" s="16">
        <f>B390/5</f>
        <v>0</v>
      </c>
      <c r="C401" s="26"/>
      <c r="D401" s="16">
        <v>2015</v>
      </c>
      <c r="E401" s="16">
        <v>2016</v>
      </c>
      <c r="F401" s="16">
        <v>2017</v>
      </c>
      <c r="G401" s="16">
        <v>2018</v>
      </c>
      <c r="H401" s="16">
        <v>2019</v>
      </c>
      <c r="I401" s="16">
        <v>2020</v>
      </c>
      <c r="J401" s="16">
        <v>2021</v>
      </c>
      <c r="K401" s="16">
        <v>2022</v>
      </c>
      <c r="L401" s="16">
        <v>2023</v>
      </c>
      <c r="M401" s="16">
        <v>2024</v>
      </c>
      <c r="N401" s="16">
        <v>2025</v>
      </c>
      <c r="O401" s="16">
        <v>2026</v>
      </c>
      <c r="P401" s="16">
        <v>2027</v>
      </c>
      <c r="Q401" s="16">
        <v>2028</v>
      </c>
      <c r="R401" s="16">
        <v>2029</v>
      </c>
      <c r="S401" s="16">
        <v>2030</v>
      </c>
      <c r="T401" s="16">
        <v>2031</v>
      </c>
      <c r="U401" s="16">
        <v>2032</v>
      </c>
      <c r="V401" s="16">
        <v>2033</v>
      </c>
      <c r="W401" s="16">
        <v>2034</v>
      </c>
      <c r="X401" s="16">
        <v>2035</v>
      </c>
      <c r="Y401" s="16">
        <v>2036</v>
      </c>
      <c r="Z401" s="16">
        <v>2037</v>
      </c>
      <c r="AA401" s="16">
        <v>2038</v>
      </c>
      <c r="AB401" s="16">
        <v>2039</v>
      </c>
      <c r="AC401" s="16">
        <v>2040</v>
      </c>
      <c r="AD401" s="16">
        <v>2041</v>
      </c>
      <c r="AE401" s="16">
        <v>2042</v>
      </c>
      <c r="AF401" s="16">
        <v>2043</v>
      </c>
      <c r="AG401" s="16">
        <v>2044</v>
      </c>
      <c r="AH401" s="16">
        <v>2045</v>
      </c>
      <c r="AI401" s="16">
        <v>2046</v>
      </c>
      <c r="AJ401" s="16">
        <v>2047</v>
      </c>
      <c r="AK401" s="16">
        <v>2048</v>
      </c>
      <c r="AL401" s="16">
        <v>2049</v>
      </c>
      <c r="AM401" s="16">
        <v>2050</v>
      </c>
      <c r="AN401" s="16">
        <v>2051</v>
      </c>
      <c r="AO401" s="16">
        <v>2052</v>
      </c>
      <c r="AP401" s="16">
        <v>2053</v>
      </c>
      <c r="AQ401" s="16">
        <v>2054</v>
      </c>
      <c r="AR401" s="16">
        <v>2055</v>
      </c>
      <c r="AS401" s="16">
        <v>2056</v>
      </c>
      <c r="AT401" s="16">
        <v>2057</v>
      </c>
      <c r="AU401" s="16">
        <v>2058</v>
      </c>
      <c r="AV401" s="16">
        <v>2059</v>
      </c>
      <c r="AW401" s="16">
        <v>2060</v>
      </c>
      <c r="AX401" s="16">
        <v>2061</v>
      </c>
      <c r="AY401" s="16">
        <v>2062</v>
      </c>
      <c r="AZ401" s="16">
        <v>2063</v>
      </c>
      <c r="BA401" s="16">
        <v>2064</v>
      </c>
      <c r="BB401" s="16">
        <v>2065</v>
      </c>
      <c r="BC401" s="16">
        <v>2066</v>
      </c>
      <c r="BD401" s="16">
        <v>2067</v>
      </c>
      <c r="BE401" s="16">
        <v>2068</v>
      </c>
      <c r="BF401" s="16">
        <v>2069</v>
      </c>
      <c r="BG401" s="16">
        <v>2070</v>
      </c>
      <c r="BH401" s="16">
        <v>2071</v>
      </c>
      <c r="BI401" s="16">
        <v>2072</v>
      </c>
      <c r="BJ401" s="16">
        <v>2073</v>
      </c>
      <c r="BK401" s="16">
        <v>2074</v>
      </c>
      <c r="BL401" s="16">
        <v>2075</v>
      </c>
      <c r="BM401" s="16">
        <v>2076</v>
      </c>
      <c r="BN401" s="16">
        <v>2077</v>
      </c>
    </row>
    <row r="402" spans="1:66">
      <c r="A402" s="16" t="s">
        <v>18</v>
      </c>
      <c r="B402" s="16">
        <f>B391</f>
        <v>13</v>
      </c>
      <c r="D402" s="16">
        <f>B402</f>
        <v>13</v>
      </c>
      <c r="E402" s="16">
        <f t="shared" ref="E402:BN402" si="185">IF(D402&gt;0,D402-1,0)</f>
        <v>12</v>
      </c>
      <c r="F402" s="16">
        <f t="shared" si="185"/>
        <v>11</v>
      </c>
      <c r="G402" s="16">
        <f t="shared" si="185"/>
        <v>10</v>
      </c>
      <c r="H402" s="16">
        <f t="shared" si="185"/>
        <v>9</v>
      </c>
      <c r="I402" s="16">
        <f t="shared" si="185"/>
        <v>8</v>
      </c>
      <c r="J402" s="16">
        <f t="shared" si="185"/>
        <v>7</v>
      </c>
      <c r="K402" s="16">
        <f t="shared" si="185"/>
        <v>6</v>
      </c>
      <c r="L402" s="16">
        <f t="shared" si="185"/>
        <v>5</v>
      </c>
      <c r="M402" s="16">
        <f t="shared" si="185"/>
        <v>4</v>
      </c>
      <c r="N402" s="16">
        <f t="shared" si="185"/>
        <v>3</v>
      </c>
      <c r="O402" s="16">
        <f t="shared" si="185"/>
        <v>2</v>
      </c>
      <c r="P402" s="16">
        <f t="shared" si="185"/>
        <v>1</v>
      </c>
      <c r="Q402" s="16">
        <f t="shared" si="185"/>
        <v>0</v>
      </c>
      <c r="R402" s="16">
        <f t="shared" si="185"/>
        <v>0</v>
      </c>
      <c r="S402" s="16">
        <f t="shared" si="185"/>
        <v>0</v>
      </c>
      <c r="T402" s="16">
        <f t="shared" si="185"/>
        <v>0</v>
      </c>
      <c r="U402" s="16">
        <f t="shared" si="185"/>
        <v>0</v>
      </c>
      <c r="V402" s="16">
        <f t="shared" si="185"/>
        <v>0</v>
      </c>
      <c r="W402" s="16">
        <f t="shared" si="185"/>
        <v>0</v>
      </c>
      <c r="X402" s="16">
        <f t="shared" si="185"/>
        <v>0</v>
      </c>
      <c r="Y402" s="16">
        <f t="shared" si="185"/>
        <v>0</v>
      </c>
      <c r="Z402" s="16">
        <f t="shared" si="185"/>
        <v>0</v>
      </c>
      <c r="AA402" s="16">
        <f t="shared" si="185"/>
        <v>0</v>
      </c>
      <c r="AB402" s="16">
        <f t="shared" si="185"/>
        <v>0</v>
      </c>
      <c r="AC402" s="16">
        <f t="shared" si="185"/>
        <v>0</v>
      </c>
      <c r="AD402" s="16">
        <f t="shared" si="185"/>
        <v>0</v>
      </c>
      <c r="AE402" s="16">
        <f t="shared" si="185"/>
        <v>0</v>
      </c>
      <c r="AF402" s="16">
        <f t="shared" si="185"/>
        <v>0</v>
      </c>
      <c r="AG402" s="16">
        <f t="shared" si="185"/>
        <v>0</v>
      </c>
      <c r="AH402" s="16">
        <f t="shared" si="185"/>
        <v>0</v>
      </c>
      <c r="AI402" s="16">
        <f t="shared" si="185"/>
        <v>0</v>
      </c>
      <c r="AJ402" s="16">
        <f t="shared" si="185"/>
        <v>0</v>
      </c>
      <c r="AK402" s="16">
        <f t="shared" si="185"/>
        <v>0</v>
      </c>
      <c r="AL402" s="16">
        <f t="shared" si="185"/>
        <v>0</v>
      </c>
      <c r="AM402" s="16">
        <f t="shared" si="185"/>
        <v>0</v>
      </c>
      <c r="AN402" s="16">
        <f t="shared" si="185"/>
        <v>0</v>
      </c>
      <c r="AO402" s="16">
        <f t="shared" si="185"/>
        <v>0</v>
      </c>
      <c r="AP402" s="16">
        <f t="shared" si="185"/>
        <v>0</v>
      </c>
      <c r="AQ402" s="16">
        <f t="shared" si="185"/>
        <v>0</v>
      </c>
      <c r="AR402" s="16">
        <f t="shared" si="185"/>
        <v>0</v>
      </c>
      <c r="AS402" s="16">
        <f t="shared" si="185"/>
        <v>0</v>
      </c>
      <c r="AT402" s="16">
        <f t="shared" si="185"/>
        <v>0</v>
      </c>
      <c r="AU402" s="16">
        <f t="shared" si="185"/>
        <v>0</v>
      </c>
      <c r="AV402" s="16">
        <f t="shared" si="185"/>
        <v>0</v>
      </c>
      <c r="AW402" s="16">
        <f t="shared" si="185"/>
        <v>0</v>
      </c>
      <c r="AX402" s="16">
        <f t="shared" si="185"/>
        <v>0</v>
      </c>
      <c r="AY402" s="16">
        <f t="shared" si="185"/>
        <v>0</v>
      </c>
      <c r="AZ402" s="16">
        <f t="shared" si="185"/>
        <v>0</v>
      </c>
      <c r="BA402" s="16">
        <f t="shared" si="185"/>
        <v>0</v>
      </c>
      <c r="BB402" s="16">
        <f t="shared" si="185"/>
        <v>0</v>
      </c>
      <c r="BC402" s="16">
        <f t="shared" si="185"/>
        <v>0</v>
      </c>
      <c r="BD402" s="16">
        <f t="shared" si="185"/>
        <v>0</v>
      </c>
      <c r="BE402" s="16">
        <f t="shared" si="185"/>
        <v>0</v>
      </c>
      <c r="BF402" s="16">
        <f t="shared" si="185"/>
        <v>0</v>
      </c>
      <c r="BG402" s="16">
        <f t="shared" si="185"/>
        <v>0</v>
      </c>
      <c r="BH402" s="16">
        <f t="shared" si="185"/>
        <v>0</v>
      </c>
      <c r="BI402" s="16">
        <f t="shared" si="185"/>
        <v>0</v>
      </c>
      <c r="BJ402" s="16">
        <f t="shared" si="185"/>
        <v>0</v>
      </c>
      <c r="BK402" s="16">
        <f t="shared" si="185"/>
        <v>0</v>
      </c>
      <c r="BL402" s="16">
        <f t="shared" si="185"/>
        <v>0</v>
      </c>
      <c r="BM402" s="16">
        <f t="shared" si="185"/>
        <v>0</v>
      </c>
      <c r="BN402" s="16">
        <f t="shared" si="185"/>
        <v>0</v>
      </c>
    </row>
    <row r="403" spans="1:66">
      <c r="D403" s="16">
        <f>B401</f>
        <v>0</v>
      </c>
      <c r="E403" s="16">
        <f t="shared" ref="E403:BN403" si="186">D407</f>
        <v>0</v>
      </c>
      <c r="F403" s="16">
        <f t="shared" si="186"/>
        <v>0</v>
      </c>
      <c r="G403" s="16">
        <f t="shared" si="186"/>
        <v>0</v>
      </c>
      <c r="H403" s="16">
        <f t="shared" si="186"/>
        <v>0</v>
      </c>
      <c r="I403" s="16">
        <f t="shared" si="186"/>
        <v>0</v>
      </c>
      <c r="J403" s="16">
        <f t="shared" si="186"/>
        <v>0</v>
      </c>
      <c r="K403" s="16">
        <f t="shared" si="186"/>
        <v>0</v>
      </c>
      <c r="L403" s="16">
        <f t="shared" si="186"/>
        <v>0</v>
      </c>
      <c r="M403" s="16">
        <f t="shared" si="186"/>
        <v>0</v>
      </c>
      <c r="N403" s="16">
        <f t="shared" si="186"/>
        <v>0</v>
      </c>
      <c r="O403" s="16">
        <f t="shared" si="186"/>
        <v>0</v>
      </c>
      <c r="P403" s="16">
        <f t="shared" si="186"/>
        <v>0</v>
      </c>
      <c r="Q403" s="16">
        <f t="shared" si="186"/>
        <v>0</v>
      </c>
      <c r="R403" s="16" t="e">
        <f t="shared" si="186"/>
        <v>#N/A</v>
      </c>
      <c r="S403" s="16" t="e">
        <f t="shared" si="186"/>
        <v>#N/A</v>
      </c>
      <c r="T403" s="16" t="e">
        <f t="shared" si="186"/>
        <v>#N/A</v>
      </c>
      <c r="U403" s="16" t="e">
        <f t="shared" si="186"/>
        <v>#N/A</v>
      </c>
      <c r="V403" s="16" t="e">
        <f t="shared" si="186"/>
        <v>#N/A</v>
      </c>
      <c r="W403" s="16" t="e">
        <f t="shared" si="186"/>
        <v>#N/A</v>
      </c>
      <c r="X403" s="16" t="e">
        <f t="shared" si="186"/>
        <v>#N/A</v>
      </c>
      <c r="Y403" s="16" t="e">
        <f t="shared" si="186"/>
        <v>#N/A</v>
      </c>
      <c r="Z403" s="16" t="e">
        <f t="shared" si="186"/>
        <v>#N/A</v>
      </c>
      <c r="AA403" s="16" t="e">
        <f t="shared" si="186"/>
        <v>#N/A</v>
      </c>
      <c r="AB403" s="16" t="e">
        <f t="shared" si="186"/>
        <v>#N/A</v>
      </c>
      <c r="AC403" s="16" t="e">
        <f t="shared" si="186"/>
        <v>#N/A</v>
      </c>
      <c r="AD403" s="16" t="e">
        <f t="shared" si="186"/>
        <v>#N/A</v>
      </c>
      <c r="AE403" s="16" t="e">
        <f t="shared" si="186"/>
        <v>#N/A</v>
      </c>
      <c r="AF403" s="16" t="e">
        <f t="shared" si="186"/>
        <v>#N/A</v>
      </c>
      <c r="AG403" s="16" t="e">
        <f t="shared" si="186"/>
        <v>#N/A</v>
      </c>
      <c r="AH403" s="16" t="e">
        <f t="shared" si="186"/>
        <v>#N/A</v>
      </c>
      <c r="AI403" s="16" t="e">
        <f t="shared" si="186"/>
        <v>#N/A</v>
      </c>
      <c r="AJ403" s="16" t="e">
        <f t="shared" si="186"/>
        <v>#N/A</v>
      </c>
      <c r="AK403" s="16" t="e">
        <f t="shared" si="186"/>
        <v>#N/A</v>
      </c>
      <c r="AL403" s="16" t="e">
        <f t="shared" si="186"/>
        <v>#N/A</v>
      </c>
      <c r="AM403" s="16" t="e">
        <f t="shared" si="186"/>
        <v>#N/A</v>
      </c>
      <c r="AN403" s="16" t="e">
        <f t="shared" si="186"/>
        <v>#N/A</v>
      </c>
      <c r="AO403" s="16" t="e">
        <f t="shared" si="186"/>
        <v>#N/A</v>
      </c>
      <c r="AP403" s="16" t="e">
        <f t="shared" si="186"/>
        <v>#N/A</v>
      </c>
      <c r="AQ403" s="16" t="e">
        <f t="shared" si="186"/>
        <v>#N/A</v>
      </c>
      <c r="AR403" s="16" t="e">
        <f t="shared" si="186"/>
        <v>#N/A</v>
      </c>
      <c r="AS403" s="16" t="e">
        <f t="shared" si="186"/>
        <v>#N/A</v>
      </c>
      <c r="AT403" s="16" t="e">
        <f t="shared" si="186"/>
        <v>#N/A</v>
      </c>
      <c r="AU403" s="16" t="e">
        <f t="shared" si="186"/>
        <v>#N/A</v>
      </c>
      <c r="AV403" s="16" t="e">
        <f t="shared" si="186"/>
        <v>#N/A</v>
      </c>
      <c r="AW403" s="16" t="e">
        <f t="shared" si="186"/>
        <v>#N/A</v>
      </c>
      <c r="AX403" s="16" t="e">
        <f t="shared" si="186"/>
        <v>#N/A</v>
      </c>
      <c r="AY403" s="16" t="e">
        <f t="shared" si="186"/>
        <v>#N/A</v>
      </c>
      <c r="AZ403" s="16" t="e">
        <f t="shared" si="186"/>
        <v>#N/A</v>
      </c>
      <c r="BA403" s="16" t="e">
        <f t="shared" si="186"/>
        <v>#N/A</v>
      </c>
      <c r="BB403" s="16" t="e">
        <f t="shared" si="186"/>
        <v>#N/A</v>
      </c>
      <c r="BC403" s="16" t="e">
        <f t="shared" si="186"/>
        <v>#N/A</v>
      </c>
      <c r="BD403" s="16" t="e">
        <f t="shared" si="186"/>
        <v>#N/A</v>
      </c>
      <c r="BE403" s="16" t="e">
        <f t="shared" si="186"/>
        <v>#N/A</v>
      </c>
      <c r="BF403" s="16" t="e">
        <f t="shared" si="186"/>
        <v>#N/A</v>
      </c>
      <c r="BG403" s="16" t="e">
        <f t="shared" si="186"/>
        <v>#N/A</v>
      </c>
      <c r="BH403" s="16" t="e">
        <f t="shared" si="186"/>
        <v>#N/A</v>
      </c>
      <c r="BI403" s="16" t="e">
        <f t="shared" si="186"/>
        <v>#N/A</v>
      </c>
      <c r="BJ403" s="16" t="e">
        <f t="shared" si="186"/>
        <v>#N/A</v>
      </c>
      <c r="BK403" s="16" t="e">
        <f t="shared" si="186"/>
        <v>#N/A</v>
      </c>
      <c r="BL403" s="16" t="e">
        <f t="shared" si="186"/>
        <v>#N/A</v>
      </c>
      <c r="BM403" s="16" t="e">
        <f t="shared" si="186"/>
        <v>#N/A</v>
      </c>
      <c r="BN403" s="16" t="e">
        <f t="shared" si="186"/>
        <v>#N/A</v>
      </c>
    </row>
    <row r="404" spans="1:66">
      <c r="C404" s="16" t="s">
        <v>0</v>
      </c>
      <c r="D404" s="16">
        <f>IF($D402&gt;=1,($B401/HLOOKUP($D402,'[7]Annuity Cal'!$H$7:$BE$11,2,FALSE))*HLOOKUP(D402,'[7]Annuity Cal'!$H$7:$BE$11,3,FALSE),(IF(D402&lt;=(-1),D402,0)))</f>
        <v>0</v>
      </c>
      <c r="E404" s="16">
        <f>IF($D402&gt;=1,($B401/HLOOKUP($D402,'[7]Annuity Cal'!$H$7:$BE$11,2,FALSE))*HLOOKUP(E402,'[7]Annuity Cal'!$H$7:$BE$11,3,FALSE),(IF(E402&lt;=(-1),E402,0)))</f>
        <v>0</v>
      </c>
      <c r="F404" s="16">
        <f>IF($D402&gt;=1,($B401/HLOOKUP($D402,'[7]Annuity Cal'!$H$7:$BE$11,2,FALSE))*HLOOKUP(F402,'[7]Annuity Cal'!$H$7:$BE$11,3,FALSE),(IF(F402&lt;=(-1),F402,0)))</f>
        <v>0</v>
      </c>
      <c r="G404" s="16">
        <f>IF($D402&gt;=1,($B401/HLOOKUP($D402,'[7]Annuity Cal'!$H$7:$BE$11,2,FALSE))*HLOOKUP(G402,'[7]Annuity Cal'!$H$7:$BE$11,3,FALSE),(IF(G402&lt;=(-1),G402,0)))</f>
        <v>0</v>
      </c>
      <c r="H404" s="16">
        <f>IF($D402&gt;=1,($B401/HLOOKUP($D402,'[7]Annuity Cal'!$H$7:$BE$11,2,FALSE))*HLOOKUP(H402,'[7]Annuity Cal'!$H$7:$BE$11,3,FALSE),(IF(H402&lt;=(-1),H402,0)))</f>
        <v>0</v>
      </c>
      <c r="I404" s="16">
        <f>IF($D402&gt;=1,($B401/HLOOKUP($D402,'[7]Annuity Cal'!$H$7:$BE$11,2,FALSE))*HLOOKUP(I402,'[7]Annuity Cal'!$H$7:$BE$11,3,FALSE),(IF(I402&lt;=(-1),I402,0)))</f>
        <v>0</v>
      </c>
      <c r="J404" s="16">
        <f>IF($D402&gt;=1,($B401/HLOOKUP($D402,'[7]Annuity Cal'!$H$7:$BE$11,2,FALSE))*HLOOKUP(J402,'[7]Annuity Cal'!$H$7:$BE$11,3,FALSE),(IF(J402&lt;=(-1),J402,0)))</f>
        <v>0</v>
      </c>
      <c r="K404" s="16">
        <f>IF($D402&gt;=1,($B401/HLOOKUP($D402,'[7]Annuity Cal'!$H$7:$BE$11,2,FALSE))*HLOOKUP(K402,'[7]Annuity Cal'!$H$7:$BE$11,3,FALSE),(IF(K402&lt;=(-1),K402,0)))</f>
        <v>0</v>
      </c>
      <c r="L404" s="16">
        <f>IF($D402&gt;=1,($B401/HLOOKUP($D402,'[7]Annuity Cal'!$H$7:$BE$11,2,FALSE))*HLOOKUP(L402,'[7]Annuity Cal'!$H$7:$BE$11,3,FALSE),(IF(L402&lt;=(-1),L402,0)))</f>
        <v>0</v>
      </c>
      <c r="M404" s="16">
        <f>IF($D402&gt;=1,($B401/HLOOKUP($D402,'[7]Annuity Cal'!$H$7:$BE$11,2,FALSE))*HLOOKUP(M402,'[7]Annuity Cal'!$H$7:$BE$11,3,FALSE),(IF(M402&lt;=(-1),M402,0)))</f>
        <v>0</v>
      </c>
      <c r="N404" s="16">
        <f>IF($D402&gt;=1,($B401/HLOOKUP($D402,'[7]Annuity Cal'!$H$7:$BE$11,2,FALSE))*HLOOKUP(N402,'[7]Annuity Cal'!$H$7:$BE$11,3,FALSE),(IF(N402&lt;=(-1),N402,0)))</f>
        <v>0</v>
      </c>
      <c r="O404" s="16">
        <f>IF($D402&gt;=1,($B401/HLOOKUP($D402,'[7]Annuity Cal'!$H$7:$BE$11,2,FALSE))*HLOOKUP(O402,'[7]Annuity Cal'!$H$7:$BE$11,3,FALSE),(IF(O402&lt;=(-1),O402,0)))</f>
        <v>0</v>
      </c>
      <c r="P404" s="16">
        <f>IF($D402&gt;=1,($B401/HLOOKUP($D402,'[7]Annuity Cal'!$H$7:$BE$11,2,FALSE))*HLOOKUP(P402,'[7]Annuity Cal'!$H$7:$BE$11,3,FALSE),(IF(P402&lt;=(-1),P402,0)))</f>
        <v>0</v>
      </c>
      <c r="Q404" s="16" t="e">
        <f>IF($D402&gt;=1,($B401/HLOOKUP($D402,'[7]Annuity Cal'!$H$7:$BE$11,2,FALSE))*HLOOKUP(Q402,'[7]Annuity Cal'!$H$7:$BE$11,3,FALSE),(IF(Q402&lt;=(-1),Q402,0)))</f>
        <v>#N/A</v>
      </c>
      <c r="R404" s="16" t="e">
        <f>IF($D402&gt;=1,($B401/HLOOKUP($D402,'[7]Annuity Cal'!$H$7:$BE$11,2,FALSE))*HLOOKUP(R402,'[7]Annuity Cal'!$H$7:$BE$11,3,FALSE),(IF(R402&lt;=(-1),R402,0)))</f>
        <v>#N/A</v>
      </c>
      <c r="S404" s="16" t="e">
        <f>IF($D402&gt;=1,($B401/HLOOKUP($D402,'[7]Annuity Cal'!$H$7:$BE$11,2,FALSE))*HLOOKUP(S402,'[7]Annuity Cal'!$H$7:$BE$11,3,FALSE),(IF(S402&lt;=(-1),S402,0)))</f>
        <v>#N/A</v>
      </c>
      <c r="T404" s="16" t="e">
        <f>IF($D402&gt;=1,($B401/HLOOKUP($D402,'[7]Annuity Cal'!$H$7:$BE$11,2,FALSE))*HLOOKUP(T402,'[7]Annuity Cal'!$H$7:$BE$11,3,FALSE),(IF(T402&lt;=(-1),T402,0)))</f>
        <v>#N/A</v>
      </c>
      <c r="U404" s="16" t="e">
        <f>IF($D402&gt;=1,($B401/HLOOKUP($D402,'[7]Annuity Cal'!$H$7:$BE$11,2,FALSE))*HLOOKUP(U402,'[7]Annuity Cal'!$H$7:$BE$11,3,FALSE),(IF(U402&lt;=(-1),U402,0)))</f>
        <v>#N/A</v>
      </c>
      <c r="V404" s="16" t="e">
        <f>IF($D402&gt;=1,($B401/HLOOKUP($D402,'[7]Annuity Cal'!$H$7:$BE$11,2,FALSE))*HLOOKUP(V402,'[7]Annuity Cal'!$H$7:$BE$11,3,FALSE),(IF(V402&lt;=(-1),V402,0)))</f>
        <v>#N/A</v>
      </c>
      <c r="W404" s="16" t="e">
        <f>IF($D402&gt;=1,($B401/HLOOKUP($D402,'[7]Annuity Cal'!$H$7:$BE$11,2,FALSE))*HLOOKUP(W402,'[7]Annuity Cal'!$H$7:$BE$11,3,FALSE),(IF(W402&lt;=(-1),W402,0)))</f>
        <v>#N/A</v>
      </c>
      <c r="X404" s="16" t="e">
        <f>IF($D402&gt;=1,($B401/HLOOKUP($D402,'[7]Annuity Cal'!$H$7:$BE$11,2,FALSE))*HLOOKUP(X402,'[7]Annuity Cal'!$H$7:$BE$11,3,FALSE),(IF(X402&lt;=(-1),X402,0)))</f>
        <v>#N/A</v>
      </c>
      <c r="Y404" s="16" t="e">
        <f>IF($D402&gt;=1,($B401/HLOOKUP($D402,'[7]Annuity Cal'!$H$7:$BE$11,2,FALSE))*HLOOKUP(Y402,'[7]Annuity Cal'!$H$7:$BE$11,3,FALSE),(IF(Y402&lt;=(-1),Y402,0)))</f>
        <v>#N/A</v>
      </c>
      <c r="Z404" s="16" t="e">
        <f>IF($D402&gt;=1,($B401/HLOOKUP($D402,'[7]Annuity Cal'!$H$7:$BE$11,2,FALSE))*HLOOKUP(Z402,'[7]Annuity Cal'!$H$7:$BE$11,3,FALSE),(IF(Z402&lt;=(-1),Z402,0)))</f>
        <v>#N/A</v>
      </c>
      <c r="AA404" s="16" t="e">
        <f>IF($D402&gt;=1,($B401/HLOOKUP($D402,'[7]Annuity Cal'!$H$7:$BE$11,2,FALSE))*HLOOKUP(AA402,'[7]Annuity Cal'!$H$7:$BE$11,3,FALSE),(IF(AA402&lt;=(-1),AA402,0)))</f>
        <v>#N/A</v>
      </c>
      <c r="AB404" s="16" t="e">
        <f>IF($D402&gt;=1,($B401/HLOOKUP($D402,'[7]Annuity Cal'!$H$7:$BE$11,2,FALSE))*HLOOKUP(AB402,'[7]Annuity Cal'!$H$7:$BE$11,3,FALSE),(IF(AB402&lt;=(-1),AB402,0)))</f>
        <v>#N/A</v>
      </c>
      <c r="AC404" s="16" t="e">
        <f>IF($D402&gt;=1,($B401/HLOOKUP($D402,'[7]Annuity Cal'!$H$7:$BE$11,2,FALSE))*HLOOKUP(AC402,'[7]Annuity Cal'!$H$7:$BE$11,3,FALSE),(IF(AC402&lt;=(-1),AC402,0)))</f>
        <v>#N/A</v>
      </c>
      <c r="AD404" s="16" t="e">
        <f>IF($D402&gt;=1,($B401/HLOOKUP($D402,'[7]Annuity Cal'!$H$7:$BE$11,2,FALSE))*HLOOKUP(AD402,'[7]Annuity Cal'!$H$7:$BE$11,3,FALSE),(IF(AD402&lt;=(-1),AD402,0)))</f>
        <v>#N/A</v>
      </c>
      <c r="AE404" s="16" t="e">
        <f>IF($D402&gt;=1,($B401/HLOOKUP($D402,'[7]Annuity Cal'!$H$7:$BE$11,2,FALSE))*HLOOKUP(AE402,'[7]Annuity Cal'!$H$7:$BE$11,3,FALSE),(IF(AE402&lt;=(-1),AE402,0)))</f>
        <v>#N/A</v>
      </c>
      <c r="AF404" s="16" t="e">
        <f>IF($D402&gt;=1,($B401/HLOOKUP($D402,'[7]Annuity Cal'!$H$7:$BE$11,2,FALSE))*HLOOKUP(AF402,'[7]Annuity Cal'!$H$7:$BE$11,3,FALSE),(IF(AF402&lt;=(-1),AF402,0)))</f>
        <v>#N/A</v>
      </c>
      <c r="AG404" s="16" t="e">
        <f>IF($D402&gt;=1,($B401/HLOOKUP($D402,'[7]Annuity Cal'!$H$7:$BE$11,2,FALSE))*HLOOKUP(AG402,'[7]Annuity Cal'!$H$7:$BE$11,3,FALSE),(IF(AG402&lt;=(-1),AG402,0)))</f>
        <v>#N/A</v>
      </c>
      <c r="AH404" s="16" t="e">
        <f>IF($D402&gt;=1,($B401/HLOOKUP($D402,'[7]Annuity Cal'!$H$7:$BE$11,2,FALSE))*HLOOKUP(AH402,'[7]Annuity Cal'!$H$7:$BE$11,3,FALSE),(IF(AH402&lt;=(-1),AH402,0)))</f>
        <v>#N/A</v>
      </c>
      <c r="AI404" s="16" t="e">
        <f>IF($D402&gt;=1,($B401/HLOOKUP($D402,'[7]Annuity Cal'!$H$7:$BE$11,2,FALSE))*HLOOKUP(AI402,'[7]Annuity Cal'!$H$7:$BE$11,3,FALSE),(IF(AI402&lt;=(-1),AI402,0)))</f>
        <v>#N/A</v>
      </c>
      <c r="AJ404" s="16" t="e">
        <f>IF($D402&gt;=1,($B401/HLOOKUP($D402,'[7]Annuity Cal'!$H$7:$BE$11,2,FALSE))*HLOOKUP(AJ402,'[7]Annuity Cal'!$H$7:$BE$11,3,FALSE),(IF(AJ402&lt;=(-1),AJ402,0)))</f>
        <v>#N/A</v>
      </c>
      <c r="AK404" s="16" t="e">
        <f>IF($D402&gt;=1,($B401/HLOOKUP($D402,'[7]Annuity Cal'!$H$7:$BE$11,2,FALSE))*HLOOKUP(AK402,'[7]Annuity Cal'!$H$7:$BE$11,3,FALSE),(IF(AK402&lt;=(-1),AK402,0)))</f>
        <v>#N/A</v>
      </c>
      <c r="AL404" s="16" t="e">
        <f>IF($D402&gt;=1,($B401/HLOOKUP($D402,'[7]Annuity Cal'!$H$7:$BE$11,2,FALSE))*HLOOKUP(AL402,'[7]Annuity Cal'!$H$7:$BE$11,3,FALSE),(IF(AL402&lt;=(-1),AL402,0)))</f>
        <v>#N/A</v>
      </c>
      <c r="AM404" s="16" t="e">
        <f>IF($D402&gt;=1,($B401/HLOOKUP($D402,'[7]Annuity Cal'!$H$7:$BE$11,2,FALSE))*HLOOKUP(AM402,'[7]Annuity Cal'!$H$7:$BE$11,3,FALSE),(IF(AM402&lt;=(-1),AM402,0)))</f>
        <v>#N/A</v>
      </c>
      <c r="AN404" s="16" t="e">
        <f>IF($D402&gt;=1,($B401/HLOOKUP($D402,'[7]Annuity Cal'!$H$7:$BE$11,2,FALSE))*HLOOKUP(AN402,'[7]Annuity Cal'!$H$7:$BE$11,3,FALSE),(IF(AN402&lt;=(-1),AN402,0)))</f>
        <v>#N/A</v>
      </c>
      <c r="AO404" s="16" t="e">
        <f>IF($D402&gt;=1,($B401/HLOOKUP($D402,'[7]Annuity Cal'!$H$7:$BE$11,2,FALSE))*HLOOKUP(AO402,'[7]Annuity Cal'!$H$7:$BE$11,3,FALSE),(IF(AO402&lt;=(-1),AO402,0)))</f>
        <v>#N/A</v>
      </c>
      <c r="AP404" s="16" t="e">
        <f>IF($D402&gt;=1,($B401/HLOOKUP($D402,'[7]Annuity Cal'!$H$7:$BE$11,2,FALSE))*HLOOKUP(AP402,'[7]Annuity Cal'!$H$7:$BE$11,3,FALSE),(IF(AP402&lt;=(-1),AP402,0)))</f>
        <v>#N/A</v>
      </c>
      <c r="AQ404" s="16" t="e">
        <f>IF($D402&gt;=1,($B401/HLOOKUP($D402,'[7]Annuity Cal'!$H$7:$BE$11,2,FALSE))*HLOOKUP(AQ402,'[7]Annuity Cal'!$H$7:$BE$11,3,FALSE),(IF(AQ402&lt;=(-1),AQ402,0)))</f>
        <v>#N/A</v>
      </c>
      <c r="AR404" s="16" t="e">
        <f>IF($D402&gt;=1,($B401/HLOOKUP($D402,'[7]Annuity Cal'!$H$7:$BE$11,2,FALSE))*HLOOKUP(AR402,'[7]Annuity Cal'!$H$7:$BE$11,3,FALSE),(IF(AR402&lt;=(-1),AR402,0)))</f>
        <v>#N/A</v>
      </c>
      <c r="AS404" s="16" t="e">
        <f>IF($D402&gt;=1,($B401/HLOOKUP($D402,'[7]Annuity Cal'!$H$7:$BE$11,2,FALSE))*HLOOKUP(AS402,'[7]Annuity Cal'!$H$7:$BE$11,3,FALSE),(IF(AS402&lt;=(-1),AS402,0)))</f>
        <v>#N/A</v>
      </c>
      <c r="AT404" s="16" t="e">
        <f>IF($D402&gt;=1,($B401/HLOOKUP($D402,'[7]Annuity Cal'!$H$7:$BE$11,2,FALSE))*HLOOKUP(AT402,'[7]Annuity Cal'!$H$7:$BE$11,3,FALSE),(IF(AT402&lt;=(-1),AT402,0)))</f>
        <v>#N/A</v>
      </c>
      <c r="AU404" s="16" t="e">
        <f>IF($D402&gt;=1,($B401/HLOOKUP($D402,'[7]Annuity Cal'!$H$7:$BE$11,2,FALSE))*HLOOKUP(AU402,'[7]Annuity Cal'!$H$7:$BE$11,3,FALSE),(IF(AU402&lt;=(-1),AU402,0)))</f>
        <v>#N/A</v>
      </c>
      <c r="AV404" s="16" t="e">
        <f>IF($D402&gt;=1,($B401/HLOOKUP($D402,'[7]Annuity Cal'!$H$7:$BE$11,2,FALSE))*HLOOKUP(AV402,'[7]Annuity Cal'!$H$7:$BE$11,3,FALSE),(IF(AV402&lt;=(-1),AV402,0)))</f>
        <v>#N/A</v>
      </c>
      <c r="AW404" s="16" t="e">
        <f>IF($D402&gt;=1,($B401/HLOOKUP($D402,'[7]Annuity Cal'!$H$7:$BE$11,2,FALSE))*HLOOKUP(AW402,'[7]Annuity Cal'!$H$7:$BE$11,3,FALSE),(IF(AW402&lt;=(-1),AW402,0)))</f>
        <v>#N/A</v>
      </c>
      <c r="AX404" s="16" t="e">
        <f>IF($D402&gt;=1,($B401/HLOOKUP($D402,'[7]Annuity Cal'!$H$7:$BE$11,2,FALSE))*HLOOKUP(AX402,'[7]Annuity Cal'!$H$7:$BE$11,3,FALSE),(IF(AX402&lt;=(-1),AX402,0)))</f>
        <v>#N/A</v>
      </c>
      <c r="AY404" s="16" t="e">
        <f>IF($D402&gt;=1,($B401/HLOOKUP($D402,'[7]Annuity Cal'!$H$7:$BE$11,2,FALSE))*HLOOKUP(AY402,'[7]Annuity Cal'!$H$7:$BE$11,3,FALSE),(IF(AY402&lt;=(-1),AY402,0)))</f>
        <v>#N/A</v>
      </c>
      <c r="AZ404" s="16" t="e">
        <f>IF($D402&gt;=1,($B401/HLOOKUP($D402,'[7]Annuity Cal'!$H$7:$BE$11,2,FALSE))*HLOOKUP(AZ402,'[7]Annuity Cal'!$H$7:$BE$11,3,FALSE),(IF(AZ402&lt;=(-1),AZ402,0)))</f>
        <v>#N/A</v>
      </c>
      <c r="BA404" s="16" t="e">
        <f>IF($D402&gt;=1,($B401/HLOOKUP($D402,'[7]Annuity Cal'!$H$7:$BE$11,2,FALSE))*HLOOKUP(BA402,'[7]Annuity Cal'!$H$7:$BE$11,3,FALSE),(IF(BA402&lt;=(-1),BA402,0)))</f>
        <v>#N/A</v>
      </c>
      <c r="BB404" s="16" t="e">
        <f>IF($D402&gt;=1,($B401/HLOOKUP($D402,'[7]Annuity Cal'!$H$7:$BE$11,2,FALSE))*HLOOKUP(BB402,'[7]Annuity Cal'!$H$7:$BE$11,3,FALSE),(IF(BB402&lt;=(-1),BB402,0)))</f>
        <v>#N/A</v>
      </c>
      <c r="BC404" s="16" t="e">
        <f>IF($D402&gt;=1,($B401/HLOOKUP($D402,'[7]Annuity Cal'!$H$7:$BE$11,2,FALSE))*HLOOKUP(BC402,'[7]Annuity Cal'!$H$7:$BE$11,3,FALSE),(IF(BC402&lt;=(-1),BC402,0)))</f>
        <v>#N/A</v>
      </c>
      <c r="BD404" s="16" t="e">
        <f>IF($D402&gt;=1,($B401/HLOOKUP($D402,'[7]Annuity Cal'!$H$7:$BE$11,2,FALSE))*HLOOKUP(BD402,'[7]Annuity Cal'!$H$7:$BE$11,3,FALSE),(IF(BD402&lt;=(-1),BD402,0)))</f>
        <v>#N/A</v>
      </c>
      <c r="BE404" s="16" t="e">
        <f>IF($D402&gt;=1,($B401/HLOOKUP($D402,'[7]Annuity Cal'!$H$7:$BE$11,2,FALSE))*HLOOKUP(BE402,'[7]Annuity Cal'!$H$7:$BE$11,3,FALSE),(IF(BE402&lt;=(-1),BE402,0)))</f>
        <v>#N/A</v>
      </c>
      <c r="BF404" s="16" t="e">
        <f>IF($D402&gt;=1,($B401/HLOOKUP($D402,'[7]Annuity Cal'!$H$7:$BE$11,2,FALSE))*HLOOKUP(BF402,'[7]Annuity Cal'!$H$7:$BE$11,3,FALSE),(IF(BF402&lt;=(-1),BF402,0)))</f>
        <v>#N/A</v>
      </c>
      <c r="BG404" s="16" t="e">
        <f>IF($D402&gt;=1,($B401/HLOOKUP($D402,'[7]Annuity Cal'!$H$7:$BE$11,2,FALSE))*HLOOKUP(BG402,'[7]Annuity Cal'!$H$7:$BE$11,3,FALSE),(IF(BG402&lt;=(-1),BG402,0)))</f>
        <v>#N/A</v>
      </c>
      <c r="BH404" s="16" t="e">
        <f>IF($D402&gt;=1,($B401/HLOOKUP($D402,'[7]Annuity Cal'!$H$7:$BE$11,2,FALSE))*HLOOKUP(BH402,'[7]Annuity Cal'!$H$7:$BE$11,3,FALSE),(IF(BH402&lt;=(-1),BH402,0)))</f>
        <v>#N/A</v>
      </c>
      <c r="BI404" s="16" t="e">
        <f>IF($D402&gt;=1,($B401/HLOOKUP($D402,'[7]Annuity Cal'!$H$7:$BE$11,2,FALSE))*HLOOKUP(BI402,'[7]Annuity Cal'!$H$7:$BE$11,3,FALSE),(IF(BI402&lt;=(-1),BI402,0)))</f>
        <v>#N/A</v>
      </c>
      <c r="BJ404" s="16" t="e">
        <f>IF($D402&gt;=1,($B401/HLOOKUP($D402,'[7]Annuity Cal'!$H$7:$BE$11,2,FALSE))*HLOOKUP(BJ402,'[7]Annuity Cal'!$H$7:$BE$11,3,FALSE),(IF(BJ402&lt;=(-1),BJ402,0)))</f>
        <v>#N/A</v>
      </c>
      <c r="BK404" s="16" t="e">
        <f>IF($D402&gt;=1,($B401/HLOOKUP($D402,'[7]Annuity Cal'!$H$7:$BE$11,2,FALSE))*HLOOKUP(BK402,'[7]Annuity Cal'!$H$7:$BE$11,3,FALSE),(IF(BK402&lt;=(-1),BK402,0)))</f>
        <v>#N/A</v>
      </c>
      <c r="BL404" s="16" t="e">
        <f>IF($D402&gt;=1,($B401/HLOOKUP($D402,'[7]Annuity Cal'!$H$7:$BE$11,2,FALSE))*HLOOKUP(BL402,'[7]Annuity Cal'!$H$7:$BE$11,3,FALSE),(IF(BL402&lt;=(-1),BL402,0)))</f>
        <v>#N/A</v>
      </c>
      <c r="BM404" s="16" t="e">
        <f>IF($D402&gt;=1,($B401/HLOOKUP($D402,'[7]Annuity Cal'!$H$7:$BE$11,2,FALSE))*HLOOKUP(BM402,'[7]Annuity Cal'!$H$7:$BE$11,3,FALSE),(IF(BM402&lt;=(-1),BM402,0)))</f>
        <v>#N/A</v>
      </c>
      <c r="BN404" s="16" t="e">
        <f>IF($D402&gt;=1,($B401/HLOOKUP($D402,'[7]Annuity Cal'!$H$7:$BE$11,2,FALSE))*HLOOKUP(BN402,'[7]Annuity Cal'!$H$7:$BE$11,3,FALSE),(IF(BN402&lt;=(-1),BN402,0)))</f>
        <v>#N/A</v>
      </c>
    </row>
    <row r="405" spans="1:66">
      <c r="C405" s="16" t="s">
        <v>1</v>
      </c>
      <c r="D405" s="16">
        <f>IF($D402&gt;=1,($B401/HLOOKUP($D402,'[7]Annuity Cal'!$H$7:$BE$11,2,FALSE))*HLOOKUP(D402,'[7]Annuity Cal'!$H$7:$BE$11,4,FALSE),(IF(D402&lt;=(-1),D402,0)))</f>
        <v>0</v>
      </c>
      <c r="E405" s="16">
        <f>IF($D402&gt;=1,($B401/HLOOKUP($D402,'[7]Annuity Cal'!$H$7:$BE$11,2,FALSE))*HLOOKUP(E402,'[7]Annuity Cal'!$H$7:$BE$11,4,FALSE),(IF(E402&lt;=(-1),E402,0)))</f>
        <v>0</v>
      </c>
      <c r="F405" s="16">
        <f>IF($D402&gt;=1,($B401/HLOOKUP($D402,'[7]Annuity Cal'!$H$7:$BE$11,2,FALSE))*HLOOKUP(F402,'[7]Annuity Cal'!$H$7:$BE$11,4,FALSE),(IF(F402&lt;=(-1),F402,0)))</f>
        <v>0</v>
      </c>
      <c r="G405" s="16">
        <f>IF($D402&gt;=1,($B401/HLOOKUP($D402,'[7]Annuity Cal'!$H$7:$BE$11,2,FALSE))*HLOOKUP(G402,'[7]Annuity Cal'!$H$7:$BE$11,4,FALSE),(IF(G402&lt;=(-1),G402,0)))</f>
        <v>0</v>
      </c>
      <c r="H405" s="16">
        <f>IF($D402&gt;=1,($B401/HLOOKUP($D402,'[7]Annuity Cal'!$H$7:$BE$11,2,FALSE))*HLOOKUP(H402,'[7]Annuity Cal'!$H$7:$BE$11,4,FALSE),(IF(H402&lt;=(-1),H402,0)))</f>
        <v>0</v>
      </c>
      <c r="I405" s="16">
        <f>IF($D402&gt;=1,($B401/HLOOKUP($D402,'[7]Annuity Cal'!$H$7:$BE$11,2,FALSE))*HLOOKUP(I402,'[7]Annuity Cal'!$H$7:$BE$11,4,FALSE),(IF(I402&lt;=(-1),I402,0)))</f>
        <v>0</v>
      </c>
      <c r="J405" s="16">
        <f>IF($D402&gt;=1,($B401/HLOOKUP($D402,'[7]Annuity Cal'!$H$7:$BE$11,2,FALSE))*HLOOKUP(J402,'[7]Annuity Cal'!$H$7:$BE$11,4,FALSE),(IF(J402&lt;=(-1),J402,0)))</f>
        <v>0</v>
      </c>
      <c r="K405" s="16">
        <f>IF($D402&gt;=1,($B401/HLOOKUP($D402,'[7]Annuity Cal'!$H$7:$BE$11,2,FALSE))*HLOOKUP(K402,'[7]Annuity Cal'!$H$7:$BE$11,4,FALSE),(IF(K402&lt;=(-1),K402,0)))</f>
        <v>0</v>
      </c>
      <c r="L405" s="16">
        <f>IF($D402&gt;=1,($B401/HLOOKUP($D402,'[7]Annuity Cal'!$H$7:$BE$11,2,FALSE))*HLOOKUP(L402,'[7]Annuity Cal'!$H$7:$BE$11,4,FALSE),(IF(L402&lt;=(-1),L402,0)))</f>
        <v>0</v>
      </c>
      <c r="M405" s="16">
        <f>IF($D402&gt;=1,($B401/HLOOKUP($D402,'[7]Annuity Cal'!$H$7:$BE$11,2,FALSE))*HLOOKUP(M402,'[7]Annuity Cal'!$H$7:$BE$11,4,FALSE),(IF(M402&lt;=(-1),M402,0)))</f>
        <v>0</v>
      </c>
      <c r="N405" s="16">
        <f>IF($D402&gt;=1,($B401/HLOOKUP($D402,'[7]Annuity Cal'!$H$7:$BE$11,2,FALSE))*HLOOKUP(N402,'[7]Annuity Cal'!$H$7:$BE$11,4,FALSE),(IF(N402&lt;=(-1),N402,0)))</f>
        <v>0</v>
      </c>
      <c r="O405" s="16">
        <f>IF($D402&gt;=1,($B401/HLOOKUP($D402,'[7]Annuity Cal'!$H$7:$BE$11,2,FALSE))*HLOOKUP(O402,'[7]Annuity Cal'!$H$7:$BE$11,4,FALSE),(IF(O402&lt;=(-1),O402,0)))</f>
        <v>0</v>
      </c>
      <c r="P405" s="16">
        <f>IF($D402&gt;=1,($B401/HLOOKUP($D402,'[7]Annuity Cal'!$H$7:$BE$11,2,FALSE))*HLOOKUP(P402,'[7]Annuity Cal'!$H$7:$BE$11,4,FALSE),(IF(P402&lt;=(-1),P402,0)))</f>
        <v>0</v>
      </c>
      <c r="Q405" s="16" t="e">
        <f>IF($D402&gt;=1,($B401/HLOOKUP($D402,'[7]Annuity Cal'!$H$7:$BE$11,2,FALSE))*HLOOKUP(Q402,'[7]Annuity Cal'!$H$7:$BE$11,4,FALSE),(IF(Q402&lt;=(-1),Q402,0)))</f>
        <v>#N/A</v>
      </c>
      <c r="R405" s="16" t="e">
        <f>IF($D402&gt;=1,($B401/HLOOKUP($D402,'[7]Annuity Cal'!$H$7:$BE$11,2,FALSE))*HLOOKUP(R402,'[7]Annuity Cal'!$H$7:$BE$11,4,FALSE),(IF(R402&lt;=(-1),R402,0)))</f>
        <v>#N/A</v>
      </c>
      <c r="S405" s="16" t="e">
        <f>IF($D402&gt;=1,($B401/HLOOKUP($D402,'[7]Annuity Cal'!$H$7:$BE$11,2,FALSE))*HLOOKUP(S402,'[7]Annuity Cal'!$H$7:$BE$11,4,FALSE),(IF(S402&lt;=(-1),S402,0)))</f>
        <v>#N/A</v>
      </c>
      <c r="T405" s="16" t="e">
        <f>IF($D402&gt;=1,($B401/HLOOKUP($D402,'[7]Annuity Cal'!$H$7:$BE$11,2,FALSE))*HLOOKUP(T402,'[7]Annuity Cal'!$H$7:$BE$11,4,FALSE),(IF(T402&lt;=(-1),T402,0)))</f>
        <v>#N/A</v>
      </c>
      <c r="U405" s="16" t="e">
        <f>IF($D402&gt;=1,($B401/HLOOKUP($D402,'[7]Annuity Cal'!$H$7:$BE$11,2,FALSE))*HLOOKUP(U402,'[7]Annuity Cal'!$H$7:$BE$11,4,FALSE),(IF(U402&lt;=(-1),U402,0)))</f>
        <v>#N/A</v>
      </c>
      <c r="V405" s="16" t="e">
        <f>IF($D402&gt;=1,($B401/HLOOKUP($D402,'[7]Annuity Cal'!$H$7:$BE$11,2,FALSE))*HLOOKUP(V402,'[7]Annuity Cal'!$H$7:$BE$11,4,FALSE),(IF(V402&lt;=(-1),V402,0)))</f>
        <v>#N/A</v>
      </c>
      <c r="W405" s="16" t="e">
        <f>IF($D402&gt;=1,($B401/HLOOKUP($D402,'[7]Annuity Cal'!$H$7:$BE$11,2,FALSE))*HLOOKUP(W402,'[7]Annuity Cal'!$H$7:$BE$11,4,FALSE),(IF(W402&lt;=(-1),W402,0)))</f>
        <v>#N/A</v>
      </c>
      <c r="X405" s="16" t="e">
        <f>IF($D402&gt;=1,($B401/HLOOKUP($D402,'[7]Annuity Cal'!$H$7:$BE$11,2,FALSE))*HLOOKUP(X402,'[7]Annuity Cal'!$H$7:$BE$11,4,FALSE),(IF(X402&lt;=(-1),X402,0)))</f>
        <v>#N/A</v>
      </c>
      <c r="Y405" s="16" t="e">
        <f>IF($D402&gt;=1,($B401/HLOOKUP($D402,'[7]Annuity Cal'!$H$7:$BE$11,2,FALSE))*HLOOKUP(Y402,'[7]Annuity Cal'!$H$7:$BE$11,4,FALSE),(IF(Y402&lt;=(-1),Y402,0)))</f>
        <v>#N/A</v>
      </c>
      <c r="Z405" s="16" t="e">
        <f>IF($D402&gt;=1,($B401/HLOOKUP($D402,'[7]Annuity Cal'!$H$7:$BE$11,2,FALSE))*HLOOKUP(Z402,'[7]Annuity Cal'!$H$7:$BE$11,4,FALSE),(IF(Z402&lt;=(-1),Z402,0)))</f>
        <v>#N/A</v>
      </c>
      <c r="AA405" s="16" t="e">
        <f>IF($D402&gt;=1,($B401/HLOOKUP($D402,'[7]Annuity Cal'!$H$7:$BE$11,2,FALSE))*HLOOKUP(AA402,'[7]Annuity Cal'!$H$7:$BE$11,4,FALSE),(IF(AA402&lt;=(-1),AA402,0)))</f>
        <v>#N/A</v>
      </c>
      <c r="AB405" s="16" t="e">
        <f>IF($D402&gt;=1,($B401/HLOOKUP($D402,'[7]Annuity Cal'!$H$7:$BE$11,2,FALSE))*HLOOKUP(AB402,'[7]Annuity Cal'!$H$7:$BE$11,4,FALSE),(IF(AB402&lt;=(-1),AB402,0)))</f>
        <v>#N/A</v>
      </c>
      <c r="AC405" s="16" t="e">
        <f>IF($D402&gt;=1,($B401/HLOOKUP($D402,'[7]Annuity Cal'!$H$7:$BE$11,2,FALSE))*HLOOKUP(AC402,'[7]Annuity Cal'!$H$7:$BE$11,4,FALSE),(IF(AC402&lt;=(-1),AC402,0)))</f>
        <v>#N/A</v>
      </c>
      <c r="AD405" s="16" t="e">
        <f>IF($D402&gt;=1,($B401/HLOOKUP($D402,'[7]Annuity Cal'!$H$7:$BE$11,2,FALSE))*HLOOKUP(AD402,'[7]Annuity Cal'!$H$7:$BE$11,4,FALSE),(IF(AD402&lt;=(-1),AD402,0)))</f>
        <v>#N/A</v>
      </c>
      <c r="AE405" s="16" t="e">
        <f>IF($D402&gt;=1,($B401/HLOOKUP($D402,'[7]Annuity Cal'!$H$7:$BE$11,2,FALSE))*HLOOKUP(AE402,'[7]Annuity Cal'!$H$7:$BE$11,4,FALSE),(IF(AE402&lt;=(-1),AE402,0)))</f>
        <v>#N/A</v>
      </c>
      <c r="AF405" s="16" t="e">
        <f>IF($D402&gt;=1,($B401/HLOOKUP($D402,'[7]Annuity Cal'!$H$7:$BE$11,2,FALSE))*HLOOKUP(AF402,'[7]Annuity Cal'!$H$7:$BE$11,4,FALSE),(IF(AF402&lt;=(-1),AF402,0)))</f>
        <v>#N/A</v>
      </c>
      <c r="AG405" s="16" t="e">
        <f>IF($D402&gt;=1,($B401/HLOOKUP($D402,'[7]Annuity Cal'!$H$7:$BE$11,2,FALSE))*HLOOKUP(AG402,'[7]Annuity Cal'!$H$7:$BE$11,4,FALSE),(IF(AG402&lt;=(-1),AG402,0)))</f>
        <v>#N/A</v>
      </c>
      <c r="AH405" s="16" t="e">
        <f>IF($D402&gt;=1,($B401/HLOOKUP($D402,'[7]Annuity Cal'!$H$7:$BE$11,2,FALSE))*HLOOKUP(AH402,'[7]Annuity Cal'!$H$7:$BE$11,4,FALSE),(IF(AH402&lt;=(-1),AH402,0)))</f>
        <v>#N/A</v>
      </c>
      <c r="AI405" s="16" t="e">
        <f>IF($D402&gt;=1,($B401/HLOOKUP($D402,'[7]Annuity Cal'!$H$7:$BE$11,2,FALSE))*HLOOKUP(AI402,'[7]Annuity Cal'!$H$7:$BE$11,4,FALSE),(IF(AI402&lt;=(-1),AI402,0)))</f>
        <v>#N/A</v>
      </c>
      <c r="AJ405" s="16" t="e">
        <f>IF($D402&gt;=1,($B401/HLOOKUP($D402,'[7]Annuity Cal'!$H$7:$BE$11,2,FALSE))*HLOOKUP(AJ402,'[7]Annuity Cal'!$H$7:$BE$11,4,FALSE),(IF(AJ402&lt;=(-1),AJ402,0)))</f>
        <v>#N/A</v>
      </c>
      <c r="AK405" s="16" t="e">
        <f>IF($D402&gt;=1,($B401/HLOOKUP($D402,'[7]Annuity Cal'!$H$7:$BE$11,2,FALSE))*HLOOKUP(AK402,'[7]Annuity Cal'!$H$7:$BE$11,4,FALSE),(IF(AK402&lt;=(-1),AK402,0)))</f>
        <v>#N/A</v>
      </c>
      <c r="AL405" s="16" t="e">
        <f>IF($D402&gt;=1,($B401/HLOOKUP($D402,'[7]Annuity Cal'!$H$7:$BE$11,2,FALSE))*HLOOKUP(AL402,'[7]Annuity Cal'!$H$7:$BE$11,4,FALSE),(IF(AL402&lt;=(-1),AL402,0)))</f>
        <v>#N/A</v>
      </c>
      <c r="AM405" s="16" t="e">
        <f>IF($D402&gt;=1,($B401/HLOOKUP($D402,'[7]Annuity Cal'!$H$7:$BE$11,2,FALSE))*HLOOKUP(AM402,'[7]Annuity Cal'!$H$7:$BE$11,4,FALSE),(IF(AM402&lt;=(-1),AM402,0)))</f>
        <v>#N/A</v>
      </c>
      <c r="AN405" s="16" t="e">
        <f>IF($D402&gt;=1,($B401/HLOOKUP($D402,'[7]Annuity Cal'!$H$7:$BE$11,2,FALSE))*HLOOKUP(AN402,'[7]Annuity Cal'!$H$7:$BE$11,4,FALSE),(IF(AN402&lt;=(-1),AN402,0)))</f>
        <v>#N/A</v>
      </c>
      <c r="AO405" s="16" t="e">
        <f>IF($D402&gt;=1,($B401/HLOOKUP($D402,'[7]Annuity Cal'!$H$7:$BE$11,2,FALSE))*HLOOKUP(AO402,'[7]Annuity Cal'!$H$7:$BE$11,4,FALSE),(IF(AO402&lt;=(-1),AO402,0)))</f>
        <v>#N/A</v>
      </c>
      <c r="AP405" s="16" t="e">
        <f>IF($D402&gt;=1,($B401/HLOOKUP($D402,'[7]Annuity Cal'!$H$7:$BE$11,2,FALSE))*HLOOKUP(AP402,'[7]Annuity Cal'!$H$7:$BE$11,4,FALSE),(IF(AP402&lt;=(-1),AP402,0)))</f>
        <v>#N/A</v>
      </c>
      <c r="AQ405" s="16" t="e">
        <f>IF($D402&gt;=1,($B401/HLOOKUP($D402,'[7]Annuity Cal'!$H$7:$BE$11,2,FALSE))*HLOOKUP(AQ402,'[7]Annuity Cal'!$H$7:$BE$11,4,FALSE),(IF(AQ402&lt;=(-1),AQ402,0)))</f>
        <v>#N/A</v>
      </c>
      <c r="AR405" s="16" t="e">
        <f>IF($D402&gt;=1,($B401/HLOOKUP($D402,'[7]Annuity Cal'!$H$7:$BE$11,2,FALSE))*HLOOKUP(AR402,'[7]Annuity Cal'!$H$7:$BE$11,4,FALSE),(IF(AR402&lt;=(-1),AR402,0)))</f>
        <v>#N/A</v>
      </c>
      <c r="AS405" s="16" t="e">
        <f>IF($D402&gt;=1,($B401/HLOOKUP($D402,'[7]Annuity Cal'!$H$7:$BE$11,2,FALSE))*HLOOKUP(AS402,'[7]Annuity Cal'!$H$7:$BE$11,4,FALSE),(IF(AS402&lt;=(-1),AS402,0)))</f>
        <v>#N/A</v>
      </c>
      <c r="AT405" s="16" t="e">
        <f>IF($D402&gt;=1,($B401/HLOOKUP($D402,'[7]Annuity Cal'!$H$7:$BE$11,2,FALSE))*HLOOKUP(AT402,'[7]Annuity Cal'!$H$7:$BE$11,4,FALSE),(IF(AT402&lt;=(-1),AT402,0)))</f>
        <v>#N/A</v>
      </c>
      <c r="AU405" s="16" t="e">
        <f>IF($D402&gt;=1,($B401/HLOOKUP($D402,'[7]Annuity Cal'!$H$7:$BE$11,2,FALSE))*HLOOKUP(AU402,'[7]Annuity Cal'!$H$7:$BE$11,4,FALSE),(IF(AU402&lt;=(-1),AU402,0)))</f>
        <v>#N/A</v>
      </c>
      <c r="AV405" s="16" t="e">
        <f>IF($D402&gt;=1,($B401/HLOOKUP($D402,'[7]Annuity Cal'!$H$7:$BE$11,2,FALSE))*HLOOKUP(AV402,'[7]Annuity Cal'!$H$7:$BE$11,4,FALSE),(IF(AV402&lt;=(-1),AV402,0)))</f>
        <v>#N/A</v>
      </c>
      <c r="AW405" s="16" t="e">
        <f>IF($D402&gt;=1,($B401/HLOOKUP($D402,'[7]Annuity Cal'!$H$7:$BE$11,2,FALSE))*HLOOKUP(AW402,'[7]Annuity Cal'!$H$7:$BE$11,4,FALSE),(IF(AW402&lt;=(-1),AW402,0)))</f>
        <v>#N/A</v>
      </c>
      <c r="AX405" s="16" t="e">
        <f>IF($D402&gt;=1,($B401/HLOOKUP($D402,'[7]Annuity Cal'!$H$7:$BE$11,2,FALSE))*HLOOKUP(AX402,'[7]Annuity Cal'!$H$7:$BE$11,4,FALSE),(IF(AX402&lt;=(-1),AX402,0)))</f>
        <v>#N/A</v>
      </c>
      <c r="AY405" s="16" t="e">
        <f>IF($D402&gt;=1,($B401/HLOOKUP($D402,'[7]Annuity Cal'!$H$7:$BE$11,2,FALSE))*HLOOKUP(AY402,'[7]Annuity Cal'!$H$7:$BE$11,4,FALSE),(IF(AY402&lt;=(-1),AY402,0)))</f>
        <v>#N/A</v>
      </c>
      <c r="AZ405" s="16" t="e">
        <f>IF($D402&gt;=1,($B401/HLOOKUP($D402,'[7]Annuity Cal'!$H$7:$BE$11,2,FALSE))*HLOOKUP(AZ402,'[7]Annuity Cal'!$H$7:$BE$11,4,FALSE),(IF(AZ402&lt;=(-1),AZ402,0)))</f>
        <v>#N/A</v>
      </c>
      <c r="BA405" s="16" t="e">
        <f>IF($D402&gt;=1,($B401/HLOOKUP($D402,'[7]Annuity Cal'!$H$7:$BE$11,2,FALSE))*HLOOKUP(BA402,'[7]Annuity Cal'!$H$7:$BE$11,4,FALSE),(IF(BA402&lt;=(-1),BA402,0)))</f>
        <v>#N/A</v>
      </c>
      <c r="BB405" s="16" t="e">
        <f>IF($D402&gt;=1,($B401/HLOOKUP($D402,'[7]Annuity Cal'!$H$7:$BE$11,2,FALSE))*HLOOKUP(BB402,'[7]Annuity Cal'!$H$7:$BE$11,4,FALSE),(IF(BB402&lt;=(-1),BB402,0)))</f>
        <v>#N/A</v>
      </c>
      <c r="BC405" s="16" t="e">
        <f>IF($D402&gt;=1,($B401/HLOOKUP($D402,'[7]Annuity Cal'!$H$7:$BE$11,2,FALSE))*HLOOKUP(BC402,'[7]Annuity Cal'!$H$7:$BE$11,4,FALSE),(IF(BC402&lt;=(-1),BC402,0)))</f>
        <v>#N/A</v>
      </c>
      <c r="BD405" s="16" t="e">
        <f>IF($D402&gt;=1,($B401/HLOOKUP($D402,'[7]Annuity Cal'!$H$7:$BE$11,2,FALSE))*HLOOKUP(BD402,'[7]Annuity Cal'!$H$7:$BE$11,4,FALSE),(IF(BD402&lt;=(-1),BD402,0)))</f>
        <v>#N/A</v>
      </c>
      <c r="BE405" s="16" t="e">
        <f>IF($D402&gt;=1,($B401/HLOOKUP($D402,'[7]Annuity Cal'!$H$7:$BE$11,2,FALSE))*HLOOKUP(BE402,'[7]Annuity Cal'!$H$7:$BE$11,4,FALSE),(IF(BE402&lt;=(-1),BE402,0)))</f>
        <v>#N/A</v>
      </c>
      <c r="BF405" s="16" t="e">
        <f>IF($D402&gt;=1,($B401/HLOOKUP($D402,'[7]Annuity Cal'!$H$7:$BE$11,2,FALSE))*HLOOKUP(BF402,'[7]Annuity Cal'!$H$7:$BE$11,4,FALSE),(IF(BF402&lt;=(-1),BF402,0)))</f>
        <v>#N/A</v>
      </c>
      <c r="BG405" s="16" t="e">
        <f>IF($D402&gt;=1,($B401/HLOOKUP($D402,'[7]Annuity Cal'!$H$7:$BE$11,2,FALSE))*HLOOKUP(BG402,'[7]Annuity Cal'!$H$7:$BE$11,4,FALSE),(IF(BG402&lt;=(-1),BG402,0)))</f>
        <v>#N/A</v>
      </c>
      <c r="BH405" s="16" t="e">
        <f>IF($D402&gt;=1,($B401/HLOOKUP($D402,'[7]Annuity Cal'!$H$7:$BE$11,2,FALSE))*HLOOKUP(BH402,'[7]Annuity Cal'!$H$7:$BE$11,4,FALSE),(IF(BH402&lt;=(-1),BH402,0)))</f>
        <v>#N/A</v>
      </c>
      <c r="BI405" s="16" t="e">
        <f>IF($D402&gt;=1,($B401/HLOOKUP($D402,'[7]Annuity Cal'!$H$7:$BE$11,2,FALSE))*HLOOKUP(BI402,'[7]Annuity Cal'!$H$7:$BE$11,4,FALSE),(IF(BI402&lt;=(-1),BI402,0)))</f>
        <v>#N/A</v>
      </c>
      <c r="BJ405" s="16" t="e">
        <f>IF($D402&gt;=1,($B401/HLOOKUP($D402,'[7]Annuity Cal'!$H$7:$BE$11,2,FALSE))*HLOOKUP(BJ402,'[7]Annuity Cal'!$H$7:$BE$11,4,FALSE),(IF(BJ402&lt;=(-1),BJ402,0)))</f>
        <v>#N/A</v>
      </c>
      <c r="BK405" s="16" t="e">
        <f>IF($D402&gt;=1,($B401/HLOOKUP($D402,'[7]Annuity Cal'!$H$7:$BE$11,2,FALSE))*HLOOKUP(BK402,'[7]Annuity Cal'!$H$7:$BE$11,4,FALSE),(IF(BK402&lt;=(-1),BK402,0)))</f>
        <v>#N/A</v>
      </c>
      <c r="BL405" s="16" t="e">
        <f>IF($D402&gt;=1,($B401/HLOOKUP($D402,'[7]Annuity Cal'!$H$7:$BE$11,2,FALSE))*HLOOKUP(BL402,'[7]Annuity Cal'!$H$7:$BE$11,4,FALSE),(IF(BL402&lt;=(-1),BL402,0)))</f>
        <v>#N/A</v>
      </c>
      <c r="BM405" s="16" t="e">
        <f>IF($D402&gt;=1,($B401/HLOOKUP($D402,'[7]Annuity Cal'!$H$7:$BE$11,2,FALSE))*HLOOKUP(BM402,'[7]Annuity Cal'!$H$7:$BE$11,4,FALSE),(IF(BM402&lt;=(-1),BM402,0)))</f>
        <v>#N/A</v>
      </c>
      <c r="BN405" s="16" t="e">
        <f>IF($D402&gt;=1,($B401/HLOOKUP($D402,'[7]Annuity Cal'!$H$7:$BE$11,2,FALSE))*HLOOKUP(BN402,'[7]Annuity Cal'!$H$7:$BE$11,4,FALSE),(IF(BN402&lt;=(-1),BN402,0)))</f>
        <v>#N/A</v>
      </c>
    </row>
    <row r="406" spans="1:66">
      <c r="C406" s="16" t="s">
        <v>2</v>
      </c>
      <c r="D406" s="16">
        <f>IF($D402&gt;=1,($B401/HLOOKUP($D402,'[7]Annuity Cal'!$H$7:$BE$11,2,FALSE))*HLOOKUP(D402,'[7]Annuity Cal'!$H$7:$BE$11,5,FALSE),(IF(D402&lt;=(-1),D402,0)))</f>
        <v>0</v>
      </c>
      <c r="E406" s="16">
        <f>IF($D402&gt;=1,($B401/HLOOKUP($D402,'[7]Annuity Cal'!$H$7:$BE$11,2,FALSE))*HLOOKUP(E402,'[7]Annuity Cal'!$H$7:$BE$11,5,FALSE),(IF(E402&lt;=(-1),E402,0)))</f>
        <v>0</v>
      </c>
      <c r="F406" s="16">
        <f>IF($D402&gt;=1,($B401/HLOOKUP($D402,'[7]Annuity Cal'!$H$7:$BE$11,2,FALSE))*HLOOKUP(F402,'[7]Annuity Cal'!$H$7:$BE$11,5,FALSE),(IF(F402&lt;=(-1),F402,0)))</f>
        <v>0</v>
      </c>
      <c r="G406" s="16">
        <f>IF($D402&gt;=1,($B401/HLOOKUP($D402,'[7]Annuity Cal'!$H$7:$BE$11,2,FALSE))*HLOOKUP(G402,'[7]Annuity Cal'!$H$7:$BE$11,5,FALSE),(IF(G402&lt;=(-1),G402,0)))</f>
        <v>0</v>
      </c>
      <c r="H406" s="16">
        <f>IF($D402&gt;=1,($B401/HLOOKUP($D402,'[7]Annuity Cal'!$H$7:$BE$11,2,FALSE))*HLOOKUP(H402,'[7]Annuity Cal'!$H$7:$BE$11,5,FALSE),(IF(H402&lt;=(-1),H402,0)))</f>
        <v>0</v>
      </c>
      <c r="I406" s="16">
        <f>IF($D402&gt;=1,($B401/HLOOKUP($D402,'[7]Annuity Cal'!$H$7:$BE$11,2,FALSE))*HLOOKUP(I402,'[7]Annuity Cal'!$H$7:$BE$11,5,FALSE),(IF(I402&lt;=(-1),I402,0)))</f>
        <v>0</v>
      </c>
      <c r="J406" s="16">
        <f>IF($D402&gt;=1,($B401/HLOOKUP($D402,'[7]Annuity Cal'!$H$7:$BE$11,2,FALSE))*HLOOKUP(J402,'[7]Annuity Cal'!$H$7:$BE$11,5,FALSE),(IF(J402&lt;=(-1),J402,0)))</f>
        <v>0</v>
      </c>
      <c r="K406" s="16">
        <f>IF($D402&gt;=1,($B401/HLOOKUP($D402,'[7]Annuity Cal'!$H$7:$BE$11,2,FALSE))*HLOOKUP(K402,'[7]Annuity Cal'!$H$7:$BE$11,5,FALSE),(IF(K402&lt;=(-1),K402,0)))</f>
        <v>0</v>
      </c>
      <c r="L406" s="16">
        <f>IF($D402&gt;=1,($B401/HLOOKUP($D402,'[7]Annuity Cal'!$H$7:$BE$11,2,FALSE))*HLOOKUP(L402,'[7]Annuity Cal'!$H$7:$BE$11,5,FALSE),(IF(L402&lt;=(-1),L402,0)))</f>
        <v>0</v>
      </c>
      <c r="M406" s="16">
        <f>IF($D402&gt;=1,($B401/HLOOKUP($D402,'[7]Annuity Cal'!$H$7:$BE$11,2,FALSE))*HLOOKUP(M402,'[7]Annuity Cal'!$H$7:$BE$11,5,FALSE),(IF(M402&lt;=(-1),M402,0)))</f>
        <v>0</v>
      </c>
      <c r="N406" s="16">
        <f>IF($D402&gt;=1,($B401/HLOOKUP($D402,'[7]Annuity Cal'!$H$7:$BE$11,2,FALSE))*HLOOKUP(N402,'[7]Annuity Cal'!$H$7:$BE$11,5,FALSE),(IF(N402&lt;=(-1),N402,0)))</f>
        <v>0</v>
      </c>
      <c r="O406" s="16">
        <f>IF($D402&gt;=1,($B401/HLOOKUP($D402,'[7]Annuity Cal'!$H$7:$BE$11,2,FALSE))*HLOOKUP(O402,'[7]Annuity Cal'!$H$7:$BE$11,5,FALSE),(IF(O402&lt;=(-1),O402,0)))</f>
        <v>0</v>
      </c>
      <c r="P406" s="16">
        <f>IF($D402&gt;=1,($B401/HLOOKUP($D402,'[7]Annuity Cal'!$H$7:$BE$11,2,FALSE))*HLOOKUP(P402,'[7]Annuity Cal'!$H$7:$BE$11,5,FALSE),(IF(P402&lt;=(-1),P402,0)))</f>
        <v>0</v>
      </c>
      <c r="Q406" s="16" t="e">
        <f>IF($D402&gt;=1,($B401/HLOOKUP($D402,'[7]Annuity Cal'!$H$7:$BE$11,2,FALSE))*HLOOKUP(Q402,'[7]Annuity Cal'!$H$7:$BE$11,5,FALSE),(IF(Q402&lt;=(-1),Q402,0)))</f>
        <v>#N/A</v>
      </c>
      <c r="R406" s="16" t="e">
        <f>IF($D402&gt;=1,($B401/HLOOKUP($D402,'[7]Annuity Cal'!$H$7:$BE$11,2,FALSE))*HLOOKUP(R402,'[7]Annuity Cal'!$H$7:$BE$11,5,FALSE),(IF(R402&lt;=(-1),R402,0)))</f>
        <v>#N/A</v>
      </c>
      <c r="S406" s="16" t="e">
        <f>IF($D402&gt;=1,($B401/HLOOKUP($D402,'[7]Annuity Cal'!$H$7:$BE$11,2,FALSE))*HLOOKUP(S402,'[7]Annuity Cal'!$H$7:$BE$11,5,FALSE),(IF(S402&lt;=(-1),S402,0)))</f>
        <v>#N/A</v>
      </c>
      <c r="T406" s="16" t="e">
        <f>IF($D402&gt;=1,($B401/HLOOKUP($D402,'[7]Annuity Cal'!$H$7:$BE$11,2,FALSE))*HLOOKUP(T402,'[7]Annuity Cal'!$H$7:$BE$11,5,FALSE),(IF(T402&lt;=(-1),T402,0)))</f>
        <v>#N/A</v>
      </c>
      <c r="U406" s="16" t="e">
        <f>IF($D402&gt;=1,($B401/HLOOKUP($D402,'[7]Annuity Cal'!$H$7:$BE$11,2,FALSE))*HLOOKUP(U402,'[7]Annuity Cal'!$H$7:$BE$11,5,FALSE),(IF(U402&lt;=(-1),U402,0)))</f>
        <v>#N/A</v>
      </c>
      <c r="V406" s="16" t="e">
        <f>IF($D402&gt;=1,($B401/HLOOKUP($D402,'[7]Annuity Cal'!$H$7:$BE$11,2,FALSE))*HLOOKUP(V402,'[7]Annuity Cal'!$H$7:$BE$11,5,FALSE),(IF(V402&lt;=(-1),V402,0)))</f>
        <v>#N/A</v>
      </c>
      <c r="W406" s="16" t="e">
        <f>IF($D402&gt;=1,($B401/HLOOKUP($D402,'[7]Annuity Cal'!$H$7:$BE$11,2,FALSE))*HLOOKUP(W402,'[7]Annuity Cal'!$H$7:$BE$11,5,FALSE),(IF(W402&lt;=(-1),W402,0)))</f>
        <v>#N/A</v>
      </c>
      <c r="X406" s="16" t="e">
        <f>IF($D402&gt;=1,($B401/HLOOKUP($D402,'[7]Annuity Cal'!$H$7:$BE$11,2,FALSE))*HLOOKUP(X402,'[7]Annuity Cal'!$H$7:$BE$11,5,FALSE),(IF(X402&lt;=(-1),X402,0)))</f>
        <v>#N/A</v>
      </c>
      <c r="Y406" s="16" t="e">
        <f>IF($D402&gt;=1,($B401/HLOOKUP($D402,'[7]Annuity Cal'!$H$7:$BE$11,2,FALSE))*HLOOKUP(Y402,'[7]Annuity Cal'!$H$7:$BE$11,5,FALSE),(IF(Y402&lt;=(-1),Y402,0)))</f>
        <v>#N/A</v>
      </c>
      <c r="Z406" s="16" t="e">
        <f>IF($D402&gt;=1,($B401/HLOOKUP($D402,'[7]Annuity Cal'!$H$7:$BE$11,2,FALSE))*HLOOKUP(Z402,'[7]Annuity Cal'!$H$7:$BE$11,5,FALSE),(IF(Z402&lt;=(-1),Z402,0)))</f>
        <v>#N/A</v>
      </c>
      <c r="AA406" s="16" t="e">
        <f>IF($D402&gt;=1,($B401/HLOOKUP($D402,'[7]Annuity Cal'!$H$7:$BE$11,2,FALSE))*HLOOKUP(AA402,'[7]Annuity Cal'!$H$7:$BE$11,5,FALSE),(IF(AA402&lt;=(-1),AA402,0)))</f>
        <v>#N/A</v>
      </c>
      <c r="AB406" s="16" t="e">
        <f>IF($D402&gt;=1,($B401/HLOOKUP($D402,'[7]Annuity Cal'!$H$7:$BE$11,2,FALSE))*HLOOKUP(AB402,'[7]Annuity Cal'!$H$7:$BE$11,5,FALSE),(IF(AB402&lt;=(-1),AB402,0)))</f>
        <v>#N/A</v>
      </c>
      <c r="AC406" s="16" t="e">
        <f>IF($D402&gt;=1,($B401/HLOOKUP($D402,'[7]Annuity Cal'!$H$7:$BE$11,2,FALSE))*HLOOKUP(AC402,'[7]Annuity Cal'!$H$7:$BE$11,5,FALSE),(IF(AC402&lt;=(-1),AC402,0)))</f>
        <v>#N/A</v>
      </c>
      <c r="AD406" s="16" t="e">
        <f>IF($D402&gt;=1,($B401/HLOOKUP($D402,'[7]Annuity Cal'!$H$7:$BE$11,2,FALSE))*HLOOKUP(AD402,'[7]Annuity Cal'!$H$7:$BE$11,5,FALSE),(IF(AD402&lt;=(-1),AD402,0)))</f>
        <v>#N/A</v>
      </c>
      <c r="AE406" s="16" t="e">
        <f>IF($D402&gt;=1,($B401/HLOOKUP($D402,'[7]Annuity Cal'!$H$7:$BE$11,2,FALSE))*HLOOKUP(AE402,'[7]Annuity Cal'!$H$7:$BE$11,5,FALSE),(IF(AE402&lt;=(-1),AE402,0)))</f>
        <v>#N/A</v>
      </c>
      <c r="AF406" s="16" t="e">
        <f>IF($D402&gt;=1,($B401/HLOOKUP($D402,'[7]Annuity Cal'!$H$7:$BE$11,2,FALSE))*HLOOKUP(AF402,'[7]Annuity Cal'!$H$7:$BE$11,5,FALSE),(IF(AF402&lt;=(-1),AF402,0)))</f>
        <v>#N/A</v>
      </c>
      <c r="AG406" s="16" t="e">
        <f>IF($D402&gt;=1,($B401/HLOOKUP($D402,'[7]Annuity Cal'!$H$7:$BE$11,2,FALSE))*HLOOKUP(AG402,'[7]Annuity Cal'!$H$7:$BE$11,5,FALSE),(IF(AG402&lt;=(-1),AG402,0)))</f>
        <v>#N/A</v>
      </c>
      <c r="AH406" s="16" t="e">
        <f>IF($D402&gt;=1,($B401/HLOOKUP($D402,'[7]Annuity Cal'!$H$7:$BE$11,2,FALSE))*HLOOKUP(AH402,'[7]Annuity Cal'!$H$7:$BE$11,5,FALSE),(IF(AH402&lt;=(-1),AH402,0)))</f>
        <v>#N/A</v>
      </c>
      <c r="AI406" s="16" t="e">
        <f>IF($D402&gt;=1,($B401/HLOOKUP($D402,'[7]Annuity Cal'!$H$7:$BE$11,2,FALSE))*HLOOKUP(AI402,'[7]Annuity Cal'!$H$7:$BE$11,5,FALSE),(IF(AI402&lt;=(-1),AI402,0)))</f>
        <v>#N/A</v>
      </c>
      <c r="AJ406" s="16" t="e">
        <f>IF($D402&gt;=1,($B401/HLOOKUP($D402,'[7]Annuity Cal'!$H$7:$BE$11,2,FALSE))*HLOOKUP(AJ402,'[7]Annuity Cal'!$H$7:$BE$11,5,FALSE),(IF(AJ402&lt;=(-1),AJ402,0)))</f>
        <v>#N/A</v>
      </c>
      <c r="AK406" s="16" t="e">
        <f>IF($D402&gt;=1,($B401/HLOOKUP($D402,'[7]Annuity Cal'!$H$7:$BE$11,2,FALSE))*HLOOKUP(AK402,'[7]Annuity Cal'!$H$7:$BE$11,5,FALSE),(IF(AK402&lt;=(-1),AK402,0)))</f>
        <v>#N/A</v>
      </c>
      <c r="AL406" s="16" t="e">
        <f>IF($D402&gt;=1,($B401/HLOOKUP($D402,'[7]Annuity Cal'!$H$7:$BE$11,2,FALSE))*HLOOKUP(AL402,'[7]Annuity Cal'!$H$7:$BE$11,5,FALSE),(IF(AL402&lt;=(-1),AL402,0)))</f>
        <v>#N/A</v>
      </c>
      <c r="AM406" s="16" t="e">
        <f>IF($D402&gt;=1,($B401/HLOOKUP($D402,'[7]Annuity Cal'!$H$7:$BE$11,2,FALSE))*HLOOKUP(AM402,'[7]Annuity Cal'!$H$7:$BE$11,5,FALSE),(IF(AM402&lt;=(-1),AM402,0)))</f>
        <v>#N/A</v>
      </c>
      <c r="AN406" s="16" t="e">
        <f>IF($D402&gt;=1,($B401/HLOOKUP($D402,'[7]Annuity Cal'!$H$7:$BE$11,2,FALSE))*HLOOKUP(AN402,'[7]Annuity Cal'!$H$7:$BE$11,5,FALSE),(IF(AN402&lt;=(-1),AN402,0)))</f>
        <v>#N/A</v>
      </c>
      <c r="AO406" s="16" t="e">
        <f>IF($D402&gt;=1,($B401/HLOOKUP($D402,'[7]Annuity Cal'!$H$7:$BE$11,2,FALSE))*HLOOKUP(AO402,'[7]Annuity Cal'!$H$7:$BE$11,5,FALSE),(IF(AO402&lt;=(-1),AO402,0)))</f>
        <v>#N/A</v>
      </c>
      <c r="AP406" s="16" t="e">
        <f>IF($D402&gt;=1,($B401/HLOOKUP($D402,'[7]Annuity Cal'!$H$7:$BE$11,2,FALSE))*HLOOKUP(AP402,'[7]Annuity Cal'!$H$7:$BE$11,5,FALSE),(IF(AP402&lt;=(-1),AP402,0)))</f>
        <v>#N/A</v>
      </c>
      <c r="AQ406" s="16" t="e">
        <f>IF($D402&gt;=1,($B401/HLOOKUP($D402,'[7]Annuity Cal'!$H$7:$BE$11,2,FALSE))*HLOOKUP(AQ402,'[7]Annuity Cal'!$H$7:$BE$11,5,FALSE),(IF(AQ402&lt;=(-1),AQ402,0)))</f>
        <v>#N/A</v>
      </c>
      <c r="AR406" s="16" t="e">
        <f>IF($D402&gt;=1,($B401/HLOOKUP($D402,'[7]Annuity Cal'!$H$7:$BE$11,2,FALSE))*HLOOKUP(AR402,'[7]Annuity Cal'!$H$7:$BE$11,5,FALSE),(IF(AR402&lt;=(-1),AR402,0)))</f>
        <v>#N/A</v>
      </c>
      <c r="AS406" s="16" t="e">
        <f>IF($D402&gt;=1,($B401/HLOOKUP($D402,'[7]Annuity Cal'!$H$7:$BE$11,2,FALSE))*HLOOKUP(AS402,'[7]Annuity Cal'!$H$7:$BE$11,5,FALSE),(IF(AS402&lt;=(-1),AS402,0)))</f>
        <v>#N/A</v>
      </c>
      <c r="AT406" s="16" t="e">
        <f>IF($D402&gt;=1,($B401/HLOOKUP($D402,'[7]Annuity Cal'!$H$7:$BE$11,2,FALSE))*HLOOKUP(AT402,'[7]Annuity Cal'!$H$7:$BE$11,5,FALSE),(IF(AT402&lt;=(-1),AT402,0)))</f>
        <v>#N/A</v>
      </c>
      <c r="AU406" s="16" t="e">
        <f>IF($D402&gt;=1,($B401/HLOOKUP($D402,'[7]Annuity Cal'!$H$7:$BE$11,2,FALSE))*HLOOKUP(AU402,'[7]Annuity Cal'!$H$7:$BE$11,5,FALSE),(IF(AU402&lt;=(-1),AU402,0)))</f>
        <v>#N/A</v>
      </c>
      <c r="AV406" s="16" t="e">
        <f>IF($D402&gt;=1,($B401/HLOOKUP($D402,'[7]Annuity Cal'!$H$7:$BE$11,2,FALSE))*HLOOKUP(AV402,'[7]Annuity Cal'!$H$7:$BE$11,5,FALSE),(IF(AV402&lt;=(-1),AV402,0)))</f>
        <v>#N/A</v>
      </c>
      <c r="AW406" s="16" t="e">
        <f>IF($D402&gt;=1,($B401/HLOOKUP($D402,'[7]Annuity Cal'!$H$7:$BE$11,2,FALSE))*HLOOKUP(AW402,'[7]Annuity Cal'!$H$7:$BE$11,5,FALSE),(IF(AW402&lt;=(-1),AW402,0)))</f>
        <v>#N/A</v>
      </c>
      <c r="AX406" s="16" t="e">
        <f>IF($D402&gt;=1,($B401/HLOOKUP($D402,'[7]Annuity Cal'!$H$7:$BE$11,2,FALSE))*HLOOKUP(AX402,'[7]Annuity Cal'!$H$7:$BE$11,5,FALSE),(IF(AX402&lt;=(-1),AX402,0)))</f>
        <v>#N/A</v>
      </c>
      <c r="AY406" s="16" t="e">
        <f>IF($D402&gt;=1,($B401/HLOOKUP($D402,'[7]Annuity Cal'!$H$7:$BE$11,2,FALSE))*HLOOKUP(AY402,'[7]Annuity Cal'!$H$7:$BE$11,5,FALSE),(IF(AY402&lt;=(-1),AY402,0)))</f>
        <v>#N/A</v>
      </c>
      <c r="AZ406" s="16" t="e">
        <f>IF($D402&gt;=1,($B401/HLOOKUP($D402,'[7]Annuity Cal'!$H$7:$BE$11,2,FALSE))*HLOOKUP(AZ402,'[7]Annuity Cal'!$H$7:$BE$11,5,FALSE),(IF(AZ402&lt;=(-1),AZ402,0)))</f>
        <v>#N/A</v>
      </c>
      <c r="BA406" s="16" t="e">
        <f>IF($D402&gt;=1,($B401/HLOOKUP($D402,'[7]Annuity Cal'!$H$7:$BE$11,2,FALSE))*HLOOKUP(BA402,'[7]Annuity Cal'!$H$7:$BE$11,5,FALSE),(IF(BA402&lt;=(-1),BA402,0)))</f>
        <v>#N/A</v>
      </c>
      <c r="BB406" s="16" t="e">
        <f>IF($D402&gt;=1,($B401/HLOOKUP($D402,'[7]Annuity Cal'!$H$7:$BE$11,2,FALSE))*HLOOKUP(BB402,'[7]Annuity Cal'!$H$7:$BE$11,5,FALSE),(IF(BB402&lt;=(-1),BB402,0)))</f>
        <v>#N/A</v>
      </c>
      <c r="BC406" s="16" t="e">
        <f>IF($D402&gt;=1,($B401/HLOOKUP($D402,'[7]Annuity Cal'!$H$7:$BE$11,2,FALSE))*HLOOKUP(BC402,'[7]Annuity Cal'!$H$7:$BE$11,5,FALSE),(IF(BC402&lt;=(-1),BC402,0)))</f>
        <v>#N/A</v>
      </c>
      <c r="BD406" s="16" t="e">
        <f>IF($D402&gt;=1,($B401/HLOOKUP($D402,'[7]Annuity Cal'!$H$7:$BE$11,2,FALSE))*HLOOKUP(BD402,'[7]Annuity Cal'!$H$7:$BE$11,5,FALSE),(IF(BD402&lt;=(-1),BD402,0)))</f>
        <v>#N/A</v>
      </c>
      <c r="BE406" s="16" t="e">
        <f>IF($D402&gt;=1,($B401/HLOOKUP($D402,'[7]Annuity Cal'!$H$7:$BE$11,2,FALSE))*HLOOKUP(BE402,'[7]Annuity Cal'!$H$7:$BE$11,5,FALSE),(IF(BE402&lt;=(-1),BE402,0)))</f>
        <v>#N/A</v>
      </c>
      <c r="BF406" s="16" t="e">
        <f>IF($D402&gt;=1,($B401/HLOOKUP($D402,'[7]Annuity Cal'!$H$7:$BE$11,2,FALSE))*HLOOKUP(BF402,'[7]Annuity Cal'!$H$7:$BE$11,5,FALSE),(IF(BF402&lt;=(-1),BF402,0)))</f>
        <v>#N/A</v>
      </c>
      <c r="BG406" s="16" t="e">
        <f>IF($D402&gt;=1,($B401/HLOOKUP($D402,'[7]Annuity Cal'!$H$7:$BE$11,2,FALSE))*HLOOKUP(BG402,'[7]Annuity Cal'!$H$7:$BE$11,5,FALSE),(IF(BG402&lt;=(-1),BG402,0)))</f>
        <v>#N/A</v>
      </c>
      <c r="BH406" s="16" t="e">
        <f>IF($D402&gt;=1,($B401/HLOOKUP($D402,'[7]Annuity Cal'!$H$7:$BE$11,2,FALSE))*HLOOKUP(BH402,'[7]Annuity Cal'!$H$7:$BE$11,5,FALSE),(IF(BH402&lt;=(-1),BH402,0)))</f>
        <v>#N/A</v>
      </c>
      <c r="BI406" s="16" t="e">
        <f>IF($D402&gt;=1,($B401/HLOOKUP($D402,'[7]Annuity Cal'!$H$7:$BE$11,2,FALSE))*HLOOKUP(BI402,'[7]Annuity Cal'!$H$7:$BE$11,5,FALSE),(IF(BI402&lt;=(-1),BI402,0)))</f>
        <v>#N/A</v>
      </c>
      <c r="BJ406" s="16" t="e">
        <f>IF($D402&gt;=1,($B401/HLOOKUP($D402,'[7]Annuity Cal'!$H$7:$BE$11,2,FALSE))*HLOOKUP(BJ402,'[7]Annuity Cal'!$H$7:$BE$11,5,FALSE),(IF(BJ402&lt;=(-1),BJ402,0)))</f>
        <v>#N/A</v>
      </c>
      <c r="BK406" s="16" t="e">
        <f>IF($D402&gt;=1,($B401/HLOOKUP($D402,'[7]Annuity Cal'!$H$7:$BE$11,2,FALSE))*HLOOKUP(BK402,'[7]Annuity Cal'!$H$7:$BE$11,5,FALSE),(IF(BK402&lt;=(-1),BK402,0)))</f>
        <v>#N/A</v>
      </c>
      <c r="BL406" s="16" t="e">
        <f>IF($D402&gt;=1,($B401/HLOOKUP($D402,'[7]Annuity Cal'!$H$7:$BE$11,2,FALSE))*HLOOKUP(BL402,'[7]Annuity Cal'!$H$7:$BE$11,5,FALSE),(IF(BL402&lt;=(-1),BL402,0)))</f>
        <v>#N/A</v>
      </c>
      <c r="BM406" s="16" t="e">
        <f>IF($D402&gt;=1,($B401/HLOOKUP($D402,'[7]Annuity Cal'!$H$7:$BE$11,2,FALSE))*HLOOKUP(BM402,'[7]Annuity Cal'!$H$7:$BE$11,5,FALSE),(IF(BM402&lt;=(-1),BM402,0)))</f>
        <v>#N/A</v>
      </c>
      <c r="BN406" s="16" t="e">
        <f>IF($D402&gt;=1,($B401/HLOOKUP($D402,'[7]Annuity Cal'!$H$7:$BE$11,2,FALSE))*HLOOKUP(BN402,'[7]Annuity Cal'!$H$7:$BE$11,5,FALSE),(IF(BN402&lt;=(-1),BN402,0)))</f>
        <v>#N/A</v>
      </c>
    </row>
    <row r="407" spans="1:66">
      <c r="D407" s="16">
        <f>D403-D404</f>
        <v>0</v>
      </c>
      <c r="E407" s="16">
        <f t="shared" ref="E407:BN407" si="187">E403-E404</f>
        <v>0</v>
      </c>
      <c r="F407" s="16">
        <f t="shared" si="187"/>
        <v>0</v>
      </c>
      <c r="G407" s="16">
        <f t="shared" si="187"/>
        <v>0</v>
      </c>
      <c r="H407" s="16">
        <f t="shared" si="187"/>
        <v>0</v>
      </c>
      <c r="I407" s="16">
        <f t="shared" si="187"/>
        <v>0</v>
      </c>
      <c r="J407" s="16">
        <f t="shared" si="187"/>
        <v>0</v>
      </c>
      <c r="K407" s="16">
        <f t="shared" si="187"/>
        <v>0</v>
      </c>
      <c r="L407" s="16">
        <f t="shared" si="187"/>
        <v>0</v>
      </c>
      <c r="M407" s="16">
        <f t="shared" si="187"/>
        <v>0</v>
      </c>
      <c r="N407" s="16">
        <f t="shared" si="187"/>
        <v>0</v>
      </c>
      <c r="O407" s="16">
        <f t="shared" si="187"/>
        <v>0</v>
      </c>
      <c r="P407" s="16">
        <f t="shared" si="187"/>
        <v>0</v>
      </c>
      <c r="Q407" s="16" t="e">
        <f t="shared" si="187"/>
        <v>#N/A</v>
      </c>
      <c r="R407" s="16" t="e">
        <f t="shared" si="187"/>
        <v>#N/A</v>
      </c>
      <c r="S407" s="16" t="e">
        <f t="shared" si="187"/>
        <v>#N/A</v>
      </c>
      <c r="T407" s="16" t="e">
        <f t="shared" si="187"/>
        <v>#N/A</v>
      </c>
      <c r="U407" s="16" t="e">
        <f t="shared" si="187"/>
        <v>#N/A</v>
      </c>
      <c r="V407" s="16" t="e">
        <f t="shared" si="187"/>
        <v>#N/A</v>
      </c>
      <c r="W407" s="16" t="e">
        <f t="shared" si="187"/>
        <v>#N/A</v>
      </c>
      <c r="X407" s="16" t="e">
        <f t="shared" si="187"/>
        <v>#N/A</v>
      </c>
      <c r="Y407" s="16" t="e">
        <f t="shared" si="187"/>
        <v>#N/A</v>
      </c>
      <c r="Z407" s="16" t="e">
        <f t="shared" si="187"/>
        <v>#N/A</v>
      </c>
      <c r="AA407" s="16" t="e">
        <f t="shared" si="187"/>
        <v>#N/A</v>
      </c>
      <c r="AB407" s="16" t="e">
        <f t="shared" si="187"/>
        <v>#N/A</v>
      </c>
      <c r="AC407" s="16" t="e">
        <f t="shared" si="187"/>
        <v>#N/A</v>
      </c>
      <c r="AD407" s="16" t="e">
        <f t="shared" si="187"/>
        <v>#N/A</v>
      </c>
      <c r="AE407" s="16" t="e">
        <f t="shared" si="187"/>
        <v>#N/A</v>
      </c>
      <c r="AF407" s="16" t="e">
        <f t="shared" si="187"/>
        <v>#N/A</v>
      </c>
      <c r="AG407" s="16" t="e">
        <f t="shared" si="187"/>
        <v>#N/A</v>
      </c>
      <c r="AH407" s="16" t="e">
        <f t="shared" si="187"/>
        <v>#N/A</v>
      </c>
      <c r="AI407" s="16" t="e">
        <f t="shared" si="187"/>
        <v>#N/A</v>
      </c>
      <c r="AJ407" s="16" t="e">
        <f t="shared" si="187"/>
        <v>#N/A</v>
      </c>
      <c r="AK407" s="16" t="e">
        <f t="shared" si="187"/>
        <v>#N/A</v>
      </c>
      <c r="AL407" s="16" t="e">
        <f t="shared" si="187"/>
        <v>#N/A</v>
      </c>
      <c r="AM407" s="16" t="e">
        <f t="shared" si="187"/>
        <v>#N/A</v>
      </c>
      <c r="AN407" s="16" t="e">
        <f t="shared" si="187"/>
        <v>#N/A</v>
      </c>
      <c r="AO407" s="16" t="e">
        <f t="shared" si="187"/>
        <v>#N/A</v>
      </c>
      <c r="AP407" s="16" t="e">
        <f t="shared" si="187"/>
        <v>#N/A</v>
      </c>
      <c r="AQ407" s="16" t="e">
        <f t="shared" si="187"/>
        <v>#N/A</v>
      </c>
      <c r="AR407" s="16" t="e">
        <f t="shared" si="187"/>
        <v>#N/A</v>
      </c>
      <c r="AS407" s="16" t="e">
        <f t="shared" si="187"/>
        <v>#N/A</v>
      </c>
      <c r="AT407" s="16" t="e">
        <f t="shared" si="187"/>
        <v>#N/A</v>
      </c>
      <c r="AU407" s="16" t="e">
        <f t="shared" si="187"/>
        <v>#N/A</v>
      </c>
      <c r="AV407" s="16" t="e">
        <f t="shared" si="187"/>
        <v>#N/A</v>
      </c>
      <c r="AW407" s="16" t="e">
        <f t="shared" si="187"/>
        <v>#N/A</v>
      </c>
      <c r="AX407" s="16" t="e">
        <f t="shared" si="187"/>
        <v>#N/A</v>
      </c>
      <c r="AY407" s="16" t="e">
        <f t="shared" si="187"/>
        <v>#N/A</v>
      </c>
      <c r="AZ407" s="16" t="e">
        <f t="shared" si="187"/>
        <v>#N/A</v>
      </c>
      <c r="BA407" s="16" t="e">
        <f t="shared" si="187"/>
        <v>#N/A</v>
      </c>
      <c r="BB407" s="16" t="e">
        <f t="shared" si="187"/>
        <v>#N/A</v>
      </c>
      <c r="BC407" s="16" t="e">
        <f t="shared" si="187"/>
        <v>#N/A</v>
      </c>
      <c r="BD407" s="16" t="e">
        <f t="shared" si="187"/>
        <v>#N/A</v>
      </c>
      <c r="BE407" s="16" t="e">
        <f t="shared" si="187"/>
        <v>#N/A</v>
      </c>
      <c r="BF407" s="16" t="e">
        <f t="shared" si="187"/>
        <v>#N/A</v>
      </c>
      <c r="BG407" s="16" t="e">
        <f t="shared" si="187"/>
        <v>#N/A</v>
      </c>
      <c r="BH407" s="16" t="e">
        <f t="shared" si="187"/>
        <v>#N/A</v>
      </c>
      <c r="BI407" s="16" t="e">
        <f t="shared" si="187"/>
        <v>#N/A</v>
      </c>
      <c r="BJ407" s="16" t="e">
        <f t="shared" si="187"/>
        <v>#N/A</v>
      </c>
      <c r="BK407" s="16" t="e">
        <f t="shared" si="187"/>
        <v>#N/A</v>
      </c>
      <c r="BL407" s="16" t="e">
        <f t="shared" si="187"/>
        <v>#N/A</v>
      </c>
      <c r="BM407" s="16" t="e">
        <f t="shared" si="187"/>
        <v>#N/A</v>
      </c>
      <c r="BN407" s="16" t="e">
        <f t="shared" si="187"/>
        <v>#N/A</v>
      </c>
    </row>
    <row r="409" spans="1:66">
      <c r="C409" s="16" t="s">
        <v>12</v>
      </c>
      <c r="E409" s="16">
        <f>D403</f>
        <v>0</v>
      </c>
      <c r="F409" s="16">
        <f t="shared" ref="F409:U413" si="188">E403</f>
        <v>0</v>
      </c>
      <c r="G409" s="16">
        <f t="shared" si="188"/>
        <v>0</v>
      </c>
      <c r="H409" s="16">
        <f t="shared" si="188"/>
        <v>0</v>
      </c>
      <c r="I409" s="16">
        <f t="shared" si="188"/>
        <v>0</v>
      </c>
      <c r="J409" s="16">
        <f t="shared" si="188"/>
        <v>0</v>
      </c>
      <c r="K409" s="16">
        <f t="shared" si="188"/>
        <v>0</v>
      </c>
      <c r="L409" s="16">
        <f t="shared" si="188"/>
        <v>0</v>
      </c>
      <c r="M409" s="16">
        <f t="shared" si="188"/>
        <v>0</v>
      </c>
      <c r="N409" s="16">
        <f t="shared" si="188"/>
        <v>0</v>
      </c>
      <c r="O409" s="16">
        <f t="shared" si="188"/>
        <v>0</v>
      </c>
      <c r="P409" s="16">
        <f t="shared" si="188"/>
        <v>0</v>
      </c>
      <c r="Q409" s="16">
        <f t="shared" si="188"/>
        <v>0</v>
      </c>
      <c r="R409" s="16">
        <f t="shared" si="188"/>
        <v>0</v>
      </c>
      <c r="S409" s="16" t="e">
        <f t="shared" si="188"/>
        <v>#N/A</v>
      </c>
      <c r="T409" s="16" t="e">
        <f t="shared" si="188"/>
        <v>#N/A</v>
      </c>
      <c r="U409" s="16" t="e">
        <f t="shared" si="188"/>
        <v>#N/A</v>
      </c>
      <c r="V409" s="16" t="e">
        <f t="shared" ref="V409:AK413" si="189">U403</f>
        <v>#N/A</v>
      </c>
      <c r="W409" s="16" t="e">
        <f t="shared" si="189"/>
        <v>#N/A</v>
      </c>
      <c r="X409" s="16" t="e">
        <f t="shared" si="189"/>
        <v>#N/A</v>
      </c>
      <c r="Y409" s="16" t="e">
        <f t="shared" si="189"/>
        <v>#N/A</v>
      </c>
      <c r="Z409" s="16" t="e">
        <f t="shared" si="189"/>
        <v>#N/A</v>
      </c>
      <c r="AA409" s="16" t="e">
        <f t="shared" si="189"/>
        <v>#N/A</v>
      </c>
      <c r="AB409" s="16" t="e">
        <f t="shared" si="189"/>
        <v>#N/A</v>
      </c>
      <c r="AC409" s="16" t="e">
        <f t="shared" si="189"/>
        <v>#N/A</v>
      </c>
      <c r="AD409" s="16" t="e">
        <f t="shared" si="189"/>
        <v>#N/A</v>
      </c>
      <c r="AE409" s="16" t="e">
        <f t="shared" si="189"/>
        <v>#N/A</v>
      </c>
      <c r="AF409" s="16" t="e">
        <f t="shared" si="189"/>
        <v>#N/A</v>
      </c>
      <c r="AG409" s="16" t="e">
        <f t="shared" si="189"/>
        <v>#N/A</v>
      </c>
      <c r="AH409" s="16" t="e">
        <f t="shared" si="189"/>
        <v>#N/A</v>
      </c>
      <c r="AI409" s="16" t="e">
        <f t="shared" si="189"/>
        <v>#N/A</v>
      </c>
      <c r="AJ409" s="16" t="e">
        <f t="shared" si="189"/>
        <v>#N/A</v>
      </c>
      <c r="AK409" s="16" t="e">
        <f t="shared" si="189"/>
        <v>#N/A</v>
      </c>
      <c r="AL409" s="16" t="e">
        <f t="shared" ref="AL409:BA413" si="190">AK403</f>
        <v>#N/A</v>
      </c>
      <c r="AM409" s="16" t="e">
        <f t="shared" si="190"/>
        <v>#N/A</v>
      </c>
      <c r="AN409" s="16" t="e">
        <f t="shared" si="190"/>
        <v>#N/A</v>
      </c>
      <c r="AO409" s="16" t="e">
        <f t="shared" si="190"/>
        <v>#N/A</v>
      </c>
      <c r="AP409" s="16" t="e">
        <f t="shared" si="190"/>
        <v>#N/A</v>
      </c>
      <c r="AQ409" s="16" t="e">
        <f t="shared" si="190"/>
        <v>#N/A</v>
      </c>
      <c r="AR409" s="16" t="e">
        <f t="shared" si="190"/>
        <v>#N/A</v>
      </c>
      <c r="AS409" s="16" t="e">
        <f t="shared" si="190"/>
        <v>#N/A</v>
      </c>
      <c r="AT409" s="16" t="e">
        <f t="shared" si="190"/>
        <v>#N/A</v>
      </c>
      <c r="AU409" s="16" t="e">
        <f t="shared" si="190"/>
        <v>#N/A</v>
      </c>
      <c r="AV409" s="16" t="e">
        <f t="shared" si="190"/>
        <v>#N/A</v>
      </c>
      <c r="AW409" s="16" t="e">
        <f t="shared" si="190"/>
        <v>#N/A</v>
      </c>
      <c r="AX409" s="16" t="e">
        <f t="shared" si="190"/>
        <v>#N/A</v>
      </c>
      <c r="AY409" s="16" t="e">
        <f t="shared" si="190"/>
        <v>#N/A</v>
      </c>
      <c r="AZ409" s="16" t="e">
        <f t="shared" si="190"/>
        <v>#N/A</v>
      </c>
      <c r="BA409" s="16" t="e">
        <f t="shared" si="190"/>
        <v>#N/A</v>
      </c>
      <c r="BB409" s="16" t="e">
        <f t="shared" ref="BB409:BN413" si="191">BA403</f>
        <v>#N/A</v>
      </c>
      <c r="BC409" s="16" t="e">
        <f t="shared" si="191"/>
        <v>#N/A</v>
      </c>
      <c r="BD409" s="16" t="e">
        <f t="shared" si="191"/>
        <v>#N/A</v>
      </c>
      <c r="BE409" s="16" t="e">
        <f t="shared" si="191"/>
        <v>#N/A</v>
      </c>
      <c r="BF409" s="16" t="e">
        <f t="shared" si="191"/>
        <v>#N/A</v>
      </c>
      <c r="BG409" s="16" t="e">
        <f t="shared" si="191"/>
        <v>#N/A</v>
      </c>
      <c r="BH409" s="16" t="e">
        <f t="shared" si="191"/>
        <v>#N/A</v>
      </c>
      <c r="BI409" s="16" t="e">
        <f t="shared" si="191"/>
        <v>#N/A</v>
      </c>
      <c r="BJ409" s="16" t="e">
        <f t="shared" si="191"/>
        <v>#N/A</v>
      </c>
      <c r="BK409" s="16" t="e">
        <f t="shared" si="191"/>
        <v>#N/A</v>
      </c>
      <c r="BL409" s="16" t="e">
        <f t="shared" si="191"/>
        <v>#N/A</v>
      </c>
      <c r="BM409" s="16" t="e">
        <f t="shared" si="191"/>
        <v>#N/A</v>
      </c>
      <c r="BN409" s="16" t="e">
        <f t="shared" si="191"/>
        <v>#N/A</v>
      </c>
    </row>
    <row r="410" spans="1:66">
      <c r="C410" s="16" t="s">
        <v>0</v>
      </c>
      <c r="E410" s="16">
        <f>D404</f>
        <v>0</v>
      </c>
      <c r="F410" s="16">
        <f t="shared" si="188"/>
        <v>0</v>
      </c>
      <c r="G410" s="16">
        <f t="shared" si="188"/>
        <v>0</v>
      </c>
      <c r="H410" s="16">
        <f t="shared" si="188"/>
        <v>0</v>
      </c>
      <c r="I410" s="16">
        <f t="shared" si="188"/>
        <v>0</v>
      </c>
      <c r="J410" s="16">
        <f t="shared" si="188"/>
        <v>0</v>
      </c>
      <c r="K410" s="16">
        <f t="shared" si="188"/>
        <v>0</v>
      </c>
      <c r="L410" s="16">
        <f t="shared" si="188"/>
        <v>0</v>
      </c>
      <c r="M410" s="16">
        <f t="shared" si="188"/>
        <v>0</v>
      </c>
      <c r="N410" s="16">
        <f t="shared" si="188"/>
        <v>0</v>
      </c>
      <c r="O410" s="16">
        <f t="shared" si="188"/>
        <v>0</v>
      </c>
      <c r="P410" s="16">
        <f t="shared" si="188"/>
        <v>0</v>
      </c>
      <c r="Q410" s="16">
        <f t="shared" si="188"/>
        <v>0</v>
      </c>
      <c r="R410" s="16" t="e">
        <f t="shared" si="188"/>
        <v>#N/A</v>
      </c>
      <c r="S410" s="16" t="e">
        <f t="shared" si="188"/>
        <v>#N/A</v>
      </c>
      <c r="T410" s="16" t="e">
        <f t="shared" si="188"/>
        <v>#N/A</v>
      </c>
      <c r="U410" s="16" t="e">
        <f t="shared" si="188"/>
        <v>#N/A</v>
      </c>
      <c r="V410" s="16" t="e">
        <f t="shared" si="189"/>
        <v>#N/A</v>
      </c>
      <c r="W410" s="16" t="e">
        <f t="shared" si="189"/>
        <v>#N/A</v>
      </c>
      <c r="X410" s="16" t="e">
        <f t="shared" si="189"/>
        <v>#N/A</v>
      </c>
      <c r="Y410" s="16" t="e">
        <f t="shared" si="189"/>
        <v>#N/A</v>
      </c>
      <c r="Z410" s="16" t="e">
        <f t="shared" si="189"/>
        <v>#N/A</v>
      </c>
      <c r="AA410" s="16" t="e">
        <f t="shared" si="189"/>
        <v>#N/A</v>
      </c>
      <c r="AB410" s="16" t="e">
        <f t="shared" si="189"/>
        <v>#N/A</v>
      </c>
      <c r="AC410" s="16" t="e">
        <f t="shared" si="189"/>
        <v>#N/A</v>
      </c>
      <c r="AD410" s="16" t="e">
        <f t="shared" si="189"/>
        <v>#N/A</v>
      </c>
      <c r="AE410" s="16" t="e">
        <f t="shared" si="189"/>
        <v>#N/A</v>
      </c>
      <c r="AF410" s="16" t="e">
        <f t="shared" si="189"/>
        <v>#N/A</v>
      </c>
      <c r="AG410" s="16" t="e">
        <f t="shared" si="189"/>
        <v>#N/A</v>
      </c>
      <c r="AH410" s="16" t="e">
        <f t="shared" si="189"/>
        <v>#N/A</v>
      </c>
      <c r="AI410" s="16" t="e">
        <f t="shared" si="189"/>
        <v>#N/A</v>
      </c>
      <c r="AJ410" s="16" t="e">
        <f t="shared" si="189"/>
        <v>#N/A</v>
      </c>
      <c r="AK410" s="16" t="e">
        <f t="shared" si="189"/>
        <v>#N/A</v>
      </c>
      <c r="AL410" s="16" t="e">
        <f t="shared" si="190"/>
        <v>#N/A</v>
      </c>
      <c r="AM410" s="16" t="e">
        <f t="shared" si="190"/>
        <v>#N/A</v>
      </c>
      <c r="AN410" s="16" t="e">
        <f t="shared" si="190"/>
        <v>#N/A</v>
      </c>
      <c r="AO410" s="16" t="e">
        <f t="shared" si="190"/>
        <v>#N/A</v>
      </c>
      <c r="AP410" s="16" t="e">
        <f t="shared" si="190"/>
        <v>#N/A</v>
      </c>
      <c r="AQ410" s="16" t="e">
        <f t="shared" si="190"/>
        <v>#N/A</v>
      </c>
      <c r="AR410" s="16" t="e">
        <f t="shared" si="190"/>
        <v>#N/A</v>
      </c>
      <c r="AS410" s="16" t="e">
        <f t="shared" si="190"/>
        <v>#N/A</v>
      </c>
      <c r="AT410" s="16" t="e">
        <f t="shared" si="190"/>
        <v>#N/A</v>
      </c>
      <c r="AU410" s="16" t="e">
        <f t="shared" si="190"/>
        <v>#N/A</v>
      </c>
      <c r="AV410" s="16" t="e">
        <f t="shared" si="190"/>
        <v>#N/A</v>
      </c>
      <c r="AW410" s="16" t="e">
        <f t="shared" si="190"/>
        <v>#N/A</v>
      </c>
      <c r="AX410" s="16" t="e">
        <f t="shared" si="190"/>
        <v>#N/A</v>
      </c>
      <c r="AY410" s="16" t="e">
        <f t="shared" si="190"/>
        <v>#N/A</v>
      </c>
      <c r="AZ410" s="16" t="e">
        <f t="shared" si="190"/>
        <v>#N/A</v>
      </c>
      <c r="BA410" s="16" t="e">
        <f t="shared" si="190"/>
        <v>#N/A</v>
      </c>
      <c r="BB410" s="16" t="e">
        <f t="shared" si="191"/>
        <v>#N/A</v>
      </c>
      <c r="BC410" s="16" t="e">
        <f t="shared" si="191"/>
        <v>#N/A</v>
      </c>
      <c r="BD410" s="16" t="e">
        <f t="shared" si="191"/>
        <v>#N/A</v>
      </c>
      <c r="BE410" s="16" t="e">
        <f t="shared" si="191"/>
        <v>#N/A</v>
      </c>
      <c r="BF410" s="16" t="e">
        <f t="shared" si="191"/>
        <v>#N/A</v>
      </c>
      <c r="BG410" s="16" t="e">
        <f t="shared" si="191"/>
        <v>#N/A</v>
      </c>
      <c r="BH410" s="16" t="e">
        <f t="shared" si="191"/>
        <v>#N/A</v>
      </c>
      <c r="BI410" s="16" t="e">
        <f t="shared" si="191"/>
        <v>#N/A</v>
      </c>
      <c r="BJ410" s="16" t="e">
        <f t="shared" si="191"/>
        <v>#N/A</v>
      </c>
      <c r="BK410" s="16" t="e">
        <f t="shared" si="191"/>
        <v>#N/A</v>
      </c>
      <c r="BL410" s="16" t="e">
        <f t="shared" si="191"/>
        <v>#N/A</v>
      </c>
      <c r="BM410" s="16" t="e">
        <f t="shared" si="191"/>
        <v>#N/A</v>
      </c>
      <c r="BN410" s="16" t="e">
        <f t="shared" si="191"/>
        <v>#N/A</v>
      </c>
    </row>
    <row r="411" spans="1:66">
      <c r="C411" s="16" t="s">
        <v>1</v>
      </c>
      <c r="E411" s="16">
        <f>D405</f>
        <v>0</v>
      </c>
      <c r="F411" s="16">
        <f t="shared" si="188"/>
        <v>0</v>
      </c>
      <c r="G411" s="16">
        <f t="shared" si="188"/>
        <v>0</v>
      </c>
      <c r="H411" s="16">
        <f t="shared" si="188"/>
        <v>0</v>
      </c>
      <c r="I411" s="16">
        <f t="shared" si="188"/>
        <v>0</v>
      </c>
      <c r="J411" s="16">
        <f t="shared" si="188"/>
        <v>0</v>
      </c>
      <c r="K411" s="16">
        <f t="shared" si="188"/>
        <v>0</v>
      </c>
      <c r="L411" s="16">
        <f t="shared" si="188"/>
        <v>0</v>
      </c>
      <c r="M411" s="16">
        <f t="shared" si="188"/>
        <v>0</v>
      </c>
      <c r="N411" s="16">
        <f t="shared" si="188"/>
        <v>0</v>
      </c>
      <c r="O411" s="16">
        <f t="shared" si="188"/>
        <v>0</v>
      </c>
      <c r="P411" s="16">
        <f t="shared" si="188"/>
        <v>0</v>
      </c>
      <c r="Q411" s="16">
        <f t="shared" si="188"/>
        <v>0</v>
      </c>
      <c r="R411" s="16" t="e">
        <f t="shared" si="188"/>
        <v>#N/A</v>
      </c>
      <c r="S411" s="16" t="e">
        <f t="shared" si="188"/>
        <v>#N/A</v>
      </c>
      <c r="T411" s="16" t="e">
        <f t="shared" si="188"/>
        <v>#N/A</v>
      </c>
      <c r="U411" s="16" t="e">
        <f t="shared" si="188"/>
        <v>#N/A</v>
      </c>
      <c r="V411" s="16" t="e">
        <f t="shared" si="189"/>
        <v>#N/A</v>
      </c>
      <c r="W411" s="16" t="e">
        <f t="shared" si="189"/>
        <v>#N/A</v>
      </c>
      <c r="X411" s="16" t="e">
        <f t="shared" si="189"/>
        <v>#N/A</v>
      </c>
      <c r="Y411" s="16" t="e">
        <f t="shared" si="189"/>
        <v>#N/A</v>
      </c>
      <c r="Z411" s="16" t="e">
        <f t="shared" si="189"/>
        <v>#N/A</v>
      </c>
      <c r="AA411" s="16" t="e">
        <f t="shared" si="189"/>
        <v>#N/A</v>
      </c>
      <c r="AB411" s="16" t="e">
        <f t="shared" si="189"/>
        <v>#N/A</v>
      </c>
      <c r="AC411" s="16" t="e">
        <f t="shared" si="189"/>
        <v>#N/A</v>
      </c>
      <c r="AD411" s="16" t="e">
        <f t="shared" si="189"/>
        <v>#N/A</v>
      </c>
      <c r="AE411" s="16" t="e">
        <f t="shared" si="189"/>
        <v>#N/A</v>
      </c>
      <c r="AF411" s="16" t="e">
        <f t="shared" si="189"/>
        <v>#N/A</v>
      </c>
      <c r="AG411" s="16" t="e">
        <f t="shared" si="189"/>
        <v>#N/A</v>
      </c>
      <c r="AH411" s="16" t="e">
        <f t="shared" si="189"/>
        <v>#N/A</v>
      </c>
      <c r="AI411" s="16" t="e">
        <f t="shared" si="189"/>
        <v>#N/A</v>
      </c>
      <c r="AJ411" s="16" t="e">
        <f t="shared" si="189"/>
        <v>#N/A</v>
      </c>
      <c r="AK411" s="16" t="e">
        <f t="shared" si="189"/>
        <v>#N/A</v>
      </c>
      <c r="AL411" s="16" t="e">
        <f t="shared" si="190"/>
        <v>#N/A</v>
      </c>
      <c r="AM411" s="16" t="e">
        <f t="shared" si="190"/>
        <v>#N/A</v>
      </c>
      <c r="AN411" s="16" t="e">
        <f t="shared" si="190"/>
        <v>#N/A</v>
      </c>
      <c r="AO411" s="16" t="e">
        <f t="shared" si="190"/>
        <v>#N/A</v>
      </c>
      <c r="AP411" s="16" t="e">
        <f t="shared" si="190"/>
        <v>#N/A</v>
      </c>
      <c r="AQ411" s="16" t="e">
        <f t="shared" si="190"/>
        <v>#N/A</v>
      </c>
      <c r="AR411" s="16" t="e">
        <f t="shared" si="190"/>
        <v>#N/A</v>
      </c>
      <c r="AS411" s="16" t="e">
        <f t="shared" si="190"/>
        <v>#N/A</v>
      </c>
      <c r="AT411" s="16" t="e">
        <f t="shared" si="190"/>
        <v>#N/A</v>
      </c>
      <c r="AU411" s="16" t="e">
        <f t="shared" si="190"/>
        <v>#N/A</v>
      </c>
      <c r="AV411" s="16" t="e">
        <f t="shared" si="190"/>
        <v>#N/A</v>
      </c>
      <c r="AW411" s="16" t="e">
        <f t="shared" si="190"/>
        <v>#N/A</v>
      </c>
      <c r="AX411" s="16" t="e">
        <f t="shared" si="190"/>
        <v>#N/A</v>
      </c>
      <c r="AY411" s="16" t="e">
        <f t="shared" si="190"/>
        <v>#N/A</v>
      </c>
      <c r="AZ411" s="16" t="e">
        <f t="shared" si="190"/>
        <v>#N/A</v>
      </c>
      <c r="BA411" s="16" t="e">
        <f t="shared" si="190"/>
        <v>#N/A</v>
      </c>
      <c r="BB411" s="16" t="e">
        <f t="shared" si="191"/>
        <v>#N/A</v>
      </c>
      <c r="BC411" s="16" t="e">
        <f t="shared" si="191"/>
        <v>#N/A</v>
      </c>
      <c r="BD411" s="16" t="e">
        <f t="shared" si="191"/>
        <v>#N/A</v>
      </c>
      <c r="BE411" s="16" t="e">
        <f t="shared" si="191"/>
        <v>#N/A</v>
      </c>
      <c r="BF411" s="16" t="e">
        <f t="shared" si="191"/>
        <v>#N/A</v>
      </c>
      <c r="BG411" s="16" t="e">
        <f t="shared" si="191"/>
        <v>#N/A</v>
      </c>
      <c r="BH411" s="16" t="e">
        <f t="shared" si="191"/>
        <v>#N/A</v>
      </c>
      <c r="BI411" s="16" t="e">
        <f t="shared" si="191"/>
        <v>#N/A</v>
      </c>
      <c r="BJ411" s="16" t="e">
        <f t="shared" si="191"/>
        <v>#N/A</v>
      </c>
      <c r="BK411" s="16" t="e">
        <f t="shared" si="191"/>
        <v>#N/A</v>
      </c>
      <c r="BL411" s="16" t="e">
        <f t="shared" si="191"/>
        <v>#N/A</v>
      </c>
      <c r="BM411" s="16" t="e">
        <f t="shared" si="191"/>
        <v>#N/A</v>
      </c>
      <c r="BN411" s="16" t="e">
        <f t="shared" si="191"/>
        <v>#N/A</v>
      </c>
    </row>
    <row r="412" spans="1:66">
      <c r="C412" s="16" t="s">
        <v>2</v>
      </c>
      <c r="E412" s="16">
        <f>D406</f>
        <v>0</v>
      </c>
      <c r="F412" s="16">
        <f t="shared" si="188"/>
        <v>0</v>
      </c>
      <c r="G412" s="16">
        <f t="shared" si="188"/>
        <v>0</v>
      </c>
      <c r="H412" s="16">
        <f t="shared" si="188"/>
        <v>0</v>
      </c>
      <c r="I412" s="16">
        <f t="shared" si="188"/>
        <v>0</v>
      </c>
      <c r="J412" s="16">
        <f t="shared" si="188"/>
        <v>0</v>
      </c>
      <c r="K412" s="16">
        <f t="shared" si="188"/>
        <v>0</v>
      </c>
      <c r="L412" s="16">
        <f t="shared" si="188"/>
        <v>0</v>
      </c>
      <c r="M412" s="16">
        <f t="shared" si="188"/>
        <v>0</v>
      </c>
      <c r="N412" s="16">
        <f t="shared" si="188"/>
        <v>0</v>
      </c>
      <c r="O412" s="16">
        <f t="shared" si="188"/>
        <v>0</v>
      </c>
      <c r="P412" s="16">
        <f t="shared" si="188"/>
        <v>0</v>
      </c>
      <c r="Q412" s="16">
        <f t="shared" si="188"/>
        <v>0</v>
      </c>
      <c r="R412" s="16" t="e">
        <f t="shared" si="188"/>
        <v>#N/A</v>
      </c>
      <c r="S412" s="16" t="e">
        <f t="shared" si="188"/>
        <v>#N/A</v>
      </c>
      <c r="T412" s="16" t="e">
        <f t="shared" si="188"/>
        <v>#N/A</v>
      </c>
      <c r="U412" s="16" t="e">
        <f t="shared" si="188"/>
        <v>#N/A</v>
      </c>
      <c r="V412" s="16" t="e">
        <f t="shared" si="189"/>
        <v>#N/A</v>
      </c>
      <c r="W412" s="16" t="e">
        <f t="shared" si="189"/>
        <v>#N/A</v>
      </c>
      <c r="X412" s="16" t="e">
        <f t="shared" si="189"/>
        <v>#N/A</v>
      </c>
      <c r="Y412" s="16" t="e">
        <f t="shared" si="189"/>
        <v>#N/A</v>
      </c>
      <c r="Z412" s="16" t="e">
        <f t="shared" si="189"/>
        <v>#N/A</v>
      </c>
      <c r="AA412" s="16" t="e">
        <f t="shared" si="189"/>
        <v>#N/A</v>
      </c>
      <c r="AB412" s="16" t="e">
        <f t="shared" si="189"/>
        <v>#N/A</v>
      </c>
      <c r="AC412" s="16" t="e">
        <f t="shared" si="189"/>
        <v>#N/A</v>
      </c>
      <c r="AD412" s="16" t="e">
        <f t="shared" si="189"/>
        <v>#N/A</v>
      </c>
      <c r="AE412" s="16" t="e">
        <f t="shared" si="189"/>
        <v>#N/A</v>
      </c>
      <c r="AF412" s="16" t="e">
        <f t="shared" si="189"/>
        <v>#N/A</v>
      </c>
      <c r="AG412" s="16" t="e">
        <f t="shared" si="189"/>
        <v>#N/A</v>
      </c>
      <c r="AH412" s="16" t="e">
        <f t="shared" si="189"/>
        <v>#N/A</v>
      </c>
      <c r="AI412" s="16" t="e">
        <f t="shared" si="189"/>
        <v>#N/A</v>
      </c>
      <c r="AJ412" s="16" t="e">
        <f t="shared" si="189"/>
        <v>#N/A</v>
      </c>
      <c r="AK412" s="16" t="e">
        <f t="shared" si="189"/>
        <v>#N/A</v>
      </c>
      <c r="AL412" s="16" t="e">
        <f t="shared" si="190"/>
        <v>#N/A</v>
      </c>
      <c r="AM412" s="16" t="e">
        <f t="shared" si="190"/>
        <v>#N/A</v>
      </c>
      <c r="AN412" s="16" t="e">
        <f t="shared" si="190"/>
        <v>#N/A</v>
      </c>
      <c r="AO412" s="16" t="e">
        <f t="shared" si="190"/>
        <v>#N/A</v>
      </c>
      <c r="AP412" s="16" t="e">
        <f t="shared" si="190"/>
        <v>#N/A</v>
      </c>
      <c r="AQ412" s="16" t="e">
        <f t="shared" si="190"/>
        <v>#N/A</v>
      </c>
      <c r="AR412" s="16" t="e">
        <f t="shared" si="190"/>
        <v>#N/A</v>
      </c>
      <c r="AS412" s="16" t="e">
        <f t="shared" si="190"/>
        <v>#N/A</v>
      </c>
      <c r="AT412" s="16" t="e">
        <f t="shared" si="190"/>
        <v>#N/A</v>
      </c>
      <c r="AU412" s="16" t="e">
        <f t="shared" si="190"/>
        <v>#N/A</v>
      </c>
      <c r="AV412" s="16" t="e">
        <f t="shared" si="190"/>
        <v>#N/A</v>
      </c>
      <c r="AW412" s="16" t="e">
        <f t="shared" si="190"/>
        <v>#N/A</v>
      </c>
      <c r="AX412" s="16" t="e">
        <f t="shared" si="190"/>
        <v>#N/A</v>
      </c>
      <c r="AY412" s="16" t="e">
        <f t="shared" si="190"/>
        <v>#N/A</v>
      </c>
      <c r="AZ412" s="16" t="e">
        <f t="shared" si="190"/>
        <v>#N/A</v>
      </c>
      <c r="BA412" s="16" t="e">
        <f t="shared" si="190"/>
        <v>#N/A</v>
      </c>
      <c r="BB412" s="16" t="e">
        <f t="shared" si="191"/>
        <v>#N/A</v>
      </c>
      <c r="BC412" s="16" t="e">
        <f t="shared" si="191"/>
        <v>#N/A</v>
      </c>
      <c r="BD412" s="16" t="e">
        <f t="shared" si="191"/>
        <v>#N/A</v>
      </c>
      <c r="BE412" s="16" t="e">
        <f t="shared" si="191"/>
        <v>#N/A</v>
      </c>
      <c r="BF412" s="16" t="e">
        <f t="shared" si="191"/>
        <v>#N/A</v>
      </c>
      <c r="BG412" s="16" t="e">
        <f t="shared" si="191"/>
        <v>#N/A</v>
      </c>
      <c r="BH412" s="16" t="e">
        <f t="shared" si="191"/>
        <v>#N/A</v>
      </c>
      <c r="BI412" s="16" t="e">
        <f t="shared" si="191"/>
        <v>#N/A</v>
      </c>
      <c r="BJ412" s="16" t="e">
        <f t="shared" si="191"/>
        <v>#N/A</v>
      </c>
      <c r="BK412" s="16" t="e">
        <f t="shared" si="191"/>
        <v>#N/A</v>
      </c>
      <c r="BL412" s="16" t="e">
        <f t="shared" si="191"/>
        <v>#N/A</v>
      </c>
      <c r="BM412" s="16" t="e">
        <f t="shared" si="191"/>
        <v>#N/A</v>
      </c>
      <c r="BN412" s="16" t="e">
        <f t="shared" si="191"/>
        <v>#N/A</v>
      </c>
    </row>
    <row r="413" spans="1:66">
      <c r="C413" s="16" t="s">
        <v>13</v>
      </c>
      <c r="E413" s="16">
        <f>D407</f>
        <v>0</v>
      </c>
      <c r="F413" s="16">
        <f t="shared" si="188"/>
        <v>0</v>
      </c>
      <c r="G413" s="16">
        <f t="shared" si="188"/>
        <v>0</v>
      </c>
      <c r="H413" s="16">
        <f t="shared" si="188"/>
        <v>0</v>
      </c>
      <c r="I413" s="16">
        <f t="shared" si="188"/>
        <v>0</v>
      </c>
      <c r="J413" s="16">
        <f t="shared" si="188"/>
        <v>0</v>
      </c>
      <c r="K413" s="16">
        <f t="shared" si="188"/>
        <v>0</v>
      </c>
      <c r="L413" s="16">
        <f t="shared" si="188"/>
        <v>0</v>
      </c>
      <c r="M413" s="16">
        <f t="shared" si="188"/>
        <v>0</v>
      </c>
      <c r="N413" s="16">
        <f t="shared" si="188"/>
        <v>0</v>
      </c>
      <c r="O413" s="16">
        <f t="shared" si="188"/>
        <v>0</v>
      </c>
      <c r="P413" s="16">
        <f t="shared" si="188"/>
        <v>0</v>
      </c>
      <c r="Q413" s="16">
        <f t="shared" si="188"/>
        <v>0</v>
      </c>
      <c r="R413" s="16" t="e">
        <f t="shared" si="188"/>
        <v>#N/A</v>
      </c>
      <c r="S413" s="16" t="e">
        <f t="shared" si="188"/>
        <v>#N/A</v>
      </c>
      <c r="T413" s="16" t="e">
        <f t="shared" si="188"/>
        <v>#N/A</v>
      </c>
      <c r="U413" s="16" t="e">
        <f t="shared" si="188"/>
        <v>#N/A</v>
      </c>
      <c r="V413" s="16" t="e">
        <f t="shared" si="189"/>
        <v>#N/A</v>
      </c>
      <c r="W413" s="16" t="e">
        <f t="shared" si="189"/>
        <v>#N/A</v>
      </c>
      <c r="X413" s="16" t="e">
        <f t="shared" si="189"/>
        <v>#N/A</v>
      </c>
      <c r="Y413" s="16" t="e">
        <f t="shared" si="189"/>
        <v>#N/A</v>
      </c>
      <c r="Z413" s="16" t="e">
        <f t="shared" si="189"/>
        <v>#N/A</v>
      </c>
      <c r="AA413" s="16" t="e">
        <f t="shared" si="189"/>
        <v>#N/A</v>
      </c>
      <c r="AB413" s="16" t="e">
        <f t="shared" si="189"/>
        <v>#N/A</v>
      </c>
      <c r="AC413" s="16" t="e">
        <f t="shared" si="189"/>
        <v>#N/A</v>
      </c>
      <c r="AD413" s="16" t="e">
        <f t="shared" si="189"/>
        <v>#N/A</v>
      </c>
      <c r="AE413" s="16" t="e">
        <f t="shared" si="189"/>
        <v>#N/A</v>
      </c>
      <c r="AF413" s="16" t="e">
        <f t="shared" si="189"/>
        <v>#N/A</v>
      </c>
      <c r="AG413" s="16" t="e">
        <f t="shared" si="189"/>
        <v>#N/A</v>
      </c>
      <c r="AH413" s="16" t="e">
        <f t="shared" si="189"/>
        <v>#N/A</v>
      </c>
      <c r="AI413" s="16" t="e">
        <f t="shared" si="189"/>
        <v>#N/A</v>
      </c>
      <c r="AJ413" s="16" t="e">
        <f t="shared" si="189"/>
        <v>#N/A</v>
      </c>
      <c r="AK413" s="16" t="e">
        <f t="shared" si="189"/>
        <v>#N/A</v>
      </c>
      <c r="AL413" s="16" t="e">
        <f t="shared" si="190"/>
        <v>#N/A</v>
      </c>
      <c r="AM413" s="16" t="e">
        <f t="shared" si="190"/>
        <v>#N/A</v>
      </c>
      <c r="AN413" s="16" t="e">
        <f t="shared" si="190"/>
        <v>#N/A</v>
      </c>
      <c r="AO413" s="16" t="e">
        <f t="shared" si="190"/>
        <v>#N/A</v>
      </c>
      <c r="AP413" s="16" t="e">
        <f t="shared" si="190"/>
        <v>#N/A</v>
      </c>
      <c r="AQ413" s="16" t="e">
        <f t="shared" si="190"/>
        <v>#N/A</v>
      </c>
      <c r="AR413" s="16" t="e">
        <f t="shared" si="190"/>
        <v>#N/A</v>
      </c>
      <c r="AS413" s="16" t="e">
        <f t="shared" si="190"/>
        <v>#N/A</v>
      </c>
      <c r="AT413" s="16" t="e">
        <f t="shared" si="190"/>
        <v>#N/A</v>
      </c>
      <c r="AU413" s="16" t="e">
        <f t="shared" si="190"/>
        <v>#N/A</v>
      </c>
      <c r="AV413" s="16" t="e">
        <f t="shared" si="190"/>
        <v>#N/A</v>
      </c>
      <c r="AW413" s="16" t="e">
        <f t="shared" si="190"/>
        <v>#N/A</v>
      </c>
      <c r="AX413" s="16" t="e">
        <f t="shared" si="190"/>
        <v>#N/A</v>
      </c>
      <c r="AY413" s="16" t="e">
        <f t="shared" si="190"/>
        <v>#N/A</v>
      </c>
      <c r="AZ413" s="16" t="e">
        <f t="shared" si="190"/>
        <v>#N/A</v>
      </c>
      <c r="BA413" s="16" t="e">
        <f t="shared" si="190"/>
        <v>#N/A</v>
      </c>
      <c r="BB413" s="16" t="e">
        <f t="shared" si="191"/>
        <v>#N/A</v>
      </c>
      <c r="BC413" s="16" t="e">
        <f t="shared" si="191"/>
        <v>#N/A</v>
      </c>
      <c r="BD413" s="16" t="e">
        <f t="shared" si="191"/>
        <v>#N/A</v>
      </c>
      <c r="BE413" s="16" t="e">
        <f t="shared" si="191"/>
        <v>#N/A</v>
      </c>
      <c r="BF413" s="16" t="e">
        <f t="shared" si="191"/>
        <v>#N/A</v>
      </c>
      <c r="BG413" s="16" t="e">
        <f t="shared" si="191"/>
        <v>#N/A</v>
      </c>
      <c r="BH413" s="16" t="e">
        <f t="shared" si="191"/>
        <v>#N/A</v>
      </c>
      <c r="BI413" s="16" t="e">
        <f t="shared" si="191"/>
        <v>#N/A</v>
      </c>
      <c r="BJ413" s="16" t="e">
        <f t="shared" si="191"/>
        <v>#N/A</v>
      </c>
      <c r="BK413" s="16" t="e">
        <f t="shared" si="191"/>
        <v>#N/A</v>
      </c>
      <c r="BL413" s="16" t="e">
        <f t="shared" si="191"/>
        <v>#N/A</v>
      </c>
      <c r="BM413" s="16" t="e">
        <f t="shared" si="191"/>
        <v>#N/A</v>
      </c>
      <c r="BN413" s="16" t="e">
        <f t="shared" si="191"/>
        <v>#N/A</v>
      </c>
    </row>
    <row r="415" spans="1:66">
      <c r="C415" s="16" t="s">
        <v>12</v>
      </c>
      <c r="F415" s="16">
        <f>E409</f>
        <v>0</v>
      </c>
      <c r="G415" s="16">
        <f t="shared" ref="G415:V419" si="192">F409</f>
        <v>0</v>
      </c>
      <c r="H415" s="16">
        <f t="shared" si="192"/>
        <v>0</v>
      </c>
      <c r="I415" s="16">
        <f t="shared" si="192"/>
        <v>0</v>
      </c>
      <c r="J415" s="16">
        <f t="shared" si="192"/>
        <v>0</v>
      </c>
      <c r="K415" s="16">
        <f t="shared" si="192"/>
        <v>0</v>
      </c>
      <c r="L415" s="16">
        <f t="shared" si="192"/>
        <v>0</v>
      </c>
      <c r="M415" s="16">
        <f t="shared" si="192"/>
        <v>0</v>
      </c>
      <c r="N415" s="16">
        <f t="shared" si="192"/>
        <v>0</v>
      </c>
      <c r="O415" s="16">
        <f t="shared" si="192"/>
        <v>0</v>
      </c>
      <c r="P415" s="16">
        <f t="shared" si="192"/>
        <v>0</v>
      </c>
      <c r="Q415" s="16">
        <f t="shared" si="192"/>
        <v>0</v>
      </c>
      <c r="R415" s="16">
        <f t="shared" si="192"/>
        <v>0</v>
      </c>
      <c r="S415" s="16">
        <f t="shared" si="192"/>
        <v>0</v>
      </c>
      <c r="T415" s="16" t="e">
        <f t="shared" si="192"/>
        <v>#N/A</v>
      </c>
      <c r="U415" s="16" t="e">
        <f t="shared" si="192"/>
        <v>#N/A</v>
      </c>
      <c r="V415" s="16" t="e">
        <f t="shared" si="192"/>
        <v>#N/A</v>
      </c>
      <c r="W415" s="16" t="e">
        <f t="shared" ref="W415:AL419" si="193">V409</f>
        <v>#N/A</v>
      </c>
      <c r="X415" s="16" t="e">
        <f t="shared" si="193"/>
        <v>#N/A</v>
      </c>
      <c r="Y415" s="16" t="e">
        <f t="shared" si="193"/>
        <v>#N/A</v>
      </c>
      <c r="Z415" s="16" t="e">
        <f t="shared" si="193"/>
        <v>#N/A</v>
      </c>
      <c r="AA415" s="16" t="e">
        <f t="shared" si="193"/>
        <v>#N/A</v>
      </c>
      <c r="AB415" s="16" t="e">
        <f t="shared" si="193"/>
        <v>#N/A</v>
      </c>
      <c r="AC415" s="16" t="e">
        <f t="shared" si="193"/>
        <v>#N/A</v>
      </c>
      <c r="AD415" s="16" t="e">
        <f t="shared" si="193"/>
        <v>#N/A</v>
      </c>
      <c r="AE415" s="16" t="e">
        <f t="shared" si="193"/>
        <v>#N/A</v>
      </c>
      <c r="AF415" s="16" t="e">
        <f t="shared" si="193"/>
        <v>#N/A</v>
      </c>
      <c r="AG415" s="16" t="e">
        <f t="shared" si="193"/>
        <v>#N/A</v>
      </c>
      <c r="AH415" s="16" t="e">
        <f t="shared" si="193"/>
        <v>#N/A</v>
      </c>
      <c r="AI415" s="16" t="e">
        <f t="shared" si="193"/>
        <v>#N/A</v>
      </c>
      <c r="AJ415" s="16" t="e">
        <f t="shared" si="193"/>
        <v>#N/A</v>
      </c>
      <c r="AK415" s="16" t="e">
        <f t="shared" si="193"/>
        <v>#N/A</v>
      </c>
      <c r="AL415" s="16" t="e">
        <f t="shared" si="193"/>
        <v>#N/A</v>
      </c>
      <c r="AM415" s="16" t="e">
        <f t="shared" ref="AM415:BB419" si="194">AL409</f>
        <v>#N/A</v>
      </c>
      <c r="AN415" s="16" t="e">
        <f t="shared" si="194"/>
        <v>#N/A</v>
      </c>
      <c r="AO415" s="16" t="e">
        <f t="shared" si="194"/>
        <v>#N/A</v>
      </c>
      <c r="AP415" s="16" t="e">
        <f t="shared" si="194"/>
        <v>#N/A</v>
      </c>
      <c r="AQ415" s="16" t="e">
        <f t="shared" si="194"/>
        <v>#N/A</v>
      </c>
      <c r="AR415" s="16" t="e">
        <f t="shared" si="194"/>
        <v>#N/A</v>
      </c>
      <c r="AS415" s="16" t="e">
        <f t="shared" si="194"/>
        <v>#N/A</v>
      </c>
      <c r="AT415" s="16" t="e">
        <f t="shared" si="194"/>
        <v>#N/A</v>
      </c>
      <c r="AU415" s="16" t="e">
        <f t="shared" si="194"/>
        <v>#N/A</v>
      </c>
      <c r="AV415" s="16" t="e">
        <f t="shared" si="194"/>
        <v>#N/A</v>
      </c>
      <c r="AW415" s="16" t="e">
        <f t="shared" si="194"/>
        <v>#N/A</v>
      </c>
      <c r="AX415" s="16" t="e">
        <f t="shared" si="194"/>
        <v>#N/A</v>
      </c>
      <c r="AY415" s="16" t="e">
        <f t="shared" si="194"/>
        <v>#N/A</v>
      </c>
      <c r="AZ415" s="16" t="e">
        <f t="shared" si="194"/>
        <v>#N/A</v>
      </c>
      <c r="BA415" s="16" t="e">
        <f t="shared" si="194"/>
        <v>#N/A</v>
      </c>
      <c r="BB415" s="16" t="e">
        <f t="shared" si="194"/>
        <v>#N/A</v>
      </c>
      <c r="BC415" s="16" t="e">
        <f t="shared" ref="BC415:BN419" si="195">BB409</f>
        <v>#N/A</v>
      </c>
      <c r="BD415" s="16" t="e">
        <f t="shared" si="195"/>
        <v>#N/A</v>
      </c>
      <c r="BE415" s="16" t="e">
        <f t="shared" si="195"/>
        <v>#N/A</v>
      </c>
      <c r="BF415" s="16" t="e">
        <f t="shared" si="195"/>
        <v>#N/A</v>
      </c>
      <c r="BG415" s="16" t="e">
        <f t="shared" si="195"/>
        <v>#N/A</v>
      </c>
      <c r="BH415" s="16" t="e">
        <f t="shared" si="195"/>
        <v>#N/A</v>
      </c>
      <c r="BI415" s="16" t="e">
        <f t="shared" si="195"/>
        <v>#N/A</v>
      </c>
      <c r="BJ415" s="16" t="e">
        <f t="shared" si="195"/>
        <v>#N/A</v>
      </c>
      <c r="BK415" s="16" t="e">
        <f t="shared" si="195"/>
        <v>#N/A</v>
      </c>
      <c r="BL415" s="16" t="e">
        <f t="shared" si="195"/>
        <v>#N/A</v>
      </c>
      <c r="BM415" s="16" t="e">
        <f t="shared" si="195"/>
        <v>#N/A</v>
      </c>
      <c r="BN415" s="16" t="e">
        <f t="shared" si="195"/>
        <v>#N/A</v>
      </c>
    </row>
    <row r="416" spans="1:66">
      <c r="C416" s="16" t="s">
        <v>0</v>
      </c>
      <c r="F416" s="16">
        <f>E410</f>
        <v>0</v>
      </c>
      <c r="G416" s="16">
        <f t="shared" si="192"/>
        <v>0</v>
      </c>
      <c r="H416" s="16">
        <f t="shared" si="192"/>
        <v>0</v>
      </c>
      <c r="I416" s="16">
        <f t="shared" si="192"/>
        <v>0</v>
      </c>
      <c r="J416" s="16">
        <f t="shared" si="192"/>
        <v>0</v>
      </c>
      <c r="K416" s="16">
        <f t="shared" si="192"/>
        <v>0</v>
      </c>
      <c r="L416" s="16">
        <f t="shared" si="192"/>
        <v>0</v>
      </c>
      <c r="M416" s="16">
        <f t="shared" si="192"/>
        <v>0</v>
      </c>
      <c r="N416" s="16">
        <f t="shared" si="192"/>
        <v>0</v>
      </c>
      <c r="O416" s="16">
        <f t="shared" si="192"/>
        <v>0</v>
      </c>
      <c r="P416" s="16">
        <f t="shared" si="192"/>
        <v>0</v>
      </c>
      <c r="Q416" s="16">
        <f t="shared" si="192"/>
        <v>0</v>
      </c>
      <c r="R416" s="16">
        <f t="shared" si="192"/>
        <v>0</v>
      </c>
      <c r="S416" s="16" t="e">
        <f t="shared" si="192"/>
        <v>#N/A</v>
      </c>
      <c r="T416" s="16" t="e">
        <f t="shared" si="192"/>
        <v>#N/A</v>
      </c>
      <c r="U416" s="16" t="e">
        <f t="shared" si="192"/>
        <v>#N/A</v>
      </c>
      <c r="V416" s="16" t="e">
        <f t="shared" si="192"/>
        <v>#N/A</v>
      </c>
      <c r="W416" s="16" t="e">
        <f t="shared" si="193"/>
        <v>#N/A</v>
      </c>
      <c r="X416" s="16" t="e">
        <f t="shared" si="193"/>
        <v>#N/A</v>
      </c>
      <c r="Y416" s="16" t="e">
        <f t="shared" si="193"/>
        <v>#N/A</v>
      </c>
      <c r="Z416" s="16" t="e">
        <f t="shared" si="193"/>
        <v>#N/A</v>
      </c>
      <c r="AA416" s="16" t="e">
        <f t="shared" si="193"/>
        <v>#N/A</v>
      </c>
      <c r="AB416" s="16" t="e">
        <f t="shared" si="193"/>
        <v>#N/A</v>
      </c>
      <c r="AC416" s="16" t="e">
        <f t="shared" si="193"/>
        <v>#N/A</v>
      </c>
      <c r="AD416" s="16" t="e">
        <f t="shared" si="193"/>
        <v>#N/A</v>
      </c>
      <c r="AE416" s="16" t="e">
        <f t="shared" si="193"/>
        <v>#N/A</v>
      </c>
      <c r="AF416" s="16" t="e">
        <f t="shared" si="193"/>
        <v>#N/A</v>
      </c>
      <c r="AG416" s="16" t="e">
        <f t="shared" si="193"/>
        <v>#N/A</v>
      </c>
      <c r="AH416" s="16" t="e">
        <f t="shared" si="193"/>
        <v>#N/A</v>
      </c>
      <c r="AI416" s="16" t="e">
        <f t="shared" si="193"/>
        <v>#N/A</v>
      </c>
      <c r="AJ416" s="16" t="e">
        <f t="shared" si="193"/>
        <v>#N/A</v>
      </c>
      <c r="AK416" s="16" t="e">
        <f t="shared" si="193"/>
        <v>#N/A</v>
      </c>
      <c r="AL416" s="16" t="e">
        <f t="shared" si="193"/>
        <v>#N/A</v>
      </c>
      <c r="AM416" s="16" t="e">
        <f t="shared" si="194"/>
        <v>#N/A</v>
      </c>
      <c r="AN416" s="16" t="e">
        <f t="shared" si="194"/>
        <v>#N/A</v>
      </c>
      <c r="AO416" s="16" t="e">
        <f t="shared" si="194"/>
        <v>#N/A</v>
      </c>
      <c r="AP416" s="16" t="e">
        <f t="shared" si="194"/>
        <v>#N/A</v>
      </c>
      <c r="AQ416" s="16" t="e">
        <f t="shared" si="194"/>
        <v>#N/A</v>
      </c>
      <c r="AR416" s="16" t="e">
        <f t="shared" si="194"/>
        <v>#N/A</v>
      </c>
      <c r="AS416" s="16" t="e">
        <f t="shared" si="194"/>
        <v>#N/A</v>
      </c>
      <c r="AT416" s="16" t="e">
        <f t="shared" si="194"/>
        <v>#N/A</v>
      </c>
      <c r="AU416" s="16" t="e">
        <f t="shared" si="194"/>
        <v>#N/A</v>
      </c>
      <c r="AV416" s="16" t="e">
        <f t="shared" si="194"/>
        <v>#N/A</v>
      </c>
      <c r="AW416" s="16" t="e">
        <f t="shared" si="194"/>
        <v>#N/A</v>
      </c>
      <c r="AX416" s="16" t="e">
        <f t="shared" si="194"/>
        <v>#N/A</v>
      </c>
      <c r="AY416" s="16" t="e">
        <f t="shared" si="194"/>
        <v>#N/A</v>
      </c>
      <c r="AZ416" s="16" t="e">
        <f t="shared" si="194"/>
        <v>#N/A</v>
      </c>
      <c r="BA416" s="16" t="e">
        <f t="shared" si="194"/>
        <v>#N/A</v>
      </c>
      <c r="BB416" s="16" t="e">
        <f t="shared" si="194"/>
        <v>#N/A</v>
      </c>
      <c r="BC416" s="16" t="e">
        <f t="shared" si="195"/>
        <v>#N/A</v>
      </c>
      <c r="BD416" s="16" t="e">
        <f t="shared" si="195"/>
        <v>#N/A</v>
      </c>
      <c r="BE416" s="16" t="e">
        <f t="shared" si="195"/>
        <v>#N/A</v>
      </c>
      <c r="BF416" s="16" t="e">
        <f t="shared" si="195"/>
        <v>#N/A</v>
      </c>
      <c r="BG416" s="16" t="e">
        <f t="shared" si="195"/>
        <v>#N/A</v>
      </c>
      <c r="BH416" s="16" t="e">
        <f t="shared" si="195"/>
        <v>#N/A</v>
      </c>
      <c r="BI416" s="16" t="e">
        <f t="shared" si="195"/>
        <v>#N/A</v>
      </c>
      <c r="BJ416" s="16" t="e">
        <f t="shared" si="195"/>
        <v>#N/A</v>
      </c>
      <c r="BK416" s="16" t="e">
        <f t="shared" si="195"/>
        <v>#N/A</v>
      </c>
      <c r="BL416" s="16" t="e">
        <f t="shared" si="195"/>
        <v>#N/A</v>
      </c>
      <c r="BM416" s="16" t="e">
        <f t="shared" si="195"/>
        <v>#N/A</v>
      </c>
      <c r="BN416" s="16" t="e">
        <f t="shared" si="195"/>
        <v>#N/A</v>
      </c>
    </row>
    <row r="417" spans="3:66">
      <c r="C417" s="16" t="s">
        <v>1</v>
      </c>
      <c r="F417" s="16">
        <f>E411</f>
        <v>0</v>
      </c>
      <c r="G417" s="16">
        <f t="shared" si="192"/>
        <v>0</v>
      </c>
      <c r="H417" s="16">
        <f t="shared" si="192"/>
        <v>0</v>
      </c>
      <c r="I417" s="16">
        <f t="shared" si="192"/>
        <v>0</v>
      </c>
      <c r="J417" s="16">
        <f t="shared" si="192"/>
        <v>0</v>
      </c>
      <c r="K417" s="16">
        <f t="shared" si="192"/>
        <v>0</v>
      </c>
      <c r="L417" s="16">
        <f t="shared" si="192"/>
        <v>0</v>
      </c>
      <c r="M417" s="16">
        <f t="shared" si="192"/>
        <v>0</v>
      </c>
      <c r="N417" s="16">
        <f t="shared" si="192"/>
        <v>0</v>
      </c>
      <c r="O417" s="16">
        <f t="shared" si="192"/>
        <v>0</v>
      </c>
      <c r="P417" s="16">
        <f t="shared" si="192"/>
        <v>0</v>
      </c>
      <c r="Q417" s="16">
        <f t="shared" si="192"/>
        <v>0</v>
      </c>
      <c r="R417" s="16">
        <f t="shared" si="192"/>
        <v>0</v>
      </c>
      <c r="S417" s="16" t="e">
        <f t="shared" si="192"/>
        <v>#N/A</v>
      </c>
      <c r="T417" s="16" t="e">
        <f t="shared" si="192"/>
        <v>#N/A</v>
      </c>
      <c r="U417" s="16" t="e">
        <f t="shared" si="192"/>
        <v>#N/A</v>
      </c>
      <c r="V417" s="16" t="e">
        <f t="shared" si="192"/>
        <v>#N/A</v>
      </c>
      <c r="W417" s="16" t="e">
        <f t="shared" si="193"/>
        <v>#N/A</v>
      </c>
      <c r="X417" s="16" t="e">
        <f t="shared" si="193"/>
        <v>#N/A</v>
      </c>
      <c r="Y417" s="16" t="e">
        <f t="shared" si="193"/>
        <v>#N/A</v>
      </c>
      <c r="Z417" s="16" t="e">
        <f t="shared" si="193"/>
        <v>#N/A</v>
      </c>
      <c r="AA417" s="16" t="e">
        <f t="shared" si="193"/>
        <v>#N/A</v>
      </c>
      <c r="AB417" s="16" t="e">
        <f t="shared" si="193"/>
        <v>#N/A</v>
      </c>
      <c r="AC417" s="16" t="e">
        <f t="shared" si="193"/>
        <v>#N/A</v>
      </c>
      <c r="AD417" s="16" t="e">
        <f t="shared" si="193"/>
        <v>#N/A</v>
      </c>
      <c r="AE417" s="16" t="e">
        <f t="shared" si="193"/>
        <v>#N/A</v>
      </c>
      <c r="AF417" s="16" t="e">
        <f t="shared" si="193"/>
        <v>#N/A</v>
      </c>
      <c r="AG417" s="16" t="e">
        <f t="shared" si="193"/>
        <v>#N/A</v>
      </c>
      <c r="AH417" s="16" t="e">
        <f t="shared" si="193"/>
        <v>#N/A</v>
      </c>
      <c r="AI417" s="16" t="e">
        <f t="shared" si="193"/>
        <v>#N/A</v>
      </c>
      <c r="AJ417" s="16" t="e">
        <f t="shared" si="193"/>
        <v>#N/A</v>
      </c>
      <c r="AK417" s="16" t="e">
        <f t="shared" si="193"/>
        <v>#N/A</v>
      </c>
      <c r="AL417" s="16" t="e">
        <f t="shared" si="193"/>
        <v>#N/A</v>
      </c>
      <c r="AM417" s="16" t="e">
        <f t="shared" si="194"/>
        <v>#N/A</v>
      </c>
      <c r="AN417" s="16" t="e">
        <f t="shared" si="194"/>
        <v>#N/A</v>
      </c>
      <c r="AO417" s="16" t="e">
        <f t="shared" si="194"/>
        <v>#N/A</v>
      </c>
      <c r="AP417" s="16" t="e">
        <f t="shared" si="194"/>
        <v>#N/A</v>
      </c>
      <c r="AQ417" s="16" t="e">
        <f t="shared" si="194"/>
        <v>#N/A</v>
      </c>
      <c r="AR417" s="16" t="e">
        <f t="shared" si="194"/>
        <v>#N/A</v>
      </c>
      <c r="AS417" s="16" t="e">
        <f t="shared" si="194"/>
        <v>#N/A</v>
      </c>
      <c r="AT417" s="16" t="e">
        <f t="shared" si="194"/>
        <v>#N/A</v>
      </c>
      <c r="AU417" s="16" t="e">
        <f t="shared" si="194"/>
        <v>#N/A</v>
      </c>
      <c r="AV417" s="16" t="e">
        <f t="shared" si="194"/>
        <v>#N/A</v>
      </c>
      <c r="AW417" s="16" t="e">
        <f t="shared" si="194"/>
        <v>#N/A</v>
      </c>
      <c r="AX417" s="16" t="e">
        <f t="shared" si="194"/>
        <v>#N/A</v>
      </c>
      <c r="AY417" s="16" t="e">
        <f t="shared" si="194"/>
        <v>#N/A</v>
      </c>
      <c r="AZ417" s="16" t="e">
        <f t="shared" si="194"/>
        <v>#N/A</v>
      </c>
      <c r="BA417" s="16" t="e">
        <f t="shared" si="194"/>
        <v>#N/A</v>
      </c>
      <c r="BB417" s="16" t="e">
        <f t="shared" si="194"/>
        <v>#N/A</v>
      </c>
      <c r="BC417" s="16" t="e">
        <f t="shared" si="195"/>
        <v>#N/A</v>
      </c>
      <c r="BD417" s="16" t="e">
        <f t="shared" si="195"/>
        <v>#N/A</v>
      </c>
      <c r="BE417" s="16" t="e">
        <f t="shared" si="195"/>
        <v>#N/A</v>
      </c>
      <c r="BF417" s="16" t="e">
        <f t="shared" si="195"/>
        <v>#N/A</v>
      </c>
      <c r="BG417" s="16" t="e">
        <f t="shared" si="195"/>
        <v>#N/A</v>
      </c>
      <c r="BH417" s="16" t="e">
        <f t="shared" si="195"/>
        <v>#N/A</v>
      </c>
      <c r="BI417" s="16" t="e">
        <f t="shared" si="195"/>
        <v>#N/A</v>
      </c>
      <c r="BJ417" s="16" t="e">
        <f t="shared" si="195"/>
        <v>#N/A</v>
      </c>
      <c r="BK417" s="16" t="e">
        <f t="shared" si="195"/>
        <v>#N/A</v>
      </c>
      <c r="BL417" s="16" t="e">
        <f t="shared" si="195"/>
        <v>#N/A</v>
      </c>
      <c r="BM417" s="16" t="e">
        <f t="shared" si="195"/>
        <v>#N/A</v>
      </c>
      <c r="BN417" s="16" t="e">
        <f t="shared" si="195"/>
        <v>#N/A</v>
      </c>
    </row>
    <row r="418" spans="3:66">
      <c r="C418" s="16" t="s">
        <v>2</v>
      </c>
      <c r="F418" s="16">
        <f>E412</f>
        <v>0</v>
      </c>
      <c r="G418" s="16">
        <f t="shared" si="192"/>
        <v>0</v>
      </c>
      <c r="H418" s="16">
        <f t="shared" si="192"/>
        <v>0</v>
      </c>
      <c r="I418" s="16">
        <f t="shared" si="192"/>
        <v>0</v>
      </c>
      <c r="J418" s="16">
        <f t="shared" si="192"/>
        <v>0</v>
      </c>
      <c r="K418" s="16">
        <f t="shared" si="192"/>
        <v>0</v>
      </c>
      <c r="L418" s="16">
        <f t="shared" si="192"/>
        <v>0</v>
      </c>
      <c r="M418" s="16">
        <f t="shared" si="192"/>
        <v>0</v>
      </c>
      <c r="N418" s="16">
        <f t="shared" si="192"/>
        <v>0</v>
      </c>
      <c r="O418" s="16">
        <f t="shared" si="192"/>
        <v>0</v>
      </c>
      <c r="P418" s="16">
        <f t="shared" si="192"/>
        <v>0</v>
      </c>
      <c r="Q418" s="16">
        <f t="shared" si="192"/>
        <v>0</v>
      </c>
      <c r="R418" s="16">
        <f t="shared" si="192"/>
        <v>0</v>
      </c>
      <c r="S418" s="16" t="e">
        <f t="shared" si="192"/>
        <v>#N/A</v>
      </c>
      <c r="T418" s="16" t="e">
        <f t="shared" si="192"/>
        <v>#N/A</v>
      </c>
      <c r="U418" s="16" t="e">
        <f t="shared" si="192"/>
        <v>#N/A</v>
      </c>
      <c r="V418" s="16" t="e">
        <f t="shared" si="192"/>
        <v>#N/A</v>
      </c>
      <c r="W418" s="16" t="e">
        <f t="shared" si="193"/>
        <v>#N/A</v>
      </c>
      <c r="X418" s="16" t="e">
        <f t="shared" si="193"/>
        <v>#N/A</v>
      </c>
      <c r="Y418" s="16" t="e">
        <f t="shared" si="193"/>
        <v>#N/A</v>
      </c>
      <c r="Z418" s="16" t="e">
        <f t="shared" si="193"/>
        <v>#N/A</v>
      </c>
      <c r="AA418" s="16" t="e">
        <f t="shared" si="193"/>
        <v>#N/A</v>
      </c>
      <c r="AB418" s="16" t="e">
        <f t="shared" si="193"/>
        <v>#N/A</v>
      </c>
      <c r="AC418" s="16" t="e">
        <f t="shared" si="193"/>
        <v>#N/A</v>
      </c>
      <c r="AD418" s="16" t="e">
        <f t="shared" si="193"/>
        <v>#N/A</v>
      </c>
      <c r="AE418" s="16" t="e">
        <f t="shared" si="193"/>
        <v>#N/A</v>
      </c>
      <c r="AF418" s="16" t="e">
        <f t="shared" si="193"/>
        <v>#N/A</v>
      </c>
      <c r="AG418" s="16" t="e">
        <f t="shared" si="193"/>
        <v>#N/A</v>
      </c>
      <c r="AH418" s="16" t="e">
        <f t="shared" si="193"/>
        <v>#N/A</v>
      </c>
      <c r="AI418" s="16" t="e">
        <f t="shared" si="193"/>
        <v>#N/A</v>
      </c>
      <c r="AJ418" s="16" t="e">
        <f t="shared" si="193"/>
        <v>#N/A</v>
      </c>
      <c r="AK418" s="16" t="e">
        <f t="shared" si="193"/>
        <v>#N/A</v>
      </c>
      <c r="AL418" s="16" t="e">
        <f t="shared" si="193"/>
        <v>#N/A</v>
      </c>
      <c r="AM418" s="16" t="e">
        <f t="shared" si="194"/>
        <v>#N/A</v>
      </c>
      <c r="AN418" s="16" t="e">
        <f t="shared" si="194"/>
        <v>#N/A</v>
      </c>
      <c r="AO418" s="16" t="e">
        <f t="shared" si="194"/>
        <v>#N/A</v>
      </c>
      <c r="AP418" s="16" t="e">
        <f t="shared" si="194"/>
        <v>#N/A</v>
      </c>
      <c r="AQ418" s="16" t="e">
        <f t="shared" si="194"/>
        <v>#N/A</v>
      </c>
      <c r="AR418" s="16" t="e">
        <f t="shared" si="194"/>
        <v>#N/A</v>
      </c>
      <c r="AS418" s="16" t="e">
        <f t="shared" si="194"/>
        <v>#N/A</v>
      </c>
      <c r="AT418" s="16" t="e">
        <f t="shared" si="194"/>
        <v>#N/A</v>
      </c>
      <c r="AU418" s="16" t="e">
        <f t="shared" si="194"/>
        <v>#N/A</v>
      </c>
      <c r="AV418" s="16" t="e">
        <f t="shared" si="194"/>
        <v>#N/A</v>
      </c>
      <c r="AW418" s="16" t="e">
        <f t="shared" si="194"/>
        <v>#N/A</v>
      </c>
      <c r="AX418" s="16" t="e">
        <f t="shared" si="194"/>
        <v>#N/A</v>
      </c>
      <c r="AY418" s="16" t="e">
        <f t="shared" si="194"/>
        <v>#N/A</v>
      </c>
      <c r="AZ418" s="16" t="e">
        <f t="shared" si="194"/>
        <v>#N/A</v>
      </c>
      <c r="BA418" s="16" t="e">
        <f t="shared" si="194"/>
        <v>#N/A</v>
      </c>
      <c r="BB418" s="16" t="e">
        <f t="shared" si="194"/>
        <v>#N/A</v>
      </c>
      <c r="BC418" s="16" t="e">
        <f t="shared" si="195"/>
        <v>#N/A</v>
      </c>
      <c r="BD418" s="16" t="e">
        <f t="shared" si="195"/>
        <v>#N/A</v>
      </c>
      <c r="BE418" s="16" t="e">
        <f t="shared" si="195"/>
        <v>#N/A</v>
      </c>
      <c r="BF418" s="16" t="e">
        <f t="shared" si="195"/>
        <v>#N/A</v>
      </c>
      <c r="BG418" s="16" t="e">
        <f t="shared" si="195"/>
        <v>#N/A</v>
      </c>
      <c r="BH418" s="16" t="e">
        <f t="shared" si="195"/>
        <v>#N/A</v>
      </c>
      <c r="BI418" s="16" t="e">
        <f t="shared" si="195"/>
        <v>#N/A</v>
      </c>
      <c r="BJ418" s="16" t="e">
        <f t="shared" si="195"/>
        <v>#N/A</v>
      </c>
      <c r="BK418" s="16" t="e">
        <f t="shared" si="195"/>
        <v>#N/A</v>
      </c>
      <c r="BL418" s="16" t="e">
        <f t="shared" si="195"/>
        <v>#N/A</v>
      </c>
      <c r="BM418" s="16" t="e">
        <f t="shared" si="195"/>
        <v>#N/A</v>
      </c>
      <c r="BN418" s="16" t="e">
        <f t="shared" si="195"/>
        <v>#N/A</v>
      </c>
    </row>
    <row r="419" spans="3:66">
      <c r="C419" s="16" t="s">
        <v>13</v>
      </c>
      <c r="F419" s="16">
        <f>E413</f>
        <v>0</v>
      </c>
      <c r="G419" s="16">
        <f t="shared" si="192"/>
        <v>0</v>
      </c>
      <c r="H419" s="16">
        <f t="shared" si="192"/>
        <v>0</v>
      </c>
      <c r="I419" s="16">
        <f t="shared" si="192"/>
        <v>0</v>
      </c>
      <c r="J419" s="16">
        <f t="shared" si="192"/>
        <v>0</v>
      </c>
      <c r="K419" s="16">
        <f t="shared" si="192"/>
        <v>0</v>
      </c>
      <c r="L419" s="16">
        <f t="shared" si="192"/>
        <v>0</v>
      </c>
      <c r="M419" s="16">
        <f t="shared" si="192"/>
        <v>0</v>
      </c>
      <c r="N419" s="16">
        <f t="shared" si="192"/>
        <v>0</v>
      </c>
      <c r="O419" s="16">
        <f t="shared" si="192"/>
        <v>0</v>
      </c>
      <c r="P419" s="16">
        <f t="shared" si="192"/>
        <v>0</v>
      </c>
      <c r="Q419" s="16">
        <f t="shared" si="192"/>
        <v>0</v>
      </c>
      <c r="R419" s="16">
        <f t="shared" si="192"/>
        <v>0</v>
      </c>
      <c r="S419" s="16" t="e">
        <f t="shared" si="192"/>
        <v>#N/A</v>
      </c>
      <c r="T419" s="16" t="e">
        <f t="shared" si="192"/>
        <v>#N/A</v>
      </c>
      <c r="U419" s="16" t="e">
        <f t="shared" si="192"/>
        <v>#N/A</v>
      </c>
      <c r="V419" s="16" t="e">
        <f t="shared" si="192"/>
        <v>#N/A</v>
      </c>
      <c r="W419" s="16" t="e">
        <f t="shared" si="193"/>
        <v>#N/A</v>
      </c>
      <c r="X419" s="16" t="e">
        <f t="shared" si="193"/>
        <v>#N/A</v>
      </c>
      <c r="Y419" s="16" t="e">
        <f t="shared" si="193"/>
        <v>#N/A</v>
      </c>
      <c r="Z419" s="16" t="e">
        <f t="shared" si="193"/>
        <v>#N/A</v>
      </c>
      <c r="AA419" s="16" t="e">
        <f t="shared" si="193"/>
        <v>#N/A</v>
      </c>
      <c r="AB419" s="16" t="e">
        <f t="shared" si="193"/>
        <v>#N/A</v>
      </c>
      <c r="AC419" s="16" t="e">
        <f t="shared" si="193"/>
        <v>#N/A</v>
      </c>
      <c r="AD419" s="16" t="e">
        <f t="shared" si="193"/>
        <v>#N/A</v>
      </c>
      <c r="AE419" s="16" t="e">
        <f t="shared" si="193"/>
        <v>#N/A</v>
      </c>
      <c r="AF419" s="16" t="e">
        <f t="shared" si="193"/>
        <v>#N/A</v>
      </c>
      <c r="AG419" s="16" t="e">
        <f t="shared" si="193"/>
        <v>#N/A</v>
      </c>
      <c r="AH419" s="16" t="e">
        <f t="shared" si="193"/>
        <v>#N/A</v>
      </c>
      <c r="AI419" s="16" t="e">
        <f t="shared" si="193"/>
        <v>#N/A</v>
      </c>
      <c r="AJ419" s="16" t="e">
        <f t="shared" si="193"/>
        <v>#N/A</v>
      </c>
      <c r="AK419" s="16" t="e">
        <f t="shared" si="193"/>
        <v>#N/A</v>
      </c>
      <c r="AL419" s="16" t="e">
        <f t="shared" si="193"/>
        <v>#N/A</v>
      </c>
      <c r="AM419" s="16" t="e">
        <f t="shared" si="194"/>
        <v>#N/A</v>
      </c>
      <c r="AN419" s="16" t="e">
        <f t="shared" si="194"/>
        <v>#N/A</v>
      </c>
      <c r="AO419" s="16" t="e">
        <f t="shared" si="194"/>
        <v>#N/A</v>
      </c>
      <c r="AP419" s="16" t="e">
        <f t="shared" si="194"/>
        <v>#N/A</v>
      </c>
      <c r="AQ419" s="16" t="e">
        <f t="shared" si="194"/>
        <v>#N/A</v>
      </c>
      <c r="AR419" s="16" t="e">
        <f t="shared" si="194"/>
        <v>#N/A</v>
      </c>
      <c r="AS419" s="16" t="e">
        <f t="shared" si="194"/>
        <v>#N/A</v>
      </c>
      <c r="AT419" s="16" t="e">
        <f t="shared" si="194"/>
        <v>#N/A</v>
      </c>
      <c r="AU419" s="16" t="e">
        <f t="shared" si="194"/>
        <v>#N/A</v>
      </c>
      <c r="AV419" s="16" t="e">
        <f t="shared" si="194"/>
        <v>#N/A</v>
      </c>
      <c r="AW419" s="16" t="e">
        <f t="shared" si="194"/>
        <v>#N/A</v>
      </c>
      <c r="AX419" s="16" t="e">
        <f t="shared" si="194"/>
        <v>#N/A</v>
      </c>
      <c r="AY419" s="16" t="e">
        <f t="shared" si="194"/>
        <v>#N/A</v>
      </c>
      <c r="AZ419" s="16" t="e">
        <f t="shared" si="194"/>
        <v>#N/A</v>
      </c>
      <c r="BA419" s="16" t="e">
        <f t="shared" si="194"/>
        <v>#N/A</v>
      </c>
      <c r="BB419" s="16" t="e">
        <f t="shared" si="194"/>
        <v>#N/A</v>
      </c>
      <c r="BC419" s="16" t="e">
        <f t="shared" si="195"/>
        <v>#N/A</v>
      </c>
      <c r="BD419" s="16" t="e">
        <f t="shared" si="195"/>
        <v>#N/A</v>
      </c>
      <c r="BE419" s="16" t="e">
        <f t="shared" si="195"/>
        <v>#N/A</v>
      </c>
      <c r="BF419" s="16" t="e">
        <f t="shared" si="195"/>
        <v>#N/A</v>
      </c>
      <c r="BG419" s="16" t="e">
        <f t="shared" si="195"/>
        <v>#N/A</v>
      </c>
      <c r="BH419" s="16" t="e">
        <f t="shared" si="195"/>
        <v>#N/A</v>
      </c>
      <c r="BI419" s="16" t="e">
        <f t="shared" si="195"/>
        <v>#N/A</v>
      </c>
      <c r="BJ419" s="16" t="e">
        <f t="shared" si="195"/>
        <v>#N/A</v>
      </c>
      <c r="BK419" s="16" t="e">
        <f t="shared" si="195"/>
        <v>#N/A</v>
      </c>
      <c r="BL419" s="16" t="e">
        <f t="shared" si="195"/>
        <v>#N/A</v>
      </c>
      <c r="BM419" s="16" t="e">
        <f t="shared" si="195"/>
        <v>#N/A</v>
      </c>
      <c r="BN419" s="16" t="e">
        <f t="shared" si="195"/>
        <v>#N/A</v>
      </c>
    </row>
    <row r="421" spans="3:66">
      <c r="C421" s="16" t="s">
        <v>12</v>
      </c>
      <c r="G421" s="16">
        <f>F415</f>
        <v>0</v>
      </c>
      <c r="H421" s="16">
        <f t="shared" ref="H421:W425" si="196">G415</f>
        <v>0</v>
      </c>
      <c r="I421" s="16">
        <f t="shared" si="196"/>
        <v>0</v>
      </c>
      <c r="J421" s="16">
        <f t="shared" si="196"/>
        <v>0</v>
      </c>
      <c r="K421" s="16">
        <f t="shared" si="196"/>
        <v>0</v>
      </c>
      <c r="L421" s="16">
        <f t="shared" si="196"/>
        <v>0</v>
      </c>
      <c r="M421" s="16">
        <f t="shared" si="196"/>
        <v>0</v>
      </c>
      <c r="N421" s="16">
        <f t="shared" si="196"/>
        <v>0</v>
      </c>
      <c r="O421" s="16">
        <f t="shared" si="196"/>
        <v>0</v>
      </c>
      <c r="P421" s="16">
        <f t="shared" si="196"/>
        <v>0</v>
      </c>
      <c r="Q421" s="16">
        <f t="shared" si="196"/>
        <v>0</v>
      </c>
      <c r="R421" s="16">
        <f t="shared" si="196"/>
        <v>0</v>
      </c>
      <c r="S421" s="16">
        <f t="shared" si="196"/>
        <v>0</v>
      </c>
      <c r="T421" s="16">
        <f t="shared" si="196"/>
        <v>0</v>
      </c>
      <c r="U421" s="16" t="e">
        <f t="shared" si="196"/>
        <v>#N/A</v>
      </c>
      <c r="V421" s="16" t="e">
        <f t="shared" si="196"/>
        <v>#N/A</v>
      </c>
      <c r="W421" s="16" t="e">
        <f t="shared" si="196"/>
        <v>#N/A</v>
      </c>
      <c r="X421" s="16" t="e">
        <f t="shared" ref="X421:AM425" si="197">W415</f>
        <v>#N/A</v>
      </c>
      <c r="Y421" s="16" t="e">
        <f t="shared" si="197"/>
        <v>#N/A</v>
      </c>
      <c r="Z421" s="16" t="e">
        <f t="shared" si="197"/>
        <v>#N/A</v>
      </c>
      <c r="AA421" s="16" t="e">
        <f t="shared" si="197"/>
        <v>#N/A</v>
      </c>
      <c r="AB421" s="16" t="e">
        <f t="shared" si="197"/>
        <v>#N/A</v>
      </c>
      <c r="AC421" s="16" t="e">
        <f t="shared" si="197"/>
        <v>#N/A</v>
      </c>
      <c r="AD421" s="16" t="e">
        <f t="shared" si="197"/>
        <v>#N/A</v>
      </c>
      <c r="AE421" s="16" t="e">
        <f t="shared" si="197"/>
        <v>#N/A</v>
      </c>
      <c r="AF421" s="16" t="e">
        <f t="shared" si="197"/>
        <v>#N/A</v>
      </c>
      <c r="AG421" s="16" t="e">
        <f t="shared" si="197"/>
        <v>#N/A</v>
      </c>
      <c r="AH421" s="16" t="e">
        <f t="shared" si="197"/>
        <v>#N/A</v>
      </c>
      <c r="AI421" s="16" t="e">
        <f t="shared" si="197"/>
        <v>#N/A</v>
      </c>
      <c r="AJ421" s="16" t="e">
        <f t="shared" si="197"/>
        <v>#N/A</v>
      </c>
      <c r="AK421" s="16" t="e">
        <f t="shared" si="197"/>
        <v>#N/A</v>
      </c>
      <c r="AL421" s="16" t="e">
        <f t="shared" si="197"/>
        <v>#N/A</v>
      </c>
      <c r="AM421" s="16" t="e">
        <f t="shared" si="197"/>
        <v>#N/A</v>
      </c>
      <c r="AN421" s="16" t="e">
        <f t="shared" ref="AN421:BC425" si="198">AM415</f>
        <v>#N/A</v>
      </c>
      <c r="AO421" s="16" t="e">
        <f t="shared" si="198"/>
        <v>#N/A</v>
      </c>
      <c r="AP421" s="16" t="e">
        <f t="shared" si="198"/>
        <v>#N/A</v>
      </c>
      <c r="AQ421" s="16" t="e">
        <f t="shared" si="198"/>
        <v>#N/A</v>
      </c>
      <c r="AR421" s="16" t="e">
        <f t="shared" si="198"/>
        <v>#N/A</v>
      </c>
      <c r="AS421" s="16" t="e">
        <f t="shared" si="198"/>
        <v>#N/A</v>
      </c>
      <c r="AT421" s="16" t="e">
        <f t="shared" si="198"/>
        <v>#N/A</v>
      </c>
      <c r="AU421" s="16" t="e">
        <f t="shared" si="198"/>
        <v>#N/A</v>
      </c>
      <c r="AV421" s="16" t="e">
        <f t="shared" si="198"/>
        <v>#N/A</v>
      </c>
      <c r="AW421" s="16" t="e">
        <f t="shared" si="198"/>
        <v>#N/A</v>
      </c>
      <c r="AX421" s="16" t="e">
        <f t="shared" si="198"/>
        <v>#N/A</v>
      </c>
      <c r="AY421" s="16" t="e">
        <f t="shared" si="198"/>
        <v>#N/A</v>
      </c>
      <c r="AZ421" s="16" t="e">
        <f t="shared" si="198"/>
        <v>#N/A</v>
      </c>
      <c r="BA421" s="16" t="e">
        <f t="shared" si="198"/>
        <v>#N/A</v>
      </c>
      <c r="BB421" s="16" t="e">
        <f t="shared" si="198"/>
        <v>#N/A</v>
      </c>
      <c r="BC421" s="16" t="e">
        <f t="shared" si="198"/>
        <v>#N/A</v>
      </c>
      <c r="BD421" s="16" t="e">
        <f t="shared" ref="BD421:BN425" si="199">BC415</f>
        <v>#N/A</v>
      </c>
      <c r="BE421" s="16" t="e">
        <f t="shared" si="199"/>
        <v>#N/A</v>
      </c>
      <c r="BF421" s="16" t="e">
        <f t="shared" si="199"/>
        <v>#N/A</v>
      </c>
      <c r="BG421" s="16" t="e">
        <f t="shared" si="199"/>
        <v>#N/A</v>
      </c>
      <c r="BH421" s="16" t="e">
        <f t="shared" si="199"/>
        <v>#N/A</v>
      </c>
      <c r="BI421" s="16" t="e">
        <f t="shared" si="199"/>
        <v>#N/A</v>
      </c>
      <c r="BJ421" s="16" t="e">
        <f t="shared" si="199"/>
        <v>#N/A</v>
      </c>
      <c r="BK421" s="16" t="e">
        <f t="shared" si="199"/>
        <v>#N/A</v>
      </c>
      <c r="BL421" s="16" t="e">
        <f t="shared" si="199"/>
        <v>#N/A</v>
      </c>
      <c r="BM421" s="16" t="e">
        <f t="shared" si="199"/>
        <v>#N/A</v>
      </c>
      <c r="BN421" s="16" t="e">
        <f t="shared" si="199"/>
        <v>#N/A</v>
      </c>
    </row>
    <row r="422" spans="3:66">
      <c r="C422" s="16" t="s">
        <v>0</v>
      </c>
      <c r="G422" s="16">
        <f>F416</f>
        <v>0</v>
      </c>
      <c r="H422" s="16">
        <f t="shared" si="196"/>
        <v>0</v>
      </c>
      <c r="I422" s="16">
        <f t="shared" si="196"/>
        <v>0</v>
      </c>
      <c r="J422" s="16">
        <f t="shared" si="196"/>
        <v>0</v>
      </c>
      <c r="K422" s="16">
        <f t="shared" si="196"/>
        <v>0</v>
      </c>
      <c r="L422" s="16">
        <f t="shared" si="196"/>
        <v>0</v>
      </c>
      <c r="M422" s="16">
        <f t="shared" si="196"/>
        <v>0</v>
      </c>
      <c r="N422" s="16">
        <f t="shared" si="196"/>
        <v>0</v>
      </c>
      <c r="O422" s="16">
        <f t="shared" si="196"/>
        <v>0</v>
      </c>
      <c r="P422" s="16">
        <f t="shared" si="196"/>
        <v>0</v>
      </c>
      <c r="Q422" s="16">
        <f t="shared" si="196"/>
        <v>0</v>
      </c>
      <c r="R422" s="16">
        <f t="shared" si="196"/>
        <v>0</v>
      </c>
      <c r="S422" s="16">
        <f t="shared" si="196"/>
        <v>0</v>
      </c>
      <c r="T422" s="16" t="e">
        <f t="shared" si="196"/>
        <v>#N/A</v>
      </c>
      <c r="U422" s="16" t="e">
        <f t="shared" si="196"/>
        <v>#N/A</v>
      </c>
      <c r="V422" s="16" t="e">
        <f t="shared" si="196"/>
        <v>#N/A</v>
      </c>
      <c r="W422" s="16" t="e">
        <f t="shared" si="196"/>
        <v>#N/A</v>
      </c>
      <c r="X422" s="16" t="e">
        <f t="shared" si="197"/>
        <v>#N/A</v>
      </c>
      <c r="Y422" s="16" t="e">
        <f t="shared" si="197"/>
        <v>#N/A</v>
      </c>
      <c r="Z422" s="16" t="e">
        <f t="shared" si="197"/>
        <v>#N/A</v>
      </c>
      <c r="AA422" s="16" t="e">
        <f t="shared" si="197"/>
        <v>#N/A</v>
      </c>
      <c r="AB422" s="16" t="e">
        <f t="shared" si="197"/>
        <v>#N/A</v>
      </c>
      <c r="AC422" s="16" t="e">
        <f t="shared" si="197"/>
        <v>#N/A</v>
      </c>
      <c r="AD422" s="16" t="e">
        <f t="shared" si="197"/>
        <v>#N/A</v>
      </c>
      <c r="AE422" s="16" t="e">
        <f t="shared" si="197"/>
        <v>#N/A</v>
      </c>
      <c r="AF422" s="16" t="e">
        <f t="shared" si="197"/>
        <v>#N/A</v>
      </c>
      <c r="AG422" s="16" t="e">
        <f t="shared" si="197"/>
        <v>#N/A</v>
      </c>
      <c r="AH422" s="16" t="e">
        <f t="shared" si="197"/>
        <v>#N/A</v>
      </c>
      <c r="AI422" s="16" t="e">
        <f t="shared" si="197"/>
        <v>#N/A</v>
      </c>
      <c r="AJ422" s="16" t="e">
        <f t="shared" si="197"/>
        <v>#N/A</v>
      </c>
      <c r="AK422" s="16" t="e">
        <f t="shared" si="197"/>
        <v>#N/A</v>
      </c>
      <c r="AL422" s="16" t="e">
        <f t="shared" si="197"/>
        <v>#N/A</v>
      </c>
      <c r="AM422" s="16" t="e">
        <f t="shared" si="197"/>
        <v>#N/A</v>
      </c>
      <c r="AN422" s="16" t="e">
        <f t="shared" si="198"/>
        <v>#N/A</v>
      </c>
      <c r="AO422" s="16" t="e">
        <f t="shared" si="198"/>
        <v>#N/A</v>
      </c>
      <c r="AP422" s="16" t="e">
        <f t="shared" si="198"/>
        <v>#N/A</v>
      </c>
      <c r="AQ422" s="16" t="e">
        <f t="shared" si="198"/>
        <v>#N/A</v>
      </c>
      <c r="AR422" s="16" t="e">
        <f t="shared" si="198"/>
        <v>#N/A</v>
      </c>
      <c r="AS422" s="16" t="e">
        <f t="shared" si="198"/>
        <v>#N/A</v>
      </c>
      <c r="AT422" s="16" t="e">
        <f t="shared" si="198"/>
        <v>#N/A</v>
      </c>
      <c r="AU422" s="16" t="e">
        <f t="shared" si="198"/>
        <v>#N/A</v>
      </c>
      <c r="AV422" s="16" t="e">
        <f t="shared" si="198"/>
        <v>#N/A</v>
      </c>
      <c r="AW422" s="16" t="e">
        <f t="shared" si="198"/>
        <v>#N/A</v>
      </c>
      <c r="AX422" s="16" t="e">
        <f t="shared" si="198"/>
        <v>#N/A</v>
      </c>
      <c r="AY422" s="16" t="e">
        <f t="shared" si="198"/>
        <v>#N/A</v>
      </c>
      <c r="AZ422" s="16" t="e">
        <f t="shared" si="198"/>
        <v>#N/A</v>
      </c>
      <c r="BA422" s="16" t="e">
        <f t="shared" si="198"/>
        <v>#N/A</v>
      </c>
      <c r="BB422" s="16" t="e">
        <f t="shared" si="198"/>
        <v>#N/A</v>
      </c>
      <c r="BC422" s="16" t="e">
        <f t="shared" si="198"/>
        <v>#N/A</v>
      </c>
      <c r="BD422" s="16" t="e">
        <f t="shared" si="199"/>
        <v>#N/A</v>
      </c>
      <c r="BE422" s="16" t="e">
        <f t="shared" si="199"/>
        <v>#N/A</v>
      </c>
      <c r="BF422" s="16" t="e">
        <f t="shared" si="199"/>
        <v>#N/A</v>
      </c>
      <c r="BG422" s="16" t="e">
        <f t="shared" si="199"/>
        <v>#N/A</v>
      </c>
      <c r="BH422" s="16" t="e">
        <f t="shared" si="199"/>
        <v>#N/A</v>
      </c>
      <c r="BI422" s="16" t="e">
        <f t="shared" si="199"/>
        <v>#N/A</v>
      </c>
      <c r="BJ422" s="16" t="e">
        <f t="shared" si="199"/>
        <v>#N/A</v>
      </c>
      <c r="BK422" s="16" t="e">
        <f t="shared" si="199"/>
        <v>#N/A</v>
      </c>
      <c r="BL422" s="16" t="e">
        <f t="shared" si="199"/>
        <v>#N/A</v>
      </c>
      <c r="BM422" s="16" t="e">
        <f t="shared" si="199"/>
        <v>#N/A</v>
      </c>
      <c r="BN422" s="16" t="e">
        <f t="shared" si="199"/>
        <v>#N/A</v>
      </c>
    </row>
    <row r="423" spans="3:66">
      <c r="C423" s="16" t="s">
        <v>1</v>
      </c>
      <c r="G423" s="16">
        <f>F417</f>
        <v>0</v>
      </c>
      <c r="H423" s="16">
        <f t="shared" si="196"/>
        <v>0</v>
      </c>
      <c r="I423" s="16">
        <f t="shared" si="196"/>
        <v>0</v>
      </c>
      <c r="J423" s="16">
        <f t="shared" si="196"/>
        <v>0</v>
      </c>
      <c r="K423" s="16">
        <f t="shared" si="196"/>
        <v>0</v>
      </c>
      <c r="L423" s="16">
        <f t="shared" si="196"/>
        <v>0</v>
      </c>
      <c r="M423" s="16">
        <f t="shared" si="196"/>
        <v>0</v>
      </c>
      <c r="N423" s="16">
        <f t="shared" si="196"/>
        <v>0</v>
      </c>
      <c r="O423" s="16">
        <f t="shared" si="196"/>
        <v>0</v>
      </c>
      <c r="P423" s="16">
        <f t="shared" si="196"/>
        <v>0</v>
      </c>
      <c r="Q423" s="16">
        <f t="shared" si="196"/>
        <v>0</v>
      </c>
      <c r="R423" s="16">
        <f t="shared" si="196"/>
        <v>0</v>
      </c>
      <c r="S423" s="16">
        <f t="shared" si="196"/>
        <v>0</v>
      </c>
      <c r="T423" s="16" t="e">
        <f t="shared" si="196"/>
        <v>#N/A</v>
      </c>
      <c r="U423" s="16" t="e">
        <f t="shared" si="196"/>
        <v>#N/A</v>
      </c>
      <c r="V423" s="16" t="e">
        <f t="shared" si="196"/>
        <v>#N/A</v>
      </c>
      <c r="W423" s="16" t="e">
        <f t="shared" si="196"/>
        <v>#N/A</v>
      </c>
      <c r="X423" s="16" t="e">
        <f t="shared" si="197"/>
        <v>#N/A</v>
      </c>
      <c r="Y423" s="16" t="e">
        <f t="shared" si="197"/>
        <v>#N/A</v>
      </c>
      <c r="Z423" s="16" t="e">
        <f t="shared" si="197"/>
        <v>#N/A</v>
      </c>
      <c r="AA423" s="16" t="e">
        <f t="shared" si="197"/>
        <v>#N/A</v>
      </c>
      <c r="AB423" s="16" t="e">
        <f t="shared" si="197"/>
        <v>#N/A</v>
      </c>
      <c r="AC423" s="16" t="e">
        <f t="shared" si="197"/>
        <v>#N/A</v>
      </c>
      <c r="AD423" s="16" t="e">
        <f t="shared" si="197"/>
        <v>#N/A</v>
      </c>
      <c r="AE423" s="16" t="e">
        <f t="shared" si="197"/>
        <v>#N/A</v>
      </c>
      <c r="AF423" s="16" t="e">
        <f t="shared" si="197"/>
        <v>#N/A</v>
      </c>
      <c r="AG423" s="16" t="e">
        <f t="shared" si="197"/>
        <v>#N/A</v>
      </c>
      <c r="AH423" s="16" t="e">
        <f t="shared" si="197"/>
        <v>#N/A</v>
      </c>
      <c r="AI423" s="16" t="e">
        <f t="shared" si="197"/>
        <v>#N/A</v>
      </c>
      <c r="AJ423" s="16" t="e">
        <f t="shared" si="197"/>
        <v>#N/A</v>
      </c>
      <c r="AK423" s="16" t="e">
        <f t="shared" si="197"/>
        <v>#N/A</v>
      </c>
      <c r="AL423" s="16" t="e">
        <f t="shared" si="197"/>
        <v>#N/A</v>
      </c>
      <c r="AM423" s="16" t="e">
        <f t="shared" si="197"/>
        <v>#N/A</v>
      </c>
      <c r="AN423" s="16" t="e">
        <f t="shared" si="198"/>
        <v>#N/A</v>
      </c>
      <c r="AO423" s="16" t="e">
        <f t="shared" si="198"/>
        <v>#N/A</v>
      </c>
      <c r="AP423" s="16" t="e">
        <f t="shared" si="198"/>
        <v>#N/A</v>
      </c>
      <c r="AQ423" s="16" t="e">
        <f t="shared" si="198"/>
        <v>#N/A</v>
      </c>
      <c r="AR423" s="16" t="e">
        <f t="shared" si="198"/>
        <v>#N/A</v>
      </c>
      <c r="AS423" s="16" t="e">
        <f t="shared" si="198"/>
        <v>#N/A</v>
      </c>
      <c r="AT423" s="16" t="e">
        <f t="shared" si="198"/>
        <v>#N/A</v>
      </c>
      <c r="AU423" s="16" t="e">
        <f t="shared" si="198"/>
        <v>#N/A</v>
      </c>
      <c r="AV423" s="16" t="e">
        <f t="shared" si="198"/>
        <v>#N/A</v>
      </c>
      <c r="AW423" s="16" t="e">
        <f t="shared" si="198"/>
        <v>#N/A</v>
      </c>
      <c r="AX423" s="16" t="e">
        <f t="shared" si="198"/>
        <v>#N/A</v>
      </c>
      <c r="AY423" s="16" t="e">
        <f t="shared" si="198"/>
        <v>#N/A</v>
      </c>
      <c r="AZ423" s="16" t="e">
        <f t="shared" si="198"/>
        <v>#N/A</v>
      </c>
      <c r="BA423" s="16" t="e">
        <f t="shared" si="198"/>
        <v>#N/A</v>
      </c>
      <c r="BB423" s="16" t="e">
        <f t="shared" si="198"/>
        <v>#N/A</v>
      </c>
      <c r="BC423" s="16" t="e">
        <f t="shared" si="198"/>
        <v>#N/A</v>
      </c>
      <c r="BD423" s="16" t="e">
        <f t="shared" si="199"/>
        <v>#N/A</v>
      </c>
      <c r="BE423" s="16" t="e">
        <f t="shared" si="199"/>
        <v>#N/A</v>
      </c>
      <c r="BF423" s="16" t="e">
        <f t="shared" si="199"/>
        <v>#N/A</v>
      </c>
      <c r="BG423" s="16" t="e">
        <f t="shared" si="199"/>
        <v>#N/A</v>
      </c>
      <c r="BH423" s="16" t="e">
        <f t="shared" si="199"/>
        <v>#N/A</v>
      </c>
      <c r="BI423" s="16" t="e">
        <f t="shared" si="199"/>
        <v>#N/A</v>
      </c>
      <c r="BJ423" s="16" t="e">
        <f t="shared" si="199"/>
        <v>#N/A</v>
      </c>
      <c r="BK423" s="16" t="e">
        <f t="shared" si="199"/>
        <v>#N/A</v>
      </c>
      <c r="BL423" s="16" t="e">
        <f t="shared" si="199"/>
        <v>#N/A</v>
      </c>
      <c r="BM423" s="16" t="e">
        <f t="shared" si="199"/>
        <v>#N/A</v>
      </c>
      <c r="BN423" s="16" t="e">
        <f t="shared" si="199"/>
        <v>#N/A</v>
      </c>
    </row>
    <row r="424" spans="3:66">
      <c r="C424" s="16" t="s">
        <v>2</v>
      </c>
      <c r="G424" s="16">
        <f>F418</f>
        <v>0</v>
      </c>
      <c r="H424" s="16">
        <f t="shared" si="196"/>
        <v>0</v>
      </c>
      <c r="I424" s="16">
        <f t="shared" si="196"/>
        <v>0</v>
      </c>
      <c r="J424" s="16">
        <f t="shared" si="196"/>
        <v>0</v>
      </c>
      <c r="K424" s="16">
        <f t="shared" si="196"/>
        <v>0</v>
      </c>
      <c r="L424" s="16">
        <f t="shared" si="196"/>
        <v>0</v>
      </c>
      <c r="M424" s="16">
        <f t="shared" si="196"/>
        <v>0</v>
      </c>
      <c r="N424" s="16">
        <f t="shared" si="196"/>
        <v>0</v>
      </c>
      <c r="O424" s="16">
        <f t="shared" si="196"/>
        <v>0</v>
      </c>
      <c r="P424" s="16">
        <f t="shared" si="196"/>
        <v>0</v>
      </c>
      <c r="Q424" s="16">
        <f t="shared" si="196"/>
        <v>0</v>
      </c>
      <c r="R424" s="16">
        <f t="shared" si="196"/>
        <v>0</v>
      </c>
      <c r="S424" s="16">
        <f t="shared" si="196"/>
        <v>0</v>
      </c>
      <c r="T424" s="16" t="e">
        <f t="shared" si="196"/>
        <v>#N/A</v>
      </c>
      <c r="U424" s="16" t="e">
        <f t="shared" si="196"/>
        <v>#N/A</v>
      </c>
      <c r="V424" s="16" t="e">
        <f t="shared" si="196"/>
        <v>#N/A</v>
      </c>
      <c r="W424" s="16" t="e">
        <f t="shared" si="196"/>
        <v>#N/A</v>
      </c>
      <c r="X424" s="16" t="e">
        <f t="shared" si="197"/>
        <v>#N/A</v>
      </c>
      <c r="Y424" s="16" t="e">
        <f t="shared" si="197"/>
        <v>#N/A</v>
      </c>
      <c r="Z424" s="16" t="e">
        <f t="shared" si="197"/>
        <v>#N/A</v>
      </c>
      <c r="AA424" s="16" t="e">
        <f t="shared" si="197"/>
        <v>#N/A</v>
      </c>
      <c r="AB424" s="16" t="e">
        <f t="shared" si="197"/>
        <v>#N/A</v>
      </c>
      <c r="AC424" s="16" t="e">
        <f t="shared" si="197"/>
        <v>#N/A</v>
      </c>
      <c r="AD424" s="16" t="e">
        <f t="shared" si="197"/>
        <v>#N/A</v>
      </c>
      <c r="AE424" s="16" t="e">
        <f t="shared" si="197"/>
        <v>#N/A</v>
      </c>
      <c r="AF424" s="16" t="e">
        <f t="shared" si="197"/>
        <v>#N/A</v>
      </c>
      <c r="AG424" s="16" t="e">
        <f t="shared" si="197"/>
        <v>#N/A</v>
      </c>
      <c r="AH424" s="16" t="e">
        <f t="shared" si="197"/>
        <v>#N/A</v>
      </c>
      <c r="AI424" s="16" t="e">
        <f t="shared" si="197"/>
        <v>#N/A</v>
      </c>
      <c r="AJ424" s="16" t="e">
        <f t="shared" si="197"/>
        <v>#N/A</v>
      </c>
      <c r="AK424" s="16" t="e">
        <f t="shared" si="197"/>
        <v>#N/A</v>
      </c>
      <c r="AL424" s="16" t="e">
        <f t="shared" si="197"/>
        <v>#N/A</v>
      </c>
      <c r="AM424" s="16" t="e">
        <f t="shared" si="197"/>
        <v>#N/A</v>
      </c>
      <c r="AN424" s="16" t="e">
        <f t="shared" si="198"/>
        <v>#N/A</v>
      </c>
      <c r="AO424" s="16" t="e">
        <f t="shared" si="198"/>
        <v>#N/A</v>
      </c>
      <c r="AP424" s="16" t="e">
        <f t="shared" si="198"/>
        <v>#N/A</v>
      </c>
      <c r="AQ424" s="16" t="e">
        <f t="shared" si="198"/>
        <v>#N/A</v>
      </c>
      <c r="AR424" s="16" t="e">
        <f t="shared" si="198"/>
        <v>#N/A</v>
      </c>
      <c r="AS424" s="16" t="e">
        <f t="shared" si="198"/>
        <v>#N/A</v>
      </c>
      <c r="AT424" s="16" t="e">
        <f t="shared" si="198"/>
        <v>#N/A</v>
      </c>
      <c r="AU424" s="16" t="e">
        <f t="shared" si="198"/>
        <v>#N/A</v>
      </c>
      <c r="AV424" s="16" t="e">
        <f t="shared" si="198"/>
        <v>#N/A</v>
      </c>
      <c r="AW424" s="16" t="e">
        <f t="shared" si="198"/>
        <v>#N/A</v>
      </c>
      <c r="AX424" s="16" t="e">
        <f t="shared" si="198"/>
        <v>#N/A</v>
      </c>
      <c r="AY424" s="16" t="e">
        <f t="shared" si="198"/>
        <v>#N/A</v>
      </c>
      <c r="AZ424" s="16" t="e">
        <f t="shared" si="198"/>
        <v>#N/A</v>
      </c>
      <c r="BA424" s="16" t="e">
        <f t="shared" si="198"/>
        <v>#N/A</v>
      </c>
      <c r="BB424" s="16" t="e">
        <f t="shared" si="198"/>
        <v>#N/A</v>
      </c>
      <c r="BC424" s="16" t="e">
        <f t="shared" si="198"/>
        <v>#N/A</v>
      </c>
      <c r="BD424" s="16" t="e">
        <f t="shared" si="199"/>
        <v>#N/A</v>
      </c>
      <c r="BE424" s="16" t="e">
        <f t="shared" si="199"/>
        <v>#N/A</v>
      </c>
      <c r="BF424" s="16" t="e">
        <f t="shared" si="199"/>
        <v>#N/A</v>
      </c>
      <c r="BG424" s="16" t="e">
        <f t="shared" si="199"/>
        <v>#N/A</v>
      </c>
      <c r="BH424" s="16" t="e">
        <f t="shared" si="199"/>
        <v>#N/A</v>
      </c>
      <c r="BI424" s="16" t="e">
        <f t="shared" si="199"/>
        <v>#N/A</v>
      </c>
      <c r="BJ424" s="16" t="e">
        <f t="shared" si="199"/>
        <v>#N/A</v>
      </c>
      <c r="BK424" s="16" t="e">
        <f t="shared" si="199"/>
        <v>#N/A</v>
      </c>
      <c r="BL424" s="16" t="e">
        <f t="shared" si="199"/>
        <v>#N/A</v>
      </c>
      <c r="BM424" s="16" t="e">
        <f t="shared" si="199"/>
        <v>#N/A</v>
      </c>
      <c r="BN424" s="16" t="e">
        <f t="shared" si="199"/>
        <v>#N/A</v>
      </c>
    </row>
    <row r="425" spans="3:66">
      <c r="C425" s="16" t="s">
        <v>13</v>
      </c>
      <c r="G425" s="16">
        <f>F419</f>
        <v>0</v>
      </c>
      <c r="H425" s="16">
        <f t="shared" si="196"/>
        <v>0</v>
      </c>
      <c r="I425" s="16">
        <f t="shared" si="196"/>
        <v>0</v>
      </c>
      <c r="J425" s="16">
        <f t="shared" si="196"/>
        <v>0</v>
      </c>
      <c r="K425" s="16">
        <f t="shared" si="196"/>
        <v>0</v>
      </c>
      <c r="L425" s="16">
        <f t="shared" si="196"/>
        <v>0</v>
      </c>
      <c r="M425" s="16">
        <f t="shared" si="196"/>
        <v>0</v>
      </c>
      <c r="N425" s="16">
        <f t="shared" si="196"/>
        <v>0</v>
      </c>
      <c r="O425" s="16">
        <f t="shared" si="196"/>
        <v>0</v>
      </c>
      <c r="P425" s="16">
        <f t="shared" si="196"/>
        <v>0</v>
      </c>
      <c r="Q425" s="16">
        <f t="shared" si="196"/>
        <v>0</v>
      </c>
      <c r="R425" s="16">
        <f t="shared" si="196"/>
        <v>0</v>
      </c>
      <c r="S425" s="16">
        <f t="shared" si="196"/>
        <v>0</v>
      </c>
      <c r="T425" s="16" t="e">
        <f t="shared" si="196"/>
        <v>#N/A</v>
      </c>
      <c r="U425" s="16" t="e">
        <f t="shared" si="196"/>
        <v>#N/A</v>
      </c>
      <c r="V425" s="16" t="e">
        <f t="shared" si="196"/>
        <v>#N/A</v>
      </c>
      <c r="W425" s="16" t="e">
        <f t="shared" si="196"/>
        <v>#N/A</v>
      </c>
      <c r="X425" s="16" t="e">
        <f t="shared" si="197"/>
        <v>#N/A</v>
      </c>
      <c r="Y425" s="16" t="e">
        <f t="shared" si="197"/>
        <v>#N/A</v>
      </c>
      <c r="Z425" s="16" t="e">
        <f t="shared" si="197"/>
        <v>#N/A</v>
      </c>
      <c r="AA425" s="16" t="e">
        <f t="shared" si="197"/>
        <v>#N/A</v>
      </c>
      <c r="AB425" s="16" t="e">
        <f t="shared" si="197"/>
        <v>#N/A</v>
      </c>
      <c r="AC425" s="16" t="e">
        <f t="shared" si="197"/>
        <v>#N/A</v>
      </c>
      <c r="AD425" s="16" t="e">
        <f t="shared" si="197"/>
        <v>#N/A</v>
      </c>
      <c r="AE425" s="16" t="e">
        <f t="shared" si="197"/>
        <v>#N/A</v>
      </c>
      <c r="AF425" s="16" t="e">
        <f t="shared" si="197"/>
        <v>#N/A</v>
      </c>
      <c r="AG425" s="16" t="e">
        <f t="shared" si="197"/>
        <v>#N/A</v>
      </c>
      <c r="AH425" s="16" t="e">
        <f t="shared" si="197"/>
        <v>#N/A</v>
      </c>
      <c r="AI425" s="16" t="e">
        <f t="shared" si="197"/>
        <v>#N/A</v>
      </c>
      <c r="AJ425" s="16" t="e">
        <f t="shared" si="197"/>
        <v>#N/A</v>
      </c>
      <c r="AK425" s="16" t="e">
        <f t="shared" si="197"/>
        <v>#N/A</v>
      </c>
      <c r="AL425" s="16" t="e">
        <f t="shared" si="197"/>
        <v>#N/A</v>
      </c>
      <c r="AM425" s="16" t="e">
        <f t="shared" si="197"/>
        <v>#N/A</v>
      </c>
      <c r="AN425" s="16" t="e">
        <f t="shared" si="198"/>
        <v>#N/A</v>
      </c>
      <c r="AO425" s="16" t="e">
        <f t="shared" si="198"/>
        <v>#N/A</v>
      </c>
      <c r="AP425" s="16" t="e">
        <f t="shared" si="198"/>
        <v>#N/A</v>
      </c>
      <c r="AQ425" s="16" t="e">
        <f t="shared" si="198"/>
        <v>#N/A</v>
      </c>
      <c r="AR425" s="16" t="e">
        <f t="shared" si="198"/>
        <v>#N/A</v>
      </c>
      <c r="AS425" s="16" t="e">
        <f t="shared" si="198"/>
        <v>#N/A</v>
      </c>
      <c r="AT425" s="16" t="e">
        <f t="shared" si="198"/>
        <v>#N/A</v>
      </c>
      <c r="AU425" s="16" t="e">
        <f t="shared" si="198"/>
        <v>#N/A</v>
      </c>
      <c r="AV425" s="16" t="e">
        <f t="shared" si="198"/>
        <v>#N/A</v>
      </c>
      <c r="AW425" s="16" t="e">
        <f t="shared" si="198"/>
        <v>#N/A</v>
      </c>
      <c r="AX425" s="16" t="e">
        <f t="shared" si="198"/>
        <v>#N/A</v>
      </c>
      <c r="AY425" s="16" t="e">
        <f t="shared" si="198"/>
        <v>#N/A</v>
      </c>
      <c r="AZ425" s="16" t="e">
        <f t="shared" si="198"/>
        <v>#N/A</v>
      </c>
      <c r="BA425" s="16" t="e">
        <f t="shared" si="198"/>
        <v>#N/A</v>
      </c>
      <c r="BB425" s="16" t="e">
        <f t="shared" si="198"/>
        <v>#N/A</v>
      </c>
      <c r="BC425" s="16" t="e">
        <f t="shared" si="198"/>
        <v>#N/A</v>
      </c>
      <c r="BD425" s="16" t="e">
        <f t="shared" si="199"/>
        <v>#N/A</v>
      </c>
      <c r="BE425" s="16" t="e">
        <f t="shared" si="199"/>
        <v>#N/A</v>
      </c>
      <c r="BF425" s="16" t="e">
        <f t="shared" si="199"/>
        <v>#N/A</v>
      </c>
      <c r="BG425" s="16" t="e">
        <f t="shared" si="199"/>
        <v>#N/A</v>
      </c>
      <c r="BH425" s="16" t="e">
        <f t="shared" si="199"/>
        <v>#N/A</v>
      </c>
      <c r="BI425" s="16" t="e">
        <f t="shared" si="199"/>
        <v>#N/A</v>
      </c>
      <c r="BJ425" s="16" t="e">
        <f t="shared" si="199"/>
        <v>#N/A</v>
      </c>
      <c r="BK425" s="16" t="e">
        <f t="shared" si="199"/>
        <v>#N/A</v>
      </c>
      <c r="BL425" s="16" t="e">
        <f t="shared" si="199"/>
        <v>#N/A</v>
      </c>
      <c r="BM425" s="16" t="e">
        <f t="shared" si="199"/>
        <v>#N/A</v>
      </c>
      <c r="BN425" s="16" t="e">
        <f t="shared" si="199"/>
        <v>#N/A</v>
      </c>
    </row>
    <row r="427" spans="3:66">
      <c r="C427" s="16" t="s">
        <v>12</v>
      </c>
      <c r="H427" s="16">
        <f>G421</f>
        <v>0</v>
      </c>
      <c r="I427" s="16">
        <f t="shared" ref="I427:X431" si="200">H421</f>
        <v>0</v>
      </c>
      <c r="J427" s="16">
        <f t="shared" si="200"/>
        <v>0</v>
      </c>
      <c r="K427" s="16">
        <f t="shared" si="200"/>
        <v>0</v>
      </c>
      <c r="L427" s="16">
        <f t="shared" si="200"/>
        <v>0</v>
      </c>
      <c r="M427" s="16">
        <f t="shared" si="200"/>
        <v>0</v>
      </c>
      <c r="N427" s="16">
        <f t="shared" si="200"/>
        <v>0</v>
      </c>
      <c r="O427" s="16">
        <f t="shared" si="200"/>
        <v>0</v>
      </c>
      <c r="P427" s="16">
        <f t="shared" si="200"/>
        <v>0</v>
      </c>
      <c r="Q427" s="16">
        <f t="shared" si="200"/>
        <v>0</v>
      </c>
      <c r="R427" s="16">
        <f t="shared" si="200"/>
        <v>0</v>
      </c>
      <c r="S427" s="16">
        <f t="shared" si="200"/>
        <v>0</v>
      </c>
      <c r="T427" s="16">
        <f t="shared" si="200"/>
        <v>0</v>
      </c>
      <c r="U427" s="16">
        <f t="shared" si="200"/>
        <v>0</v>
      </c>
      <c r="V427" s="16" t="e">
        <f t="shared" si="200"/>
        <v>#N/A</v>
      </c>
      <c r="W427" s="16" t="e">
        <f t="shared" si="200"/>
        <v>#N/A</v>
      </c>
      <c r="X427" s="16" t="e">
        <f t="shared" si="200"/>
        <v>#N/A</v>
      </c>
      <c r="Y427" s="16" t="e">
        <f t="shared" ref="Y427:AN431" si="201">X421</f>
        <v>#N/A</v>
      </c>
      <c r="Z427" s="16" t="e">
        <f t="shared" si="201"/>
        <v>#N/A</v>
      </c>
      <c r="AA427" s="16" t="e">
        <f t="shared" si="201"/>
        <v>#N/A</v>
      </c>
      <c r="AB427" s="16" t="e">
        <f t="shared" si="201"/>
        <v>#N/A</v>
      </c>
      <c r="AC427" s="16" t="e">
        <f t="shared" si="201"/>
        <v>#N/A</v>
      </c>
      <c r="AD427" s="16" t="e">
        <f t="shared" si="201"/>
        <v>#N/A</v>
      </c>
      <c r="AE427" s="16" t="e">
        <f t="shared" si="201"/>
        <v>#N/A</v>
      </c>
      <c r="AF427" s="16" t="e">
        <f t="shared" si="201"/>
        <v>#N/A</v>
      </c>
      <c r="AG427" s="16" t="e">
        <f t="shared" si="201"/>
        <v>#N/A</v>
      </c>
      <c r="AH427" s="16" t="e">
        <f t="shared" si="201"/>
        <v>#N/A</v>
      </c>
      <c r="AI427" s="16" t="e">
        <f t="shared" si="201"/>
        <v>#N/A</v>
      </c>
      <c r="AJ427" s="16" t="e">
        <f t="shared" si="201"/>
        <v>#N/A</v>
      </c>
      <c r="AK427" s="16" t="e">
        <f t="shared" si="201"/>
        <v>#N/A</v>
      </c>
      <c r="AL427" s="16" t="e">
        <f t="shared" si="201"/>
        <v>#N/A</v>
      </c>
      <c r="AM427" s="16" t="e">
        <f t="shared" si="201"/>
        <v>#N/A</v>
      </c>
      <c r="AN427" s="16" t="e">
        <f t="shared" si="201"/>
        <v>#N/A</v>
      </c>
      <c r="AO427" s="16" t="e">
        <f t="shared" ref="AO427:BD431" si="202">AN421</f>
        <v>#N/A</v>
      </c>
      <c r="AP427" s="16" t="e">
        <f t="shared" si="202"/>
        <v>#N/A</v>
      </c>
      <c r="AQ427" s="16" t="e">
        <f t="shared" si="202"/>
        <v>#N/A</v>
      </c>
      <c r="AR427" s="16" t="e">
        <f t="shared" si="202"/>
        <v>#N/A</v>
      </c>
      <c r="AS427" s="16" t="e">
        <f t="shared" si="202"/>
        <v>#N/A</v>
      </c>
      <c r="AT427" s="16" t="e">
        <f t="shared" si="202"/>
        <v>#N/A</v>
      </c>
      <c r="AU427" s="16" t="e">
        <f t="shared" si="202"/>
        <v>#N/A</v>
      </c>
      <c r="AV427" s="16" t="e">
        <f t="shared" si="202"/>
        <v>#N/A</v>
      </c>
      <c r="AW427" s="16" t="e">
        <f t="shared" si="202"/>
        <v>#N/A</v>
      </c>
      <c r="AX427" s="16" t="e">
        <f t="shared" si="202"/>
        <v>#N/A</v>
      </c>
      <c r="AY427" s="16" t="e">
        <f t="shared" si="202"/>
        <v>#N/A</v>
      </c>
      <c r="AZ427" s="16" t="e">
        <f t="shared" si="202"/>
        <v>#N/A</v>
      </c>
      <c r="BA427" s="16" t="e">
        <f t="shared" si="202"/>
        <v>#N/A</v>
      </c>
      <c r="BB427" s="16" t="e">
        <f t="shared" si="202"/>
        <v>#N/A</v>
      </c>
      <c r="BC427" s="16" t="e">
        <f t="shared" si="202"/>
        <v>#N/A</v>
      </c>
      <c r="BD427" s="16" t="e">
        <f t="shared" si="202"/>
        <v>#N/A</v>
      </c>
      <c r="BE427" s="16" t="e">
        <f t="shared" ref="BE427:BN431" si="203">BD421</f>
        <v>#N/A</v>
      </c>
      <c r="BF427" s="16" t="e">
        <f t="shared" si="203"/>
        <v>#N/A</v>
      </c>
      <c r="BG427" s="16" t="e">
        <f t="shared" si="203"/>
        <v>#N/A</v>
      </c>
      <c r="BH427" s="16" t="e">
        <f t="shared" si="203"/>
        <v>#N/A</v>
      </c>
      <c r="BI427" s="16" t="e">
        <f t="shared" si="203"/>
        <v>#N/A</v>
      </c>
      <c r="BJ427" s="16" t="e">
        <f t="shared" si="203"/>
        <v>#N/A</v>
      </c>
      <c r="BK427" s="16" t="e">
        <f t="shared" si="203"/>
        <v>#N/A</v>
      </c>
      <c r="BL427" s="16" t="e">
        <f t="shared" si="203"/>
        <v>#N/A</v>
      </c>
      <c r="BM427" s="16" t="e">
        <f t="shared" si="203"/>
        <v>#N/A</v>
      </c>
      <c r="BN427" s="16" t="e">
        <f t="shared" si="203"/>
        <v>#N/A</v>
      </c>
    </row>
    <row r="428" spans="3:66">
      <c r="C428" s="16" t="s">
        <v>0</v>
      </c>
      <c r="H428" s="16">
        <f>G422</f>
        <v>0</v>
      </c>
      <c r="I428" s="16">
        <f t="shared" si="200"/>
        <v>0</v>
      </c>
      <c r="J428" s="16">
        <f t="shared" si="200"/>
        <v>0</v>
      </c>
      <c r="K428" s="16">
        <f t="shared" si="200"/>
        <v>0</v>
      </c>
      <c r="L428" s="16">
        <f t="shared" si="200"/>
        <v>0</v>
      </c>
      <c r="M428" s="16">
        <f t="shared" si="200"/>
        <v>0</v>
      </c>
      <c r="N428" s="16">
        <f t="shared" si="200"/>
        <v>0</v>
      </c>
      <c r="O428" s="16">
        <f t="shared" si="200"/>
        <v>0</v>
      </c>
      <c r="P428" s="16">
        <f t="shared" si="200"/>
        <v>0</v>
      </c>
      <c r="Q428" s="16">
        <f t="shared" si="200"/>
        <v>0</v>
      </c>
      <c r="R428" s="16">
        <f t="shared" si="200"/>
        <v>0</v>
      </c>
      <c r="S428" s="16">
        <f t="shared" si="200"/>
        <v>0</v>
      </c>
      <c r="T428" s="16">
        <f t="shared" si="200"/>
        <v>0</v>
      </c>
      <c r="U428" s="16" t="e">
        <f t="shared" si="200"/>
        <v>#N/A</v>
      </c>
      <c r="V428" s="16" t="e">
        <f t="shared" si="200"/>
        <v>#N/A</v>
      </c>
      <c r="W428" s="16" t="e">
        <f t="shared" si="200"/>
        <v>#N/A</v>
      </c>
      <c r="X428" s="16" t="e">
        <f t="shared" si="200"/>
        <v>#N/A</v>
      </c>
      <c r="Y428" s="16" t="e">
        <f t="shared" si="201"/>
        <v>#N/A</v>
      </c>
      <c r="Z428" s="16" t="e">
        <f t="shared" si="201"/>
        <v>#N/A</v>
      </c>
      <c r="AA428" s="16" t="e">
        <f t="shared" si="201"/>
        <v>#N/A</v>
      </c>
      <c r="AB428" s="16" t="e">
        <f t="shared" si="201"/>
        <v>#N/A</v>
      </c>
      <c r="AC428" s="16" t="e">
        <f t="shared" si="201"/>
        <v>#N/A</v>
      </c>
      <c r="AD428" s="16" t="e">
        <f t="shared" si="201"/>
        <v>#N/A</v>
      </c>
      <c r="AE428" s="16" t="e">
        <f t="shared" si="201"/>
        <v>#N/A</v>
      </c>
      <c r="AF428" s="16" t="e">
        <f t="shared" si="201"/>
        <v>#N/A</v>
      </c>
      <c r="AG428" s="16" t="e">
        <f t="shared" si="201"/>
        <v>#N/A</v>
      </c>
      <c r="AH428" s="16" t="e">
        <f t="shared" si="201"/>
        <v>#N/A</v>
      </c>
      <c r="AI428" s="16" t="e">
        <f t="shared" si="201"/>
        <v>#N/A</v>
      </c>
      <c r="AJ428" s="16" t="e">
        <f t="shared" si="201"/>
        <v>#N/A</v>
      </c>
      <c r="AK428" s="16" t="e">
        <f t="shared" si="201"/>
        <v>#N/A</v>
      </c>
      <c r="AL428" s="16" t="e">
        <f t="shared" si="201"/>
        <v>#N/A</v>
      </c>
      <c r="AM428" s="16" t="e">
        <f t="shared" si="201"/>
        <v>#N/A</v>
      </c>
      <c r="AN428" s="16" t="e">
        <f t="shared" si="201"/>
        <v>#N/A</v>
      </c>
      <c r="AO428" s="16" t="e">
        <f t="shared" si="202"/>
        <v>#N/A</v>
      </c>
      <c r="AP428" s="16" t="e">
        <f t="shared" si="202"/>
        <v>#N/A</v>
      </c>
      <c r="AQ428" s="16" t="e">
        <f t="shared" si="202"/>
        <v>#N/A</v>
      </c>
      <c r="AR428" s="16" t="e">
        <f t="shared" si="202"/>
        <v>#N/A</v>
      </c>
      <c r="AS428" s="16" t="e">
        <f t="shared" si="202"/>
        <v>#N/A</v>
      </c>
      <c r="AT428" s="16" t="e">
        <f t="shared" si="202"/>
        <v>#N/A</v>
      </c>
      <c r="AU428" s="16" t="e">
        <f t="shared" si="202"/>
        <v>#N/A</v>
      </c>
      <c r="AV428" s="16" t="e">
        <f t="shared" si="202"/>
        <v>#N/A</v>
      </c>
      <c r="AW428" s="16" t="e">
        <f t="shared" si="202"/>
        <v>#N/A</v>
      </c>
      <c r="AX428" s="16" t="e">
        <f t="shared" si="202"/>
        <v>#N/A</v>
      </c>
      <c r="AY428" s="16" t="e">
        <f t="shared" si="202"/>
        <v>#N/A</v>
      </c>
      <c r="AZ428" s="16" t="e">
        <f t="shared" si="202"/>
        <v>#N/A</v>
      </c>
      <c r="BA428" s="16" t="e">
        <f t="shared" si="202"/>
        <v>#N/A</v>
      </c>
      <c r="BB428" s="16" t="e">
        <f t="shared" si="202"/>
        <v>#N/A</v>
      </c>
      <c r="BC428" s="16" t="e">
        <f t="shared" si="202"/>
        <v>#N/A</v>
      </c>
      <c r="BD428" s="16" t="e">
        <f t="shared" si="202"/>
        <v>#N/A</v>
      </c>
      <c r="BE428" s="16" t="e">
        <f t="shared" si="203"/>
        <v>#N/A</v>
      </c>
      <c r="BF428" s="16" t="e">
        <f t="shared" si="203"/>
        <v>#N/A</v>
      </c>
      <c r="BG428" s="16" t="e">
        <f t="shared" si="203"/>
        <v>#N/A</v>
      </c>
      <c r="BH428" s="16" t="e">
        <f t="shared" si="203"/>
        <v>#N/A</v>
      </c>
      <c r="BI428" s="16" t="e">
        <f t="shared" si="203"/>
        <v>#N/A</v>
      </c>
      <c r="BJ428" s="16" t="e">
        <f t="shared" si="203"/>
        <v>#N/A</v>
      </c>
      <c r="BK428" s="16" t="e">
        <f t="shared" si="203"/>
        <v>#N/A</v>
      </c>
      <c r="BL428" s="16" t="e">
        <f t="shared" si="203"/>
        <v>#N/A</v>
      </c>
      <c r="BM428" s="16" t="e">
        <f t="shared" si="203"/>
        <v>#N/A</v>
      </c>
      <c r="BN428" s="16" t="e">
        <f t="shared" si="203"/>
        <v>#N/A</v>
      </c>
    </row>
    <row r="429" spans="3:66">
      <c r="C429" s="16" t="s">
        <v>1</v>
      </c>
      <c r="H429" s="16">
        <f>G423</f>
        <v>0</v>
      </c>
      <c r="I429" s="16">
        <f t="shared" si="200"/>
        <v>0</v>
      </c>
      <c r="J429" s="16">
        <f t="shared" si="200"/>
        <v>0</v>
      </c>
      <c r="K429" s="16">
        <f t="shared" si="200"/>
        <v>0</v>
      </c>
      <c r="L429" s="16">
        <f t="shared" si="200"/>
        <v>0</v>
      </c>
      <c r="M429" s="16">
        <f t="shared" si="200"/>
        <v>0</v>
      </c>
      <c r="N429" s="16">
        <f t="shared" si="200"/>
        <v>0</v>
      </c>
      <c r="O429" s="16">
        <f t="shared" si="200"/>
        <v>0</v>
      </c>
      <c r="P429" s="16">
        <f t="shared" si="200"/>
        <v>0</v>
      </c>
      <c r="Q429" s="16">
        <f t="shared" si="200"/>
        <v>0</v>
      </c>
      <c r="R429" s="16">
        <f t="shared" si="200"/>
        <v>0</v>
      </c>
      <c r="S429" s="16">
        <f t="shared" si="200"/>
        <v>0</v>
      </c>
      <c r="T429" s="16">
        <f t="shared" si="200"/>
        <v>0</v>
      </c>
      <c r="U429" s="16" t="e">
        <f t="shared" si="200"/>
        <v>#N/A</v>
      </c>
      <c r="V429" s="16" t="e">
        <f t="shared" si="200"/>
        <v>#N/A</v>
      </c>
      <c r="W429" s="16" t="e">
        <f t="shared" si="200"/>
        <v>#N/A</v>
      </c>
      <c r="X429" s="16" t="e">
        <f t="shared" si="200"/>
        <v>#N/A</v>
      </c>
      <c r="Y429" s="16" t="e">
        <f t="shared" si="201"/>
        <v>#N/A</v>
      </c>
      <c r="Z429" s="16" t="e">
        <f t="shared" si="201"/>
        <v>#N/A</v>
      </c>
      <c r="AA429" s="16" t="e">
        <f t="shared" si="201"/>
        <v>#N/A</v>
      </c>
      <c r="AB429" s="16" t="e">
        <f t="shared" si="201"/>
        <v>#N/A</v>
      </c>
      <c r="AC429" s="16" t="e">
        <f t="shared" si="201"/>
        <v>#N/A</v>
      </c>
      <c r="AD429" s="16" t="e">
        <f t="shared" si="201"/>
        <v>#N/A</v>
      </c>
      <c r="AE429" s="16" t="e">
        <f t="shared" si="201"/>
        <v>#N/A</v>
      </c>
      <c r="AF429" s="16" t="e">
        <f t="shared" si="201"/>
        <v>#N/A</v>
      </c>
      <c r="AG429" s="16" t="e">
        <f t="shared" si="201"/>
        <v>#N/A</v>
      </c>
      <c r="AH429" s="16" t="e">
        <f t="shared" si="201"/>
        <v>#N/A</v>
      </c>
      <c r="AI429" s="16" t="e">
        <f t="shared" si="201"/>
        <v>#N/A</v>
      </c>
      <c r="AJ429" s="16" t="e">
        <f t="shared" si="201"/>
        <v>#N/A</v>
      </c>
      <c r="AK429" s="16" t="e">
        <f t="shared" si="201"/>
        <v>#N/A</v>
      </c>
      <c r="AL429" s="16" t="e">
        <f t="shared" si="201"/>
        <v>#N/A</v>
      </c>
      <c r="AM429" s="16" t="e">
        <f t="shared" si="201"/>
        <v>#N/A</v>
      </c>
      <c r="AN429" s="16" t="e">
        <f t="shared" si="201"/>
        <v>#N/A</v>
      </c>
      <c r="AO429" s="16" t="e">
        <f t="shared" si="202"/>
        <v>#N/A</v>
      </c>
      <c r="AP429" s="16" t="e">
        <f t="shared" si="202"/>
        <v>#N/A</v>
      </c>
      <c r="AQ429" s="16" t="e">
        <f t="shared" si="202"/>
        <v>#N/A</v>
      </c>
      <c r="AR429" s="16" t="e">
        <f t="shared" si="202"/>
        <v>#N/A</v>
      </c>
      <c r="AS429" s="16" t="e">
        <f t="shared" si="202"/>
        <v>#N/A</v>
      </c>
      <c r="AT429" s="16" t="e">
        <f t="shared" si="202"/>
        <v>#N/A</v>
      </c>
      <c r="AU429" s="16" t="e">
        <f t="shared" si="202"/>
        <v>#N/A</v>
      </c>
      <c r="AV429" s="16" t="e">
        <f t="shared" si="202"/>
        <v>#N/A</v>
      </c>
      <c r="AW429" s="16" t="e">
        <f t="shared" si="202"/>
        <v>#N/A</v>
      </c>
      <c r="AX429" s="16" t="e">
        <f t="shared" si="202"/>
        <v>#N/A</v>
      </c>
      <c r="AY429" s="16" t="e">
        <f t="shared" si="202"/>
        <v>#N/A</v>
      </c>
      <c r="AZ429" s="16" t="e">
        <f t="shared" si="202"/>
        <v>#N/A</v>
      </c>
      <c r="BA429" s="16" t="e">
        <f t="shared" si="202"/>
        <v>#N/A</v>
      </c>
      <c r="BB429" s="16" t="e">
        <f t="shared" si="202"/>
        <v>#N/A</v>
      </c>
      <c r="BC429" s="16" t="e">
        <f t="shared" si="202"/>
        <v>#N/A</v>
      </c>
      <c r="BD429" s="16" t="e">
        <f t="shared" si="202"/>
        <v>#N/A</v>
      </c>
      <c r="BE429" s="16" t="e">
        <f t="shared" si="203"/>
        <v>#N/A</v>
      </c>
      <c r="BF429" s="16" t="e">
        <f t="shared" si="203"/>
        <v>#N/A</v>
      </c>
      <c r="BG429" s="16" t="e">
        <f t="shared" si="203"/>
        <v>#N/A</v>
      </c>
      <c r="BH429" s="16" t="e">
        <f t="shared" si="203"/>
        <v>#N/A</v>
      </c>
      <c r="BI429" s="16" t="e">
        <f t="shared" si="203"/>
        <v>#N/A</v>
      </c>
      <c r="BJ429" s="16" t="e">
        <f t="shared" si="203"/>
        <v>#N/A</v>
      </c>
      <c r="BK429" s="16" t="e">
        <f t="shared" si="203"/>
        <v>#N/A</v>
      </c>
      <c r="BL429" s="16" t="e">
        <f t="shared" si="203"/>
        <v>#N/A</v>
      </c>
      <c r="BM429" s="16" t="e">
        <f t="shared" si="203"/>
        <v>#N/A</v>
      </c>
      <c r="BN429" s="16" t="e">
        <f t="shared" si="203"/>
        <v>#N/A</v>
      </c>
    </row>
    <row r="430" spans="3:66">
      <c r="C430" s="16" t="s">
        <v>2</v>
      </c>
      <c r="H430" s="16">
        <f>G424</f>
        <v>0</v>
      </c>
      <c r="I430" s="16">
        <f t="shared" si="200"/>
        <v>0</v>
      </c>
      <c r="J430" s="16">
        <f t="shared" si="200"/>
        <v>0</v>
      </c>
      <c r="K430" s="16">
        <f t="shared" si="200"/>
        <v>0</v>
      </c>
      <c r="L430" s="16">
        <f t="shared" si="200"/>
        <v>0</v>
      </c>
      <c r="M430" s="16">
        <f t="shared" si="200"/>
        <v>0</v>
      </c>
      <c r="N430" s="16">
        <f t="shared" si="200"/>
        <v>0</v>
      </c>
      <c r="O430" s="16">
        <f t="shared" si="200"/>
        <v>0</v>
      </c>
      <c r="P430" s="16">
        <f t="shared" si="200"/>
        <v>0</v>
      </c>
      <c r="Q430" s="16">
        <f t="shared" si="200"/>
        <v>0</v>
      </c>
      <c r="R430" s="16">
        <f t="shared" si="200"/>
        <v>0</v>
      </c>
      <c r="S430" s="16">
        <f t="shared" si="200"/>
        <v>0</v>
      </c>
      <c r="T430" s="16">
        <f t="shared" si="200"/>
        <v>0</v>
      </c>
      <c r="U430" s="16" t="e">
        <f t="shared" si="200"/>
        <v>#N/A</v>
      </c>
      <c r="V430" s="16" t="e">
        <f t="shared" si="200"/>
        <v>#N/A</v>
      </c>
      <c r="W430" s="16" t="e">
        <f t="shared" si="200"/>
        <v>#N/A</v>
      </c>
      <c r="X430" s="16" t="e">
        <f t="shared" si="200"/>
        <v>#N/A</v>
      </c>
      <c r="Y430" s="16" t="e">
        <f t="shared" si="201"/>
        <v>#N/A</v>
      </c>
      <c r="Z430" s="16" t="e">
        <f t="shared" si="201"/>
        <v>#N/A</v>
      </c>
      <c r="AA430" s="16" t="e">
        <f t="shared" si="201"/>
        <v>#N/A</v>
      </c>
      <c r="AB430" s="16" t="e">
        <f t="shared" si="201"/>
        <v>#N/A</v>
      </c>
      <c r="AC430" s="16" t="e">
        <f t="shared" si="201"/>
        <v>#N/A</v>
      </c>
      <c r="AD430" s="16" t="e">
        <f t="shared" si="201"/>
        <v>#N/A</v>
      </c>
      <c r="AE430" s="16" t="e">
        <f t="shared" si="201"/>
        <v>#N/A</v>
      </c>
      <c r="AF430" s="16" t="e">
        <f t="shared" si="201"/>
        <v>#N/A</v>
      </c>
      <c r="AG430" s="16" t="e">
        <f t="shared" si="201"/>
        <v>#N/A</v>
      </c>
      <c r="AH430" s="16" t="e">
        <f t="shared" si="201"/>
        <v>#N/A</v>
      </c>
      <c r="AI430" s="16" t="e">
        <f t="shared" si="201"/>
        <v>#N/A</v>
      </c>
      <c r="AJ430" s="16" t="e">
        <f t="shared" si="201"/>
        <v>#N/A</v>
      </c>
      <c r="AK430" s="16" t="e">
        <f t="shared" si="201"/>
        <v>#N/A</v>
      </c>
      <c r="AL430" s="16" t="e">
        <f t="shared" si="201"/>
        <v>#N/A</v>
      </c>
      <c r="AM430" s="16" t="e">
        <f t="shared" si="201"/>
        <v>#N/A</v>
      </c>
      <c r="AN430" s="16" t="e">
        <f t="shared" si="201"/>
        <v>#N/A</v>
      </c>
      <c r="AO430" s="16" t="e">
        <f t="shared" si="202"/>
        <v>#N/A</v>
      </c>
      <c r="AP430" s="16" t="e">
        <f t="shared" si="202"/>
        <v>#N/A</v>
      </c>
      <c r="AQ430" s="16" t="e">
        <f t="shared" si="202"/>
        <v>#N/A</v>
      </c>
      <c r="AR430" s="16" t="e">
        <f t="shared" si="202"/>
        <v>#N/A</v>
      </c>
      <c r="AS430" s="16" t="e">
        <f t="shared" si="202"/>
        <v>#N/A</v>
      </c>
      <c r="AT430" s="16" t="e">
        <f t="shared" si="202"/>
        <v>#N/A</v>
      </c>
      <c r="AU430" s="16" t="e">
        <f t="shared" si="202"/>
        <v>#N/A</v>
      </c>
      <c r="AV430" s="16" t="e">
        <f t="shared" si="202"/>
        <v>#N/A</v>
      </c>
      <c r="AW430" s="16" t="e">
        <f t="shared" si="202"/>
        <v>#N/A</v>
      </c>
      <c r="AX430" s="16" t="e">
        <f t="shared" si="202"/>
        <v>#N/A</v>
      </c>
      <c r="AY430" s="16" t="e">
        <f t="shared" si="202"/>
        <v>#N/A</v>
      </c>
      <c r="AZ430" s="16" t="e">
        <f t="shared" si="202"/>
        <v>#N/A</v>
      </c>
      <c r="BA430" s="16" t="e">
        <f t="shared" si="202"/>
        <v>#N/A</v>
      </c>
      <c r="BB430" s="16" t="e">
        <f t="shared" si="202"/>
        <v>#N/A</v>
      </c>
      <c r="BC430" s="16" t="e">
        <f t="shared" si="202"/>
        <v>#N/A</v>
      </c>
      <c r="BD430" s="16" t="e">
        <f t="shared" si="202"/>
        <v>#N/A</v>
      </c>
      <c r="BE430" s="16" t="e">
        <f t="shared" si="203"/>
        <v>#N/A</v>
      </c>
      <c r="BF430" s="16" t="e">
        <f t="shared" si="203"/>
        <v>#N/A</v>
      </c>
      <c r="BG430" s="16" t="e">
        <f t="shared" si="203"/>
        <v>#N/A</v>
      </c>
      <c r="BH430" s="16" t="e">
        <f t="shared" si="203"/>
        <v>#N/A</v>
      </c>
      <c r="BI430" s="16" t="e">
        <f t="shared" si="203"/>
        <v>#N/A</v>
      </c>
      <c r="BJ430" s="16" t="e">
        <f t="shared" si="203"/>
        <v>#N/A</v>
      </c>
      <c r="BK430" s="16" t="e">
        <f t="shared" si="203"/>
        <v>#N/A</v>
      </c>
      <c r="BL430" s="16" t="e">
        <f t="shared" si="203"/>
        <v>#N/A</v>
      </c>
      <c r="BM430" s="16" t="e">
        <f t="shared" si="203"/>
        <v>#N/A</v>
      </c>
      <c r="BN430" s="16" t="e">
        <f t="shared" si="203"/>
        <v>#N/A</v>
      </c>
    </row>
    <row r="431" spans="3:66">
      <c r="C431" s="16" t="s">
        <v>13</v>
      </c>
      <c r="H431" s="16">
        <f>G425</f>
        <v>0</v>
      </c>
      <c r="I431" s="16">
        <f t="shared" si="200"/>
        <v>0</v>
      </c>
      <c r="J431" s="16">
        <f t="shared" si="200"/>
        <v>0</v>
      </c>
      <c r="K431" s="16">
        <f t="shared" si="200"/>
        <v>0</v>
      </c>
      <c r="L431" s="16">
        <f t="shared" si="200"/>
        <v>0</v>
      </c>
      <c r="M431" s="16">
        <f t="shared" si="200"/>
        <v>0</v>
      </c>
      <c r="N431" s="16">
        <f t="shared" si="200"/>
        <v>0</v>
      </c>
      <c r="O431" s="16">
        <f t="shared" si="200"/>
        <v>0</v>
      </c>
      <c r="P431" s="16">
        <f t="shared" si="200"/>
        <v>0</v>
      </c>
      <c r="Q431" s="16">
        <f t="shared" si="200"/>
        <v>0</v>
      </c>
      <c r="R431" s="16">
        <f t="shared" si="200"/>
        <v>0</v>
      </c>
      <c r="S431" s="16">
        <f t="shared" si="200"/>
        <v>0</v>
      </c>
      <c r="T431" s="16">
        <f t="shared" si="200"/>
        <v>0</v>
      </c>
      <c r="U431" s="16" t="e">
        <f t="shared" si="200"/>
        <v>#N/A</v>
      </c>
      <c r="V431" s="16" t="e">
        <f t="shared" si="200"/>
        <v>#N/A</v>
      </c>
      <c r="W431" s="16" t="e">
        <f t="shared" si="200"/>
        <v>#N/A</v>
      </c>
      <c r="X431" s="16" t="e">
        <f t="shared" si="200"/>
        <v>#N/A</v>
      </c>
      <c r="Y431" s="16" t="e">
        <f t="shared" si="201"/>
        <v>#N/A</v>
      </c>
      <c r="Z431" s="16" t="e">
        <f t="shared" si="201"/>
        <v>#N/A</v>
      </c>
      <c r="AA431" s="16" t="e">
        <f t="shared" si="201"/>
        <v>#N/A</v>
      </c>
      <c r="AB431" s="16" t="e">
        <f t="shared" si="201"/>
        <v>#N/A</v>
      </c>
      <c r="AC431" s="16" t="e">
        <f t="shared" si="201"/>
        <v>#N/A</v>
      </c>
      <c r="AD431" s="16" t="e">
        <f t="shared" si="201"/>
        <v>#N/A</v>
      </c>
      <c r="AE431" s="16" t="e">
        <f t="shared" si="201"/>
        <v>#N/A</v>
      </c>
      <c r="AF431" s="16" t="e">
        <f t="shared" si="201"/>
        <v>#N/A</v>
      </c>
      <c r="AG431" s="16" t="e">
        <f t="shared" si="201"/>
        <v>#N/A</v>
      </c>
      <c r="AH431" s="16" t="e">
        <f t="shared" si="201"/>
        <v>#N/A</v>
      </c>
      <c r="AI431" s="16" t="e">
        <f t="shared" si="201"/>
        <v>#N/A</v>
      </c>
      <c r="AJ431" s="16" t="e">
        <f t="shared" si="201"/>
        <v>#N/A</v>
      </c>
      <c r="AK431" s="16" t="e">
        <f t="shared" si="201"/>
        <v>#N/A</v>
      </c>
      <c r="AL431" s="16" t="e">
        <f t="shared" si="201"/>
        <v>#N/A</v>
      </c>
      <c r="AM431" s="16" t="e">
        <f t="shared" si="201"/>
        <v>#N/A</v>
      </c>
      <c r="AN431" s="16" t="e">
        <f t="shared" si="201"/>
        <v>#N/A</v>
      </c>
      <c r="AO431" s="16" t="e">
        <f t="shared" si="202"/>
        <v>#N/A</v>
      </c>
      <c r="AP431" s="16" t="e">
        <f t="shared" si="202"/>
        <v>#N/A</v>
      </c>
      <c r="AQ431" s="16" t="e">
        <f t="shared" si="202"/>
        <v>#N/A</v>
      </c>
      <c r="AR431" s="16" t="e">
        <f t="shared" si="202"/>
        <v>#N/A</v>
      </c>
      <c r="AS431" s="16" t="e">
        <f t="shared" si="202"/>
        <v>#N/A</v>
      </c>
      <c r="AT431" s="16" t="e">
        <f t="shared" si="202"/>
        <v>#N/A</v>
      </c>
      <c r="AU431" s="16" t="e">
        <f t="shared" si="202"/>
        <v>#N/A</v>
      </c>
      <c r="AV431" s="16" t="e">
        <f t="shared" si="202"/>
        <v>#N/A</v>
      </c>
      <c r="AW431" s="16" t="e">
        <f t="shared" si="202"/>
        <v>#N/A</v>
      </c>
      <c r="AX431" s="16" t="e">
        <f t="shared" si="202"/>
        <v>#N/A</v>
      </c>
      <c r="AY431" s="16" t="e">
        <f t="shared" si="202"/>
        <v>#N/A</v>
      </c>
      <c r="AZ431" s="16" t="e">
        <f t="shared" si="202"/>
        <v>#N/A</v>
      </c>
      <c r="BA431" s="16" t="e">
        <f t="shared" si="202"/>
        <v>#N/A</v>
      </c>
      <c r="BB431" s="16" t="e">
        <f t="shared" si="202"/>
        <v>#N/A</v>
      </c>
      <c r="BC431" s="16" t="e">
        <f t="shared" si="202"/>
        <v>#N/A</v>
      </c>
      <c r="BD431" s="16" t="e">
        <f t="shared" si="202"/>
        <v>#N/A</v>
      </c>
      <c r="BE431" s="16" t="e">
        <f t="shared" si="203"/>
        <v>#N/A</v>
      </c>
      <c r="BF431" s="16" t="e">
        <f t="shared" si="203"/>
        <v>#N/A</v>
      </c>
      <c r="BG431" s="16" t="e">
        <f t="shared" si="203"/>
        <v>#N/A</v>
      </c>
      <c r="BH431" s="16" t="e">
        <f t="shared" si="203"/>
        <v>#N/A</v>
      </c>
      <c r="BI431" s="16" t="e">
        <f t="shared" si="203"/>
        <v>#N/A</v>
      </c>
      <c r="BJ431" s="16" t="e">
        <f t="shared" si="203"/>
        <v>#N/A</v>
      </c>
      <c r="BK431" s="16" t="e">
        <f t="shared" si="203"/>
        <v>#N/A</v>
      </c>
      <c r="BL431" s="16" t="e">
        <f t="shared" si="203"/>
        <v>#N/A</v>
      </c>
      <c r="BM431" s="16" t="e">
        <f t="shared" si="203"/>
        <v>#N/A</v>
      </c>
      <c r="BN431" s="16" t="e">
        <f t="shared" si="203"/>
        <v>#N/A</v>
      </c>
    </row>
    <row r="435" spans="1:66">
      <c r="A435" s="16" t="s">
        <v>20</v>
      </c>
      <c r="B435" s="20">
        <f>[7]Input!L100</f>
        <v>66391000</v>
      </c>
      <c r="D435" s="16">
        <f>B436</f>
        <v>15</v>
      </c>
      <c r="E435" s="16">
        <f t="shared" ref="E435:BN435" si="204">IF(D435&gt;0,D435-1,0)</f>
        <v>14</v>
      </c>
      <c r="F435" s="16">
        <f t="shared" si="204"/>
        <v>13</v>
      </c>
      <c r="G435" s="16">
        <f t="shared" si="204"/>
        <v>12</v>
      </c>
      <c r="H435" s="16">
        <f t="shared" si="204"/>
        <v>11</v>
      </c>
      <c r="I435" s="16">
        <f t="shared" si="204"/>
        <v>10</v>
      </c>
      <c r="J435" s="16">
        <f t="shared" si="204"/>
        <v>9</v>
      </c>
      <c r="K435" s="16">
        <f t="shared" si="204"/>
        <v>8</v>
      </c>
      <c r="L435" s="16">
        <f t="shared" si="204"/>
        <v>7</v>
      </c>
      <c r="M435" s="16">
        <f t="shared" si="204"/>
        <v>6</v>
      </c>
      <c r="N435" s="16">
        <f t="shared" si="204"/>
        <v>5</v>
      </c>
      <c r="O435" s="16">
        <f t="shared" si="204"/>
        <v>4</v>
      </c>
      <c r="P435" s="16">
        <f t="shared" si="204"/>
        <v>3</v>
      </c>
      <c r="Q435" s="16">
        <f t="shared" si="204"/>
        <v>2</v>
      </c>
      <c r="R435" s="16">
        <f t="shared" si="204"/>
        <v>1</v>
      </c>
      <c r="S435" s="16">
        <f t="shared" si="204"/>
        <v>0</v>
      </c>
      <c r="T435" s="16">
        <f t="shared" si="204"/>
        <v>0</v>
      </c>
      <c r="U435" s="16">
        <f t="shared" si="204"/>
        <v>0</v>
      </c>
      <c r="V435" s="16">
        <f t="shared" si="204"/>
        <v>0</v>
      </c>
      <c r="W435" s="16">
        <f t="shared" si="204"/>
        <v>0</v>
      </c>
      <c r="X435" s="16">
        <f t="shared" si="204"/>
        <v>0</v>
      </c>
      <c r="Y435" s="16">
        <f t="shared" si="204"/>
        <v>0</v>
      </c>
      <c r="Z435" s="16">
        <f t="shared" si="204"/>
        <v>0</v>
      </c>
      <c r="AA435" s="16">
        <f t="shared" si="204"/>
        <v>0</v>
      </c>
      <c r="AB435" s="16">
        <f t="shared" si="204"/>
        <v>0</v>
      </c>
      <c r="AC435" s="16">
        <f t="shared" si="204"/>
        <v>0</v>
      </c>
      <c r="AD435" s="16">
        <f t="shared" si="204"/>
        <v>0</v>
      </c>
      <c r="AE435" s="16">
        <f t="shared" si="204"/>
        <v>0</v>
      </c>
      <c r="AF435" s="16">
        <f t="shared" si="204"/>
        <v>0</v>
      </c>
      <c r="AG435" s="16">
        <f t="shared" si="204"/>
        <v>0</v>
      </c>
      <c r="AH435" s="16">
        <f t="shared" si="204"/>
        <v>0</v>
      </c>
      <c r="AI435" s="16">
        <f t="shared" si="204"/>
        <v>0</v>
      </c>
      <c r="AJ435" s="16">
        <f t="shared" si="204"/>
        <v>0</v>
      </c>
      <c r="AK435" s="16">
        <f t="shared" si="204"/>
        <v>0</v>
      </c>
      <c r="AL435" s="16">
        <f t="shared" si="204"/>
        <v>0</v>
      </c>
      <c r="AM435" s="16">
        <f t="shared" si="204"/>
        <v>0</v>
      </c>
      <c r="AN435" s="16">
        <f t="shared" si="204"/>
        <v>0</v>
      </c>
      <c r="AO435" s="16">
        <f t="shared" si="204"/>
        <v>0</v>
      </c>
      <c r="AP435" s="16">
        <f t="shared" si="204"/>
        <v>0</v>
      </c>
      <c r="AQ435" s="16">
        <f t="shared" si="204"/>
        <v>0</v>
      </c>
      <c r="AR435" s="16">
        <f t="shared" si="204"/>
        <v>0</v>
      </c>
      <c r="AS435" s="16">
        <f t="shared" si="204"/>
        <v>0</v>
      </c>
      <c r="AT435" s="16">
        <f t="shared" si="204"/>
        <v>0</v>
      </c>
      <c r="AU435" s="16">
        <f t="shared" si="204"/>
        <v>0</v>
      </c>
      <c r="AV435" s="16">
        <f t="shared" si="204"/>
        <v>0</v>
      </c>
      <c r="AW435" s="16">
        <f t="shared" si="204"/>
        <v>0</v>
      </c>
      <c r="AX435" s="16">
        <f t="shared" si="204"/>
        <v>0</v>
      </c>
      <c r="AY435" s="16">
        <f t="shared" si="204"/>
        <v>0</v>
      </c>
      <c r="AZ435" s="16">
        <f t="shared" si="204"/>
        <v>0</v>
      </c>
      <c r="BA435" s="16">
        <f t="shared" si="204"/>
        <v>0</v>
      </c>
      <c r="BB435" s="16">
        <f t="shared" si="204"/>
        <v>0</v>
      </c>
      <c r="BC435" s="16">
        <f t="shared" si="204"/>
        <v>0</v>
      </c>
      <c r="BD435" s="16">
        <f t="shared" si="204"/>
        <v>0</v>
      </c>
      <c r="BE435" s="16">
        <f t="shared" si="204"/>
        <v>0</v>
      </c>
      <c r="BF435" s="16">
        <f t="shared" si="204"/>
        <v>0</v>
      </c>
      <c r="BG435" s="16">
        <f t="shared" si="204"/>
        <v>0</v>
      </c>
      <c r="BH435" s="16">
        <f t="shared" si="204"/>
        <v>0</v>
      </c>
      <c r="BI435" s="16">
        <f t="shared" si="204"/>
        <v>0</v>
      </c>
      <c r="BJ435" s="16">
        <f t="shared" si="204"/>
        <v>0</v>
      </c>
      <c r="BK435" s="16">
        <f t="shared" si="204"/>
        <v>0</v>
      </c>
      <c r="BL435" s="16">
        <f t="shared" si="204"/>
        <v>0</v>
      </c>
      <c r="BM435" s="16">
        <f t="shared" si="204"/>
        <v>0</v>
      </c>
      <c r="BN435" s="16">
        <f t="shared" si="204"/>
        <v>0</v>
      </c>
    </row>
    <row r="436" spans="1:66" ht="18.75">
      <c r="A436" s="25" t="s">
        <v>18</v>
      </c>
      <c r="B436" s="25">
        <v>15</v>
      </c>
      <c r="C436" s="16" t="s">
        <v>12</v>
      </c>
      <c r="D436" s="20">
        <f t="shared" ref="D436:BN440" si="205">IFERROR(D448,0)+IFERROR(D454,0)+IFERROR(D460,0)+IFERROR(D466,0)+IFERROR(D472,0)</f>
        <v>13278200</v>
      </c>
      <c r="E436" s="20">
        <f t="shared" si="205"/>
        <v>25976555.930277705</v>
      </c>
      <c r="F436" s="20">
        <f t="shared" si="205"/>
        <v>38061519.669656321</v>
      </c>
      <c r="G436" s="20">
        <f t="shared" si="205"/>
        <v>49497602.098519541</v>
      </c>
      <c r="H436" s="20">
        <f t="shared" si="205"/>
        <v>60247260.798187554</v>
      </c>
      <c r="I436" s="20">
        <f t="shared" si="205"/>
        <v>56992581.252899781</v>
      </c>
      <c r="J436" s="20">
        <f t="shared" si="205"/>
        <v>53549595.248206064</v>
      </c>
      <c r="K436" s="20">
        <f t="shared" si="205"/>
        <v>49907407.910383642</v>
      </c>
      <c r="L436" s="20">
        <f t="shared" si="205"/>
        <v>46054494.019444346</v>
      </c>
      <c r="M436" s="20">
        <f t="shared" si="205"/>
        <v>41978661.539100714</v>
      </c>
      <c r="N436" s="20">
        <f t="shared" si="205"/>
        <v>37667013.036680058</v>
      </c>
      <c r="O436" s="20">
        <f t="shared" si="205"/>
        <v>33105904.870905057</v>
      </c>
      <c r="P436" s="20">
        <f t="shared" si="205"/>
        <v>28280904.018395934</v>
      </c>
      <c r="Q436" s="20">
        <f t="shared" si="205"/>
        <v>23176742.402277354</v>
      </c>
      <c r="R436" s="20">
        <f t="shared" si="205"/>
        <v>17777268.578369059</v>
      </c>
      <c r="S436" s="20">
        <f t="shared" si="205"/>
        <v>12065396.626077497</v>
      </c>
      <c r="T436" s="20">
        <f t="shared" si="205"/>
        <v>7371134.8662685063</v>
      </c>
      <c r="U436" s="20">
        <f t="shared" si="205"/>
        <v>3753359.3172214357</v>
      </c>
      <c r="V436" s="20">
        <f t="shared" si="205"/>
        <v>1274352.3954160812</v>
      </c>
      <c r="W436" s="20">
        <f t="shared" si="205"/>
        <v>0</v>
      </c>
      <c r="X436" s="20">
        <f t="shared" si="205"/>
        <v>0</v>
      </c>
      <c r="Y436" s="20">
        <f t="shared" si="205"/>
        <v>0</v>
      </c>
      <c r="Z436" s="20">
        <f t="shared" si="205"/>
        <v>0</v>
      </c>
      <c r="AA436" s="20">
        <f t="shared" si="205"/>
        <v>0</v>
      </c>
      <c r="AB436" s="20">
        <f t="shared" si="205"/>
        <v>0</v>
      </c>
      <c r="AC436" s="20">
        <f t="shared" si="205"/>
        <v>0</v>
      </c>
      <c r="AD436" s="20">
        <f t="shared" si="205"/>
        <v>0</v>
      </c>
      <c r="AE436" s="20">
        <f t="shared" si="205"/>
        <v>0</v>
      </c>
      <c r="AF436" s="20">
        <f t="shared" si="205"/>
        <v>0</v>
      </c>
      <c r="AG436" s="20">
        <f t="shared" si="205"/>
        <v>0</v>
      </c>
      <c r="AH436" s="20">
        <f t="shared" si="205"/>
        <v>0</v>
      </c>
      <c r="AI436" s="20">
        <f t="shared" si="205"/>
        <v>0</v>
      </c>
      <c r="AJ436" s="20">
        <f t="shared" si="205"/>
        <v>0</v>
      </c>
      <c r="AK436" s="20">
        <f t="shared" si="205"/>
        <v>0</v>
      </c>
      <c r="AL436" s="20">
        <f t="shared" si="205"/>
        <v>0</v>
      </c>
      <c r="AM436" s="20">
        <f t="shared" si="205"/>
        <v>0</v>
      </c>
      <c r="AN436" s="20">
        <f t="shared" si="205"/>
        <v>0</v>
      </c>
      <c r="AO436" s="20">
        <f t="shared" si="205"/>
        <v>0</v>
      </c>
      <c r="AP436" s="20">
        <f t="shared" si="205"/>
        <v>0</v>
      </c>
      <c r="AQ436" s="20">
        <f t="shared" si="205"/>
        <v>0</v>
      </c>
      <c r="AR436" s="20">
        <f t="shared" si="205"/>
        <v>0</v>
      </c>
      <c r="AS436" s="20">
        <f t="shared" si="205"/>
        <v>0</v>
      </c>
      <c r="AT436" s="20">
        <f t="shared" si="205"/>
        <v>0</v>
      </c>
      <c r="AU436" s="20">
        <f t="shared" si="205"/>
        <v>0</v>
      </c>
      <c r="AV436" s="20">
        <f t="shared" si="205"/>
        <v>0</v>
      </c>
      <c r="AW436" s="20">
        <f t="shared" si="205"/>
        <v>0</v>
      </c>
      <c r="AX436" s="20">
        <f t="shared" si="205"/>
        <v>0</v>
      </c>
      <c r="AY436" s="20">
        <f t="shared" si="205"/>
        <v>0</v>
      </c>
      <c r="AZ436" s="20">
        <f t="shared" si="205"/>
        <v>0</v>
      </c>
      <c r="BA436" s="20">
        <f t="shared" si="205"/>
        <v>0</v>
      </c>
      <c r="BB436" s="20">
        <f t="shared" si="205"/>
        <v>0</v>
      </c>
      <c r="BC436" s="20">
        <f t="shared" si="205"/>
        <v>0</v>
      </c>
      <c r="BD436" s="20">
        <f t="shared" si="205"/>
        <v>0</v>
      </c>
      <c r="BE436" s="20">
        <f t="shared" si="205"/>
        <v>0</v>
      </c>
      <c r="BF436" s="20">
        <f t="shared" si="205"/>
        <v>0</v>
      </c>
      <c r="BG436" s="20">
        <f t="shared" si="205"/>
        <v>0</v>
      </c>
      <c r="BH436" s="20">
        <f t="shared" si="205"/>
        <v>0</v>
      </c>
      <c r="BI436" s="20">
        <f t="shared" si="205"/>
        <v>0</v>
      </c>
      <c r="BJ436" s="20">
        <f t="shared" si="205"/>
        <v>0</v>
      </c>
      <c r="BK436" s="20">
        <f t="shared" si="205"/>
        <v>0</v>
      </c>
      <c r="BL436" s="20">
        <f t="shared" si="205"/>
        <v>0</v>
      </c>
      <c r="BM436" s="20">
        <f t="shared" si="205"/>
        <v>0</v>
      </c>
      <c r="BN436" s="20">
        <f t="shared" si="205"/>
        <v>0</v>
      </c>
    </row>
    <row r="437" spans="1:66">
      <c r="C437" s="16" t="s">
        <v>0</v>
      </c>
      <c r="D437" s="20">
        <f t="shared" si="205"/>
        <v>579844.06972229748</v>
      </c>
      <c r="E437" s="20">
        <f t="shared" si="205"/>
        <v>1193236.260621385</v>
      </c>
      <c r="F437" s="20">
        <f t="shared" si="205"/>
        <v>1842117.5711367768</v>
      </c>
      <c r="G437" s="20">
        <f t="shared" si="205"/>
        <v>2528541.3003319879</v>
      </c>
      <c r="H437" s="20">
        <f t="shared" si="205"/>
        <v>3254679.5452877786</v>
      </c>
      <c r="I437" s="20">
        <f t="shared" si="205"/>
        <v>3442986.0046937144</v>
      </c>
      <c r="J437" s="20">
        <f t="shared" si="205"/>
        <v>3642187.3378224224</v>
      </c>
      <c r="K437" s="20">
        <f t="shared" si="205"/>
        <v>3852913.8909392906</v>
      </c>
      <c r="L437" s="20">
        <f t="shared" si="205"/>
        <v>4075832.4803436352</v>
      </c>
      <c r="M437" s="20">
        <f t="shared" si="205"/>
        <v>4311648.5024206601</v>
      </c>
      <c r="N437" s="20">
        <f>IFERROR(N449,0)+IFERROR(N455,0)+IFERROR(N461,0)+IFERROR(N467,0)+IFERROR(N473,0)</f>
        <v>4561108.1657749983</v>
      </c>
      <c r="O437" s="20">
        <f t="shared" si="205"/>
        <v>4825000.8525091233</v>
      </c>
      <c r="P437" s="20">
        <f t="shared" si="205"/>
        <v>5104161.6161185792</v>
      </c>
      <c r="Q437" s="20">
        <f t="shared" si="205"/>
        <v>5399473.8239082964</v>
      </c>
      <c r="R437" s="20">
        <f t="shared" si="205"/>
        <v>5711871.9522915622</v>
      </c>
      <c r="S437" s="20">
        <f t="shared" si="205"/>
        <v>4694261.7598089911</v>
      </c>
      <c r="T437" s="20">
        <f t="shared" si="205"/>
        <v>3617775.549047071</v>
      </c>
      <c r="U437" s="20">
        <f t="shared" si="205"/>
        <v>2479006.9218053543</v>
      </c>
      <c r="V437" s="20">
        <f t="shared" si="205"/>
        <v>1274352.3954160812</v>
      </c>
      <c r="W437" s="20">
        <f t="shared" si="205"/>
        <v>0</v>
      </c>
      <c r="X437" s="20">
        <f t="shared" si="205"/>
        <v>0</v>
      </c>
      <c r="Y437" s="20">
        <f t="shared" si="205"/>
        <v>0</v>
      </c>
      <c r="Z437" s="20">
        <f t="shared" si="205"/>
        <v>0</v>
      </c>
      <c r="AA437" s="20">
        <f t="shared" si="205"/>
        <v>0</v>
      </c>
      <c r="AB437" s="20">
        <f t="shared" si="205"/>
        <v>0</v>
      </c>
      <c r="AC437" s="20">
        <f t="shared" si="205"/>
        <v>0</v>
      </c>
      <c r="AD437" s="20">
        <f t="shared" si="205"/>
        <v>0</v>
      </c>
      <c r="AE437" s="20">
        <f t="shared" si="205"/>
        <v>0</v>
      </c>
      <c r="AF437" s="20">
        <f t="shared" si="205"/>
        <v>0</v>
      </c>
      <c r="AG437" s="20">
        <f t="shared" si="205"/>
        <v>0</v>
      </c>
      <c r="AH437" s="20">
        <f t="shared" si="205"/>
        <v>0</v>
      </c>
      <c r="AI437" s="20">
        <f t="shared" si="205"/>
        <v>0</v>
      </c>
      <c r="AJ437" s="20">
        <f t="shared" si="205"/>
        <v>0</v>
      </c>
      <c r="AK437" s="20">
        <f t="shared" si="205"/>
        <v>0</v>
      </c>
      <c r="AL437" s="20">
        <f t="shared" si="205"/>
        <v>0</v>
      </c>
      <c r="AM437" s="20">
        <f t="shared" si="205"/>
        <v>0</v>
      </c>
      <c r="AN437" s="20">
        <f t="shared" si="205"/>
        <v>0</v>
      </c>
      <c r="AO437" s="20">
        <f t="shared" si="205"/>
        <v>0</v>
      </c>
      <c r="AP437" s="20">
        <f t="shared" si="205"/>
        <v>0</v>
      </c>
      <c r="AQ437" s="20">
        <f t="shared" si="205"/>
        <v>0</v>
      </c>
      <c r="AR437" s="20">
        <f t="shared" si="205"/>
        <v>0</v>
      </c>
      <c r="AS437" s="20">
        <f t="shared" si="205"/>
        <v>0</v>
      </c>
      <c r="AT437" s="20">
        <f t="shared" si="205"/>
        <v>0</v>
      </c>
      <c r="AU437" s="20">
        <f t="shared" si="205"/>
        <v>0</v>
      </c>
      <c r="AV437" s="20">
        <f t="shared" si="205"/>
        <v>0</v>
      </c>
      <c r="AW437" s="20">
        <f t="shared" si="205"/>
        <v>0</v>
      </c>
      <c r="AX437" s="20">
        <f t="shared" si="205"/>
        <v>0</v>
      </c>
      <c r="AY437" s="20">
        <f t="shared" si="205"/>
        <v>0</v>
      </c>
      <c r="AZ437" s="20">
        <f t="shared" si="205"/>
        <v>0</v>
      </c>
      <c r="BA437" s="20">
        <f t="shared" si="205"/>
        <v>0</v>
      </c>
      <c r="BB437" s="20">
        <f t="shared" si="205"/>
        <v>0</v>
      </c>
      <c r="BC437" s="20">
        <f t="shared" si="205"/>
        <v>0</v>
      </c>
      <c r="BD437" s="20">
        <f t="shared" si="205"/>
        <v>0</v>
      </c>
      <c r="BE437" s="20">
        <f t="shared" si="205"/>
        <v>0</v>
      </c>
      <c r="BF437" s="20">
        <f t="shared" si="205"/>
        <v>0</v>
      </c>
      <c r="BG437" s="20">
        <f t="shared" si="205"/>
        <v>0</v>
      </c>
      <c r="BH437" s="20">
        <f t="shared" si="205"/>
        <v>0</v>
      </c>
      <c r="BI437" s="20">
        <f t="shared" si="205"/>
        <v>0</v>
      </c>
      <c r="BJ437" s="20">
        <f t="shared" si="205"/>
        <v>0</v>
      </c>
      <c r="BK437" s="20">
        <f t="shared" si="205"/>
        <v>0</v>
      </c>
      <c r="BL437" s="20">
        <f t="shared" si="205"/>
        <v>0</v>
      </c>
      <c r="BM437" s="20">
        <f t="shared" si="205"/>
        <v>0</v>
      </c>
      <c r="BN437" s="20">
        <f t="shared" si="205"/>
        <v>0</v>
      </c>
    </row>
    <row r="438" spans="1:66">
      <c r="C438" s="16" t="s">
        <v>1</v>
      </c>
      <c r="D438" s="20">
        <f t="shared" si="205"/>
        <v>768238.7142857142</v>
      </c>
      <c r="E438" s="20">
        <f t="shared" si="205"/>
        <v>1502929.3073946384</v>
      </c>
      <c r="F438" s="20">
        <f t="shared" si="205"/>
        <v>2202130.7808872582</v>
      </c>
      <c r="G438" s="20">
        <f t="shared" si="205"/>
        <v>2863789.8357000588</v>
      </c>
      <c r="H438" s="20">
        <f t="shared" si="205"/>
        <v>3485734.3747522794</v>
      </c>
      <c r="I438" s="20">
        <f t="shared" si="205"/>
        <v>3297427.9153463435</v>
      </c>
      <c r="J438" s="20">
        <f t="shared" si="205"/>
        <v>3098226.5822176361</v>
      </c>
      <c r="K438" s="20">
        <f t="shared" si="205"/>
        <v>2887500.0291007678</v>
      </c>
      <c r="L438" s="20">
        <f t="shared" si="205"/>
        <v>2664581.4396964232</v>
      </c>
      <c r="M438" s="20">
        <f t="shared" si="205"/>
        <v>2428765.4176193988</v>
      </c>
      <c r="N438" s="20">
        <f t="shared" si="205"/>
        <v>2179305.7542650602</v>
      </c>
      <c r="O438" s="20">
        <f t="shared" si="205"/>
        <v>1915413.0675309354</v>
      </c>
      <c r="P438" s="20">
        <f t="shared" si="205"/>
        <v>1636252.3039214788</v>
      </c>
      <c r="Q438" s="20">
        <f t="shared" si="205"/>
        <v>1340940.0961317611</v>
      </c>
      <c r="R438" s="20">
        <f t="shared" si="205"/>
        <v>1028541.9677484955</v>
      </c>
      <c r="S438" s="20">
        <f t="shared" si="205"/>
        <v>698069.37622305518</v>
      </c>
      <c r="T438" s="20">
        <f t="shared" si="205"/>
        <v>426472.80297696352</v>
      </c>
      <c r="U438" s="20">
        <f t="shared" si="205"/>
        <v>217158.64621066872</v>
      </c>
      <c r="V438" s="20">
        <f t="shared" si="205"/>
        <v>73730.388591930401</v>
      </c>
      <c r="W438" s="20">
        <f t="shared" si="205"/>
        <v>0</v>
      </c>
      <c r="X438" s="20">
        <f t="shared" si="205"/>
        <v>0</v>
      </c>
      <c r="Y438" s="20">
        <f t="shared" si="205"/>
        <v>0</v>
      </c>
      <c r="Z438" s="20">
        <f t="shared" si="205"/>
        <v>0</v>
      </c>
      <c r="AA438" s="20">
        <f t="shared" si="205"/>
        <v>0</v>
      </c>
      <c r="AB438" s="20">
        <f t="shared" si="205"/>
        <v>0</v>
      </c>
      <c r="AC438" s="20">
        <f t="shared" si="205"/>
        <v>0</v>
      </c>
      <c r="AD438" s="20">
        <f t="shared" si="205"/>
        <v>0</v>
      </c>
      <c r="AE438" s="20">
        <f t="shared" si="205"/>
        <v>0</v>
      </c>
      <c r="AF438" s="20">
        <f t="shared" si="205"/>
        <v>0</v>
      </c>
      <c r="AG438" s="20">
        <f t="shared" si="205"/>
        <v>0</v>
      </c>
      <c r="AH438" s="20">
        <f t="shared" si="205"/>
        <v>0</v>
      </c>
      <c r="AI438" s="20">
        <f t="shared" si="205"/>
        <v>0</v>
      </c>
      <c r="AJ438" s="20">
        <f t="shared" si="205"/>
        <v>0</v>
      </c>
      <c r="AK438" s="20">
        <f t="shared" si="205"/>
        <v>0</v>
      </c>
      <c r="AL438" s="20">
        <f t="shared" si="205"/>
        <v>0</v>
      </c>
      <c r="AM438" s="20">
        <f t="shared" si="205"/>
        <v>0</v>
      </c>
      <c r="AN438" s="20">
        <f t="shared" si="205"/>
        <v>0</v>
      </c>
      <c r="AO438" s="20">
        <f t="shared" si="205"/>
        <v>0</v>
      </c>
      <c r="AP438" s="20">
        <f t="shared" si="205"/>
        <v>0</v>
      </c>
      <c r="AQ438" s="20">
        <f t="shared" si="205"/>
        <v>0</v>
      </c>
      <c r="AR438" s="20">
        <f t="shared" si="205"/>
        <v>0</v>
      </c>
      <c r="AS438" s="20">
        <f t="shared" si="205"/>
        <v>0</v>
      </c>
      <c r="AT438" s="20">
        <f t="shared" si="205"/>
        <v>0</v>
      </c>
      <c r="AU438" s="20">
        <f t="shared" si="205"/>
        <v>0</v>
      </c>
      <c r="AV438" s="20">
        <f t="shared" si="205"/>
        <v>0</v>
      </c>
      <c r="AW438" s="20">
        <f t="shared" si="205"/>
        <v>0</v>
      </c>
      <c r="AX438" s="20">
        <f t="shared" si="205"/>
        <v>0</v>
      </c>
      <c r="AY438" s="20">
        <f t="shared" si="205"/>
        <v>0</v>
      </c>
      <c r="AZ438" s="20">
        <f t="shared" si="205"/>
        <v>0</v>
      </c>
      <c r="BA438" s="20">
        <f t="shared" si="205"/>
        <v>0</v>
      </c>
      <c r="BB438" s="20">
        <f t="shared" si="205"/>
        <v>0</v>
      </c>
      <c r="BC438" s="20">
        <f t="shared" si="205"/>
        <v>0</v>
      </c>
      <c r="BD438" s="20">
        <f t="shared" si="205"/>
        <v>0</v>
      </c>
      <c r="BE438" s="20">
        <f t="shared" si="205"/>
        <v>0</v>
      </c>
      <c r="BF438" s="20">
        <f t="shared" si="205"/>
        <v>0</v>
      </c>
      <c r="BG438" s="20">
        <f t="shared" si="205"/>
        <v>0</v>
      </c>
      <c r="BH438" s="20">
        <f t="shared" si="205"/>
        <v>0</v>
      </c>
      <c r="BI438" s="20">
        <f t="shared" si="205"/>
        <v>0</v>
      </c>
      <c r="BJ438" s="20">
        <f t="shared" si="205"/>
        <v>0</v>
      </c>
      <c r="BK438" s="20">
        <f t="shared" si="205"/>
        <v>0</v>
      </c>
      <c r="BL438" s="20">
        <f t="shared" si="205"/>
        <v>0</v>
      </c>
      <c r="BM438" s="20">
        <f t="shared" si="205"/>
        <v>0</v>
      </c>
      <c r="BN438" s="20">
        <f t="shared" si="205"/>
        <v>0</v>
      </c>
    </row>
    <row r="439" spans="1:66">
      <c r="C439" s="16" t="s">
        <v>2</v>
      </c>
      <c r="D439" s="20">
        <f t="shared" si="205"/>
        <v>1348082.7840080117</v>
      </c>
      <c r="E439" s="20">
        <f t="shared" si="205"/>
        <v>2696165.5680160234</v>
      </c>
      <c r="F439" s="20">
        <f t="shared" si="205"/>
        <v>4044248.3520240351</v>
      </c>
      <c r="G439" s="20">
        <f t="shared" si="205"/>
        <v>5392331.1360320468</v>
      </c>
      <c r="H439" s="20">
        <f t="shared" si="205"/>
        <v>6740413.920040058</v>
      </c>
      <c r="I439" s="20">
        <f t="shared" si="205"/>
        <v>6740413.920040058</v>
      </c>
      <c r="J439" s="20">
        <f t="shared" si="205"/>
        <v>6740413.920040058</v>
      </c>
      <c r="K439" s="20">
        <f t="shared" si="205"/>
        <v>6740413.920040058</v>
      </c>
      <c r="L439" s="20">
        <f t="shared" si="205"/>
        <v>6740413.920040058</v>
      </c>
      <c r="M439" s="20">
        <f t="shared" si="205"/>
        <v>6740413.920040058</v>
      </c>
      <c r="N439" s="20">
        <f t="shared" si="205"/>
        <v>6740413.920040058</v>
      </c>
      <c r="O439" s="20">
        <f t="shared" si="205"/>
        <v>6740413.920040058</v>
      </c>
      <c r="P439" s="20">
        <f t="shared" si="205"/>
        <v>6740413.920040058</v>
      </c>
      <c r="Q439" s="20">
        <f t="shared" si="205"/>
        <v>6740413.920040058</v>
      </c>
      <c r="R439" s="20">
        <f t="shared" si="205"/>
        <v>6740413.920040058</v>
      </c>
      <c r="S439" s="20">
        <f t="shared" si="205"/>
        <v>5392331.1360320468</v>
      </c>
      <c r="T439" s="20">
        <f t="shared" si="205"/>
        <v>4044248.3520240346</v>
      </c>
      <c r="U439" s="20">
        <f t="shared" si="205"/>
        <v>2696165.5680160234</v>
      </c>
      <c r="V439" s="20">
        <f t="shared" si="205"/>
        <v>1348082.7840080117</v>
      </c>
      <c r="W439" s="20">
        <f t="shared" si="205"/>
        <v>0</v>
      </c>
      <c r="X439" s="20">
        <f t="shared" si="205"/>
        <v>0</v>
      </c>
      <c r="Y439" s="20">
        <f t="shared" si="205"/>
        <v>0</v>
      </c>
      <c r="Z439" s="20">
        <f t="shared" si="205"/>
        <v>0</v>
      </c>
      <c r="AA439" s="20">
        <f t="shared" si="205"/>
        <v>0</v>
      </c>
      <c r="AB439" s="20">
        <f t="shared" si="205"/>
        <v>0</v>
      </c>
      <c r="AC439" s="20">
        <f t="shared" si="205"/>
        <v>0</v>
      </c>
      <c r="AD439" s="20">
        <f t="shared" si="205"/>
        <v>0</v>
      </c>
      <c r="AE439" s="20">
        <f t="shared" si="205"/>
        <v>0</v>
      </c>
      <c r="AF439" s="20">
        <f t="shared" si="205"/>
        <v>0</v>
      </c>
      <c r="AG439" s="20">
        <f t="shared" si="205"/>
        <v>0</v>
      </c>
      <c r="AH439" s="20">
        <f t="shared" si="205"/>
        <v>0</v>
      </c>
      <c r="AI439" s="20">
        <f t="shared" si="205"/>
        <v>0</v>
      </c>
      <c r="AJ439" s="20">
        <f t="shared" si="205"/>
        <v>0</v>
      </c>
      <c r="AK439" s="20">
        <f t="shared" si="205"/>
        <v>0</v>
      </c>
      <c r="AL439" s="20">
        <f t="shared" si="205"/>
        <v>0</v>
      </c>
      <c r="AM439" s="20">
        <f t="shared" si="205"/>
        <v>0</v>
      </c>
      <c r="AN439" s="20">
        <f t="shared" si="205"/>
        <v>0</v>
      </c>
      <c r="AO439" s="20">
        <f t="shared" si="205"/>
        <v>0</v>
      </c>
      <c r="AP439" s="20">
        <f t="shared" si="205"/>
        <v>0</v>
      </c>
      <c r="AQ439" s="20">
        <f t="shared" si="205"/>
        <v>0</v>
      </c>
      <c r="AR439" s="20">
        <f t="shared" si="205"/>
        <v>0</v>
      </c>
      <c r="AS439" s="20">
        <f t="shared" si="205"/>
        <v>0</v>
      </c>
      <c r="AT439" s="20">
        <f t="shared" si="205"/>
        <v>0</v>
      </c>
      <c r="AU439" s="20">
        <f t="shared" si="205"/>
        <v>0</v>
      </c>
      <c r="AV439" s="20">
        <f t="shared" si="205"/>
        <v>0</v>
      </c>
      <c r="AW439" s="20">
        <f t="shared" si="205"/>
        <v>0</v>
      </c>
      <c r="AX439" s="20">
        <f t="shared" si="205"/>
        <v>0</v>
      </c>
      <c r="AY439" s="20">
        <f t="shared" si="205"/>
        <v>0</v>
      </c>
      <c r="AZ439" s="20">
        <f t="shared" si="205"/>
        <v>0</v>
      </c>
      <c r="BA439" s="20">
        <f t="shared" si="205"/>
        <v>0</v>
      </c>
      <c r="BB439" s="20">
        <f t="shared" si="205"/>
        <v>0</v>
      </c>
      <c r="BC439" s="20">
        <f t="shared" si="205"/>
        <v>0</v>
      </c>
      <c r="BD439" s="20">
        <f t="shared" si="205"/>
        <v>0</v>
      </c>
      <c r="BE439" s="20">
        <f t="shared" si="205"/>
        <v>0</v>
      </c>
      <c r="BF439" s="20">
        <f t="shared" si="205"/>
        <v>0</v>
      </c>
      <c r="BG439" s="20">
        <f t="shared" si="205"/>
        <v>0</v>
      </c>
      <c r="BH439" s="20">
        <f t="shared" si="205"/>
        <v>0</v>
      </c>
      <c r="BI439" s="20">
        <f t="shared" si="205"/>
        <v>0</v>
      </c>
      <c r="BJ439" s="20">
        <f t="shared" si="205"/>
        <v>0</v>
      </c>
      <c r="BK439" s="20">
        <f t="shared" si="205"/>
        <v>0</v>
      </c>
      <c r="BL439" s="20">
        <f t="shared" si="205"/>
        <v>0</v>
      </c>
      <c r="BM439" s="20">
        <f t="shared" si="205"/>
        <v>0</v>
      </c>
      <c r="BN439" s="20">
        <f t="shared" si="205"/>
        <v>0</v>
      </c>
    </row>
    <row r="440" spans="1:66">
      <c r="C440" s="16" t="s">
        <v>13</v>
      </c>
      <c r="D440" s="20">
        <f t="shared" si="205"/>
        <v>12698355.930277703</v>
      </c>
      <c r="E440" s="20">
        <f t="shared" si="205"/>
        <v>24783319.669656321</v>
      </c>
      <c r="F440" s="20">
        <f t="shared" si="205"/>
        <v>36219402.098519541</v>
      </c>
      <c r="G440" s="20">
        <f t="shared" si="205"/>
        <v>46969060.798187554</v>
      </c>
      <c r="H440" s="20">
        <f t="shared" ref="H440:BN440" si="206">IFERROR(H452,0)+IFERROR(H458,0)+IFERROR(H464,0)+IFERROR(H470,0)+IFERROR(H476,0)</f>
        <v>56992581.252899781</v>
      </c>
      <c r="I440" s="20">
        <f t="shared" si="206"/>
        <v>53549595.248206064</v>
      </c>
      <c r="J440" s="20">
        <f t="shared" si="206"/>
        <v>49907407.910383642</v>
      </c>
      <c r="K440" s="20">
        <f t="shared" si="206"/>
        <v>46054494.019444346</v>
      </c>
      <c r="L440" s="20">
        <f t="shared" si="206"/>
        <v>41978661.539100714</v>
      </c>
      <c r="M440" s="20">
        <f t="shared" si="206"/>
        <v>37667013.036680058</v>
      </c>
      <c r="N440" s="20">
        <f t="shared" si="206"/>
        <v>33105904.870905057</v>
      </c>
      <c r="O440" s="20">
        <f t="shared" si="206"/>
        <v>28280904.018395934</v>
      </c>
      <c r="P440" s="20">
        <f t="shared" si="206"/>
        <v>23176742.402277354</v>
      </c>
      <c r="Q440" s="20">
        <f t="shared" si="206"/>
        <v>17777268.578369059</v>
      </c>
      <c r="R440" s="20">
        <f t="shared" si="206"/>
        <v>12065396.626077497</v>
      </c>
      <c r="S440" s="20">
        <f t="shared" si="206"/>
        <v>7371134.8662685063</v>
      </c>
      <c r="T440" s="20">
        <f t="shared" si="206"/>
        <v>3753359.3172214357</v>
      </c>
      <c r="U440" s="20">
        <f t="shared" si="206"/>
        <v>1274352.3954160812</v>
      </c>
      <c r="V440" s="20">
        <f t="shared" si="206"/>
        <v>0</v>
      </c>
      <c r="W440" s="20">
        <f t="shared" si="206"/>
        <v>0</v>
      </c>
      <c r="X440" s="20">
        <f t="shared" si="206"/>
        <v>0</v>
      </c>
      <c r="Y440" s="20">
        <f t="shared" si="206"/>
        <v>0</v>
      </c>
      <c r="Z440" s="20">
        <f t="shared" si="206"/>
        <v>0</v>
      </c>
      <c r="AA440" s="20">
        <f t="shared" si="206"/>
        <v>0</v>
      </c>
      <c r="AB440" s="20">
        <f t="shared" si="206"/>
        <v>0</v>
      </c>
      <c r="AC440" s="20">
        <f t="shared" si="206"/>
        <v>0</v>
      </c>
      <c r="AD440" s="20">
        <f t="shared" si="206"/>
        <v>0</v>
      </c>
      <c r="AE440" s="20">
        <f t="shared" si="206"/>
        <v>0</v>
      </c>
      <c r="AF440" s="20">
        <f t="shared" si="206"/>
        <v>0</v>
      </c>
      <c r="AG440" s="20">
        <f t="shared" si="206"/>
        <v>0</v>
      </c>
      <c r="AH440" s="20">
        <f t="shared" si="206"/>
        <v>0</v>
      </c>
      <c r="AI440" s="20">
        <f t="shared" si="206"/>
        <v>0</v>
      </c>
      <c r="AJ440" s="20">
        <f t="shared" si="206"/>
        <v>0</v>
      </c>
      <c r="AK440" s="20">
        <f t="shared" si="206"/>
        <v>0</v>
      </c>
      <c r="AL440" s="20">
        <f t="shared" si="206"/>
        <v>0</v>
      </c>
      <c r="AM440" s="20">
        <f t="shared" si="206"/>
        <v>0</v>
      </c>
      <c r="AN440" s="20">
        <f t="shared" si="206"/>
        <v>0</v>
      </c>
      <c r="AO440" s="20">
        <f t="shared" si="206"/>
        <v>0</v>
      </c>
      <c r="AP440" s="20">
        <f t="shared" si="206"/>
        <v>0</v>
      </c>
      <c r="AQ440" s="20">
        <f t="shared" si="206"/>
        <v>0</v>
      </c>
      <c r="AR440" s="20">
        <f t="shared" si="206"/>
        <v>0</v>
      </c>
      <c r="AS440" s="20">
        <f t="shared" si="206"/>
        <v>0</v>
      </c>
      <c r="AT440" s="20">
        <f t="shared" si="206"/>
        <v>0</v>
      </c>
      <c r="AU440" s="20">
        <f t="shared" si="206"/>
        <v>0</v>
      </c>
      <c r="AV440" s="20">
        <f t="shared" si="206"/>
        <v>0</v>
      </c>
      <c r="AW440" s="20">
        <f t="shared" si="206"/>
        <v>0</v>
      </c>
      <c r="AX440" s="20">
        <f t="shared" si="206"/>
        <v>0</v>
      </c>
      <c r="AY440" s="20">
        <f t="shared" si="206"/>
        <v>0</v>
      </c>
      <c r="AZ440" s="20">
        <f t="shared" si="206"/>
        <v>0</v>
      </c>
      <c r="BA440" s="20">
        <f t="shared" si="206"/>
        <v>0</v>
      </c>
      <c r="BB440" s="20">
        <f t="shared" si="206"/>
        <v>0</v>
      </c>
      <c r="BC440" s="20">
        <f t="shared" si="206"/>
        <v>0</v>
      </c>
      <c r="BD440" s="20">
        <f t="shared" si="206"/>
        <v>0</v>
      </c>
      <c r="BE440" s="20">
        <f t="shared" si="206"/>
        <v>0</v>
      </c>
      <c r="BF440" s="20">
        <f t="shared" si="206"/>
        <v>0</v>
      </c>
      <c r="BG440" s="20">
        <f t="shared" si="206"/>
        <v>0</v>
      </c>
      <c r="BH440" s="20">
        <f t="shared" si="206"/>
        <v>0</v>
      </c>
      <c r="BI440" s="20">
        <f t="shared" si="206"/>
        <v>0</v>
      </c>
      <c r="BJ440" s="20">
        <f t="shared" si="206"/>
        <v>0</v>
      </c>
      <c r="BK440" s="20">
        <f t="shared" si="206"/>
        <v>0</v>
      </c>
      <c r="BL440" s="20">
        <f t="shared" si="206"/>
        <v>0</v>
      </c>
      <c r="BM440" s="20">
        <f t="shared" si="206"/>
        <v>0</v>
      </c>
      <c r="BN440" s="20">
        <f t="shared" si="206"/>
        <v>0</v>
      </c>
    </row>
    <row r="446" spans="1:66">
      <c r="A446" s="16" t="s">
        <v>17</v>
      </c>
      <c r="B446" s="16">
        <f>B435/5</f>
        <v>13278200</v>
      </c>
      <c r="C446" s="26"/>
      <c r="D446" s="16">
        <v>2015</v>
      </c>
      <c r="E446" s="16">
        <v>2016</v>
      </c>
      <c r="F446" s="16">
        <v>2017</v>
      </c>
      <c r="G446" s="16">
        <v>2018</v>
      </c>
      <c r="H446" s="16">
        <v>2019</v>
      </c>
      <c r="I446" s="16">
        <v>2020</v>
      </c>
      <c r="J446" s="16">
        <v>2021</v>
      </c>
      <c r="K446" s="16">
        <v>2022</v>
      </c>
      <c r="L446" s="16">
        <v>2023</v>
      </c>
      <c r="M446" s="16">
        <v>2024</v>
      </c>
      <c r="N446" s="16">
        <v>2025</v>
      </c>
      <c r="O446" s="16">
        <v>2026</v>
      </c>
      <c r="P446" s="16">
        <v>2027</v>
      </c>
      <c r="Q446" s="16">
        <v>2028</v>
      </c>
      <c r="R446" s="16">
        <v>2029</v>
      </c>
      <c r="S446" s="16">
        <v>2030</v>
      </c>
      <c r="T446" s="16">
        <v>2031</v>
      </c>
      <c r="U446" s="16">
        <v>2032</v>
      </c>
      <c r="V446" s="16">
        <v>2033</v>
      </c>
      <c r="W446" s="16">
        <v>2034</v>
      </c>
      <c r="X446" s="16">
        <v>2035</v>
      </c>
      <c r="Y446" s="16">
        <v>2036</v>
      </c>
      <c r="Z446" s="16">
        <v>2037</v>
      </c>
      <c r="AA446" s="16">
        <v>2038</v>
      </c>
      <c r="AB446" s="16">
        <v>2039</v>
      </c>
      <c r="AC446" s="16">
        <v>2040</v>
      </c>
      <c r="AD446" s="16">
        <v>2041</v>
      </c>
      <c r="AE446" s="16">
        <v>2042</v>
      </c>
      <c r="AF446" s="16">
        <v>2043</v>
      </c>
      <c r="AG446" s="16">
        <v>2044</v>
      </c>
      <c r="AH446" s="16">
        <v>2045</v>
      </c>
      <c r="AI446" s="16">
        <v>2046</v>
      </c>
      <c r="AJ446" s="16">
        <v>2047</v>
      </c>
      <c r="AK446" s="16">
        <v>2048</v>
      </c>
      <c r="AL446" s="16">
        <v>2049</v>
      </c>
      <c r="AM446" s="16">
        <v>2050</v>
      </c>
      <c r="AN446" s="16">
        <v>2051</v>
      </c>
      <c r="AO446" s="16">
        <v>2052</v>
      </c>
      <c r="AP446" s="16">
        <v>2053</v>
      </c>
      <c r="AQ446" s="16">
        <v>2054</v>
      </c>
      <c r="AR446" s="16">
        <v>2055</v>
      </c>
      <c r="AS446" s="16">
        <v>2056</v>
      </c>
      <c r="AT446" s="16">
        <v>2057</v>
      </c>
      <c r="AU446" s="16">
        <v>2058</v>
      </c>
      <c r="AV446" s="16">
        <v>2059</v>
      </c>
      <c r="AW446" s="16">
        <v>2060</v>
      </c>
      <c r="AX446" s="16">
        <v>2061</v>
      </c>
      <c r="AY446" s="16">
        <v>2062</v>
      </c>
      <c r="AZ446" s="16">
        <v>2063</v>
      </c>
      <c r="BA446" s="16">
        <v>2064</v>
      </c>
      <c r="BB446" s="16">
        <v>2065</v>
      </c>
      <c r="BC446" s="16">
        <v>2066</v>
      </c>
      <c r="BD446" s="16">
        <v>2067</v>
      </c>
      <c r="BE446" s="16">
        <v>2068</v>
      </c>
      <c r="BF446" s="16">
        <v>2069</v>
      </c>
      <c r="BG446" s="16">
        <v>2070</v>
      </c>
      <c r="BH446" s="16">
        <v>2071</v>
      </c>
      <c r="BI446" s="16">
        <v>2072</v>
      </c>
      <c r="BJ446" s="16">
        <v>2073</v>
      </c>
      <c r="BK446" s="16">
        <v>2074</v>
      </c>
      <c r="BL446" s="16">
        <v>2075</v>
      </c>
      <c r="BM446" s="16">
        <v>2076</v>
      </c>
      <c r="BN446" s="16">
        <v>2077</v>
      </c>
    </row>
    <row r="447" spans="1:66">
      <c r="A447" s="16" t="s">
        <v>18</v>
      </c>
      <c r="B447" s="16">
        <f>B436</f>
        <v>15</v>
      </c>
      <c r="D447" s="16">
        <f>B447</f>
        <v>15</v>
      </c>
      <c r="E447" s="16">
        <f t="shared" ref="E447:BN447" si="207">IF(D447&gt;0,D447-1,0)</f>
        <v>14</v>
      </c>
      <c r="F447" s="16">
        <f t="shared" si="207"/>
        <v>13</v>
      </c>
      <c r="G447" s="16">
        <f t="shared" si="207"/>
        <v>12</v>
      </c>
      <c r="H447" s="16">
        <f t="shared" si="207"/>
        <v>11</v>
      </c>
      <c r="I447" s="16">
        <f t="shared" si="207"/>
        <v>10</v>
      </c>
      <c r="J447" s="16">
        <f t="shared" si="207"/>
        <v>9</v>
      </c>
      <c r="K447" s="16">
        <f t="shared" si="207"/>
        <v>8</v>
      </c>
      <c r="L447" s="16">
        <f t="shared" si="207"/>
        <v>7</v>
      </c>
      <c r="M447" s="16">
        <f t="shared" si="207"/>
        <v>6</v>
      </c>
      <c r="N447" s="16">
        <f t="shared" si="207"/>
        <v>5</v>
      </c>
      <c r="O447" s="16">
        <f t="shared" si="207"/>
        <v>4</v>
      </c>
      <c r="P447" s="16">
        <f t="shared" si="207"/>
        <v>3</v>
      </c>
      <c r="Q447" s="16">
        <f t="shared" si="207"/>
        <v>2</v>
      </c>
      <c r="R447" s="16">
        <f t="shared" si="207"/>
        <v>1</v>
      </c>
      <c r="S447" s="16">
        <f t="shared" si="207"/>
        <v>0</v>
      </c>
      <c r="T447" s="16">
        <f t="shared" si="207"/>
        <v>0</v>
      </c>
      <c r="U447" s="16">
        <f t="shared" si="207"/>
        <v>0</v>
      </c>
      <c r="V447" s="16">
        <f t="shared" si="207"/>
        <v>0</v>
      </c>
      <c r="W447" s="16">
        <f t="shared" si="207"/>
        <v>0</v>
      </c>
      <c r="X447" s="16">
        <f t="shared" si="207"/>
        <v>0</v>
      </c>
      <c r="Y447" s="16">
        <f t="shared" si="207"/>
        <v>0</v>
      </c>
      <c r="Z447" s="16">
        <f t="shared" si="207"/>
        <v>0</v>
      </c>
      <c r="AA447" s="16">
        <f t="shared" si="207"/>
        <v>0</v>
      </c>
      <c r="AB447" s="16">
        <f t="shared" si="207"/>
        <v>0</v>
      </c>
      <c r="AC447" s="16">
        <f t="shared" si="207"/>
        <v>0</v>
      </c>
      <c r="AD447" s="16">
        <f t="shared" si="207"/>
        <v>0</v>
      </c>
      <c r="AE447" s="16">
        <f t="shared" si="207"/>
        <v>0</v>
      </c>
      <c r="AF447" s="16">
        <f t="shared" si="207"/>
        <v>0</v>
      </c>
      <c r="AG447" s="16">
        <f t="shared" si="207"/>
        <v>0</v>
      </c>
      <c r="AH447" s="16">
        <f t="shared" si="207"/>
        <v>0</v>
      </c>
      <c r="AI447" s="16">
        <f t="shared" si="207"/>
        <v>0</v>
      </c>
      <c r="AJ447" s="16">
        <f t="shared" si="207"/>
        <v>0</v>
      </c>
      <c r="AK447" s="16">
        <f t="shared" si="207"/>
        <v>0</v>
      </c>
      <c r="AL447" s="16">
        <f t="shared" si="207"/>
        <v>0</v>
      </c>
      <c r="AM447" s="16">
        <f t="shared" si="207"/>
        <v>0</v>
      </c>
      <c r="AN447" s="16">
        <f t="shared" si="207"/>
        <v>0</v>
      </c>
      <c r="AO447" s="16">
        <f t="shared" si="207"/>
        <v>0</v>
      </c>
      <c r="AP447" s="16">
        <f t="shared" si="207"/>
        <v>0</v>
      </c>
      <c r="AQ447" s="16">
        <f t="shared" si="207"/>
        <v>0</v>
      </c>
      <c r="AR447" s="16">
        <f t="shared" si="207"/>
        <v>0</v>
      </c>
      <c r="AS447" s="16">
        <f t="shared" si="207"/>
        <v>0</v>
      </c>
      <c r="AT447" s="16">
        <f t="shared" si="207"/>
        <v>0</v>
      </c>
      <c r="AU447" s="16">
        <f t="shared" si="207"/>
        <v>0</v>
      </c>
      <c r="AV447" s="16">
        <f t="shared" si="207"/>
        <v>0</v>
      </c>
      <c r="AW447" s="16">
        <f t="shared" si="207"/>
        <v>0</v>
      </c>
      <c r="AX447" s="16">
        <f t="shared" si="207"/>
        <v>0</v>
      </c>
      <c r="AY447" s="16">
        <f t="shared" si="207"/>
        <v>0</v>
      </c>
      <c r="AZ447" s="16">
        <f t="shared" si="207"/>
        <v>0</v>
      </c>
      <c r="BA447" s="16">
        <f t="shared" si="207"/>
        <v>0</v>
      </c>
      <c r="BB447" s="16">
        <f t="shared" si="207"/>
        <v>0</v>
      </c>
      <c r="BC447" s="16">
        <f t="shared" si="207"/>
        <v>0</v>
      </c>
      <c r="BD447" s="16">
        <f t="shared" si="207"/>
        <v>0</v>
      </c>
      <c r="BE447" s="16">
        <f t="shared" si="207"/>
        <v>0</v>
      </c>
      <c r="BF447" s="16">
        <f t="shared" si="207"/>
        <v>0</v>
      </c>
      <c r="BG447" s="16">
        <f t="shared" si="207"/>
        <v>0</v>
      </c>
      <c r="BH447" s="16">
        <f t="shared" si="207"/>
        <v>0</v>
      </c>
      <c r="BI447" s="16">
        <f t="shared" si="207"/>
        <v>0</v>
      </c>
      <c r="BJ447" s="16">
        <f t="shared" si="207"/>
        <v>0</v>
      </c>
      <c r="BK447" s="16">
        <f t="shared" si="207"/>
        <v>0</v>
      </c>
      <c r="BL447" s="16">
        <f t="shared" si="207"/>
        <v>0</v>
      </c>
      <c r="BM447" s="16">
        <f t="shared" si="207"/>
        <v>0</v>
      </c>
      <c r="BN447" s="16">
        <f t="shared" si="207"/>
        <v>0</v>
      </c>
    </row>
    <row r="448" spans="1:66">
      <c r="D448" s="27">
        <f>B446</f>
        <v>13278200</v>
      </c>
      <c r="E448" s="27">
        <f t="shared" ref="E448" si="208">D452</f>
        <v>12698355.930277703</v>
      </c>
      <c r="F448" s="27">
        <f t="shared" ref="F448" si="209">E452</f>
        <v>12084963.739378616</v>
      </c>
      <c r="G448" s="27">
        <f t="shared" ref="G448" si="210">F452</f>
        <v>11436082.428863224</v>
      </c>
      <c r="H448" s="27">
        <f t="shared" ref="H448" si="211">G452</f>
        <v>10749658.699668013</v>
      </c>
      <c r="I448" s="27">
        <f t="shared" ref="I448" si="212">H452</f>
        <v>10023520.454712221</v>
      </c>
      <c r="J448" s="27">
        <f t="shared" ref="J448" si="213">I452</f>
        <v>9255369.9255839884</v>
      </c>
      <c r="K448" s="27">
        <f t="shared" ref="K448" si="214">J452</f>
        <v>8442776.4015561938</v>
      </c>
      <c r="L448" s="27">
        <f t="shared" ref="L448" si="215">K452</f>
        <v>7583168.537923933</v>
      </c>
      <c r="M448" s="27">
        <f t="shared" ref="M448" si="216">L452</f>
        <v>6673826.2193243774</v>
      </c>
      <c r="N448" s="27">
        <f t="shared" ref="N448" si="217">M452</f>
        <v>5711871.9522915622</v>
      </c>
      <c r="O448" s="27">
        <f t="shared" ref="O448" si="218">N452</f>
        <v>4694261.7598089911</v>
      </c>
      <c r="P448" s="27">
        <f t="shared" ref="P448" si="219">O452</f>
        <v>3617775.549047071</v>
      </c>
      <c r="Q448" s="27">
        <f t="shared" ref="Q448" si="220">P452</f>
        <v>2479006.9218053543</v>
      </c>
      <c r="R448" s="27">
        <f t="shared" ref="R448" si="221">Q452</f>
        <v>1274352.3954160812</v>
      </c>
      <c r="S448" s="27">
        <f t="shared" ref="S448:BN448" si="222">R452</f>
        <v>0</v>
      </c>
      <c r="T448" s="27" t="e">
        <f t="shared" si="222"/>
        <v>#N/A</v>
      </c>
      <c r="U448" s="27" t="e">
        <f t="shared" si="222"/>
        <v>#N/A</v>
      </c>
      <c r="V448" s="27" t="e">
        <f t="shared" si="222"/>
        <v>#N/A</v>
      </c>
      <c r="W448" s="27" t="e">
        <f t="shared" si="222"/>
        <v>#N/A</v>
      </c>
      <c r="X448" s="27" t="e">
        <f t="shared" si="222"/>
        <v>#N/A</v>
      </c>
      <c r="Y448" s="27" t="e">
        <f t="shared" si="222"/>
        <v>#N/A</v>
      </c>
      <c r="Z448" s="27" t="e">
        <f t="shared" si="222"/>
        <v>#N/A</v>
      </c>
      <c r="AA448" s="27" t="e">
        <f t="shared" si="222"/>
        <v>#N/A</v>
      </c>
      <c r="AB448" s="27" t="e">
        <f t="shared" si="222"/>
        <v>#N/A</v>
      </c>
      <c r="AC448" s="27" t="e">
        <f t="shared" si="222"/>
        <v>#N/A</v>
      </c>
      <c r="AD448" s="27" t="e">
        <f t="shared" si="222"/>
        <v>#N/A</v>
      </c>
      <c r="AE448" s="27" t="e">
        <f t="shared" si="222"/>
        <v>#N/A</v>
      </c>
      <c r="AF448" s="27" t="e">
        <f t="shared" si="222"/>
        <v>#N/A</v>
      </c>
      <c r="AG448" s="27" t="e">
        <f t="shared" si="222"/>
        <v>#N/A</v>
      </c>
      <c r="AH448" s="27" t="e">
        <f t="shared" si="222"/>
        <v>#N/A</v>
      </c>
      <c r="AI448" s="27" t="e">
        <f t="shared" si="222"/>
        <v>#N/A</v>
      </c>
      <c r="AJ448" s="27" t="e">
        <f t="shared" si="222"/>
        <v>#N/A</v>
      </c>
      <c r="AK448" s="27" t="e">
        <f t="shared" si="222"/>
        <v>#N/A</v>
      </c>
      <c r="AL448" s="27" t="e">
        <f t="shared" si="222"/>
        <v>#N/A</v>
      </c>
      <c r="AM448" s="27" t="e">
        <f t="shared" si="222"/>
        <v>#N/A</v>
      </c>
      <c r="AN448" s="27" t="e">
        <f t="shared" si="222"/>
        <v>#N/A</v>
      </c>
      <c r="AO448" s="27" t="e">
        <f t="shared" si="222"/>
        <v>#N/A</v>
      </c>
      <c r="AP448" s="27" t="e">
        <f t="shared" si="222"/>
        <v>#N/A</v>
      </c>
      <c r="AQ448" s="27" t="e">
        <f t="shared" si="222"/>
        <v>#N/A</v>
      </c>
      <c r="AR448" s="27" t="e">
        <f t="shared" si="222"/>
        <v>#N/A</v>
      </c>
      <c r="AS448" s="27" t="e">
        <f t="shared" si="222"/>
        <v>#N/A</v>
      </c>
      <c r="AT448" s="27" t="e">
        <f t="shared" si="222"/>
        <v>#N/A</v>
      </c>
      <c r="AU448" s="27" t="e">
        <f t="shared" si="222"/>
        <v>#N/A</v>
      </c>
      <c r="AV448" s="27" t="e">
        <f t="shared" si="222"/>
        <v>#N/A</v>
      </c>
      <c r="AW448" s="27" t="e">
        <f t="shared" si="222"/>
        <v>#N/A</v>
      </c>
      <c r="AX448" s="27" t="e">
        <f t="shared" si="222"/>
        <v>#N/A</v>
      </c>
      <c r="AY448" s="27" t="e">
        <f t="shared" si="222"/>
        <v>#N/A</v>
      </c>
      <c r="AZ448" s="27" t="e">
        <f t="shared" si="222"/>
        <v>#N/A</v>
      </c>
      <c r="BA448" s="27" t="e">
        <f t="shared" si="222"/>
        <v>#N/A</v>
      </c>
      <c r="BB448" s="27" t="e">
        <f t="shared" si="222"/>
        <v>#N/A</v>
      </c>
      <c r="BC448" s="27" t="e">
        <f t="shared" si="222"/>
        <v>#N/A</v>
      </c>
      <c r="BD448" s="27" t="e">
        <f t="shared" si="222"/>
        <v>#N/A</v>
      </c>
      <c r="BE448" s="27" t="e">
        <f t="shared" si="222"/>
        <v>#N/A</v>
      </c>
      <c r="BF448" s="27" t="e">
        <f t="shared" si="222"/>
        <v>#N/A</v>
      </c>
      <c r="BG448" s="27" t="e">
        <f t="shared" si="222"/>
        <v>#N/A</v>
      </c>
      <c r="BH448" s="27" t="e">
        <f t="shared" si="222"/>
        <v>#N/A</v>
      </c>
      <c r="BI448" s="27" t="e">
        <f t="shared" si="222"/>
        <v>#N/A</v>
      </c>
      <c r="BJ448" s="27" t="e">
        <f t="shared" si="222"/>
        <v>#N/A</v>
      </c>
      <c r="BK448" s="27" t="e">
        <f t="shared" si="222"/>
        <v>#N/A</v>
      </c>
      <c r="BL448" s="27" t="e">
        <f t="shared" si="222"/>
        <v>#N/A</v>
      </c>
      <c r="BM448" s="27" t="e">
        <f t="shared" si="222"/>
        <v>#N/A</v>
      </c>
      <c r="BN448" s="27" t="e">
        <f t="shared" si="222"/>
        <v>#N/A</v>
      </c>
    </row>
    <row r="449" spans="3:66">
      <c r="C449" s="16" t="s">
        <v>0</v>
      </c>
      <c r="D449" s="27">
        <f t="shared" ref="D449:I449" si="223">-PPMT($D$17,D$41-2014,$B447,$B446)</f>
        <v>579844.06972229748</v>
      </c>
      <c r="E449" s="27">
        <f t="shared" si="223"/>
        <v>613392.19089908747</v>
      </c>
      <c r="F449" s="27">
        <f t="shared" si="223"/>
        <v>648881.31051539176</v>
      </c>
      <c r="G449" s="27">
        <f t="shared" si="223"/>
        <v>686423.72919521097</v>
      </c>
      <c r="H449" s="27">
        <f t="shared" si="223"/>
        <v>726138.24495579093</v>
      </c>
      <c r="I449" s="27">
        <f t="shared" si="223"/>
        <v>768150.5291282332</v>
      </c>
      <c r="J449" s="27">
        <f t="shared" ref="J449:M449" si="224">-PPMT($D$17,J$41-2014,$B447,$B446)</f>
        <v>812593.52402779518</v>
      </c>
      <c r="K449" s="27">
        <f t="shared" si="224"/>
        <v>859607.86363226047</v>
      </c>
      <c r="L449" s="27">
        <f t="shared" si="224"/>
        <v>909342.31859955552</v>
      </c>
      <c r="M449" s="27">
        <f t="shared" si="224"/>
        <v>961954.26703281549</v>
      </c>
      <c r="N449" s="27">
        <f t="shared" ref="N449:R449" si="225">-PPMT($D$17,N$41-2014,$B447,$B446)</f>
        <v>1017610.1924825712</v>
      </c>
      <c r="O449" s="27">
        <f t="shared" si="225"/>
        <v>1076486.2107619201</v>
      </c>
      <c r="P449" s="27">
        <f t="shared" si="225"/>
        <v>1138768.6272417167</v>
      </c>
      <c r="Q449" s="27">
        <f t="shared" si="225"/>
        <v>1204654.5263892731</v>
      </c>
      <c r="R449" s="27">
        <f t="shared" si="225"/>
        <v>1274352.3954160812</v>
      </c>
      <c r="S449" s="27" t="e">
        <f>IF($D447&gt;=1,($B446/HLOOKUP($D447,'[7]Annuity Cal'!$H$7:$BE$11,2,FALSE))*HLOOKUP(S447,'[7]Annuity Cal'!$H$7:$BE$11,3,FALSE),(IF(S447&lt;=(-1),S447,0)))</f>
        <v>#N/A</v>
      </c>
      <c r="T449" s="27" t="e">
        <f>IF($D447&gt;=1,($B446/HLOOKUP($D447,'[7]Annuity Cal'!$H$7:$BE$11,2,FALSE))*HLOOKUP(T447,'[7]Annuity Cal'!$H$7:$BE$11,3,FALSE),(IF(T447&lt;=(-1),T447,0)))</f>
        <v>#N/A</v>
      </c>
      <c r="U449" s="27" t="e">
        <f>IF($D447&gt;=1,($B446/HLOOKUP($D447,'[7]Annuity Cal'!$H$7:$BE$11,2,FALSE))*HLOOKUP(U447,'[7]Annuity Cal'!$H$7:$BE$11,3,FALSE),(IF(U447&lt;=(-1),U447,0)))</f>
        <v>#N/A</v>
      </c>
      <c r="V449" s="27" t="e">
        <f>IF($D447&gt;=1,($B446/HLOOKUP($D447,'[7]Annuity Cal'!$H$7:$BE$11,2,FALSE))*HLOOKUP(V447,'[7]Annuity Cal'!$H$7:$BE$11,3,FALSE),(IF(V447&lt;=(-1),V447,0)))</f>
        <v>#N/A</v>
      </c>
      <c r="W449" s="27" t="e">
        <f>IF($D447&gt;=1,($B446/HLOOKUP($D447,'[7]Annuity Cal'!$H$7:$BE$11,2,FALSE))*HLOOKUP(W447,'[7]Annuity Cal'!$H$7:$BE$11,3,FALSE),(IF(W447&lt;=(-1),W447,0)))</f>
        <v>#N/A</v>
      </c>
      <c r="X449" s="27" t="e">
        <f>IF($D447&gt;=1,($B446/HLOOKUP($D447,'[7]Annuity Cal'!$H$7:$BE$11,2,FALSE))*HLOOKUP(X447,'[7]Annuity Cal'!$H$7:$BE$11,3,FALSE),(IF(X447&lt;=(-1),X447,0)))</f>
        <v>#N/A</v>
      </c>
      <c r="Y449" s="27" t="e">
        <f>IF($D447&gt;=1,($B446/HLOOKUP($D447,'[7]Annuity Cal'!$H$7:$BE$11,2,FALSE))*HLOOKUP(Y447,'[7]Annuity Cal'!$H$7:$BE$11,3,FALSE),(IF(Y447&lt;=(-1),Y447,0)))</f>
        <v>#N/A</v>
      </c>
      <c r="Z449" s="27" t="e">
        <f>IF($D447&gt;=1,($B446/HLOOKUP($D447,'[7]Annuity Cal'!$H$7:$BE$11,2,FALSE))*HLOOKUP(Z447,'[7]Annuity Cal'!$H$7:$BE$11,3,FALSE),(IF(Z447&lt;=(-1),Z447,0)))</f>
        <v>#N/A</v>
      </c>
      <c r="AA449" s="27" t="e">
        <f>IF($D447&gt;=1,($B446/HLOOKUP($D447,'[7]Annuity Cal'!$H$7:$BE$11,2,FALSE))*HLOOKUP(AA447,'[7]Annuity Cal'!$H$7:$BE$11,3,FALSE),(IF(AA447&lt;=(-1),AA447,0)))</f>
        <v>#N/A</v>
      </c>
      <c r="AB449" s="27" t="e">
        <f>IF($D447&gt;=1,($B446/HLOOKUP($D447,'[7]Annuity Cal'!$H$7:$BE$11,2,FALSE))*HLOOKUP(AB447,'[7]Annuity Cal'!$H$7:$BE$11,3,FALSE),(IF(AB447&lt;=(-1),AB447,0)))</f>
        <v>#N/A</v>
      </c>
      <c r="AC449" s="27" t="e">
        <f>IF($D447&gt;=1,($B446/HLOOKUP($D447,'[7]Annuity Cal'!$H$7:$BE$11,2,FALSE))*HLOOKUP(AC447,'[7]Annuity Cal'!$H$7:$BE$11,3,FALSE),(IF(AC447&lt;=(-1),AC447,0)))</f>
        <v>#N/A</v>
      </c>
      <c r="AD449" s="27" t="e">
        <f>IF($D447&gt;=1,($B446/HLOOKUP($D447,'[7]Annuity Cal'!$H$7:$BE$11,2,FALSE))*HLOOKUP(AD447,'[7]Annuity Cal'!$H$7:$BE$11,3,FALSE),(IF(AD447&lt;=(-1),AD447,0)))</f>
        <v>#N/A</v>
      </c>
      <c r="AE449" s="27" t="e">
        <f>IF($D447&gt;=1,($B446/HLOOKUP($D447,'[7]Annuity Cal'!$H$7:$BE$11,2,FALSE))*HLOOKUP(AE447,'[7]Annuity Cal'!$H$7:$BE$11,3,FALSE),(IF(AE447&lt;=(-1),AE447,0)))</f>
        <v>#N/A</v>
      </c>
      <c r="AF449" s="27" t="e">
        <f>IF($D447&gt;=1,($B446/HLOOKUP($D447,'[7]Annuity Cal'!$H$7:$BE$11,2,FALSE))*HLOOKUP(AF447,'[7]Annuity Cal'!$H$7:$BE$11,3,FALSE),(IF(AF447&lt;=(-1),AF447,0)))</f>
        <v>#N/A</v>
      </c>
      <c r="AG449" s="27" t="e">
        <f>IF($D447&gt;=1,($B446/HLOOKUP($D447,'[7]Annuity Cal'!$H$7:$BE$11,2,FALSE))*HLOOKUP(AG447,'[7]Annuity Cal'!$H$7:$BE$11,3,FALSE),(IF(AG447&lt;=(-1),AG447,0)))</f>
        <v>#N/A</v>
      </c>
      <c r="AH449" s="27" t="e">
        <f>IF($D447&gt;=1,($B446/HLOOKUP($D447,'[7]Annuity Cal'!$H$7:$BE$11,2,FALSE))*HLOOKUP(AH447,'[7]Annuity Cal'!$H$7:$BE$11,3,FALSE),(IF(AH447&lt;=(-1),AH447,0)))</f>
        <v>#N/A</v>
      </c>
      <c r="AI449" s="27" t="e">
        <f>IF($D447&gt;=1,($B446/HLOOKUP($D447,'[7]Annuity Cal'!$H$7:$BE$11,2,FALSE))*HLOOKUP(AI447,'[7]Annuity Cal'!$H$7:$BE$11,3,FALSE),(IF(AI447&lt;=(-1),AI447,0)))</f>
        <v>#N/A</v>
      </c>
      <c r="AJ449" s="27" t="e">
        <f>IF($D447&gt;=1,($B446/HLOOKUP($D447,'[7]Annuity Cal'!$H$7:$BE$11,2,FALSE))*HLOOKUP(AJ447,'[7]Annuity Cal'!$H$7:$BE$11,3,FALSE),(IF(AJ447&lt;=(-1),AJ447,0)))</f>
        <v>#N/A</v>
      </c>
      <c r="AK449" s="27" t="e">
        <f>IF($D447&gt;=1,($B446/HLOOKUP($D447,'[7]Annuity Cal'!$H$7:$BE$11,2,FALSE))*HLOOKUP(AK447,'[7]Annuity Cal'!$H$7:$BE$11,3,FALSE),(IF(AK447&lt;=(-1),AK447,0)))</f>
        <v>#N/A</v>
      </c>
      <c r="AL449" s="27" t="e">
        <f>IF($D447&gt;=1,($B446/HLOOKUP($D447,'[7]Annuity Cal'!$H$7:$BE$11,2,FALSE))*HLOOKUP(AL447,'[7]Annuity Cal'!$H$7:$BE$11,3,FALSE),(IF(AL447&lt;=(-1),AL447,0)))</f>
        <v>#N/A</v>
      </c>
      <c r="AM449" s="27" t="e">
        <f>IF($D447&gt;=1,($B446/HLOOKUP($D447,'[7]Annuity Cal'!$H$7:$BE$11,2,FALSE))*HLOOKUP(AM447,'[7]Annuity Cal'!$H$7:$BE$11,3,FALSE),(IF(AM447&lt;=(-1),AM447,0)))</f>
        <v>#N/A</v>
      </c>
      <c r="AN449" s="27" t="e">
        <f>IF($D447&gt;=1,($B446/HLOOKUP($D447,'[7]Annuity Cal'!$H$7:$BE$11,2,FALSE))*HLOOKUP(AN447,'[7]Annuity Cal'!$H$7:$BE$11,3,FALSE),(IF(AN447&lt;=(-1),AN447,0)))</f>
        <v>#N/A</v>
      </c>
      <c r="AO449" s="27" t="e">
        <f>IF($D447&gt;=1,($B446/HLOOKUP($D447,'[7]Annuity Cal'!$H$7:$BE$11,2,FALSE))*HLOOKUP(AO447,'[7]Annuity Cal'!$H$7:$BE$11,3,FALSE),(IF(AO447&lt;=(-1),AO447,0)))</f>
        <v>#N/A</v>
      </c>
      <c r="AP449" s="27" t="e">
        <f>IF($D447&gt;=1,($B446/HLOOKUP($D447,'[7]Annuity Cal'!$H$7:$BE$11,2,FALSE))*HLOOKUP(AP447,'[7]Annuity Cal'!$H$7:$BE$11,3,FALSE),(IF(AP447&lt;=(-1),AP447,0)))</f>
        <v>#N/A</v>
      </c>
      <c r="AQ449" s="27" t="e">
        <f>IF($D447&gt;=1,($B446/HLOOKUP($D447,'[7]Annuity Cal'!$H$7:$BE$11,2,FALSE))*HLOOKUP(AQ447,'[7]Annuity Cal'!$H$7:$BE$11,3,FALSE),(IF(AQ447&lt;=(-1),AQ447,0)))</f>
        <v>#N/A</v>
      </c>
      <c r="AR449" s="27" t="e">
        <f>IF($D447&gt;=1,($B446/HLOOKUP($D447,'[7]Annuity Cal'!$H$7:$BE$11,2,FALSE))*HLOOKUP(AR447,'[7]Annuity Cal'!$H$7:$BE$11,3,FALSE),(IF(AR447&lt;=(-1),AR447,0)))</f>
        <v>#N/A</v>
      </c>
      <c r="AS449" s="27" t="e">
        <f>IF($D447&gt;=1,($B446/HLOOKUP($D447,'[7]Annuity Cal'!$H$7:$BE$11,2,FALSE))*HLOOKUP(AS447,'[7]Annuity Cal'!$H$7:$BE$11,3,FALSE),(IF(AS447&lt;=(-1),AS447,0)))</f>
        <v>#N/A</v>
      </c>
      <c r="AT449" s="27" t="e">
        <f>IF($D447&gt;=1,($B446/HLOOKUP($D447,'[7]Annuity Cal'!$H$7:$BE$11,2,FALSE))*HLOOKUP(AT447,'[7]Annuity Cal'!$H$7:$BE$11,3,FALSE),(IF(AT447&lt;=(-1),AT447,0)))</f>
        <v>#N/A</v>
      </c>
      <c r="AU449" s="27" t="e">
        <f>IF($D447&gt;=1,($B446/HLOOKUP($D447,'[7]Annuity Cal'!$H$7:$BE$11,2,FALSE))*HLOOKUP(AU447,'[7]Annuity Cal'!$H$7:$BE$11,3,FALSE),(IF(AU447&lt;=(-1),AU447,0)))</f>
        <v>#N/A</v>
      </c>
      <c r="AV449" s="27" t="e">
        <f>IF($D447&gt;=1,($B446/HLOOKUP($D447,'[7]Annuity Cal'!$H$7:$BE$11,2,FALSE))*HLOOKUP(AV447,'[7]Annuity Cal'!$H$7:$BE$11,3,FALSE),(IF(AV447&lt;=(-1),AV447,0)))</f>
        <v>#N/A</v>
      </c>
      <c r="AW449" s="27" t="e">
        <f>IF($D447&gt;=1,($B446/HLOOKUP($D447,'[7]Annuity Cal'!$H$7:$BE$11,2,FALSE))*HLOOKUP(AW447,'[7]Annuity Cal'!$H$7:$BE$11,3,FALSE),(IF(AW447&lt;=(-1),AW447,0)))</f>
        <v>#N/A</v>
      </c>
      <c r="AX449" s="27" t="e">
        <f>IF($D447&gt;=1,($B446/HLOOKUP($D447,'[7]Annuity Cal'!$H$7:$BE$11,2,FALSE))*HLOOKUP(AX447,'[7]Annuity Cal'!$H$7:$BE$11,3,FALSE),(IF(AX447&lt;=(-1),AX447,0)))</f>
        <v>#N/A</v>
      </c>
      <c r="AY449" s="27" t="e">
        <f>IF($D447&gt;=1,($B446/HLOOKUP($D447,'[7]Annuity Cal'!$H$7:$BE$11,2,FALSE))*HLOOKUP(AY447,'[7]Annuity Cal'!$H$7:$BE$11,3,FALSE),(IF(AY447&lt;=(-1),AY447,0)))</f>
        <v>#N/A</v>
      </c>
      <c r="AZ449" s="27" t="e">
        <f>IF($D447&gt;=1,($B446/HLOOKUP($D447,'[7]Annuity Cal'!$H$7:$BE$11,2,FALSE))*HLOOKUP(AZ447,'[7]Annuity Cal'!$H$7:$BE$11,3,FALSE),(IF(AZ447&lt;=(-1),AZ447,0)))</f>
        <v>#N/A</v>
      </c>
      <c r="BA449" s="27" t="e">
        <f>IF($D447&gt;=1,($B446/HLOOKUP($D447,'[7]Annuity Cal'!$H$7:$BE$11,2,FALSE))*HLOOKUP(BA447,'[7]Annuity Cal'!$H$7:$BE$11,3,FALSE),(IF(BA447&lt;=(-1),BA447,0)))</f>
        <v>#N/A</v>
      </c>
      <c r="BB449" s="27" t="e">
        <f>IF($D447&gt;=1,($B446/HLOOKUP($D447,'[7]Annuity Cal'!$H$7:$BE$11,2,FALSE))*HLOOKUP(BB447,'[7]Annuity Cal'!$H$7:$BE$11,3,FALSE),(IF(BB447&lt;=(-1),BB447,0)))</f>
        <v>#N/A</v>
      </c>
      <c r="BC449" s="27" t="e">
        <f>IF($D447&gt;=1,($B446/HLOOKUP($D447,'[7]Annuity Cal'!$H$7:$BE$11,2,FALSE))*HLOOKUP(BC447,'[7]Annuity Cal'!$H$7:$BE$11,3,FALSE),(IF(BC447&lt;=(-1),BC447,0)))</f>
        <v>#N/A</v>
      </c>
      <c r="BD449" s="27" t="e">
        <f>IF($D447&gt;=1,($B446/HLOOKUP($D447,'[7]Annuity Cal'!$H$7:$BE$11,2,FALSE))*HLOOKUP(BD447,'[7]Annuity Cal'!$H$7:$BE$11,3,FALSE),(IF(BD447&lt;=(-1),BD447,0)))</f>
        <v>#N/A</v>
      </c>
      <c r="BE449" s="27" t="e">
        <f>IF($D447&gt;=1,($B446/HLOOKUP($D447,'[7]Annuity Cal'!$H$7:$BE$11,2,FALSE))*HLOOKUP(BE447,'[7]Annuity Cal'!$H$7:$BE$11,3,FALSE),(IF(BE447&lt;=(-1),BE447,0)))</f>
        <v>#N/A</v>
      </c>
      <c r="BF449" s="27" t="e">
        <f>IF($D447&gt;=1,($B446/HLOOKUP($D447,'[7]Annuity Cal'!$H$7:$BE$11,2,FALSE))*HLOOKUP(BF447,'[7]Annuity Cal'!$H$7:$BE$11,3,FALSE),(IF(BF447&lt;=(-1),BF447,0)))</f>
        <v>#N/A</v>
      </c>
      <c r="BG449" s="27" t="e">
        <f>IF($D447&gt;=1,($B446/HLOOKUP($D447,'[7]Annuity Cal'!$H$7:$BE$11,2,FALSE))*HLOOKUP(BG447,'[7]Annuity Cal'!$H$7:$BE$11,3,FALSE),(IF(BG447&lt;=(-1),BG447,0)))</f>
        <v>#N/A</v>
      </c>
      <c r="BH449" s="27" t="e">
        <f>IF($D447&gt;=1,($B446/HLOOKUP($D447,'[7]Annuity Cal'!$H$7:$BE$11,2,FALSE))*HLOOKUP(BH447,'[7]Annuity Cal'!$H$7:$BE$11,3,FALSE),(IF(BH447&lt;=(-1),BH447,0)))</f>
        <v>#N/A</v>
      </c>
      <c r="BI449" s="27" t="e">
        <f>IF($D447&gt;=1,($B446/HLOOKUP($D447,'[7]Annuity Cal'!$H$7:$BE$11,2,FALSE))*HLOOKUP(BI447,'[7]Annuity Cal'!$H$7:$BE$11,3,FALSE),(IF(BI447&lt;=(-1),BI447,0)))</f>
        <v>#N/A</v>
      </c>
      <c r="BJ449" s="27" t="e">
        <f>IF($D447&gt;=1,($B446/HLOOKUP($D447,'[7]Annuity Cal'!$H$7:$BE$11,2,FALSE))*HLOOKUP(BJ447,'[7]Annuity Cal'!$H$7:$BE$11,3,FALSE),(IF(BJ447&lt;=(-1),BJ447,0)))</f>
        <v>#N/A</v>
      </c>
      <c r="BK449" s="27" t="e">
        <f>IF($D447&gt;=1,($B446/HLOOKUP($D447,'[7]Annuity Cal'!$H$7:$BE$11,2,FALSE))*HLOOKUP(BK447,'[7]Annuity Cal'!$H$7:$BE$11,3,FALSE),(IF(BK447&lt;=(-1),BK447,0)))</f>
        <v>#N/A</v>
      </c>
      <c r="BL449" s="27" t="e">
        <f>IF($D447&gt;=1,($B446/HLOOKUP($D447,'[7]Annuity Cal'!$H$7:$BE$11,2,FALSE))*HLOOKUP(BL447,'[7]Annuity Cal'!$H$7:$BE$11,3,FALSE),(IF(BL447&lt;=(-1),BL447,0)))</f>
        <v>#N/A</v>
      </c>
      <c r="BM449" s="27" t="e">
        <f>IF($D447&gt;=1,($B446/HLOOKUP($D447,'[7]Annuity Cal'!$H$7:$BE$11,2,FALSE))*HLOOKUP(BM447,'[7]Annuity Cal'!$H$7:$BE$11,3,FALSE),(IF(BM447&lt;=(-1),BM447,0)))</f>
        <v>#N/A</v>
      </c>
      <c r="BN449" s="27" t="e">
        <f>IF($D447&gt;=1,($B446/HLOOKUP($D447,'[7]Annuity Cal'!$H$7:$BE$11,2,FALSE))*HLOOKUP(BN447,'[7]Annuity Cal'!$H$7:$BE$11,3,FALSE),(IF(BN447&lt;=(-1),BN447,0)))</f>
        <v>#N/A</v>
      </c>
    </row>
    <row r="450" spans="3:66">
      <c r="C450" s="16" t="s">
        <v>1</v>
      </c>
      <c r="D450" s="27">
        <f t="shared" ref="D450:I450" si="226">-IPMT($D$17,D$41-2014,$B447,$B446)</f>
        <v>768238.7142857142</v>
      </c>
      <c r="E450" s="27">
        <f t="shared" si="226"/>
        <v>734690.59310892422</v>
      </c>
      <c r="F450" s="27">
        <f t="shared" si="226"/>
        <v>699201.4734926197</v>
      </c>
      <c r="G450" s="27">
        <f t="shared" si="226"/>
        <v>661659.05481280072</v>
      </c>
      <c r="H450" s="27">
        <f t="shared" si="226"/>
        <v>621944.53905222076</v>
      </c>
      <c r="I450" s="27">
        <f t="shared" si="226"/>
        <v>579932.25487977848</v>
      </c>
      <c r="J450" s="27">
        <f t="shared" ref="J450:M450" si="227">-IPMT($D$17,J$41-2014,$B447,$B446)</f>
        <v>535489.25998021651</v>
      </c>
      <c r="K450" s="27">
        <f t="shared" si="227"/>
        <v>488474.92037575116</v>
      </c>
      <c r="L450" s="27">
        <f t="shared" si="227"/>
        <v>438740.46540845616</v>
      </c>
      <c r="M450" s="27">
        <f t="shared" si="227"/>
        <v>386128.51697519608</v>
      </c>
      <c r="N450" s="27">
        <f t="shared" ref="N450:R450" si="228">-IPMT($D$17,N$41-2014,$B447,$B446)</f>
        <v>330472.59152544034</v>
      </c>
      <c r="O450" s="27">
        <f t="shared" si="228"/>
        <v>271596.5732460916</v>
      </c>
      <c r="P450" s="27">
        <f t="shared" si="228"/>
        <v>209314.15676629479</v>
      </c>
      <c r="Q450" s="27">
        <f t="shared" si="228"/>
        <v>143428.25761873834</v>
      </c>
      <c r="R450" s="27">
        <f t="shared" si="228"/>
        <v>73730.388591930401</v>
      </c>
      <c r="S450" s="27" t="e">
        <f>IF($D447&gt;=1,($B446/HLOOKUP($D447,'[7]Annuity Cal'!$H$7:$BE$11,2,FALSE))*HLOOKUP(S447,'[7]Annuity Cal'!$H$7:$BE$11,4,FALSE),(IF(S447&lt;=(-1),S447,0)))</f>
        <v>#N/A</v>
      </c>
      <c r="T450" s="27" t="e">
        <f>IF($D447&gt;=1,($B446/HLOOKUP($D447,'[7]Annuity Cal'!$H$7:$BE$11,2,FALSE))*HLOOKUP(T447,'[7]Annuity Cal'!$H$7:$BE$11,4,FALSE),(IF(T447&lt;=(-1),T447,0)))</f>
        <v>#N/A</v>
      </c>
      <c r="U450" s="27" t="e">
        <f>IF($D447&gt;=1,($B446/HLOOKUP($D447,'[7]Annuity Cal'!$H$7:$BE$11,2,FALSE))*HLOOKUP(U447,'[7]Annuity Cal'!$H$7:$BE$11,4,FALSE),(IF(U447&lt;=(-1),U447,0)))</f>
        <v>#N/A</v>
      </c>
      <c r="V450" s="27" t="e">
        <f>IF($D447&gt;=1,($B446/HLOOKUP($D447,'[7]Annuity Cal'!$H$7:$BE$11,2,FALSE))*HLOOKUP(V447,'[7]Annuity Cal'!$H$7:$BE$11,4,FALSE),(IF(V447&lt;=(-1),V447,0)))</f>
        <v>#N/A</v>
      </c>
      <c r="W450" s="27" t="e">
        <f>IF($D447&gt;=1,($B446/HLOOKUP($D447,'[7]Annuity Cal'!$H$7:$BE$11,2,FALSE))*HLOOKUP(W447,'[7]Annuity Cal'!$H$7:$BE$11,4,FALSE),(IF(W447&lt;=(-1),W447,0)))</f>
        <v>#N/A</v>
      </c>
      <c r="X450" s="27" t="e">
        <f>IF($D447&gt;=1,($B446/HLOOKUP($D447,'[7]Annuity Cal'!$H$7:$BE$11,2,FALSE))*HLOOKUP(X447,'[7]Annuity Cal'!$H$7:$BE$11,4,FALSE),(IF(X447&lt;=(-1),X447,0)))</f>
        <v>#N/A</v>
      </c>
      <c r="Y450" s="27" t="e">
        <f>IF($D447&gt;=1,($B446/HLOOKUP($D447,'[7]Annuity Cal'!$H$7:$BE$11,2,FALSE))*HLOOKUP(Y447,'[7]Annuity Cal'!$H$7:$BE$11,4,FALSE),(IF(Y447&lt;=(-1),Y447,0)))</f>
        <v>#N/A</v>
      </c>
      <c r="Z450" s="27" t="e">
        <f>IF($D447&gt;=1,($B446/HLOOKUP($D447,'[7]Annuity Cal'!$H$7:$BE$11,2,FALSE))*HLOOKUP(Z447,'[7]Annuity Cal'!$H$7:$BE$11,4,FALSE),(IF(Z447&lt;=(-1),Z447,0)))</f>
        <v>#N/A</v>
      </c>
      <c r="AA450" s="27" t="e">
        <f>IF($D447&gt;=1,($B446/HLOOKUP($D447,'[7]Annuity Cal'!$H$7:$BE$11,2,FALSE))*HLOOKUP(AA447,'[7]Annuity Cal'!$H$7:$BE$11,4,FALSE),(IF(AA447&lt;=(-1),AA447,0)))</f>
        <v>#N/A</v>
      </c>
      <c r="AB450" s="27" t="e">
        <f>IF($D447&gt;=1,($B446/HLOOKUP($D447,'[7]Annuity Cal'!$H$7:$BE$11,2,FALSE))*HLOOKUP(AB447,'[7]Annuity Cal'!$H$7:$BE$11,4,FALSE),(IF(AB447&lt;=(-1),AB447,0)))</f>
        <v>#N/A</v>
      </c>
      <c r="AC450" s="27" t="e">
        <f>IF($D447&gt;=1,($B446/HLOOKUP($D447,'[7]Annuity Cal'!$H$7:$BE$11,2,FALSE))*HLOOKUP(AC447,'[7]Annuity Cal'!$H$7:$BE$11,4,FALSE),(IF(AC447&lt;=(-1),AC447,0)))</f>
        <v>#N/A</v>
      </c>
      <c r="AD450" s="27" t="e">
        <f>IF($D447&gt;=1,($B446/HLOOKUP($D447,'[7]Annuity Cal'!$H$7:$BE$11,2,FALSE))*HLOOKUP(AD447,'[7]Annuity Cal'!$H$7:$BE$11,4,FALSE),(IF(AD447&lt;=(-1),AD447,0)))</f>
        <v>#N/A</v>
      </c>
      <c r="AE450" s="27" t="e">
        <f>IF($D447&gt;=1,($B446/HLOOKUP($D447,'[7]Annuity Cal'!$H$7:$BE$11,2,FALSE))*HLOOKUP(AE447,'[7]Annuity Cal'!$H$7:$BE$11,4,FALSE),(IF(AE447&lt;=(-1),AE447,0)))</f>
        <v>#N/A</v>
      </c>
      <c r="AF450" s="27" t="e">
        <f>IF($D447&gt;=1,($B446/HLOOKUP($D447,'[7]Annuity Cal'!$H$7:$BE$11,2,FALSE))*HLOOKUP(AF447,'[7]Annuity Cal'!$H$7:$BE$11,4,FALSE),(IF(AF447&lt;=(-1),AF447,0)))</f>
        <v>#N/A</v>
      </c>
      <c r="AG450" s="27" t="e">
        <f>IF($D447&gt;=1,($B446/HLOOKUP($D447,'[7]Annuity Cal'!$H$7:$BE$11,2,FALSE))*HLOOKUP(AG447,'[7]Annuity Cal'!$H$7:$BE$11,4,FALSE),(IF(AG447&lt;=(-1),AG447,0)))</f>
        <v>#N/A</v>
      </c>
      <c r="AH450" s="27" t="e">
        <f>IF($D447&gt;=1,($B446/HLOOKUP($D447,'[7]Annuity Cal'!$H$7:$BE$11,2,FALSE))*HLOOKUP(AH447,'[7]Annuity Cal'!$H$7:$BE$11,4,FALSE),(IF(AH447&lt;=(-1),AH447,0)))</f>
        <v>#N/A</v>
      </c>
      <c r="AI450" s="27" t="e">
        <f>IF($D447&gt;=1,($B446/HLOOKUP($D447,'[7]Annuity Cal'!$H$7:$BE$11,2,FALSE))*HLOOKUP(AI447,'[7]Annuity Cal'!$H$7:$BE$11,4,FALSE),(IF(AI447&lt;=(-1),AI447,0)))</f>
        <v>#N/A</v>
      </c>
      <c r="AJ450" s="27" t="e">
        <f>IF($D447&gt;=1,($B446/HLOOKUP($D447,'[7]Annuity Cal'!$H$7:$BE$11,2,FALSE))*HLOOKUP(AJ447,'[7]Annuity Cal'!$H$7:$BE$11,4,FALSE),(IF(AJ447&lt;=(-1),AJ447,0)))</f>
        <v>#N/A</v>
      </c>
      <c r="AK450" s="27" t="e">
        <f>IF($D447&gt;=1,($B446/HLOOKUP($D447,'[7]Annuity Cal'!$H$7:$BE$11,2,FALSE))*HLOOKUP(AK447,'[7]Annuity Cal'!$H$7:$BE$11,4,FALSE),(IF(AK447&lt;=(-1),AK447,0)))</f>
        <v>#N/A</v>
      </c>
      <c r="AL450" s="27" t="e">
        <f>IF($D447&gt;=1,($B446/HLOOKUP($D447,'[7]Annuity Cal'!$H$7:$BE$11,2,FALSE))*HLOOKUP(AL447,'[7]Annuity Cal'!$H$7:$BE$11,4,FALSE),(IF(AL447&lt;=(-1),AL447,0)))</f>
        <v>#N/A</v>
      </c>
      <c r="AM450" s="27" t="e">
        <f>IF($D447&gt;=1,($B446/HLOOKUP($D447,'[7]Annuity Cal'!$H$7:$BE$11,2,FALSE))*HLOOKUP(AM447,'[7]Annuity Cal'!$H$7:$BE$11,4,FALSE),(IF(AM447&lt;=(-1),AM447,0)))</f>
        <v>#N/A</v>
      </c>
      <c r="AN450" s="27" t="e">
        <f>IF($D447&gt;=1,($B446/HLOOKUP($D447,'[7]Annuity Cal'!$H$7:$BE$11,2,FALSE))*HLOOKUP(AN447,'[7]Annuity Cal'!$H$7:$BE$11,4,FALSE),(IF(AN447&lt;=(-1),AN447,0)))</f>
        <v>#N/A</v>
      </c>
      <c r="AO450" s="27" t="e">
        <f>IF($D447&gt;=1,($B446/HLOOKUP($D447,'[7]Annuity Cal'!$H$7:$BE$11,2,FALSE))*HLOOKUP(AO447,'[7]Annuity Cal'!$H$7:$BE$11,4,FALSE),(IF(AO447&lt;=(-1),AO447,0)))</f>
        <v>#N/A</v>
      </c>
      <c r="AP450" s="27" t="e">
        <f>IF($D447&gt;=1,($B446/HLOOKUP($D447,'[7]Annuity Cal'!$H$7:$BE$11,2,FALSE))*HLOOKUP(AP447,'[7]Annuity Cal'!$H$7:$BE$11,4,FALSE),(IF(AP447&lt;=(-1),AP447,0)))</f>
        <v>#N/A</v>
      </c>
      <c r="AQ450" s="27" t="e">
        <f>IF($D447&gt;=1,($B446/HLOOKUP($D447,'[7]Annuity Cal'!$H$7:$BE$11,2,FALSE))*HLOOKUP(AQ447,'[7]Annuity Cal'!$H$7:$BE$11,4,FALSE),(IF(AQ447&lt;=(-1),AQ447,0)))</f>
        <v>#N/A</v>
      </c>
      <c r="AR450" s="27" t="e">
        <f>IF($D447&gt;=1,($B446/HLOOKUP($D447,'[7]Annuity Cal'!$H$7:$BE$11,2,FALSE))*HLOOKUP(AR447,'[7]Annuity Cal'!$H$7:$BE$11,4,FALSE),(IF(AR447&lt;=(-1),AR447,0)))</f>
        <v>#N/A</v>
      </c>
      <c r="AS450" s="27" t="e">
        <f>IF($D447&gt;=1,($B446/HLOOKUP($D447,'[7]Annuity Cal'!$H$7:$BE$11,2,FALSE))*HLOOKUP(AS447,'[7]Annuity Cal'!$H$7:$BE$11,4,FALSE),(IF(AS447&lt;=(-1),AS447,0)))</f>
        <v>#N/A</v>
      </c>
      <c r="AT450" s="27" t="e">
        <f>IF($D447&gt;=1,($B446/HLOOKUP($D447,'[7]Annuity Cal'!$H$7:$BE$11,2,FALSE))*HLOOKUP(AT447,'[7]Annuity Cal'!$H$7:$BE$11,4,FALSE),(IF(AT447&lt;=(-1),AT447,0)))</f>
        <v>#N/A</v>
      </c>
      <c r="AU450" s="27" t="e">
        <f>IF($D447&gt;=1,($B446/HLOOKUP($D447,'[7]Annuity Cal'!$H$7:$BE$11,2,FALSE))*HLOOKUP(AU447,'[7]Annuity Cal'!$H$7:$BE$11,4,FALSE),(IF(AU447&lt;=(-1),AU447,0)))</f>
        <v>#N/A</v>
      </c>
      <c r="AV450" s="27" t="e">
        <f>IF($D447&gt;=1,($B446/HLOOKUP($D447,'[7]Annuity Cal'!$H$7:$BE$11,2,FALSE))*HLOOKUP(AV447,'[7]Annuity Cal'!$H$7:$BE$11,4,FALSE),(IF(AV447&lt;=(-1),AV447,0)))</f>
        <v>#N/A</v>
      </c>
      <c r="AW450" s="27" t="e">
        <f>IF($D447&gt;=1,($B446/HLOOKUP($D447,'[7]Annuity Cal'!$H$7:$BE$11,2,FALSE))*HLOOKUP(AW447,'[7]Annuity Cal'!$H$7:$BE$11,4,FALSE),(IF(AW447&lt;=(-1),AW447,0)))</f>
        <v>#N/A</v>
      </c>
      <c r="AX450" s="27" t="e">
        <f>IF($D447&gt;=1,($B446/HLOOKUP($D447,'[7]Annuity Cal'!$H$7:$BE$11,2,FALSE))*HLOOKUP(AX447,'[7]Annuity Cal'!$H$7:$BE$11,4,FALSE),(IF(AX447&lt;=(-1),AX447,0)))</f>
        <v>#N/A</v>
      </c>
      <c r="AY450" s="27" t="e">
        <f>IF($D447&gt;=1,($B446/HLOOKUP($D447,'[7]Annuity Cal'!$H$7:$BE$11,2,FALSE))*HLOOKUP(AY447,'[7]Annuity Cal'!$H$7:$BE$11,4,FALSE),(IF(AY447&lt;=(-1),AY447,0)))</f>
        <v>#N/A</v>
      </c>
      <c r="AZ450" s="27" t="e">
        <f>IF($D447&gt;=1,($B446/HLOOKUP($D447,'[7]Annuity Cal'!$H$7:$BE$11,2,FALSE))*HLOOKUP(AZ447,'[7]Annuity Cal'!$H$7:$BE$11,4,FALSE),(IF(AZ447&lt;=(-1),AZ447,0)))</f>
        <v>#N/A</v>
      </c>
      <c r="BA450" s="27" t="e">
        <f>IF($D447&gt;=1,($B446/HLOOKUP($D447,'[7]Annuity Cal'!$H$7:$BE$11,2,FALSE))*HLOOKUP(BA447,'[7]Annuity Cal'!$H$7:$BE$11,4,FALSE),(IF(BA447&lt;=(-1),BA447,0)))</f>
        <v>#N/A</v>
      </c>
      <c r="BB450" s="27" t="e">
        <f>IF($D447&gt;=1,($B446/HLOOKUP($D447,'[7]Annuity Cal'!$H$7:$BE$11,2,FALSE))*HLOOKUP(BB447,'[7]Annuity Cal'!$H$7:$BE$11,4,FALSE),(IF(BB447&lt;=(-1),BB447,0)))</f>
        <v>#N/A</v>
      </c>
      <c r="BC450" s="27" t="e">
        <f>IF($D447&gt;=1,($B446/HLOOKUP($D447,'[7]Annuity Cal'!$H$7:$BE$11,2,FALSE))*HLOOKUP(BC447,'[7]Annuity Cal'!$H$7:$BE$11,4,FALSE),(IF(BC447&lt;=(-1),BC447,0)))</f>
        <v>#N/A</v>
      </c>
      <c r="BD450" s="27" t="e">
        <f>IF($D447&gt;=1,($B446/HLOOKUP($D447,'[7]Annuity Cal'!$H$7:$BE$11,2,FALSE))*HLOOKUP(BD447,'[7]Annuity Cal'!$H$7:$BE$11,4,FALSE),(IF(BD447&lt;=(-1),BD447,0)))</f>
        <v>#N/A</v>
      </c>
      <c r="BE450" s="27" t="e">
        <f>IF($D447&gt;=1,($B446/HLOOKUP($D447,'[7]Annuity Cal'!$H$7:$BE$11,2,FALSE))*HLOOKUP(BE447,'[7]Annuity Cal'!$H$7:$BE$11,4,FALSE),(IF(BE447&lt;=(-1),BE447,0)))</f>
        <v>#N/A</v>
      </c>
      <c r="BF450" s="27" t="e">
        <f>IF($D447&gt;=1,($B446/HLOOKUP($D447,'[7]Annuity Cal'!$H$7:$BE$11,2,FALSE))*HLOOKUP(BF447,'[7]Annuity Cal'!$H$7:$BE$11,4,FALSE),(IF(BF447&lt;=(-1),BF447,0)))</f>
        <v>#N/A</v>
      </c>
      <c r="BG450" s="27" t="e">
        <f>IF($D447&gt;=1,($B446/HLOOKUP($D447,'[7]Annuity Cal'!$H$7:$BE$11,2,FALSE))*HLOOKUP(BG447,'[7]Annuity Cal'!$H$7:$BE$11,4,FALSE),(IF(BG447&lt;=(-1),BG447,0)))</f>
        <v>#N/A</v>
      </c>
      <c r="BH450" s="27" t="e">
        <f>IF($D447&gt;=1,($B446/HLOOKUP($D447,'[7]Annuity Cal'!$H$7:$BE$11,2,FALSE))*HLOOKUP(BH447,'[7]Annuity Cal'!$H$7:$BE$11,4,FALSE),(IF(BH447&lt;=(-1),BH447,0)))</f>
        <v>#N/A</v>
      </c>
      <c r="BI450" s="27" t="e">
        <f>IF($D447&gt;=1,($B446/HLOOKUP($D447,'[7]Annuity Cal'!$H$7:$BE$11,2,FALSE))*HLOOKUP(BI447,'[7]Annuity Cal'!$H$7:$BE$11,4,FALSE),(IF(BI447&lt;=(-1),BI447,0)))</f>
        <v>#N/A</v>
      </c>
      <c r="BJ450" s="27" t="e">
        <f>IF($D447&gt;=1,($B446/HLOOKUP($D447,'[7]Annuity Cal'!$H$7:$BE$11,2,FALSE))*HLOOKUP(BJ447,'[7]Annuity Cal'!$H$7:$BE$11,4,FALSE),(IF(BJ447&lt;=(-1),BJ447,0)))</f>
        <v>#N/A</v>
      </c>
      <c r="BK450" s="27" t="e">
        <f>IF($D447&gt;=1,($B446/HLOOKUP($D447,'[7]Annuity Cal'!$H$7:$BE$11,2,FALSE))*HLOOKUP(BK447,'[7]Annuity Cal'!$H$7:$BE$11,4,FALSE),(IF(BK447&lt;=(-1),BK447,0)))</f>
        <v>#N/A</v>
      </c>
      <c r="BL450" s="27" t="e">
        <f>IF($D447&gt;=1,($B446/HLOOKUP($D447,'[7]Annuity Cal'!$H$7:$BE$11,2,FALSE))*HLOOKUP(BL447,'[7]Annuity Cal'!$H$7:$BE$11,4,FALSE),(IF(BL447&lt;=(-1),BL447,0)))</f>
        <v>#N/A</v>
      </c>
      <c r="BM450" s="27" t="e">
        <f>IF($D447&gt;=1,($B446/HLOOKUP($D447,'[7]Annuity Cal'!$H$7:$BE$11,2,FALSE))*HLOOKUP(BM447,'[7]Annuity Cal'!$H$7:$BE$11,4,FALSE),(IF(BM447&lt;=(-1),BM447,0)))</f>
        <v>#N/A</v>
      </c>
      <c r="BN450" s="27" t="e">
        <f>IF($D447&gt;=1,($B446/HLOOKUP($D447,'[7]Annuity Cal'!$H$7:$BE$11,2,FALSE))*HLOOKUP(BN447,'[7]Annuity Cal'!$H$7:$BE$11,4,FALSE),(IF(BN447&lt;=(-1),BN447,0)))</f>
        <v>#N/A</v>
      </c>
    </row>
    <row r="451" spans="3:66">
      <c r="C451" s="16" t="s">
        <v>2</v>
      </c>
      <c r="D451" s="27">
        <f t="shared" ref="D451:I451" si="229">SUM(D449:D450)</f>
        <v>1348082.7840080117</v>
      </c>
      <c r="E451" s="27">
        <f t="shared" si="229"/>
        <v>1348082.7840080117</v>
      </c>
      <c r="F451" s="27">
        <f t="shared" si="229"/>
        <v>1348082.7840080115</v>
      </c>
      <c r="G451" s="27">
        <f t="shared" si="229"/>
        <v>1348082.7840080117</v>
      </c>
      <c r="H451" s="27">
        <f t="shared" si="229"/>
        <v>1348082.7840080117</v>
      </c>
      <c r="I451" s="27">
        <f t="shared" si="229"/>
        <v>1348082.7840080117</v>
      </c>
      <c r="J451" s="27">
        <f t="shared" ref="J451" si="230">SUM(J449:J450)</f>
        <v>1348082.7840080117</v>
      </c>
      <c r="K451" s="27">
        <f t="shared" ref="K451" si="231">SUM(K449:K450)</f>
        <v>1348082.7840080117</v>
      </c>
      <c r="L451" s="27">
        <f t="shared" ref="L451" si="232">SUM(L449:L450)</f>
        <v>1348082.7840080117</v>
      </c>
      <c r="M451" s="27">
        <f t="shared" ref="M451" si="233">SUM(M449:M450)</f>
        <v>1348082.7840080117</v>
      </c>
      <c r="N451" s="27">
        <f t="shared" ref="N451" si="234">SUM(N449:N450)</f>
        <v>1348082.7840080117</v>
      </c>
      <c r="O451" s="27">
        <f t="shared" ref="O451" si="235">SUM(O449:O450)</f>
        <v>1348082.7840080117</v>
      </c>
      <c r="P451" s="27">
        <f t="shared" ref="P451" si="236">SUM(P449:P450)</f>
        <v>1348082.7840080115</v>
      </c>
      <c r="Q451" s="27">
        <f t="shared" ref="Q451" si="237">SUM(Q449:Q450)</f>
        <v>1348082.7840080115</v>
      </c>
      <c r="R451" s="27">
        <f t="shared" ref="R451" si="238">SUM(R449:R450)</f>
        <v>1348082.7840080117</v>
      </c>
      <c r="S451" s="27" t="e">
        <f>IF($D447&gt;=1,($B446/HLOOKUP($D447,'[7]Annuity Cal'!$H$7:$BE$11,2,FALSE))*HLOOKUP(S447,'[7]Annuity Cal'!$H$7:$BE$11,5,FALSE),(IF(S447&lt;=(-1),S447,0)))</f>
        <v>#N/A</v>
      </c>
      <c r="T451" s="27" t="e">
        <f>IF($D447&gt;=1,($B446/HLOOKUP($D447,'[7]Annuity Cal'!$H$7:$BE$11,2,FALSE))*HLOOKUP(T447,'[7]Annuity Cal'!$H$7:$BE$11,5,FALSE),(IF(T447&lt;=(-1),T447,0)))</f>
        <v>#N/A</v>
      </c>
      <c r="U451" s="27" t="e">
        <f>IF($D447&gt;=1,($B446/HLOOKUP($D447,'[7]Annuity Cal'!$H$7:$BE$11,2,FALSE))*HLOOKUP(U447,'[7]Annuity Cal'!$H$7:$BE$11,5,FALSE),(IF(U447&lt;=(-1),U447,0)))</f>
        <v>#N/A</v>
      </c>
      <c r="V451" s="27" t="e">
        <f>IF($D447&gt;=1,($B446/HLOOKUP($D447,'[7]Annuity Cal'!$H$7:$BE$11,2,FALSE))*HLOOKUP(V447,'[7]Annuity Cal'!$H$7:$BE$11,5,FALSE),(IF(V447&lt;=(-1),V447,0)))</f>
        <v>#N/A</v>
      </c>
      <c r="W451" s="27" t="e">
        <f>IF($D447&gt;=1,($B446/HLOOKUP($D447,'[7]Annuity Cal'!$H$7:$BE$11,2,FALSE))*HLOOKUP(W447,'[7]Annuity Cal'!$H$7:$BE$11,5,FALSE),(IF(W447&lt;=(-1),W447,0)))</f>
        <v>#N/A</v>
      </c>
      <c r="X451" s="27" t="e">
        <f>IF($D447&gt;=1,($B446/HLOOKUP($D447,'[7]Annuity Cal'!$H$7:$BE$11,2,FALSE))*HLOOKUP(X447,'[7]Annuity Cal'!$H$7:$BE$11,5,FALSE),(IF(X447&lt;=(-1),X447,0)))</f>
        <v>#N/A</v>
      </c>
      <c r="Y451" s="27" t="e">
        <f>IF($D447&gt;=1,($B446/HLOOKUP($D447,'[7]Annuity Cal'!$H$7:$BE$11,2,FALSE))*HLOOKUP(Y447,'[7]Annuity Cal'!$H$7:$BE$11,5,FALSE),(IF(Y447&lt;=(-1),Y447,0)))</f>
        <v>#N/A</v>
      </c>
      <c r="Z451" s="27" t="e">
        <f>IF($D447&gt;=1,($B446/HLOOKUP($D447,'[7]Annuity Cal'!$H$7:$BE$11,2,FALSE))*HLOOKUP(Z447,'[7]Annuity Cal'!$H$7:$BE$11,5,FALSE),(IF(Z447&lt;=(-1),Z447,0)))</f>
        <v>#N/A</v>
      </c>
      <c r="AA451" s="27" t="e">
        <f>IF($D447&gt;=1,($B446/HLOOKUP($D447,'[7]Annuity Cal'!$H$7:$BE$11,2,FALSE))*HLOOKUP(AA447,'[7]Annuity Cal'!$H$7:$BE$11,5,FALSE),(IF(AA447&lt;=(-1),AA447,0)))</f>
        <v>#N/A</v>
      </c>
      <c r="AB451" s="27" t="e">
        <f>IF($D447&gt;=1,($B446/HLOOKUP($D447,'[7]Annuity Cal'!$H$7:$BE$11,2,FALSE))*HLOOKUP(AB447,'[7]Annuity Cal'!$H$7:$BE$11,5,FALSE),(IF(AB447&lt;=(-1),AB447,0)))</f>
        <v>#N/A</v>
      </c>
      <c r="AC451" s="27" t="e">
        <f>IF($D447&gt;=1,($B446/HLOOKUP($D447,'[7]Annuity Cal'!$H$7:$BE$11,2,FALSE))*HLOOKUP(AC447,'[7]Annuity Cal'!$H$7:$BE$11,5,FALSE),(IF(AC447&lt;=(-1),AC447,0)))</f>
        <v>#N/A</v>
      </c>
      <c r="AD451" s="27" t="e">
        <f>IF($D447&gt;=1,($B446/HLOOKUP($D447,'[7]Annuity Cal'!$H$7:$BE$11,2,FALSE))*HLOOKUP(AD447,'[7]Annuity Cal'!$H$7:$BE$11,5,FALSE),(IF(AD447&lt;=(-1),AD447,0)))</f>
        <v>#N/A</v>
      </c>
      <c r="AE451" s="27" t="e">
        <f>IF($D447&gt;=1,($B446/HLOOKUP($D447,'[7]Annuity Cal'!$H$7:$BE$11,2,FALSE))*HLOOKUP(AE447,'[7]Annuity Cal'!$H$7:$BE$11,5,FALSE),(IF(AE447&lt;=(-1),AE447,0)))</f>
        <v>#N/A</v>
      </c>
      <c r="AF451" s="27" t="e">
        <f>IF($D447&gt;=1,($B446/HLOOKUP($D447,'[7]Annuity Cal'!$H$7:$BE$11,2,FALSE))*HLOOKUP(AF447,'[7]Annuity Cal'!$H$7:$BE$11,5,FALSE),(IF(AF447&lt;=(-1),AF447,0)))</f>
        <v>#N/A</v>
      </c>
      <c r="AG451" s="27" t="e">
        <f>IF($D447&gt;=1,($B446/HLOOKUP($D447,'[7]Annuity Cal'!$H$7:$BE$11,2,FALSE))*HLOOKUP(AG447,'[7]Annuity Cal'!$H$7:$BE$11,5,FALSE),(IF(AG447&lt;=(-1),AG447,0)))</f>
        <v>#N/A</v>
      </c>
      <c r="AH451" s="27" t="e">
        <f>IF($D447&gt;=1,($B446/HLOOKUP($D447,'[7]Annuity Cal'!$H$7:$BE$11,2,FALSE))*HLOOKUP(AH447,'[7]Annuity Cal'!$H$7:$BE$11,5,FALSE),(IF(AH447&lt;=(-1),AH447,0)))</f>
        <v>#N/A</v>
      </c>
      <c r="AI451" s="27" t="e">
        <f>IF($D447&gt;=1,($B446/HLOOKUP($D447,'[7]Annuity Cal'!$H$7:$BE$11,2,FALSE))*HLOOKUP(AI447,'[7]Annuity Cal'!$H$7:$BE$11,5,FALSE),(IF(AI447&lt;=(-1),AI447,0)))</f>
        <v>#N/A</v>
      </c>
      <c r="AJ451" s="27" t="e">
        <f>IF($D447&gt;=1,($B446/HLOOKUP($D447,'[7]Annuity Cal'!$H$7:$BE$11,2,FALSE))*HLOOKUP(AJ447,'[7]Annuity Cal'!$H$7:$BE$11,5,FALSE),(IF(AJ447&lt;=(-1),AJ447,0)))</f>
        <v>#N/A</v>
      </c>
      <c r="AK451" s="27" t="e">
        <f>IF($D447&gt;=1,($B446/HLOOKUP($D447,'[7]Annuity Cal'!$H$7:$BE$11,2,FALSE))*HLOOKUP(AK447,'[7]Annuity Cal'!$H$7:$BE$11,5,FALSE),(IF(AK447&lt;=(-1),AK447,0)))</f>
        <v>#N/A</v>
      </c>
      <c r="AL451" s="27" t="e">
        <f>IF($D447&gt;=1,($B446/HLOOKUP($D447,'[7]Annuity Cal'!$H$7:$BE$11,2,FALSE))*HLOOKUP(AL447,'[7]Annuity Cal'!$H$7:$BE$11,5,FALSE),(IF(AL447&lt;=(-1),AL447,0)))</f>
        <v>#N/A</v>
      </c>
      <c r="AM451" s="27" t="e">
        <f>IF($D447&gt;=1,($B446/HLOOKUP($D447,'[7]Annuity Cal'!$H$7:$BE$11,2,FALSE))*HLOOKUP(AM447,'[7]Annuity Cal'!$H$7:$BE$11,5,FALSE),(IF(AM447&lt;=(-1),AM447,0)))</f>
        <v>#N/A</v>
      </c>
      <c r="AN451" s="27" t="e">
        <f>IF($D447&gt;=1,($B446/HLOOKUP($D447,'[7]Annuity Cal'!$H$7:$BE$11,2,FALSE))*HLOOKUP(AN447,'[7]Annuity Cal'!$H$7:$BE$11,5,FALSE),(IF(AN447&lt;=(-1),AN447,0)))</f>
        <v>#N/A</v>
      </c>
      <c r="AO451" s="27" t="e">
        <f>IF($D447&gt;=1,($B446/HLOOKUP($D447,'[7]Annuity Cal'!$H$7:$BE$11,2,FALSE))*HLOOKUP(AO447,'[7]Annuity Cal'!$H$7:$BE$11,5,FALSE),(IF(AO447&lt;=(-1),AO447,0)))</f>
        <v>#N/A</v>
      </c>
      <c r="AP451" s="27" t="e">
        <f>IF($D447&gt;=1,($B446/HLOOKUP($D447,'[7]Annuity Cal'!$H$7:$BE$11,2,FALSE))*HLOOKUP(AP447,'[7]Annuity Cal'!$H$7:$BE$11,5,FALSE),(IF(AP447&lt;=(-1),AP447,0)))</f>
        <v>#N/A</v>
      </c>
      <c r="AQ451" s="27" t="e">
        <f>IF($D447&gt;=1,($B446/HLOOKUP($D447,'[7]Annuity Cal'!$H$7:$BE$11,2,FALSE))*HLOOKUP(AQ447,'[7]Annuity Cal'!$H$7:$BE$11,5,FALSE),(IF(AQ447&lt;=(-1),AQ447,0)))</f>
        <v>#N/A</v>
      </c>
      <c r="AR451" s="27" t="e">
        <f>IF($D447&gt;=1,($B446/HLOOKUP($D447,'[7]Annuity Cal'!$H$7:$BE$11,2,FALSE))*HLOOKUP(AR447,'[7]Annuity Cal'!$H$7:$BE$11,5,FALSE),(IF(AR447&lt;=(-1),AR447,0)))</f>
        <v>#N/A</v>
      </c>
      <c r="AS451" s="27" t="e">
        <f>IF($D447&gt;=1,($B446/HLOOKUP($D447,'[7]Annuity Cal'!$H$7:$BE$11,2,FALSE))*HLOOKUP(AS447,'[7]Annuity Cal'!$H$7:$BE$11,5,FALSE),(IF(AS447&lt;=(-1),AS447,0)))</f>
        <v>#N/A</v>
      </c>
      <c r="AT451" s="27" t="e">
        <f>IF($D447&gt;=1,($B446/HLOOKUP($D447,'[7]Annuity Cal'!$H$7:$BE$11,2,FALSE))*HLOOKUP(AT447,'[7]Annuity Cal'!$H$7:$BE$11,5,FALSE),(IF(AT447&lt;=(-1),AT447,0)))</f>
        <v>#N/A</v>
      </c>
      <c r="AU451" s="27" t="e">
        <f>IF($D447&gt;=1,($B446/HLOOKUP($D447,'[7]Annuity Cal'!$H$7:$BE$11,2,FALSE))*HLOOKUP(AU447,'[7]Annuity Cal'!$H$7:$BE$11,5,FALSE),(IF(AU447&lt;=(-1),AU447,0)))</f>
        <v>#N/A</v>
      </c>
      <c r="AV451" s="27" t="e">
        <f>IF($D447&gt;=1,($B446/HLOOKUP($D447,'[7]Annuity Cal'!$H$7:$BE$11,2,FALSE))*HLOOKUP(AV447,'[7]Annuity Cal'!$H$7:$BE$11,5,FALSE),(IF(AV447&lt;=(-1),AV447,0)))</f>
        <v>#N/A</v>
      </c>
      <c r="AW451" s="27" t="e">
        <f>IF($D447&gt;=1,($B446/HLOOKUP($D447,'[7]Annuity Cal'!$H$7:$BE$11,2,FALSE))*HLOOKUP(AW447,'[7]Annuity Cal'!$H$7:$BE$11,5,FALSE),(IF(AW447&lt;=(-1),AW447,0)))</f>
        <v>#N/A</v>
      </c>
      <c r="AX451" s="27" t="e">
        <f>IF($D447&gt;=1,($B446/HLOOKUP($D447,'[7]Annuity Cal'!$H$7:$BE$11,2,FALSE))*HLOOKUP(AX447,'[7]Annuity Cal'!$H$7:$BE$11,5,FALSE),(IF(AX447&lt;=(-1),AX447,0)))</f>
        <v>#N/A</v>
      </c>
      <c r="AY451" s="27" t="e">
        <f>IF($D447&gt;=1,($B446/HLOOKUP($D447,'[7]Annuity Cal'!$H$7:$BE$11,2,FALSE))*HLOOKUP(AY447,'[7]Annuity Cal'!$H$7:$BE$11,5,FALSE),(IF(AY447&lt;=(-1),AY447,0)))</f>
        <v>#N/A</v>
      </c>
      <c r="AZ451" s="27" t="e">
        <f>IF($D447&gt;=1,($B446/HLOOKUP($D447,'[7]Annuity Cal'!$H$7:$BE$11,2,FALSE))*HLOOKUP(AZ447,'[7]Annuity Cal'!$H$7:$BE$11,5,FALSE),(IF(AZ447&lt;=(-1),AZ447,0)))</f>
        <v>#N/A</v>
      </c>
      <c r="BA451" s="27" t="e">
        <f>IF($D447&gt;=1,($B446/HLOOKUP($D447,'[7]Annuity Cal'!$H$7:$BE$11,2,FALSE))*HLOOKUP(BA447,'[7]Annuity Cal'!$H$7:$BE$11,5,FALSE),(IF(BA447&lt;=(-1),BA447,0)))</f>
        <v>#N/A</v>
      </c>
      <c r="BB451" s="27" t="e">
        <f>IF($D447&gt;=1,($B446/HLOOKUP($D447,'[7]Annuity Cal'!$H$7:$BE$11,2,FALSE))*HLOOKUP(BB447,'[7]Annuity Cal'!$H$7:$BE$11,5,FALSE),(IF(BB447&lt;=(-1),BB447,0)))</f>
        <v>#N/A</v>
      </c>
      <c r="BC451" s="27" t="e">
        <f>IF($D447&gt;=1,($B446/HLOOKUP($D447,'[7]Annuity Cal'!$H$7:$BE$11,2,FALSE))*HLOOKUP(BC447,'[7]Annuity Cal'!$H$7:$BE$11,5,FALSE),(IF(BC447&lt;=(-1),BC447,0)))</f>
        <v>#N/A</v>
      </c>
      <c r="BD451" s="27" t="e">
        <f>IF($D447&gt;=1,($B446/HLOOKUP($D447,'[7]Annuity Cal'!$H$7:$BE$11,2,FALSE))*HLOOKUP(BD447,'[7]Annuity Cal'!$H$7:$BE$11,5,FALSE),(IF(BD447&lt;=(-1),BD447,0)))</f>
        <v>#N/A</v>
      </c>
      <c r="BE451" s="27" t="e">
        <f>IF($D447&gt;=1,($B446/HLOOKUP($D447,'[7]Annuity Cal'!$H$7:$BE$11,2,FALSE))*HLOOKUP(BE447,'[7]Annuity Cal'!$H$7:$BE$11,5,FALSE),(IF(BE447&lt;=(-1),BE447,0)))</f>
        <v>#N/A</v>
      </c>
      <c r="BF451" s="27" t="e">
        <f>IF($D447&gt;=1,($B446/HLOOKUP($D447,'[7]Annuity Cal'!$H$7:$BE$11,2,FALSE))*HLOOKUP(BF447,'[7]Annuity Cal'!$H$7:$BE$11,5,FALSE),(IF(BF447&lt;=(-1),BF447,0)))</f>
        <v>#N/A</v>
      </c>
      <c r="BG451" s="27" t="e">
        <f>IF($D447&gt;=1,($B446/HLOOKUP($D447,'[7]Annuity Cal'!$H$7:$BE$11,2,FALSE))*HLOOKUP(BG447,'[7]Annuity Cal'!$H$7:$BE$11,5,FALSE),(IF(BG447&lt;=(-1),BG447,0)))</f>
        <v>#N/A</v>
      </c>
      <c r="BH451" s="27" t="e">
        <f>IF($D447&gt;=1,($B446/HLOOKUP($D447,'[7]Annuity Cal'!$H$7:$BE$11,2,FALSE))*HLOOKUP(BH447,'[7]Annuity Cal'!$H$7:$BE$11,5,FALSE),(IF(BH447&lt;=(-1),BH447,0)))</f>
        <v>#N/A</v>
      </c>
      <c r="BI451" s="27" t="e">
        <f>IF($D447&gt;=1,($B446/HLOOKUP($D447,'[7]Annuity Cal'!$H$7:$BE$11,2,FALSE))*HLOOKUP(BI447,'[7]Annuity Cal'!$H$7:$BE$11,5,FALSE),(IF(BI447&lt;=(-1),BI447,0)))</f>
        <v>#N/A</v>
      </c>
      <c r="BJ451" s="27" t="e">
        <f>IF($D447&gt;=1,($B446/HLOOKUP($D447,'[7]Annuity Cal'!$H$7:$BE$11,2,FALSE))*HLOOKUP(BJ447,'[7]Annuity Cal'!$H$7:$BE$11,5,FALSE),(IF(BJ447&lt;=(-1),BJ447,0)))</f>
        <v>#N/A</v>
      </c>
      <c r="BK451" s="27" t="e">
        <f>IF($D447&gt;=1,($B446/HLOOKUP($D447,'[7]Annuity Cal'!$H$7:$BE$11,2,FALSE))*HLOOKUP(BK447,'[7]Annuity Cal'!$H$7:$BE$11,5,FALSE),(IF(BK447&lt;=(-1),BK447,0)))</f>
        <v>#N/A</v>
      </c>
      <c r="BL451" s="27" t="e">
        <f>IF($D447&gt;=1,($B446/HLOOKUP($D447,'[7]Annuity Cal'!$H$7:$BE$11,2,FALSE))*HLOOKUP(BL447,'[7]Annuity Cal'!$H$7:$BE$11,5,FALSE),(IF(BL447&lt;=(-1),BL447,0)))</f>
        <v>#N/A</v>
      </c>
      <c r="BM451" s="27" t="e">
        <f>IF($D447&gt;=1,($B446/HLOOKUP($D447,'[7]Annuity Cal'!$H$7:$BE$11,2,FALSE))*HLOOKUP(BM447,'[7]Annuity Cal'!$H$7:$BE$11,5,FALSE),(IF(BM447&lt;=(-1),BM447,0)))</f>
        <v>#N/A</v>
      </c>
      <c r="BN451" s="27" t="e">
        <f>IF($D447&gt;=1,($B446/HLOOKUP($D447,'[7]Annuity Cal'!$H$7:$BE$11,2,FALSE))*HLOOKUP(BN447,'[7]Annuity Cal'!$H$7:$BE$11,5,FALSE),(IF(BN447&lt;=(-1),BN447,0)))</f>
        <v>#N/A</v>
      </c>
    </row>
    <row r="452" spans="3:66">
      <c r="D452" s="27">
        <f>D448-D449</f>
        <v>12698355.930277703</v>
      </c>
      <c r="E452" s="27">
        <f t="shared" ref="E452:M452" si="239">E448-E449</f>
        <v>12084963.739378616</v>
      </c>
      <c r="F452" s="27">
        <f t="shared" si="239"/>
        <v>11436082.428863224</v>
      </c>
      <c r="G452" s="27">
        <f t="shared" si="239"/>
        <v>10749658.699668013</v>
      </c>
      <c r="H452" s="27">
        <f t="shared" si="239"/>
        <v>10023520.454712221</v>
      </c>
      <c r="I452" s="27">
        <f t="shared" si="239"/>
        <v>9255369.9255839884</v>
      </c>
      <c r="J452" s="27">
        <f t="shared" si="239"/>
        <v>8442776.4015561938</v>
      </c>
      <c r="K452" s="27">
        <f t="shared" si="239"/>
        <v>7583168.537923933</v>
      </c>
      <c r="L452" s="27">
        <f t="shared" si="239"/>
        <v>6673826.2193243774</v>
      </c>
      <c r="M452" s="27">
        <f t="shared" si="239"/>
        <v>5711871.9522915622</v>
      </c>
      <c r="N452" s="27">
        <f t="shared" ref="N452:R452" si="240">N448-N449</f>
        <v>4694261.7598089911</v>
      </c>
      <c r="O452" s="27">
        <f t="shared" si="240"/>
        <v>3617775.549047071</v>
      </c>
      <c r="P452" s="27">
        <f t="shared" si="240"/>
        <v>2479006.9218053543</v>
      </c>
      <c r="Q452" s="27">
        <f t="shared" si="240"/>
        <v>1274352.3954160812</v>
      </c>
      <c r="R452" s="27">
        <f t="shared" si="240"/>
        <v>0</v>
      </c>
      <c r="S452" s="27" t="e">
        <f t="shared" ref="S452:BN452" si="241">S448-S449</f>
        <v>#N/A</v>
      </c>
      <c r="T452" s="27" t="e">
        <f t="shared" si="241"/>
        <v>#N/A</v>
      </c>
      <c r="U452" s="27" t="e">
        <f t="shared" si="241"/>
        <v>#N/A</v>
      </c>
      <c r="V452" s="27" t="e">
        <f t="shared" si="241"/>
        <v>#N/A</v>
      </c>
      <c r="W452" s="27" t="e">
        <f t="shared" si="241"/>
        <v>#N/A</v>
      </c>
      <c r="X452" s="27" t="e">
        <f t="shared" si="241"/>
        <v>#N/A</v>
      </c>
      <c r="Y452" s="27" t="e">
        <f t="shared" si="241"/>
        <v>#N/A</v>
      </c>
      <c r="Z452" s="27" t="e">
        <f t="shared" si="241"/>
        <v>#N/A</v>
      </c>
      <c r="AA452" s="27" t="e">
        <f t="shared" si="241"/>
        <v>#N/A</v>
      </c>
      <c r="AB452" s="27" t="e">
        <f t="shared" si="241"/>
        <v>#N/A</v>
      </c>
      <c r="AC452" s="27" t="e">
        <f t="shared" si="241"/>
        <v>#N/A</v>
      </c>
      <c r="AD452" s="27" t="e">
        <f t="shared" si="241"/>
        <v>#N/A</v>
      </c>
      <c r="AE452" s="27" t="e">
        <f t="shared" si="241"/>
        <v>#N/A</v>
      </c>
      <c r="AF452" s="27" t="e">
        <f t="shared" si="241"/>
        <v>#N/A</v>
      </c>
      <c r="AG452" s="27" t="e">
        <f t="shared" si="241"/>
        <v>#N/A</v>
      </c>
      <c r="AH452" s="27" t="e">
        <f t="shared" si="241"/>
        <v>#N/A</v>
      </c>
      <c r="AI452" s="27" t="e">
        <f t="shared" si="241"/>
        <v>#N/A</v>
      </c>
      <c r="AJ452" s="27" t="e">
        <f t="shared" si="241"/>
        <v>#N/A</v>
      </c>
      <c r="AK452" s="27" t="e">
        <f t="shared" si="241"/>
        <v>#N/A</v>
      </c>
      <c r="AL452" s="27" t="e">
        <f t="shared" si="241"/>
        <v>#N/A</v>
      </c>
      <c r="AM452" s="27" t="e">
        <f t="shared" si="241"/>
        <v>#N/A</v>
      </c>
      <c r="AN452" s="27" t="e">
        <f t="shared" si="241"/>
        <v>#N/A</v>
      </c>
      <c r="AO452" s="27" t="e">
        <f t="shared" si="241"/>
        <v>#N/A</v>
      </c>
      <c r="AP452" s="27" t="e">
        <f t="shared" si="241"/>
        <v>#N/A</v>
      </c>
      <c r="AQ452" s="27" t="e">
        <f t="shared" si="241"/>
        <v>#N/A</v>
      </c>
      <c r="AR452" s="27" t="e">
        <f t="shared" si="241"/>
        <v>#N/A</v>
      </c>
      <c r="AS452" s="27" t="e">
        <f t="shared" si="241"/>
        <v>#N/A</v>
      </c>
      <c r="AT452" s="27" t="e">
        <f t="shared" si="241"/>
        <v>#N/A</v>
      </c>
      <c r="AU452" s="27" t="e">
        <f t="shared" si="241"/>
        <v>#N/A</v>
      </c>
      <c r="AV452" s="27" t="e">
        <f t="shared" si="241"/>
        <v>#N/A</v>
      </c>
      <c r="AW452" s="27" t="e">
        <f t="shared" si="241"/>
        <v>#N/A</v>
      </c>
      <c r="AX452" s="27" t="e">
        <f t="shared" si="241"/>
        <v>#N/A</v>
      </c>
      <c r="AY452" s="27" t="e">
        <f t="shared" si="241"/>
        <v>#N/A</v>
      </c>
      <c r="AZ452" s="27" t="e">
        <f t="shared" si="241"/>
        <v>#N/A</v>
      </c>
      <c r="BA452" s="27" t="e">
        <f t="shared" si="241"/>
        <v>#N/A</v>
      </c>
      <c r="BB452" s="27" t="e">
        <f t="shared" si="241"/>
        <v>#N/A</v>
      </c>
      <c r="BC452" s="27" t="e">
        <f t="shared" si="241"/>
        <v>#N/A</v>
      </c>
      <c r="BD452" s="27" t="e">
        <f t="shared" si="241"/>
        <v>#N/A</v>
      </c>
      <c r="BE452" s="27" t="e">
        <f t="shared" si="241"/>
        <v>#N/A</v>
      </c>
      <c r="BF452" s="27" t="e">
        <f t="shared" si="241"/>
        <v>#N/A</v>
      </c>
      <c r="BG452" s="27" t="e">
        <f t="shared" si="241"/>
        <v>#N/A</v>
      </c>
      <c r="BH452" s="27" t="e">
        <f t="shared" si="241"/>
        <v>#N/A</v>
      </c>
      <c r="BI452" s="27" t="e">
        <f t="shared" si="241"/>
        <v>#N/A</v>
      </c>
      <c r="BJ452" s="27" t="e">
        <f t="shared" si="241"/>
        <v>#N/A</v>
      </c>
      <c r="BK452" s="27" t="e">
        <f t="shared" si="241"/>
        <v>#N/A</v>
      </c>
      <c r="BL452" s="27" t="e">
        <f t="shared" si="241"/>
        <v>#N/A</v>
      </c>
      <c r="BM452" s="27" t="e">
        <f t="shared" si="241"/>
        <v>#N/A</v>
      </c>
      <c r="BN452" s="27" t="e">
        <f t="shared" si="241"/>
        <v>#N/A</v>
      </c>
    </row>
    <row r="454" spans="3:66">
      <c r="C454" s="16" t="s">
        <v>12</v>
      </c>
      <c r="E454" s="16">
        <f>D448</f>
        <v>13278200</v>
      </c>
      <c r="F454" s="16">
        <f t="shared" ref="F454:U458" si="242">E448</f>
        <v>12698355.930277703</v>
      </c>
      <c r="G454" s="16">
        <f t="shared" si="242"/>
        <v>12084963.739378616</v>
      </c>
      <c r="H454" s="16">
        <f t="shared" si="242"/>
        <v>11436082.428863224</v>
      </c>
      <c r="I454" s="16">
        <f t="shared" si="242"/>
        <v>10749658.699668013</v>
      </c>
      <c r="J454" s="16">
        <f t="shared" si="242"/>
        <v>10023520.454712221</v>
      </c>
      <c r="K454" s="16">
        <f t="shared" si="242"/>
        <v>9255369.9255839884</v>
      </c>
      <c r="L454" s="16">
        <f t="shared" si="242"/>
        <v>8442776.4015561938</v>
      </c>
      <c r="M454" s="16">
        <f t="shared" si="242"/>
        <v>7583168.537923933</v>
      </c>
      <c r="N454" s="16">
        <f t="shared" si="242"/>
        <v>6673826.2193243774</v>
      </c>
      <c r="O454" s="16">
        <f t="shared" si="242"/>
        <v>5711871.9522915622</v>
      </c>
      <c r="P454" s="16">
        <f t="shared" si="242"/>
        <v>4694261.7598089911</v>
      </c>
      <c r="Q454" s="16">
        <f t="shared" si="242"/>
        <v>3617775.549047071</v>
      </c>
      <c r="R454" s="16">
        <f t="shared" si="242"/>
        <v>2479006.9218053543</v>
      </c>
      <c r="S454" s="16">
        <f t="shared" si="242"/>
        <v>1274352.3954160812</v>
      </c>
      <c r="T454" s="16">
        <f t="shared" si="242"/>
        <v>0</v>
      </c>
      <c r="U454" s="16" t="e">
        <f t="shared" si="242"/>
        <v>#N/A</v>
      </c>
      <c r="V454" s="16" t="e">
        <f t="shared" ref="V454:AK458" si="243">U448</f>
        <v>#N/A</v>
      </c>
      <c r="W454" s="16" t="e">
        <f t="shared" si="243"/>
        <v>#N/A</v>
      </c>
      <c r="X454" s="16" t="e">
        <f t="shared" si="243"/>
        <v>#N/A</v>
      </c>
      <c r="Y454" s="16" t="e">
        <f t="shared" si="243"/>
        <v>#N/A</v>
      </c>
      <c r="Z454" s="16" t="e">
        <f t="shared" si="243"/>
        <v>#N/A</v>
      </c>
      <c r="AA454" s="16" t="e">
        <f t="shared" si="243"/>
        <v>#N/A</v>
      </c>
      <c r="AB454" s="16" t="e">
        <f t="shared" si="243"/>
        <v>#N/A</v>
      </c>
      <c r="AC454" s="16" t="e">
        <f t="shared" si="243"/>
        <v>#N/A</v>
      </c>
      <c r="AD454" s="16" t="e">
        <f t="shared" si="243"/>
        <v>#N/A</v>
      </c>
      <c r="AE454" s="16" t="e">
        <f t="shared" si="243"/>
        <v>#N/A</v>
      </c>
      <c r="AF454" s="16" t="e">
        <f t="shared" si="243"/>
        <v>#N/A</v>
      </c>
      <c r="AG454" s="16" t="e">
        <f t="shared" si="243"/>
        <v>#N/A</v>
      </c>
      <c r="AH454" s="16" t="e">
        <f t="shared" si="243"/>
        <v>#N/A</v>
      </c>
      <c r="AI454" s="16" t="e">
        <f t="shared" si="243"/>
        <v>#N/A</v>
      </c>
      <c r="AJ454" s="16" t="e">
        <f t="shared" si="243"/>
        <v>#N/A</v>
      </c>
      <c r="AK454" s="16" t="e">
        <f t="shared" si="243"/>
        <v>#N/A</v>
      </c>
      <c r="AL454" s="16" t="e">
        <f t="shared" ref="AL454:BA458" si="244">AK448</f>
        <v>#N/A</v>
      </c>
      <c r="AM454" s="16" t="e">
        <f t="shared" si="244"/>
        <v>#N/A</v>
      </c>
      <c r="AN454" s="16" t="e">
        <f t="shared" si="244"/>
        <v>#N/A</v>
      </c>
      <c r="AO454" s="16" t="e">
        <f t="shared" si="244"/>
        <v>#N/A</v>
      </c>
      <c r="AP454" s="16" t="e">
        <f t="shared" si="244"/>
        <v>#N/A</v>
      </c>
      <c r="AQ454" s="16" t="e">
        <f t="shared" si="244"/>
        <v>#N/A</v>
      </c>
      <c r="AR454" s="16" t="e">
        <f t="shared" si="244"/>
        <v>#N/A</v>
      </c>
      <c r="AS454" s="16" t="e">
        <f t="shared" si="244"/>
        <v>#N/A</v>
      </c>
      <c r="AT454" s="16" t="e">
        <f t="shared" si="244"/>
        <v>#N/A</v>
      </c>
      <c r="AU454" s="16" t="e">
        <f t="shared" si="244"/>
        <v>#N/A</v>
      </c>
      <c r="AV454" s="16" t="e">
        <f t="shared" si="244"/>
        <v>#N/A</v>
      </c>
      <c r="AW454" s="16" t="e">
        <f t="shared" si="244"/>
        <v>#N/A</v>
      </c>
      <c r="AX454" s="16" t="e">
        <f t="shared" si="244"/>
        <v>#N/A</v>
      </c>
      <c r="AY454" s="16" t="e">
        <f t="shared" si="244"/>
        <v>#N/A</v>
      </c>
      <c r="AZ454" s="16" t="e">
        <f t="shared" si="244"/>
        <v>#N/A</v>
      </c>
      <c r="BA454" s="16" t="e">
        <f t="shared" si="244"/>
        <v>#N/A</v>
      </c>
      <c r="BB454" s="16" t="e">
        <f t="shared" ref="BB454:BN458" si="245">BA448</f>
        <v>#N/A</v>
      </c>
      <c r="BC454" s="16" t="e">
        <f t="shared" si="245"/>
        <v>#N/A</v>
      </c>
      <c r="BD454" s="16" t="e">
        <f t="shared" si="245"/>
        <v>#N/A</v>
      </c>
      <c r="BE454" s="16" t="e">
        <f t="shared" si="245"/>
        <v>#N/A</v>
      </c>
      <c r="BF454" s="16" t="e">
        <f t="shared" si="245"/>
        <v>#N/A</v>
      </c>
      <c r="BG454" s="16" t="e">
        <f t="shared" si="245"/>
        <v>#N/A</v>
      </c>
      <c r="BH454" s="16" t="e">
        <f t="shared" si="245"/>
        <v>#N/A</v>
      </c>
      <c r="BI454" s="16" t="e">
        <f t="shared" si="245"/>
        <v>#N/A</v>
      </c>
      <c r="BJ454" s="16" t="e">
        <f t="shared" si="245"/>
        <v>#N/A</v>
      </c>
      <c r="BK454" s="16" t="e">
        <f t="shared" si="245"/>
        <v>#N/A</v>
      </c>
      <c r="BL454" s="16" t="e">
        <f t="shared" si="245"/>
        <v>#N/A</v>
      </c>
      <c r="BM454" s="16" t="e">
        <f t="shared" si="245"/>
        <v>#N/A</v>
      </c>
      <c r="BN454" s="16" t="e">
        <f t="shared" si="245"/>
        <v>#N/A</v>
      </c>
    </row>
    <row r="455" spans="3:66">
      <c r="C455" s="16" t="s">
        <v>0</v>
      </c>
      <c r="E455" s="16">
        <f>D449</f>
        <v>579844.06972229748</v>
      </c>
      <c r="F455" s="16">
        <f t="shared" si="242"/>
        <v>613392.19089908747</v>
      </c>
      <c r="G455" s="16">
        <f t="shared" si="242"/>
        <v>648881.31051539176</v>
      </c>
      <c r="H455" s="16">
        <f t="shared" si="242"/>
        <v>686423.72919521097</v>
      </c>
      <c r="I455" s="16">
        <f t="shared" si="242"/>
        <v>726138.24495579093</v>
      </c>
      <c r="J455" s="16">
        <f t="shared" si="242"/>
        <v>768150.5291282332</v>
      </c>
      <c r="K455" s="16">
        <f t="shared" si="242"/>
        <v>812593.52402779518</v>
      </c>
      <c r="L455" s="16">
        <f t="shared" si="242"/>
        <v>859607.86363226047</v>
      </c>
      <c r="M455" s="16">
        <f t="shared" si="242"/>
        <v>909342.31859955552</v>
      </c>
      <c r="N455" s="16">
        <f t="shared" si="242"/>
        <v>961954.26703281549</v>
      </c>
      <c r="O455" s="16">
        <f t="shared" si="242"/>
        <v>1017610.1924825712</v>
      </c>
      <c r="P455" s="16">
        <f t="shared" si="242"/>
        <v>1076486.2107619201</v>
      </c>
      <c r="Q455" s="16">
        <f t="shared" si="242"/>
        <v>1138768.6272417167</v>
      </c>
      <c r="R455" s="16">
        <f t="shared" si="242"/>
        <v>1204654.5263892731</v>
      </c>
      <c r="S455" s="16">
        <f t="shared" si="242"/>
        <v>1274352.3954160812</v>
      </c>
      <c r="T455" s="16" t="e">
        <f t="shared" si="242"/>
        <v>#N/A</v>
      </c>
      <c r="U455" s="16" t="e">
        <f t="shared" si="242"/>
        <v>#N/A</v>
      </c>
      <c r="V455" s="16" t="e">
        <f t="shared" si="243"/>
        <v>#N/A</v>
      </c>
      <c r="W455" s="16" t="e">
        <f t="shared" si="243"/>
        <v>#N/A</v>
      </c>
      <c r="X455" s="16" t="e">
        <f t="shared" si="243"/>
        <v>#N/A</v>
      </c>
      <c r="Y455" s="16" t="e">
        <f t="shared" si="243"/>
        <v>#N/A</v>
      </c>
      <c r="Z455" s="16" t="e">
        <f t="shared" si="243"/>
        <v>#N/A</v>
      </c>
      <c r="AA455" s="16" t="e">
        <f t="shared" si="243"/>
        <v>#N/A</v>
      </c>
      <c r="AB455" s="16" t="e">
        <f t="shared" si="243"/>
        <v>#N/A</v>
      </c>
      <c r="AC455" s="16" t="e">
        <f t="shared" si="243"/>
        <v>#N/A</v>
      </c>
      <c r="AD455" s="16" t="e">
        <f t="shared" si="243"/>
        <v>#N/A</v>
      </c>
      <c r="AE455" s="16" t="e">
        <f t="shared" si="243"/>
        <v>#N/A</v>
      </c>
      <c r="AF455" s="16" t="e">
        <f t="shared" si="243"/>
        <v>#N/A</v>
      </c>
      <c r="AG455" s="16" t="e">
        <f t="shared" si="243"/>
        <v>#N/A</v>
      </c>
      <c r="AH455" s="16" t="e">
        <f t="shared" si="243"/>
        <v>#N/A</v>
      </c>
      <c r="AI455" s="16" t="e">
        <f t="shared" si="243"/>
        <v>#N/A</v>
      </c>
      <c r="AJ455" s="16" t="e">
        <f t="shared" si="243"/>
        <v>#N/A</v>
      </c>
      <c r="AK455" s="16" t="e">
        <f t="shared" si="243"/>
        <v>#N/A</v>
      </c>
      <c r="AL455" s="16" t="e">
        <f t="shared" si="244"/>
        <v>#N/A</v>
      </c>
      <c r="AM455" s="16" t="e">
        <f t="shared" si="244"/>
        <v>#N/A</v>
      </c>
      <c r="AN455" s="16" t="e">
        <f t="shared" si="244"/>
        <v>#N/A</v>
      </c>
      <c r="AO455" s="16" t="e">
        <f t="shared" si="244"/>
        <v>#N/A</v>
      </c>
      <c r="AP455" s="16" t="e">
        <f t="shared" si="244"/>
        <v>#N/A</v>
      </c>
      <c r="AQ455" s="16" t="e">
        <f t="shared" si="244"/>
        <v>#N/A</v>
      </c>
      <c r="AR455" s="16" t="e">
        <f t="shared" si="244"/>
        <v>#N/A</v>
      </c>
      <c r="AS455" s="16" t="e">
        <f t="shared" si="244"/>
        <v>#N/A</v>
      </c>
      <c r="AT455" s="16" t="e">
        <f t="shared" si="244"/>
        <v>#N/A</v>
      </c>
      <c r="AU455" s="16" t="e">
        <f t="shared" si="244"/>
        <v>#N/A</v>
      </c>
      <c r="AV455" s="16" t="e">
        <f t="shared" si="244"/>
        <v>#N/A</v>
      </c>
      <c r="AW455" s="16" t="e">
        <f t="shared" si="244"/>
        <v>#N/A</v>
      </c>
      <c r="AX455" s="16" t="e">
        <f t="shared" si="244"/>
        <v>#N/A</v>
      </c>
      <c r="AY455" s="16" t="e">
        <f t="shared" si="244"/>
        <v>#N/A</v>
      </c>
      <c r="AZ455" s="16" t="e">
        <f t="shared" si="244"/>
        <v>#N/A</v>
      </c>
      <c r="BA455" s="16" t="e">
        <f t="shared" si="244"/>
        <v>#N/A</v>
      </c>
      <c r="BB455" s="16" t="e">
        <f t="shared" si="245"/>
        <v>#N/A</v>
      </c>
      <c r="BC455" s="16" t="e">
        <f t="shared" si="245"/>
        <v>#N/A</v>
      </c>
      <c r="BD455" s="16" t="e">
        <f t="shared" si="245"/>
        <v>#N/A</v>
      </c>
      <c r="BE455" s="16" t="e">
        <f t="shared" si="245"/>
        <v>#N/A</v>
      </c>
      <c r="BF455" s="16" t="e">
        <f t="shared" si="245"/>
        <v>#N/A</v>
      </c>
      <c r="BG455" s="16" t="e">
        <f t="shared" si="245"/>
        <v>#N/A</v>
      </c>
      <c r="BH455" s="16" t="e">
        <f t="shared" si="245"/>
        <v>#N/A</v>
      </c>
      <c r="BI455" s="16" t="e">
        <f t="shared" si="245"/>
        <v>#N/A</v>
      </c>
      <c r="BJ455" s="16" t="e">
        <f t="shared" si="245"/>
        <v>#N/A</v>
      </c>
      <c r="BK455" s="16" t="e">
        <f t="shared" si="245"/>
        <v>#N/A</v>
      </c>
      <c r="BL455" s="16" t="e">
        <f t="shared" si="245"/>
        <v>#N/A</v>
      </c>
      <c r="BM455" s="16" t="e">
        <f t="shared" si="245"/>
        <v>#N/A</v>
      </c>
      <c r="BN455" s="16" t="e">
        <f t="shared" si="245"/>
        <v>#N/A</v>
      </c>
    </row>
    <row r="456" spans="3:66">
      <c r="C456" s="16" t="s">
        <v>1</v>
      </c>
      <c r="E456" s="16">
        <f>D450</f>
        <v>768238.7142857142</v>
      </c>
      <c r="F456" s="16">
        <f t="shared" si="242"/>
        <v>734690.59310892422</v>
      </c>
      <c r="G456" s="16">
        <f t="shared" si="242"/>
        <v>699201.4734926197</v>
      </c>
      <c r="H456" s="16">
        <f t="shared" si="242"/>
        <v>661659.05481280072</v>
      </c>
      <c r="I456" s="16">
        <f t="shared" si="242"/>
        <v>621944.53905222076</v>
      </c>
      <c r="J456" s="16">
        <f t="shared" si="242"/>
        <v>579932.25487977848</v>
      </c>
      <c r="K456" s="16">
        <f t="shared" si="242"/>
        <v>535489.25998021651</v>
      </c>
      <c r="L456" s="16">
        <f t="shared" si="242"/>
        <v>488474.92037575116</v>
      </c>
      <c r="M456" s="16">
        <f t="shared" si="242"/>
        <v>438740.46540845616</v>
      </c>
      <c r="N456" s="16">
        <f t="shared" si="242"/>
        <v>386128.51697519608</v>
      </c>
      <c r="O456" s="16">
        <f t="shared" si="242"/>
        <v>330472.59152544034</v>
      </c>
      <c r="P456" s="16">
        <f t="shared" si="242"/>
        <v>271596.5732460916</v>
      </c>
      <c r="Q456" s="16">
        <f t="shared" si="242"/>
        <v>209314.15676629479</v>
      </c>
      <c r="R456" s="16">
        <f t="shared" si="242"/>
        <v>143428.25761873834</v>
      </c>
      <c r="S456" s="16">
        <f t="shared" si="242"/>
        <v>73730.388591930401</v>
      </c>
      <c r="T456" s="16" t="e">
        <f t="shared" si="242"/>
        <v>#N/A</v>
      </c>
      <c r="U456" s="16" t="e">
        <f t="shared" si="242"/>
        <v>#N/A</v>
      </c>
      <c r="V456" s="16" t="e">
        <f t="shared" si="243"/>
        <v>#N/A</v>
      </c>
      <c r="W456" s="16" t="e">
        <f t="shared" si="243"/>
        <v>#N/A</v>
      </c>
      <c r="X456" s="16" t="e">
        <f t="shared" si="243"/>
        <v>#N/A</v>
      </c>
      <c r="Y456" s="16" t="e">
        <f t="shared" si="243"/>
        <v>#N/A</v>
      </c>
      <c r="Z456" s="16" t="e">
        <f t="shared" si="243"/>
        <v>#N/A</v>
      </c>
      <c r="AA456" s="16" t="e">
        <f t="shared" si="243"/>
        <v>#N/A</v>
      </c>
      <c r="AB456" s="16" t="e">
        <f t="shared" si="243"/>
        <v>#N/A</v>
      </c>
      <c r="AC456" s="16" t="e">
        <f t="shared" si="243"/>
        <v>#N/A</v>
      </c>
      <c r="AD456" s="16" t="e">
        <f t="shared" si="243"/>
        <v>#N/A</v>
      </c>
      <c r="AE456" s="16" t="e">
        <f t="shared" si="243"/>
        <v>#N/A</v>
      </c>
      <c r="AF456" s="16" t="e">
        <f t="shared" si="243"/>
        <v>#N/A</v>
      </c>
      <c r="AG456" s="16" t="e">
        <f t="shared" si="243"/>
        <v>#N/A</v>
      </c>
      <c r="AH456" s="16" t="e">
        <f t="shared" si="243"/>
        <v>#N/A</v>
      </c>
      <c r="AI456" s="16" t="e">
        <f t="shared" si="243"/>
        <v>#N/A</v>
      </c>
      <c r="AJ456" s="16" t="e">
        <f t="shared" si="243"/>
        <v>#N/A</v>
      </c>
      <c r="AK456" s="16" t="e">
        <f t="shared" si="243"/>
        <v>#N/A</v>
      </c>
      <c r="AL456" s="16" t="e">
        <f t="shared" si="244"/>
        <v>#N/A</v>
      </c>
      <c r="AM456" s="16" t="e">
        <f t="shared" si="244"/>
        <v>#N/A</v>
      </c>
      <c r="AN456" s="16" t="e">
        <f t="shared" si="244"/>
        <v>#N/A</v>
      </c>
      <c r="AO456" s="16" t="e">
        <f t="shared" si="244"/>
        <v>#N/A</v>
      </c>
      <c r="AP456" s="16" t="e">
        <f t="shared" si="244"/>
        <v>#N/A</v>
      </c>
      <c r="AQ456" s="16" t="e">
        <f t="shared" si="244"/>
        <v>#N/A</v>
      </c>
      <c r="AR456" s="16" t="e">
        <f t="shared" si="244"/>
        <v>#N/A</v>
      </c>
      <c r="AS456" s="16" t="e">
        <f t="shared" si="244"/>
        <v>#N/A</v>
      </c>
      <c r="AT456" s="16" t="e">
        <f t="shared" si="244"/>
        <v>#N/A</v>
      </c>
      <c r="AU456" s="16" t="e">
        <f t="shared" si="244"/>
        <v>#N/A</v>
      </c>
      <c r="AV456" s="16" t="e">
        <f t="shared" si="244"/>
        <v>#N/A</v>
      </c>
      <c r="AW456" s="16" t="e">
        <f t="shared" si="244"/>
        <v>#N/A</v>
      </c>
      <c r="AX456" s="16" t="e">
        <f t="shared" si="244"/>
        <v>#N/A</v>
      </c>
      <c r="AY456" s="16" t="e">
        <f t="shared" si="244"/>
        <v>#N/A</v>
      </c>
      <c r="AZ456" s="16" t="e">
        <f t="shared" si="244"/>
        <v>#N/A</v>
      </c>
      <c r="BA456" s="16" t="e">
        <f t="shared" si="244"/>
        <v>#N/A</v>
      </c>
      <c r="BB456" s="16" t="e">
        <f t="shared" si="245"/>
        <v>#N/A</v>
      </c>
      <c r="BC456" s="16" t="e">
        <f t="shared" si="245"/>
        <v>#N/A</v>
      </c>
      <c r="BD456" s="16" t="e">
        <f t="shared" si="245"/>
        <v>#N/A</v>
      </c>
      <c r="BE456" s="16" t="e">
        <f t="shared" si="245"/>
        <v>#N/A</v>
      </c>
      <c r="BF456" s="16" t="e">
        <f t="shared" si="245"/>
        <v>#N/A</v>
      </c>
      <c r="BG456" s="16" t="e">
        <f t="shared" si="245"/>
        <v>#N/A</v>
      </c>
      <c r="BH456" s="16" t="e">
        <f t="shared" si="245"/>
        <v>#N/A</v>
      </c>
      <c r="BI456" s="16" t="e">
        <f t="shared" si="245"/>
        <v>#N/A</v>
      </c>
      <c r="BJ456" s="16" t="e">
        <f t="shared" si="245"/>
        <v>#N/A</v>
      </c>
      <c r="BK456" s="16" t="e">
        <f t="shared" si="245"/>
        <v>#N/A</v>
      </c>
      <c r="BL456" s="16" t="e">
        <f t="shared" si="245"/>
        <v>#N/A</v>
      </c>
      <c r="BM456" s="16" t="e">
        <f t="shared" si="245"/>
        <v>#N/A</v>
      </c>
      <c r="BN456" s="16" t="e">
        <f t="shared" si="245"/>
        <v>#N/A</v>
      </c>
    </row>
    <row r="457" spans="3:66">
      <c r="C457" s="16" t="s">
        <v>2</v>
      </c>
      <c r="E457" s="16">
        <f>D451</f>
        <v>1348082.7840080117</v>
      </c>
      <c r="F457" s="16">
        <f t="shared" si="242"/>
        <v>1348082.7840080117</v>
      </c>
      <c r="G457" s="16">
        <f t="shared" si="242"/>
        <v>1348082.7840080115</v>
      </c>
      <c r="H457" s="16">
        <f t="shared" si="242"/>
        <v>1348082.7840080117</v>
      </c>
      <c r="I457" s="16">
        <f t="shared" si="242"/>
        <v>1348082.7840080117</v>
      </c>
      <c r="J457" s="16">
        <f t="shared" si="242"/>
        <v>1348082.7840080117</v>
      </c>
      <c r="K457" s="16">
        <f t="shared" si="242"/>
        <v>1348082.7840080117</v>
      </c>
      <c r="L457" s="16">
        <f t="shared" si="242"/>
        <v>1348082.7840080117</v>
      </c>
      <c r="M457" s="16">
        <f t="shared" si="242"/>
        <v>1348082.7840080117</v>
      </c>
      <c r="N457" s="16">
        <f t="shared" si="242"/>
        <v>1348082.7840080117</v>
      </c>
      <c r="O457" s="16">
        <f t="shared" si="242"/>
        <v>1348082.7840080117</v>
      </c>
      <c r="P457" s="16">
        <f t="shared" si="242"/>
        <v>1348082.7840080117</v>
      </c>
      <c r="Q457" s="16">
        <f t="shared" si="242"/>
        <v>1348082.7840080115</v>
      </c>
      <c r="R457" s="16">
        <f t="shared" si="242"/>
        <v>1348082.7840080115</v>
      </c>
      <c r="S457" s="16">
        <f t="shared" si="242"/>
        <v>1348082.7840080117</v>
      </c>
      <c r="T457" s="16" t="e">
        <f t="shared" si="242"/>
        <v>#N/A</v>
      </c>
      <c r="U457" s="16" t="e">
        <f t="shared" si="242"/>
        <v>#N/A</v>
      </c>
      <c r="V457" s="16" t="e">
        <f t="shared" si="243"/>
        <v>#N/A</v>
      </c>
      <c r="W457" s="16" t="e">
        <f t="shared" si="243"/>
        <v>#N/A</v>
      </c>
      <c r="X457" s="16" t="e">
        <f t="shared" si="243"/>
        <v>#N/A</v>
      </c>
      <c r="Y457" s="16" t="e">
        <f t="shared" si="243"/>
        <v>#N/A</v>
      </c>
      <c r="Z457" s="16" t="e">
        <f t="shared" si="243"/>
        <v>#N/A</v>
      </c>
      <c r="AA457" s="16" t="e">
        <f t="shared" si="243"/>
        <v>#N/A</v>
      </c>
      <c r="AB457" s="16" t="e">
        <f t="shared" si="243"/>
        <v>#N/A</v>
      </c>
      <c r="AC457" s="16" t="e">
        <f t="shared" si="243"/>
        <v>#N/A</v>
      </c>
      <c r="AD457" s="16" t="e">
        <f t="shared" si="243"/>
        <v>#N/A</v>
      </c>
      <c r="AE457" s="16" t="e">
        <f t="shared" si="243"/>
        <v>#N/A</v>
      </c>
      <c r="AF457" s="16" t="e">
        <f t="shared" si="243"/>
        <v>#N/A</v>
      </c>
      <c r="AG457" s="16" t="e">
        <f t="shared" si="243"/>
        <v>#N/A</v>
      </c>
      <c r="AH457" s="16" t="e">
        <f t="shared" si="243"/>
        <v>#N/A</v>
      </c>
      <c r="AI457" s="16" t="e">
        <f t="shared" si="243"/>
        <v>#N/A</v>
      </c>
      <c r="AJ457" s="16" t="e">
        <f t="shared" si="243"/>
        <v>#N/A</v>
      </c>
      <c r="AK457" s="16" t="e">
        <f t="shared" si="243"/>
        <v>#N/A</v>
      </c>
      <c r="AL457" s="16" t="e">
        <f t="shared" si="244"/>
        <v>#N/A</v>
      </c>
      <c r="AM457" s="16" t="e">
        <f t="shared" si="244"/>
        <v>#N/A</v>
      </c>
      <c r="AN457" s="16" t="e">
        <f t="shared" si="244"/>
        <v>#N/A</v>
      </c>
      <c r="AO457" s="16" t="e">
        <f t="shared" si="244"/>
        <v>#N/A</v>
      </c>
      <c r="AP457" s="16" t="e">
        <f t="shared" si="244"/>
        <v>#N/A</v>
      </c>
      <c r="AQ457" s="16" t="e">
        <f t="shared" si="244"/>
        <v>#N/A</v>
      </c>
      <c r="AR457" s="16" t="e">
        <f t="shared" si="244"/>
        <v>#N/A</v>
      </c>
      <c r="AS457" s="16" t="e">
        <f t="shared" si="244"/>
        <v>#N/A</v>
      </c>
      <c r="AT457" s="16" t="e">
        <f t="shared" si="244"/>
        <v>#N/A</v>
      </c>
      <c r="AU457" s="16" t="e">
        <f t="shared" si="244"/>
        <v>#N/A</v>
      </c>
      <c r="AV457" s="16" t="e">
        <f t="shared" si="244"/>
        <v>#N/A</v>
      </c>
      <c r="AW457" s="16" t="e">
        <f t="shared" si="244"/>
        <v>#N/A</v>
      </c>
      <c r="AX457" s="16" t="e">
        <f t="shared" si="244"/>
        <v>#N/A</v>
      </c>
      <c r="AY457" s="16" t="e">
        <f t="shared" si="244"/>
        <v>#N/A</v>
      </c>
      <c r="AZ457" s="16" t="e">
        <f t="shared" si="244"/>
        <v>#N/A</v>
      </c>
      <c r="BA457" s="16" t="e">
        <f t="shared" si="244"/>
        <v>#N/A</v>
      </c>
      <c r="BB457" s="16" t="e">
        <f t="shared" si="245"/>
        <v>#N/A</v>
      </c>
      <c r="BC457" s="16" t="e">
        <f t="shared" si="245"/>
        <v>#N/A</v>
      </c>
      <c r="BD457" s="16" t="e">
        <f t="shared" si="245"/>
        <v>#N/A</v>
      </c>
      <c r="BE457" s="16" t="e">
        <f t="shared" si="245"/>
        <v>#N/A</v>
      </c>
      <c r="BF457" s="16" t="e">
        <f t="shared" si="245"/>
        <v>#N/A</v>
      </c>
      <c r="BG457" s="16" t="e">
        <f t="shared" si="245"/>
        <v>#N/A</v>
      </c>
      <c r="BH457" s="16" t="e">
        <f t="shared" si="245"/>
        <v>#N/A</v>
      </c>
      <c r="BI457" s="16" t="e">
        <f t="shared" si="245"/>
        <v>#N/A</v>
      </c>
      <c r="BJ457" s="16" t="e">
        <f t="shared" si="245"/>
        <v>#N/A</v>
      </c>
      <c r="BK457" s="16" t="e">
        <f t="shared" si="245"/>
        <v>#N/A</v>
      </c>
      <c r="BL457" s="16" t="e">
        <f t="shared" si="245"/>
        <v>#N/A</v>
      </c>
      <c r="BM457" s="16" t="e">
        <f t="shared" si="245"/>
        <v>#N/A</v>
      </c>
      <c r="BN457" s="16" t="e">
        <f t="shared" si="245"/>
        <v>#N/A</v>
      </c>
    </row>
    <row r="458" spans="3:66">
      <c r="C458" s="16" t="s">
        <v>13</v>
      </c>
      <c r="E458" s="16">
        <f>D452</f>
        <v>12698355.930277703</v>
      </c>
      <c r="F458" s="16">
        <f t="shared" si="242"/>
        <v>12084963.739378616</v>
      </c>
      <c r="G458" s="16">
        <f t="shared" si="242"/>
        <v>11436082.428863224</v>
      </c>
      <c r="H458" s="16">
        <f t="shared" si="242"/>
        <v>10749658.699668013</v>
      </c>
      <c r="I458" s="16">
        <f t="shared" si="242"/>
        <v>10023520.454712221</v>
      </c>
      <c r="J458" s="16">
        <f t="shared" si="242"/>
        <v>9255369.9255839884</v>
      </c>
      <c r="K458" s="16">
        <f t="shared" si="242"/>
        <v>8442776.4015561938</v>
      </c>
      <c r="L458" s="16">
        <f t="shared" si="242"/>
        <v>7583168.537923933</v>
      </c>
      <c r="M458" s="16">
        <f t="shared" si="242"/>
        <v>6673826.2193243774</v>
      </c>
      <c r="N458" s="16">
        <f t="shared" si="242"/>
        <v>5711871.9522915622</v>
      </c>
      <c r="O458" s="16">
        <f t="shared" si="242"/>
        <v>4694261.7598089911</v>
      </c>
      <c r="P458" s="16">
        <f t="shared" si="242"/>
        <v>3617775.549047071</v>
      </c>
      <c r="Q458" s="16">
        <f t="shared" si="242"/>
        <v>2479006.9218053543</v>
      </c>
      <c r="R458" s="16">
        <f t="shared" si="242"/>
        <v>1274352.3954160812</v>
      </c>
      <c r="S458" s="16">
        <f t="shared" si="242"/>
        <v>0</v>
      </c>
      <c r="T458" s="16" t="e">
        <f t="shared" si="242"/>
        <v>#N/A</v>
      </c>
      <c r="U458" s="16" t="e">
        <f t="shared" si="242"/>
        <v>#N/A</v>
      </c>
      <c r="V458" s="16" t="e">
        <f t="shared" si="243"/>
        <v>#N/A</v>
      </c>
      <c r="W458" s="16" t="e">
        <f t="shared" si="243"/>
        <v>#N/A</v>
      </c>
      <c r="X458" s="16" t="e">
        <f t="shared" si="243"/>
        <v>#N/A</v>
      </c>
      <c r="Y458" s="16" t="e">
        <f t="shared" si="243"/>
        <v>#N/A</v>
      </c>
      <c r="Z458" s="16" t="e">
        <f t="shared" si="243"/>
        <v>#N/A</v>
      </c>
      <c r="AA458" s="16" t="e">
        <f t="shared" si="243"/>
        <v>#N/A</v>
      </c>
      <c r="AB458" s="16" t="e">
        <f t="shared" si="243"/>
        <v>#N/A</v>
      </c>
      <c r="AC458" s="16" t="e">
        <f t="shared" si="243"/>
        <v>#N/A</v>
      </c>
      <c r="AD458" s="16" t="e">
        <f t="shared" si="243"/>
        <v>#N/A</v>
      </c>
      <c r="AE458" s="16" t="e">
        <f t="shared" si="243"/>
        <v>#N/A</v>
      </c>
      <c r="AF458" s="16" t="e">
        <f t="shared" si="243"/>
        <v>#N/A</v>
      </c>
      <c r="AG458" s="16" t="e">
        <f t="shared" si="243"/>
        <v>#N/A</v>
      </c>
      <c r="AH458" s="16" t="e">
        <f t="shared" si="243"/>
        <v>#N/A</v>
      </c>
      <c r="AI458" s="16" t="e">
        <f t="shared" si="243"/>
        <v>#N/A</v>
      </c>
      <c r="AJ458" s="16" t="e">
        <f t="shared" si="243"/>
        <v>#N/A</v>
      </c>
      <c r="AK458" s="16" t="e">
        <f t="shared" si="243"/>
        <v>#N/A</v>
      </c>
      <c r="AL458" s="16" t="e">
        <f t="shared" si="244"/>
        <v>#N/A</v>
      </c>
      <c r="AM458" s="16" t="e">
        <f t="shared" si="244"/>
        <v>#N/A</v>
      </c>
      <c r="AN458" s="16" t="e">
        <f t="shared" si="244"/>
        <v>#N/A</v>
      </c>
      <c r="AO458" s="16" t="e">
        <f t="shared" si="244"/>
        <v>#N/A</v>
      </c>
      <c r="AP458" s="16" t="e">
        <f t="shared" si="244"/>
        <v>#N/A</v>
      </c>
      <c r="AQ458" s="16" t="e">
        <f t="shared" si="244"/>
        <v>#N/A</v>
      </c>
      <c r="AR458" s="16" t="e">
        <f t="shared" si="244"/>
        <v>#N/A</v>
      </c>
      <c r="AS458" s="16" t="e">
        <f t="shared" si="244"/>
        <v>#N/A</v>
      </c>
      <c r="AT458" s="16" t="e">
        <f t="shared" si="244"/>
        <v>#N/A</v>
      </c>
      <c r="AU458" s="16" t="e">
        <f t="shared" si="244"/>
        <v>#N/A</v>
      </c>
      <c r="AV458" s="16" t="e">
        <f t="shared" si="244"/>
        <v>#N/A</v>
      </c>
      <c r="AW458" s="16" t="e">
        <f t="shared" si="244"/>
        <v>#N/A</v>
      </c>
      <c r="AX458" s="16" t="e">
        <f t="shared" si="244"/>
        <v>#N/A</v>
      </c>
      <c r="AY458" s="16" t="e">
        <f t="shared" si="244"/>
        <v>#N/A</v>
      </c>
      <c r="AZ458" s="16" t="e">
        <f t="shared" si="244"/>
        <v>#N/A</v>
      </c>
      <c r="BA458" s="16" t="e">
        <f t="shared" si="244"/>
        <v>#N/A</v>
      </c>
      <c r="BB458" s="16" t="e">
        <f t="shared" si="245"/>
        <v>#N/A</v>
      </c>
      <c r="BC458" s="16" t="e">
        <f t="shared" si="245"/>
        <v>#N/A</v>
      </c>
      <c r="BD458" s="16" t="e">
        <f t="shared" si="245"/>
        <v>#N/A</v>
      </c>
      <c r="BE458" s="16" t="e">
        <f t="shared" si="245"/>
        <v>#N/A</v>
      </c>
      <c r="BF458" s="16" t="e">
        <f t="shared" si="245"/>
        <v>#N/A</v>
      </c>
      <c r="BG458" s="16" t="e">
        <f t="shared" si="245"/>
        <v>#N/A</v>
      </c>
      <c r="BH458" s="16" t="e">
        <f t="shared" si="245"/>
        <v>#N/A</v>
      </c>
      <c r="BI458" s="16" t="e">
        <f t="shared" si="245"/>
        <v>#N/A</v>
      </c>
      <c r="BJ458" s="16" t="e">
        <f t="shared" si="245"/>
        <v>#N/A</v>
      </c>
      <c r="BK458" s="16" t="e">
        <f t="shared" si="245"/>
        <v>#N/A</v>
      </c>
      <c r="BL458" s="16" t="e">
        <f t="shared" si="245"/>
        <v>#N/A</v>
      </c>
      <c r="BM458" s="16" t="e">
        <f t="shared" si="245"/>
        <v>#N/A</v>
      </c>
      <c r="BN458" s="16" t="e">
        <f t="shared" si="245"/>
        <v>#N/A</v>
      </c>
    </row>
    <row r="460" spans="3:66">
      <c r="C460" s="16" t="s">
        <v>12</v>
      </c>
      <c r="F460" s="16">
        <f>E454</f>
        <v>13278200</v>
      </c>
      <c r="G460" s="16">
        <f t="shared" ref="G460:V464" si="246">F454</f>
        <v>12698355.930277703</v>
      </c>
      <c r="H460" s="16">
        <f t="shared" si="246"/>
        <v>12084963.739378616</v>
      </c>
      <c r="I460" s="16">
        <f t="shared" si="246"/>
        <v>11436082.428863224</v>
      </c>
      <c r="J460" s="16">
        <f t="shared" si="246"/>
        <v>10749658.699668013</v>
      </c>
      <c r="K460" s="16">
        <f t="shared" si="246"/>
        <v>10023520.454712221</v>
      </c>
      <c r="L460" s="16">
        <f t="shared" si="246"/>
        <v>9255369.9255839884</v>
      </c>
      <c r="M460" s="16">
        <f t="shared" si="246"/>
        <v>8442776.4015561938</v>
      </c>
      <c r="N460" s="16">
        <f t="shared" si="246"/>
        <v>7583168.537923933</v>
      </c>
      <c r="O460" s="16">
        <f t="shared" si="246"/>
        <v>6673826.2193243774</v>
      </c>
      <c r="P460" s="16">
        <f t="shared" si="246"/>
        <v>5711871.9522915622</v>
      </c>
      <c r="Q460" s="16">
        <f t="shared" si="246"/>
        <v>4694261.7598089911</v>
      </c>
      <c r="R460" s="16">
        <f t="shared" si="246"/>
        <v>3617775.549047071</v>
      </c>
      <c r="S460" s="16">
        <f t="shared" si="246"/>
        <v>2479006.9218053543</v>
      </c>
      <c r="T460" s="16">
        <f t="shared" si="246"/>
        <v>1274352.3954160812</v>
      </c>
      <c r="U460" s="16">
        <f t="shared" si="246"/>
        <v>0</v>
      </c>
      <c r="V460" s="16" t="e">
        <f t="shared" si="246"/>
        <v>#N/A</v>
      </c>
      <c r="W460" s="16" t="e">
        <f t="shared" ref="W460:AL464" si="247">V454</f>
        <v>#N/A</v>
      </c>
      <c r="X460" s="16" t="e">
        <f t="shared" si="247"/>
        <v>#N/A</v>
      </c>
      <c r="Y460" s="16" t="e">
        <f t="shared" si="247"/>
        <v>#N/A</v>
      </c>
      <c r="Z460" s="16" t="e">
        <f t="shared" si="247"/>
        <v>#N/A</v>
      </c>
      <c r="AA460" s="16" t="e">
        <f t="shared" si="247"/>
        <v>#N/A</v>
      </c>
      <c r="AB460" s="16" t="e">
        <f t="shared" si="247"/>
        <v>#N/A</v>
      </c>
      <c r="AC460" s="16" t="e">
        <f t="shared" si="247"/>
        <v>#N/A</v>
      </c>
      <c r="AD460" s="16" t="e">
        <f t="shared" si="247"/>
        <v>#N/A</v>
      </c>
      <c r="AE460" s="16" t="e">
        <f t="shared" si="247"/>
        <v>#N/A</v>
      </c>
      <c r="AF460" s="16" t="e">
        <f t="shared" si="247"/>
        <v>#N/A</v>
      </c>
      <c r="AG460" s="16" t="e">
        <f t="shared" si="247"/>
        <v>#N/A</v>
      </c>
      <c r="AH460" s="16" t="e">
        <f t="shared" si="247"/>
        <v>#N/A</v>
      </c>
      <c r="AI460" s="16" t="e">
        <f t="shared" si="247"/>
        <v>#N/A</v>
      </c>
      <c r="AJ460" s="16" t="e">
        <f t="shared" si="247"/>
        <v>#N/A</v>
      </c>
      <c r="AK460" s="16" t="e">
        <f t="shared" si="247"/>
        <v>#N/A</v>
      </c>
      <c r="AL460" s="16" t="e">
        <f t="shared" si="247"/>
        <v>#N/A</v>
      </c>
      <c r="AM460" s="16" t="e">
        <f t="shared" ref="AM460:BB464" si="248">AL454</f>
        <v>#N/A</v>
      </c>
      <c r="AN460" s="16" t="e">
        <f t="shared" si="248"/>
        <v>#N/A</v>
      </c>
      <c r="AO460" s="16" t="e">
        <f t="shared" si="248"/>
        <v>#N/A</v>
      </c>
      <c r="AP460" s="16" t="e">
        <f t="shared" si="248"/>
        <v>#N/A</v>
      </c>
      <c r="AQ460" s="16" t="e">
        <f t="shared" si="248"/>
        <v>#N/A</v>
      </c>
      <c r="AR460" s="16" t="e">
        <f t="shared" si="248"/>
        <v>#N/A</v>
      </c>
      <c r="AS460" s="16" t="e">
        <f t="shared" si="248"/>
        <v>#N/A</v>
      </c>
      <c r="AT460" s="16" t="e">
        <f t="shared" si="248"/>
        <v>#N/A</v>
      </c>
      <c r="AU460" s="16" t="e">
        <f t="shared" si="248"/>
        <v>#N/A</v>
      </c>
      <c r="AV460" s="16" t="e">
        <f t="shared" si="248"/>
        <v>#N/A</v>
      </c>
      <c r="AW460" s="16" t="e">
        <f t="shared" si="248"/>
        <v>#N/A</v>
      </c>
      <c r="AX460" s="16" t="e">
        <f t="shared" si="248"/>
        <v>#N/A</v>
      </c>
      <c r="AY460" s="16" t="e">
        <f t="shared" si="248"/>
        <v>#N/A</v>
      </c>
      <c r="AZ460" s="16" t="e">
        <f t="shared" si="248"/>
        <v>#N/A</v>
      </c>
      <c r="BA460" s="16" t="e">
        <f t="shared" si="248"/>
        <v>#N/A</v>
      </c>
      <c r="BB460" s="16" t="e">
        <f t="shared" si="248"/>
        <v>#N/A</v>
      </c>
      <c r="BC460" s="16" t="e">
        <f t="shared" ref="BC460:BN464" si="249">BB454</f>
        <v>#N/A</v>
      </c>
      <c r="BD460" s="16" t="e">
        <f t="shared" si="249"/>
        <v>#N/A</v>
      </c>
      <c r="BE460" s="16" t="e">
        <f t="shared" si="249"/>
        <v>#N/A</v>
      </c>
      <c r="BF460" s="16" t="e">
        <f t="shared" si="249"/>
        <v>#N/A</v>
      </c>
      <c r="BG460" s="16" t="e">
        <f t="shared" si="249"/>
        <v>#N/A</v>
      </c>
      <c r="BH460" s="16" t="e">
        <f t="shared" si="249"/>
        <v>#N/A</v>
      </c>
      <c r="BI460" s="16" t="e">
        <f t="shared" si="249"/>
        <v>#N/A</v>
      </c>
      <c r="BJ460" s="16" t="e">
        <f t="shared" si="249"/>
        <v>#N/A</v>
      </c>
      <c r="BK460" s="16" t="e">
        <f t="shared" si="249"/>
        <v>#N/A</v>
      </c>
      <c r="BL460" s="16" t="e">
        <f t="shared" si="249"/>
        <v>#N/A</v>
      </c>
      <c r="BM460" s="16" t="e">
        <f t="shared" si="249"/>
        <v>#N/A</v>
      </c>
      <c r="BN460" s="16" t="e">
        <f t="shared" si="249"/>
        <v>#N/A</v>
      </c>
    </row>
    <row r="461" spans="3:66">
      <c r="C461" s="16" t="s">
        <v>0</v>
      </c>
      <c r="F461" s="16">
        <f>E455</f>
        <v>579844.06972229748</v>
      </c>
      <c r="G461" s="16">
        <f t="shared" si="246"/>
        <v>613392.19089908747</v>
      </c>
      <c r="H461" s="16">
        <f t="shared" si="246"/>
        <v>648881.31051539176</v>
      </c>
      <c r="I461" s="16">
        <f t="shared" si="246"/>
        <v>686423.72919521097</v>
      </c>
      <c r="J461" s="16">
        <f t="shared" si="246"/>
        <v>726138.24495579093</v>
      </c>
      <c r="K461" s="16">
        <f t="shared" si="246"/>
        <v>768150.5291282332</v>
      </c>
      <c r="L461" s="16">
        <f t="shared" si="246"/>
        <v>812593.52402779518</v>
      </c>
      <c r="M461" s="16">
        <f t="shared" si="246"/>
        <v>859607.86363226047</v>
      </c>
      <c r="N461" s="16">
        <f t="shared" si="246"/>
        <v>909342.31859955552</v>
      </c>
      <c r="O461" s="16">
        <f t="shared" si="246"/>
        <v>961954.26703281549</v>
      </c>
      <c r="P461" s="16">
        <f t="shared" si="246"/>
        <v>1017610.1924825712</v>
      </c>
      <c r="Q461" s="16">
        <f t="shared" si="246"/>
        <v>1076486.2107619201</v>
      </c>
      <c r="R461" s="16">
        <f t="shared" si="246"/>
        <v>1138768.6272417167</v>
      </c>
      <c r="S461" s="16">
        <f t="shared" si="246"/>
        <v>1204654.5263892731</v>
      </c>
      <c r="T461" s="16">
        <f t="shared" si="246"/>
        <v>1274352.3954160812</v>
      </c>
      <c r="U461" s="16" t="e">
        <f t="shared" si="246"/>
        <v>#N/A</v>
      </c>
      <c r="V461" s="16" t="e">
        <f t="shared" si="246"/>
        <v>#N/A</v>
      </c>
      <c r="W461" s="16" t="e">
        <f t="shared" si="247"/>
        <v>#N/A</v>
      </c>
      <c r="X461" s="16" t="e">
        <f t="shared" si="247"/>
        <v>#N/A</v>
      </c>
      <c r="Y461" s="16" t="e">
        <f t="shared" si="247"/>
        <v>#N/A</v>
      </c>
      <c r="Z461" s="16" t="e">
        <f t="shared" si="247"/>
        <v>#N/A</v>
      </c>
      <c r="AA461" s="16" t="e">
        <f t="shared" si="247"/>
        <v>#N/A</v>
      </c>
      <c r="AB461" s="16" t="e">
        <f t="shared" si="247"/>
        <v>#N/A</v>
      </c>
      <c r="AC461" s="16" t="e">
        <f t="shared" si="247"/>
        <v>#N/A</v>
      </c>
      <c r="AD461" s="16" t="e">
        <f t="shared" si="247"/>
        <v>#N/A</v>
      </c>
      <c r="AE461" s="16" t="e">
        <f t="shared" si="247"/>
        <v>#N/A</v>
      </c>
      <c r="AF461" s="16" t="e">
        <f t="shared" si="247"/>
        <v>#N/A</v>
      </c>
      <c r="AG461" s="16" t="e">
        <f t="shared" si="247"/>
        <v>#N/A</v>
      </c>
      <c r="AH461" s="16" t="e">
        <f t="shared" si="247"/>
        <v>#N/A</v>
      </c>
      <c r="AI461" s="16" t="e">
        <f t="shared" si="247"/>
        <v>#N/A</v>
      </c>
      <c r="AJ461" s="16" t="e">
        <f t="shared" si="247"/>
        <v>#N/A</v>
      </c>
      <c r="AK461" s="16" t="e">
        <f t="shared" si="247"/>
        <v>#N/A</v>
      </c>
      <c r="AL461" s="16" t="e">
        <f t="shared" si="247"/>
        <v>#N/A</v>
      </c>
      <c r="AM461" s="16" t="e">
        <f t="shared" si="248"/>
        <v>#N/A</v>
      </c>
      <c r="AN461" s="16" t="e">
        <f t="shared" si="248"/>
        <v>#N/A</v>
      </c>
      <c r="AO461" s="16" t="e">
        <f t="shared" si="248"/>
        <v>#N/A</v>
      </c>
      <c r="AP461" s="16" t="e">
        <f t="shared" si="248"/>
        <v>#N/A</v>
      </c>
      <c r="AQ461" s="16" t="e">
        <f t="shared" si="248"/>
        <v>#N/A</v>
      </c>
      <c r="AR461" s="16" t="e">
        <f t="shared" si="248"/>
        <v>#N/A</v>
      </c>
      <c r="AS461" s="16" t="e">
        <f t="shared" si="248"/>
        <v>#N/A</v>
      </c>
      <c r="AT461" s="16" t="e">
        <f t="shared" si="248"/>
        <v>#N/A</v>
      </c>
      <c r="AU461" s="16" t="e">
        <f t="shared" si="248"/>
        <v>#N/A</v>
      </c>
      <c r="AV461" s="16" t="e">
        <f t="shared" si="248"/>
        <v>#N/A</v>
      </c>
      <c r="AW461" s="16" t="e">
        <f t="shared" si="248"/>
        <v>#N/A</v>
      </c>
      <c r="AX461" s="16" t="e">
        <f t="shared" si="248"/>
        <v>#N/A</v>
      </c>
      <c r="AY461" s="16" t="e">
        <f t="shared" si="248"/>
        <v>#N/A</v>
      </c>
      <c r="AZ461" s="16" t="e">
        <f t="shared" si="248"/>
        <v>#N/A</v>
      </c>
      <c r="BA461" s="16" t="e">
        <f t="shared" si="248"/>
        <v>#N/A</v>
      </c>
      <c r="BB461" s="16" t="e">
        <f t="shared" si="248"/>
        <v>#N/A</v>
      </c>
      <c r="BC461" s="16" t="e">
        <f t="shared" si="249"/>
        <v>#N/A</v>
      </c>
      <c r="BD461" s="16" t="e">
        <f t="shared" si="249"/>
        <v>#N/A</v>
      </c>
      <c r="BE461" s="16" t="e">
        <f t="shared" si="249"/>
        <v>#N/A</v>
      </c>
      <c r="BF461" s="16" t="e">
        <f t="shared" si="249"/>
        <v>#N/A</v>
      </c>
      <c r="BG461" s="16" t="e">
        <f t="shared" si="249"/>
        <v>#N/A</v>
      </c>
      <c r="BH461" s="16" t="e">
        <f t="shared" si="249"/>
        <v>#N/A</v>
      </c>
      <c r="BI461" s="16" t="e">
        <f t="shared" si="249"/>
        <v>#N/A</v>
      </c>
      <c r="BJ461" s="16" t="e">
        <f t="shared" si="249"/>
        <v>#N/A</v>
      </c>
      <c r="BK461" s="16" t="e">
        <f t="shared" si="249"/>
        <v>#N/A</v>
      </c>
      <c r="BL461" s="16" t="e">
        <f t="shared" si="249"/>
        <v>#N/A</v>
      </c>
      <c r="BM461" s="16" t="e">
        <f t="shared" si="249"/>
        <v>#N/A</v>
      </c>
      <c r="BN461" s="16" t="e">
        <f t="shared" si="249"/>
        <v>#N/A</v>
      </c>
    </row>
    <row r="462" spans="3:66">
      <c r="C462" s="16" t="s">
        <v>1</v>
      </c>
      <c r="F462" s="16">
        <f>E456</f>
        <v>768238.7142857142</v>
      </c>
      <c r="G462" s="16">
        <f t="shared" si="246"/>
        <v>734690.59310892422</v>
      </c>
      <c r="H462" s="16">
        <f t="shared" si="246"/>
        <v>699201.4734926197</v>
      </c>
      <c r="I462" s="16">
        <f t="shared" si="246"/>
        <v>661659.05481280072</v>
      </c>
      <c r="J462" s="16">
        <f t="shared" si="246"/>
        <v>621944.53905222076</v>
      </c>
      <c r="K462" s="16">
        <f t="shared" si="246"/>
        <v>579932.25487977848</v>
      </c>
      <c r="L462" s="16">
        <f t="shared" si="246"/>
        <v>535489.25998021651</v>
      </c>
      <c r="M462" s="16">
        <f t="shared" si="246"/>
        <v>488474.92037575116</v>
      </c>
      <c r="N462" s="16">
        <f t="shared" si="246"/>
        <v>438740.46540845616</v>
      </c>
      <c r="O462" s="16">
        <f t="shared" si="246"/>
        <v>386128.51697519608</v>
      </c>
      <c r="P462" s="16">
        <f t="shared" si="246"/>
        <v>330472.59152544034</v>
      </c>
      <c r="Q462" s="16">
        <f t="shared" si="246"/>
        <v>271596.5732460916</v>
      </c>
      <c r="R462" s="16">
        <f t="shared" si="246"/>
        <v>209314.15676629479</v>
      </c>
      <c r="S462" s="16">
        <f t="shared" si="246"/>
        <v>143428.25761873834</v>
      </c>
      <c r="T462" s="16">
        <f t="shared" si="246"/>
        <v>73730.388591930401</v>
      </c>
      <c r="U462" s="16" t="e">
        <f t="shared" si="246"/>
        <v>#N/A</v>
      </c>
      <c r="V462" s="16" t="e">
        <f t="shared" si="246"/>
        <v>#N/A</v>
      </c>
      <c r="W462" s="16" t="e">
        <f t="shared" si="247"/>
        <v>#N/A</v>
      </c>
      <c r="X462" s="16" t="e">
        <f t="shared" si="247"/>
        <v>#N/A</v>
      </c>
      <c r="Y462" s="16" t="e">
        <f t="shared" si="247"/>
        <v>#N/A</v>
      </c>
      <c r="Z462" s="16" t="e">
        <f t="shared" si="247"/>
        <v>#N/A</v>
      </c>
      <c r="AA462" s="16" t="e">
        <f t="shared" si="247"/>
        <v>#N/A</v>
      </c>
      <c r="AB462" s="16" t="e">
        <f t="shared" si="247"/>
        <v>#N/A</v>
      </c>
      <c r="AC462" s="16" t="e">
        <f t="shared" si="247"/>
        <v>#N/A</v>
      </c>
      <c r="AD462" s="16" t="e">
        <f t="shared" si="247"/>
        <v>#N/A</v>
      </c>
      <c r="AE462" s="16" t="e">
        <f t="shared" si="247"/>
        <v>#N/A</v>
      </c>
      <c r="AF462" s="16" t="e">
        <f t="shared" si="247"/>
        <v>#N/A</v>
      </c>
      <c r="AG462" s="16" t="e">
        <f t="shared" si="247"/>
        <v>#N/A</v>
      </c>
      <c r="AH462" s="16" t="e">
        <f t="shared" si="247"/>
        <v>#N/A</v>
      </c>
      <c r="AI462" s="16" t="e">
        <f t="shared" si="247"/>
        <v>#N/A</v>
      </c>
      <c r="AJ462" s="16" t="e">
        <f t="shared" si="247"/>
        <v>#N/A</v>
      </c>
      <c r="AK462" s="16" t="e">
        <f t="shared" si="247"/>
        <v>#N/A</v>
      </c>
      <c r="AL462" s="16" t="e">
        <f t="shared" si="247"/>
        <v>#N/A</v>
      </c>
      <c r="AM462" s="16" t="e">
        <f t="shared" si="248"/>
        <v>#N/A</v>
      </c>
      <c r="AN462" s="16" t="e">
        <f t="shared" si="248"/>
        <v>#N/A</v>
      </c>
      <c r="AO462" s="16" t="e">
        <f t="shared" si="248"/>
        <v>#N/A</v>
      </c>
      <c r="AP462" s="16" t="e">
        <f t="shared" si="248"/>
        <v>#N/A</v>
      </c>
      <c r="AQ462" s="16" t="e">
        <f t="shared" si="248"/>
        <v>#N/A</v>
      </c>
      <c r="AR462" s="16" t="e">
        <f t="shared" si="248"/>
        <v>#N/A</v>
      </c>
      <c r="AS462" s="16" t="e">
        <f t="shared" si="248"/>
        <v>#N/A</v>
      </c>
      <c r="AT462" s="16" t="e">
        <f t="shared" si="248"/>
        <v>#N/A</v>
      </c>
      <c r="AU462" s="16" t="e">
        <f t="shared" si="248"/>
        <v>#N/A</v>
      </c>
      <c r="AV462" s="16" t="e">
        <f t="shared" si="248"/>
        <v>#N/A</v>
      </c>
      <c r="AW462" s="16" t="e">
        <f t="shared" si="248"/>
        <v>#N/A</v>
      </c>
      <c r="AX462" s="16" t="e">
        <f t="shared" si="248"/>
        <v>#N/A</v>
      </c>
      <c r="AY462" s="16" t="e">
        <f t="shared" si="248"/>
        <v>#N/A</v>
      </c>
      <c r="AZ462" s="16" t="e">
        <f t="shared" si="248"/>
        <v>#N/A</v>
      </c>
      <c r="BA462" s="16" t="e">
        <f t="shared" si="248"/>
        <v>#N/A</v>
      </c>
      <c r="BB462" s="16" t="e">
        <f t="shared" si="248"/>
        <v>#N/A</v>
      </c>
      <c r="BC462" s="16" t="e">
        <f t="shared" si="249"/>
        <v>#N/A</v>
      </c>
      <c r="BD462" s="16" t="e">
        <f t="shared" si="249"/>
        <v>#N/A</v>
      </c>
      <c r="BE462" s="16" t="e">
        <f t="shared" si="249"/>
        <v>#N/A</v>
      </c>
      <c r="BF462" s="16" t="e">
        <f t="shared" si="249"/>
        <v>#N/A</v>
      </c>
      <c r="BG462" s="16" t="e">
        <f t="shared" si="249"/>
        <v>#N/A</v>
      </c>
      <c r="BH462" s="16" t="e">
        <f t="shared" si="249"/>
        <v>#N/A</v>
      </c>
      <c r="BI462" s="16" t="e">
        <f t="shared" si="249"/>
        <v>#N/A</v>
      </c>
      <c r="BJ462" s="16" t="e">
        <f t="shared" si="249"/>
        <v>#N/A</v>
      </c>
      <c r="BK462" s="16" t="e">
        <f t="shared" si="249"/>
        <v>#N/A</v>
      </c>
      <c r="BL462" s="16" t="e">
        <f t="shared" si="249"/>
        <v>#N/A</v>
      </c>
      <c r="BM462" s="16" t="e">
        <f t="shared" si="249"/>
        <v>#N/A</v>
      </c>
      <c r="BN462" s="16" t="e">
        <f t="shared" si="249"/>
        <v>#N/A</v>
      </c>
    </row>
    <row r="463" spans="3:66">
      <c r="C463" s="16" t="s">
        <v>2</v>
      </c>
      <c r="F463" s="16">
        <f>E457</f>
        <v>1348082.7840080117</v>
      </c>
      <c r="G463" s="16">
        <f t="shared" si="246"/>
        <v>1348082.7840080117</v>
      </c>
      <c r="H463" s="16">
        <f t="shared" si="246"/>
        <v>1348082.7840080115</v>
      </c>
      <c r="I463" s="16">
        <f t="shared" si="246"/>
        <v>1348082.7840080117</v>
      </c>
      <c r="J463" s="16">
        <f t="shared" si="246"/>
        <v>1348082.7840080117</v>
      </c>
      <c r="K463" s="16">
        <f t="shared" si="246"/>
        <v>1348082.7840080117</v>
      </c>
      <c r="L463" s="16">
        <f t="shared" si="246"/>
        <v>1348082.7840080117</v>
      </c>
      <c r="M463" s="16">
        <f t="shared" si="246"/>
        <v>1348082.7840080117</v>
      </c>
      <c r="N463" s="16">
        <f t="shared" si="246"/>
        <v>1348082.7840080117</v>
      </c>
      <c r="O463" s="16">
        <f t="shared" si="246"/>
        <v>1348082.7840080117</v>
      </c>
      <c r="P463" s="16">
        <f t="shared" si="246"/>
        <v>1348082.7840080117</v>
      </c>
      <c r="Q463" s="16">
        <f t="shared" si="246"/>
        <v>1348082.7840080117</v>
      </c>
      <c r="R463" s="16">
        <f t="shared" si="246"/>
        <v>1348082.7840080115</v>
      </c>
      <c r="S463" s="16">
        <f t="shared" si="246"/>
        <v>1348082.7840080115</v>
      </c>
      <c r="T463" s="16">
        <f t="shared" si="246"/>
        <v>1348082.7840080117</v>
      </c>
      <c r="U463" s="16" t="e">
        <f t="shared" si="246"/>
        <v>#N/A</v>
      </c>
      <c r="V463" s="16" t="e">
        <f t="shared" si="246"/>
        <v>#N/A</v>
      </c>
      <c r="W463" s="16" t="e">
        <f t="shared" si="247"/>
        <v>#N/A</v>
      </c>
      <c r="X463" s="16" t="e">
        <f t="shared" si="247"/>
        <v>#N/A</v>
      </c>
      <c r="Y463" s="16" t="e">
        <f t="shared" si="247"/>
        <v>#N/A</v>
      </c>
      <c r="Z463" s="16" t="e">
        <f t="shared" si="247"/>
        <v>#N/A</v>
      </c>
      <c r="AA463" s="16" t="e">
        <f t="shared" si="247"/>
        <v>#N/A</v>
      </c>
      <c r="AB463" s="16" t="e">
        <f t="shared" si="247"/>
        <v>#N/A</v>
      </c>
      <c r="AC463" s="16" t="e">
        <f t="shared" si="247"/>
        <v>#N/A</v>
      </c>
      <c r="AD463" s="16" t="e">
        <f t="shared" si="247"/>
        <v>#N/A</v>
      </c>
      <c r="AE463" s="16" t="e">
        <f t="shared" si="247"/>
        <v>#N/A</v>
      </c>
      <c r="AF463" s="16" t="e">
        <f t="shared" si="247"/>
        <v>#N/A</v>
      </c>
      <c r="AG463" s="16" t="e">
        <f t="shared" si="247"/>
        <v>#N/A</v>
      </c>
      <c r="AH463" s="16" t="e">
        <f t="shared" si="247"/>
        <v>#N/A</v>
      </c>
      <c r="AI463" s="16" t="e">
        <f t="shared" si="247"/>
        <v>#N/A</v>
      </c>
      <c r="AJ463" s="16" t="e">
        <f t="shared" si="247"/>
        <v>#N/A</v>
      </c>
      <c r="AK463" s="16" t="e">
        <f t="shared" si="247"/>
        <v>#N/A</v>
      </c>
      <c r="AL463" s="16" t="e">
        <f t="shared" si="247"/>
        <v>#N/A</v>
      </c>
      <c r="AM463" s="16" t="e">
        <f t="shared" si="248"/>
        <v>#N/A</v>
      </c>
      <c r="AN463" s="16" t="e">
        <f t="shared" si="248"/>
        <v>#N/A</v>
      </c>
      <c r="AO463" s="16" t="e">
        <f t="shared" si="248"/>
        <v>#N/A</v>
      </c>
      <c r="AP463" s="16" t="e">
        <f t="shared" si="248"/>
        <v>#N/A</v>
      </c>
      <c r="AQ463" s="16" t="e">
        <f t="shared" si="248"/>
        <v>#N/A</v>
      </c>
      <c r="AR463" s="16" t="e">
        <f t="shared" si="248"/>
        <v>#N/A</v>
      </c>
      <c r="AS463" s="16" t="e">
        <f t="shared" si="248"/>
        <v>#N/A</v>
      </c>
      <c r="AT463" s="16" t="e">
        <f t="shared" si="248"/>
        <v>#N/A</v>
      </c>
      <c r="AU463" s="16" t="e">
        <f t="shared" si="248"/>
        <v>#N/A</v>
      </c>
      <c r="AV463" s="16" t="e">
        <f t="shared" si="248"/>
        <v>#N/A</v>
      </c>
      <c r="AW463" s="16" t="e">
        <f t="shared" si="248"/>
        <v>#N/A</v>
      </c>
      <c r="AX463" s="16" t="e">
        <f t="shared" si="248"/>
        <v>#N/A</v>
      </c>
      <c r="AY463" s="16" t="e">
        <f t="shared" si="248"/>
        <v>#N/A</v>
      </c>
      <c r="AZ463" s="16" t="e">
        <f t="shared" si="248"/>
        <v>#N/A</v>
      </c>
      <c r="BA463" s="16" t="e">
        <f t="shared" si="248"/>
        <v>#N/A</v>
      </c>
      <c r="BB463" s="16" t="e">
        <f t="shared" si="248"/>
        <v>#N/A</v>
      </c>
      <c r="BC463" s="16" t="e">
        <f t="shared" si="249"/>
        <v>#N/A</v>
      </c>
      <c r="BD463" s="16" t="e">
        <f t="shared" si="249"/>
        <v>#N/A</v>
      </c>
      <c r="BE463" s="16" t="e">
        <f t="shared" si="249"/>
        <v>#N/A</v>
      </c>
      <c r="BF463" s="16" t="e">
        <f t="shared" si="249"/>
        <v>#N/A</v>
      </c>
      <c r="BG463" s="16" t="e">
        <f t="shared" si="249"/>
        <v>#N/A</v>
      </c>
      <c r="BH463" s="16" t="e">
        <f t="shared" si="249"/>
        <v>#N/A</v>
      </c>
      <c r="BI463" s="16" t="e">
        <f t="shared" si="249"/>
        <v>#N/A</v>
      </c>
      <c r="BJ463" s="16" t="e">
        <f t="shared" si="249"/>
        <v>#N/A</v>
      </c>
      <c r="BK463" s="16" t="e">
        <f t="shared" si="249"/>
        <v>#N/A</v>
      </c>
      <c r="BL463" s="16" t="e">
        <f t="shared" si="249"/>
        <v>#N/A</v>
      </c>
      <c r="BM463" s="16" t="e">
        <f t="shared" si="249"/>
        <v>#N/A</v>
      </c>
      <c r="BN463" s="16" t="e">
        <f t="shared" si="249"/>
        <v>#N/A</v>
      </c>
    </row>
    <row r="464" spans="3:66">
      <c r="C464" s="16" t="s">
        <v>13</v>
      </c>
      <c r="F464" s="16">
        <f>E458</f>
        <v>12698355.930277703</v>
      </c>
      <c r="G464" s="16">
        <f t="shared" si="246"/>
        <v>12084963.739378616</v>
      </c>
      <c r="H464" s="16">
        <f t="shared" si="246"/>
        <v>11436082.428863224</v>
      </c>
      <c r="I464" s="16">
        <f t="shared" si="246"/>
        <v>10749658.699668013</v>
      </c>
      <c r="J464" s="16">
        <f t="shared" si="246"/>
        <v>10023520.454712221</v>
      </c>
      <c r="K464" s="16">
        <f t="shared" si="246"/>
        <v>9255369.9255839884</v>
      </c>
      <c r="L464" s="16">
        <f t="shared" si="246"/>
        <v>8442776.4015561938</v>
      </c>
      <c r="M464" s="16">
        <f t="shared" si="246"/>
        <v>7583168.537923933</v>
      </c>
      <c r="N464" s="16">
        <f t="shared" si="246"/>
        <v>6673826.2193243774</v>
      </c>
      <c r="O464" s="16">
        <f t="shared" si="246"/>
        <v>5711871.9522915622</v>
      </c>
      <c r="P464" s="16">
        <f t="shared" si="246"/>
        <v>4694261.7598089911</v>
      </c>
      <c r="Q464" s="16">
        <f t="shared" si="246"/>
        <v>3617775.549047071</v>
      </c>
      <c r="R464" s="16">
        <f t="shared" si="246"/>
        <v>2479006.9218053543</v>
      </c>
      <c r="S464" s="16">
        <f t="shared" si="246"/>
        <v>1274352.3954160812</v>
      </c>
      <c r="T464" s="16">
        <f t="shared" si="246"/>
        <v>0</v>
      </c>
      <c r="U464" s="16" t="e">
        <f t="shared" si="246"/>
        <v>#N/A</v>
      </c>
      <c r="V464" s="16" t="e">
        <f t="shared" si="246"/>
        <v>#N/A</v>
      </c>
      <c r="W464" s="16" t="e">
        <f t="shared" si="247"/>
        <v>#N/A</v>
      </c>
      <c r="X464" s="16" t="e">
        <f t="shared" si="247"/>
        <v>#N/A</v>
      </c>
      <c r="Y464" s="16" t="e">
        <f t="shared" si="247"/>
        <v>#N/A</v>
      </c>
      <c r="Z464" s="16" t="e">
        <f t="shared" si="247"/>
        <v>#N/A</v>
      </c>
      <c r="AA464" s="16" t="e">
        <f t="shared" si="247"/>
        <v>#N/A</v>
      </c>
      <c r="AB464" s="16" t="e">
        <f t="shared" si="247"/>
        <v>#N/A</v>
      </c>
      <c r="AC464" s="16" t="e">
        <f t="shared" si="247"/>
        <v>#N/A</v>
      </c>
      <c r="AD464" s="16" t="e">
        <f t="shared" si="247"/>
        <v>#N/A</v>
      </c>
      <c r="AE464" s="16" t="e">
        <f t="shared" si="247"/>
        <v>#N/A</v>
      </c>
      <c r="AF464" s="16" t="e">
        <f t="shared" si="247"/>
        <v>#N/A</v>
      </c>
      <c r="AG464" s="16" t="e">
        <f t="shared" si="247"/>
        <v>#N/A</v>
      </c>
      <c r="AH464" s="16" t="e">
        <f t="shared" si="247"/>
        <v>#N/A</v>
      </c>
      <c r="AI464" s="16" t="e">
        <f t="shared" si="247"/>
        <v>#N/A</v>
      </c>
      <c r="AJ464" s="16" t="e">
        <f t="shared" si="247"/>
        <v>#N/A</v>
      </c>
      <c r="AK464" s="16" t="e">
        <f t="shared" si="247"/>
        <v>#N/A</v>
      </c>
      <c r="AL464" s="16" t="e">
        <f t="shared" si="247"/>
        <v>#N/A</v>
      </c>
      <c r="AM464" s="16" t="e">
        <f t="shared" si="248"/>
        <v>#N/A</v>
      </c>
      <c r="AN464" s="16" t="e">
        <f t="shared" si="248"/>
        <v>#N/A</v>
      </c>
      <c r="AO464" s="16" t="e">
        <f t="shared" si="248"/>
        <v>#N/A</v>
      </c>
      <c r="AP464" s="16" t="e">
        <f t="shared" si="248"/>
        <v>#N/A</v>
      </c>
      <c r="AQ464" s="16" t="e">
        <f t="shared" si="248"/>
        <v>#N/A</v>
      </c>
      <c r="AR464" s="16" t="e">
        <f t="shared" si="248"/>
        <v>#N/A</v>
      </c>
      <c r="AS464" s="16" t="e">
        <f t="shared" si="248"/>
        <v>#N/A</v>
      </c>
      <c r="AT464" s="16" t="e">
        <f t="shared" si="248"/>
        <v>#N/A</v>
      </c>
      <c r="AU464" s="16" t="e">
        <f t="shared" si="248"/>
        <v>#N/A</v>
      </c>
      <c r="AV464" s="16" t="e">
        <f t="shared" si="248"/>
        <v>#N/A</v>
      </c>
      <c r="AW464" s="16" t="e">
        <f t="shared" si="248"/>
        <v>#N/A</v>
      </c>
      <c r="AX464" s="16" t="e">
        <f t="shared" si="248"/>
        <v>#N/A</v>
      </c>
      <c r="AY464" s="16" t="e">
        <f t="shared" si="248"/>
        <v>#N/A</v>
      </c>
      <c r="AZ464" s="16" t="e">
        <f t="shared" si="248"/>
        <v>#N/A</v>
      </c>
      <c r="BA464" s="16" t="e">
        <f t="shared" si="248"/>
        <v>#N/A</v>
      </c>
      <c r="BB464" s="16" t="e">
        <f t="shared" si="248"/>
        <v>#N/A</v>
      </c>
      <c r="BC464" s="16" t="e">
        <f t="shared" si="249"/>
        <v>#N/A</v>
      </c>
      <c r="BD464" s="16" t="e">
        <f t="shared" si="249"/>
        <v>#N/A</v>
      </c>
      <c r="BE464" s="16" t="e">
        <f t="shared" si="249"/>
        <v>#N/A</v>
      </c>
      <c r="BF464" s="16" t="e">
        <f t="shared" si="249"/>
        <v>#N/A</v>
      </c>
      <c r="BG464" s="16" t="e">
        <f t="shared" si="249"/>
        <v>#N/A</v>
      </c>
      <c r="BH464" s="16" t="e">
        <f t="shared" si="249"/>
        <v>#N/A</v>
      </c>
      <c r="BI464" s="16" t="e">
        <f t="shared" si="249"/>
        <v>#N/A</v>
      </c>
      <c r="BJ464" s="16" t="e">
        <f t="shared" si="249"/>
        <v>#N/A</v>
      </c>
      <c r="BK464" s="16" t="e">
        <f t="shared" si="249"/>
        <v>#N/A</v>
      </c>
      <c r="BL464" s="16" t="e">
        <f t="shared" si="249"/>
        <v>#N/A</v>
      </c>
      <c r="BM464" s="16" t="e">
        <f t="shared" si="249"/>
        <v>#N/A</v>
      </c>
      <c r="BN464" s="16" t="e">
        <f t="shared" si="249"/>
        <v>#N/A</v>
      </c>
    </row>
    <row r="466" spans="1:66">
      <c r="C466" s="16" t="s">
        <v>12</v>
      </c>
      <c r="G466" s="16">
        <f>F460</f>
        <v>13278200</v>
      </c>
      <c r="H466" s="16">
        <f t="shared" ref="H466:W470" si="250">G460</f>
        <v>12698355.930277703</v>
      </c>
      <c r="I466" s="16">
        <f t="shared" si="250"/>
        <v>12084963.739378616</v>
      </c>
      <c r="J466" s="16">
        <f t="shared" si="250"/>
        <v>11436082.428863224</v>
      </c>
      <c r="K466" s="16">
        <f t="shared" si="250"/>
        <v>10749658.699668013</v>
      </c>
      <c r="L466" s="16">
        <f t="shared" si="250"/>
        <v>10023520.454712221</v>
      </c>
      <c r="M466" s="16">
        <f t="shared" si="250"/>
        <v>9255369.9255839884</v>
      </c>
      <c r="N466" s="16">
        <f t="shared" si="250"/>
        <v>8442776.4015561938</v>
      </c>
      <c r="O466" s="16">
        <f t="shared" si="250"/>
        <v>7583168.537923933</v>
      </c>
      <c r="P466" s="16">
        <f t="shared" si="250"/>
        <v>6673826.2193243774</v>
      </c>
      <c r="Q466" s="16">
        <f t="shared" si="250"/>
        <v>5711871.9522915622</v>
      </c>
      <c r="R466" s="16">
        <f t="shared" si="250"/>
        <v>4694261.7598089911</v>
      </c>
      <c r="S466" s="16">
        <f t="shared" si="250"/>
        <v>3617775.549047071</v>
      </c>
      <c r="T466" s="16">
        <f t="shared" si="250"/>
        <v>2479006.9218053543</v>
      </c>
      <c r="U466" s="16">
        <f t="shared" si="250"/>
        <v>1274352.3954160812</v>
      </c>
      <c r="V466" s="16">
        <f t="shared" si="250"/>
        <v>0</v>
      </c>
      <c r="W466" s="16" t="e">
        <f t="shared" si="250"/>
        <v>#N/A</v>
      </c>
      <c r="X466" s="16" t="e">
        <f t="shared" ref="X466:AM470" si="251">W460</f>
        <v>#N/A</v>
      </c>
      <c r="Y466" s="16" t="e">
        <f t="shared" si="251"/>
        <v>#N/A</v>
      </c>
      <c r="Z466" s="16" t="e">
        <f t="shared" si="251"/>
        <v>#N/A</v>
      </c>
      <c r="AA466" s="16" t="e">
        <f t="shared" si="251"/>
        <v>#N/A</v>
      </c>
      <c r="AB466" s="16" t="e">
        <f t="shared" si="251"/>
        <v>#N/A</v>
      </c>
      <c r="AC466" s="16" t="e">
        <f t="shared" si="251"/>
        <v>#N/A</v>
      </c>
      <c r="AD466" s="16" t="e">
        <f t="shared" si="251"/>
        <v>#N/A</v>
      </c>
      <c r="AE466" s="16" t="e">
        <f t="shared" si="251"/>
        <v>#N/A</v>
      </c>
      <c r="AF466" s="16" t="e">
        <f t="shared" si="251"/>
        <v>#N/A</v>
      </c>
      <c r="AG466" s="16" t="e">
        <f t="shared" si="251"/>
        <v>#N/A</v>
      </c>
      <c r="AH466" s="16" t="e">
        <f t="shared" si="251"/>
        <v>#N/A</v>
      </c>
      <c r="AI466" s="16" t="e">
        <f t="shared" si="251"/>
        <v>#N/A</v>
      </c>
      <c r="AJ466" s="16" t="e">
        <f t="shared" si="251"/>
        <v>#N/A</v>
      </c>
      <c r="AK466" s="16" t="e">
        <f t="shared" si="251"/>
        <v>#N/A</v>
      </c>
      <c r="AL466" s="16" t="e">
        <f t="shared" si="251"/>
        <v>#N/A</v>
      </c>
      <c r="AM466" s="16" t="e">
        <f t="shared" si="251"/>
        <v>#N/A</v>
      </c>
      <c r="AN466" s="16" t="e">
        <f t="shared" ref="AN466:BC470" si="252">AM460</f>
        <v>#N/A</v>
      </c>
      <c r="AO466" s="16" t="e">
        <f t="shared" si="252"/>
        <v>#N/A</v>
      </c>
      <c r="AP466" s="16" t="e">
        <f t="shared" si="252"/>
        <v>#N/A</v>
      </c>
      <c r="AQ466" s="16" t="e">
        <f t="shared" si="252"/>
        <v>#N/A</v>
      </c>
      <c r="AR466" s="16" t="e">
        <f t="shared" si="252"/>
        <v>#N/A</v>
      </c>
      <c r="AS466" s="16" t="e">
        <f t="shared" si="252"/>
        <v>#N/A</v>
      </c>
      <c r="AT466" s="16" t="e">
        <f t="shared" si="252"/>
        <v>#N/A</v>
      </c>
      <c r="AU466" s="16" t="e">
        <f t="shared" si="252"/>
        <v>#N/A</v>
      </c>
      <c r="AV466" s="16" t="e">
        <f t="shared" si="252"/>
        <v>#N/A</v>
      </c>
      <c r="AW466" s="16" t="e">
        <f t="shared" si="252"/>
        <v>#N/A</v>
      </c>
      <c r="AX466" s="16" t="e">
        <f t="shared" si="252"/>
        <v>#N/A</v>
      </c>
      <c r="AY466" s="16" t="e">
        <f t="shared" si="252"/>
        <v>#N/A</v>
      </c>
      <c r="AZ466" s="16" t="e">
        <f t="shared" si="252"/>
        <v>#N/A</v>
      </c>
      <c r="BA466" s="16" t="e">
        <f t="shared" si="252"/>
        <v>#N/A</v>
      </c>
      <c r="BB466" s="16" t="e">
        <f t="shared" si="252"/>
        <v>#N/A</v>
      </c>
      <c r="BC466" s="16" t="e">
        <f t="shared" si="252"/>
        <v>#N/A</v>
      </c>
      <c r="BD466" s="16" t="e">
        <f t="shared" ref="BD466:BN470" si="253">BC460</f>
        <v>#N/A</v>
      </c>
      <c r="BE466" s="16" t="e">
        <f t="shared" si="253"/>
        <v>#N/A</v>
      </c>
      <c r="BF466" s="16" t="e">
        <f t="shared" si="253"/>
        <v>#N/A</v>
      </c>
      <c r="BG466" s="16" t="e">
        <f t="shared" si="253"/>
        <v>#N/A</v>
      </c>
      <c r="BH466" s="16" t="e">
        <f t="shared" si="253"/>
        <v>#N/A</v>
      </c>
      <c r="BI466" s="16" t="e">
        <f t="shared" si="253"/>
        <v>#N/A</v>
      </c>
      <c r="BJ466" s="16" t="e">
        <f t="shared" si="253"/>
        <v>#N/A</v>
      </c>
      <c r="BK466" s="16" t="e">
        <f t="shared" si="253"/>
        <v>#N/A</v>
      </c>
      <c r="BL466" s="16" t="e">
        <f t="shared" si="253"/>
        <v>#N/A</v>
      </c>
      <c r="BM466" s="16" t="e">
        <f t="shared" si="253"/>
        <v>#N/A</v>
      </c>
      <c r="BN466" s="16" t="e">
        <f t="shared" si="253"/>
        <v>#N/A</v>
      </c>
    </row>
    <row r="467" spans="1:66">
      <c r="C467" s="16" t="s">
        <v>0</v>
      </c>
      <c r="G467" s="16">
        <f>F461</f>
        <v>579844.06972229748</v>
      </c>
      <c r="H467" s="16">
        <f t="shared" si="250"/>
        <v>613392.19089908747</v>
      </c>
      <c r="I467" s="16">
        <f t="shared" si="250"/>
        <v>648881.31051539176</v>
      </c>
      <c r="J467" s="16">
        <f t="shared" si="250"/>
        <v>686423.72919521097</v>
      </c>
      <c r="K467" s="16">
        <f t="shared" si="250"/>
        <v>726138.24495579093</v>
      </c>
      <c r="L467" s="16">
        <f t="shared" si="250"/>
        <v>768150.5291282332</v>
      </c>
      <c r="M467" s="16">
        <f t="shared" si="250"/>
        <v>812593.52402779518</v>
      </c>
      <c r="N467" s="16">
        <f t="shared" si="250"/>
        <v>859607.86363226047</v>
      </c>
      <c r="O467" s="16">
        <f t="shared" si="250"/>
        <v>909342.31859955552</v>
      </c>
      <c r="P467" s="16">
        <f t="shared" si="250"/>
        <v>961954.26703281549</v>
      </c>
      <c r="Q467" s="16">
        <f t="shared" si="250"/>
        <v>1017610.1924825712</v>
      </c>
      <c r="R467" s="16">
        <f t="shared" si="250"/>
        <v>1076486.2107619201</v>
      </c>
      <c r="S467" s="16">
        <f t="shared" si="250"/>
        <v>1138768.6272417167</v>
      </c>
      <c r="T467" s="16">
        <f t="shared" si="250"/>
        <v>1204654.5263892731</v>
      </c>
      <c r="U467" s="16">
        <f t="shared" si="250"/>
        <v>1274352.3954160812</v>
      </c>
      <c r="V467" s="16" t="e">
        <f t="shared" si="250"/>
        <v>#N/A</v>
      </c>
      <c r="W467" s="16" t="e">
        <f t="shared" si="250"/>
        <v>#N/A</v>
      </c>
      <c r="X467" s="16" t="e">
        <f t="shared" si="251"/>
        <v>#N/A</v>
      </c>
      <c r="Y467" s="16" t="e">
        <f t="shared" si="251"/>
        <v>#N/A</v>
      </c>
      <c r="Z467" s="16" t="e">
        <f t="shared" si="251"/>
        <v>#N/A</v>
      </c>
      <c r="AA467" s="16" t="e">
        <f t="shared" si="251"/>
        <v>#N/A</v>
      </c>
      <c r="AB467" s="16" t="e">
        <f t="shared" si="251"/>
        <v>#N/A</v>
      </c>
      <c r="AC467" s="16" t="e">
        <f t="shared" si="251"/>
        <v>#N/A</v>
      </c>
      <c r="AD467" s="16" t="e">
        <f t="shared" si="251"/>
        <v>#N/A</v>
      </c>
      <c r="AE467" s="16" t="e">
        <f t="shared" si="251"/>
        <v>#N/A</v>
      </c>
      <c r="AF467" s="16" t="e">
        <f t="shared" si="251"/>
        <v>#N/A</v>
      </c>
      <c r="AG467" s="16" t="e">
        <f t="shared" si="251"/>
        <v>#N/A</v>
      </c>
      <c r="AH467" s="16" t="e">
        <f t="shared" si="251"/>
        <v>#N/A</v>
      </c>
      <c r="AI467" s="16" t="e">
        <f t="shared" si="251"/>
        <v>#N/A</v>
      </c>
      <c r="AJ467" s="16" t="e">
        <f t="shared" si="251"/>
        <v>#N/A</v>
      </c>
      <c r="AK467" s="16" t="e">
        <f t="shared" si="251"/>
        <v>#N/A</v>
      </c>
      <c r="AL467" s="16" t="e">
        <f t="shared" si="251"/>
        <v>#N/A</v>
      </c>
      <c r="AM467" s="16" t="e">
        <f t="shared" si="251"/>
        <v>#N/A</v>
      </c>
      <c r="AN467" s="16" t="e">
        <f t="shared" si="252"/>
        <v>#N/A</v>
      </c>
      <c r="AO467" s="16" t="e">
        <f t="shared" si="252"/>
        <v>#N/A</v>
      </c>
      <c r="AP467" s="16" t="e">
        <f t="shared" si="252"/>
        <v>#N/A</v>
      </c>
      <c r="AQ467" s="16" t="e">
        <f t="shared" si="252"/>
        <v>#N/A</v>
      </c>
      <c r="AR467" s="16" t="e">
        <f t="shared" si="252"/>
        <v>#N/A</v>
      </c>
      <c r="AS467" s="16" t="e">
        <f t="shared" si="252"/>
        <v>#N/A</v>
      </c>
      <c r="AT467" s="16" t="e">
        <f t="shared" si="252"/>
        <v>#N/A</v>
      </c>
      <c r="AU467" s="16" t="e">
        <f t="shared" si="252"/>
        <v>#N/A</v>
      </c>
      <c r="AV467" s="16" t="e">
        <f t="shared" si="252"/>
        <v>#N/A</v>
      </c>
      <c r="AW467" s="16" t="e">
        <f t="shared" si="252"/>
        <v>#N/A</v>
      </c>
      <c r="AX467" s="16" t="e">
        <f t="shared" si="252"/>
        <v>#N/A</v>
      </c>
      <c r="AY467" s="16" t="e">
        <f t="shared" si="252"/>
        <v>#N/A</v>
      </c>
      <c r="AZ467" s="16" t="e">
        <f t="shared" si="252"/>
        <v>#N/A</v>
      </c>
      <c r="BA467" s="16" t="e">
        <f t="shared" si="252"/>
        <v>#N/A</v>
      </c>
      <c r="BB467" s="16" t="e">
        <f t="shared" si="252"/>
        <v>#N/A</v>
      </c>
      <c r="BC467" s="16" t="e">
        <f t="shared" si="252"/>
        <v>#N/A</v>
      </c>
      <c r="BD467" s="16" t="e">
        <f t="shared" si="253"/>
        <v>#N/A</v>
      </c>
      <c r="BE467" s="16" t="e">
        <f t="shared" si="253"/>
        <v>#N/A</v>
      </c>
      <c r="BF467" s="16" t="e">
        <f t="shared" si="253"/>
        <v>#N/A</v>
      </c>
      <c r="BG467" s="16" t="e">
        <f t="shared" si="253"/>
        <v>#N/A</v>
      </c>
      <c r="BH467" s="16" t="e">
        <f t="shared" si="253"/>
        <v>#N/A</v>
      </c>
      <c r="BI467" s="16" t="e">
        <f t="shared" si="253"/>
        <v>#N/A</v>
      </c>
      <c r="BJ467" s="16" t="e">
        <f t="shared" si="253"/>
        <v>#N/A</v>
      </c>
      <c r="BK467" s="16" t="e">
        <f t="shared" si="253"/>
        <v>#N/A</v>
      </c>
      <c r="BL467" s="16" t="e">
        <f t="shared" si="253"/>
        <v>#N/A</v>
      </c>
      <c r="BM467" s="16" t="e">
        <f t="shared" si="253"/>
        <v>#N/A</v>
      </c>
      <c r="BN467" s="16" t="e">
        <f t="shared" si="253"/>
        <v>#N/A</v>
      </c>
    </row>
    <row r="468" spans="1:66">
      <c r="C468" s="16" t="s">
        <v>1</v>
      </c>
      <c r="G468" s="16">
        <f>F462</f>
        <v>768238.7142857142</v>
      </c>
      <c r="H468" s="16">
        <f t="shared" si="250"/>
        <v>734690.59310892422</v>
      </c>
      <c r="I468" s="16">
        <f t="shared" si="250"/>
        <v>699201.4734926197</v>
      </c>
      <c r="J468" s="16">
        <f t="shared" si="250"/>
        <v>661659.05481280072</v>
      </c>
      <c r="K468" s="16">
        <f t="shared" si="250"/>
        <v>621944.53905222076</v>
      </c>
      <c r="L468" s="16">
        <f t="shared" si="250"/>
        <v>579932.25487977848</v>
      </c>
      <c r="M468" s="16">
        <f t="shared" si="250"/>
        <v>535489.25998021651</v>
      </c>
      <c r="N468" s="16">
        <f t="shared" si="250"/>
        <v>488474.92037575116</v>
      </c>
      <c r="O468" s="16">
        <f t="shared" si="250"/>
        <v>438740.46540845616</v>
      </c>
      <c r="P468" s="16">
        <f t="shared" si="250"/>
        <v>386128.51697519608</v>
      </c>
      <c r="Q468" s="16">
        <f t="shared" si="250"/>
        <v>330472.59152544034</v>
      </c>
      <c r="R468" s="16">
        <f t="shared" si="250"/>
        <v>271596.5732460916</v>
      </c>
      <c r="S468" s="16">
        <f t="shared" si="250"/>
        <v>209314.15676629479</v>
      </c>
      <c r="T468" s="16">
        <f t="shared" si="250"/>
        <v>143428.25761873834</v>
      </c>
      <c r="U468" s="16">
        <f t="shared" si="250"/>
        <v>73730.388591930401</v>
      </c>
      <c r="V468" s="16" t="e">
        <f t="shared" si="250"/>
        <v>#N/A</v>
      </c>
      <c r="W468" s="16" t="e">
        <f t="shared" si="250"/>
        <v>#N/A</v>
      </c>
      <c r="X468" s="16" t="e">
        <f t="shared" si="251"/>
        <v>#N/A</v>
      </c>
      <c r="Y468" s="16" t="e">
        <f t="shared" si="251"/>
        <v>#N/A</v>
      </c>
      <c r="Z468" s="16" t="e">
        <f t="shared" si="251"/>
        <v>#N/A</v>
      </c>
      <c r="AA468" s="16" t="e">
        <f t="shared" si="251"/>
        <v>#N/A</v>
      </c>
      <c r="AB468" s="16" t="e">
        <f t="shared" si="251"/>
        <v>#N/A</v>
      </c>
      <c r="AC468" s="16" t="e">
        <f t="shared" si="251"/>
        <v>#N/A</v>
      </c>
      <c r="AD468" s="16" t="e">
        <f t="shared" si="251"/>
        <v>#N/A</v>
      </c>
      <c r="AE468" s="16" t="e">
        <f t="shared" si="251"/>
        <v>#N/A</v>
      </c>
      <c r="AF468" s="16" t="e">
        <f t="shared" si="251"/>
        <v>#N/A</v>
      </c>
      <c r="AG468" s="16" t="e">
        <f t="shared" si="251"/>
        <v>#N/A</v>
      </c>
      <c r="AH468" s="16" t="e">
        <f t="shared" si="251"/>
        <v>#N/A</v>
      </c>
      <c r="AI468" s="16" t="e">
        <f t="shared" si="251"/>
        <v>#N/A</v>
      </c>
      <c r="AJ468" s="16" t="e">
        <f t="shared" si="251"/>
        <v>#N/A</v>
      </c>
      <c r="AK468" s="16" t="e">
        <f t="shared" si="251"/>
        <v>#N/A</v>
      </c>
      <c r="AL468" s="16" t="e">
        <f t="shared" si="251"/>
        <v>#N/A</v>
      </c>
      <c r="AM468" s="16" t="e">
        <f t="shared" si="251"/>
        <v>#N/A</v>
      </c>
      <c r="AN468" s="16" t="e">
        <f t="shared" si="252"/>
        <v>#N/A</v>
      </c>
      <c r="AO468" s="16" t="e">
        <f t="shared" si="252"/>
        <v>#N/A</v>
      </c>
      <c r="AP468" s="16" t="e">
        <f t="shared" si="252"/>
        <v>#N/A</v>
      </c>
      <c r="AQ468" s="16" t="e">
        <f t="shared" si="252"/>
        <v>#N/A</v>
      </c>
      <c r="AR468" s="16" t="e">
        <f t="shared" si="252"/>
        <v>#N/A</v>
      </c>
      <c r="AS468" s="16" t="e">
        <f t="shared" si="252"/>
        <v>#N/A</v>
      </c>
      <c r="AT468" s="16" t="e">
        <f t="shared" si="252"/>
        <v>#N/A</v>
      </c>
      <c r="AU468" s="16" t="e">
        <f t="shared" si="252"/>
        <v>#N/A</v>
      </c>
      <c r="AV468" s="16" t="e">
        <f t="shared" si="252"/>
        <v>#N/A</v>
      </c>
      <c r="AW468" s="16" t="e">
        <f t="shared" si="252"/>
        <v>#N/A</v>
      </c>
      <c r="AX468" s="16" t="e">
        <f t="shared" si="252"/>
        <v>#N/A</v>
      </c>
      <c r="AY468" s="16" t="e">
        <f t="shared" si="252"/>
        <v>#N/A</v>
      </c>
      <c r="AZ468" s="16" t="e">
        <f t="shared" si="252"/>
        <v>#N/A</v>
      </c>
      <c r="BA468" s="16" t="e">
        <f t="shared" si="252"/>
        <v>#N/A</v>
      </c>
      <c r="BB468" s="16" t="e">
        <f t="shared" si="252"/>
        <v>#N/A</v>
      </c>
      <c r="BC468" s="16" t="e">
        <f t="shared" si="252"/>
        <v>#N/A</v>
      </c>
      <c r="BD468" s="16" t="e">
        <f t="shared" si="253"/>
        <v>#N/A</v>
      </c>
      <c r="BE468" s="16" t="e">
        <f t="shared" si="253"/>
        <v>#N/A</v>
      </c>
      <c r="BF468" s="16" t="e">
        <f t="shared" si="253"/>
        <v>#N/A</v>
      </c>
      <c r="BG468" s="16" t="e">
        <f t="shared" si="253"/>
        <v>#N/A</v>
      </c>
      <c r="BH468" s="16" t="e">
        <f t="shared" si="253"/>
        <v>#N/A</v>
      </c>
      <c r="BI468" s="16" t="e">
        <f t="shared" si="253"/>
        <v>#N/A</v>
      </c>
      <c r="BJ468" s="16" t="e">
        <f t="shared" si="253"/>
        <v>#N/A</v>
      </c>
      <c r="BK468" s="16" t="e">
        <f t="shared" si="253"/>
        <v>#N/A</v>
      </c>
      <c r="BL468" s="16" t="e">
        <f t="shared" si="253"/>
        <v>#N/A</v>
      </c>
      <c r="BM468" s="16" t="e">
        <f t="shared" si="253"/>
        <v>#N/A</v>
      </c>
      <c r="BN468" s="16" t="e">
        <f t="shared" si="253"/>
        <v>#N/A</v>
      </c>
    </row>
    <row r="469" spans="1:66">
      <c r="C469" s="16" t="s">
        <v>2</v>
      </c>
      <c r="G469" s="16">
        <f>F463</f>
        <v>1348082.7840080117</v>
      </c>
      <c r="H469" s="16">
        <f t="shared" si="250"/>
        <v>1348082.7840080117</v>
      </c>
      <c r="I469" s="16">
        <f t="shared" si="250"/>
        <v>1348082.7840080115</v>
      </c>
      <c r="J469" s="16">
        <f t="shared" si="250"/>
        <v>1348082.7840080117</v>
      </c>
      <c r="K469" s="16">
        <f t="shared" si="250"/>
        <v>1348082.7840080117</v>
      </c>
      <c r="L469" s="16">
        <f t="shared" si="250"/>
        <v>1348082.7840080117</v>
      </c>
      <c r="M469" s="16">
        <f t="shared" si="250"/>
        <v>1348082.7840080117</v>
      </c>
      <c r="N469" s="16">
        <f t="shared" si="250"/>
        <v>1348082.7840080117</v>
      </c>
      <c r="O469" s="16">
        <f t="shared" si="250"/>
        <v>1348082.7840080117</v>
      </c>
      <c r="P469" s="16">
        <f t="shared" si="250"/>
        <v>1348082.7840080117</v>
      </c>
      <c r="Q469" s="16">
        <f t="shared" si="250"/>
        <v>1348082.7840080117</v>
      </c>
      <c r="R469" s="16">
        <f t="shared" si="250"/>
        <v>1348082.7840080117</v>
      </c>
      <c r="S469" s="16">
        <f t="shared" si="250"/>
        <v>1348082.7840080115</v>
      </c>
      <c r="T469" s="16">
        <f t="shared" si="250"/>
        <v>1348082.7840080115</v>
      </c>
      <c r="U469" s="16">
        <f t="shared" si="250"/>
        <v>1348082.7840080117</v>
      </c>
      <c r="V469" s="16" t="e">
        <f t="shared" si="250"/>
        <v>#N/A</v>
      </c>
      <c r="W469" s="16" t="e">
        <f t="shared" si="250"/>
        <v>#N/A</v>
      </c>
      <c r="X469" s="16" t="e">
        <f t="shared" si="251"/>
        <v>#N/A</v>
      </c>
      <c r="Y469" s="16" t="e">
        <f t="shared" si="251"/>
        <v>#N/A</v>
      </c>
      <c r="Z469" s="16" t="e">
        <f t="shared" si="251"/>
        <v>#N/A</v>
      </c>
      <c r="AA469" s="16" t="e">
        <f t="shared" si="251"/>
        <v>#N/A</v>
      </c>
      <c r="AB469" s="16" t="e">
        <f t="shared" si="251"/>
        <v>#N/A</v>
      </c>
      <c r="AC469" s="16" t="e">
        <f t="shared" si="251"/>
        <v>#N/A</v>
      </c>
      <c r="AD469" s="16" t="e">
        <f t="shared" si="251"/>
        <v>#N/A</v>
      </c>
      <c r="AE469" s="16" t="e">
        <f t="shared" si="251"/>
        <v>#N/A</v>
      </c>
      <c r="AF469" s="16" t="e">
        <f t="shared" si="251"/>
        <v>#N/A</v>
      </c>
      <c r="AG469" s="16" t="e">
        <f t="shared" si="251"/>
        <v>#N/A</v>
      </c>
      <c r="AH469" s="16" t="e">
        <f t="shared" si="251"/>
        <v>#N/A</v>
      </c>
      <c r="AI469" s="16" t="e">
        <f t="shared" si="251"/>
        <v>#N/A</v>
      </c>
      <c r="AJ469" s="16" t="e">
        <f t="shared" si="251"/>
        <v>#N/A</v>
      </c>
      <c r="AK469" s="16" t="e">
        <f t="shared" si="251"/>
        <v>#N/A</v>
      </c>
      <c r="AL469" s="16" t="e">
        <f t="shared" si="251"/>
        <v>#N/A</v>
      </c>
      <c r="AM469" s="16" t="e">
        <f t="shared" si="251"/>
        <v>#N/A</v>
      </c>
      <c r="AN469" s="16" t="e">
        <f t="shared" si="252"/>
        <v>#N/A</v>
      </c>
      <c r="AO469" s="16" t="e">
        <f t="shared" si="252"/>
        <v>#N/A</v>
      </c>
      <c r="AP469" s="16" t="e">
        <f t="shared" si="252"/>
        <v>#N/A</v>
      </c>
      <c r="AQ469" s="16" t="e">
        <f t="shared" si="252"/>
        <v>#N/A</v>
      </c>
      <c r="AR469" s="16" t="e">
        <f t="shared" si="252"/>
        <v>#N/A</v>
      </c>
      <c r="AS469" s="16" t="e">
        <f t="shared" si="252"/>
        <v>#N/A</v>
      </c>
      <c r="AT469" s="16" t="e">
        <f t="shared" si="252"/>
        <v>#N/A</v>
      </c>
      <c r="AU469" s="16" t="e">
        <f t="shared" si="252"/>
        <v>#N/A</v>
      </c>
      <c r="AV469" s="16" t="e">
        <f t="shared" si="252"/>
        <v>#N/A</v>
      </c>
      <c r="AW469" s="16" t="e">
        <f t="shared" si="252"/>
        <v>#N/A</v>
      </c>
      <c r="AX469" s="16" t="e">
        <f t="shared" si="252"/>
        <v>#N/A</v>
      </c>
      <c r="AY469" s="16" t="e">
        <f t="shared" si="252"/>
        <v>#N/A</v>
      </c>
      <c r="AZ469" s="16" t="e">
        <f t="shared" si="252"/>
        <v>#N/A</v>
      </c>
      <c r="BA469" s="16" t="e">
        <f t="shared" si="252"/>
        <v>#N/A</v>
      </c>
      <c r="BB469" s="16" t="e">
        <f t="shared" si="252"/>
        <v>#N/A</v>
      </c>
      <c r="BC469" s="16" t="e">
        <f t="shared" si="252"/>
        <v>#N/A</v>
      </c>
      <c r="BD469" s="16" t="e">
        <f t="shared" si="253"/>
        <v>#N/A</v>
      </c>
      <c r="BE469" s="16" t="e">
        <f t="shared" si="253"/>
        <v>#N/A</v>
      </c>
      <c r="BF469" s="16" t="e">
        <f t="shared" si="253"/>
        <v>#N/A</v>
      </c>
      <c r="BG469" s="16" t="e">
        <f t="shared" si="253"/>
        <v>#N/A</v>
      </c>
      <c r="BH469" s="16" t="e">
        <f t="shared" si="253"/>
        <v>#N/A</v>
      </c>
      <c r="BI469" s="16" t="e">
        <f t="shared" si="253"/>
        <v>#N/A</v>
      </c>
      <c r="BJ469" s="16" t="e">
        <f t="shared" si="253"/>
        <v>#N/A</v>
      </c>
      <c r="BK469" s="16" t="e">
        <f t="shared" si="253"/>
        <v>#N/A</v>
      </c>
      <c r="BL469" s="16" t="e">
        <f t="shared" si="253"/>
        <v>#N/A</v>
      </c>
      <c r="BM469" s="16" t="e">
        <f t="shared" si="253"/>
        <v>#N/A</v>
      </c>
      <c r="BN469" s="16" t="e">
        <f t="shared" si="253"/>
        <v>#N/A</v>
      </c>
    </row>
    <row r="470" spans="1:66">
      <c r="C470" s="16" t="s">
        <v>13</v>
      </c>
      <c r="G470" s="16">
        <f>F464</f>
        <v>12698355.930277703</v>
      </c>
      <c r="H470" s="16">
        <f t="shared" si="250"/>
        <v>12084963.739378616</v>
      </c>
      <c r="I470" s="16">
        <f t="shared" si="250"/>
        <v>11436082.428863224</v>
      </c>
      <c r="J470" s="16">
        <f t="shared" si="250"/>
        <v>10749658.699668013</v>
      </c>
      <c r="K470" s="16">
        <f t="shared" si="250"/>
        <v>10023520.454712221</v>
      </c>
      <c r="L470" s="16">
        <f t="shared" si="250"/>
        <v>9255369.9255839884</v>
      </c>
      <c r="M470" s="16">
        <f t="shared" si="250"/>
        <v>8442776.4015561938</v>
      </c>
      <c r="N470" s="16">
        <f t="shared" si="250"/>
        <v>7583168.537923933</v>
      </c>
      <c r="O470" s="16">
        <f t="shared" si="250"/>
        <v>6673826.2193243774</v>
      </c>
      <c r="P470" s="16">
        <f t="shared" si="250"/>
        <v>5711871.9522915622</v>
      </c>
      <c r="Q470" s="16">
        <f t="shared" si="250"/>
        <v>4694261.7598089911</v>
      </c>
      <c r="R470" s="16">
        <f t="shared" si="250"/>
        <v>3617775.549047071</v>
      </c>
      <c r="S470" s="16">
        <f t="shared" si="250"/>
        <v>2479006.9218053543</v>
      </c>
      <c r="T470" s="16">
        <f t="shared" si="250"/>
        <v>1274352.3954160812</v>
      </c>
      <c r="U470" s="16">
        <f t="shared" si="250"/>
        <v>0</v>
      </c>
      <c r="V470" s="16" t="e">
        <f t="shared" si="250"/>
        <v>#N/A</v>
      </c>
      <c r="W470" s="16" t="e">
        <f t="shared" si="250"/>
        <v>#N/A</v>
      </c>
      <c r="X470" s="16" t="e">
        <f t="shared" si="251"/>
        <v>#N/A</v>
      </c>
      <c r="Y470" s="16" t="e">
        <f t="shared" si="251"/>
        <v>#N/A</v>
      </c>
      <c r="Z470" s="16" t="e">
        <f t="shared" si="251"/>
        <v>#N/A</v>
      </c>
      <c r="AA470" s="16" t="e">
        <f t="shared" si="251"/>
        <v>#N/A</v>
      </c>
      <c r="AB470" s="16" t="e">
        <f t="shared" si="251"/>
        <v>#N/A</v>
      </c>
      <c r="AC470" s="16" t="e">
        <f t="shared" si="251"/>
        <v>#N/A</v>
      </c>
      <c r="AD470" s="16" t="e">
        <f t="shared" si="251"/>
        <v>#N/A</v>
      </c>
      <c r="AE470" s="16" t="e">
        <f t="shared" si="251"/>
        <v>#N/A</v>
      </c>
      <c r="AF470" s="16" t="e">
        <f t="shared" si="251"/>
        <v>#N/A</v>
      </c>
      <c r="AG470" s="16" t="e">
        <f t="shared" si="251"/>
        <v>#N/A</v>
      </c>
      <c r="AH470" s="16" t="e">
        <f t="shared" si="251"/>
        <v>#N/A</v>
      </c>
      <c r="AI470" s="16" t="e">
        <f t="shared" si="251"/>
        <v>#N/A</v>
      </c>
      <c r="AJ470" s="16" t="e">
        <f t="shared" si="251"/>
        <v>#N/A</v>
      </c>
      <c r="AK470" s="16" t="e">
        <f t="shared" si="251"/>
        <v>#N/A</v>
      </c>
      <c r="AL470" s="16" t="e">
        <f t="shared" si="251"/>
        <v>#N/A</v>
      </c>
      <c r="AM470" s="16" t="e">
        <f t="shared" si="251"/>
        <v>#N/A</v>
      </c>
      <c r="AN470" s="16" t="e">
        <f t="shared" si="252"/>
        <v>#N/A</v>
      </c>
      <c r="AO470" s="16" t="e">
        <f t="shared" si="252"/>
        <v>#N/A</v>
      </c>
      <c r="AP470" s="16" t="e">
        <f t="shared" si="252"/>
        <v>#N/A</v>
      </c>
      <c r="AQ470" s="16" t="e">
        <f t="shared" si="252"/>
        <v>#N/A</v>
      </c>
      <c r="AR470" s="16" t="e">
        <f t="shared" si="252"/>
        <v>#N/A</v>
      </c>
      <c r="AS470" s="16" t="e">
        <f t="shared" si="252"/>
        <v>#N/A</v>
      </c>
      <c r="AT470" s="16" t="e">
        <f t="shared" si="252"/>
        <v>#N/A</v>
      </c>
      <c r="AU470" s="16" t="e">
        <f t="shared" si="252"/>
        <v>#N/A</v>
      </c>
      <c r="AV470" s="16" t="e">
        <f t="shared" si="252"/>
        <v>#N/A</v>
      </c>
      <c r="AW470" s="16" t="e">
        <f t="shared" si="252"/>
        <v>#N/A</v>
      </c>
      <c r="AX470" s="16" t="e">
        <f t="shared" si="252"/>
        <v>#N/A</v>
      </c>
      <c r="AY470" s="16" t="e">
        <f t="shared" si="252"/>
        <v>#N/A</v>
      </c>
      <c r="AZ470" s="16" t="e">
        <f t="shared" si="252"/>
        <v>#N/A</v>
      </c>
      <c r="BA470" s="16" t="e">
        <f t="shared" si="252"/>
        <v>#N/A</v>
      </c>
      <c r="BB470" s="16" t="e">
        <f t="shared" si="252"/>
        <v>#N/A</v>
      </c>
      <c r="BC470" s="16" t="e">
        <f t="shared" si="252"/>
        <v>#N/A</v>
      </c>
      <c r="BD470" s="16" t="e">
        <f t="shared" si="253"/>
        <v>#N/A</v>
      </c>
      <c r="BE470" s="16" t="e">
        <f t="shared" si="253"/>
        <v>#N/A</v>
      </c>
      <c r="BF470" s="16" t="e">
        <f t="shared" si="253"/>
        <v>#N/A</v>
      </c>
      <c r="BG470" s="16" t="e">
        <f t="shared" si="253"/>
        <v>#N/A</v>
      </c>
      <c r="BH470" s="16" t="e">
        <f t="shared" si="253"/>
        <v>#N/A</v>
      </c>
      <c r="BI470" s="16" t="e">
        <f t="shared" si="253"/>
        <v>#N/A</v>
      </c>
      <c r="BJ470" s="16" t="e">
        <f t="shared" si="253"/>
        <v>#N/A</v>
      </c>
      <c r="BK470" s="16" t="e">
        <f t="shared" si="253"/>
        <v>#N/A</v>
      </c>
      <c r="BL470" s="16" t="e">
        <f t="shared" si="253"/>
        <v>#N/A</v>
      </c>
      <c r="BM470" s="16" t="e">
        <f t="shared" si="253"/>
        <v>#N/A</v>
      </c>
      <c r="BN470" s="16" t="e">
        <f t="shared" si="253"/>
        <v>#N/A</v>
      </c>
    </row>
    <row r="472" spans="1:66">
      <c r="C472" s="16" t="s">
        <v>12</v>
      </c>
      <c r="H472" s="16">
        <f>G466</f>
        <v>13278200</v>
      </c>
      <c r="I472" s="16">
        <f t="shared" ref="I472:X476" si="254">H466</f>
        <v>12698355.930277703</v>
      </c>
      <c r="J472" s="16">
        <f t="shared" si="254"/>
        <v>12084963.739378616</v>
      </c>
      <c r="K472" s="16">
        <f t="shared" si="254"/>
        <v>11436082.428863224</v>
      </c>
      <c r="L472" s="16">
        <f t="shared" si="254"/>
        <v>10749658.699668013</v>
      </c>
      <c r="M472" s="16">
        <f t="shared" si="254"/>
        <v>10023520.454712221</v>
      </c>
      <c r="N472" s="16">
        <f t="shared" si="254"/>
        <v>9255369.9255839884</v>
      </c>
      <c r="O472" s="16">
        <f t="shared" si="254"/>
        <v>8442776.4015561938</v>
      </c>
      <c r="P472" s="16">
        <f t="shared" si="254"/>
        <v>7583168.537923933</v>
      </c>
      <c r="Q472" s="16">
        <f t="shared" si="254"/>
        <v>6673826.2193243774</v>
      </c>
      <c r="R472" s="16">
        <f t="shared" si="254"/>
        <v>5711871.9522915622</v>
      </c>
      <c r="S472" s="16">
        <f t="shared" si="254"/>
        <v>4694261.7598089911</v>
      </c>
      <c r="T472" s="16">
        <f t="shared" si="254"/>
        <v>3617775.549047071</v>
      </c>
      <c r="U472" s="16">
        <f t="shared" si="254"/>
        <v>2479006.9218053543</v>
      </c>
      <c r="V472" s="16">
        <f t="shared" si="254"/>
        <v>1274352.3954160812</v>
      </c>
      <c r="W472" s="16">
        <f t="shared" si="254"/>
        <v>0</v>
      </c>
      <c r="X472" s="16" t="e">
        <f t="shared" si="254"/>
        <v>#N/A</v>
      </c>
      <c r="Y472" s="16" t="e">
        <f t="shared" ref="Y472:AN476" si="255">X466</f>
        <v>#N/A</v>
      </c>
      <c r="Z472" s="16" t="e">
        <f t="shared" si="255"/>
        <v>#N/A</v>
      </c>
      <c r="AA472" s="16" t="e">
        <f t="shared" si="255"/>
        <v>#N/A</v>
      </c>
      <c r="AB472" s="16" t="e">
        <f t="shared" si="255"/>
        <v>#N/A</v>
      </c>
      <c r="AC472" s="16" t="e">
        <f t="shared" si="255"/>
        <v>#N/A</v>
      </c>
      <c r="AD472" s="16" t="e">
        <f t="shared" si="255"/>
        <v>#N/A</v>
      </c>
      <c r="AE472" s="16" t="e">
        <f t="shared" si="255"/>
        <v>#N/A</v>
      </c>
      <c r="AF472" s="16" t="e">
        <f t="shared" si="255"/>
        <v>#N/A</v>
      </c>
      <c r="AG472" s="16" t="e">
        <f t="shared" si="255"/>
        <v>#N/A</v>
      </c>
      <c r="AH472" s="16" t="e">
        <f t="shared" si="255"/>
        <v>#N/A</v>
      </c>
      <c r="AI472" s="16" t="e">
        <f t="shared" si="255"/>
        <v>#N/A</v>
      </c>
      <c r="AJ472" s="16" t="e">
        <f t="shared" si="255"/>
        <v>#N/A</v>
      </c>
      <c r="AK472" s="16" t="e">
        <f t="shared" si="255"/>
        <v>#N/A</v>
      </c>
      <c r="AL472" s="16" t="e">
        <f t="shared" si="255"/>
        <v>#N/A</v>
      </c>
      <c r="AM472" s="16" t="e">
        <f t="shared" si="255"/>
        <v>#N/A</v>
      </c>
      <c r="AN472" s="16" t="e">
        <f t="shared" si="255"/>
        <v>#N/A</v>
      </c>
      <c r="AO472" s="16" t="e">
        <f t="shared" ref="AO472:BD476" si="256">AN466</f>
        <v>#N/A</v>
      </c>
      <c r="AP472" s="16" t="e">
        <f t="shared" si="256"/>
        <v>#N/A</v>
      </c>
      <c r="AQ472" s="16" t="e">
        <f t="shared" si="256"/>
        <v>#N/A</v>
      </c>
      <c r="AR472" s="16" t="e">
        <f t="shared" si="256"/>
        <v>#N/A</v>
      </c>
      <c r="AS472" s="16" t="e">
        <f t="shared" si="256"/>
        <v>#N/A</v>
      </c>
      <c r="AT472" s="16" t="e">
        <f t="shared" si="256"/>
        <v>#N/A</v>
      </c>
      <c r="AU472" s="16" t="e">
        <f t="shared" si="256"/>
        <v>#N/A</v>
      </c>
      <c r="AV472" s="16" t="e">
        <f t="shared" si="256"/>
        <v>#N/A</v>
      </c>
      <c r="AW472" s="16" t="e">
        <f t="shared" si="256"/>
        <v>#N/A</v>
      </c>
      <c r="AX472" s="16" t="e">
        <f t="shared" si="256"/>
        <v>#N/A</v>
      </c>
      <c r="AY472" s="16" t="e">
        <f t="shared" si="256"/>
        <v>#N/A</v>
      </c>
      <c r="AZ472" s="16" t="e">
        <f t="shared" si="256"/>
        <v>#N/A</v>
      </c>
      <c r="BA472" s="16" t="e">
        <f t="shared" si="256"/>
        <v>#N/A</v>
      </c>
      <c r="BB472" s="16" t="e">
        <f t="shared" si="256"/>
        <v>#N/A</v>
      </c>
      <c r="BC472" s="16" t="e">
        <f t="shared" si="256"/>
        <v>#N/A</v>
      </c>
      <c r="BD472" s="16" t="e">
        <f t="shared" si="256"/>
        <v>#N/A</v>
      </c>
      <c r="BE472" s="16" t="e">
        <f t="shared" ref="BE472:BN476" si="257">BD466</f>
        <v>#N/A</v>
      </c>
      <c r="BF472" s="16" t="e">
        <f t="shared" si="257"/>
        <v>#N/A</v>
      </c>
      <c r="BG472" s="16" t="e">
        <f t="shared" si="257"/>
        <v>#N/A</v>
      </c>
      <c r="BH472" s="16" t="e">
        <f t="shared" si="257"/>
        <v>#N/A</v>
      </c>
      <c r="BI472" s="16" t="e">
        <f t="shared" si="257"/>
        <v>#N/A</v>
      </c>
      <c r="BJ472" s="16" t="e">
        <f t="shared" si="257"/>
        <v>#N/A</v>
      </c>
      <c r="BK472" s="16" t="e">
        <f t="shared" si="257"/>
        <v>#N/A</v>
      </c>
      <c r="BL472" s="16" t="e">
        <f t="shared" si="257"/>
        <v>#N/A</v>
      </c>
      <c r="BM472" s="16" t="e">
        <f t="shared" si="257"/>
        <v>#N/A</v>
      </c>
      <c r="BN472" s="16" t="e">
        <f t="shared" si="257"/>
        <v>#N/A</v>
      </c>
    </row>
    <row r="473" spans="1:66">
      <c r="C473" s="16" t="s">
        <v>0</v>
      </c>
      <c r="H473" s="16">
        <f>G467</f>
        <v>579844.06972229748</v>
      </c>
      <c r="I473" s="16">
        <f t="shared" si="254"/>
        <v>613392.19089908747</v>
      </c>
      <c r="J473" s="16">
        <f t="shared" si="254"/>
        <v>648881.31051539176</v>
      </c>
      <c r="K473" s="16">
        <f t="shared" si="254"/>
        <v>686423.72919521097</v>
      </c>
      <c r="L473" s="16">
        <f t="shared" si="254"/>
        <v>726138.24495579093</v>
      </c>
      <c r="M473" s="16">
        <f t="shared" si="254"/>
        <v>768150.5291282332</v>
      </c>
      <c r="N473" s="16">
        <f t="shared" si="254"/>
        <v>812593.52402779518</v>
      </c>
      <c r="O473" s="16">
        <f t="shared" si="254"/>
        <v>859607.86363226047</v>
      </c>
      <c r="P473" s="16">
        <f t="shared" si="254"/>
        <v>909342.31859955552</v>
      </c>
      <c r="Q473" s="16">
        <f t="shared" si="254"/>
        <v>961954.26703281549</v>
      </c>
      <c r="R473" s="16">
        <f t="shared" si="254"/>
        <v>1017610.1924825712</v>
      </c>
      <c r="S473" s="16">
        <f t="shared" si="254"/>
        <v>1076486.2107619201</v>
      </c>
      <c r="T473" s="16">
        <f t="shared" si="254"/>
        <v>1138768.6272417167</v>
      </c>
      <c r="U473" s="16">
        <f t="shared" si="254"/>
        <v>1204654.5263892731</v>
      </c>
      <c r="V473" s="16">
        <f t="shared" si="254"/>
        <v>1274352.3954160812</v>
      </c>
      <c r="W473" s="16" t="e">
        <f t="shared" si="254"/>
        <v>#N/A</v>
      </c>
      <c r="X473" s="16" t="e">
        <f t="shared" si="254"/>
        <v>#N/A</v>
      </c>
      <c r="Y473" s="16" t="e">
        <f t="shared" si="255"/>
        <v>#N/A</v>
      </c>
      <c r="Z473" s="16" t="e">
        <f t="shared" si="255"/>
        <v>#N/A</v>
      </c>
      <c r="AA473" s="16" t="e">
        <f t="shared" si="255"/>
        <v>#N/A</v>
      </c>
      <c r="AB473" s="16" t="e">
        <f t="shared" si="255"/>
        <v>#N/A</v>
      </c>
      <c r="AC473" s="16" t="e">
        <f t="shared" si="255"/>
        <v>#N/A</v>
      </c>
      <c r="AD473" s="16" t="e">
        <f t="shared" si="255"/>
        <v>#N/A</v>
      </c>
      <c r="AE473" s="16" t="e">
        <f t="shared" si="255"/>
        <v>#N/A</v>
      </c>
      <c r="AF473" s="16" t="e">
        <f t="shared" si="255"/>
        <v>#N/A</v>
      </c>
      <c r="AG473" s="16" t="e">
        <f t="shared" si="255"/>
        <v>#N/A</v>
      </c>
      <c r="AH473" s="16" t="e">
        <f t="shared" si="255"/>
        <v>#N/A</v>
      </c>
      <c r="AI473" s="16" t="e">
        <f t="shared" si="255"/>
        <v>#N/A</v>
      </c>
      <c r="AJ473" s="16" t="e">
        <f t="shared" si="255"/>
        <v>#N/A</v>
      </c>
      <c r="AK473" s="16" t="e">
        <f t="shared" si="255"/>
        <v>#N/A</v>
      </c>
      <c r="AL473" s="16" t="e">
        <f t="shared" si="255"/>
        <v>#N/A</v>
      </c>
      <c r="AM473" s="16" t="e">
        <f t="shared" si="255"/>
        <v>#N/A</v>
      </c>
      <c r="AN473" s="16" t="e">
        <f t="shared" si="255"/>
        <v>#N/A</v>
      </c>
      <c r="AO473" s="16" t="e">
        <f t="shared" si="256"/>
        <v>#N/A</v>
      </c>
      <c r="AP473" s="16" t="e">
        <f t="shared" si="256"/>
        <v>#N/A</v>
      </c>
      <c r="AQ473" s="16" t="e">
        <f t="shared" si="256"/>
        <v>#N/A</v>
      </c>
      <c r="AR473" s="16" t="e">
        <f t="shared" si="256"/>
        <v>#N/A</v>
      </c>
      <c r="AS473" s="16" t="e">
        <f t="shared" si="256"/>
        <v>#N/A</v>
      </c>
      <c r="AT473" s="16" t="e">
        <f t="shared" si="256"/>
        <v>#N/A</v>
      </c>
      <c r="AU473" s="16" t="e">
        <f t="shared" si="256"/>
        <v>#N/A</v>
      </c>
      <c r="AV473" s="16" t="e">
        <f t="shared" si="256"/>
        <v>#N/A</v>
      </c>
      <c r="AW473" s="16" t="e">
        <f t="shared" si="256"/>
        <v>#N/A</v>
      </c>
      <c r="AX473" s="16" t="e">
        <f t="shared" si="256"/>
        <v>#N/A</v>
      </c>
      <c r="AY473" s="16" t="e">
        <f t="shared" si="256"/>
        <v>#N/A</v>
      </c>
      <c r="AZ473" s="16" t="e">
        <f t="shared" si="256"/>
        <v>#N/A</v>
      </c>
      <c r="BA473" s="16" t="e">
        <f t="shared" si="256"/>
        <v>#N/A</v>
      </c>
      <c r="BB473" s="16" t="e">
        <f t="shared" si="256"/>
        <v>#N/A</v>
      </c>
      <c r="BC473" s="16" t="e">
        <f t="shared" si="256"/>
        <v>#N/A</v>
      </c>
      <c r="BD473" s="16" t="e">
        <f t="shared" si="256"/>
        <v>#N/A</v>
      </c>
      <c r="BE473" s="16" t="e">
        <f t="shared" si="257"/>
        <v>#N/A</v>
      </c>
      <c r="BF473" s="16" t="e">
        <f t="shared" si="257"/>
        <v>#N/A</v>
      </c>
      <c r="BG473" s="16" t="e">
        <f t="shared" si="257"/>
        <v>#N/A</v>
      </c>
      <c r="BH473" s="16" t="e">
        <f t="shared" si="257"/>
        <v>#N/A</v>
      </c>
      <c r="BI473" s="16" t="e">
        <f t="shared" si="257"/>
        <v>#N/A</v>
      </c>
      <c r="BJ473" s="16" t="e">
        <f t="shared" si="257"/>
        <v>#N/A</v>
      </c>
      <c r="BK473" s="16" t="e">
        <f t="shared" si="257"/>
        <v>#N/A</v>
      </c>
      <c r="BL473" s="16" t="e">
        <f t="shared" si="257"/>
        <v>#N/A</v>
      </c>
      <c r="BM473" s="16" t="e">
        <f t="shared" si="257"/>
        <v>#N/A</v>
      </c>
      <c r="BN473" s="16" t="e">
        <f t="shared" si="257"/>
        <v>#N/A</v>
      </c>
    </row>
    <row r="474" spans="1:66">
      <c r="C474" s="16" t="s">
        <v>1</v>
      </c>
      <c r="H474" s="16">
        <f>G468</f>
        <v>768238.7142857142</v>
      </c>
      <c r="I474" s="16">
        <f t="shared" si="254"/>
        <v>734690.59310892422</v>
      </c>
      <c r="J474" s="16">
        <f t="shared" si="254"/>
        <v>699201.4734926197</v>
      </c>
      <c r="K474" s="16">
        <f t="shared" si="254"/>
        <v>661659.05481280072</v>
      </c>
      <c r="L474" s="16">
        <f t="shared" si="254"/>
        <v>621944.53905222076</v>
      </c>
      <c r="M474" s="16">
        <f t="shared" si="254"/>
        <v>579932.25487977848</v>
      </c>
      <c r="N474" s="16">
        <f t="shared" si="254"/>
        <v>535489.25998021651</v>
      </c>
      <c r="O474" s="16">
        <f t="shared" si="254"/>
        <v>488474.92037575116</v>
      </c>
      <c r="P474" s="16">
        <f t="shared" si="254"/>
        <v>438740.46540845616</v>
      </c>
      <c r="Q474" s="16">
        <f t="shared" si="254"/>
        <v>386128.51697519608</v>
      </c>
      <c r="R474" s="16">
        <f t="shared" si="254"/>
        <v>330472.59152544034</v>
      </c>
      <c r="S474" s="16">
        <f t="shared" si="254"/>
        <v>271596.5732460916</v>
      </c>
      <c r="T474" s="16">
        <f t="shared" si="254"/>
        <v>209314.15676629479</v>
      </c>
      <c r="U474" s="16">
        <f t="shared" si="254"/>
        <v>143428.25761873834</v>
      </c>
      <c r="V474" s="16">
        <f t="shared" si="254"/>
        <v>73730.388591930401</v>
      </c>
      <c r="W474" s="16" t="e">
        <f t="shared" si="254"/>
        <v>#N/A</v>
      </c>
      <c r="X474" s="16" t="e">
        <f t="shared" si="254"/>
        <v>#N/A</v>
      </c>
      <c r="Y474" s="16" t="e">
        <f t="shared" si="255"/>
        <v>#N/A</v>
      </c>
      <c r="Z474" s="16" t="e">
        <f t="shared" si="255"/>
        <v>#N/A</v>
      </c>
      <c r="AA474" s="16" t="e">
        <f t="shared" si="255"/>
        <v>#N/A</v>
      </c>
      <c r="AB474" s="16" t="e">
        <f t="shared" si="255"/>
        <v>#N/A</v>
      </c>
      <c r="AC474" s="16" t="e">
        <f t="shared" si="255"/>
        <v>#N/A</v>
      </c>
      <c r="AD474" s="16" t="e">
        <f t="shared" si="255"/>
        <v>#N/A</v>
      </c>
      <c r="AE474" s="16" t="e">
        <f t="shared" si="255"/>
        <v>#N/A</v>
      </c>
      <c r="AF474" s="16" t="e">
        <f t="shared" si="255"/>
        <v>#N/A</v>
      </c>
      <c r="AG474" s="16" t="e">
        <f t="shared" si="255"/>
        <v>#N/A</v>
      </c>
      <c r="AH474" s="16" t="e">
        <f t="shared" si="255"/>
        <v>#N/A</v>
      </c>
      <c r="AI474" s="16" t="e">
        <f t="shared" si="255"/>
        <v>#N/A</v>
      </c>
      <c r="AJ474" s="16" t="e">
        <f t="shared" si="255"/>
        <v>#N/A</v>
      </c>
      <c r="AK474" s="16" t="e">
        <f t="shared" si="255"/>
        <v>#N/A</v>
      </c>
      <c r="AL474" s="16" t="e">
        <f t="shared" si="255"/>
        <v>#N/A</v>
      </c>
      <c r="AM474" s="16" t="e">
        <f t="shared" si="255"/>
        <v>#N/A</v>
      </c>
      <c r="AN474" s="16" t="e">
        <f t="shared" si="255"/>
        <v>#N/A</v>
      </c>
      <c r="AO474" s="16" t="e">
        <f t="shared" si="256"/>
        <v>#N/A</v>
      </c>
      <c r="AP474" s="16" t="e">
        <f t="shared" si="256"/>
        <v>#N/A</v>
      </c>
      <c r="AQ474" s="16" t="e">
        <f t="shared" si="256"/>
        <v>#N/A</v>
      </c>
      <c r="AR474" s="16" t="e">
        <f t="shared" si="256"/>
        <v>#N/A</v>
      </c>
      <c r="AS474" s="16" t="e">
        <f t="shared" si="256"/>
        <v>#N/A</v>
      </c>
      <c r="AT474" s="16" t="e">
        <f t="shared" si="256"/>
        <v>#N/A</v>
      </c>
      <c r="AU474" s="16" t="e">
        <f t="shared" si="256"/>
        <v>#N/A</v>
      </c>
      <c r="AV474" s="16" t="e">
        <f t="shared" si="256"/>
        <v>#N/A</v>
      </c>
      <c r="AW474" s="16" t="e">
        <f t="shared" si="256"/>
        <v>#N/A</v>
      </c>
      <c r="AX474" s="16" t="e">
        <f t="shared" si="256"/>
        <v>#N/A</v>
      </c>
      <c r="AY474" s="16" t="e">
        <f t="shared" si="256"/>
        <v>#N/A</v>
      </c>
      <c r="AZ474" s="16" t="e">
        <f t="shared" si="256"/>
        <v>#N/A</v>
      </c>
      <c r="BA474" s="16" t="e">
        <f t="shared" si="256"/>
        <v>#N/A</v>
      </c>
      <c r="BB474" s="16" t="e">
        <f t="shared" si="256"/>
        <v>#N/A</v>
      </c>
      <c r="BC474" s="16" t="e">
        <f t="shared" si="256"/>
        <v>#N/A</v>
      </c>
      <c r="BD474" s="16" t="e">
        <f t="shared" si="256"/>
        <v>#N/A</v>
      </c>
      <c r="BE474" s="16" t="e">
        <f t="shared" si="257"/>
        <v>#N/A</v>
      </c>
      <c r="BF474" s="16" t="e">
        <f t="shared" si="257"/>
        <v>#N/A</v>
      </c>
      <c r="BG474" s="16" t="e">
        <f t="shared" si="257"/>
        <v>#N/A</v>
      </c>
      <c r="BH474" s="16" t="e">
        <f t="shared" si="257"/>
        <v>#N/A</v>
      </c>
      <c r="BI474" s="16" t="e">
        <f t="shared" si="257"/>
        <v>#N/A</v>
      </c>
      <c r="BJ474" s="16" t="e">
        <f t="shared" si="257"/>
        <v>#N/A</v>
      </c>
      <c r="BK474" s="16" t="e">
        <f t="shared" si="257"/>
        <v>#N/A</v>
      </c>
      <c r="BL474" s="16" t="e">
        <f t="shared" si="257"/>
        <v>#N/A</v>
      </c>
      <c r="BM474" s="16" t="e">
        <f t="shared" si="257"/>
        <v>#N/A</v>
      </c>
      <c r="BN474" s="16" t="e">
        <f t="shared" si="257"/>
        <v>#N/A</v>
      </c>
    </row>
    <row r="475" spans="1:66">
      <c r="C475" s="16" t="s">
        <v>2</v>
      </c>
      <c r="H475" s="16">
        <f>G469</f>
        <v>1348082.7840080117</v>
      </c>
      <c r="I475" s="16">
        <f t="shared" si="254"/>
        <v>1348082.7840080117</v>
      </c>
      <c r="J475" s="16">
        <f t="shared" si="254"/>
        <v>1348082.7840080115</v>
      </c>
      <c r="K475" s="16">
        <f t="shared" si="254"/>
        <v>1348082.7840080117</v>
      </c>
      <c r="L475" s="16">
        <f t="shared" si="254"/>
        <v>1348082.7840080117</v>
      </c>
      <c r="M475" s="16">
        <f t="shared" si="254"/>
        <v>1348082.7840080117</v>
      </c>
      <c r="N475" s="16">
        <f t="shared" si="254"/>
        <v>1348082.7840080117</v>
      </c>
      <c r="O475" s="16">
        <f t="shared" si="254"/>
        <v>1348082.7840080117</v>
      </c>
      <c r="P475" s="16">
        <f t="shared" si="254"/>
        <v>1348082.7840080117</v>
      </c>
      <c r="Q475" s="16">
        <f t="shared" si="254"/>
        <v>1348082.7840080117</v>
      </c>
      <c r="R475" s="16">
        <f t="shared" si="254"/>
        <v>1348082.7840080117</v>
      </c>
      <c r="S475" s="16">
        <f t="shared" si="254"/>
        <v>1348082.7840080117</v>
      </c>
      <c r="T475" s="16">
        <f t="shared" si="254"/>
        <v>1348082.7840080115</v>
      </c>
      <c r="U475" s="16">
        <f t="shared" si="254"/>
        <v>1348082.7840080115</v>
      </c>
      <c r="V475" s="16">
        <f t="shared" si="254"/>
        <v>1348082.7840080117</v>
      </c>
      <c r="W475" s="16" t="e">
        <f t="shared" si="254"/>
        <v>#N/A</v>
      </c>
      <c r="X475" s="16" t="e">
        <f t="shared" si="254"/>
        <v>#N/A</v>
      </c>
      <c r="Y475" s="16" t="e">
        <f t="shared" si="255"/>
        <v>#N/A</v>
      </c>
      <c r="Z475" s="16" t="e">
        <f t="shared" si="255"/>
        <v>#N/A</v>
      </c>
      <c r="AA475" s="16" t="e">
        <f t="shared" si="255"/>
        <v>#N/A</v>
      </c>
      <c r="AB475" s="16" t="e">
        <f t="shared" si="255"/>
        <v>#N/A</v>
      </c>
      <c r="AC475" s="16" t="e">
        <f t="shared" si="255"/>
        <v>#N/A</v>
      </c>
      <c r="AD475" s="16" t="e">
        <f t="shared" si="255"/>
        <v>#N/A</v>
      </c>
      <c r="AE475" s="16" t="e">
        <f t="shared" si="255"/>
        <v>#N/A</v>
      </c>
      <c r="AF475" s="16" t="e">
        <f t="shared" si="255"/>
        <v>#N/A</v>
      </c>
      <c r="AG475" s="16" t="e">
        <f t="shared" si="255"/>
        <v>#N/A</v>
      </c>
      <c r="AH475" s="16" t="e">
        <f t="shared" si="255"/>
        <v>#N/A</v>
      </c>
      <c r="AI475" s="16" t="e">
        <f t="shared" si="255"/>
        <v>#N/A</v>
      </c>
      <c r="AJ475" s="16" t="e">
        <f t="shared" si="255"/>
        <v>#N/A</v>
      </c>
      <c r="AK475" s="16" t="e">
        <f t="shared" si="255"/>
        <v>#N/A</v>
      </c>
      <c r="AL475" s="16" t="e">
        <f t="shared" si="255"/>
        <v>#N/A</v>
      </c>
      <c r="AM475" s="16" t="e">
        <f t="shared" si="255"/>
        <v>#N/A</v>
      </c>
      <c r="AN475" s="16" t="e">
        <f t="shared" si="255"/>
        <v>#N/A</v>
      </c>
      <c r="AO475" s="16" t="e">
        <f t="shared" si="256"/>
        <v>#N/A</v>
      </c>
      <c r="AP475" s="16" t="e">
        <f t="shared" si="256"/>
        <v>#N/A</v>
      </c>
      <c r="AQ475" s="16" t="e">
        <f t="shared" si="256"/>
        <v>#N/A</v>
      </c>
      <c r="AR475" s="16" t="e">
        <f t="shared" si="256"/>
        <v>#N/A</v>
      </c>
      <c r="AS475" s="16" t="e">
        <f t="shared" si="256"/>
        <v>#N/A</v>
      </c>
      <c r="AT475" s="16" t="e">
        <f t="shared" si="256"/>
        <v>#N/A</v>
      </c>
      <c r="AU475" s="16" t="e">
        <f t="shared" si="256"/>
        <v>#N/A</v>
      </c>
      <c r="AV475" s="16" t="e">
        <f t="shared" si="256"/>
        <v>#N/A</v>
      </c>
      <c r="AW475" s="16" t="e">
        <f t="shared" si="256"/>
        <v>#N/A</v>
      </c>
      <c r="AX475" s="16" t="e">
        <f t="shared" si="256"/>
        <v>#N/A</v>
      </c>
      <c r="AY475" s="16" t="e">
        <f t="shared" si="256"/>
        <v>#N/A</v>
      </c>
      <c r="AZ475" s="16" t="e">
        <f t="shared" si="256"/>
        <v>#N/A</v>
      </c>
      <c r="BA475" s="16" t="e">
        <f t="shared" si="256"/>
        <v>#N/A</v>
      </c>
      <c r="BB475" s="16" t="e">
        <f t="shared" si="256"/>
        <v>#N/A</v>
      </c>
      <c r="BC475" s="16" t="e">
        <f t="shared" si="256"/>
        <v>#N/A</v>
      </c>
      <c r="BD475" s="16" t="e">
        <f t="shared" si="256"/>
        <v>#N/A</v>
      </c>
      <c r="BE475" s="16" t="e">
        <f t="shared" si="257"/>
        <v>#N/A</v>
      </c>
      <c r="BF475" s="16" t="e">
        <f t="shared" si="257"/>
        <v>#N/A</v>
      </c>
      <c r="BG475" s="16" t="e">
        <f t="shared" si="257"/>
        <v>#N/A</v>
      </c>
      <c r="BH475" s="16" t="e">
        <f t="shared" si="257"/>
        <v>#N/A</v>
      </c>
      <c r="BI475" s="16" t="e">
        <f t="shared" si="257"/>
        <v>#N/A</v>
      </c>
      <c r="BJ475" s="16" t="e">
        <f t="shared" si="257"/>
        <v>#N/A</v>
      </c>
      <c r="BK475" s="16" t="e">
        <f t="shared" si="257"/>
        <v>#N/A</v>
      </c>
      <c r="BL475" s="16" t="e">
        <f t="shared" si="257"/>
        <v>#N/A</v>
      </c>
      <c r="BM475" s="16" t="e">
        <f t="shared" si="257"/>
        <v>#N/A</v>
      </c>
      <c r="BN475" s="16" t="e">
        <f t="shared" si="257"/>
        <v>#N/A</v>
      </c>
    </row>
    <row r="476" spans="1:66">
      <c r="C476" s="16" t="s">
        <v>13</v>
      </c>
      <c r="H476" s="16">
        <f>G470</f>
        <v>12698355.930277703</v>
      </c>
      <c r="I476" s="16">
        <f t="shared" si="254"/>
        <v>12084963.739378616</v>
      </c>
      <c r="J476" s="16">
        <f t="shared" si="254"/>
        <v>11436082.428863224</v>
      </c>
      <c r="K476" s="16">
        <f t="shared" si="254"/>
        <v>10749658.699668013</v>
      </c>
      <c r="L476" s="16">
        <f t="shared" si="254"/>
        <v>10023520.454712221</v>
      </c>
      <c r="M476" s="16">
        <f t="shared" si="254"/>
        <v>9255369.9255839884</v>
      </c>
      <c r="N476" s="16">
        <f t="shared" si="254"/>
        <v>8442776.4015561938</v>
      </c>
      <c r="O476" s="16">
        <f t="shared" si="254"/>
        <v>7583168.537923933</v>
      </c>
      <c r="P476" s="16">
        <f t="shared" si="254"/>
        <v>6673826.2193243774</v>
      </c>
      <c r="Q476" s="16">
        <f t="shared" si="254"/>
        <v>5711871.9522915622</v>
      </c>
      <c r="R476" s="16">
        <f t="shared" si="254"/>
        <v>4694261.7598089911</v>
      </c>
      <c r="S476" s="16">
        <f t="shared" si="254"/>
        <v>3617775.549047071</v>
      </c>
      <c r="T476" s="16">
        <f t="shared" si="254"/>
        <v>2479006.9218053543</v>
      </c>
      <c r="U476" s="16">
        <f t="shared" si="254"/>
        <v>1274352.3954160812</v>
      </c>
      <c r="V476" s="16">
        <f t="shared" si="254"/>
        <v>0</v>
      </c>
      <c r="W476" s="16" t="e">
        <f t="shared" si="254"/>
        <v>#N/A</v>
      </c>
      <c r="X476" s="16" t="e">
        <f t="shared" si="254"/>
        <v>#N/A</v>
      </c>
      <c r="Y476" s="16" t="e">
        <f t="shared" si="255"/>
        <v>#N/A</v>
      </c>
      <c r="Z476" s="16" t="e">
        <f t="shared" si="255"/>
        <v>#N/A</v>
      </c>
      <c r="AA476" s="16" t="e">
        <f t="shared" si="255"/>
        <v>#N/A</v>
      </c>
      <c r="AB476" s="16" t="e">
        <f t="shared" si="255"/>
        <v>#N/A</v>
      </c>
      <c r="AC476" s="16" t="e">
        <f t="shared" si="255"/>
        <v>#N/A</v>
      </c>
      <c r="AD476" s="16" t="e">
        <f t="shared" si="255"/>
        <v>#N/A</v>
      </c>
      <c r="AE476" s="16" t="e">
        <f t="shared" si="255"/>
        <v>#N/A</v>
      </c>
      <c r="AF476" s="16" t="e">
        <f t="shared" si="255"/>
        <v>#N/A</v>
      </c>
      <c r="AG476" s="16" t="e">
        <f t="shared" si="255"/>
        <v>#N/A</v>
      </c>
      <c r="AH476" s="16" t="e">
        <f t="shared" si="255"/>
        <v>#N/A</v>
      </c>
      <c r="AI476" s="16" t="e">
        <f t="shared" si="255"/>
        <v>#N/A</v>
      </c>
      <c r="AJ476" s="16" t="e">
        <f t="shared" si="255"/>
        <v>#N/A</v>
      </c>
      <c r="AK476" s="16" t="e">
        <f t="shared" si="255"/>
        <v>#N/A</v>
      </c>
      <c r="AL476" s="16" t="e">
        <f t="shared" si="255"/>
        <v>#N/A</v>
      </c>
      <c r="AM476" s="16" t="e">
        <f t="shared" si="255"/>
        <v>#N/A</v>
      </c>
      <c r="AN476" s="16" t="e">
        <f t="shared" si="255"/>
        <v>#N/A</v>
      </c>
      <c r="AO476" s="16" t="e">
        <f t="shared" si="256"/>
        <v>#N/A</v>
      </c>
      <c r="AP476" s="16" t="e">
        <f t="shared" si="256"/>
        <v>#N/A</v>
      </c>
      <c r="AQ476" s="16" t="e">
        <f t="shared" si="256"/>
        <v>#N/A</v>
      </c>
      <c r="AR476" s="16" t="e">
        <f t="shared" si="256"/>
        <v>#N/A</v>
      </c>
      <c r="AS476" s="16" t="e">
        <f t="shared" si="256"/>
        <v>#N/A</v>
      </c>
      <c r="AT476" s="16" t="e">
        <f t="shared" si="256"/>
        <v>#N/A</v>
      </c>
      <c r="AU476" s="16" t="e">
        <f t="shared" si="256"/>
        <v>#N/A</v>
      </c>
      <c r="AV476" s="16" t="e">
        <f t="shared" si="256"/>
        <v>#N/A</v>
      </c>
      <c r="AW476" s="16" t="e">
        <f t="shared" si="256"/>
        <v>#N/A</v>
      </c>
      <c r="AX476" s="16" t="e">
        <f t="shared" si="256"/>
        <v>#N/A</v>
      </c>
      <c r="AY476" s="16" t="e">
        <f t="shared" si="256"/>
        <v>#N/A</v>
      </c>
      <c r="AZ476" s="16" t="e">
        <f t="shared" si="256"/>
        <v>#N/A</v>
      </c>
      <c r="BA476" s="16" t="e">
        <f t="shared" si="256"/>
        <v>#N/A</v>
      </c>
      <c r="BB476" s="16" t="e">
        <f t="shared" si="256"/>
        <v>#N/A</v>
      </c>
      <c r="BC476" s="16" t="e">
        <f t="shared" si="256"/>
        <v>#N/A</v>
      </c>
      <c r="BD476" s="16" t="e">
        <f t="shared" si="256"/>
        <v>#N/A</v>
      </c>
      <c r="BE476" s="16" t="e">
        <f t="shared" si="257"/>
        <v>#N/A</v>
      </c>
      <c r="BF476" s="16" t="e">
        <f t="shared" si="257"/>
        <v>#N/A</v>
      </c>
      <c r="BG476" s="16" t="e">
        <f t="shared" si="257"/>
        <v>#N/A</v>
      </c>
      <c r="BH476" s="16" t="e">
        <f t="shared" si="257"/>
        <v>#N/A</v>
      </c>
      <c r="BI476" s="16" t="e">
        <f t="shared" si="257"/>
        <v>#N/A</v>
      </c>
      <c r="BJ476" s="16" t="e">
        <f t="shared" si="257"/>
        <v>#N/A</v>
      </c>
      <c r="BK476" s="16" t="e">
        <f t="shared" si="257"/>
        <v>#N/A</v>
      </c>
      <c r="BL476" s="16" t="e">
        <f t="shared" si="257"/>
        <v>#N/A</v>
      </c>
      <c r="BM476" s="16" t="e">
        <f t="shared" si="257"/>
        <v>#N/A</v>
      </c>
      <c r="BN476" s="16" t="e">
        <f t="shared" si="257"/>
        <v>#N/A</v>
      </c>
    </row>
    <row r="480" spans="1:66">
      <c r="A480" s="16" t="s">
        <v>20</v>
      </c>
      <c r="B480" s="20">
        <f>[7]Input!L101</f>
        <v>0</v>
      </c>
      <c r="D480" s="16">
        <f>B481</f>
        <v>18</v>
      </c>
      <c r="E480" s="16">
        <f t="shared" ref="E480:BN480" si="258">IF(D480&gt;0,D480-1,0)</f>
        <v>17</v>
      </c>
      <c r="F480" s="16">
        <f t="shared" si="258"/>
        <v>16</v>
      </c>
      <c r="G480" s="16">
        <f t="shared" si="258"/>
        <v>15</v>
      </c>
      <c r="H480" s="16">
        <f t="shared" si="258"/>
        <v>14</v>
      </c>
      <c r="I480" s="16">
        <f t="shared" si="258"/>
        <v>13</v>
      </c>
      <c r="J480" s="16">
        <f t="shared" si="258"/>
        <v>12</v>
      </c>
      <c r="K480" s="16">
        <f t="shared" si="258"/>
        <v>11</v>
      </c>
      <c r="L480" s="16">
        <f t="shared" si="258"/>
        <v>10</v>
      </c>
      <c r="M480" s="16">
        <f t="shared" si="258"/>
        <v>9</v>
      </c>
      <c r="N480" s="16">
        <f t="shared" si="258"/>
        <v>8</v>
      </c>
      <c r="O480" s="16">
        <f t="shared" si="258"/>
        <v>7</v>
      </c>
      <c r="P480" s="16">
        <f t="shared" si="258"/>
        <v>6</v>
      </c>
      <c r="Q480" s="16">
        <f t="shared" si="258"/>
        <v>5</v>
      </c>
      <c r="R480" s="16">
        <f t="shared" si="258"/>
        <v>4</v>
      </c>
      <c r="S480" s="16">
        <f t="shared" si="258"/>
        <v>3</v>
      </c>
      <c r="T480" s="16">
        <f t="shared" si="258"/>
        <v>2</v>
      </c>
      <c r="U480" s="16">
        <f t="shared" si="258"/>
        <v>1</v>
      </c>
      <c r="V480" s="16">
        <f t="shared" si="258"/>
        <v>0</v>
      </c>
      <c r="W480" s="16">
        <f t="shared" si="258"/>
        <v>0</v>
      </c>
      <c r="X480" s="16">
        <f t="shared" si="258"/>
        <v>0</v>
      </c>
      <c r="Y480" s="16">
        <f t="shared" si="258"/>
        <v>0</v>
      </c>
      <c r="Z480" s="16">
        <f t="shared" si="258"/>
        <v>0</v>
      </c>
      <c r="AA480" s="16">
        <f t="shared" si="258"/>
        <v>0</v>
      </c>
      <c r="AB480" s="16">
        <f t="shared" si="258"/>
        <v>0</v>
      </c>
      <c r="AC480" s="16">
        <f t="shared" si="258"/>
        <v>0</v>
      </c>
      <c r="AD480" s="16">
        <f t="shared" si="258"/>
        <v>0</v>
      </c>
      <c r="AE480" s="16">
        <f t="shared" si="258"/>
        <v>0</v>
      </c>
      <c r="AF480" s="16">
        <f t="shared" si="258"/>
        <v>0</v>
      </c>
      <c r="AG480" s="16">
        <f t="shared" si="258"/>
        <v>0</v>
      </c>
      <c r="AH480" s="16">
        <f t="shared" si="258"/>
        <v>0</v>
      </c>
      <c r="AI480" s="16">
        <f t="shared" si="258"/>
        <v>0</v>
      </c>
      <c r="AJ480" s="16">
        <f t="shared" si="258"/>
        <v>0</v>
      </c>
      <c r="AK480" s="16">
        <f t="shared" si="258"/>
        <v>0</v>
      </c>
      <c r="AL480" s="16">
        <f t="shared" si="258"/>
        <v>0</v>
      </c>
      <c r="AM480" s="16">
        <f t="shared" si="258"/>
        <v>0</v>
      </c>
      <c r="AN480" s="16">
        <f t="shared" si="258"/>
        <v>0</v>
      </c>
      <c r="AO480" s="16">
        <f t="shared" si="258"/>
        <v>0</v>
      </c>
      <c r="AP480" s="16">
        <f t="shared" si="258"/>
        <v>0</v>
      </c>
      <c r="AQ480" s="16">
        <f t="shared" si="258"/>
        <v>0</v>
      </c>
      <c r="AR480" s="16">
        <f t="shared" si="258"/>
        <v>0</v>
      </c>
      <c r="AS480" s="16">
        <f t="shared" si="258"/>
        <v>0</v>
      </c>
      <c r="AT480" s="16">
        <f t="shared" si="258"/>
        <v>0</v>
      </c>
      <c r="AU480" s="16">
        <f t="shared" si="258"/>
        <v>0</v>
      </c>
      <c r="AV480" s="16">
        <f t="shared" si="258"/>
        <v>0</v>
      </c>
      <c r="AW480" s="16">
        <f t="shared" si="258"/>
        <v>0</v>
      </c>
      <c r="AX480" s="16">
        <f t="shared" si="258"/>
        <v>0</v>
      </c>
      <c r="AY480" s="16">
        <f t="shared" si="258"/>
        <v>0</v>
      </c>
      <c r="AZ480" s="16">
        <f t="shared" si="258"/>
        <v>0</v>
      </c>
      <c r="BA480" s="16">
        <f t="shared" si="258"/>
        <v>0</v>
      </c>
      <c r="BB480" s="16">
        <f t="shared" si="258"/>
        <v>0</v>
      </c>
      <c r="BC480" s="16">
        <f t="shared" si="258"/>
        <v>0</v>
      </c>
      <c r="BD480" s="16">
        <f t="shared" si="258"/>
        <v>0</v>
      </c>
      <c r="BE480" s="16">
        <f t="shared" si="258"/>
        <v>0</v>
      </c>
      <c r="BF480" s="16">
        <f t="shared" si="258"/>
        <v>0</v>
      </c>
      <c r="BG480" s="16">
        <f t="shared" si="258"/>
        <v>0</v>
      </c>
      <c r="BH480" s="16">
        <f t="shared" si="258"/>
        <v>0</v>
      </c>
      <c r="BI480" s="16">
        <f t="shared" si="258"/>
        <v>0</v>
      </c>
      <c r="BJ480" s="16">
        <f t="shared" si="258"/>
        <v>0</v>
      </c>
      <c r="BK480" s="16">
        <f t="shared" si="258"/>
        <v>0</v>
      </c>
      <c r="BL480" s="16">
        <f t="shared" si="258"/>
        <v>0</v>
      </c>
      <c r="BM480" s="16">
        <f t="shared" si="258"/>
        <v>0</v>
      </c>
      <c r="BN480" s="16">
        <f t="shared" si="258"/>
        <v>0</v>
      </c>
    </row>
    <row r="481" spans="1:66" ht="18.75">
      <c r="A481" s="25" t="s">
        <v>18</v>
      </c>
      <c r="B481" s="25">
        <v>18</v>
      </c>
      <c r="C481" s="16" t="s">
        <v>12</v>
      </c>
      <c r="D481" s="20">
        <f t="shared" ref="D481:BN485" si="259">IFERROR(D493,0)+IFERROR(D499,0)+IFERROR(D505,0)+IFERROR(D511,0)+IFERROR(D517,0)</f>
        <v>0</v>
      </c>
      <c r="E481" s="20">
        <f t="shared" si="259"/>
        <v>0</v>
      </c>
      <c r="F481" s="20">
        <f t="shared" si="259"/>
        <v>0</v>
      </c>
      <c r="G481" s="20">
        <f t="shared" si="259"/>
        <v>0</v>
      </c>
      <c r="H481" s="20">
        <f t="shared" si="259"/>
        <v>0</v>
      </c>
      <c r="I481" s="20">
        <f t="shared" si="259"/>
        <v>0</v>
      </c>
      <c r="J481" s="20">
        <f t="shared" si="259"/>
        <v>0</v>
      </c>
      <c r="K481" s="20">
        <f t="shared" si="259"/>
        <v>0</v>
      </c>
      <c r="L481" s="20">
        <f t="shared" si="259"/>
        <v>0</v>
      </c>
      <c r="M481" s="20">
        <f t="shared" si="259"/>
        <v>0</v>
      </c>
      <c r="N481" s="20">
        <f t="shared" si="259"/>
        <v>0</v>
      </c>
      <c r="O481" s="20">
        <f t="shared" si="259"/>
        <v>0</v>
      </c>
      <c r="P481" s="20">
        <f t="shared" si="259"/>
        <v>0</v>
      </c>
      <c r="Q481" s="20">
        <f t="shared" si="259"/>
        <v>0</v>
      </c>
      <c r="R481" s="20">
        <f t="shared" si="259"/>
        <v>0</v>
      </c>
      <c r="S481" s="20">
        <f t="shared" si="259"/>
        <v>0</v>
      </c>
      <c r="T481" s="20">
        <f t="shared" si="259"/>
        <v>0</v>
      </c>
      <c r="U481" s="20">
        <f t="shared" si="259"/>
        <v>0</v>
      </c>
      <c r="V481" s="20">
        <f t="shared" si="259"/>
        <v>0</v>
      </c>
      <c r="W481" s="20">
        <f t="shared" si="259"/>
        <v>0</v>
      </c>
      <c r="X481" s="20">
        <f t="shared" si="259"/>
        <v>0</v>
      </c>
      <c r="Y481" s="20">
        <f t="shared" si="259"/>
        <v>0</v>
      </c>
      <c r="Z481" s="20">
        <f t="shared" si="259"/>
        <v>0</v>
      </c>
      <c r="AA481" s="20">
        <f t="shared" si="259"/>
        <v>0</v>
      </c>
      <c r="AB481" s="20">
        <f t="shared" si="259"/>
        <v>0</v>
      </c>
      <c r="AC481" s="20">
        <f t="shared" si="259"/>
        <v>0</v>
      </c>
      <c r="AD481" s="20">
        <f t="shared" si="259"/>
        <v>0</v>
      </c>
      <c r="AE481" s="20">
        <f t="shared" si="259"/>
        <v>0</v>
      </c>
      <c r="AF481" s="20">
        <f t="shared" si="259"/>
        <v>0</v>
      </c>
      <c r="AG481" s="20">
        <f t="shared" si="259"/>
        <v>0</v>
      </c>
      <c r="AH481" s="20">
        <f t="shared" si="259"/>
        <v>0</v>
      </c>
      <c r="AI481" s="20">
        <f t="shared" si="259"/>
        <v>0</v>
      </c>
      <c r="AJ481" s="20">
        <f t="shared" si="259"/>
        <v>0</v>
      </c>
      <c r="AK481" s="20">
        <f t="shared" si="259"/>
        <v>0</v>
      </c>
      <c r="AL481" s="20">
        <f t="shared" si="259"/>
        <v>0</v>
      </c>
      <c r="AM481" s="20">
        <f t="shared" si="259"/>
        <v>0</v>
      </c>
      <c r="AN481" s="20">
        <f t="shared" si="259"/>
        <v>0</v>
      </c>
      <c r="AO481" s="20">
        <f t="shared" si="259"/>
        <v>0</v>
      </c>
      <c r="AP481" s="20">
        <f t="shared" si="259"/>
        <v>0</v>
      </c>
      <c r="AQ481" s="20">
        <f t="shared" si="259"/>
        <v>0</v>
      </c>
      <c r="AR481" s="20">
        <f t="shared" si="259"/>
        <v>0</v>
      </c>
      <c r="AS481" s="20">
        <f t="shared" si="259"/>
        <v>0</v>
      </c>
      <c r="AT481" s="20">
        <f t="shared" si="259"/>
        <v>0</v>
      </c>
      <c r="AU481" s="20">
        <f t="shared" si="259"/>
        <v>0</v>
      </c>
      <c r="AV481" s="20">
        <f t="shared" si="259"/>
        <v>0</v>
      </c>
      <c r="AW481" s="20">
        <f t="shared" si="259"/>
        <v>0</v>
      </c>
      <c r="AX481" s="20">
        <f t="shared" si="259"/>
        <v>0</v>
      </c>
      <c r="AY481" s="20">
        <f t="shared" si="259"/>
        <v>0</v>
      </c>
      <c r="AZ481" s="20">
        <f t="shared" si="259"/>
        <v>0</v>
      </c>
      <c r="BA481" s="20">
        <f t="shared" si="259"/>
        <v>0</v>
      </c>
      <c r="BB481" s="20">
        <f t="shared" si="259"/>
        <v>0</v>
      </c>
      <c r="BC481" s="20">
        <f t="shared" si="259"/>
        <v>0</v>
      </c>
      <c r="BD481" s="20">
        <f t="shared" si="259"/>
        <v>0</v>
      </c>
      <c r="BE481" s="20">
        <f t="shared" si="259"/>
        <v>0</v>
      </c>
      <c r="BF481" s="20">
        <f t="shared" si="259"/>
        <v>0</v>
      </c>
      <c r="BG481" s="20">
        <f t="shared" si="259"/>
        <v>0</v>
      </c>
      <c r="BH481" s="20">
        <f t="shared" si="259"/>
        <v>0</v>
      </c>
      <c r="BI481" s="20">
        <f t="shared" si="259"/>
        <v>0</v>
      </c>
      <c r="BJ481" s="20">
        <f t="shared" si="259"/>
        <v>0</v>
      </c>
      <c r="BK481" s="20">
        <f t="shared" si="259"/>
        <v>0</v>
      </c>
      <c r="BL481" s="20">
        <f t="shared" si="259"/>
        <v>0</v>
      </c>
      <c r="BM481" s="20">
        <f t="shared" si="259"/>
        <v>0</v>
      </c>
      <c r="BN481" s="20">
        <f t="shared" si="259"/>
        <v>0</v>
      </c>
    </row>
    <row r="482" spans="1:66">
      <c r="C482" s="16" t="s">
        <v>0</v>
      </c>
      <c r="D482" s="20">
        <f t="shared" si="259"/>
        <v>0</v>
      </c>
      <c r="E482" s="20">
        <f t="shared" si="259"/>
        <v>0</v>
      </c>
      <c r="F482" s="20">
        <f t="shared" si="259"/>
        <v>0</v>
      </c>
      <c r="G482" s="20">
        <f t="shared" si="259"/>
        <v>0</v>
      </c>
      <c r="H482" s="20">
        <f t="shared" si="259"/>
        <v>0</v>
      </c>
      <c r="I482" s="20">
        <f t="shared" si="259"/>
        <v>0</v>
      </c>
      <c r="J482" s="20">
        <f t="shared" si="259"/>
        <v>0</v>
      </c>
      <c r="K482" s="20">
        <f t="shared" si="259"/>
        <v>0</v>
      </c>
      <c r="L482" s="20">
        <f t="shared" si="259"/>
        <v>0</v>
      </c>
      <c r="M482" s="20">
        <f t="shared" si="259"/>
        <v>0</v>
      </c>
      <c r="N482" s="20">
        <f>IFERROR(N494,0)+IFERROR(N500,0)+IFERROR(N506,0)+IFERROR(N512,0)+IFERROR(N518,0)</f>
        <v>0</v>
      </c>
      <c r="O482" s="20">
        <f t="shared" si="259"/>
        <v>0</v>
      </c>
      <c r="P482" s="20">
        <f t="shared" si="259"/>
        <v>0</v>
      </c>
      <c r="Q482" s="20">
        <f t="shared" si="259"/>
        <v>0</v>
      </c>
      <c r="R482" s="20">
        <f t="shared" si="259"/>
        <v>0</v>
      </c>
      <c r="S482" s="20">
        <f t="shared" si="259"/>
        <v>0</v>
      </c>
      <c r="T482" s="20">
        <f t="shared" si="259"/>
        <v>0</v>
      </c>
      <c r="U482" s="20">
        <f t="shared" si="259"/>
        <v>0</v>
      </c>
      <c r="V482" s="20">
        <f t="shared" si="259"/>
        <v>0</v>
      </c>
      <c r="W482" s="20">
        <f t="shared" si="259"/>
        <v>0</v>
      </c>
      <c r="X482" s="20">
        <f t="shared" si="259"/>
        <v>0</v>
      </c>
      <c r="Y482" s="20">
        <f t="shared" si="259"/>
        <v>0</v>
      </c>
      <c r="Z482" s="20">
        <f t="shared" si="259"/>
        <v>0</v>
      </c>
      <c r="AA482" s="20">
        <f t="shared" si="259"/>
        <v>0</v>
      </c>
      <c r="AB482" s="20">
        <f t="shared" si="259"/>
        <v>0</v>
      </c>
      <c r="AC482" s="20">
        <f t="shared" si="259"/>
        <v>0</v>
      </c>
      <c r="AD482" s="20">
        <f t="shared" si="259"/>
        <v>0</v>
      </c>
      <c r="AE482" s="20">
        <f t="shared" si="259"/>
        <v>0</v>
      </c>
      <c r="AF482" s="20">
        <f t="shared" si="259"/>
        <v>0</v>
      </c>
      <c r="AG482" s="20">
        <f t="shared" si="259"/>
        <v>0</v>
      </c>
      <c r="AH482" s="20">
        <f t="shared" si="259"/>
        <v>0</v>
      </c>
      <c r="AI482" s="20">
        <f t="shared" si="259"/>
        <v>0</v>
      </c>
      <c r="AJ482" s="20">
        <f t="shared" si="259"/>
        <v>0</v>
      </c>
      <c r="AK482" s="20">
        <f t="shared" si="259"/>
        <v>0</v>
      </c>
      <c r="AL482" s="20">
        <f t="shared" si="259"/>
        <v>0</v>
      </c>
      <c r="AM482" s="20">
        <f t="shared" si="259"/>
        <v>0</v>
      </c>
      <c r="AN482" s="20">
        <f t="shared" si="259"/>
        <v>0</v>
      </c>
      <c r="AO482" s="20">
        <f t="shared" si="259"/>
        <v>0</v>
      </c>
      <c r="AP482" s="20">
        <f t="shared" si="259"/>
        <v>0</v>
      </c>
      <c r="AQ482" s="20">
        <f t="shared" si="259"/>
        <v>0</v>
      </c>
      <c r="AR482" s="20">
        <f t="shared" si="259"/>
        <v>0</v>
      </c>
      <c r="AS482" s="20">
        <f t="shared" si="259"/>
        <v>0</v>
      </c>
      <c r="AT482" s="20">
        <f t="shared" si="259"/>
        <v>0</v>
      </c>
      <c r="AU482" s="20">
        <f t="shared" si="259"/>
        <v>0</v>
      </c>
      <c r="AV482" s="20">
        <f t="shared" si="259"/>
        <v>0</v>
      </c>
      <c r="AW482" s="20">
        <f t="shared" si="259"/>
        <v>0</v>
      </c>
      <c r="AX482" s="20">
        <f t="shared" si="259"/>
        <v>0</v>
      </c>
      <c r="AY482" s="20">
        <f t="shared" si="259"/>
        <v>0</v>
      </c>
      <c r="AZ482" s="20">
        <f t="shared" si="259"/>
        <v>0</v>
      </c>
      <c r="BA482" s="20">
        <f t="shared" si="259"/>
        <v>0</v>
      </c>
      <c r="BB482" s="20">
        <f t="shared" si="259"/>
        <v>0</v>
      </c>
      <c r="BC482" s="20">
        <f t="shared" si="259"/>
        <v>0</v>
      </c>
      <c r="BD482" s="20">
        <f t="shared" si="259"/>
        <v>0</v>
      </c>
      <c r="BE482" s="20">
        <f t="shared" si="259"/>
        <v>0</v>
      </c>
      <c r="BF482" s="20">
        <f t="shared" si="259"/>
        <v>0</v>
      </c>
      <c r="BG482" s="20">
        <f t="shared" si="259"/>
        <v>0</v>
      </c>
      <c r="BH482" s="20">
        <f t="shared" si="259"/>
        <v>0</v>
      </c>
      <c r="BI482" s="20">
        <f t="shared" si="259"/>
        <v>0</v>
      </c>
      <c r="BJ482" s="20">
        <f t="shared" si="259"/>
        <v>0</v>
      </c>
      <c r="BK482" s="20">
        <f t="shared" si="259"/>
        <v>0</v>
      </c>
      <c r="BL482" s="20">
        <f t="shared" si="259"/>
        <v>0</v>
      </c>
      <c r="BM482" s="20">
        <f t="shared" si="259"/>
        <v>0</v>
      </c>
      <c r="BN482" s="20">
        <f t="shared" si="259"/>
        <v>0</v>
      </c>
    </row>
    <row r="483" spans="1:66">
      <c r="C483" s="16" t="s">
        <v>1</v>
      </c>
      <c r="D483" s="20">
        <f t="shared" si="259"/>
        <v>0</v>
      </c>
      <c r="E483" s="20">
        <f t="shared" si="259"/>
        <v>0</v>
      </c>
      <c r="F483" s="20">
        <f t="shared" si="259"/>
        <v>0</v>
      </c>
      <c r="G483" s="20">
        <f t="shared" si="259"/>
        <v>0</v>
      </c>
      <c r="H483" s="20">
        <f t="shared" si="259"/>
        <v>0</v>
      </c>
      <c r="I483" s="20">
        <f t="shared" si="259"/>
        <v>0</v>
      </c>
      <c r="J483" s="20">
        <f t="shared" si="259"/>
        <v>0</v>
      </c>
      <c r="K483" s="20">
        <f t="shared" si="259"/>
        <v>0</v>
      </c>
      <c r="L483" s="20">
        <f t="shared" si="259"/>
        <v>0</v>
      </c>
      <c r="M483" s="20">
        <f t="shared" si="259"/>
        <v>0</v>
      </c>
      <c r="N483" s="20">
        <f t="shared" si="259"/>
        <v>0</v>
      </c>
      <c r="O483" s="20">
        <f t="shared" si="259"/>
        <v>0</v>
      </c>
      <c r="P483" s="20">
        <f t="shared" si="259"/>
        <v>0</v>
      </c>
      <c r="Q483" s="20">
        <f t="shared" si="259"/>
        <v>0</v>
      </c>
      <c r="R483" s="20">
        <f t="shared" si="259"/>
        <v>0</v>
      </c>
      <c r="S483" s="20">
        <f t="shared" si="259"/>
        <v>0</v>
      </c>
      <c r="T483" s="20">
        <f t="shared" si="259"/>
        <v>0</v>
      </c>
      <c r="U483" s="20">
        <f t="shared" si="259"/>
        <v>0</v>
      </c>
      <c r="V483" s="20">
        <f t="shared" si="259"/>
        <v>0</v>
      </c>
      <c r="W483" s="20">
        <f t="shared" si="259"/>
        <v>0</v>
      </c>
      <c r="X483" s="20">
        <f t="shared" si="259"/>
        <v>0</v>
      </c>
      <c r="Y483" s="20">
        <f t="shared" si="259"/>
        <v>0</v>
      </c>
      <c r="Z483" s="20">
        <f t="shared" si="259"/>
        <v>0</v>
      </c>
      <c r="AA483" s="20">
        <f t="shared" si="259"/>
        <v>0</v>
      </c>
      <c r="AB483" s="20">
        <f t="shared" si="259"/>
        <v>0</v>
      </c>
      <c r="AC483" s="20">
        <f t="shared" si="259"/>
        <v>0</v>
      </c>
      <c r="AD483" s="20">
        <f t="shared" si="259"/>
        <v>0</v>
      </c>
      <c r="AE483" s="20">
        <f t="shared" si="259"/>
        <v>0</v>
      </c>
      <c r="AF483" s="20">
        <f t="shared" si="259"/>
        <v>0</v>
      </c>
      <c r="AG483" s="20">
        <f t="shared" si="259"/>
        <v>0</v>
      </c>
      <c r="AH483" s="20">
        <f t="shared" si="259"/>
        <v>0</v>
      </c>
      <c r="AI483" s="20">
        <f t="shared" si="259"/>
        <v>0</v>
      </c>
      <c r="AJ483" s="20">
        <f t="shared" si="259"/>
        <v>0</v>
      </c>
      <c r="AK483" s="20">
        <f t="shared" si="259"/>
        <v>0</v>
      </c>
      <c r="AL483" s="20">
        <f t="shared" si="259"/>
        <v>0</v>
      </c>
      <c r="AM483" s="20">
        <f t="shared" si="259"/>
        <v>0</v>
      </c>
      <c r="AN483" s="20">
        <f t="shared" si="259"/>
        <v>0</v>
      </c>
      <c r="AO483" s="20">
        <f t="shared" si="259"/>
        <v>0</v>
      </c>
      <c r="AP483" s="20">
        <f t="shared" si="259"/>
        <v>0</v>
      </c>
      <c r="AQ483" s="20">
        <f t="shared" si="259"/>
        <v>0</v>
      </c>
      <c r="AR483" s="20">
        <f t="shared" si="259"/>
        <v>0</v>
      </c>
      <c r="AS483" s="20">
        <f t="shared" si="259"/>
        <v>0</v>
      </c>
      <c r="AT483" s="20">
        <f t="shared" si="259"/>
        <v>0</v>
      </c>
      <c r="AU483" s="20">
        <f t="shared" si="259"/>
        <v>0</v>
      </c>
      <c r="AV483" s="20">
        <f t="shared" si="259"/>
        <v>0</v>
      </c>
      <c r="AW483" s="20">
        <f t="shared" si="259"/>
        <v>0</v>
      </c>
      <c r="AX483" s="20">
        <f t="shared" si="259"/>
        <v>0</v>
      </c>
      <c r="AY483" s="20">
        <f t="shared" si="259"/>
        <v>0</v>
      </c>
      <c r="AZ483" s="20">
        <f t="shared" si="259"/>
        <v>0</v>
      </c>
      <c r="BA483" s="20">
        <f t="shared" si="259"/>
        <v>0</v>
      </c>
      <c r="BB483" s="20">
        <f t="shared" si="259"/>
        <v>0</v>
      </c>
      <c r="BC483" s="20">
        <f t="shared" si="259"/>
        <v>0</v>
      </c>
      <c r="BD483" s="20">
        <f t="shared" si="259"/>
        <v>0</v>
      </c>
      <c r="BE483" s="20">
        <f t="shared" si="259"/>
        <v>0</v>
      </c>
      <c r="BF483" s="20">
        <f t="shared" si="259"/>
        <v>0</v>
      </c>
      <c r="BG483" s="20">
        <f t="shared" si="259"/>
        <v>0</v>
      </c>
      <c r="BH483" s="20">
        <f t="shared" si="259"/>
        <v>0</v>
      </c>
      <c r="BI483" s="20">
        <f t="shared" si="259"/>
        <v>0</v>
      </c>
      <c r="BJ483" s="20">
        <f t="shared" si="259"/>
        <v>0</v>
      </c>
      <c r="BK483" s="20">
        <f t="shared" si="259"/>
        <v>0</v>
      </c>
      <c r="BL483" s="20">
        <f t="shared" si="259"/>
        <v>0</v>
      </c>
      <c r="BM483" s="20">
        <f t="shared" si="259"/>
        <v>0</v>
      </c>
      <c r="BN483" s="20">
        <f t="shared" si="259"/>
        <v>0</v>
      </c>
    </row>
    <row r="484" spans="1:66">
      <c r="C484" s="16" t="s">
        <v>2</v>
      </c>
      <c r="D484" s="20">
        <f t="shared" si="259"/>
        <v>0</v>
      </c>
      <c r="E484" s="20">
        <f t="shared" si="259"/>
        <v>0</v>
      </c>
      <c r="F484" s="20">
        <f t="shared" si="259"/>
        <v>0</v>
      </c>
      <c r="G484" s="20">
        <f t="shared" si="259"/>
        <v>0</v>
      </c>
      <c r="H484" s="20">
        <f t="shared" si="259"/>
        <v>0</v>
      </c>
      <c r="I484" s="20">
        <f t="shared" si="259"/>
        <v>0</v>
      </c>
      <c r="J484" s="20">
        <f t="shared" si="259"/>
        <v>0</v>
      </c>
      <c r="K484" s="20">
        <f t="shared" si="259"/>
        <v>0</v>
      </c>
      <c r="L484" s="20">
        <f t="shared" si="259"/>
        <v>0</v>
      </c>
      <c r="M484" s="20">
        <f t="shared" si="259"/>
        <v>0</v>
      </c>
      <c r="N484" s="20">
        <f t="shared" si="259"/>
        <v>0</v>
      </c>
      <c r="O484" s="20">
        <f t="shared" si="259"/>
        <v>0</v>
      </c>
      <c r="P484" s="20">
        <f t="shared" si="259"/>
        <v>0</v>
      </c>
      <c r="Q484" s="20">
        <f t="shared" si="259"/>
        <v>0</v>
      </c>
      <c r="R484" s="20">
        <f t="shared" si="259"/>
        <v>0</v>
      </c>
      <c r="S484" s="20">
        <f t="shared" si="259"/>
        <v>0</v>
      </c>
      <c r="T484" s="20">
        <f t="shared" si="259"/>
        <v>0</v>
      </c>
      <c r="U484" s="20">
        <f t="shared" si="259"/>
        <v>0</v>
      </c>
      <c r="V484" s="20">
        <f t="shared" si="259"/>
        <v>0</v>
      </c>
      <c r="W484" s="20">
        <f t="shared" si="259"/>
        <v>0</v>
      </c>
      <c r="X484" s="20">
        <f t="shared" si="259"/>
        <v>0</v>
      </c>
      <c r="Y484" s="20">
        <f t="shared" si="259"/>
        <v>0</v>
      </c>
      <c r="Z484" s="20">
        <f t="shared" si="259"/>
        <v>0</v>
      </c>
      <c r="AA484" s="20">
        <f t="shared" si="259"/>
        <v>0</v>
      </c>
      <c r="AB484" s="20">
        <f t="shared" si="259"/>
        <v>0</v>
      </c>
      <c r="AC484" s="20">
        <f t="shared" si="259"/>
        <v>0</v>
      </c>
      <c r="AD484" s="20">
        <f t="shared" si="259"/>
        <v>0</v>
      </c>
      <c r="AE484" s="20">
        <f t="shared" si="259"/>
        <v>0</v>
      </c>
      <c r="AF484" s="20">
        <f t="shared" si="259"/>
        <v>0</v>
      </c>
      <c r="AG484" s="20">
        <f t="shared" si="259"/>
        <v>0</v>
      </c>
      <c r="AH484" s="20">
        <f t="shared" si="259"/>
        <v>0</v>
      </c>
      <c r="AI484" s="20">
        <f t="shared" si="259"/>
        <v>0</v>
      </c>
      <c r="AJ484" s="20">
        <f t="shared" si="259"/>
        <v>0</v>
      </c>
      <c r="AK484" s="20">
        <f t="shared" si="259"/>
        <v>0</v>
      </c>
      <c r="AL484" s="20">
        <f t="shared" si="259"/>
        <v>0</v>
      </c>
      <c r="AM484" s="20">
        <f t="shared" si="259"/>
        <v>0</v>
      </c>
      <c r="AN484" s="20">
        <f t="shared" si="259"/>
        <v>0</v>
      </c>
      <c r="AO484" s="20">
        <f t="shared" si="259"/>
        <v>0</v>
      </c>
      <c r="AP484" s="20">
        <f t="shared" si="259"/>
        <v>0</v>
      </c>
      <c r="AQ484" s="20">
        <f t="shared" si="259"/>
        <v>0</v>
      </c>
      <c r="AR484" s="20">
        <f t="shared" si="259"/>
        <v>0</v>
      </c>
      <c r="AS484" s="20">
        <f t="shared" si="259"/>
        <v>0</v>
      </c>
      <c r="AT484" s="20">
        <f t="shared" si="259"/>
        <v>0</v>
      </c>
      <c r="AU484" s="20">
        <f t="shared" si="259"/>
        <v>0</v>
      </c>
      <c r="AV484" s="20">
        <f t="shared" si="259"/>
        <v>0</v>
      </c>
      <c r="AW484" s="20">
        <f t="shared" si="259"/>
        <v>0</v>
      </c>
      <c r="AX484" s="20">
        <f t="shared" si="259"/>
        <v>0</v>
      </c>
      <c r="AY484" s="20">
        <f t="shared" si="259"/>
        <v>0</v>
      </c>
      <c r="AZ484" s="20">
        <f t="shared" si="259"/>
        <v>0</v>
      </c>
      <c r="BA484" s="20">
        <f t="shared" si="259"/>
        <v>0</v>
      </c>
      <c r="BB484" s="20">
        <f t="shared" si="259"/>
        <v>0</v>
      </c>
      <c r="BC484" s="20">
        <f t="shared" si="259"/>
        <v>0</v>
      </c>
      <c r="BD484" s="20">
        <f t="shared" si="259"/>
        <v>0</v>
      </c>
      <c r="BE484" s="20">
        <f t="shared" si="259"/>
        <v>0</v>
      </c>
      <c r="BF484" s="20">
        <f t="shared" si="259"/>
        <v>0</v>
      </c>
      <c r="BG484" s="20">
        <f t="shared" si="259"/>
        <v>0</v>
      </c>
      <c r="BH484" s="20">
        <f t="shared" si="259"/>
        <v>0</v>
      </c>
      <c r="BI484" s="20">
        <f t="shared" si="259"/>
        <v>0</v>
      </c>
      <c r="BJ484" s="20">
        <f t="shared" si="259"/>
        <v>0</v>
      </c>
      <c r="BK484" s="20">
        <f t="shared" si="259"/>
        <v>0</v>
      </c>
      <c r="BL484" s="20">
        <f t="shared" si="259"/>
        <v>0</v>
      </c>
      <c r="BM484" s="20">
        <f t="shared" si="259"/>
        <v>0</v>
      </c>
      <c r="BN484" s="20">
        <f t="shared" si="259"/>
        <v>0</v>
      </c>
    </row>
    <row r="485" spans="1:66">
      <c r="C485" s="16" t="s">
        <v>13</v>
      </c>
      <c r="D485" s="20">
        <f t="shared" si="259"/>
        <v>0</v>
      </c>
      <c r="E485" s="20">
        <f t="shared" si="259"/>
        <v>0</v>
      </c>
      <c r="F485" s="20">
        <f t="shared" si="259"/>
        <v>0</v>
      </c>
      <c r="G485" s="20">
        <f t="shared" si="259"/>
        <v>0</v>
      </c>
      <c r="H485" s="20">
        <f t="shared" ref="H485:BN485" si="260">IFERROR(H497,0)+IFERROR(H503,0)+IFERROR(H509,0)+IFERROR(H515,0)+IFERROR(H521,0)</f>
        <v>0</v>
      </c>
      <c r="I485" s="20">
        <f t="shared" si="260"/>
        <v>0</v>
      </c>
      <c r="J485" s="20">
        <f t="shared" si="260"/>
        <v>0</v>
      </c>
      <c r="K485" s="20">
        <f t="shared" si="260"/>
        <v>0</v>
      </c>
      <c r="L485" s="20">
        <f t="shared" si="260"/>
        <v>0</v>
      </c>
      <c r="M485" s="20">
        <f t="shared" si="260"/>
        <v>0</v>
      </c>
      <c r="N485" s="20">
        <f t="shared" si="260"/>
        <v>0</v>
      </c>
      <c r="O485" s="20">
        <f t="shared" si="260"/>
        <v>0</v>
      </c>
      <c r="P485" s="20">
        <f t="shared" si="260"/>
        <v>0</v>
      </c>
      <c r="Q485" s="20">
        <f t="shared" si="260"/>
        <v>0</v>
      </c>
      <c r="R485" s="20">
        <f t="shared" si="260"/>
        <v>0</v>
      </c>
      <c r="S485" s="20">
        <f t="shared" si="260"/>
        <v>0</v>
      </c>
      <c r="T485" s="20">
        <f t="shared" si="260"/>
        <v>0</v>
      </c>
      <c r="U485" s="20">
        <f t="shared" si="260"/>
        <v>0</v>
      </c>
      <c r="V485" s="20">
        <f t="shared" si="260"/>
        <v>0</v>
      </c>
      <c r="W485" s="20">
        <f t="shared" si="260"/>
        <v>0</v>
      </c>
      <c r="X485" s="20">
        <f t="shared" si="260"/>
        <v>0</v>
      </c>
      <c r="Y485" s="20">
        <f t="shared" si="260"/>
        <v>0</v>
      </c>
      <c r="Z485" s="20">
        <f t="shared" si="260"/>
        <v>0</v>
      </c>
      <c r="AA485" s="20">
        <f t="shared" si="260"/>
        <v>0</v>
      </c>
      <c r="AB485" s="20">
        <f t="shared" si="260"/>
        <v>0</v>
      </c>
      <c r="AC485" s="20">
        <f t="shared" si="260"/>
        <v>0</v>
      </c>
      <c r="AD485" s="20">
        <f t="shared" si="260"/>
        <v>0</v>
      </c>
      <c r="AE485" s="20">
        <f t="shared" si="260"/>
        <v>0</v>
      </c>
      <c r="AF485" s="20">
        <f t="shared" si="260"/>
        <v>0</v>
      </c>
      <c r="AG485" s="20">
        <f t="shared" si="260"/>
        <v>0</v>
      </c>
      <c r="AH485" s="20">
        <f t="shared" si="260"/>
        <v>0</v>
      </c>
      <c r="AI485" s="20">
        <f t="shared" si="260"/>
        <v>0</v>
      </c>
      <c r="AJ485" s="20">
        <f t="shared" si="260"/>
        <v>0</v>
      </c>
      <c r="AK485" s="20">
        <f t="shared" si="260"/>
        <v>0</v>
      </c>
      <c r="AL485" s="20">
        <f t="shared" si="260"/>
        <v>0</v>
      </c>
      <c r="AM485" s="20">
        <f t="shared" si="260"/>
        <v>0</v>
      </c>
      <c r="AN485" s="20">
        <f t="shared" si="260"/>
        <v>0</v>
      </c>
      <c r="AO485" s="20">
        <f t="shared" si="260"/>
        <v>0</v>
      </c>
      <c r="AP485" s="20">
        <f t="shared" si="260"/>
        <v>0</v>
      </c>
      <c r="AQ485" s="20">
        <f t="shared" si="260"/>
        <v>0</v>
      </c>
      <c r="AR485" s="20">
        <f t="shared" si="260"/>
        <v>0</v>
      </c>
      <c r="AS485" s="20">
        <f t="shared" si="260"/>
        <v>0</v>
      </c>
      <c r="AT485" s="20">
        <f t="shared" si="260"/>
        <v>0</v>
      </c>
      <c r="AU485" s="20">
        <f t="shared" si="260"/>
        <v>0</v>
      </c>
      <c r="AV485" s="20">
        <f t="shared" si="260"/>
        <v>0</v>
      </c>
      <c r="AW485" s="20">
        <f t="shared" si="260"/>
        <v>0</v>
      </c>
      <c r="AX485" s="20">
        <f t="shared" si="260"/>
        <v>0</v>
      </c>
      <c r="AY485" s="20">
        <f t="shared" si="260"/>
        <v>0</v>
      </c>
      <c r="AZ485" s="20">
        <f t="shared" si="260"/>
        <v>0</v>
      </c>
      <c r="BA485" s="20">
        <f t="shared" si="260"/>
        <v>0</v>
      </c>
      <c r="BB485" s="20">
        <f t="shared" si="260"/>
        <v>0</v>
      </c>
      <c r="BC485" s="20">
        <f t="shared" si="260"/>
        <v>0</v>
      </c>
      <c r="BD485" s="20">
        <f t="shared" si="260"/>
        <v>0</v>
      </c>
      <c r="BE485" s="20">
        <f t="shared" si="260"/>
        <v>0</v>
      </c>
      <c r="BF485" s="20">
        <f t="shared" si="260"/>
        <v>0</v>
      </c>
      <c r="BG485" s="20">
        <f t="shared" si="260"/>
        <v>0</v>
      </c>
      <c r="BH485" s="20">
        <f t="shared" si="260"/>
        <v>0</v>
      </c>
      <c r="BI485" s="20">
        <f t="shared" si="260"/>
        <v>0</v>
      </c>
      <c r="BJ485" s="20">
        <f t="shared" si="260"/>
        <v>0</v>
      </c>
      <c r="BK485" s="20">
        <f t="shared" si="260"/>
        <v>0</v>
      </c>
      <c r="BL485" s="20">
        <f t="shared" si="260"/>
        <v>0</v>
      </c>
      <c r="BM485" s="20">
        <f t="shared" si="260"/>
        <v>0</v>
      </c>
      <c r="BN485" s="20">
        <f t="shared" si="260"/>
        <v>0</v>
      </c>
    </row>
    <row r="491" spans="1:66">
      <c r="A491" s="16" t="s">
        <v>17</v>
      </c>
      <c r="B491" s="16">
        <f>B480/5</f>
        <v>0</v>
      </c>
      <c r="C491" s="26"/>
      <c r="D491" s="16">
        <v>2015</v>
      </c>
      <c r="E491" s="16">
        <v>2016</v>
      </c>
      <c r="F491" s="16">
        <v>2017</v>
      </c>
      <c r="G491" s="16">
        <v>2018</v>
      </c>
      <c r="H491" s="16">
        <v>2019</v>
      </c>
      <c r="I491" s="16">
        <v>2020</v>
      </c>
      <c r="J491" s="16">
        <v>2021</v>
      </c>
      <c r="K491" s="16">
        <v>2022</v>
      </c>
      <c r="L491" s="16">
        <v>2023</v>
      </c>
      <c r="M491" s="16">
        <v>2024</v>
      </c>
      <c r="N491" s="16">
        <v>2025</v>
      </c>
      <c r="O491" s="16">
        <v>2026</v>
      </c>
      <c r="P491" s="16">
        <v>2027</v>
      </c>
      <c r="Q491" s="16">
        <v>2028</v>
      </c>
      <c r="R491" s="16">
        <v>2029</v>
      </c>
      <c r="S491" s="16">
        <v>2030</v>
      </c>
      <c r="T491" s="16">
        <v>2031</v>
      </c>
      <c r="U491" s="16">
        <v>2032</v>
      </c>
      <c r="V491" s="16">
        <v>2033</v>
      </c>
      <c r="W491" s="16">
        <v>2034</v>
      </c>
      <c r="X491" s="16">
        <v>2035</v>
      </c>
      <c r="Y491" s="16">
        <v>2036</v>
      </c>
      <c r="Z491" s="16">
        <v>2037</v>
      </c>
      <c r="AA491" s="16">
        <v>2038</v>
      </c>
      <c r="AB491" s="16">
        <v>2039</v>
      </c>
      <c r="AC491" s="16">
        <v>2040</v>
      </c>
      <c r="AD491" s="16">
        <v>2041</v>
      </c>
      <c r="AE491" s="16">
        <v>2042</v>
      </c>
      <c r="AF491" s="16">
        <v>2043</v>
      </c>
      <c r="AG491" s="16">
        <v>2044</v>
      </c>
      <c r="AH491" s="16">
        <v>2045</v>
      </c>
      <c r="AI491" s="16">
        <v>2046</v>
      </c>
      <c r="AJ491" s="16">
        <v>2047</v>
      </c>
      <c r="AK491" s="16">
        <v>2048</v>
      </c>
      <c r="AL491" s="16">
        <v>2049</v>
      </c>
      <c r="AM491" s="16">
        <v>2050</v>
      </c>
      <c r="AN491" s="16">
        <v>2051</v>
      </c>
      <c r="AO491" s="16">
        <v>2052</v>
      </c>
      <c r="AP491" s="16">
        <v>2053</v>
      </c>
      <c r="AQ491" s="16">
        <v>2054</v>
      </c>
      <c r="AR491" s="16">
        <v>2055</v>
      </c>
      <c r="AS491" s="16">
        <v>2056</v>
      </c>
      <c r="AT491" s="16">
        <v>2057</v>
      </c>
      <c r="AU491" s="16">
        <v>2058</v>
      </c>
      <c r="AV491" s="16">
        <v>2059</v>
      </c>
      <c r="AW491" s="16">
        <v>2060</v>
      </c>
      <c r="AX491" s="16">
        <v>2061</v>
      </c>
      <c r="AY491" s="16">
        <v>2062</v>
      </c>
      <c r="AZ491" s="16">
        <v>2063</v>
      </c>
      <c r="BA491" s="16">
        <v>2064</v>
      </c>
      <c r="BB491" s="16">
        <v>2065</v>
      </c>
      <c r="BC491" s="16">
        <v>2066</v>
      </c>
      <c r="BD491" s="16">
        <v>2067</v>
      </c>
      <c r="BE491" s="16">
        <v>2068</v>
      </c>
      <c r="BF491" s="16">
        <v>2069</v>
      </c>
      <c r="BG491" s="16">
        <v>2070</v>
      </c>
      <c r="BH491" s="16">
        <v>2071</v>
      </c>
      <c r="BI491" s="16">
        <v>2072</v>
      </c>
      <c r="BJ491" s="16">
        <v>2073</v>
      </c>
      <c r="BK491" s="16">
        <v>2074</v>
      </c>
      <c r="BL491" s="16">
        <v>2075</v>
      </c>
      <c r="BM491" s="16">
        <v>2076</v>
      </c>
      <c r="BN491" s="16">
        <v>2077</v>
      </c>
    </row>
    <row r="492" spans="1:66">
      <c r="A492" s="16" t="s">
        <v>18</v>
      </c>
      <c r="B492" s="16">
        <f>B481</f>
        <v>18</v>
      </c>
      <c r="D492" s="16">
        <f>B492</f>
        <v>18</v>
      </c>
      <c r="E492" s="16">
        <f t="shared" ref="E492:BN492" si="261">IF(D492&gt;0,D492-1,0)</f>
        <v>17</v>
      </c>
      <c r="F492" s="16">
        <f t="shared" si="261"/>
        <v>16</v>
      </c>
      <c r="G492" s="16">
        <f t="shared" si="261"/>
        <v>15</v>
      </c>
      <c r="H492" s="16">
        <f t="shared" si="261"/>
        <v>14</v>
      </c>
      <c r="I492" s="16">
        <f t="shared" si="261"/>
        <v>13</v>
      </c>
      <c r="J492" s="16">
        <f t="shared" si="261"/>
        <v>12</v>
      </c>
      <c r="K492" s="16">
        <f t="shared" si="261"/>
        <v>11</v>
      </c>
      <c r="L492" s="16">
        <f t="shared" si="261"/>
        <v>10</v>
      </c>
      <c r="M492" s="16">
        <f t="shared" si="261"/>
        <v>9</v>
      </c>
      <c r="N492" s="16">
        <f t="shared" si="261"/>
        <v>8</v>
      </c>
      <c r="O492" s="16">
        <f t="shared" si="261"/>
        <v>7</v>
      </c>
      <c r="P492" s="16">
        <f t="shared" si="261"/>
        <v>6</v>
      </c>
      <c r="Q492" s="16">
        <f t="shared" si="261"/>
        <v>5</v>
      </c>
      <c r="R492" s="16">
        <f t="shared" si="261"/>
        <v>4</v>
      </c>
      <c r="S492" s="16">
        <f t="shared" si="261"/>
        <v>3</v>
      </c>
      <c r="T492" s="16">
        <f t="shared" si="261"/>
        <v>2</v>
      </c>
      <c r="U492" s="16">
        <f t="shared" si="261"/>
        <v>1</v>
      </c>
      <c r="V492" s="16">
        <f t="shared" si="261"/>
        <v>0</v>
      </c>
      <c r="W492" s="16">
        <f t="shared" si="261"/>
        <v>0</v>
      </c>
      <c r="X492" s="16">
        <f t="shared" si="261"/>
        <v>0</v>
      </c>
      <c r="Y492" s="16">
        <f t="shared" si="261"/>
        <v>0</v>
      </c>
      <c r="Z492" s="16">
        <f t="shared" si="261"/>
        <v>0</v>
      </c>
      <c r="AA492" s="16">
        <f t="shared" si="261"/>
        <v>0</v>
      </c>
      <c r="AB492" s="16">
        <f t="shared" si="261"/>
        <v>0</v>
      </c>
      <c r="AC492" s="16">
        <f t="shared" si="261"/>
        <v>0</v>
      </c>
      <c r="AD492" s="16">
        <f t="shared" si="261"/>
        <v>0</v>
      </c>
      <c r="AE492" s="16">
        <f t="shared" si="261"/>
        <v>0</v>
      </c>
      <c r="AF492" s="16">
        <f t="shared" si="261"/>
        <v>0</v>
      </c>
      <c r="AG492" s="16">
        <f t="shared" si="261"/>
        <v>0</v>
      </c>
      <c r="AH492" s="16">
        <f t="shared" si="261"/>
        <v>0</v>
      </c>
      <c r="AI492" s="16">
        <f t="shared" si="261"/>
        <v>0</v>
      </c>
      <c r="AJ492" s="16">
        <f t="shared" si="261"/>
        <v>0</v>
      </c>
      <c r="AK492" s="16">
        <f t="shared" si="261"/>
        <v>0</v>
      </c>
      <c r="AL492" s="16">
        <f t="shared" si="261"/>
        <v>0</v>
      </c>
      <c r="AM492" s="16">
        <f t="shared" si="261"/>
        <v>0</v>
      </c>
      <c r="AN492" s="16">
        <f t="shared" si="261"/>
        <v>0</v>
      </c>
      <c r="AO492" s="16">
        <f t="shared" si="261"/>
        <v>0</v>
      </c>
      <c r="AP492" s="16">
        <f t="shared" si="261"/>
        <v>0</v>
      </c>
      <c r="AQ492" s="16">
        <f t="shared" si="261"/>
        <v>0</v>
      </c>
      <c r="AR492" s="16">
        <f t="shared" si="261"/>
        <v>0</v>
      </c>
      <c r="AS492" s="16">
        <f t="shared" si="261"/>
        <v>0</v>
      </c>
      <c r="AT492" s="16">
        <f t="shared" si="261"/>
        <v>0</v>
      </c>
      <c r="AU492" s="16">
        <f t="shared" si="261"/>
        <v>0</v>
      </c>
      <c r="AV492" s="16">
        <f t="shared" si="261"/>
        <v>0</v>
      </c>
      <c r="AW492" s="16">
        <f t="shared" si="261"/>
        <v>0</v>
      </c>
      <c r="AX492" s="16">
        <f t="shared" si="261"/>
        <v>0</v>
      </c>
      <c r="AY492" s="16">
        <f t="shared" si="261"/>
        <v>0</v>
      </c>
      <c r="AZ492" s="16">
        <f t="shared" si="261"/>
        <v>0</v>
      </c>
      <c r="BA492" s="16">
        <f t="shared" si="261"/>
        <v>0</v>
      </c>
      <c r="BB492" s="16">
        <f t="shared" si="261"/>
        <v>0</v>
      </c>
      <c r="BC492" s="16">
        <f t="shared" si="261"/>
        <v>0</v>
      </c>
      <c r="BD492" s="16">
        <f t="shared" si="261"/>
        <v>0</v>
      </c>
      <c r="BE492" s="16">
        <f t="shared" si="261"/>
        <v>0</v>
      </c>
      <c r="BF492" s="16">
        <f t="shared" si="261"/>
        <v>0</v>
      </c>
      <c r="BG492" s="16">
        <f t="shared" si="261"/>
        <v>0</v>
      </c>
      <c r="BH492" s="16">
        <f t="shared" si="261"/>
        <v>0</v>
      </c>
      <c r="BI492" s="16">
        <f t="shared" si="261"/>
        <v>0</v>
      </c>
      <c r="BJ492" s="16">
        <f t="shared" si="261"/>
        <v>0</v>
      </c>
      <c r="BK492" s="16">
        <f t="shared" si="261"/>
        <v>0</v>
      </c>
      <c r="BL492" s="16">
        <f t="shared" si="261"/>
        <v>0</v>
      </c>
      <c r="BM492" s="16">
        <f t="shared" si="261"/>
        <v>0</v>
      </c>
      <c r="BN492" s="16">
        <f t="shared" si="261"/>
        <v>0</v>
      </c>
    </row>
    <row r="493" spans="1:66">
      <c r="D493" s="16">
        <f>B491</f>
        <v>0</v>
      </c>
      <c r="E493" s="16">
        <f t="shared" ref="E493:BN493" si="262">D497</f>
        <v>0</v>
      </c>
      <c r="F493" s="16">
        <f t="shared" si="262"/>
        <v>0</v>
      </c>
      <c r="G493" s="16">
        <f t="shared" si="262"/>
        <v>0</v>
      </c>
      <c r="H493" s="16">
        <f t="shared" si="262"/>
        <v>0</v>
      </c>
      <c r="I493" s="16">
        <f t="shared" si="262"/>
        <v>0</v>
      </c>
      <c r="J493" s="16">
        <f t="shared" si="262"/>
        <v>0</v>
      </c>
      <c r="K493" s="16">
        <f t="shared" si="262"/>
        <v>0</v>
      </c>
      <c r="L493" s="16">
        <f t="shared" si="262"/>
        <v>0</v>
      </c>
      <c r="M493" s="16">
        <f t="shared" si="262"/>
        <v>0</v>
      </c>
      <c r="N493" s="16">
        <f t="shared" si="262"/>
        <v>0</v>
      </c>
      <c r="O493" s="16">
        <f t="shared" si="262"/>
        <v>0</v>
      </c>
      <c r="P493" s="16">
        <f t="shared" si="262"/>
        <v>0</v>
      </c>
      <c r="Q493" s="16">
        <f t="shared" si="262"/>
        <v>0</v>
      </c>
      <c r="R493" s="16">
        <f t="shared" si="262"/>
        <v>0</v>
      </c>
      <c r="S493" s="16">
        <f t="shared" si="262"/>
        <v>0</v>
      </c>
      <c r="T493" s="16">
        <f t="shared" si="262"/>
        <v>0</v>
      </c>
      <c r="U493" s="16">
        <f t="shared" si="262"/>
        <v>0</v>
      </c>
      <c r="V493" s="16">
        <f t="shared" si="262"/>
        <v>0</v>
      </c>
      <c r="W493" s="16" t="e">
        <f t="shared" si="262"/>
        <v>#N/A</v>
      </c>
      <c r="X493" s="16" t="e">
        <f t="shared" si="262"/>
        <v>#N/A</v>
      </c>
      <c r="Y493" s="16" t="e">
        <f t="shared" si="262"/>
        <v>#N/A</v>
      </c>
      <c r="Z493" s="16" t="e">
        <f t="shared" si="262"/>
        <v>#N/A</v>
      </c>
      <c r="AA493" s="16" t="e">
        <f t="shared" si="262"/>
        <v>#N/A</v>
      </c>
      <c r="AB493" s="16" t="e">
        <f t="shared" si="262"/>
        <v>#N/A</v>
      </c>
      <c r="AC493" s="16" t="e">
        <f t="shared" si="262"/>
        <v>#N/A</v>
      </c>
      <c r="AD493" s="16" t="e">
        <f t="shared" si="262"/>
        <v>#N/A</v>
      </c>
      <c r="AE493" s="16" t="e">
        <f t="shared" si="262"/>
        <v>#N/A</v>
      </c>
      <c r="AF493" s="16" t="e">
        <f t="shared" si="262"/>
        <v>#N/A</v>
      </c>
      <c r="AG493" s="16" t="e">
        <f t="shared" si="262"/>
        <v>#N/A</v>
      </c>
      <c r="AH493" s="16" t="e">
        <f t="shared" si="262"/>
        <v>#N/A</v>
      </c>
      <c r="AI493" s="16" t="e">
        <f t="shared" si="262"/>
        <v>#N/A</v>
      </c>
      <c r="AJ493" s="16" t="e">
        <f t="shared" si="262"/>
        <v>#N/A</v>
      </c>
      <c r="AK493" s="16" t="e">
        <f t="shared" si="262"/>
        <v>#N/A</v>
      </c>
      <c r="AL493" s="16" t="e">
        <f t="shared" si="262"/>
        <v>#N/A</v>
      </c>
      <c r="AM493" s="16" t="e">
        <f t="shared" si="262"/>
        <v>#N/A</v>
      </c>
      <c r="AN493" s="16" t="e">
        <f t="shared" si="262"/>
        <v>#N/A</v>
      </c>
      <c r="AO493" s="16" t="e">
        <f t="shared" si="262"/>
        <v>#N/A</v>
      </c>
      <c r="AP493" s="16" t="e">
        <f t="shared" si="262"/>
        <v>#N/A</v>
      </c>
      <c r="AQ493" s="16" t="e">
        <f t="shared" si="262"/>
        <v>#N/A</v>
      </c>
      <c r="AR493" s="16" t="e">
        <f t="shared" si="262"/>
        <v>#N/A</v>
      </c>
      <c r="AS493" s="16" t="e">
        <f t="shared" si="262"/>
        <v>#N/A</v>
      </c>
      <c r="AT493" s="16" t="e">
        <f t="shared" si="262"/>
        <v>#N/A</v>
      </c>
      <c r="AU493" s="16" t="e">
        <f t="shared" si="262"/>
        <v>#N/A</v>
      </c>
      <c r="AV493" s="16" t="e">
        <f t="shared" si="262"/>
        <v>#N/A</v>
      </c>
      <c r="AW493" s="16" t="e">
        <f t="shared" si="262"/>
        <v>#N/A</v>
      </c>
      <c r="AX493" s="16" t="e">
        <f t="shared" si="262"/>
        <v>#N/A</v>
      </c>
      <c r="AY493" s="16" t="e">
        <f t="shared" si="262"/>
        <v>#N/A</v>
      </c>
      <c r="AZ493" s="16" t="e">
        <f t="shared" si="262"/>
        <v>#N/A</v>
      </c>
      <c r="BA493" s="16" t="e">
        <f t="shared" si="262"/>
        <v>#N/A</v>
      </c>
      <c r="BB493" s="16" t="e">
        <f t="shared" si="262"/>
        <v>#N/A</v>
      </c>
      <c r="BC493" s="16" t="e">
        <f t="shared" si="262"/>
        <v>#N/A</v>
      </c>
      <c r="BD493" s="16" t="e">
        <f t="shared" si="262"/>
        <v>#N/A</v>
      </c>
      <c r="BE493" s="16" t="e">
        <f t="shared" si="262"/>
        <v>#N/A</v>
      </c>
      <c r="BF493" s="16" t="e">
        <f t="shared" si="262"/>
        <v>#N/A</v>
      </c>
      <c r="BG493" s="16" t="e">
        <f t="shared" si="262"/>
        <v>#N/A</v>
      </c>
      <c r="BH493" s="16" t="e">
        <f t="shared" si="262"/>
        <v>#N/A</v>
      </c>
      <c r="BI493" s="16" t="e">
        <f t="shared" si="262"/>
        <v>#N/A</v>
      </c>
      <c r="BJ493" s="16" t="e">
        <f t="shared" si="262"/>
        <v>#N/A</v>
      </c>
      <c r="BK493" s="16" t="e">
        <f t="shared" si="262"/>
        <v>#N/A</v>
      </c>
      <c r="BL493" s="16" t="e">
        <f t="shared" si="262"/>
        <v>#N/A</v>
      </c>
      <c r="BM493" s="16" t="e">
        <f t="shared" si="262"/>
        <v>#N/A</v>
      </c>
      <c r="BN493" s="16" t="e">
        <f t="shared" si="262"/>
        <v>#N/A</v>
      </c>
    </row>
    <row r="494" spans="1:66">
      <c r="C494" s="16" t="s">
        <v>0</v>
      </c>
      <c r="D494" s="16">
        <f>IF($D492&gt;=1,($B491/HLOOKUP($D492,'[7]Annuity Cal'!$H$7:$BE$11,2,FALSE))*HLOOKUP(D492,'[7]Annuity Cal'!$H$7:$BE$11,3,FALSE),(IF(D492&lt;=(-1),D492,0)))</f>
        <v>0</v>
      </c>
      <c r="E494" s="16">
        <f>IF($D492&gt;=1,($B491/HLOOKUP($D492,'[7]Annuity Cal'!$H$7:$BE$11,2,FALSE))*HLOOKUP(E492,'[7]Annuity Cal'!$H$7:$BE$11,3,FALSE),(IF(E492&lt;=(-1),E492,0)))</f>
        <v>0</v>
      </c>
      <c r="F494" s="16">
        <f>IF($D492&gt;=1,($B491/HLOOKUP($D492,'[7]Annuity Cal'!$H$7:$BE$11,2,FALSE))*HLOOKUP(F492,'[7]Annuity Cal'!$H$7:$BE$11,3,FALSE),(IF(F492&lt;=(-1),F492,0)))</f>
        <v>0</v>
      </c>
      <c r="G494" s="16">
        <f>IF($D492&gt;=1,($B491/HLOOKUP($D492,'[7]Annuity Cal'!$H$7:$BE$11,2,FALSE))*HLOOKUP(G492,'[7]Annuity Cal'!$H$7:$BE$11,3,FALSE),(IF(G492&lt;=(-1),G492,0)))</f>
        <v>0</v>
      </c>
      <c r="H494" s="16">
        <f>IF($D492&gt;=1,($B491/HLOOKUP($D492,'[7]Annuity Cal'!$H$7:$BE$11,2,FALSE))*HLOOKUP(H492,'[7]Annuity Cal'!$H$7:$BE$11,3,FALSE),(IF(H492&lt;=(-1),H492,0)))</f>
        <v>0</v>
      </c>
      <c r="I494" s="16">
        <f>IF($D492&gt;=1,($B491/HLOOKUP($D492,'[7]Annuity Cal'!$H$7:$BE$11,2,FALSE))*HLOOKUP(I492,'[7]Annuity Cal'!$H$7:$BE$11,3,FALSE),(IF(I492&lt;=(-1),I492,0)))</f>
        <v>0</v>
      </c>
      <c r="J494" s="16">
        <f>IF($D492&gt;=1,($B491/HLOOKUP($D492,'[7]Annuity Cal'!$H$7:$BE$11,2,FALSE))*HLOOKUP(J492,'[7]Annuity Cal'!$H$7:$BE$11,3,FALSE),(IF(J492&lt;=(-1),J492,0)))</f>
        <v>0</v>
      </c>
      <c r="K494" s="16">
        <f>IF($D492&gt;=1,($B491/HLOOKUP($D492,'[7]Annuity Cal'!$H$7:$BE$11,2,FALSE))*HLOOKUP(K492,'[7]Annuity Cal'!$H$7:$BE$11,3,FALSE),(IF(K492&lt;=(-1),K492,0)))</f>
        <v>0</v>
      </c>
      <c r="L494" s="16">
        <f>IF($D492&gt;=1,($B491/HLOOKUP($D492,'[7]Annuity Cal'!$H$7:$BE$11,2,FALSE))*HLOOKUP(L492,'[7]Annuity Cal'!$H$7:$BE$11,3,FALSE),(IF(L492&lt;=(-1),L492,0)))</f>
        <v>0</v>
      </c>
      <c r="M494" s="16">
        <f>IF($D492&gt;=1,($B491/HLOOKUP($D492,'[7]Annuity Cal'!$H$7:$BE$11,2,FALSE))*HLOOKUP(M492,'[7]Annuity Cal'!$H$7:$BE$11,3,FALSE),(IF(M492&lt;=(-1),M492,0)))</f>
        <v>0</v>
      </c>
      <c r="N494" s="16">
        <f>IF($D492&gt;=1,($B491/HLOOKUP($D492,'[7]Annuity Cal'!$H$7:$BE$11,2,FALSE))*HLOOKUP(N492,'[7]Annuity Cal'!$H$7:$BE$11,3,FALSE),(IF(N492&lt;=(-1),N492,0)))</f>
        <v>0</v>
      </c>
      <c r="O494" s="16">
        <f>IF($D492&gt;=1,($B491/HLOOKUP($D492,'[7]Annuity Cal'!$H$7:$BE$11,2,FALSE))*HLOOKUP(O492,'[7]Annuity Cal'!$H$7:$BE$11,3,FALSE),(IF(O492&lt;=(-1),O492,0)))</f>
        <v>0</v>
      </c>
      <c r="P494" s="16">
        <f>IF($D492&gt;=1,($B491/HLOOKUP($D492,'[7]Annuity Cal'!$H$7:$BE$11,2,FALSE))*HLOOKUP(P492,'[7]Annuity Cal'!$H$7:$BE$11,3,FALSE),(IF(P492&lt;=(-1),P492,0)))</f>
        <v>0</v>
      </c>
      <c r="Q494" s="16">
        <f>IF($D492&gt;=1,($B491/HLOOKUP($D492,'[7]Annuity Cal'!$H$7:$BE$11,2,FALSE))*HLOOKUP(Q492,'[7]Annuity Cal'!$H$7:$BE$11,3,FALSE),(IF(Q492&lt;=(-1),Q492,0)))</f>
        <v>0</v>
      </c>
      <c r="R494" s="16">
        <f>IF($D492&gt;=1,($B491/HLOOKUP($D492,'[7]Annuity Cal'!$H$7:$BE$11,2,FALSE))*HLOOKUP(R492,'[7]Annuity Cal'!$H$7:$BE$11,3,FALSE),(IF(R492&lt;=(-1),R492,0)))</f>
        <v>0</v>
      </c>
      <c r="S494" s="16">
        <f>IF($D492&gt;=1,($B491/HLOOKUP($D492,'[7]Annuity Cal'!$H$7:$BE$11,2,FALSE))*HLOOKUP(S492,'[7]Annuity Cal'!$H$7:$BE$11,3,FALSE),(IF(S492&lt;=(-1),S492,0)))</f>
        <v>0</v>
      </c>
      <c r="T494" s="16">
        <f>IF($D492&gt;=1,($B491/HLOOKUP($D492,'[7]Annuity Cal'!$H$7:$BE$11,2,FALSE))*HLOOKUP(T492,'[7]Annuity Cal'!$H$7:$BE$11,3,FALSE),(IF(T492&lt;=(-1),T492,0)))</f>
        <v>0</v>
      </c>
      <c r="U494" s="16">
        <f>IF($D492&gt;=1,($B491/HLOOKUP($D492,'[7]Annuity Cal'!$H$7:$BE$11,2,FALSE))*HLOOKUP(U492,'[7]Annuity Cal'!$H$7:$BE$11,3,FALSE),(IF(U492&lt;=(-1),U492,0)))</f>
        <v>0</v>
      </c>
      <c r="V494" s="16" t="e">
        <f>IF($D492&gt;=1,($B491/HLOOKUP($D492,'[7]Annuity Cal'!$H$7:$BE$11,2,FALSE))*HLOOKUP(V492,'[7]Annuity Cal'!$H$7:$BE$11,3,FALSE),(IF(V492&lt;=(-1),V492,0)))</f>
        <v>#N/A</v>
      </c>
      <c r="W494" s="16" t="e">
        <f>IF($D492&gt;=1,($B491/HLOOKUP($D492,'[7]Annuity Cal'!$H$7:$BE$11,2,FALSE))*HLOOKUP(W492,'[7]Annuity Cal'!$H$7:$BE$11,3,FALSE),(IF(W492&lt;=(-1),W492,0)))</f>
        <v>#N/A</v>
      </c>
      <c r="X494" s="16" t="e">
        <f>IF($D492&gt;=1,($B491/HLOOKUP($D492,'[7]Annuity Cal'!$H$7:$BE$11,2,FALSE))*HLOOKUP(X492,'[7]Annuity Cal'!$H$7:$BE$11,3,FALSE),(IF(X492&lt;=(-1),X492,0)))</f>
        <v>#N/A</v>
      </c>
      <c r="Y494" s="16" t="e">
        <f>IF($D492&gt;=1,($B491/HLOOKUP($D492,'[7]Annuity Cal'!$H$7:$BE$11,2,FALSE))*HLOOKUP(Y492,'[7]Annuity Cal'!$H$7:$BE$11,3,FALSE),(IF(Y492&lt;=(-1),Y492,0)))</f>
        <v>#N/A</v>
      </c>
      <c r="Z494" s="16" t="e">
        <f>IF($D492&gt;=1,($B491/HLOOKUP($D492,'[7]Annuity Cal'!$H$7:$BE$11,2,FALSE))*HLOOKUP(Z492,'[7]Annuity Cal'!$H$7:$BE$11,3,FALSE),(IF(Z492&lt;=(-1),Z492,0)))</f>
        <v>#N/A</v>
      </c>
      <c r="AA494" s="16" t="e">
        <f>IF($D492&gt;=1,($B491/HLOOKUP($D492,'[7]Annuity Cal'!$H$7:$BE$11,2,FALSE))*HLOOKUP(AA492,'[7]Annuity Cal'!$H$7:$BE$11,3,FALSE),(IF(AA492&lt;=(-1),AA492,0)))</f>
        <v>#N/A</v>
      </c>
      <c r="AB494" s="16" t="e">
        <f>IF($D492&gt;=1,($B491/HLOOKUP($D492,'[7]Annuity Cal'!$H$7:$BE$11,2,FALSE))*HLOOKUP(AB492,'[7]Annuity Cal'!$H$7:$BE$11,3,FALSE),(IF(AB492&lt;=(-1),AB492,0)))</f>
        <v>#N/A</v>
      </c>
      <c r="AC494" s="16" t="e">
        <f>IF($D492&gt;=1,($B491/HLOOKUP($D492,'[7]Annuity Cal'!$H$7:$BE$11,2,FALSE))*HLOOKUP(AC492,'[7]Annuity Cal'!$H$7:$BE$11,3,FALSE),(IF(AC492&lt;=(-1),AC492,0)))</f>
        <v>#N/A</v>
      </c>
      <c r="AD494" s="16" t="e">
        <f>IF($D492&gt;=1,($B491/HLOOKUP($D492,'[7]Annuity Cal'!$H$7:$BE$11,2,FALSE))*HLOOKUP(AD492,'[7]Annuity Cal'!$H$7:$BE$11,3,FALSE),(IF(AD492&lt;=(-1),AD492,0)))</f>
        <v>#N/A</v>
      </c>
      <c r="AE494" s="16" t="e">
        <f>IF($D492&gt;=1,($B491/HLOOKUP($D492,'[7]Annuity Cal'!$H$7:$BE$11,2,FALSE))*HLOOKUP(AE492,'[7]Annuity Cal'!$H$7:$BE$11,3,FALSE),(IF(AE492&lt;=(-1),AE492,0)))</f>
        <v>#N/A</v>
      </c>
      <c r="AF494" s="16" t="e">
        <f>IF($D492&gt;=1,($B491/HLOOKUP($D492,'[7]Annuity Cal'!$H$7:$BE$11,2,FALSE))*HLOOKUP(AF492,'[7]Annuity Cal'!$H$7:$BE$11,3,FALSE),(IF(AF492&lt;=(-1),AF492,0)))</f>
        <v>#N/A</v>
      </c>
      <c r="AG494" s="16" t="e">
        <f>IF($D492&gt;=1,($B491/HLOOKUP($D492,'[7]Annuity Cal'!$H$7:$BE$11,2,FALSE))*HLOOKUP(AG492,'[7]Annuity Cal'!$H$7:$BE$11,3,FALSE),(IF(AG492&lt;=(-1),AG492,0)))</f>
        <v>#N/A</v>
      </c>
      <c r="AH494" s="16" t="e">
        <f>IF($D492&gt;=1,($B491/HLOOKUP($D492,'[7]Annuity Cal'!$H$7:$BE$11,2,FALSE))*HLOOKUP(AH492,'[7]Annuity Cal'!$H$7:$BE$11,3,FALSE),(IF(AH492&lt;=(-1),AH492,0)))</f>
        <v>#N/A</v>
      </c>
      <c r="AI494" s="16" t="e">
        <f>IF($D492&gt;=1,($B491/HLOOKUP($D492,'[7]Annuity Cal'!$H$7:$BE$11,2,FALSE))*HLOOKUP(AI492,'[7]Annuity Cal'!$H$7:$BE$11,3,FALSE),(IF(AI492&lt;=(-1),AI492,0)))</f>
        <v>#N/A</v>
      </c>
      <c r="AJ494" s="16" t="e">
        <f>IF($D492&gt;=1,($B491/HLOOKUP($D492,'[7]Annuity Cal'!$H$7:$BE$11,2,FALSE))*HLOOKUP(AJ492,'[7]Annuity Cal'!$H$7:$BE$11,3,FALSE),(IF(AJ492&lt;=(-1),AJ492,0)))</f>
        <v>#N/A</v>
      </c>
      <c r="AK494" s="16" t="e">
        <f>IF($D492&gt;=1,($B491/HLOOKUP($D492,'[7]Annuity Cal'!$H$7:$BE$11,2,FALSE))*HLOOKUP(AK492,'[7]Annuity Cal'!$H$7:$BE$11,3,FALSE),(IF(AK492&lt;=(-1),AK492,0)))</f>
        <v>#N/A</v>
      </c>
      <c r="AL494" s="16" t="e">
        <f>IF($D492&gt;=1,($B491/HLOOKUP($D492,'[7]Annuity Cal'!$H$7:$BE$11,2,FALSE))*HLOOKUP(AL492,'[7]Annuity Cal'!$H$7:$BE$11,3,FALSE),(IF(AL492&lt;=(-1),AL492,0)))</f>
        <v>#N/A</v>
      </c>
      <c r="AM494" s="16" t="e">
        <f>IF($D492&gt;=1,($B491/HLOOKUP($D492,'[7]Annuity Cal'!$H$7:$BE$11,2,FALSE))*HLOOKUP(AM492,'[7]Annuity Cal'!$H$7:$BE$11,3,FALSE),(IF(AM492&lt;=(-1),AM492,0)))</f>
        <v>#N/A</v>
      </c>
      <c r="AN494" s="16" t="e">
        <f>IF($D492&gt;=1,($B491/HLOOKUP($D492,'[7]Annuity Cal'!$H$7:$BE$11,2,FALSE))*HLOOKUP(AN492,'[7]Annuity Cal'!$H$7:$BE$11,3,FALSE),(IF(AN492&lt;=(-1),AN492,0)))</f>
        <v>#N/A</v>
      </c>
      <c r="AO494" s="16" t="e">
        <f>IF($D492&gt;=1,($B491/HLOOKUP($D492,'[7]Annuity Cal'!$H$7:$BE$11,2,FALSE))*HLOOKUP(AO492,'[7]Annuity Cal'!$H$7:$BE$11,3,FALSE),(IF(AO492&lt;=(-1),AO492,0)))</f>
        <v>#N/A</v>
      </c>
      <c r="AP494" s="16" t="e">
        <f>IF($D492&gt;=1,($B491/HLOOKUP($D492,'[7]Annuity Cal'!$H$7:$BE$11,2,FALSE))*HLOOKUP(AP492,'[7]Annuity Cal'!$H$7:$BE$11,3,FALSE),(IF(AP492&lt;=(-1),AP492,0)))</f>
        <v>#N/A</v>
      </c>
      <c r="AQ494" s="16" t="e">
        <f>IF($D492&gt;=1,($B491/HLOOKUP($D492,'[7]Annuity Cal'!$H$7:$BE$11,2,FALSE))*HLOOKUP(AQ492,'[7]Annuity Cal'!$H$7:$BE$11,3,FALSE),(IF(AQ492&lt;=(-1),AQ492,0)))</f>
        <v>#N/A</v>
      </c>
      <c r="AR494" s="16" t="e">
        <f>IF($D492&gt;=1,($B491/HLOOKUP($D492,'[7]Annuity Cal'!$H$7:$BE$11,2,FALSE))*HLOOKUP(AR492,'[7]Annuity Cal'!$H$7:$BE$11,3,FALSE),(IF(AR492&lt;=(-1),AR492,0)))</f>
        <v>#N/A</v>
      </c>
      <c r="AS494" s="16" t="e">
        <f>IF($D492&gt;=1,($B491/HLOOKUP($D492,'[7]Annuity Cal'!$H$7:$BE$11,2,FALSE))*HLOOKUP(AS492,'[7]Annuity Cal'!$H$7:$BE$11,3,FALSE),(IF(AS492&lt;=(-1),AS492,0)))</f>
        <v>#N/A</v>
      </c>
      <c r="AT494" s="16" t="e">
        <f>IF($D492&gt;=1,($B491/HLOOKUP($D492,'[7]Annuity Cal'!$H$7:$BE$11,2,FALSE))*HLOOKUP(AT492,'[7]Annuity Cal'!$H$7:$BE$11,3,FALSE),(IF(AT492&lt;=(-1),AT492,0)))</f>
        <v>#N/A</v>
      </c>
      <c r="AU494" s="16" t="e">
        <f>IF($D492&gt;=1,($B491/HLOOKUP($D492,'[7]Annuity Cal'!$H$7:$BE$11,2,FALSE))*HLOOKUP(AU492,'[7]Annuity Cal'!$H$7:$BE$11,3,FALSE),(IF(AU492&lt;=(-1),AU492,0)))</f>
        <v>#N/A</v>
      </c>
      <c r="AV494" s="16" t="e">
        <f>IF($D492&gt;=1,($B491/HLOOKUP($D492,'[7]Annuity Cal'!$H$7:$BE$11,2,FALSE))*HLOOKUP(AV492,'[7]Annuity Cal'!$H$7:$BE$11,3,FALSE),(IF(AV492&lt;=(-1),AV492,0)))</f>
        <v>#N/A</v>
      </c>
      <c r="AW494" s="16" t="e">
        <f>IF($D492&gt;=1,($B491/HLOOKUP($D492,'[7]Annuity Cal'!$H$7:$BE$11,2,FALSE))*HLOOKUP(AW492,'[7]Annuity Cal'!$H$7:$BE$11,3,FALSE),(IF(AW492&lt;=(-1),AW492,0)))</f>
        <v>#N/A</v>
      </c>
      <c r="AX494" s="16" t="e">
        <f>IF($D492&gt;=1,($B491/HLOOKUP($D492,'[7]Annuity Cal'!$H$7:$BE$11,2,FALSE))*HLOOKUP(AX492,'[7]Annuity Cal'!$H$7:$BE$11,3,FALSE),(IF(AX492&lt;=(-1),AX492,0)))</f>
        <v>#N/A</v>
      </c>
      <c r="AY494" s="16" t="e">
        <f>IF($D492&gt;=1,($B491/HLOOKUP($D492,'[7]Annuity Cal'!$H$7:$BE$11,2,FALSE))*HLOOKUP(AY492,'[7]Annuity Cal'!$H$7:$BE$11,3,FALSE),(IF(AY492&lt;=(-1),AY492,0)))</f>
        <v>#N/A</v>
      </c>
      <c r="AZ494" s="16" t="e">
        <f>IF($D492&gt;=1,($B491/HLOOKUP($D492,'[7]Annuity Cal'!$H$7:$BE$11,2,FALSE))*HLOOKUP(AZ492,'[7]Annuity Cal'!$H$7:$BE$11,3,FALSE),(IF(AZ492&lt;=(-1),AZ492,0)))</f>
        <v>#N/A</v>
      </c>
      <c r="BA494" s="16" t="e">
        <f>IF($D492&gt;=1,($B491/HLOOKUP($D492,'[7]Annuity Cal'!$H$7:$BE$11,2,FALSE))*HLOOKUP(BA492,'[7]Annuity Cal'!$H$7:$BE$11,3,FALSE),(IF(BA492&lt;=(-1),BA492,0)))</f>
        <v>#N/A</v>
      </c>
      <c r="BB494" s="16" t="e">
        <f>IF($D492&gt;=1,($B491/HLOOKUP($D492,'[7]Annuity Cal'!$H$7:$BE$11,2,FALSE))*HLOOKUP(BB492,'[7]Annuity Cal'!$H$7:$BE$11,3,FALSE),(IF(BB492&lt;=(-1),BB492,0)))</f>
        <v>#N/A</v>
      </c>
      <c r="BC494" s="16" t="e">
        <f>IF($D492&gt;=1,($B491/HLOOKUP($D492,'[7]Annuity Cal'!$H$7:$BE$11,2,FALSE))*HLOOKUP(BC492,'[7]Annuity Cal'!$H$7:$BE$11,3,FALSE),(IF(BC492&lt;=(-1),BC492,0)))</f>
        <v>#N/A</v>
      </c>
      <c r="BD494" s="16" t="e">
        <f>IF($D492&gt;=1,($B491/HLOOKUP($D492,'[7]Annuity Cal'!$H$7:$BE$11,2,FALSE))*HLOOKUP(BD492,'[7]Annuity Cal'!$H$7:$BE$11,3,FALSE),(IF(BD492&lt;=(-1),BD492,0)))</f>
        <v>#N/A</v>
      </c>
      <c r="BE494" s="16" t="e">
        <f>IF($D492&gt;=1,($B491/HLOOKUP($D492,'[7]Annuity Cal'!$H$7:$BE$11,2,FALSE))*HLOOKUP(BE492,'[7]Annuity Cal'!$H$7:$BE$11,3,FALSE),(IF(BE492&lt;=(-1),BE492,0)))</f>
        <v>#N/A</v>
      </c>
      <c r="BF494" s="16" t="e">
        <f>IF($D492&gt;=1,($B491/HLOOKUP($D492,'[7]Annuity Cal'!$H$7:$BE$11,2,FALSE))*HLOOKUP(BF492,'[7]Annuity Cal'!$H$7:$BE$11,3,FALSE),(IF(BF492&lt;=(-1),BF492,0)))</f>
        <v>#N/A</v>
      </c>
      <c r="BG494" s="16" t="e">
        <f>IF($D492&gt;=1,($B491/HLOOKUP($D492,'[7]Annuity Cal'!$H$7:$BE$11,2,FALSE))*HLOOKUP(BG492,'[7]Annuity Cal'!$H$7:$BE$11,3,FALSE),(IF(BG492&lt;=(-1),BG492,0)))</f>
        <v>#N/A</v>
      </c>
      <c r="BH494" s="16" t="e">
        <f>IF($D492&gt;=1,($B491/HLOOKUP($D492,'[7]Annuity Cal'!$H$7:$BE$11,2,FALSE))*HLOOKUP(BH492,'[7]Annuity Cal'!$H$7:$BE$11,3,FALSE),(IF(BH492&lt;=(-1),BH492,0)))</f>
        <v>#N/A</v>
      </c>
      <c r="BI494" s="16" t="e">
        <f>IF($D492&gt;=1,($B491/HLOOKUP($D492,'[7]Annuity Cal'!$H$7:$BE$11,2,FALSE))*HLOOKUP(BI492,'[7]Annuity Cal'!$H$7:$BE$11,3,FALSE),(IF(BI492&lt;=(-1),BI492,0)))</f>
        <v>#N/A</v>
      </c>
      <c r="BJ494" s="16" t="e">
        <f>IF($D492&gt;=1,($B491/HLOOKUP($D492,'[7]Annuity Cal'!$H$7:$BE$11,2,FALSE))*HLOOKUP(BJ492,'[7]Annuity Cal'!$H$7:$BE$11,3,FALSE),(IF(BJ492&lt;=(-1),BJ492,0)))</f>
        <v>#N/A</v>
      </c>
      <c r="BK494" s="16" t="e">
        <f>IF($D492&gt;=1,($B491/HLOOKUP($D492,'[7]Annuity Cal'!$H$7:$BE$11,2,FALSE))*HLOOKUP(BK492,'[7]Annuity Cal'!$H$7:$BE$11,3,FALSE),(IF(BK492&lt;=(-1),BK492,0)))</f>
        <v>#N/A</v>
      </c>
      <c r="BL494" s="16" t="e">
        <f>IF($D492&gt;=1,($B491/HLOOKUP($D492,'[7]Annuity Cal'!$H$7:$BE$11,2,FALSE))*HLOOKUP(BL492,'[7]Annuity Cal'!$H$7:$BE$11,3,FALSE),(IF(BL492&lt;=(-1),BL492,0)))</f>
        <v>#N/A</v>
      </c>
      <c r="BM494" s="16" t="e">
        <f>IF($D492&gt;=1,($B491/HLOOKUP($D492,'[7]Annuity Cal'!$H$7:$BE$11,2,FALSE))*HLOOKUP(BM492,'[7]Annuity Cal'!$H$7:$BE$11,3,FALSE),(IF(BM492&lt;=(-1),BM492,0)))</f>
        <v>#N/A</v>
      </c>
      <c r="BN494" s="16" t="e">
        <f>IF($D492&gt;=1,($B491/HLOOKUP($D492,'[7]Annuity Cal'!$H$7:$BE$11,2,FALSE))*HLOOKUP(BN492,'[7]Annuity Cal'!$H$7:$BE$11,3,FALSE),(IF(BN492&lt;=(-1),BN492,0)))</f>
        <v>#N/A</v>
      </c>
    </row>
    <row r="495" spans="1:66">
      <c r="C495" s="16" t="s">
        <v>1</v>
      </c>
      <c r="D495" s="16">
        <f>IF($D492&gt;=1,($B491/HLOOKUP($D492,'[7]Annuity Cal'!$H$7:$BE$11,2,FALSE))*HLOOKUP(D492,'[7]Annuity Cal'!$H$7:$BE$11,4,FALSE),(IF(D492&lt;=(-1),D492,0)))</f>
        <v>0</v>
      </c>
      <c r="E495" s="16">
        <f>IF($D492&gt;=1,($B491/HLOOKUP($D492,'[7]Annuity Cal'!$H$7:$BE$11,2,FALSE))*HLOOKUP(E492,'[7]Annuity Cal'!$H$7:$BE$11,4,FALSE),(IF(E492&lt;=(-1),E492,0)))</f>
        <v>0</v>
      </c>
      <c r="F495" s="16">
        <f>IF($D492&gt;=1,($B491/HLOOKUP($D492,'[7]Annuity Cal'!$H$7:$BE$11,2,FALSE))*HLOOKUP(F492,'[7]Annuity Cal'!$H$7:$BE$11,4,FALSE),(IF(F492&lt;=(-1),F492,0)))</f>
        <v>0</v>
      </c>
      <c r="G495" s="16">
        <f>IF($D492&gt;=1,($B491/HLOOKUP($D492,'[7]Annuity Cal'!$H$7:$BE$11,2,FALSE))*HLOOKUP(G492,'[7]Annuity Cal'!$H$7:$BE$11,4,FALSE),(IF(G492&lt;=(-1),G492,0)))</f>
        <v>0</v>
      </c>
      <c r="H495" s="16">
        <f>IF($D492&gt;=1,($B491/HLOOKUP($D492,'[7]Annuity Cal'!$H$7:$BE$11,2,FALSE))*HLOOKUP(H492,'[7]Annuity Cal'!$H$7:$BE$11,4,FALSE),(IF(H492&lt;=(-1),H492,0)))</f>
        <v>0</v>
      </c>
      <c r="I495" s="16">
        <f>IF($D492&gt;=1,($B491/HLOOKUP($D492,'[7]Annuity Cal'!$H$7:$BE$11,2,FALSE))*HLOOKUP(I492,'[7]Annuity Cal'!$H$7:$BE$11,4,FALSE),(IF(I492&lt;=(-1),I492,0)))</f>
        <v>0</v>
      </c>
      <c r="J495" s="16">
        <f>IF($D492&gt;=1,($B491/HLOOKUP($D492,'[7]Annuity Cal'!$H$7:$BE$11,2,FALSE))*HLOOKUP(J492,'[7]Annuity Cal'!$H$7:$BE$11,4,FALSE),(IF(J492&lt;=(-1),J492,0)))</f>
        <v>0</v>
      </c>
      <c r="K495" s="16">
        <f>IF($D492&gt;=1,($B491/HLOOKUP($D492,'[7]Annuity Cal'!$H$7:$BE$11,2,FALSE))*HLOOKUP(K492,'[7]Annuity Cal'!$H$7:$BE$11,4,FALSE),(IF(K492&lt;=(-1),K492,0)))</f>
        <v>0</v>
      </c>
      <c r="L495" s="16">
        <f>IF($D492&gt;=1,($B491/HLOOKUP($D492,'[7]Annuity Cal'!$H$7:$BE$11,2,FALSE))*HLOOKUP(L492,'[7]Annuity Cal'!$H$7:$BE$11,4,FALSE),(IF(L492&lt;=(-1),L492,0)))</f>
        <v>0</v>
      </c>
      <c r="M495" s="16">
        <f>IF($D492&gt;=1,($B491/HLOOKUP($D492,'[7]Annuity Cal'!$H$7:$BE$11,2,FALSE))*HLOOKUP(M492,'[7]Annuity Cal'!$H$7:$BE$11,4,FALSE),(IF(M492&lt;=(-1),M492,0)))</f>
        <v>0</v>
      </c>
      <c r="N495" s="16">
        <f>IF($D492&gt;=1,($B491/HLOOKUP($D492,'[7]Annuity Cal'!$H$7:$BE$11,2,FALSE))*HLOOKUP(N492,'[7]Annuity Cal'!$H$7:$BE$11,4,FALSE),(IF(N492&lt;=(-1),N492,0)))</f>
        <v>0</v>
      </c>
      <c r="O495" s="16">
        <f>IF($D492&gt;=1,($B491/HLOOKUP($D492,'[7]Annuity Cal'!$H$7:$BE$11,2,FALSE))*HLOOKUP(O492,'[7]Annuity Cal'!$H$7:$BE$11,4,FALSE),(IF(O492&lt;=(-1),O492,0)))</f>
        <v>0</v>
      </c>
      <c r="P495" s="16">
        <f>IF($D492&gt;=1,($B491/HLOOKUP($D492,'[7]Annuity Cal'!$H$7:$BE$11,2,FALSE))*HLOOKUP(P492,'[7]Annuity Cal'!$H$7:$BE$11,4,FALSE),(IF(P492&lt;=(-1),P492,0)))</f>
        <v>0</v>
      </c>
      <c r="Q495" s="16">
        <f>IF($D492&gt;=1,($B491/HLOOKUP($D492,'[7]Annuity Cal'!$H$7:$BE$11,2,FALSE))*HLOOKUP(Q492,'[7]Annuity Cal'!$H$7:$BE$11,4,FALSE),(IF(Q492&lt;=(-1),Q492,0)))</f>
        <v>0</v>
      </c>
      <c r="R495" s="16">
        <f>IF($D492&gt;=1,($B491/HLOOKUP($D492,'[7]Annuity Cal'!$H$7:$BE$11,2,FALSE))*HLOOKUP(R492,'[7]Annuity Cal'!$H$7:$BE$11,4,FALSE),(IF(R492&lt;=(-1),R492,0)))</f>
        <v>0</v>
      </c>
      <c r="S495" s="16">
        <f>IF($D492&gt;=1,($B491/HLOOKUP($D492,'[7]Annuity Cal'!$H$7:$BE$11,2,FALSE))*HLOOKUP(S492,'[7]Annuity Cal'!$H$7:$BE$11,4,FALSE),(IF(S492&lt;=(-1),S492,0)))</f>
        <v>0</v>
      </c>
      <c r="T495" s="16">
        <f>IF($D492&gt;=1,($B491/HLOOKUP($D492,'[7]Annuity Cal'!$H$7:$BE$11,2,FALSE))*HLOOKUP(T492,'[7]Annuity Cal'!$H$7:$BE$11,4,FALSE),(IF(T492&lt;=(-1),T492,0)))</f>
        <v>0</v>
      </c>
      <c r="U495" s="16">
        <f>IF($D492&gt;=1,($B491/HLOOKUP($D492,'[7]Annuity Cal'!$H$7:$BE$11,2,FALSE))*HLOOKUP(U492,'[7]Annuity Cal'!$H$7:$BE$11,4,FALSE),(IF(U492&lt;=(-1),U492,0)))</f>
        <v>0</v>
      </c>
      <c r="V495" s="16" t="e">
        <f>IF($D492&gt;=1,($B491/HLOOKUP($D492,'[7]Annuity Cal'!$H$7:$BE$11,2,FALSE))*HLOOKUP(V492,'[7]Annuity Cal'!$H$7:$BE$11,4,FALSE),(IF(V492&lt;=(-1),V492,0)))</f>
        <v>#N/A</v>
      </c>
      <c r="W495" s="16" t="e">
        <f>IF($D492&gt;=1,($B491/HLOOKUP($D492,'[7]Annuity Cal'!$H$7:$BE$11,2,FALSE))*HLOOKUP(W492,'[7]Annuity Cal'!$H$7:$BE$11,4,FALSE),(IF(W492&lt;=(-1),W492,0)))</f>
        <v>#N/A</v>
      </c>
      <c r="X495" s="16" t="e">
        <f>IF($D492&gt;=1,($B491/HLOOKUP($D492,'[7]Annuity Cal'!$H$7:$BE$11,2,FALSE))*HLOOKUP(X492,'[7]Annuity Cal'!$H$7:$BE$11,4,FALSE),(IF(X492&lt;=(-1),X492,0)))</f>
        <v>#N/A</v>
      </c>
      <c r="Y495" s="16" t="e">
        <f>IF($D492&gt;=1,($B491/HLOOKUP($D492,'[7]Annuity Cal'!$H$7:$BE$11,2,FALSE))*HLOOKUP(Y492,'[7]Annuity Cal'!$H$7:$BE$11,4,FALSE),(IF(Y492&lt;=(-1),Y492,0)))</f>
        <v>#N/A</v>
      </c>
      <c r="Z495" s="16" t="e">
        <f>IF($D492&gt;=1,($B491/HLOOKUP($D492,'[7]Annuity Cal'!$H$7:$BE$11,2,FALSE))*HLOOKUP(Z492,'[7]Annuity Cal'!$H$7:$BE$11,4,FALSE),(IF(Z492&lt;=(-1),Z492,0)))</f>
        <v>#N/A</v>
      </c>
      <c r="AA495" s="16" t="e">
        <f>IF($D492&gt;=1,($B491/HLOOKUP($D492,'[7]Annuity Cal'!$H$7:$BE$11,2,FALSE))*HLOOKUP(AA492,'[7]Annuity Cal'!$H$7:$BE$11,4,FALSE),(IF(AA492&lt;=(-1),AA492,0)))</f>
        <v>#N/A</v>
      </c>
      <c r="AB495" s="16" t="e">
        <f>IF($D492&gt;=1,($B491/HLOOKUP($D492,'[7]Annuity Cal'!$H$7:$BE$11,2,FALSE))*HLOOKUP(AB492,'[7]Annuity Cal'!$H$7:$BE$11,4,FALSE),(IF(AB492&lt;=(-1),AB492,0)))</f>
        <v>#N/A</v>
      </c>
      <c r="AC495" s="16" t="e">
        <f>IF($D492&gt;=1,($B491/HLOOKUP($D492,'[7]Annuity Cal'!$H$7:$BE$11,2,FALSE))*HLOOKUP(AC492,'[7]Annuity Cal'!$H$7:$BE$11,4,FALSE),(IF(AC492&lt;=(-1),AC492,0)))</f>
        <v>#N/A</v>
      </c>
      <c r="AD495" s="16" t="e">
        <f>IF($D492&gt;=1,($B491/HLOOKUP($D492,'[7]Annuity Cal'!$H$7:$BE$11,2,FALSE))*HLOOKUP(AD492,'[7]Annuity Cal'!$H$7:$BE$11,4,FALSE),(IF(AD492&lt;=(-1),AD492,0)))</f>
        <v>#N/A</v>
      </c>
      <c r="AE495" s="16" t="e">
        <f>IF($D492&gt;=1,($B491/HLOOKUP($D492,'[7]Annuity Cal'!$H$7:$BE$11,2,FALSE))*HLOOKUP(AE492,'[7]Annuity Cal'!$H$7:$BE$11,4,FALSE),(IF(AE492&lt;=(-1),AE492,0)))</f>
        <v>#N/A</v>
      </c>
      <c r="AF495" s="16" t="e">
        <f>IF($D492&gt;=1,($B491/HLOOKUP($D492,'[7]Annuity Cal'!$H$7:$BE$11,2,FALSE))*HLOOKUP(AF492,'[7]Annuity Cal'!$H$7:$BE$11,4,FALSE),(IF(AF492&lt;=(-1),AF492,0)))</f>
        <v>#N/A</v>
      </c>
      <c r="AG495" s="16" t="e">
        <f>IF($D492&gt;=1,($B491/HLOOKUP($D492,'[7]Annuity Cal'!$H$7:$BE$11,2,FALSE))*HLOOKUP(AG492,'[7]Annuity Cal'!$H$7:$BE$11,4,FALSE),(IF(AG492&lt;=(-1),AG492,0)))</f>
        <v>#N/A</v>
      </c>
      <c r="AH495" s="16" t="e">
        <f>IF($D492&gt;=1,($B491/HLOOKUP($D492,'[7]Annuity Cal'!$H$7:$BE$11,2,FALSE))*HLOOKUP(AH492,'[7]Annuity Cal'!$H$7:$BE$11,4,FALSE),(IF(AH492&lt;=(-1),AH492,0)))</f>
        <v>#N/A</v>
      </c>
      <c r="AI495" s="16" t="e">
        <f>IF($D492&gt;=1,($B491/HLOOKUP($D492,'[7]Annuity Cal'!$H$7:$BE$11,2,FALSE))*HLOOKUP(AI492,'[7]Annuity Cal'!$H$7:$BE$11,4,FALSE),(IF(AI492&lt;=(-1),AI492,0)))</f>
        <v>#N/A</v>
      </c>
      <c r="AJ495" s="16" t="e">
        <f>IF($D492&gt;=1,($B491/HLOOKUP($D492,'[7]Annuity Cal'!$H$7:$BE$11,2,FALSE))*HLOOKUP(AJ492,'[7]Annuity Cal'!$H$7:$BE$11,4,FALSE),(IF(AJ492&lt;=(-1),AJ492,0)))</f>
        <v>#N/A</v>
      </c>
      <c r="AK495" s="16" t="e">
        <f>IF($D492&gt;=1,($B491/HLOOKUP($D492,'[7]Annuity Cal'!$H$7:$BE$11,2,FALSE))*HLOOKUP(AK492,'[7]Annuity Cal'!$H$7:$BE$11,4,FALSE),(IF(AK492&lt;=(-1),AK492,0)))</f>
        <v>#N/A</v>
      </c>
      <c r="AL495" s="16" t="e">
        <f>IF($D492&gt;=1,($B491/HLOOKUP($D492,'[7]Annuity Cal'!$H$7:$BE$11,2,FALSE))*HLOOKUP(AL492,'[7]Annuity Cal'!$H$7:$BE$11,4,FALSE),(IF(AL492&lt;=(-1),AL492,0)))</f>
        <v>#N/A</v>
      </c>
      <c r="AM495" s="16" t="e">
        <f>IF($D492&gt;=1,($B491/HLOOKUP($D492,'[7]Annuity Cal'!$H$7:$BE$11,2,FALSE))*HLOOKUP(AM492,'[7]Annuity Cal'!$H$7:$BE$11,4,FALSE),(IF(AM492&lt;=(-1),AM492,0)))</f>
        <v>#N/A</v>
      </c>
      <c r="AN495" s="16" t="e">
        <f>IF($D492&gt;=1,($B491/HLOOKUP($D492,'[7]Annuity Cal'!$H$7:$BE$11,2,FALSE))*HLOOKUP(AN492,'[7]Annuity Cal'!$H$7:$BE$11,4,FALSE),(IF(AN492&lt;=(-1),AN492,0)))</f>
        <v>#N/A</v>
      </c>
      <c r="AO495" s="16" t="e">
        <f>IF($D492&gt;=1,($B491/HLOOKUP($D492,'[7]Annuity Cal'!$H$7:$BE$11,2,FALSE))*HLOOKUP(AO492,'[7]Annuity Cal'!$H$7:$BE$11,4,FALSE),(IF(AO492&lt;=(-1),AO492,0)))</f>
        <v>#N/A</v>
      </c>
      <c r="AP495" s="16" t="e">
        <f>IF($D492&gt;=1,($B491/HLOOKUP($D492,'[7]Annuity Cal'!$H$7:$BE$11,2,FALSE))*HLOOKUP(AP492,'[7]Annuity Cal'!$H$7:$BE$11,4,FALSE),(IF(AP492&lt;=(-1),AP492,0)))</f>
        <v>#N/A</v>
      </c>
      <c r="AQ495" s="16" t="e">
        <f>IF($D492&gt;=1,($B491/HLOOKUP($D492,'[7]Annuity Cal'!$H$7:$BE$11,2,FALSE))*HLOOKUP(AQ492,'[7]Annuity Cal'!$H$7:$BE$11,4,FALSE),(IF(AQ492&lt;=(-1),AQ492,0)))</f>
        <v>#N/A</v>
      </c>
      <c r="AR495" s="16" t="e">
        <f>IF($D492&gt;=1,($B491/HLOOKUP($D492,'[7]Annuity Cal'!$H$7:$BE$11,2,FALSE))*HLOOKUP(AR492,'[7]Annuity Cal'!$H$7:$BE$11,4,FALSE),(IF(AR492&lt;=(-1),AR492,0)))</f>
        <v>#N/A</v>
      </c>
      <c r="AS495" s="16" t="e">
        <f>IF($D492&gt;=1,($B491/HLOOKUP($D492,'[7]Annuity Cal'!$H$7:$BE$11,2,FALSE))*HLOOKUP(AS492,'[7]Annuity Cal'!$H$7:$BE$11,4,FALSE),(IF(AS492&lt;=(-1),AS492,0)))</f>
        <v>#N/A</v>
      </c>
      <c r="AT495" s="16" t="e">
        <f>IF($D492&gt;=1,($B491/HLOOKUP($D492,'[7]Annuity Cal'!$H$7:$BE$11,2,FALSE))*HLOOKUP(AT492,'[7]Annuity Cal'!$H$7:$BE$11,4,FALSE),(IF(AT492&lt;=(-1),AT492,0)))</f>
        <v>#N/A</v>
      </c>
      <c r="AU495" s="16" t="e">
        <f>IF($D492&gt;=1,($B491/HLOOKUP($D492,'[7]Annuity Cal'!$H$7:$BE$11,2,FALSE))*HLOOKUP(AU492,'[7]Annuity Cal'!$H$7:$BE$11,4,FALSE),(IF(AU492&lt;=(-1),AU492,0)))</f>
        <v>#N/A</v>
      </c>
      <c r="AV495" s="16" t="e">
        <f>IF($D492&gt;=1,($B491/HLOOKUP($D492,'[7]Annuity Cal'!$H$7:$BE$11,2,FALSE))*HLOOKUP(AV492,'[7]Annuity Cal'!$H$7:$BE$11,4,FALSE),(IF(AV492&lt;=(-1),AV492,0)))</f>
        <v>#N/A</v>
      </c>
      <c r="AW495" s="16" t="e">
        <f>IF($D492&gt;=1,($B491/HLOOKUP($D492,'[7]Annuity Cal'!$H$7:$BE$11,2,FALSE))*HLOOKUP(AW492,'[7]Annuity Cal'!$H$7:$BE$11,4,FALSE),(IF(AW492&lt;=(-1),AW492,0)))</f>
        <v>#N/A</v>
      </c>
      <c r="AX495" s="16" t="e">
        <f>IF($D492&gt;=1,($B491/HLOOKUP($D492,'[7]Annuity Cal'!$H$7:$BE$11,2,FALSE))*HLOOKUP(AX492,'[7]Annuity Cal'!$H$7:$BE$11,4,FALSE),(IF(AX492&lt;=(-1),AX492,0)))</f>
        <v>#N/A</v>
      </c>
      <c r="AY495" s="16" t="e">
        <f>IF($D492&gt;=1,($B491/HLOOKUP($D492,'[7]Annuity Cal'!$H$7:$BE$11,2,FALSE))*HLOOKUP(AY492,'[7]Annuity Cal'!$H$7:$BE$11,4,FALSE),(IF(AY492&lt;=(-1),AY492,0)))</f>
        <v>#N/A</v>
      </c>
      <c r="AZ495" s="16" t="e">
        <f>IF($D492&gt;=1,($B491/HLOOKUP($D492,'[7]Annuity Cal'!$H$7:$BE$11,2,FALSE))*HLOOKUP(AZ492,'[7]Annuity Cal'!$H$7:$BE$11,4,FALSE),(IF(AZ492&lt;=(-1),AZ492,0)))</f>
        <v>#N/A</v>
      </c>
      <c r="BA495" s="16" t="e">
        <f>IF($D492&gt;=1,($B491/HLOOKUP($D492,'[7]Annuity Cal'!$H$7:$BE$11,2,FALSE))*HLOOKUP(BA492,'[7]Annuity Cal'!$H$7:$BE$11,4,FALSE),(IF(BA492&lt;=(-1),BA492,0)))</f>
        <v>#N/A</v>
      </c>
      <c r="BB495" s="16" t="e">
        <f>IF($D492&gt;=1,($B491/HLOOKUP($D492,'[7]Annuity Cal'!$H$7:$BE$11,2,FALSE))*HLOOKUP(BB492,'[7]Annuity Cal'!$H$7:$BE$11,4,FALSE),(IF(BB492&lt;=(-1),BB492,0)))</f>
        <v>#N/A</v>
      </c>
      <c r="BC495" s="16" t="e">
        <f>IF($D492&gt;=1,($B491/HLOOKUP($D492,'[7]Annuity Cal'!$H$7:$BE$11,2,FALSE))*HLOOKUP(BC492,'[7]Annuity Cal'!$H$7:$BE$11,4,FALSE),(IF(BC492&lt;=(-1),BC492,0)))</f>
        <v>#N/A</v>
      </c>
      <c r="BD495" s="16" t="e">
        <f>IF($D492&gt;=1,($B491/HLOOKUP($D492,'[7]Annuity Cal'!$H$7:$BE$11,2,FALSE))*HLOOKUP(BD492,'[7]Annuity Cal'!$H$7:$BE$11,4,FALSE),(IF(BD492&lt;=(-1),BD492,0)))</f>
        <v>#N/A</v>
      </c>
      <c r="BE495" s="16" t="e">
        <f>IF($D492&gt;=1,($B491/HLOOKUP($D492,'[7]Annuity Cal'!$H$7:$BE$11,2,FALSE))*HLOOKUP(BE492,'[7]Annuity Cal'!$H$7:$BE$11,4,FALSE),(IF(BE492&lt;=(-1),BE492,0)))</f>
        <v>#N/A</v>
      </c>
      <c r="BF495" s="16" t="e">
        <f>IF($D492&gt;=1,($B491/HLOOKUP($D492,'[7]Annuity Cal'!$H$7:$BE$11,2,FALSE))*HLOOKUP(BF492,'[7]Annuity Cal'!$H$7:$BE$11,4,FALSE),(IF(BF492&lt;=(-1),BF492,0)))</f>
        <v>#N/A</v>
      </c>
      <c r="BG495" s="16" t="e">
        <f>IF($D492&gt;=1,($B491/HLOOKUP($D492,'[7]Annuity Cal'!$H$7:$BE$11,2,FALSE))*HLOOKUP(BG492,'[7]Annuity Cal'!$H$7:$BE$11,4,FALSE),(IF(BG492&lt;=(-1),BG492,0)))</f>
        <v>#N/A</v>
      </c>
      <c r="BH495" s="16" t="e">
        <f>IF($D492&gt;=1,($B491/HLOOKUP($D492,'[7]Annuity Cal'!$H$7:$BE$11,2,FALSE))*HLOOKUP(BH492,'[7]Annuity Cal'!$H$7:$BE$11,4,FALSE),(IF(BH492&lt;=(-1),BH492,0)))</f>
        <v>#N/A</v>
      </c>
      <c r="BI495" s="16" t="e">
        <f>IF($D492&gt;=1,($B491/HLOOKUP($D492,'[7]Annuity Cal'!$H$7:$BE$11,2,FALSE))*HLOOKUP(BI492,'[7]Annuity Cal'!$H$7:$BE$11,4,FALSE),(IF(BI492&lt;=(-1),BI492,0)))</f>
        <v>#N/A</v>
      </c>
      <c r="BJ495" s="16" t="e">
        <f>IF($D492&gt;=1,($B491/HLOOKUP($D492,'[7]Annuity Cal'!$H$7:$BE$11,2,FALSE))*HLOOKUP(BJ492,'[7]Annuity Cal'!$H$7:$BE$11,4,FALSE),(IF(BJ492&lt;=(-1),BJ492,0)))</f>
        <v>#N/A</v>
      </c>
      <c r="BK495" s="16" t="e">
        <f>IF($D492&gt;=1,($B491/HLOOKUP($D492,'[7]Annuity Cal'!$H$7:$BE$11,2,FALSE))*HLOOKUP(BK492,'[7]Annuity Cal'!$H$7:$BE$11,4,FALSE),(IF(BK492&lt;=(-1),BK492,0)))</f>
        <v>#N/A</v>
      </c>
      <c r="BL495" s="16" t="e">
        <f>IF($D492&gt;=1,($B491/HLOOKUP($D492,'[7]Annuity Cal'!$H$7:$BE$11,2,FALSE))*HLOOKUP(BL492,'[7]Annuity Cal'!$H$7:$BE$11,4,FALSE),(IF(BL492&lt;=(-1),BL492,0)))</f>
        <v>#N/A</v>
      </c>
      <c r="BM495" s="16" t="e">
        <f>IF($D492&gt;=1,($B491/HLOOKUP($D492,'[7]Annuity Cal'!$H$7:$BE$11,2,FALSE))*HLOOKUP(BM492,'[7]Annuity Cal'!$H$7:$BE$11,4,FALSE),(IF(BM492&lt;=(-1),BM492,0)))</f>
        <v>#N/A</v>
      </c>
      <c r="BN495" s="16" t="e">
        <f>IF($D492&gt;=1,($B491/HLOOKUP($D492,'[7]Annuity Cal'!$H$7:$BE$11,2,FALSE))*HLOOKUP(BN492,'[7]Annuity Cal'!$H$7:$BE$11,4,FALSE),(IF(BN492&lt;=(-1),BN492,0)))</f>
        <v>#N/A</v>
      </c>
    </row>
    <row r="496" spans="1:66">
      <c r="C496" s="16" t="s">
        <v>2</v>
      </c>
      <c r="D496" s="16">
        <f>IF($D492&gt;=1,($B491/HLOOKUP($D492,'[7]Annuity Cal'!$H$7:$BE$11,2,FALSE))*HLOOKUP(D492,'[7]Annuity Cal'!$H$7:$BE$11,5,FALSE),(IF(D492&lt;=(-1),D492,0)))</f>
        <v>0</v>
      </c>
      <c r="E496" s="16">
        <f>IF($D492&gt;=1,($B491/HLOOKUP($D492,'[7]Annuity Cal'!$H$7:$BE$11,2,FALSE))*HLOOKUP(E492,'[7]Annuity Cal'!$H$7:$BE$11,5,FALSE),(IF(E492&lt;=(-1),E492,0)))</f>
        <v>0</v>
      </c>
      <c r="F496" s="16">
        <f>IF($D492&gt;=1,($B491/HLOOKUP($D492,'[7]Annuity Cal'!$H$7:$BE$11,2,FALSE))*HLOOKUP(F492,'[7]Annuity Cal'!$H$7:$BE$11,5,FALSE),(IF(F492&lt;=(-1),F492,0)))</f>
        <v>0</v>
      </c>
      <c r="G496" s="16">
        <f>IF($D492&gt;=1,($B491/HLOOKUP($D492,'[7]Annuity Cal'!$H$7:$BE$11,2,FALSE))*HLOOKUP(G492,'[7]Annuity Cal'!$H$7:$BE$11,5,FALSE),(IF(G492&lt;=(-1),G492,0)))</f>
        <v>0</v>
      </c>
      <c r="H496" s="16">
        <f>IF($D492&gt;=1,($B491/HLOOKUP($D492,'[7]Annuity Cal'!$H$7:$BE$11,2,FALSE))*HLOOKUP(H492,'[7]Annuity Cal'!$H$7:$BE$11,5,FALSE),(IF(H492&lt;=(-1),H492,0)))</f>
        <v>0</v>
      </c>
      <c r="I496" s="16">
        <f>IF($D492&gt;=1,($B491/HLOOKUP($D492,'[7]Annuity Cal'!$H$7:$BE$11,2,FALSE))*HLOOKUP(I492,'[7]Annuity Cal'!$H$7:$BE$11,5,FALSE),(IF(I492&lt;=(-1),I492,0)))</f>
        <v>0</v>
      </c>
      <c r="J496" s="16">
        <f>IF($D492&gt;=1,($B491/HLOOKUP($D492,'[7]Annuity Cal'!$H$7:$BE$11,2,FALSE))*HLOOKUP(J492,'[7]Annuity Cal'!$H$7:$BE$11,5,FALSE),(IF(J492&lt;=(-1),J492,0)))</f>
        <v>0</v>
      </c>
      <c r="K496" s="16">
        <f>IF($D492&gt;=1,($B491/HLOOKUP($D492,'[7]Annuity Cal'!$H$7:$BE$11,2,FALSE))*HLOOKUP(K492,'[7]Annuity Cal'!$H$7:$BE$11,5,FALSE),(IF(K492&lt;=(-1),K492,0)))</f>
        <v>0</v>
      </c>
      <c r="L496" s="16">
        <f>IF($D492&gt;=1,($B491/HLOOKUP($D492,'[7]Annuity Cal'!$H$7:$BE$11,2,FALSE))*HLOOKUP(L492,'[7]Annuity Cal'!$H$7:$BE$11,5,FALSE),(IF(L492&lt;=(-1),L492,0)))</f>
        <v>0</v>
      </c>
      <c r="M496" s="16">
        <f>IF($D492&gt;=1,($B491/HLOOKUP($D492,'[7]Annuity Cal'!$H$7:$BE$11,2,FALSE))*HLOOKUP(M492,'[7]Annuity Cal'!$H$7:$BE$11,5,FALSE),(IF(M492&lt;=(-1),M492,0)))</f>
        <v>0</v>
      </c>
      <c r="N496" s="16">
        <f>IF($D492&gt;=1,($B491/HLOOKUP($D492,'[7]Annuity Cal'!$H$7:$BE$11,2,FALSE))*HLOOKUP(N492,'[7]Annuity Cal'!$H$7:$BE$11,5,FALSE),(IF(N492&lt;=(-1),N492,0)))</f>
        <v>0</v>
      </c>
      <c r="O496" s="16">
        <f>IF($D492&gt;=1,($B491/HLOOKUP($D492,'[7]Annuity Cal'!$H$7:$BE$11,2,FALSE))*HLOOKUP(O492,'[7]Annuity Cal'!$H$7:$BE$11,5,FALSE),(IF(O492&lt;=(-1),O492,0)))</f>
        <v>0</v>
      </c>
      <c r="P496" s="16">
        <f>IF($D492&gt;=1,($B491/HLOOKUP($D492,'[7]Annuity Cal'!$H$7:$BE$11,2,FALSE))*HLOOKUP(P492,'[7]Annuity Cal'!$H$7:$BE$11,5,FALSE),(IF(P492&lt;=(-1),P492,0)))</f>
        <v>0</v>
      </c>
      <c r="Q496" s="16">
        <f>IF($D492&gt;=1,($B491/HLOOKUP($D492,'[7]Annuity Cal'!$H$7:$BE$11,2,FALSE))*HLOOKUP(Q492,'[7]Annuity Cal'!$H$7:$BE$11,5,FALSE),(IF(Q492&lt;=(-1),Q492,0)))</f>
        <v>0</v>
      </c>
      <c r="R496" s="16">
        <f>IF($D492&gt;=1,($B491/HLOOKUP($D492,'[7]Annuity Cal'!$H$7:$BE$11,2,FALSE))*HLOOKUP(R492,'[7]Annuity Cal'!$H$7:$BE$11,5,FALSE),(IF(R492&lt;=(-1),R492,0)))</f>
        <v>0</v>
      </c>
      <c r="S496" s="16">
        <f>IF($D492&gt;=1,($B491/HLOOKUP($D492,'[7]Annuity Cal'!$H$7:$BE$11,2,FALSE))*HLOOKUP(S492,'[7]Annuity Cal'!$H$7:$BE$11,5,FALSE),(IF(S492&lt;=(-1),S492,0)))</f>
        <v>0</v>
      </c>
      <c r="T496" s="16">
        <f>IF($D492&gt;=1,($B491/HLOOKUP($D492,'[7]Annuity Cal'!$H$7:$BE$11,2,FALSE))*HLOOKUP(T492,'[7]Annuity Cal'!$H$7:$BE$11,5,FALSE),(IF(T492&lt;=(-1),T492,0)))</f>
        <v>0</v>
      </c>
      <c r="U496" s="16">
        <f>IF($D492&gt;=1,($B491/HLOOKUP($D492,'[7]Annuity Cal'!$H$7:$BE$11,2,FALSE))*HLOOKUP(U492,'[7]Annuity Cal'!$H$7:$BE$11,5,FALSE),(IF(U492&lt;=(-1),U492,0)))</f>
        <v>0</v>
      </c>
      <c r="V496" s="16" t="e">
        <f>IF($D492&gt;=1,($B491/HLOOKUP($D492,'[7]Annuity Cal'!$H$7:$BE$11,2,FALSE))*HLOOKUP(V492,'[7]Annuity Cal'!$H$7:$BE$11,5,FALSE),(IF(V492&lt;=(-1),V492,0)))</f>
        <v>#N/A</v>
      </c>
      <c r="W496" s="16" t="e">
        <f>IF($D492&gt;=1,($B491/HLOOKUP($D492,'[7]Annuity Cal'!$H$7:$BE$11,2,FALSE))*HLOOKUP(W492,'[7]Annuity Cal'!$H$7:$BE$11,5,FALSE),(IF(W492&lt;=(-1),W492,0)))</f>
        <v>#N/A</v>
      </c>
      <c r="X496" s="16" t="e">
        <f>IF($D492&gt;=1,($B491/HLOOKUP($D492,'[7]Annuity Cal'!$H$7:$BE$11,2,FALSE))*HLOOKUP(X492,'[7]Annuity Cal'!$H$7:$BE$11,5,FALSE),(IF(X492&lt;=(-1),X492,0)))</f>
        <v>#N/A</v>
      </c>
      <c r="Y496" s="16" t="e">
        <f>IF($D492&gt;=1,($B491/HLOOKUP($D492,'[7]Annuity Cal'!$H$7:$BE$11,2,FALSE))*HLOOKUP(Y492,'[7]Annuity Cal'!$H$7:$BE$11,5,FALSE),(IF(Y492&lt;=(-1),Y492,0)))</f>
        <v>#N/A</v>
      </c>
      <c r="Z496" s="16" t="e">
        <f>IF($D492&gt;=1,($B491/HLOOKUP($D492,'[7]Annuity Cal'!$H$7:$BE$11,2,FALSE))*HLOOKUP(Z492,'[7]Annuity Cal'!$H$7:$BE$11,5,FALSE),(IF(Z492&lt;=(-1),Z492,0)))</f>
        <v>#N/A</v>
      </c>
      <c r="AA496" s="16" t="e">
        <f>IF($D492&gt;=1,($B491/HLOOKUP($D492,'[7]Annuity Cal'!$H$7:$BE$11,2,FALSE))*HLOOKUP(AA492,'[7]Annuity Cal'!$H$7:$BE$11,5,FALSE),(IF(AA492&lt;=(-1),AA492,0)))</f>
        <v>#N/A</v>
      </c>
      <c r="AB496" s="16" t="e">
        <f>IF($D492&gt;=1,($B491/HLOOKUP($D492,'[7]Annuity Cal'!$H$7:$BE$11,2,FALSE))*HLOOKUP(AB492,'[7]Annuity Cal'!$H$7:$BE$11,5,FALSE),(IF(AB492&lt;=(-1),AB492,0)))</f>
        <v>#N/A</v>
      </c>
      <c r="AC496" s="16" t="e">
        <f>IF($D492&gt;=1,($B491/HLOOKUP($D492,'[7]Annuity Cal'!$H$7:$BE$11,2,FALSE))*HLOOKUP(AC492,'[7]Annuity Cal'!$H$7:$BE$11,5,FALSE),(IF(AC492&lt;=(-1),AC492,0)))</f>
        <v>#N/A</v>
      </c>
      <c r="AD496" s="16" t="e">
        <f>IF($D492&gt;=1,($B491/HLOOKUP($D492,'[7]Annuity Cal'!$H$7:$BE$11,2,FALSE))*HLOOKUP(AD492,'[7]Annuity Cal'!$H$7:$BE$11,5,FALSE),(IF(AD492&lt;=(-1),AD492,0)))</f>
        <v>#N/A</v>
      </c>
      <c r="AE496" s="16" t="e">
        <f>IF($D492&gt;=1,($B491/HLOOKUP($D492,'[7]Annuity Cal'!$H$7:$BE$11,2,FALSE))*HLOOKUP(AE492,'[7]Annuity Cal'!$H$7:$BE$11,5,FALSE),(IF(AE492&lt;=(-1),AE492,0)))</f>
        <v>#N/A</v>
      </c>
      <c r="AF496" s="16" t="e">
        <f>IF($D492&gt;=1,($B491/HLOOKUP($D492,'[7]Annuity Cal'!$H$7:$BE$11,2,FALSE))*HLOOKUP(AF492,'[7]Annuity Cal'!$H$7:$BE$11,5,FALSE),(IF(AF492&lt;=(-1),AF492,0)))</f>
        <v>#N/A</v>
      </c>
      <c r="AG496" s="16" t="e">
        <f>IF($D492&gt;=1,($B491/HLOOKUP($D492,'[7]Annuity Cal'!$H$7:$BE$11,2,FALSE))*HLOOKUP(AG492,'[7]Annuity Cal'!$H$7:$BE$11,5,FALSE),(IF(AG492&lt;=(-1),AG492,0)))</f>
        <v>#N/A</v>
      </c>
      <c r="AH496" s="16" t="e">
        <f>IF($D492&gt;=1,($B491/HLOOKUP($D492,'[7]Annuity Cal'!$H$7:$BE$11,2,FALSE))*HLOOKUP(AH492,'[7]Annuity Cal'!$H$7:$BE$11,5,FALSE),(IF(AH492&lt;=(-1),AH492,0)))</f>
        <v>#N/A</v>
      </c>
      <c r="AI496" s="16" t="e">
        <f>IF($D492&gt;=1,($B491/HLOOKUP($D492,'[7]Annuity Cal'!$H$7:$BE$11,2,FALSE))*HLOOKUP(AI492,'[7]Annuity Cal'!$H$7:$BE$11,5,FALSE),(IF(AI492&lt;=(-1),AI492,0)))</f>
        <v>#N/A</v>
      </c>
      <c r="AJ496" s="16" t="e">
        <f>IF($D492&gt;=1,($B491/HLOOKUP($D492,'[7]Annuity Cal'!$H$7:$BE$11,2,FALSE))*HLOOKUP(AJ492,'[7]Annuity Cal'!$H$7:$BE$11,5,FALSE),(IF(AJ492&lt;=(-1),AJ492,0)))</f>
        <v>#N/A</v>
      </c>
      <c r="AK496" s="16" t="e">
        <f>IF($D492&gt;=1,($B491/HLOOKUP($D492,'[7]Annuity Cal'!$H$7:$BE$11,2,FALSE))*HLOOKUP(AK492,'[7]Annuity Cal'!$H$7:$BE$11,5,FALSE),(IF(AK492&lt;=(-1),AK492,0)))</f>
        <v>#N/A</v>
      </c>
      <c r="AL496" s="16" t="e">
        <f>IF($D492&gt;=1,($B491/HLOOKUP($D492,'[7]Annuity Cal'!$H$7:$BE$11,2,FALSE))*HLOOKUP(AL492,'[7]Annuity Cal'!$H$7:$BE$11,5,FALSE),(IF(AL492&lt;=(-1),AL492,0)))</f>
        <v>#N/A</v>
      </c>
      <c r="AM496" s="16" t="e">
        <f>IF($D492&gt;=1,($B491/HLOOKUP($D492,'[7]Annuity Cal'!$H$7:$BE$11,2,FALSE))*HLOOKUP(AM492,'[7]Annuity Cal'!$H$7:$BE$11,5,FALSE),(IF(AM492&lt;=(-1),AM492,0)))</f>
        <v>#N/A</v>
      </c>
      <c r="AN496" s="16" t="e">
        <f>IF($D492&gt;=1,($B491/HLOOKUP($D492,'[7]Annuity Cal'!$H$7:$BE$11,2,FALSE))*HLOOKUP(AN492,'[7]Annuity Cal'!$H$7:$BE$11,5,FALSE),(IF(AN492&lt;=(-1),AN492,0)))</f>
        <v>#N/A</v>
      </c>
      <c r="AO496" s="16" t="e">
        <f>IF($D492&gt;=1,($B491/HLOOKUP($D492,'[7]Annuity Cal'!$H$7:$BE$11,2,FALSE))*HLOOKUP(AO492,'[7]Annuity Cal'!$H$7:$BE$11,5,FALSE),(IF(AO492&lt;=(-1),AO492,0)))</f>
        <v>#N/A</v>
      </c>
      <c r="AP496" s="16" t="e">
        <f>IF($D492&gt;=1,($B491/HLOOKUP($D492,'[7]Annuity Cal'!$H$7:$BE$11,2,FALSE))*HLOOKUP(AP492,'[7]Annuity Cal'!$H$7:$BE$11,5,FALSE),(IF(AP492&lt;=(-1),AP492,0)))</f>
        <v>#N/A</v>
      </c>
      <c r="AQ496" s="16" t="e">
        <f>IF($D492&gt;=1,($B491/HLOOKUP($D492,'[7]Annuity Cal'!$H$7:$BE$11,2,FALSE))*HLOOKUP(AQ492,'[7]Annuity Cal'!$H$7:$BE$11,5,FALSE),(IF(AQ492&lt;=(-1),AQ492,0)))</f>
        <v>#N/A</v>
      </c>
      <c r="AR496" s="16" t="e">
        <f>IF($D492&gt;=1,($B491/HLOOKUP($D492,'[7]Annuity Cal'!$H$7:$BE$11,2,FALSE))*HLOOKUP(AR492,'[7]Annuity Cal'!$H$7:$BE$11,5,FALSE),(IF(AR492&lt;=(-1),AR492,0)))</f>
        <v>#N/A</v>
      </c>
      <c r="AS496" s="16" t="e">
        <f>IF($D492&gt;=1,($B491/HLOOKUP($D492,'[7]Annuity Cal'!$H$7:$BE$11,2,FALSE))*HLOOKUP(AS492,'[7]Annuity Cal'!$H$7:$BE$11,5,FALSE),(IF(AS492&lt;=(-1),AS492,0)))</f>
        <v>#N/A</v>
      </c>
      <c r="AT496" s="16" t="e">
        <f>IF($D492&gt;=1,($B491/HLOOKUP($D492,'[7]Annuity Cal'!$H$7:$BE$11,2,FALSE))*HLOOKUP(AT492,'[7]Annuity Cal'!$H$7:$BE$11,5,FALSE),(IF(AT492&lt;=(-1),AT492,0)))</f>
        <v>#N/A</v>
      </c>
      <c r="AU496" s="16" t="e">
        <f>IF($D492&gt;=1,($B491/HLOOKUP($D492,'[7]Annuity Cal'!$H$7:$BE$11,2,FALSE))*HLOOKUP(AU492,'[7]Annuity Cal'!$H$7:$BE$11,5,FALSE),(IF(AU492&lt;=(-1),AU492,0)))</f>
        <v>#N/A</v>
      </c>
      <c r="AV496" s="16" t="e">
        <f>IF($D492&gt;=1,($B491/HLOOKUP($D492,'[7]Annuity Cal'!$H$7:$BE$11,2,FALSE))*HLOOKUP(AV492,'[7]Annuity Cal'!$H$7:$BE$11,5,FALSE),(IF(AV492&lt;=(-1),AV492,0)))</f>
        <v>#N/A</v>
      </c>
      <c r="AW496" s="16" t="e">
        <f>IF($D492&gt;=1,($B491/HLOOKUP($D492,'[7]Annuity Cal'!$H$7:$BE$11,2,FALSE))*HLOOKUP(AW492,'[7]Annuity Cal'!$H$7:$BE$11,5,FALSE),(IF(AW492&lt;=(-1),AW492,0)))</f>
        <v>#N/A</v>
      </c>
      <c r="AX496" s="16" t="e">
        <f>IF($D492&gt;=1,($B491/HLOOKUP($D492,'[7]Annuity Cal'!$H$7:$BE$11,2,FALSE))*HLOOKUP(AX492,'[7]Annuity Cal'!$H$7:$BE$11,5,FALSE),(IF(AX492&lt;=(-1),AX492,0)))</f>
        <v>#N/A</v>
      </c>
      <c r="AY496" s="16" t="e">
        <f>IF($D492&gt;=1,($B491/HLOOKUP($D492,'[7]Annuity Cal'!$H$7:$BE$11,2,FALSE))*HLOOKUP(AY492,'[7]Annuity Cal'!$H$7:$BE$11,5,FALSE),(IF(AY492&lt;=(-1),AY492,0)))</f>
        <v>#N/A</v>
      </c>
      <c r="AZ496" s="16" t="e">
        <f>IF($D492&gt;=1,($B491/HLOOKUP($D492,'[7]Annuity Cal'!$H$7:$BE$11,2,FALSE))*HLOOKUP(AZ492,'[7]Annuity Cal'!$H$7:$BE$11,5,FALSE),(IF(AZ492&lt;=(-1),AZ492,0)))</f>
        <v>#N/A</v>
      </c>
      <c r="BA496" s="16" t="e">
        <f>IF($D492&gt;=1,($B491/HLOOKUP($D492,'[7]Annuity Cal'!$H$7:$BE$11,2,FALSE))*HLOOKUP(BA492,'[7]Annuity Cal'!$H$7:$BE$11,5,FALSE),(IF(BA492&lt;=(-1),BA492,0)))</f>
        <v>#N/A</v>
      </c>
      <c r="BB496" s="16" t="e">
        <f>IF($D492&gt;=1,($B491/HLOOKUP($D492,'[7]Annuity Cal'!$H$7:$BE$11,2,FALSE))*HLOOKUP(BB492,'[7]Annuity Cal'!$H$7:$BE$11,5,FALSE),(IF(BB492&lt;=(-1),BB492,0)))</f>
        <v>#N/A</v>
      </c>
      <c r="BC496" s="16" t="e">
        <f>IF($D492&gt;=1,($B491/HLOOKUP($D492,'[7]Annuity Cal'!$H$7:$BE$11,2,FALSE))*HLOOKUP(BC492,'[7]Annuity Cal'!$H$7:$BE$11,5,FALSE),(IF(BC492&lt;=(-1),BC492,0)))</f>
        <v>#N/A</v>
      </c>
      <c r="BD496" s="16" t="e">
        <f>IF($D492&gt;=1,($B491/HLOOKUP($D492,'[7]Annuity Cal'!$H$7:$BE$11,2,FALSE))*HLOOKUP(BD492,'[7]Annuity Cal'!$H$7:$BE$11,5,FALSE),(IF(BD492&lt;=(-1),BD492,0)))</f>
        <v>#N/A</v>
      </c>
      <c r="BE496" s="16" t="e">
        <f>IF($D492&gt;=1,($B491/HLOOKUP($D492,'[7]Annuity Cal'!$H$7:$BE$11,2,FALSE))*HLOOKUP(BE492,'[7]Annuity Cal'!$H$7:$BE$11,5,FALSE),(IF(BE492&lt;=(-1),BE492,0)))</f>
        <v>#N/A</v>
      </c>
      <c r="BF496" s="16" t="e">
        <f>IF($D492&gt;=1,($B491/HLOOKUP($D492,'[7]Annuity Cal'!$H$7:$BE$11,2,FALSE))*HLOOKUP(BF492,'[7]Annuity Cal'!$H$7:$BE$11,5,FALSE),(IF(BF492&lt;=(-1),BF492,0)))</f>
        <v>#N/A</v>
      </c>
      <c r="BG496" s="16" t="e">
        <f>IF($D492&gt;=1,($B491/HLOOKUP($D492,'[7]Annuity Cal'!$H$7:$BE$11,2,FALSE))*HLOOKUP(BG492,'[7]Annuity Cal'!$H$7:$BE$11,5,FALSE),(IF(BG492&lt;=(-1),BG492,0)))</f>
        <v>#N/A</v>
      </c>
      <c r="BH496" s="16" t="e">
        <f>IF($D492&gt;=1,($B491/HLOOKUP($D492,'[7]Annuity Cal'!$H$7:$BE$11,2,FALSE))*HLOOKUP(BH492,'[7]Annuity Cal'!$H$7:$BE$11,5,FALSE),(IF(BH492&lt;=(-1),BH492,0)))</f>
        <v>#N/A</v>
      </c>
      <c r="BI496" s="16" t="e">
        <f>IF($D492&gt;=1,($B491/HLOOKUP($D492,'[7]Annuity Cal'!$H$7:$BE$11,2,FALSE))*HLOOKUP(BI492,'[7]Annuity Cal'!$H$7:$BE$11,5,FALSE),(IF(BI492&lt;=(-1),BI492,0)))</f>
        <v>#N/A</v>
      </c>
      <c r="BJ496" s="16" t="e">
        <f>IF($D492&gt;=1,($B491/HLOOKUP($D492,'[7]Annuity Cal'!$H$7:$BE$11,2,FALSE))*HLOOKUP(BJ492,'[7]Annuity Cal'!$H$7:$BE$11,5,FALSE),(IF(BJ492&lt;=(-1),BJ492,0)))</f>
        <v>#N/A</v>
      </c>
      <c r="BK496" s="16" t="e">
        <f>IF($D492&gt;=1,($B491/HLOOKUP($D492,'[7]Annuity Cal'!$H$7:$BE$11,2,FALSE))*HLOOKUP(BK492,'[7]Annuity Cal'!$H$7:$BE$11,5,FALSE),(IF(BK492&lt;=(-1),BK492,0)))</f>
        <v>#N/A</v>
      </c>
      <c r="BL496" s="16" t="e">
        <f>IF($D492&gt;=1,($B491/HLOOKUP($D492,'[7]Annuity Cal'!$H$7:$BE$11,2,FALSE))*HLOOKUP(BL492,'[7]Annuity Cal'!$H$7:$BE$11,5,FALSE),(IF(BL492&lt;=(-1),BL492,0)))</f>
        <v>#N/A</v>
      </c>
      <c r="BM496" s="16" t="e">
        <f>IF($D492&gt;=1,($B491/HLOOKUP($D492,'[7]Annuity Cal'!$H$7:$BE$11,2,FALSE))*HLOOKUP(BM492,'[7]Annuity Cal'!$H$7:$BE$11,5,FALSE),(IF(BM492&lt;=(-1),BM492,0)))</f>
        <v>#N/A</v>
      </c>
      <c r="BN496" s="16" t="e">
        <f>IF($D492&gt;=1,($B491/HLOOKUP($D492,'[7]Annuity Cal'!$H$7:$BE$11,2,FALSE))*HLOOKUP(BN492,'[7]Annuity Cal'!$H$7:$BE$11,5,FALSE),(IF(BN492&lt;=(-1),BN492,0)))</f>
        <v>#N/A</v>
      </c>
    </row>
    <row r="497" spans="3:66">
      <c r="D497" s="16">
        <f>D493-D494</f>
        <v>0</v>
      </c>
      <c r="E497" s="16">
        <f t="shared" ref="E497:BN497" si="263">E493-E494</f>
        <v>0</v>
      </c>
      <c r="F497" s="16">
        <f t="shared" si="263"/>
        <v>0</v>
      </c>
      <c r="G497" s="16">
        <f t="shared" si="263"/>
        <v>0</v>
      </c>
      <c r="H497" s="16">
        <f t="shared" si="263"/>
        <v>0</v>
      </c>
      <c r="I497" s="16">
        <f t="shared" si="263"/>
        <v>0</v>
      </c>
      <c r="J497" s="16">
        <f t="shared" si="263"/>
        <v>0</v>
      </c>
      <c r="K497" s="16">
        <f t="shared" si="263"/>
        <v>0</v>
      </c>
      <c r="L497" s="16">
        <f t="shared" si="263"/>
        <v>0</v>
      </c>
      <c r="M497" s="16">
        <f t="shared" si="263"/>
        <v>0</v>
      </c>
      <c r="N497" s="16">
        <f t="shared" si="263"/>
        <v>0</v>
      </c>
      <c r="O497" s="16">
        <f t="shared" si="263"/>
        <v>0</v>
      </c>
      <c r="P497" s="16">
        <f t="shared" si="263"/>
        <v>0</v>
      </c>
      <c r="Q497" s="16">
        <f t="shared" si="263"/>
        <v>0</v>
      </c>
      <c r="R497" s="16">
        <f t="shared" si="263"/>
        <v>0</v>
      </c>
      <c r="S497" s="16">
        <f t="shared" si="263"/>
        <v>0</v>
      </c>
      <c r="T497" s="16">
        <f t="shared" si="263"/>
        <v>0</v>
      </c>
      <c r="U497" s="16">
        <f t="shared" si="263"/>
        <v>0</v>
      </c>
      <c r="V497" s="16" t="e">
        <f t="shared" si="263"/>
        <v>#N/A</v>
      </c>
      <c r="W497" s="16" t="e">
        <f t="shared" si="263"/>
        <v>#N/A</v>
      </c>
      <c r="X497" s="16" t="e">
        <f t="shared" si="263"/>
        <v>#N/A</v>
      </c>
      <c r="Y497" s="16" t="e">
        <f t="shared" si="263"/>
        <v>#N/A</v>
      </c>
      <c r="Z497" s="16" t="e">
        <f t="shared" si="263"/>
        <v>#N/A</v>
      </c>
      <c r="AA497" s="16" t="e">
        <f t="shared" si="263"/>
        <v>#N/A</v>
      </c>
      <c r="AB497" s="16" t="e">
        <f t="shared" si="263"/>
        <v>#N/A</v>
      </c>
      <c r="AC497" s="16" t="e">
        <f t="shared" si="263"/>
        <v>#N/A</v>
      </c>
      <c r="AD497" s="16" t="e">
        <f t="shared" si="263"/>
        <v>#N/A</v>
      </c>
      <c r="AE497" s="16" t="e">
        <f t="shared" si="263"/>
        <v>#N/A</v>
      </c>
      <c r="AF497" s="16" t="e">
        <f t="shared" si="263"/>
        <v>#N/A</v>
      </c>
      <c r="AG497" s="16" t="e">
        <f t="shared" si="263"/>
        <v>#N/A</v>
      </c>
      <c r="AH497" s="16" t="e">
        <f t="shared" si="263"/>
        <v>#N/A</v>
      </c>
      <c r="AI497" s="16" t="e">
        <f t="shared" si="263"/>
        <v>#N/A</v>
      </c>
      <c r="AJ497" s="16" t="e">
        <f t="shared" si="263"/>
        <v>#N/A</v>
      </c>
      <c r="AK497" s="16" t="e">
        <f t="shared" si="263"/>
        <v>#N/A</v>
      </c>
      <c r="AL497" s="16" t="e">
        <f t="shared" si="263"/>
        <v>#N/A</v>
      </c>
      <c r="AM497" s="16" t="e">
        <f t="shared" si="263"/>
        <v>#N/A</v>
      </c>
      <c r="AN497" s="16" t="e">
        <f t="shared" si="263"/>
        <v>#N/A</v>
      </c>
      <c r="AO497" s="16" t="e">
        <f t="shared" si="263"/>
        <v>#N/A</v>
      </c>
      <c r="AP497" s="16" t="e">
        <f t="shared" si="263"/>
        <v>#N/A</v>
      </c>
      <c r="AQ497" s="16" t="e">
        <f t="shared" si="263"/>
        <v>#N/A</v>
      </c>
      <c r="AR497" s="16" t="e">
        <f t="shared" si="263"/>
        <v>#N/A</v>
      </c>
      <c r="AS497" s="16" t="e">
        <f t="shared" si="263"/>
        <v>#N/A</v>
      </c>
      <c r="AT497" s="16" t="e">
        <f t="shared" si="263"/>
        <v>#N/A</v>
      </c>
      <c r="AU497" s="16" t="e">
        <f t="shared" si="263"/>
        <v>#N/A</v>
      </c>
      <c r="AV497" s="16" t="e">
        <f t="shared" si="263"/>
        <v>#N/A</v>
      </c>
      <c r="AW497" s="16" t="e">
        <f t="shared" si="263"/>
        <v>#N/A</v>
      </c>
      <c r="AX497" s="16" t="e">
        <f t="shared" si="263"/>
        <v>#N/A</v>
      </c>
      <c r="AY497" s="16" t="e">
        <f t="shared" si="263"/>
        <v>#N/A</v>
      </c>
      <c r="AZ497" s="16" t="e">
        <f t="shared" si="263"/>
        <v>#N/A</v>
      </c>
      <c r="BA497" s="16" t="e">
        <f t="shared" si="263"/>
        <v>#N/A</v>
      </c>
      <c r="BB497" s="16" t="e">
        <f t="shared" si="263"/>
        <v>#N/A</v>
      </c>
      <c r="BC497" s="16" t="e">
        <f t="shared" si="263"/>
        <v>#N/A</v>
      </c>
      <c r="BD497" s="16" t="e">
        <f t="shared" si="263"/>
        <v>#N/A</v>
      </c>
      <c r="BE497" s="16" t="e">
        <f t="shared" si="263"/>
        <v>#N/A</v>
      </c>
      <c r="BF497" s="16" t="e">
        <f t="shared" si="263"/>
        <v>#N/A</v>
      </c>
      <c r="BG497" s="16" t="e">
        <f t="shared" si="263"/>
        <v>#N/A</v>
      </c>
      <c r="BH497" s="16" t="e">
        <f t="shared" si="263"/>
        <v>#N/A</v>
      </c>
      <c r="BI497" s="16" t="e">
        <f t="shared" si="263"/>
        <v>#N/A</v>
      </c>
      <c r="BJ497" s="16" t="e">
        <f t="shared" si="263"/>
        <v>#N/A</v>
      </c>
      <c r="BK497" s="16" t="e">
        <f t="shared" si="263"/>
        <v>#N/A</v>
      </c>
      <c r="BL497" s="16" t="e">
        <f t="shared" si="263"/>
        <v>#N/A</v>
      </c>
      <c r="BM497" s="16" t="e">
        <f t="shared" si="263"/>
        <v>#N/A</v>
      </c>
      <c r="BN497" s="16" t="e">
        <f t="shared" si="263"/>
        <v>#N/A</v>
      </c>
    </row>
    <row r="499" spans="3:66">
      <c r="C499" s="16" t="s">
        <v>12</v>
      </c>
      <c r="E499" s="16">
        <f>D493</f>
        <v>0</v>
      </c>
      <c r="F499" s="16">
        <f t="shared" ref="F499:U503" si="264">E493</f>
        <v>0</v>
      </c>
      <c r="G499" s="16">
        <f t="shared" si="264"/>
        <v>0</v>
      </c>
      <c r="H499" s="16">
        <f t="shared" si="264"/>
        <v>0</v>
      </c>
      <c r="I499" s="16">
        <f t="shared" si="264"/>
        <v>0</v>
      </c>
      <c r="J499" s="16">
        <f t="shared" si="264"/>
        <v>0</v>
      </c>
      <c r="K499" s="16">
        <f t="shared" si="264"/>
        <v>0</v>
      </c>
      <c r="L499" s="16">
        <f t="shared" si="264"/>
        <v>0</v>
      </c>
      <c r="M499" s="16">
        <f t="shared" si="264"/>
        <v>0</v>
      </c>
      <c r="N499" s="16">
        <f t="shared" si="264"/>
        <v>0</v>
      </c>
      <c r="O499" s="16">
        <f t="shared" si="264"/>
        <v>0</v>
      </c>
      <c r="P499" s="16">
        <f t="shared" si="264"/>
        <v>0</v>
      </c>
      <c r="Q499" s="16">
        <f t="shared" si="264"/>
        <v>0</v>
      </c>
      <c r="R499" s="16">
        <f t="shared" si="264"/>
        <v>0</v>
      </c>
      <c r="S499" s="16">
        <f t="shared" si="264"/>
        <v>0</v>
      </c>
      <c r="T499" s="16">
        <f t="shared" si="264"/>
        <v>0</v>
      </c>
      <c r="U499" s="16">
        <f t="shared" si="264"/>
        <v>0</v>
      </c>
      <c r="V499" s="16">
        <f t="shared" ref="V499:AK503" si="265">U493</f>
        <v>0</v>
      </c>
      <c r="W499" s="16">
        <f t="shared" si="265"/>
        <v>0</v>
      </c>
      <c r="X499" s="16" t="e">
        <f t="shared" si="265"/>
        <v>#N/A</v>
      </c>
      <c r="Y499" s="16" t="e">
        <f t="shared" si="265"/>
        <v>#N/A</v>
      </c>
      <c r="Z499" s="16" t="e">
        <f t="shared" si="265"/>
        <v>#N/A</v>
      </c>
      <c r="AA499" s="16" t="e">
        <f t="shared" si="265"/>
        <v>#N/A</v>
      </c>
      <c r="AB499" s="16" t="e">
        <f t="shared" si="265"/>
        <v>#N/A</v>
      </c>
      <c r="AC499" s="16" t="e">
        <f t="shared" si="265"/>
        <v>#N/A</v>
      </c>
      <c r="AD499" s="16" t="e">
        <f t="shared" si="265"/>
        <v>#N/A</v>
      </c>
      <c r="AE499" s="16" t="e">
        <f t="shared" si="265"/>
        <v>#N/A</v>
      </c>
      <c r="AF499" s="16" t="e">
        <f t="shared" si="265"/>
        <v>#N/A</v>
      </c>
      <c r="AG499" s="16" t="e">
        <f t="shared" si="265"/>
        <v>#N/A</v>
      </c>
      <c r="AH499" s="16" t="e">
        <f t="shared" si="265"/>
        <v>#N/A</v>
      </c>
      <c r="AI499" s="16" t="e">
        <f t="shared" si="265"/>
        <v>#N/A</v>
      </c>
      <c r="AJ499" s="16" t="e">
        <f t="shared" si="265"/>
        <v>#N/A</v>
      </c>
      <c r="AK499" s="16" t="e">
        <f t="shared" si="265"/>
        <v>#N/A</v>
      </c>
      <c r="AL499" s="16" t="e">
        <f t="shared" ref="AL499:BA503" si="266">AK493</f>
        <v>#N/A</v>
      </c>
      <c r="AM499" s="16" t="e">
        <f t="shared" si="266"/>
        <v>#N/A</v>
      </c>
      <c r="AN499" s="16" t="e">
        <f t="shared" si="266"/>
        <v>#N/A</v>
      </c>
      <c r="AO499" s="16" t="e">
        <f t="shared" si="266"/>
        <v>#N/A</v>
      </c>
      <c r="AP499" s="16" t="e">
        <f t="shared" si="266"/>
        <v>#N/A</v>
      </c>
      <c r="AQ499" s="16" t="e">
        <f t="shared" si="266"/>
        <v>#N/A</v>
      </c>
      <c r="AR499" s="16" t="e">
        <f t="shared" si="266"/>
        <v>#N/A</v>
      </c>
      <c r="AS499" s="16" t="e">
        <f t="shared" si="266"/>
        <v>#N/A</v>
      </c>
      <c r="AT499" s="16" t="e">
        <f t="shared" si="266"/>
        <v>#N/A</v>
      </c>
      <c r="AU499" s="16" t="e">
        <f t="shared" si="266"/>
        <v>#N/A</v>
      </c>
      <c r="AV499" s="16" t="e">
        <f t="shared" si="266"/>
        <v>#N/A</v>
      </c>
      <c r="AW499" s="16" t="e">
        <f t="shared" si="266"/>
        <v>#N/A</v>
      </c>
      <c r="AX499" s="16" t="e">
        <f t="shared" si="266"/>
        <v>#N/A</v>
      </c>
      <c r="AY499" s="16" t="e">
        <f t="shared" si="266"/>
        <v>#N/A</v>
      </c>
      <c r="AZ499" s="16" t="e">
        <f t="shared" si="266"/>
        <v>#N/A</v>
      </c>
      <c r="BA499" s="16" t="e">
        <f t="shared" si="266"/>
        <v>#N/A</v>
      </c>
      <c r="BB499" s="16" t="e">
        <f t="shared" ref="BB499:BN503" si="267">BA493</f>
        <v>#N/A</v>
      </c>
      <c r="BC499" s="16" t="e">
        <f t="shared" si="267"/>
        <v>#N/A</v>
      </c>
      <c r="BD499" s="16" t="e">
        <f t="shared" si="267"/>
        <v>#N/A</v>
      </c>
      <c r="BE499" s="16" t="e">
        <f t="shared" si="267"/>
        <v>#N/A</v>
      </c>
      <c r="BF499" s="16" t="e">
        <f t="shared" si="267"/>
        <v>#N/A</v>
      </c>
      <c r="BG499" s="16" t="e">
        <f t="shared" si="267"/>
        <v>#N/A</v>
      </c>
      <c r="BH499" s="16" t="e">
        <f t="shared" si="267"/>
        <v>#N/A</v>
      </c>
      <c r="BI499" s="16" t="e">
        <f t="shared" si="267"/>
        <v>#N/A</v>
      </c>
      <c r="BJ499" s="16" t="e">
        <f t="shared" si="267"/>
        <v>#N/A</v>
      </c>
      <c r="BK499" s="16" t="e">
        <f t="shared" si="267"/>
        <v>#N/A</v>
      </c>
      <c r="BL499" s="16" t="e">
        <f t="shared" si="267"/>
        <v>#N/A</v>
      </c>
      <c r="BM499" s="16" t="e">
        <f t="shared" si="267"/>
        <v>#N/A</v>
      </c>
      <c r="BN499" s="16" t="e">
        <f t="shared" si="267"/>
        <v>#N/A</v>
      </c>
    </row>
    <row r="500" spans="3:66">
      <c r="C500" s="16" t="s">
        <v>0</v>
      </c>
      <c r="E500" s="16">
        <f>D494</f>
        <v>0</v>
      </c>
      <c r="F500" s="16">
        <f t="shared" si="264"/>
        <v>0</v>
      </c>
      <c r="G500" s="16">
        <f t="shared" si="264"/>
        <v>0</v>
      </c>
      <c r="H500" s="16">
        <f t="shared" si="264"/>
        <v>0</v>
      </c>
      <c r="I500" s="16">
        <f t="shared" si="264"/>
        <v>0</v>
      </c>
      <c r="J500" s="16">
        <f t="shared" si="264"/>
        <v>0</v>
      </c>
      <c r="K500" s="16">
        <f t="shared" si="264"/>
        <v>0</v>
      </c>
      <c r="L500" s="16">
        <f t="shared" si="264"/>
        <v>0</v>
      </c>
      <c r="M500" s="16">
        <f t="shared" si="264"/>
        <v>0</v>
      </c>
      <c r="N500" s="16">
        <f t="shared" si="264"/>
        <v>0</v>
      </c>
      <c r="O500" s="16">
        <f t="shared" si="264"/>
        <v>0</v>
      </c>
      <c r="P500" s="16">
        <f t="shared" si="264"/>
        <v>0</v>
      </c>
      <c r="Q500" s="16">
        <f t="shared" si="264"/>
        <v>0</v>
      </c>
      <c r="R500" s="16">
        <f t="shared" si="264"/>
        <v>0</v>
      </c>
      <c r="S500" s="16">
        <f t="shared" si="264"/>
        <v>0</v>
      </c>
      <c r="T500" s="16">
        <f t="shared" si="264"/>
        <v>0</v>
      </c>
      <c r="U500" s="16">
        <f t="shared" si="264"/>
        <v>0</v>
      </c>
      <c r="V500" s="16">
        <f t="shared" si="265"/>
        <v>0</v>
      </c>
      <c r="W500" s="16" t="e">
        <f t="shared" si="265"/>
        <v>#N/A</v>
      </c>
      <c r="X500" s="16" t="e">
        <f t="shared" si="265"/>
        <v>#N/A</v>
      </c>
      <c r="Y500" s="16" t="e">
        <f t="shared" si="265"/>
        <v>#N/A</v>
      </c>
      <c r="Z500" s="16" t="e">
        <f t="shared" si="265"/>
        <v>#N/A</v>
      </c>
      <c r="AA500" s="16" t="e">
        <f t="shared" si="265"/>
        <v>#N/A</v>
      </c>
      <c r="AB500" s="16" t="e">
        <f t="shared" si="265"/>
        <v>#N/A</v>
      </c>
      <c r="AC500" s="16" t="e">
        <f t="shared" si="265"/>
        <v>#N/A</v>
      </c>
      <c r="AD500" s="16" t="e">
        <f t="shared" si="265"/>
        <v>#N/A</v>
      </c>
      <c r="AE500" s="16" t="e">
        <f t="shared" si="265"/>
        <v>#N/A</v>
      </c>
      <c r="AF500" s="16" t="e">
        <f t="shared" si="265"/>
        <v>#N/A</v>
      </c>
      <c r="AG500" s="16" t="e">
        <f t="shared" si="265"/>
        <v>#N/A</v>
      </c>
      <c r="AH500" s="16" t="e">
        <f t="shared" si="265"/>
        <v>#N/A</v>
      </c>
      <c r="AI500" s="16" t="e">
        <f t="shared" si="265"/>
        <v>#N/A</v>
      </c>
      <c r="AJ500" s="16" t="e">
        <f t="shared" si="265"/>
        <v>#N/A</v>
      </c>
      <c r="AK500" s="16" t="e">
        <f t="shared" si="265"/>
        <v>#N/A</v>
      </c>
      <c r="AL500" s="16" t="e">
        <f t="shared" si="266"/>
        <v>#N/A</v>
      </c>
      <c r="AM500" s="16" t="e">
        <f t="shared" si="266"/>
        <v>#N/A</v>
      </c>
      <c r="AN500" s="16" t="e">
        <f t="shared" si="266"/>
        <v>#N/A</v>
      </c>
      <c r="AO500" s="16" t="e">
        <f t="shared" si="266"/>
        <v>#N/A</v>
      </c>
      <c r="AP500" s="16" t="e">
        <f t="shared" si="266"/>
        <v>#N/A</v>
      </c>
      <c r="AQ500" s="16" t="e">
        <f t="shared" si="266"/>
        <v>#N/A</v>
      </c>
      <c r="AR500" s="16" t="e">
        <f t="shared" si="266"/>
        <v>#N/A</v>
      </c>
      <c r="AS500" s="16" t="e">
        <f t="shared" si="266"/>
        <v>#N/A</v>
      </c>
      <c r="AT500" s="16" t="e">
        <f t="shared" si="266"/>
        <v>#N/A</v>
      </c>
      <c r="AU500" s="16" t="e">
        <f t="shared" si="266"/>
        <v>#N/A</v>
      </c>
      <c r="AV500" s="16" t="e">
        <f t="shared" si="266"/>
        <v>#N/A</v>
      </c>
      <c r="AW500" s="16" t="e">
        <f t="shared" si="266"/>
        <v>#N/A</v>
      </c>
      <c r="AX500" s="16" t="e">
        <f t="shared" si="266"/>
        <v>#N/A</v>
      </c>
      <c r="AY500" s="16" t="e">
        <f t="shared" si="266"/>
        <v>#N/A</v>
      </c>
      <c r="AZ500" s="16" t="e">
        <f t="shared" si="266"/>
        <v>#N/A</v>
      </c>
      <c r="BA500" s="16" t="e">
        <f t="shared" si="266"/>
        <v>#N/A</v>
      </c>
      <c r="BB500" s="16" t="e">
        <f t="shared" si="267"/>
        <v>#N/A</v>
      </c>
      <c r="BC500" s="16" t="e">
        <f t="shared" si="267"/>
        <v>#N/A</v>
      </c>
      <c r="BD500" s="16" t="e">
        <f t="shared" si="267"/>
        <v>#N/A</v>
      </c>
      <c r="BE500" s="16" t="e">
        <f t="shared" si="267"/>
        <v>#N/A</v>
      </c>
      <c r="BF500" s="16" t="e">
        <f t="shared" si="267"/>
        <v>#N/A</v>
      </c>
      <c r="BG500" s="16" t="e">
        <f t="shared" si="267"/>
        <v>#N/A</v>
      </c>
      <c r="BH500" s="16" t="e">
        <f t="shared" si="267"/>
        <v>#N/A</v>
      </c>
      <c r="BI500" s="16" t="e">
        <f t="shared" si="267"/>
        <v>#N/A</v>
      </c>
      <c r="BJ500" s="16" t="e">
        <f t="shared" si="267"/>
        <v>#N/A</v>
      </c>
      <c r="BK500" s="16" t="e">
        <f t="shared" si="267"/>
        <v>#N/A</v>
      </c>
      <c r="BL500" s="16" t="e">
        <f t="shared" si="267"/>
        <v>#N/A</v>
      </c>
      <c r="BM500" s="16" t="e">
        <f t="shared" si="267"/>
        <v>#N/A</v>
      </c>
      <c r="BN500" s="16" t="e">
        <f t="shared" si="267"/>
        <v>#N/A</v>
      </c>
    </row>
    <row r="501" spans="3:66">
      <c r="C501" s="16" t="s">
        <v>1</v>
      </c>
      <c r="E501" s="16">
        <f>D495</f>
        <v>0</v>
      </c>
      <c r="F501" s="16">
        <f t="shared" si="264"/>
        <v>0</v>
      </c>
      <c r="G501" s="16">
        <f t="shared" si="264"/>
        <v>0</v>
      </c>
      <c r="H501" s="16">
        <f t="shared" si="264"/>
        <v>0</v>
      </c>
      <c r="I501" s="16">
        <f t="shared" si="264"/>
        <v>0</v>
      </c>
      <c r="J501" s="16">
        <f t="shared" si="264"/>
        <v>0</v>
      </c>
      <c r="K501" s="16">
        <f t="shared" si="264"/>
        <v>0</v>
      </c>
      <c r="L501" s="16">
        <f t="shared" si="264"/>
        <v>0</v>
      </c>
      <c r="M501" s="16">
        <f t="shared" si="264"/>
        <v>0</v>
      </c>
      <c r="N501" s="16">
        <f t="shared" si="264"/>
        <v>0</v>
      </c>
      <c r="O501" s="16">
        <f t="shared" si="264"/>
        <v>0</v>
      </c>
      <c r="P501" s="16">
        <f t="shared" si="264"/>
        <v>0</v>
      </c>
      <c r="Q501" s="16">
        <f t="shared" si="264"/>
        <v>0</v>
      </c>
      <c r="R501" s="16">
        <f t="shared" si="264"/>
        <v>0</v>
      </c>
      <c r="S501" s="16">
        <f t="shared" si="264"/>
        <v>0</v>
      </c>
      <c r="T501" s="16">
        <f t="shared" si="264"/>
        <v>0</v>
      </c>
      <c r="U501" s="16">
        <f t="shared" si="264"/>
        <v>0</v>
      </c>
      <c r="V501" s="16">
        <f t="shared" si="265"/>
        <v>0</v>
      </c>
      <c r="W501" s="16" t="e">
        <f t="shared" si="265"/>
        <v>#N/A</v>
      </c>
      <c r="X501" s="16" t="e">
        <f t="shared" si="265"/>
        <v>#N/A</v>
      </c>
      <c r="Y501" s="16" t="e">
        <f t="shared" si="265"/>
        <v>#N/A</v>
      </c>
      <c r="Z501" s="16" t="e">
        <f t="shared" si="265"/>
        <v>#N/A</v>
      </c>
      <c r="AA501" s="16" t="e">
        <f t="shared" si="265"/>
        <v>#N/A</v>
      </c>
      <c r="AB501" s="16" t="e">
        <f t="shared" si="265"/>
        <v>#N/A</v>
      </c>
      <c r="AC501" s="16" t="e">
        <f t="shared" si="265"/>
        <v>#N/A</v>
      </c>
      <c r="AD501" s="16" t="e">
        <f t="shared" si="265"/>
        <v>#N/A</v>
      </c>
      <c r="AE501" s="16" t="e">
        <f t="shared" si="265"/>
        <v>#N/A</v>
      </c>
      <c r="AF501" s="16" t="e">
        <f t="shared" si="265"/>
        <v>#N/A</v>
      </c>
      <c r="AG501" s="16" t="e">
        <f t="shared" si="265"/>
        <v>#N/A</v>
      </c>
      <c r="AH501" s="16" t="e">
        <f t="shared" si="265"/>
        <v>#N/A</v>
      </c>
      <c r="AI501" s="16" t="e">
        <f t="shared" si="265"/>
        <v>#N/A</v>
      </c>
      <c r="AJ501" s="16" t="e">
        <f t="shared" si="265"/>
        <v>#N/A</v>
      </c>
      <c r="AK501" s="16" t="e">
        <f t="shared" si="265"/>
        <v>#N/A</v>
      </c>
      <c r="AL501" s="16" t="e">
        <f t="shared" si="266"/>
        <v>#N/A</v>
      </c>
      <c r="AM501" s="16" t="e">
        <f t="shared" si="266"/>
        <v>#N/A</v>
      </c>
      <c r="AN501" s="16" t="e">
        <f t="shared" si="266"/>
        <v>#N/A</v>
      </c>
      <c r="AO501" s="16" t="e">
        <f t="shared" si="266"/>
        <v>#N/A</v>
      </c>
      <c r="AP501" s="16" t="e">
        <f t="shared" si="266"/>
        <v>#N/A</v>
      </c>
      <c r="AQ501" s="16" t="e">
        <f t="shared" si="266"/>
        <v>#N/A</v>
      </c>
      <c r="AR501" s="16" t="e">
        <f t="shared" si="266"/>
        <v>#N/A</v>
      </c>
      <c r="AS501" s="16" t="e">
        <f t="shared" si="266"/>
        <v>#N/A</v>
      </c>
      <c r="AT501" s="16" t="e">
        <f t="shared" si="266"/>
        <v>#N/A</v>
      </c>
      <c r="AU501" s="16" t="e">
        <f t="shared" si="266"/>
        <v>#N/A</v>
      </c>
      <c r="AV501" s="16" t="e">
        <f t="shared" si="266"/>
        <v>#N/A</v>
      </c>
      <c r="AW501" s="16" t="e">
        <f t="shared" si="266"/>
        <v>#N/A</v>
      </c>
      <c r="AX501" s="16" t="e">
        <f t="shared" si="266"/>
        <v>#N/A</v>
      </c>
      <c r="AY501" s="16" t="e">
        <f t="shared" si="266"/>
        <v>#N/A</v>
      </c>
      <c r="AZ501" s="16" t="e">
        <f t="shared" si="266"/>
        <v>#N/A</v>
      </c>
      <c r="BA501" s="16" t="e">
        <f t="shared" si="266"/>
        <v>#N/A</v>
      </c>
      <c r="BB501" s="16" t="e">
        <f t="shared" si="267"/>
        <v>#N/A</v>
      </c>
      <c r="BC501" s="16" t="e">
        <f t="shared" si="267"/>
        <v>#N/A</v>
      </c>
      <c r="BD501" s="16" t="e">
        <f t="shared" si="267"/>
        <v>#N/A</v>
      </c>
      <c r="BE501" s="16" t="e">
        <f t="shared" si="267"/>
        <v>#N/A</v>
      </c>
      <c r="BF501" s="16" t="e">
        <f t="shared" si="267"/>
        <v>#N/A</v>
      </c>
      <c r="BG501" s="16" t="e">
        <f t="shared" si="267"/>
        <v>#N/A</v>
      </c>
      <c r="BH501" s="16" t="e">
        <f t="shared" si="267"/>
        <v>#N/A</v>
      </c>
      <c r="BI501" s="16" t="e">
        <f t="shared" si="267"/>
        <v>#N/A</v>
      </c>
      <c r="BJ501" s="16" t="e">
        <f t="shared" si="267"/>
        <v>#N/A</v>
      </c>
      <c r="BK501" s="16" t="e">
        <f t="shared" si="267"/>
        <v>#N/A</v>
      </c>
      <c r="BL501" s="16" t="e">
        <f t="shared" si="267"/>
        <v>#N/A</v>
      </c>
      <c r="BM501" s="16" t="e">
        <f t="shared" si="267"/>
        <v>#N/A</v>
      </c>
      <c r="BN501" s="16" t="e">
        <f t="shared" si="267"/>
        <v>#N/A</v>
      </c>
    </row>
    <row r="502" spans="3:66">
      <c r="C502" s="16" t="s">
        <v>2</v>
      </c>
      <c r="E502" s="16">
        <f>D496</f>
        <v>0</v>
      </c>
      <c r="F502" s="16">
        <f t="shared" si="264"/>
        <v>0</v>
      </c>
      <c r="G502" s="16">
        <f t="shared" si="264"/>
        <v>0</v>
      </c>
      <c r="H502" s="16">
        <f t="shared" si="264"/>
        <v>0</v>
      </c>
      <c r="I502" s="16">
        <f t="shared" si="264"/>
        <v>0</v>
      </c>
      <c r="J502" s="16">
        <f t="shared" si="264"/>
        <v>0</v>
      </c>
      <c r="K502" s="16">
        <f t="shared" si="264"/>
        <v>0</v>
      </c>
      <c r="L502" s="16">
        <f t="shared" si="264"/>
        <v>0</v>
      </c>
      <c r="M502" s="16">
        <f t="shared" si="264"/>
        <v>0</v>
      </c>
      <c r="N502" s="16">
        <f t="shared" si="264"/>
        <v>0</v>
      </c>
      <c r="O502" s="16">
        <f t="shared" si="264"/>
        <v>0</v>
      </c>
      <c r="P502" s="16">
        <f t="shared" si="264"/>
        <v>0</v>
      </c>
      <c r="Q502" s="16">
        <f t="shared" si="264"/>
        <v>0</v>
      </c>
      <c r="R502" s="16">
        <f t="shared" si="264"/>
        <v>0</v>
      </c>
      <c r="S502" s="16">
        <f t="shared" si="264"/>
        <v>0</v>
      </c>
      <c r="T502" s="16">
        <f t="shared" si="264"/>
        <v>0</v>
      </c>
      <c r="U502" s="16">
        <f t="shared" si="264"/>
        <v>0</v>
      </c>
      <c r="V502" s="16">
        <f t="shared" si="265"/>
        <v>0</v>
      </c>
      <c r="W502" s="16" t="e">
        <f t="shared" si="265"/>
        <v>#N/A</v>
      </c>
      <c r="X502" s="16" t="e">
        <f t="shared" si="265"/>
        <v>#N/A</v>
      </c>
      <c r="Y502" s="16" t="e">
        <f t="shared" si="265"/>
        <v>#N/A</v>
      </c>
      <c r="Z502" s="16" t="e">
        <f t="shared" si="265"/>
        <v>#N/A</v>
      </c>
      <c r="AA502" s="16" t="e">
        <f t="shared" si="265"/>
        <v>#N/A</v>
      </c>
      <c r="AB502" s="16" t="e">
        <f t="shared" si="265"/>
        <v>#N/A</v>
      </c>
      <c r="AC502" s="16" t="e">
        <f t="shared" si="265"/>
        <v>#N/A</v>
      </c>
      <c r="AD502" s="16" t="e">
        <f t="shared" si="265"/>
        <v>#N/A</v>
      </c>
      <c r="AE502" s="16" t="e">
        <f t="shared" si="265"/>
        <v>#N/A</v>
      </c>
      <c r="AF502" s="16" t="e">
        <f t="shared" si="265"/>
        <v>#N/A</v>
      </c>
      <c r="AG502" s="16" t="e">
        <f t="shared" si="265"/>
        <v>#N/A</v>
      </c>
      <c r="AH502" s="16" t="e">
        <f t="shared" si="265"/>
        <v>#N/A</v>
      </c>
      <c r="AI502" s="16" t="e">
        <f t="shared" si="265"/>
        <v>#N/A</v>
      </c>
      <c r="AJ502" s="16" t="e">
        <f t="shared" si="265"/>
        <v>#N/A</v>
      </c>
      <c r="AK502" s="16" t="e">
        <f t="shared" si="265"/>
        <v>#N/A</v>
      </c>
      <c r="AL502" s="16" t="e">
        <f t="shared" si="266"/>
        <v>#N/A</v>
      </c>
      <c r="AM502" s="16" t="e">
        <f t="shared" si="266"/>
        <v>#N/A</v>
      </c>
      <c r="AN502" s="16" t="e">
        <f t="shared" si="266"/>
        <v>#N/A</v>
      </c>
      <c r="AO502" s="16" t="e">
        <f t="shared" si="266"/>
        <v>#N/A</v>
      </c>
      <c r="AP502" s="16" t="e">
        <f t="shared" si="266"/>
        <v>#N/A</v>
      </c>
      <c r="AQ502" s="16" t="e">
        <f t="shared" si="266"/>
        <v>#N/A</v>
      </c>
      <c r="AR502" s="16" t="e">
        <f t="shared" si="266"/>
        <v>#N/A</v>
      </c>
      <c r="AS502" s="16" t="e">
        <f t="shared" si="266"/>
        <v>#N/A</v>
      </c>
      <c r="AT502" s="16" t="e">
        <f t="shared" si="266"/>
        <v>#N/A</v>
      </c>
      <c r="AU502" s="16" t="e">
        <f t="shared" si="266"/>
        <v>#N/A</v>
      </c>
      <c r="AV502" s="16" t="e">
        <f t="shared" si="266"/>
        <v>#N/A</v>
      </c>
      <c r="AW502" s="16" t="e">
        <f t="shared" si="266"/>
        <v>#N/A</v>
      </c>
      <c r="AX502" s="16" t="e">
        <f t="shared" si="266"/>
        <v>#N/A</v>
      </c>
      <c r="AY502" s="16" t="e">
        <f t="shared" si="266"/>
        <v>#N/A</v>
      </c>
      <c r="AZ502" s="16" t="e">
        <f t="shared" si="266"/>
        <v>#N/A</v>
      </c>
      <c r="BA502" s="16" t="e">
        <f t="shared" si="266"/>
        <v>#N/A</v>
      </c>
      <c r="BB502" s="16" t="e">
        <f t="shared" si="267"/>
        <v>#N/A</v>
      </c>
      <c r="BC502" s="16" t="e">
        <f t="shared" si="267"/>
        <v>#N/A</v>
      </c>
      <c r="BD502" s="16" t="e">
        <f t="shared" si="267"/>
        <v>#N/A</v>
      </c>
      <c r="BE502" s="16" t="e">
        <f t="shared" si="267"/>
        <v>#N/A</v>
      </c>
      <c r="BF502" s="16" t="e">
        <f t="shared" si="267"/>
        <v>#N/A</v>
      </c>
      <c r="BG502" s="16" t="e">
        <f t="shared" si="267"/>
        <v>#N/A</v>
      </c>
      <c r="BH502" s="16" t="e">
        <f t="shared" si="267"/>
        <v>#N/A</v>
      </c>
      <c r="BI502" s="16" t="e">
        <f t="shared" si="267"/>
        <v>#N/A</v>
      </c>
      <c r="BJ502" s="16" t="e">
        <f t="shared" si="267"/>
        <v>#N/A</v>
      </c>
      <c r="BK502" s="16" t="e">
        <f t="shared" si="267"/>
        <v>#N/A</v>
      </c>
      <c r="BL502" s="16" t="e">
        <f t="shared" si="267"/>
        <v>#N/A</v>
      </c>
      <c r="BM502" s="16" t="e">
        <f t="shared" si="267"/>
        <v>#N/A</v>
      </c>
      <c r="BN502" s="16" t="e">
        <f t="shared" si="267"/>
        <v>#N/A</v>
      </c>
    </row>
    <row r="503" spans="3:66">
      <c r="C503" s="16" t="s">
        <v>13</v>
      </c>
      <c r="E503" s="16">
        <f>D497</f>
        <v>0</v>
      </c>
      <c r="F503" s="16">
        <f t="shared" si="264"/>
        <v>0</v>
      </c>
      <c r="G503" s="16">
        <f t="shared" si="264"/>
        <v>0</v>
      </c>
      <c r="H503" s="16">
        <f t="shared" si="264"/>
        <v>0</v>
      </c>
      <c r="I503" s="16">
        <f t="shared" si="264"/>
        <v>0</v>
      </c>
      <c r="J503" s="16">
        <f t="shared" si="264"/>
        <v>0</v>
      </c>
      <c r="K503" s="16">
        <f t="shared" si="264"/>
        <v>0</v>
      </c>
      <c r="L503" s="16">
        <f t="shared" si="264"/>
        <v>0</v>
      </c>
      <c r="M503" s="16">
        <f t="shared" si="264"/>
        <v>0</v>
      </c>
      <c r="N503" s="16">
        <f t="shared" si="264"/>
        <v>0</v>
      </c>
      <c r="O503" s="16">
        <f t="shared" si="264"/>
        <v>0</v>
      </c>
      <c r="P503" s="16">
        <f t="shared" si="264"/>
        <v>0</v>
      </c>
      <c r="Q503" s="16">
        <f t="shared" si="264"/>
        <v>0</v>
      </c>
      <c r="R503" s="16">
        <f t="shared" si="264"/>
        <v>0</v>
      </c>
      <c r="S503" s="16">
        <f t="shared" si="264"/>
        <v>0</v>
      </c>
      <c r="T503" s="16">
        <f t="shared" si="264"/>
        <v>0</v>
      </c>
      <c r="U503" s="16">
        <f t="shared" si="264"/>
        <v>0</v>
      </c>
      <c r="V503" s="16">
        <f t="shared" si="265"/>
        <v>0</v>
      </c>
      <c r="W503" s="16" t="e">
        <f t="shared" si="265"/>
        <v>#N/A</v>
      </c>
      <c r="X503" s="16" t="e">
        <f t="shared" si="265"/>
        <v>#N/A</v>
      </c>
      <c r="Y503" s="16" t="e">
        <f t="shared" si="265"/>
        <v>#N/A</v>
      </c>
      <c r="Z503" s="16" t="e">
        <f t="shared" si="265"/>
        <v>#N/A</v>
      </c>
      <c r="AA503" s="16" t="e">
        <f t="shared" si="265"/>
        <v>#N/A</v>
      </c>
      <c r="AB503" s="16" t="e">
        <f t="shared" si="265"/>
        <v>#N/A</v>
      </c>
      <c r="AC503" s="16" t="e">
        <f t="shared" si="265"/>
        <v>#N/A</v>
      </c>
      <c r="AD503" s="16" t="e">
        <f t="shared" si="265"/>
        <v>#N/A</v>
      </c>
      <c r="AE503" s="16" t="e">
        <f t="shared" si="265"/>
        <v>#N/A</v>
      </c>
      <c r="AF503" s="16" t="e">
        <f t="shared" si="265"/>
        <v>#N/A</v>
      </c>
      <c r="AG503" s="16" t="e">
        <f t="shared" si="265"/>
        <v>#N/A</v>
      </c>
      <c r="AH503" s="16" t="e">
        <f t="shared" si="265"/>
        <v>#N/A</v>
      </c>
      <c r="AI503" s="16" t="e">
        <f t="shared" si="265"/>
        <v>#N/A</v>
      </c>
      <c r="AJ503" s="16" t="e">
        <f t="shared" si="265"/>
        <v>#N/A</v>
      </c>
      <c r="AK503" s="16" t="e">
        <f t="shared" si="265"/>
        <v>#N/A</v>
      </c>
      <c r="AL503" s="16" t="e">
        <f t="shared" si="266"/>
        <v>#N/A</v>
      </c>
      <c r="AM503" s="16" t="e">
        <f t="shared" si="266"/>
        <v>#N/A</v>
      </c>
      <c r="AN503" s="16" t="e">
        <f t="shared" si="266"/>
        <v>#N/A</v>
      </c>
      <c r="AO503" s="16" t="e">
        <f t="shared" si="266"/>
        <v>#N/A</v>
      </c>
      <c r="AP503" s="16" t="e">
        <f t="shared" si="266"/>
        <v>#N/A</v>
      </c>
      <c r="AQ503" s="16" t="e">
        <f t="shared" si="266"/>
        <v>#N/A</v>
      </c>
      <c r="AR503" s="16" t="e">
        <f t="shared" si="266"/>
        <v>#N/A</v>
      </c>
      <c r="AS503" s="16" t="e">
        <f t="shared" si="266"/>
        <v>#N/A</v>
      </c>
      <c r="AT503" s="16" t="e">
        <f t="shared" si="266"/>
        <v>#N/A</v>
      </c>
      <c r="AU503" s="16" t="e">
        <f t="shared" si="266"/>
        <v>#N/A</v>
      </c>
      <c r="AV503" s="16" t="e">
        <f t="shared" si="266"/>
        <v>#N/A</v>
      </c>
      <c r="AW503" s="16" t="e">
        <f t="shared" si="266"/>
        <v>#N/A</v>
      </c>
      <c r="AX503" s="16" t="e">
        <f t="shared" si="266"/>
        <v>#N/A</v>
      </c>
      <c r="AY503" s="16" t="e">
        <f t="shared" si="266"/>
        <v>#N/A</v>
      </c>
      <c r="AZ503" s="16" t="e">
        <f t="shared" si="266"/>
        <v>#N/A</v>
      </c>
      <c r="BA503" s="16" t="e">
        <f t="shared" si="266"/>
        <v>#N/A</v>
      </c>
      <c r="BB503" s="16" t="e">
        <f t="shared" si="267"/>
        <v>#N/A</v>
      </c>
      <c r="BC503" s="16" t="e">
        <f t="shared" si="267"/>
        <v>#N/A</v>
      </c>
      <c r="BD503" s="16" t="e">
        <f t="shared" si="267"/>
        <v>#N/A</v>
      </c>
      <c r="BE503" s="16" t="e">
        <f t="shared" si="267"/>
        <v>#N/A</v>
      </c>
      <c r="BF503" s="16" t="e">
        <f t="shared" si="267"/>
        <v>#N/A</v>
      </c>
      <c r="BG503" s="16" t="e">
        <f t="shared" si="267"/>
        <v>#N/A</v>
      </c>
      <c r="BH503" s="16" t="e">
        <f t="shared" si="267"/>
        <v>#N/A</v>
      </c>
      <c r="BI503" s="16" t="e">
        <f t="shared" si="267"/>
        <v>#N/A</v>
      </c>
      <c r="BJ503" s="16" t="e">
        <f t="shared" si="267"/>
        <v>#N/A</v>
      </c>
      <c r="BK503" s="16" t="e">
        <f t="shared" si="267"/>
        <v>#N/A</v>
      </c>
      <c r="BL503" s="16" t="e">
        <f t="shared" si="267"/>
        <v>#N/A</v>
      </c>
      <c r="BM503" s="16" t="e">
        <f t="shared" si="267"/>
        <v>#N/A</v>
      </c>
      <c r="BN503" s="16" t="e">
        <f t="shared" si="267"/>
        <v>#N/A</v>
      </c>
    </row>
    <row r="505" spans="3:66">
      <c r="C505" s="16" t="s">
        <v>12</v>
      </c>
      <c r="F505" s="16">
        <f>E499</f>
        <v>0</v>
      </c>
      <c r="G505" s="16">
        <f t="shared" ref="G505:V509" si="268">F499</f>
        <v>0</v>
      </c>
      <c r="H505" s="16">
        <f t="shared" si="268"/>
        <v>0</v>
      </c>
      <c r="I505" s="16">
        <f t="shared" si="268"/>
        <v>0</v>
      </c>
      <c r="J505" s="16">
        <f t="shared" si="268"/>
        <v>0</v>
      </c>
      <c r="K505" s="16">
        <f t="shared" si="268"/>
        <v>0</v>
      </c>
      <c r="L505" s="16">
        <f t="shared" si="268"/>
        <v>0</v>
      </c>
      <c r="M505" s="16">
        <f t="shared" si="268"/>
        <v>0</v>
      </c>
      <c r="N505" s="16">
        <f t="shared" si="268"/>
        <v>0</v>
      </c>
      <c r="O505" s="16">
        <f t="shared" si="268"/>
        <v>0</v>
      </c>
      <c r="P505" s="16">
        <f t="shared" si="268"/>
        <v>0</v>
      </c>
      <c r="Q505" s="16">
        <f t="shared" si="268"/>
        <v>0</v>
      </c>
      <c r="R505" s="16">
        <f t="shared" si="268"/>
        <v>0</v>
      </c>
      <c r="S505" s="16">
        <f t="shared" si="268"/>
        <v>0</v>
      </c>
      <c r="T505" s="16">
        <f t="shared" si="268"/>
        <v>0</v>
      </c>
      <c r="U505" s="16">
        <f t="shared" si="268"/>
        <v>0</v>
      </c>
      <c r="V505" s="16">
        <f t="shared" si="268"/>
        <v>0</v>
      </c>
      <c r="W505" s="16">
        <f t="shared" ref="W505:AL509" si="269">V499</f>
        <v>0</v>
      </c>
      <c r="X505" s="16">
        <f t="shared" si="269"/>
        <v>0</v>
      </c>
      <c r="Y505" s="16" t="e">
        <f t="shared" si="269"/>
        <v>#N/A</v>
      </c>
      <c r="Z505" s="16" t="e">
        <f t="shared" si="269"/>
        <v>#N/A</v>
      </c>
      <c r="AA505" s="16" t="e">
        <f t="shared" si="269"/>
        <v>#N/A</v>
      </c>
      <c r="AB505" s="16" t="e">
        <f t="shared" si="269"/>
        <v>#N/A</v>
      </c>
      <c r="AC505" s="16" t="e">
        <f t="shared" si="269"/>
        <v>#N/A</v>
      </c>
      <c r="AD505" s="16" t="e">
        <f t="shared" si="269"/>
        <v>#N/A</v>
      </c>
      <c r="AE505" s="16" t="e">
        <f t="shared" si="269"/>
        <v>#N/A</v>
      </c>
      <c r="AF505" s="16" t="e">
        <f t="shared" si="269"/>
        <v>#N/A</v>
      </c>
      <c r="AG505" s="16" t="e">
        <f t="shared" si="269"/>
        <v>#N/A</v>
      </c>
      <c r="AH505" s="16" t="e">
        <f t="shared" si="269"/>
        <v>#N/A</v>
      </c>
      <c r="AI505" s="16" t="e">
        <f t="shared" si="269"/>
        <v>#N/A</v>
      </c>
      <c r="AJ505" s="16" t="e">
        <f t="shared" si="269"/>
        <v>#N/A</v>
      </c>
      <c r="AK505" s="16" t="e">
        <f t="shared" si="269"/>
        <v>#N/A</v>
      </c>
      <c r="AL505" s="16" t="e">
        <f t="shared" si="269"/>
        <v>#N/A</v>
      </c>
      <c r="AM505" s="16" t="e">
        <f t="shared" ref="AM505:BB509" si="270">AL499</f>
        <v>#N/A</v>
      </c>
      <c r="AN505" s="16" t="e">
        <f t="shared" si="270"/>
        <v>#N/A</v>
      </c>
      <c r="AO505" s="16" t="e">
        <f t="shared" si="270"/>
        <v>#N/A</v>
      </c>
      <c r="AP505" s="16" t="e">
        <f t="shared" si="270"/>
        <v>#N/A</v>
      </c>
      <c r="AQ505" s="16" t="e">
        <f t="shared" si="270"/>
        <v>#N/A</v>
      </c>
      <c r="AR505" s="16" t="e">
        <f t="shared" si="270"/>
        <v>#N/A</v>
      </c>
      <c r="AS505" s="16" t="e">
        <f t="shared" si="270"/>
        <v>#N/A</v>
      </c>
      <c r="AT505" s="16" t="e">
        <f t="shared" si="270"/>
        <v>#N/A</v>
      </c>
      <c r="AU505" s="16" t="e">
        <f t="shared" si="270"/>
        <v>#N/A</v>
      </c>
      <c r="AV505" s="16" t="e">
        <f t="shared" si="270"/>
        <v>#N/A</v>
      </c>
      <c r="AW505" s="16" t="e">
        <f t="shared" si="270"/>
        <v>#N/A</v>
      </c>
      <c r="AX505" s="16" t="e">
        <f t="shared" si="270"/>
        <v>#N/A</v>
      </c>
      <c r="AY505" s="16" t="e">
        <f t="shared" si="270"/>
        <v>#N/A</v>
      </c>
      <c r="AZ505" s="16" t="e">
        <f t="shared" si="270"/>
        <v>#N/A</v>
      </c>
      <c r="BA505" s="16" t="e">
        <f t="shared" si="270"/>
        <v>#N/A</v>
      </c>
      <c r="BB505" s="16" t="e">
        <f t="shared" si="270"/>
        <v>#N/A</v>
      </c>
      <c r="BC505" s="16" t="e">
        <f t="shared" ref="BC505:BN509" si="271">BB499</f>
        <v>#N/A</v>
      </c>
      <c r="BD505" s="16" t="e">
        <f t="shared" si="271"/>
        <v>#N/A</v>
      </c>
      <c r="BE505" s="16" t="e">
        <f t="shared" si="271"/>
        <v>#N/A</v>
      </c>
      <c r="BF505" s="16" t="e">
        <f t="shared" si="271"/>
        <v>#N/A</v>
      </c>
      <c r="BG505" s="16" t="e">
        <f t="shared" si="271"/>
        <v>#N/A</v>
      </c>
      <c r="BH505" s="16" t="e">
        <f t="shared" si="271"/>
        <v>#N/A</v>
      </c>
      <c r="BI505" s="16" t="e">
        <f t="shared" si="271"/>
        <v>#N/A</v>
      </c>
      <c r="BJ505" s="16" t="e">
        <f t="shared" si="271"/>
        <v>#N/A</v>
      </c>
      <c r="BK505" s="16" t="e">
        <f t="shared" si="271"/>
        <v>#N/A</v>
      </c>
      <c r="BL505" s="16" t="e">
        <f t="shared" si="271"/>
        <v>#N/A</v>
      </c>
      <c r="BM505" s="16" t="e">
        <f t="shared" si="271"/>
        <v>#N/A</v>
      </c>
      <c r="BN505" s="16" t="e">
        <f t="shared" si="271"/>
        <v>#N/A</v>
      </c>
    </row>
    <row r="506" spans="3:66">
      <c r="C506" s="16" t="s">
        <v>0</v>
      </c>
      <c r="F506" s="16">
        <f>E500</f>
        <v>0</v>
      </c>
      <c r="G506" s="16">
        <f t="shared" si="268"/>
        <v>0</v>
      </c>
      <c r="H506" s="16">
        <f t="shared" si="268"/>
        <v>0</v>
      </c>
      <c r="I506" s="16">
        <f t="shared" si="268"/>
        <v>0</v>
      </c>
      <c r="J506" s="16">
        <f t="shared" si="268"/>
        <v>0</v>
      </c>
      <c r="K506" s="16">
        <f t="shared" si="268"/>
        <v>0</v>
      </c>
      <c r="L506" s="16">
        <f t="shared" si="268"/>
        <v>0</v>
      </c>
      <c r="M506" s="16">
        <f t="shared" si="268"/>
        <v>0</v>
      </c>
      <c r="N506" s="16">
        <f t="shared" si="268"/>
        <v>0</v>
      </c>
      <c r="O506" s="16">
        <f t="shared" si="268"/>
        <v>0</v>
      </c>
      <c r="P506" s="16">
        <f t="shared" si="268"/>
        <v>0</v>
      </c>
      <c r="Q506" s="16">
        <f t="shared" si="268"/>
        <v>0</v>
      </c>
      <c r="R506" s="16">
        <f t="shared" si="268"/>
        <v>0</v>
      </c>
      <c r="S506" s="16">
        <f t="shared" si="268"/>
        <v>0</v>
      </c>
      <c r="T506" s="16">
        <f t="shared" si="268"/>
        <v>0</v>
      </c>
      <c r="U506" s="16">
        <f t="shared" si="268"/>
        <v>0</v>
      </c>
      <c r="V506" s="16">
        <f t="shared" si="268"/>
        <v>0</v>
      </c>
      <c r="W506" s="16">
        <f t="shared" si="269"/>
        <v>0</v>
      </c>
      <c r="X506" s="16" t="e">
        <f t="shared" si="269"/>
        <v>#N/A</v>
      </c>
      <c r="Y506" s="16" t="e">
        <f t="shared" si="269"/>
        <v>#N/A</v>
      </c>
      <c r="Z506" s="16" t="e">
        <f t="shared" si="269"/>
        <v>#N/A</v>
      </c>
      <c r="AA506" s="16" t="e">
        <f t="shared" si="269"/>
        <v>#N/A</v>
      </c>
      <c r="AB506" s="16" t="e">
        <f t="shared" si="269"/>
        <v>#N/A</v>
      </c>
      <c r="AC506" s="16" t="e">
        <f t="shared" si="269"/>
        <v>#N/A</v>
      </c>
      <c r="AD506" s="16" t="e">
        <f t="shared" si="269"/>
        <v>#N/A</v>
      </c>
      <c r="AE506" s="16" t="e">
        <f t="shared" si="269"/>
        <v>#N/A</v>
      </c>
      <c r="AF506" s="16" t="e">
        <f t="shared" si="269"/>
        <v>#N/A</v>
      </c>
      <c r="AG506" s="16" t="e">
        <f t="shared" si="269"/>
        <v>#N/A</v>
      </c>
      <c r="AH506" s="16" t="e">
        <f t="shared" si="269"/>
        <v>#N/A</v>
      </c>
      <c r="AI506" s="16" t="e">
        <f t="shared" si="269"/>
        <v>#N/A</v>
      </c>
      <c r="AJ506" s="16" t="e">
        <f t="shared" si="269"/>
        <v>#N/A</v>
      </c>
      <c r="AK506" s="16" t="e">
        <f t="shared" si="269"/>
        <v>#N/A</v>
      </c>
      <c r="AL506" s="16" t="e">
        <f t="shared" si="269"/>
        <v>#N/A</v>
      </c>
      <c r="AM506" s="16" t="e">
        <f t="shared" si="270"/>
        <v>#N/A</v>
      </c>
      <c r="AN506" s="16" t="e">
        <f t="shared" si="270"/>
        <v>#N/A</v>
      </c>
      <c r="AO506" s="16" t="e">
        <f t="shared" si="270"/>
        <v>#N/A</v>
      </c>
      <c r="AP506" s="16" t="e">
        <f t="shared" si="270"/>
        <v>#N/A</v>
      </c>
      <c r="AQ506" s="16" t="e">
        <f t="shared" si="270"/>
        <v>#N/A</v>
      </c>
      <c r="AR506" s="16" t="e">
        <f t="shared" si="270"/>
        <v>#N/A</v>
      </c>
      <c r="AS506" s="16" t="e">
        <f t="shared" si="270"/>
        <v>#N/A</v>
      </c>
      <c r="AT506" s="16" t="e">
        <f t="shared" si="270"/>
        <v>#N/A</v>
      </c>
      <c r="AU506" s="16" t="e">
        <f t="shared" si="270"/>
        <v>#N/A</v>
      </c>
      <c r="AV506" s="16" t="e">
        <f t="shared" si="270"/>
        <v>#N/A</v>
      </c>
      <c r="AW506" s="16" t="e">
        <f t="shared" si="270"/>
        <v>#N/A</v>
      </c>
      <c r="AX506" s="16" t="e">
        <f t="shared" si="270"/>
        <v>#N/A</v>
      </c>
      <c r="AY506" s="16" t="e">
        <f t="shared" si="270"/>
        <v>#N/A</v>
      </c>
      <c r="AZ506" s="16" t="e">
        <f t="shared" si="270"/>
        <v>#N/A</v>
      </c>
      <c r="BA506" s="16" t="e">
        <f t="shared" si="270"/>
        <v>#N/A</v>
      </c>
      <c r="BB506" s="16" t="e">
        <f t="shared" si="270"/>
        <v>#N/A</v>
      </c>
      <c r="BC506" s="16" t="e">
        <f t="shared" si="271"/>
        <v>#N/A</v>
      </c>
      <c r="BD506" s="16" t="e">
        <f t="shared" si="271"/>
        <v>#N/A</v>
      </c>
      <c r="BE506" s="16" t="e">
        <f t="shared" si="271"/>
        <v>#N/A</v>
      </c>
      <c r="BF506" s="16" t="e">
        <f t="shared" si="271"/>
        <v>#N/A</v>
      </c>
      <c r="BG506" s="16" t="e">
        <f t="shared" si="271"/>
        <v>#N/A</v>
      </c>
      <c r="BH506" s="16" t="e">
        <f t="shared" si="271"/>
        <v>#N/A</v>
      </c>
      <c r="BI506" s="16" t="e">
        <f t="shared" si="271"/>
        <v>#N/A</v>
      </c>
      <c r="BJ506" s="16" t="e">
        <f t="shared" si="271"/>
        <v>#N/A</v>
      </c>
      <c r="BK506" s="16" t="e">
        <f t="shared" si="271"/>
        <v>#N/A</v>
      </c>
      <c r="BL506" s="16" t="e">
        <f t="shared" si="271"/>
        <v>#N/A</v>
      </c>
      <c r="BM506" s="16" t="e">
        <f t="shared" si="271"/>
        <v>#N/A</v>
      </c>
      <c r="BN506" s="16" t="e">
        <f t="shared" si="271"/>
        <v>#N/A</v>
      </c>
    </row>
    <row r="507" spans="3:66">
      <c r="C507" s="16" t="s">
        <v>1</v>
      </c>
      <c r="F507" s="16">
        <f>E501</f>
        <v>0</v>
      </c>
      <c r="G507" s="16">
        <f t="shared" si="268"/>
        <v>0</v>
      </c>
      <c r="H507" s="16">
        <f t="shared" si="268"/>
        <v>0</v>
      </c>
      <c r="I507" s="16">
        <f t="shared" si="268"/>
        <v>0</v>
      </c>
      <c r="J507" s="16">
        <f t="shared" si="268"/>
        <v>0</v>
      </c>
      <c r="K507" s="16">
        <f t="shared" si="268"/>
        <v>0</v>
      </c>
      <c r="L507" s="16">
        <f t="shared" si="268"/>
        <v>0</v>
      </c>
      <c r="M507" s="16">
        <f t="shared" si="268"/>
        <v>0</v>
      </c>
      <c r="N507" s="16">
        <f t="shared" si="268"/>
        <v>0</v>
      </c>
      <c r="O507" s="16">
        <f t="shared" si="268"/>
        <v>0</v>
      </c>
      <c r="P507" s="16">
        <f t="shared" si="268"/>
        <v>0</v>
      </c>
      <c r="Q507" s="16">
        <f t="shared" si="268"/>
        <v>0</v>
      </c>
      <c r="R507" s="16">
        <f t="shared" si="268"/>
        <v>0</v>
      </c>
      <c r="S507" s="16">
        <f t="shared" si="268"/>
        <v>0</v>
      </c>
      <c r="T507" s="16">
        <f t="shared" si="268"/>
        <v>0</v>
      </c>
      <c r="U507" s="16">
        <f t="shared" si="268"/>
        <v>0</v>
      </c>
      <c r="V507" s="16">
        <f t="shared" si="268"/>
        <v>0</v>
      </c>
      <c r="W507" s="16">
        <f t="shared" si="269"/>
        <v>0</v>
      </c>
      <c r="X507" s="16" t="e">
        <f t="shared" si="269"/>
        <v>#N/A</v>
      </c>
      <c r="Y507" s="16" t="e">
        <f t="shared" si="269"/>
        <v>#N/A</v>
      </c>
      <c r="Z507" s="16" t="e">
        <f t="shared" si="269"/>
        <v>#N/A</v>
      </c>
      <c r="AA507" s="16" t="e">
        <f t="shared" si="269"/>
        <v>#N/A</v>
      </c>
      <c r="AB507" s="16" t="e">
        <f t="shared" si="269"/>
        <v>#N/A</v>
      </c>
      <c r="AC507" s="16" t="e">
        <f t="shared" si="269"/>
        <v>#N/A</v>
      </c>
      <c r="AD507" s="16" t="e">
        <f t="shared" si="269"/>
        <v>#N/A</v>
      </c>
      <c r="AE507" s="16" t="e">
        <f t="shared" si="269"/>
        <v>#N/A</v>
      </c>
      <c r="AF507" s="16" t="e">
        <f t="shared" si="269"/>
        <v>#N/A</v>
      </c>
      <c r="AG507" s="16" t="e">
        <f t="shared" si="269"/>
        <v>#N/A</v>
      </c>
      <c r="AH507" s="16" t="e">
        <f t="shared" si="269"/>
        <v>#N/A</v>
      </c>
      <c r="AI507" s="16" t="e">
        <f t="shared" si="269"/>
        <v>#N/A</v>
      </c>
      <c r="AJ507" s="16" t="e">
        <f t="shared" si="269"/>
        <v>#N/A</v>
      </c>
      <c r="AK507" s="16" t="e">
        <f t="shared" si="269"/>
        <v>#N/A</v>
      </c>
      <c r="AL507" s="16" t="e">
        <f t="shared" si="269"/>
        <v>#N/A</v>
      </c>
      <c r="AM507" s="16" t="e">
        <f t="shared" si="270"/>
        <v>#N/A</v>
      </c>
      <c r="AN507" s="16" t="e">
        <f t="shared" si="270"/>
        <v>#N/A</v>
      </c>
      <c r="AO507" s="16" t="e">
        <f t="shared" si="270"/>
        <v>#N/A</v>
      </c>
      <c r="AP507" s="16" t="e">
        <f t="shared" si="270"/>
        <v>#N/A</v>
      </c>
      <c r="AQ507" s="16" t="e">
        <f t="shared" si="270"/>
        <v>#N/A</v>
      </c>
      <c r="AR507" s="16" t="e">
        <f t="shared" si="270"/>
        <v>#N/A</v>
      </c>
      <c r="AS507" s="16" t="e">
        <f t="shared" si="270"/>
        <v>#N/A</v>
      </c>
      <c r="AT507" s="16" t="e">
        <f t="shared" si="270"/>
        <v>#N/A</v>
      </c>
      <c r="AU507" s="16" t="e">
        <f t="shared" si="270"/>
        <v>#N/A</v>
      </c>
      <c r="AV507" s="16" t="e">
        <f t="shared" si="270"/>
        <v>#N/A</v>
      </c>
      <c r="AW507" s="16" t="e">
        <f t="shared" si="270"/>
        <v>#N/A</v>
      </c>
      <c r="AX507" s="16" t="e">
        <f t="shared" si="270"/>
        <v>#N/A</v>
      </c>
      <c r="AY507" s="16" t="e">
        <f t="shared" si="270"/>
        <v>#N/A</v>
      </c>
      <c r="AZ507" s="16" t="e">
        <f t="shared" si="270"/>
        <v>#N/A</v>
      </c>
      <c r="BA507" s="16" t="e">
        <f t="shared" si="270"/>
        <v>#N/A</v>
      </c>
      <c r="BB507" s="16" t="e">
        <f t="shared" si="270"/>
        <v>#N/A</v>
      </c>
      <c r="BC507" s="16" t="e">
        <f t="shared" si="271"/>
        <v>#N/A</v>
      </c>
      <c r="BD507" s="16" t="e">
        <f t="shared" si="271"/>
        <v>#N/A</v>
      </c>
      <c r="BE507" s="16" t="e">
        <f t="shared" si="271"/>
        <v>#N/A</v>
      </c>
      <c r="BF507" s="16" t="e">
        <f t="shared" si="271"/>
        <v>#N/A</v>
      </c>
      <c r="BG507" s="16" t="e">
        <f t="shared" si="271"/>
        <v>#N/A</v>
      </c>
      <c r="BH507" s="16" t="e">
        <f t="shared" si="271"/>
        <v>#N/A</v>
      </c>
      <c r="BI507" s="16" t="e">
        <f t="shared" si="271"/>
        <v>#N/A</v>
      </c>
      <c r="BJ507" s="16" t="e">
        <f t="shared" si="271"/>
        <v>#N/A</v>
      </c>
      <c r="BK507" s="16" t="e">
        <f t="shared" si="271"/>
        <v>#N/A</v>
      </c>
      <c r="BL507" s="16" t="e">
        <f t="shared" si="271"/>
        <v>#N/A</v>
      </c>
      <c r="BM507" s="16" t="e">
        <f t="shared" si="271"/>
        <v>#N/A</v>
      </c>
      <c r="BN507" s="16" t="e">
        <f t="shared" si="271"/>
        <v>#N/A</v>
      </c>
    </row>
    <row r="508" spans="3:66">
      <c r="C508" s="16" t="s">
        <v>2</v>
      </c>
      <c r="F508" s="16">
        <f>E502</f>
        <v>0</v>
      </c>
      <c r="G508" s="16">
        <f t="shared" si="268"/>
        <v>0</v>
      </c>
      <c r="H508" s="16">
        <f t="shared" si="268"/>
        <v>0</v>
      </c>
      <c r="I508" s="16">
        <f t="shared" si="268"/>
        <v>0</v>
      </c>
      <c r="J508" s="16">
        <f t="shared" si="268"/>
        <v>0</v>
      </c>
      <c r="K508" s="16">
        <f t="shared" si="268"/>
        <v>0</v>
      </c>
      <c r="L508" s="16">
        <f t="shared" si="268"/>
        <v>0</v>
      </c>
      <c r="M508" s="16">
        <f t="shared" si="268"/>
        <v>0</v>
      </c>
      <c r="N508" s="16">
        <f t="shared" si="268"/>
        <v>0</v>
      </c>
      <c r="O508" s="16">
        <f t="shared" si="268"/>
        <v>0</v>
      </c>
      <c r="P508" s="16">
        <f t="shared" si="268"/>
        <v>0</v>
      </c>
      <c r="Q508" s="16">
        <f t="shared" si="268"/>
        <v>0</v>
      </c>
      <c r="R508" s="16">
        <f t="shared" si="268"/>
        <v>0</v>
      </c>
      <c r="S508" s="16">
        <f t="shared" si="268"/>
        <v>0</v>
      </c>
      <c r="T508" s="16">
        <f t="shared" si="268"/>
        <v>0</v>
      </c>
      <c r="U508" s="16">
        <f t="shared" si="268"/>
        <v>0</v>
      </c>
      <c r="V508" s="16">
        <f t="shared" si="268"/>
        <v>0</v>
      </c>
      <c r="W508" s="16">
        <f t="shared" si="269"/>
        <v>0</v>
      </c>
      <c r="X508" s="16" t="e">
        <f t="shared" si="269"/>
        <v>#N/A</v>
      </c>
      <c r="Y508" s="16" t="e">
        <f t="shared" si="269"/>
        <v>#N/A</v>
      </c>
      <c r="Z508" s="16" t="e">
        <f t="shared" si="269"/>
        <v>#N/A</v>
      </c>
      <c r="AA508" s="16" t="e">
        <f t="shared" si="269"/>
        <v>#N/A</v>
      </c>
      <c r="AB508" s="16" t="e">
        <f t="shared" si="269"/>
        <v>#N/A</v>
      </c>
      <c r="AC508" s="16" t="e">
        <f t="shared" si="269"/>
        <v>#N/A</v>
      </c>
      <c r="AD508" s="16" t="e">
        <f t="shared" si="269"/>
        <v>#N/A</v>
      </c>
      <c r="AE508" s="16" t="e">
        <f t="shared" si="269"/>
        <v>#N/A</v>
      </c>
      <c r="AF508" s="16" t="e">
        <f t="shared" si="269"/>
        <v>#N/A</v>
      </c>
      <c r="AG508" s="16" t="e">
        <f t="shared" si="269"/>
        <v>#N/A</v>
      </c>
      <c r="AH508" s="16" t="e">
        <f t="shared" si="269"/>
        <v>#N/A</v>
      </c>
      <c r="AI508" s="16" t="e">
        <f t="shared" si="269"/>
        <v>#N/A</v>
      </c>
      <c r="AJ508" s="16" t="e">
        <f t="shared" si="269"/>
        <v>#N/A</v>
      </c>
      <c r="AK508" s="16" t="e">
        <f t="shared" si="269"/>
        <v>#N/A</v>
      </c>
      <c r="AL508" s="16" t="e">
        <f t="shared" si="269"/>
        <v>#N/A</v>
      </c>
      <c r="AM508" s="16" t="e">
        <f t="shared" si="270"/>
        <v>#N/A</v>
      </c>
      <c r="AN508" s="16" t="e">
        <f t="shared" si="270"/>
        <v>#N/A</v>
      </c>
      <c r="AO508" s="16" t="e">
        <f t="shared" si="270"/>
        <v>#N/A</v>
      </c>
      <c r="AP508" s="16" t="e">
        <f t="shared" si="270"/>
        <v>#N/A</v>
      </c>
      <c r="AQ508" s="16" t="e">
        <f t="shared" si="270"/>
        <v>#N/A</v>
      </c>
      <c r="AR508" s="16" t="e">
        <f t="shared" si="270"/>
        <v>#N/A</v>
      </c>
      <c r="AS508" s="16" t="e">
        <f t="shared" si="270"/>
        <v>#N/A</v>
      </c>
      <c r="AT508" s="16" t="e">
        <f t="shared" si="270"/>
        <v>#N/A</v>
      </c>
      <c r="AU508" s="16" t="e">
        <f t="shared" si="270"/>
        <v>#N/A</v>
      </c>
      <c r="AV508" s="16" t="e">
        <f t="shared" si="270"/>
        <v>#N/A</v>
      </c>
      <c r="AW508" s="16" t="e">
        <f t="shared" si="270"/>
        <v>#N/A</v>
      </c>
      <c r="AX508" s="16" t="e">
        <f t="shared" si="270"/>
        <v>#N/A</v>
      </c>
      <c r="AY508" s="16" t="e">
        <f t="shared" si="270"/>
        <v>#N/A</v>
      </c>
      <c r="AZ508" s="16" t="e">
        <f t="shared" si="270"/>
        <v>#N/A</v>
      </c>
      <c r="BA508" s="16" t="e">
        <f t="shared" si="270"/>
        <v>#N/A</v>
      </c>
      <c r="BB508" s="16" t="e">
        <f t="shared" si="270"/>
        <v>#N/A</v>
      </c>
      <c r="BC508" s="16" t="e">
        <f t="shared" si="271"/>
        <v>#N/A</v>
      </c>
      <c r="BD508" s="16" t="e">
        <f t="shared" si="271"/>
        <v>#N/A</v>
      </c>
      <c r="BE508" s="16" t="e">
        <f t="shared" si="271"/>
        <v>#N/A</v>
      </c>
      <c r="BF508" s="16" t="e">
        <f t="shared" si="271"/>
        <v>#N/A</v>
      </c>
      <c r="BG508" s="16" t="e">
        <f t="shared" si="271"/>
        <v>#N/A</v>
      </c>
      <c r="BH508" s="16" t="e">
        <f t="shared" si="271"/>
        <v>#N/A</v>
      </c>
      <c r="BI508" s="16" t="e">
        <f t="shared" si="271"/>
        <v>#N/A</v>
      </c>
      <c r="BJ508" s="16" t="e">
        <f t="shared" si="271"/>
        <v>#N/A</v>
      </c>
      <c r="BK508" s="16" t="e">
        <f t="shared" si="271"/>
        <v>#N/A</v>
      </c>
      <c r="BL508" s="16" t="e">
        <f t="shared" si="271"/>
        <v>#N/A</v>
      </c>
      <c r="BM508" s="16" t="e">
        <f t="shared" si="271"/>
        <v>#N/A</v>
      </c>
      <c r="BN508" s="16" t="e">
        <f t="shared" si="271"/>
        <v>#N/A</v>
      </c>
    </row>
    <row r="509" spans="3:66">
      <c r="C509" s="16" t="s">
        <v>13</v>
      </c>
      <c r="F509" s="16">
        <f>E503</f>
        <v>0</v>
      </c>
      <c r="G509" s="16">
        <f t="shared" si="268"/>
        <v>0</v>
      </c>
      <c r="H509" s="16">
        <f t="shared" si="268"/>
        <v>0</v>
      </c>
      <c r="I509" s="16">
        <f t="shared" si="268"/>
        <v>0</v>
      </c>
      <c r="J509" s="16">
        <f t="shared" si="268"/>
        <v>0</v>
      </c>
      <c r="K509" s="16">
        <f t="shared" si="268"/>
        <v>0</v>
      </c>
      <c r="L509" s="16">
        <f t="shared" si="268"/>
        <v>0</v>
      </c>
      <c r="M509" s="16">
        <f t="shared" si="268"/>
        <v>0</v>
      </c>
      <c r="N509" s="16">
        <f t="shared" si="268"/>
        <v>0</v>
      </c>
      <c r="O509" s="16">
        <f t="shared" si="268"/>
        <v>0</v>
      </c>
      <c r="P509" s="16">
        <f t="shared" si="268"/>
        <v>0</v>
      </c>
      <c r="Q509" s="16">
        <f t="shared" si="268"/>
        <v>0</v>
      </c>
      <c r="R509" s="16">
        <f t="shared" si="268"/>
        <v>0</v>
      </c>
      <c r="S509" s="16">
        <f t="shared" si="268"/>
        <v>0</v>
      </c>
      <c r="T509" s="16">
        <f t="shared" si="268"/>
        <v>0</v>
      </c>
      <c r="U509" s="16">
        <f t="shared" si="268"/>
        <v>0</v>
      </c>
      <c r="V509" s="16">
        <f t="shared" si="268"/>
        <v>0</v>
      </c>
      <c r="W509" s="16">
        <f t="shared" si="269"/>
        <v>0</v>
      </c>
      <c r="X509" s="16" t="e">
        <f t="shared" si="269"/>
        <v>#N/A</v>
      </c>
      <c r="Y509" s="16" t="e">
        <f t="shared" si="269"/>
        <v>#N/A</v>
      </c>
      <c r="Z509" s="16" t="e">
        <f t="shared" si="269"/>
        <v>#N/A</v>
      </c>
      <c r="AA509" s="16" t="e">
        <f t="shared" si="269"/>
        <v>#N/A</v>
      </c>
      <c r="AB509" s="16" t="e">
        <f t="shared" si="269"/>
        <v>#N/A</v>
      </c>
      <c r="AC509" s="16" t="e">
        <f t="shared" si="269"/>
        <v>#N/A</v>
      </c>
      <c r="AD509" s="16" t="e">
        <f t="shared" si="269"/>
        <v>#N/A</v>
      </c>
      <c r="AE509" s="16" t="e">
        <f t="shared" si="269"/>
        <v>#N/A</v>
      </c>
      <c r="AF509" s="16" t="e">
        <f t="shared" si="269"/>
        <v>#N/A</v>
      </c>
      <c r="AG509" s="16" t="e">
        <f t="shared" si="269"/>
        <v>#N/A</v>
      </c>
      <c r="AH509" s="16" t="e">
        <f t="shared" si="269"/>
        <v>#N/A</v>
      </c>
      <c r="AI509" s="16" t="e">
        <f t="shared" si="269"/>
        <v>#N/A</v>
      </c>
      <c r="AJ509" s="16" t="e">
        <f t="shared" si="269"/>
        <v>#N/A</v>
      </c>
      <c r="AK509" s="16" t="e">
        <f t="shared" si="269"/>
        <v>#N/A</v>
      </c>
      <c r="AL509" s="16" t="e">
        <f t="shared" si="269"/>
        <v>#N/A</v>
      </c>
      <c r="AM509" s="16" t="e">
        <f t="shared" si="270"/>
        <v>#N/A</v>
      </c>
      <c r="AN509" s="16" t="e">
        <f t="shared" si="270"/>
        <v>#N/A</v>
      </c>
      <c r="AO509" s="16" t="e">
        <f t="shared" si="270"/>
        <v>#N/A</v>
      </c>
      <c r="AP509" s="16" t="e">
        <f t="shared" si="270"/>
        <v>#N/A</v>
      </c>
      <c r="AQ509" s="16" t="e">
        <f t="shared" si="270"/>
        <v>#N/A</v>
      </c>
      <c r="AR509" s="16" t="e">
        <f t="shared" si="270"/>
        <v>#N/A</v>
      </c>
      <c r="AS509" s="16" t="e">
        <f t="shared" si="270"/>
        <v>#N/A</v>
      </c>
      <c r="AT509" s="16" t="e">
        <f t="shared" si="270"/>
        <v>#N/A</v>
      </c>
      <c r="AU509" s="16" t="e">
        <f t="shared" si="270"/>
        <v>#N/A</v>
      </c>
      <c r="AV509" s="16" t="e">
        <f t="shared" si="270"/>
        <v>#N/A</v>
      </c>
      <c r="AW509" s="16" t="e">
        <f t="shared" si="270"/>
        <v>#N/A</v>
      </c>
      <c r="AX509" s="16" t="e">
        <f t="shared" si="270"/>
        <v>#N/A</v>
      </c>
      <c r="AY509" s="16" t="e">
        <f t="shared" si="270"/>
        <v>#N/A</v>
      </c>
      <c r="AZ509" s="16" t="e">
        <f t="shared" si="270"/>
        <v>#N/A</v>
      </c>
      <c r="BA509" s="16" t="e">
        <f t="shared" si="270"/>
        <v>#N/A</v>
      </c>
      <c r="BB509" s="16" t="e">
        <f t="shared" si="270"/>
        <v>#N/A</v>
      </c>
      <c r="BC509" s="16" t="e">
        <f t="shared" si="271"/>
        <v>#N/A</v>
      </c>
      <c r="BD509" s="16" t="e">
        <f t="shared" si="271"/>
        <v>#N/A</v>
      </c>
      <c r="BE509" s="16" t="e">
        <f t="shared" si="271"/>
        <v>#N/A</v>
      </c>
      <c r="BF509" s="16" t="e">
        <f t="shared" si="271"/>
        <v>#N/A</v>
      </c>
      <c r="BG509" s="16" t="e">
        <f t="shared" si="271"/>
        <v>#N/A</v>
      </c>
      <c r="BH509" s="16" t="e">
        <f t="shared" si="271"/>
        <v>#N/A</v>
      </c>
      <c r="BI509" s="16" t="e">
        <f t="shared" si="271"/>
        <v>#N/A</v>
      </c>
      <c r="BJ509" s="16" t="e">
        <f t="shared" si="271"/>
        <v>#N/A</v>
      </c>
      <c r="BK509" s="16" t="e">
        <f t="shared" si="271"/>
        <v>#N/A</v>
      </c>
      <c r="BL509" s="16" t="e">
        <f t="shared" si="271"/>
        <v>#N/A</v>
      </c>
      <c r="BM509" s="16" t="e">
        <f t="shared" si="271"/>
        <v>#N/A</v>
      </c>
      <c r="BN509" s="16" t="e">
        <f t="shared" si="271"/>
        <v>#N/A</v>
      </c>
    </row>
    <row r="511" spans="3:66">
      <c r="C511" s="16" t="s">
        <v>12</v>
      </c>
      <c r="G511" s="16">
        <f>F505</f>
        <v>0</v>
      </c>
      <c r="H511" s="16">
        <f t="shared" ref="H511:W515" si="272">G505</f>
        <v>0</v>
      </c>
      <c r="I511" s="16">
        <f t="shared" si="272"/>
        <v>0</v>
      </c>
      <c r="J511" s="16">
        <f t="shared" si="272"/>
        <v>0</v>
      </c>
      <c r="K511" s="16">
        <f t="shared" si="272"/>
        <v>0</v>
      </c>
      <c r="L511" s="16">
        <f t="shared" si="272"/>
        <v>0</v>
      </c>
      <c r="M511" s="16">
        <f t="shared" si="272"/>
        <v>0</v>
      </c>
      <c r="N511" s="16">
        <f t="shared" si="272"/>
        <v>0</v>
      </c>
      <c r="O511" s="16">
        <f t="shared" si="272"/>
        <v>0</v>
      </c>
      <c r="P511" s="16">
        <f t="shared" si="272"/>
        <v>0</v>
      </c>
      <c r="Q511" s="16">
        <f t="shared" si="272"/>
        <v>0</v>
      </c>
      <c r="R511" s="16">
        <f t="shared" si="272"/>
        <v>0</v>
      </c>
      <c r="S511" s="16">
        <f t="shared" si="272"/>
        <v>0</v>
      </c>
      <c r="T511" s="16">
        <f t="shared" si="272"/>
        <v>0</v>
      </c>
      <c r="U511" s="16">
        <f t="shared" si="272"/>
        <v>0</v>
      </c>
      <c r="V511" s="16">
        <f t="shared" si="272"/>
        <v>0</v>
      </c>
      <c r="W511" s="16">
        <f t="shared" si="272"/>
        <v>0</v>
      </c>
      <c r="X511" s="16">
        <f t="shared" ref="X511:AM515" si="273">W505</f>
        <v>0</v>
      </c>
      <c r="Y511" s="16">
        <f t="shared" si="273"/>
        <v>0</v>
      </c>
      <c r="Z511" s="16" t="e">
        <f t="shared" si="273"/>
        <v>#N/A</v>
      </c>
      <c r="AA511" s="16" t="e">
        <f t="shared" si="273"/>
        <v>#N/A</v>
      </c>
      <c r="AB511" s="16" t="e">
        <f t="shared" si="273"/>
        <v>#N/A</v>
      </c>
      <c r="AC511" s="16" t="e">
        <f t="shared" si="273"/>
        <v>#N/A</v>
      </c>
      <c r="AD511" s="16" t="e">
        <f t="shared" si="273"/>
        <v>#N/A</v>
      </c>
      <c r="AE511" s="16" t="e">
        <f t="shared" si="273"/>
        <v>#N/A</v>
      </c>
      <c r="AF511" s="16" t="e">
        <f t="shared" si="273"/>
        <v>#N/A</v>
      </c>
      <c r="AG511" s="16" t="e">
        <f t="shared" si="273"/>
        <v>#N/A</v>
      </c>
      <c r="AH511" s="16" t="e">
        <f t="shared" si="273"/>
        <v>#N/A</v>
      </c>
      <c r="AI511" s="16" t="e">
        <f t="shared" si="273"/>
        <v>#N/A</v>
      </c>
      <c r="AJ511" s="16" t="e">
        <f t="shared" si="273"/>
        <v>#N/A</v>
      </c>
      <c r="AK511" s="16" t="e">
        <f t="shared" si="273"/>
        <v>#N/A</v>
      </c>
      <c r="AL511" s="16" t="e">
        <f t="shared" si="273"/>
        <v>#N/A</v>
      </c>
      <c r="AM511" s="16" t="e">
        <f t="shared" si="273"/>
        <v>#N/A</v>
      </c>
      <c r="AN511" s="16" t="e">
        <f t="shared" ref="AN511:BC515" si="274">AM505</f>
        <v>#N/A</v>
      </c>
      <c r="AO511" s="16" t="e">
        <f t="shared" si="274"/>
        <v>#N/A</v>
      </c>
      <c r="AP511" s="16" t="e">
        <f t="shared" si="274"/>
        <v>#N/A</v>
      </c>
      <c r="AQ511" s="16" t="e">
        <f t="shared" si="274"/>
        <v>#N/A</v>
      </c>
      <c r="AR511" s="16" t="e">
        <f t="shared" si="274"/>
        <v>#N/A</v>
      </c>
      <c r="AS511" s="16" t="e">
        <f t="shared" si="274"/>
        <v>#N/A</v>
      </c>
      <c r="AT511" s="16" t="e">
        <f t="shared" si="274"/>
        <v>#N/A</v>
      </c>
      <c r="AU511" s="16" t="e">
        <f t="shared" si="274"/>
        <v>#N/A</v>
      </c>
      <c r="AV511" s="16" t="e">
        <f t="shared" si="274"/>
        <v>#N/A</v>
      </c>
      <c r="AW511" s="16" t="e">
        <f t="shared" si="274"/>
        <v>#N/A</v>
      </c>
      <c r="AX511" s="16" t="e">
        <f t="shared" si="274"/>
        <v>#N/A</v>
      </c>
      <c r="AY511" s="16" t="e">
        <f t="shared" si="274"/>
        <v>#N/A</v>
      </c>
      <c r="AZ511" s="16" t="e">
        <f t="shared" si="274"/>
        <v>#N/A</v>
      </c>
      <c r="BA511" s="16" t="e">
        <f t="shared" si="274"/>
        <v>#N/A</v>
      </c>
      <c r="BB511" s="16" t="e">
        <f t="shared" si="274"/>
        <v>#N/A</v>
      </c>
      <c r="BC511" s="16" t="e">
        <f t="shared" si="274"/>
        <v>#N/A</v>
      </c>
      <c r="BD511" s="16" t="e">
        <f t="shared" ref="BD511:BN515" si="275">BC505</f>
        <v>#N/A</v>
      </c>
      <c r="BE511" s="16" t="e">
        <f t="shared" si="275"/>
        <v>#N/A</v>
      </c>
      <c r="BF511" s="16" t="e">
        <f t="shared" si="275"/>
        <v>#N/A</v>
      </c>
      <c r="BG511" s="16" t="e">
        <f t="shared" si="275"/>
        <v>#N/A</v>
      </c>
      <c r="BH511" s="16" t="e">
        <f t="shared" si="275"/>
        <v>#N/A</v>
      </c>
      <c r="BI511" s="16" t="e">
        <f t="shared" si="275"/>
        <v>#N/A</v>
      </c>
      <c r="BJ511" s="16" t="e">
        <f t="shared" si="275"/>
        <v>#N/A</v>
      </c>
      <c r="BK511" s="16" t="e">
        <f t="shared" si="275"/>
        <v>#N/A</v>
      </c>
      <c r="BL511" s="16" t="e">
        <f t="shared" si="275"/>
        <v>#N/A</v>
      </c>
      <c r="BM511" s="16" t="e">
        <f t="shared" si="275"/>
        <v>#N/A</v>
      </c>
      <c r="BN511" s="16" t="e">
        <f t="shared" si="275"/>
        <v>#N/A</v>
      </c>
    </row>
    <row r="512" spans="3:66">
      <c r="C512" s="16" t="s">
        <v>0</v>
      </c>
      <c r="G512" s="16">
        <f>F506</f>
        <v>0</v>
      </c>
      <c r="H512" s="16">
        <f t="shared" si="272"/>
        <v>0</v>
      </c>
      <c r="I512" s="16">
        <f t="shared" si="272"/>
        <v>0</v>
      </c>
      <c r="J512" s="16">
        <f t="shared" si="272"/>
        <v>0</v>
      </c>
      <c r="K512" s="16">
        <f t="shared" si="272"/>
        <v>0</v>
      </c>
      <c r="L512" s="16">
        <f t="shared" si="272"/>
        <v>0</v>
      </c>
      <c r="M512" s="16">
        <f t="shared" si="272"/>
        <v>0</v>
      </c>
      <c r="N512" s="16">
        <f t="shared" si="272"/>
        <v>0</v>
      </c>
      <c r="O512" s="16">
        <f t="shared" si="272"/>
        <v>0</v>
      </c>
      <c r="P512" s="16">
        <f t="shared" si="272"/>
        <v>0</v>
      </c>
      <c r="Q512" s="16">
        <f t="shared" si="272"/>
        <v>0</v>
      </c>
      <c r="R512" s="16">
        <f t="shared" si="272"/>
        <v>0</v>
      </c>
      <c r="S512" s="16">
        <f t="shared" si="272"/>
        <v>0</v>
      </c>
      <c r="T512" s="16">
        <f t="shared" si="272"/>
        <v>0</v>
      </c>
      <c r="U512" s="16">
        <f t="shared" si="272"/>
        <v>0</v>
      </c>
      <c r="V512" s="16">
        <f t="shared" si="272"/>
        <v>0</v>
      </c>
      <c r="W512" s="16">
        <f t="shared" si="272"/>
        <v>0</v>
      </c>
      <c r="X512" s="16">
        <f t="shared" si="273"/>
        <v>0</v>
      </c>
      <c r="Y512" s="16" t="e">
        <f t="shared" si="273"/>
        <v>#N/A</v>
      </c>
      <c r="Z512" s="16" t="e">
        <f t="shared" si="273"/>
        <v>#N/A</v>
      </c>
      <c r="AA512" s="16" t="e">
        <f t="shared" si="273"/>
        <v>#N/A</v>
      </c>
      <c r="AB512" s="16" t="e">
        <f t="shared" si="273"/>
        <v>#N/A</v>
      </c>
      <c r="AC512" s="16" t="e">
        <f t="shared" si="273"/>
        <v>#N/A</v>
      </c>
      <c r="AD512" s="16" t="e">
        <f t="shared" si="273"/>
        <v>#N/A</v>
      </c>
      <c r="AE512" s="16" t="e">
        <f t="shared" si="273"/>
        <v>#N/A</v>
      </c>
      <c r="AF512" s="16" t="e">
        <f t="shared" si="273"/>
        <v>#N/A</v>
      </c>
      <c r="AG512" s="16" t="e">
        <f t="shared" si="273"/>
        <v>#N/A</v>
      </c>
      <c r="AH512" s="16" t="e">
        <f t="shared" si="273"/>
        <v>#N/A</v>
      </c>
      <c r="AI512" s="16" t="e">
        <f t="shared" si="273"/>
        <v>#N/A</v>
      </c>
      <c r="AJ512" s="16" t="e">
        <f t="shared" si="273"/>
        <v>#N/A</v>
      </c>
      <c r="AK512" s="16" t="e">
        <f t="shared" si="273"/>
        <v>#N/A</v>
      </c>
      <c r="AL512" s="16" t="e">
        <f t="shared" si="273"/>
        <v>#N/A</v>
      </c>
      <c r="AM512" s="16" t="e">
        <f t="shared" si="273"/>
        <v>#N/A</v>
      </c>
      <c r="AN512" s="16" t="e">
        <f t="shared" si="274"/>
        <v>#N/A</v>
      </c>
      <c r="AO512" s="16" t="e">
        <f t="shared" si="274"/>
        <v>#N/A</v>
      </c>
      <c r="AP512" s="16" t="e">
        <f t="shared" si="274"/>
        <v>#N/A</v>
      </c>
      <c r="AQ512" s="16" t="e">
        <f t="shared" si="274"/>
        <v>#N/A</v>
      </c>
      <c r="AR512" s="16" t="e">
        <f t="shared" si="274"/>
        <v>#N/A</v>
      </c>
      <c r="AS512" s="16" t="e">
        <f t="shared" si="274"/>
        <v>#N/A</v>
      </c>
      <c r="AT512" s="16" t="e">
        <f t="shared" si="274"/>
        <v>#N/A</v>
      </c>
      <c r="AU512" s="16" t="e">
        <f t="shared" si="274"/>
        <v>#N/A</v>
      </c>
      <c r="AV512" s="16" t="e">
        <f t="shared" si="274"/>
        <v>#N/A</v>
      </c>
      <c r="AW512" s="16" t="e">
        <f t="shared" si="274"/>
        <v>#N/A</v>
      </c>
      <c r="AX512" s="16" t="e">
        <f t="shared" si="274"/>
        <v>#N/A</v>
      </c>
      <c r="AY512" s="16" t="e">
        <f t="shared" si="274"/>
        <v>#N/A</v>
      </c>
      <c r="AZ512" s="16" t="e">
        <f t="shared" si="274"/>
        <v>#N/A</v>
      </c>
      <c r="BA512" s="16" t="e">
        <f t="shared" si="274"/>
        <v>#N/A</v>
      </c>
      <c r="BB512" s="16" t="e">
        <f t="shared" si="274"/>
        <v>#N/A</v>
      </c>
      <c r="BC512" s="16" t="e">
        <f t="shared" si="274"/>
        <v>#N/A</v>
      </c>
      <c r="BD512" s="16" t="e">
        <f t="shared" si="275"/>
        <v>#N/A</v>
      </c>
      <c r="BE512" s="16" t="e">
        <f t="shared" si="275"/>
        <v>#N/A</v>
      </c>
      <c r="BF512" s="16" t="e">
        <f t="shared" si="275"/>
        <v>#N/A</v>
      </c>
      <c r="BG512" s="16" t="e">
        <f t="shared" si="275"/>
        <v>#N/A</v>
      </c>
      <c r="BH512" s="16" t="e">
        <f t="shared" si="275"/>
        <v>#N/A</v>
      </c>
      <c r="BI512" s="16" t="e">
        <f t="shared" si="275"/>
        <v>#N/A</v>
      </c>
      <c r="BJ512" s="16" t="e">
        <f t="shared" si="275"/>
        <v>#N/A</v>
      </c>
      <c r="BK512" s="16" t="e">
        <f t="shared" si="275"/>
        <v>#N/A</v>
      </c>
      <c r="BL512" s="16" t="e">
        <f t="shared" si="275"/>
        <v>#N/A</v>
      </c>
      <c r="BM512" s="16" t="e">
        <f t="shared" si="275"/>
        <v>#N/A</v>
      </c>
      <c r="BN512" s="16" t="e">
        <f t="shared" si="275"/>
        <v>#N/A</v>
      </c>
    </row>
    <row r="513" spans="1:66">
      <c r="C513" s="16" t="s">
        <v>1</v>
      </c>
      <c r="G513" s="16">
        <f>F507</f>
        <v>0</v>
      </c>
      <c r="H513" s="16">
        <f t="shared" si="272"/>
        <v>0</v>
      </c>
      <c r="I513" s="16">
        <f t="shared" si="272"/>
        <v>0</v>
      </c>
      <c r="J513" s="16">
        <f t="shared" si="272"/>
        <v>0</v>
      </c>
      <c r="K513" s="16">
        <f t="shared" si="272"/>
        <v>0</v>
      </c>
      <c r="L513" s="16">
        <f t="shared" si="272"/>
        <v>0</v>
      </c>
      <c r="M513" s="16">
        <f t="shared" si="272"/>
        <v>0</v>
      </c>
      <c r="N513" s="16">
        <f t="shared" si="272"/>
        <v>0</v>
      </c>
      <c r="O513" s="16">
        <f t="shared" si="272"/>
        <v>0</v>
      </c>
      <c r="P513" s="16">
        <f t="shared" si="272"/>
        <v>0</v>
      </c>
      <c r="Q513" s="16">
        <f t="shared" si="272"/>
        <v>0</v>
      </c>
      <c r="R513" s="16">
        <f t="shared" si="272"/>
        <v>0</v>
      </c>
      <c r="S513" s="16">
        <f t="shared" si="272"/>
        <v>0</v>
      </c>
      <c r="T513" s="16">
        <f t="shared" si="272"/>
        <v>0</v>
      </c>
      <c r="U513" s="16">
        <f t="shared" si="272"/>
        <v>0</v>
      </c>
      <c r="V513" s="16">
        <f t="shared" si="272"/>
        <v>0</v>
      </c>
      <c r="W513" s="16">
        <f t="shared" si="272"/>
        <v>0</v>
      </c>
      <c r="X513" s="16">
        <f t="shared" si="273"/>
        <v>0</v>
      </c>
      <c r="Y513" s="16" t="e">
        <f t="shared" si="273"/>
        <v>#N/A</v>
      </c>
      <c r="Z513" s="16" t="e">
        <f t="shared" si="273"/>
        <v>#N/A</v>
      </c>
      <c r="AA513" s="16" t="e">
        <f t="shared" si="273"/>
        <v>#N/A</v>
      </c>
      <c r="AB513" s="16" t="e">
        <f t="shared" si="273"/>
        <v>#N/A</v>
      </c>
      <c r="AC513" s="16" t="e">
        <f t="shared" si="273"/>
        <v>#N/A</v>
      </c>
      <c r="AD513" s="16" t="e">
        <f t="shared" si="273"/>
        <v>#N/A</v>
      </c>
      <c r="AE513" s="16" t="e">
        <f t="shared" si="273"/>
        <v>#N/A</v>
      </c>
      <c r="AF513" s="16" t="e">
        <f t="shared" si="273"/>
        <v>#N/A</v>
      </c>
      <c r="AG513" s="16" t="e">
        <f t="shared" si="273"/>
        <v>#N/A</v>
      </c>
      <c r="AH513" s="16" t="e">
        <f t="shared" si="273"/>
        <v>#N/A</v>
      </c>
      <c r="AI513" s="16" t="e">
        <f t="shared" si="273"/>
        <v>#N/A</v>
      </c>
      <c r="AJ513" s="16" t="e">
        <f t="shared" si="273"/>
        <v>#N/A</v>
      </c>
      <c r="AK513" s="16" t="e">
        <f t="shared" si="273"/>
        <v>#N/A</v>
      </c>
      <c r="AL513" s="16" t="e">
        <f t="shared" si="273"/>
        <v>#N/A</v>
      </c>
      <c r="AM513" s="16" t="e">
        <f t="shared" si="273"/>
        <v>#N/A</v>
      </c>
      <c r="AN513" s="16" t="e">
        <f t="shared" si="274"/>
        <v>#N/A</v>
      </c>
      <c r="AO513" s="16" t="e">
        <f t="shared" si="274"/>
        <v>#N/A</v>
      </c>
      <c r="AP513" s="16" t="e">
        <f t="shared" si="274"/>
        <v>#N/A</v>
      </c>
      <c r="AQ513" s="16" t="e">
        <f t="shared" si="274"/>
        <v>#N/A</v>
      </c>
      <c r="AR513" s="16" t="e">
        <f t="shared" si="274"/>
        <v>#N/A</v>
      </c>
      <c r="AS513" s="16" t="e">
        <f t="shared" si="274"/>
        <v>#N/A</v>
      </c>
      <c r="AT513" s="16" t="e">
        <f t="shared" si="274"/>
        <v>#N/A</v>
      </c>
      <c r="AU513" s="16" t="e">
        <f t="shared" si="274"/>
        <v>#N/A</v>
      </c>
      <c r="AV513" s="16" t="e">
        <f t="shared" si="274"/>
        <v>#N/A</v>
      </c>
      <c r="AW513" s="16" t="e">
        <f t="shared" si="274"/>
        <v>#N/A</v>
      </c>
      <c r="AX513" s="16" t="e">
        <f t="shared" si="274"/>
        <v>#N/A</v>
      </c>
      <c r="AY513" s="16" t="e">
        <f t="shared" si="274"/>
        <v>#N/A</v>
      </c>
      <c r="AZ513" s="16" t="e">
        <f t="shared" si="274"/>
        <v>#N/A</v>
      </c>
      <c r="BA513" s="16" t="e">
        <f t="shared" si="274"/>
        <v>#N/A</v>
      </c>
      <c r="BB513" s="16" t="e">
        <f t="shared" si="274"/>
        <v>#N/A</v>
      </c>
      <c r="BC513" s="16" t="e">
        <f t="shared" si="274"/>
        <v>#N/A</v>
      </c>
      <c r="BD513" s="16" t="e">
        <f t="shared" si="275"/>
        <v>#N/A</v>
      </c>
      <c r="BE513" s="16" t="e">
        <f t="shared" si="275"/>
        <v>#N/A</v>
      </c>
      <c r="BF513" s="16" t="e">
        <f t="shared" si="275"/>
        <v>#N/A</v>
      </c>
      <c r="BG513" s="16" t="e">
        <f t="shared" si="275"/>
        <v>#N/A</v>
      </c>
      <c r="BH513" s="16" t="e">
        <f t="shared" si="275"/>
        <v>#N/A</v>
      </c>
      <c r="BI513" s="16" t="e">
        <f t="shared" si="275"/>
        <v>#N/A</v>
      </c>
      <c r="BJ513" s="16" t="e">
        <f t="shared" si="275"/>
        <v>#N/A</v>
      </c>
      <c r="BK513" s="16" t="e">
        <f t="shared" si="275"/>
        <v>#N/A</v>
      </c>
      <c r="BL513" s="16" t="e">
        <f t="shared" si="275"/>
        <v>#N/A</v>
      </c>
      <c r="BM513" s="16" t="e">
        <f t="shared" si="275"/>
        <v>#N/A</v>
      </c>
      <c r="BN513" s="16" t="e">
        <f t="shared" si="275"/>
        <v>#N/A</v>
      </c>
    </row>
    <row r="514" spans="1:66">
      <c r="C514" s="16" t="s">
        <v>2</v>
      </c>
      <c r="G514" s="16">
        <f>F508</f>
        <v>0</v>
      </c>
      <c r="H514" s="16">
        <f t="shared" si="272"/>
        <v>0</v>
      </c>
      <c r="I514" s="16">
        <f t="shared" si="272"/>
        <v>0</v>
      </c>
      <c r="J514" s="16">
        <f t="shared" si="272"/>
        <v>0</v>
      </c>
      <c r="K514" s="16">
        <f t="shared" si="272"/>
        <v>0</v>
      </c>
      <c r="L514" s="16">
        <f t="shared" si="272"/>
        <v>0</v>
      </c>
      <c r="M514" s="16">
        <f t="shared" si="272"/>
        <v>0</v>
      </c>
      <c r="N514" s="16">
        <f t="shared" si="272"/>
        <v>0</v>
      </c>
      <c r="O514" s="16">
        <f t="shared" si="272"/>
        <v>0</v>
      </c>
      <c r="P514" s="16">
        <f t="shared" si="272"/>
        <v>0</v>
      </c>
      <c r="Q514" s="16">
        <f t="shared" si="272"/>
        <v>0</v>
      </c>
      <c r="R514" s="16">
        <f t="shared" si="272"/>
        <v>0</v>
      </c>
      <c r="S514" s="16">
        <f t="shared" si="272"/>
        <v>0</v>
      </c>
      <c r="T514" s="16">
        <f t="shared" si="272"/>
        <v>0</v>
      </c>
      <c r="U514" s="16">
        <f t="shared" si="272"/>
        <v>0</v>
      </c>
      <c r="V514" s="16">
        <f t="shared" si="272"/>
        <v>0</v>
      </c>
      <c r="W514" s="16">
        <f t="shared" si="272"/>
        <v>0</v>
      </c>
      <c r="X514" s="16">
        <f t="shared" si="273"/>
        <v>0</v>
      </c>
      <c r="Y514" s="16" t="e">
        <f t="shared" si="273"/>
        <v>#N/A</v>
      </c>
      <c r="Z514" s="16" t="e">
        <f t="shared" si="273"/>
        <v>#N/A</v>
      </c>
      <c r="AA514" s="16" t="e">
        <f t="shared" si="273"/>
        <v>#N/A</v>
      </c>
      <c r="AB514" s="16" t="e">
        <f t="shared" si="273"/>
        <v>#N/A</v>
      </c>
      <c r="AC514" s="16" t="e">
        <f t="shared" si="273"/>
        <v>#N/A</v>
      </c>
      <c r="AD514" s="16" t="e">
        <f t="shared" si="273"/>
        <v>#N/A</v>
      </c>
      <c r="AE514" s="16" t="e">
        <f t="shared" si="273"/>
        <v>#N/A</v>
      </c>
      <c r="AF514" s="16" t="e">
        <f t="shared" si="273"/>
        <v>#N/A</v>
      </c>
      <c r="AG514" s="16" t="e">
        <f t="shared" si="273"/>
        <v>#N/A</v>
      </c>
      <c r="AH514" s="16" t="e">
        <f t="shared" si="273"/>
        <v>#N/A</v>
      </c>
      <c r="AI514" s="16" t="e">
        <f t="shared" si="273"/>
        <v>#N/A</v>
      </c>
      <c r="AJ514" s="16" t="e">
        <f t="shared" si="273"/>
        <v>#N/A</v>
      </c>
      <c r="AK514" s="16" t="e">
        <f t="shared" si="273"/>
        <v>#N/A</v>
      </c>
      <c r="AL514" s="16" t="e">
        <f t="shared" si="273"/>
        <v>#N/A</v>
      </c>
      <c r="AM514" s="16" t="e">
        <f t="shared" si="273"/>
        <v>#N/A</v>
      </c>
      <c r="AN514" s="16" t="e">
        <f t="shared" si="274"/>
        <v>#N/A</v>
      </c>
      <c r="AO514" s="16" t="e">
        <f t="shared" si="274"/>
        <v>#N/A</v>
      </c>
      <c r="AP514" s="16" t="e">
        <f t="shared" si="274"/>
        <v>#N/A</v>
      </c>
      <c r="AQ514" s="16" t="e">
        <f t="shared" si="274"/>
        <v>#N/A</v>
      </c>
      <c r="AR514" s="16" t="e">
        <f t="shared" si="274"/>
        <v>#N/A</v>
      </c>
      <c r="AS514" s="16" t="e">
        <f t="shared" si="274"/>
        <v>#N/A</v>
      </c>
      <c r="AT514" s="16" t="e">
        <f t="shared" si="274"/>
        <v>#N/A</v>
      </c>
      <c r="AU514" s="16" t="e">
        <f t="shared" si="274"/>
        <v>#N/A</v>
      </c>
      <c r="AV514" s="16" t="e">
        <f t="shared" si="274"/>
        <v>#N/A</v>
      </c>
      <c r="AW514" s="16" t="e">
        <f t="shared" si="274"/>
        <v>#N/A</v>
      </c>
      <c r="AX514" s="16" t="e">
        <f t="shared" si="274"/>
        <v>#N/A</v>
      </c>
      <c r="AY514" s="16" t="e">
        <f t="shared" si="274"/>
        <v>#N/A</v>
      </c>
      <c r="AZ514" s="16" t="e">
        <f t="shared" si="274"/>
        <v>#N/A</v>
      </c>
      <c r="BA514" s="16" t="e">
        <f t="shared" si="274"/>
        <v>#N/A</v>
      </c>
      <c r="BB514" s="16" t="e">
        <f t="shared" si="274"/>
        <v>#N/A</v>
      </c>
      <c r="BC514" s="16" t="e">
        <f t="shared" si="274"/>
        <v>#N/A</v>
      </c>
      <c r="BD514" s="16" t="e">
        <f t="shared" si="275"/>
        <v>#N/A</v>
      </c>
      <c r="BE514" s="16" t="e">
        <f t="shared" si="275"/>
        <v>#N/A</v>
      </c>
      <c r="BF514" s="16" t="e">
        <f t="shared" si="275"/>
        <v>#N/A</v>
      </c>
      <c r="BG514" s="16" t="e">
        <f t="shared" si="275"/>
        <v>#N/A</v>
      </c>
      <c r="BH514" s="16" t="e">
        <f t="shared" si="275"/>
        <v>#N/A</v>
      </c>
      <c r="BI514" s="16" t="e">
        <f t="shared" si="275"/>
        <v>#N/A</v>
      </c>
      <c r="BJ514" s="16" t="e">
        <f t="shared" si="275"/>
        <v>#N/A</v>
      </c>
      <c r="BK514" s="16" t="e">
        <f t="shared" si="275"/>
        <v>#N/A</v>
      </c>
      <c r="BL514" s="16" t="e">
        <f t="shared" si="275"/>
        <v>#N/A</v>
      </c>
      <c r="BM514" s="16" t="e">
        <f t="shared" si="275"/>
        <v>#N/A</v>
      </c>
      <c r="BN514" s="16" t="e">
        <f t="shared" si="275"/>
        <v>#N/A</v>
      </c>
    </row>
    <row r="515" spans="1:66">
      <c r="C515" s="16" t="s">
        <v>13</v>
      </c>
      <c r="G515" s="16">
        <f>F509</f>
        <v>0</v>
      </c>
      <c r="H515" s="16">
        <f t="shared" si="272"/>
        <v>0</v>
      </c>
      <c r="I515" s="16">
        <f t="shared" si="272"/>
        <v>0</v>
      </c>
      <c r="J515" s="16">
        <f t="shared" si="272"/>
        <v>0</v>
      </c>
      <c r="K515" s="16">
        <f t="shared" si="272"/>
        <v>0</v>
      </c>
      <c r="L515" s="16">
        <f t="shared" si="272"/>
        <v>0</v>
      </c>
      <c r="M515" s="16">
        <f t="shared" si="272"/>
        <v>0</v>
      </c>
      <c r="N515" s="16">
        <f t="shared" si="272"/>
        <v>0</v>
      </c>
      <c r="O515" s="16">
        <f t="shared" si="272"/>
        <v>0</v>
      </c>
      <c r="P515" s="16">
        <f t="shared" si="272"/>
        <v>0</v>
      </c>
      <c r="Q515" s="16">
        <f t="shared" si="272"/>
        <v>0</v>
      </c>
      <c r="R515" s="16">
        <f t="shared" si="272"/>
        <v>0</v>
      </c>
      <c r="S515" s="16">
        <f t="shared" si="272"/>
        <v>0</v>
      </c>
      <c r="T515" s="16">
        <f t="shared" si="272"/>
        <v>0</v>
      </c>
      <c r="U515" s="16">
        <f t="shared" si="272"/>
        <v>0</v>
      </c>
      <c r="V515" s="16">
        <f t="shared" si="272"/>
        <v>0</v>
      </c>
      <c r="W515" s="16">
        <f t="shared" si="272"/>
        <v>0</v>
      </c>
      <c r="X515" s="16">
        <f t="shared" si="273"/>
        <v>0</v>
      </c>
      <c r="Y515" s="16" t="e">
        <f t="shared" si="273"/>
        <v>#N/A</v>
      </c>
      <c r="Z515" s="16" t="e">
        <f t="shared" si="273"/>
        <v>#N/A</v>
      </c>
      <c r="AA515" s="16" t="e">
        <f t="shared" si="273"/>
        <v>#N/A</v>
      </c>
      <c r="AB515" s="16" t="e">
        <f t="shared" si="273"/>
        <v>#N/A</v>
      </c>
      <c r="AC515" s="16" t="e">
        <f t="shared" si="273"/>
        <v>#N/A</v>
      </c>
      <c r="AD515" s="16" t="e">
        <f t="shared" si="273"/>
        <v>#N/A</v>
      </c>
      <c r="AE515" s="16" t="e">
        <f t="shared" si="273"/>
        <v>#N/A</v>
      </c>
      <c r="AF515" s="16" t="e">
        <f t="shared" si="273"/>
        <v>#N/A</v>
      </c>
      <c r="AG515" s="16" t="e">
        <f t="shared" si="273"/>
        <v>#N/A</v>
      </c>
      <c r="AH515" s="16" t="e">
        <f t="shared" si="273"/>
        <v>#N/A</v>
      </c>
      <c r="AI515" s="16" t="e">
        <f t="shared" si="273"/>
        <v>#N/A</v>
      </c>
      <c r="AJ515" s="16" t="e">
        <f t="shared" si="273"/>
        <v>#N/A</v>
      </c>
      <c r="AK515" s="16" t="e">
        <f t="shared" si="273"/>
        <v>#N/A</v>
      </c>
      <c r="AL515" s="16" t="e">
        <f t="shared" si="273"/>
        <v>#N/A</v>
      </c>
      <c r="AM515" s="16" t="e">
        <f t="shared" si="273"/>
        <v>#N/A</v>
      </c>
      <c r="AN515" s="16" t="e">
        <f t="shared" si="274"/>
        <v>#N/A</v>
      </c>
      <c r="AO515" s="16" t="e">
        <f t="shared" si="274"/>
        <v>#N/A</v>
      </c>
      <c r="AP515" s="16" t="e">
        <f t="shared" si="274"/>
        <v>#N/A</v>
      </c>
      <c r="AQ515" s="16" t="e">
        <f t="shared" si="274"/>
        <v>#N/A</v>
      </c>
      <c r="AR515" s="16" t="e">
        <f t="shared" si="274"/>
        <v>#N/A</v>
      </c>
      <c r="AS515" s="16" t="e">
        <f t="shared" si="274"/>
        <v>#N/A</v>
      </c>
      <c r="AT515" s="16" t="e">
        <f t="shared" si="274"/>
        <v>#N/A</v>
      </c>
      <c r="AU515" s="16" t="e">
        <f t="shared" si="274"/>
        <v>#N/A</v>
      </c>
      <c r="AV515" s="16" t="e">
        <f t="shared" si="274"/>
        <v>#N/A</v>
      </c>
      <c r="AW515" s="16" t="e">
        <f t="shared" si="274"/>
        <v>#N/A</v>
      </c>
      <c r="AX515" s="16" t="e">
        <f t="shared" si="274"/>
        <v>#N/A</v>
      </c>
      <c r="AY515" s="16" t="e">
        <f t="shared" si="274"/>
        <v>#N/A</v>
      </c>
      <c r="AZ515" s="16" t="e">
        <f t="shared" si="274"/>
        <v>#N/A</v>
      </c>
      <c r="BA515" s="16" t="e">
        <f t="shared" si="274"/>
        <v>#N/A</v>
      </c>
      <c r="BB515" s="16" t="e">
        <f t="shared" si="274"/>
        <v>#N/A</v>
      </c>
      <c r="BC515" s="16" t="e">
        <f t="shared" si="274"/>
        <v>#N/A</v>
      </c>
      <c r="BD515" s="16" t="e">
        <f t="shared" si="275"/>
        <v>#N/A</v>
      </c>
      <c r="BE515" s="16" t="e">
        <f t="shared" si="275"/>
        <v>#N/A</v>
      </c>
      <c r="BF515" s="16" t="e">
        <f t="shared" si="275"/>
        <v>#N/A</v>
      </c>
      <c r="BG515" s="16" t="e">
        <f t="shared" si="275"/>
        <v>#N/A</v>
      </c>
      <c r="BH515" s="16" t="e">
        <f t="shared" si="275"/>
        <v>#N/A</v>
      </c>
      <c r="BI515" s="16" t="e">
        <f t="shared" si="275"/>
        <v>#N/A</v>
      </c>
      <c r="BJ515" s="16" t="e">
        <f t="shared" si="275"/>
        <v>#N/A</v>
      </c>
      <c r="BK515" s="16" t="e">
        <f t="shared" si="275"/>
        <v>#N/A</v>
      </c>
      <c r="BL515" s="16" t="e">
        <f t="shared" si="275"/>
        <v>#N/A</v>
      </c>
      <c r="BM515" s="16" t="e">
        <f t="shared" si="275"/>
        <v>#N/A</v>
      </c>
      <c r="BN515" s="16" t="e">
        <f t="shared" si="275"/>
        <v>#N/A</v>
      </c>
    </row>
    <row r="517" spans="1:66">
      <c r="C517" s="16" t="s">
        <v>12</v>
      </c>
      <c r="H517" s="16">
        <f>G511</f>
        <v>0</v>
      </c>
      <c r="I517" s="16">
        <f t="shared" ref="I517:X521" si="276">H511</f>
        <v>0</v>
      </c>
      <c r="J517" s="16">
        <f t="shared" si="276"/>
        <v>0</v>
      </c>
      <c r="K517" s="16">
        <f t="shared" si="276"/>
        <v>0</v>
      </c>
      <c r="L517" s="16">
        <f t="shared" si="276"/>
        <v>0</v>
      </c>
      <c r="M517" s="16">
        <f t="shared" si="276"/>
        <v>0</v>
      </c>
      <c r="N517" s="16">
        <f t="shared" si="276"/>
        <v>0</v>
      </c>
      <c r="O517" s="16">
        <f t="shared" si="276"/>
        <v>0</v>
      </c>
      <c r="P517" s="16">
        <f t="shared" si="276"/>
        <v>0</v>
      </c>
      <c r="Q517" s="16">
        <f t="shared" si="276"/>
        <v>0</v>
      </c>
      <c r="R517" s="16">
        <f t="shared" si="276"/>
        <v>0</v>
      </c>
      <c r="S517" s="16">
        <f t="shared" si="276"/>
        <v>0</v>
      </c>
      <c r="T517" s="16">
        <f t="shared" si="276"/>
        <v>0</v>
      </c>
      <c r="U517" s="16">
        <f t="shared" si="276"/>
        <v>0</v>
      </c>
      <c r="V517" s="16">
        <f t="shared" si="276"/>
        <v>0</v>
      </c>
      <c r="W517" s="16">
        <f t="shared" si="276"/>
        <v>0</v>
      </c>
      <c r="X517" s="16">
        <f t="shared" si="276"/>
        <v>0</v>
      </c>
      <c r="Y517" s="16">
        <f t="shared" ref="Y517:AN521" si="277">X511</f>
        <v>0</v>
      </c>
      <c r="Z517" s="16">
        <f t="shared" si="277"/>
        <v>0</v>
      </c>
      <c r="AA517" s="16" t="e">
        <f t="shared" si="277"/>
        <v>#N/A</v>
      </c>
      <c r="AB517" s="16" t="e">
        <f t="shared" si="277"/>
        <v>#N/A</v>
      </c>
      <c r="AC517" s="16" t="e">
        <f t="shared" si="277"/>
        <v>#N/A</v>
      </c>
      <c r="AD517" s="16" t="e">
        <f t="shared" si="277"/>
        <v>#N/A</v>
      </c>
      <c r="AE517" s="16" t="e">
        <f t="shared" si="277"/>
        <v>#N/A</v>
      </c>
      <c r="AF517" s="16" t="e">
        <f t="shared" si="277"/>
        <v>#N/A</v>
      </c>
      <c r="AG517" s="16" t="e">
        <f t="shared" si="277"/>
        <v>#N/A</v>
      </c>
      <c r="AH517" s="16" t="e">
        <f t="shared" si="277"/>
        <v>#N/A</v>
      </c>
      <c r="AI517" s="16" t="e">
        <f t="shared" si="277"/>
        <v>#N/A</v>
      </c>
      <c r="AJ517" s="16" t="e">
        <f t="shared" si="277"/>
        <v>#N/A</v>
      </c>
      <c r="AK517" s="16" t="e">
        <f t="shared" si="277"/>
        <v>#N/A</v>
      </c>
      <c r="AL517" s="16" t="e">
        <f t="shared" si="277"/>
        <v>#N/A</v>
      </c>
      <c r="AM517" s="16" t="e">
        <f t="shared" si="277"/>
        <v>#N/A</v>
      </c>
      <c r="AN517" s="16" t="e">
        <f t="shared" si="277"/>
        <v>#N/A</v>
      </c>
      <c r="AO517" s="16" t="e">
        <f t="shared" ref="AO517:BD521" si="278">AN511</f>
        <v>#N/A</v>
      </c>
      <c r="AP517" s="16" t="e">
        <f t="shared" si="278"/>
        <v>#N/A</v>
      </c>
      <c r="AQ517" s="16" t="e">
        <f t="shared" si="278"/>
        <v>#N/A</v>
      </c>
      <c r="AR517" s="16" t="e">
        <f t="shared" si="278"/>
        <v>#N/A</v>
      </c>
      <c r="AS517" s="16" t="e">
        <f t="shared" si="278"/>
        <v>#N/A</v>
      </c>
      <c r="AT517" s="16" t="e">
        <f t="shared" si="278"/>
        <v>#N/A</v>
      </c>
      <c r="AU517" s="16" t="e">
        <f t="shared" si="278"/>
        <v>#N/A</v>
      </c>
      <c r="AV517" s="16" t="e">
        <f t="shared" si="278"/>
        <v>#N/A</v>
      </c>
      <c r="AW517" s="16" t="e">
        <f t="shared" si="278"/>
        <v>#N/A</v>
      </c>
      <c r="AX517" s="16" t="e">
        <f t="shared" si="278"/>
        <v>#N/A</v>
      </c>
      <c r="AY517" s="16" t="e">
        <f t="shared" si="278"/>
        <v>#N/A</v>
      </c>
      <c r="AZ517" s="16" t="e">
        <f t="shared" si="278"/>
        <v>#N/A</v>
      </c>
      <c r="BA517" s="16" t="e">
        <f t="shared" si="278"/>
        <v>#N/A</v>
      </c>
      <c r="BB517" s="16" t="e">
        <f t="shared" si="278"/>
        <v>#N/A</v>
      </c>
      <c r="BC517" s="16" t="e">
        <f t="shared" si="278"/>
        <v>#N/A</v>
      </c>
      <c r="BD517" s="16" t="e">
        <f t="shared" si="278"/>
        <v>#N/A</v>
      </c>
      <c r="BE517" s="16" t="e">
        <f t="shared" ref="BE517:BN521" si="279">BD511</f>
        <v>#N/A</v>
      </c>
      <c r="BF517" s="16" t="e">
        <f t="shared" si="279"/>
        <v>#N/A</v>
      </c>
      <c r="BG517" s="16" t="e">
        <f t="shared" si="279"/>
        <v>#N/A</v>
      </c>
      <c r="BH517" s="16" t="e">
        <f t="shared" si="279"/>
        <v>#N/A</v>
      </c>
      <c r="BI517" s="16" t="e">
        <f t="shared" si="279"/>
        <v>#N/A</v>
      </c>
      <c r="BJ517" s="16" t="e">
        <f t="shared" si="279"/>
        <v>#N/A</v>
      </c>
      <c r="BK517" s="16" t="e">
        <f t="shared" si="279"/>
        <v>#N/A</v>
      </c>
      <c r="BL517" s="16" t="e">
        <f t="shared" si="279"/>
        <v>#N/A</v>
      </c>
      <c r="BM517" s="16" t="e">
        <f t="shared" si="279"/>
        <v>#N/A</v>
      </c>
      <c r="BN517" s="16" t="e">
        <f t="shared" si="279"/>
        <v>#N/A</v>
      </c>
    </row>
    <row r="518" spans="1:66">
      <c r="C518" s="16" t="s">
        <v>0</v>
      </c>
      <c r="H518" s="16">
        <f>G512</f>
        <v>0</v>
      </c>
      <c r="I518" s="16">
        <f t="shared" si="276"/>
        <v>0</v>
      </c>
      <c r="J518" s="16">
        <f t="shared" si="276"/>
        <v>0</v>
      </c>
      <c r="K518" s="16">
        <f t="shared" si="276"/>
        <v>0</v>
      </c>
      <c r="L518" s="16">
        <f t="shared" si="276"/>
        <v>0</v>
      </c>
      <c r="M518" s="16">
        <f t="shared" si="276"/>
        <v>0</v>
      </c>
      <c r="N518" s="16">
        <f t="shared" si="276"/>
        <v>0</v>
      </c>
      <c r="O518" s="16">
        <f t="shared" si="276"/>
        <v>0</v>
      </c>
      <c r="P518" s="16">
        <f t="shared" si="276"/>
        <v>0</v>
      </c>
      <c r="Q518" s="16">
        <f t="shared" si="276"/>
        <v>0</v>
      </c>
      <c r="R518" s="16">
        <f t="shared" si="276"/>
        <v>0</v>
      </c>
      <c r="S518" s="16">
        <f t="shared" si="276"/>
        <v>0</v>
      </c>
      <c r="T518" s="16">
        <f t="shared" si="276"/>
        <v>0</v>
      </c>
      <c r="U518" s="16">
        <f t="shared" si="276"/>
        <v>0</v>
      </c>
      <c r="V518" s="16">
        <f t="shared" si="276"/>
        <v>0</v>
      </c>
      <c r="W518" s="16">
        <f t="shared" si="276"/>
        <v>0</v>
      </c>
      <c r="X518" s="16">
        <f t="shared" si="276"/>
        <v>0</v>
      </c>
      <c r="Y518" s="16">
        <f t="shared" si="277"/>
        <v>0</v>
      </c>
      <c r="Z518" s="16" t="e">
        <f t="shared" si="277"/>
        <v>#N/A</v>
      </c>
      <c r="AA518" s="16" t="e">
        <f t="shared" si="277"/>
        <v>#N/A</v>
      </c>
      <c r="AB518" s="16" t="e">
        <f t="shared" si="277"/>
        <v>#N/A</v>
      </c>
      <c r="AC518" s="16" t="e">
        <f t="shared" si="277"/>
        <v>#N/A</v>
      </c>
      <c r="AD518" s="16" t="e">
        <f t="shared" si="277"/>
        <v>#N/A</v>
      </c>
      <c r="AE518" s="16" t="e">
        <f t="shared" si="277"/>
        <v>#N/A</v>
      </c>
      <c r="AF518" s="16" t="e">
        <f t="shared" si="277"/>
        <v>#N/A</v>
      </c>
      <c r="AG518" s="16" t="e">
        <f t="shared" si="277"/>
        <v>#N/A</v>
      </c>
      <c r="AH518" s="16" t="e">
        <f t="shared" si="277"/>
        <v>#N/A</v>
      </c>
      <c r="AI518" s="16" t="e">
        <f t="shared" si="277"/>
        <v>#N/A</v>
      </c>
      <c r="AJ518" s="16" t="e">
        <f t="shared" si="277"/>
        <v>#N/A</v>
      </c>
      <c r="AK518" s="16" t="e">
        <f t="shared" si="277"/>
        <v>#N/A</v>
      </c>
      <c r="AL518" s="16" t="e">
        <f t="shared" si="277"/>
        <v>#N/A</v>
      </c>
      <c r="AM518" s="16" t="e">
        <f t="shared" si="277"/>
        <v>#N/A</v>
      </c>
      <c r="AN518" s="16" t="e">
        <f t="shared" si="277"/>
        <v>#N/A</v>
      </c>
      <c r="AO518" s="16" t="e">
        <f t="shared" si="278"/>
        <v>#N/A</v>
      </c>
      <c r="AP518" s="16" t="e">
        <f t="shared" si="278"/>
        <v>#N/A</v>
      </c>
      <c r="AQ518" s="16" t="e">
        <f t="shared" si="278"/>
        <v>#N/A</v>
      </c>
      <c r="AR518" s="16" t="e">
        <f t="shared" si="278"/>
        <v>#N/A</v>
      </c>
      <c r="AS518" s="16" t="e">
        <f t="shared" si="278"/>
        <v>#N/A</v>
      </c>
      <c r="AT518" s="16" t="e">
        <f t="shared" si="278"/>
        <v>#N/A</v>
      </c>
      <c r="AU518" s="16" t="e">
        <f t="shared" si="278"/>
        <v>#N/A</v>
      </c>
      <c r="AV518" s="16" t="e">
        <f t="shared" si="278"/>
        <v>#N/A</v>
      </c>
      <c r="AW518" s="16" t="e">
        <f t="shared" si="278"/>
        <v>#N/A</v>
      </c>
      <c r="AX518" s="16" t="e">
        <f t="shared" si="278"/>
        <v>#N/A</v>
      </c>
      <c r="AY518" s="16" t="e">
        <f t="shared" si="278"/>
        <v>#N/A</v>
      </c>
      <c r="AZ518" s="16" t="e">
        <f t="shared" si="278"/>
        <v>#N/A</v>
      </c>
      <c r="BA518" s="16" t="e">
        <f t="shared" si="278"/>
        <v>#N/A</v>
      </c>
      <c r="BB518" s="16" t="e">
        <f t="shared" si="278"/>
        <v>#N/A</v>
      </c>
      <c r="BC518" s="16" t="e">
        <f t="shared" si="278"/>
        <v>#N/A</v>
      </c>
      <c r="BD518" s="16" t="e">
        <f t="shared" si="278"/>
        <v>#N/A</v>
      </c>
      <c r="BE518" s="16" t="e">
        <f t="shared" si="279"/>
        <v>#N/A</v>
      </c>
      <c r="BF518" s="16" t="e">
        <f t="shared" si="279"/>
        <v>#N/A</v>
      </c>
      <c r="BG518" s="16" t="e">
        <f t="shared" si="279"/>
        <v>#N/A</v>
      </c>
      <c r="BH518" s="16" t="e">
        <f t="shared" si="279"/>
        <v>#N/A</v>
      </c>
      <c r="BI518" s="16" t="e">
        <f t="shared" si="279"/>
        <v>#N/A</v>
      </c>
      <c r="BJ518" s="16" t="e">
        <f t="shared" si="279"/>
        <v>#N/A</v>
      </c>
      <c r="BK518" s="16" t="e">
        <f t="shared" si="279"/>
        <v>#N/A</v>
      </c>
      <c r="BL518" s="16" t="e">
        <f t="shared" si="279"/>
        <v>#N/A</v>
      </c>
      <c r="BM518" s="16" t="e">
        <f t="shared" si="279"/>
        <v>#N/A</v>
      </c>
      <c r="BN518" s="16" t="e">
        <f t="shared" si="279"/>
        <v>#N/A</v>
      </c>
    </row>
    <row r="519" spans="1:66">
      <c r="C519" s="16" t="s">
        <v>1</v>
      </c>
      <c r="H519" s="16">
        <f>G513</f>
        <v>0</v>
      </c>
      <c r="I519" s="16">
        <f t="shared" si="276"/>
        <v>0</v>
      </c>
      <c r="J519" s="16">
        <f t="shared" si="276"/>
        <v>0</v>
      </c>
      <c r="K519" s="16">
        <f t="shared" si="276"/>
        <v>0</v>
      </c>
      <c r="L519" s="16">
        <f t="shared" si="276"/>
        <v>0</v>
      </c>
      <c r="M519" s="16">
        <f t="shared" si="276"/>
        <v>0</v>
      </c>
      <c r="N519" s="16">
        <f t="shared" si="276"/>
        <v>0</v>
      </c>
      <c r="O519" s="16">
        <f t="shared" si="276"/>
        <v>0</v>
      </c>
      <c r="P519" s="16">
        <f t="shared" si="276"/>
        <v>0</v>
      </c>
      <c r="Q519" s="16">
        <f t="shared" si="276"/>
        <v>0</v>
      </c>
      <c r="R519" s="16">
        <f t="shared" si="276"/>
        <v>0</v>
      </c>
      <c r="S519" s="16">
        <f t="shared" si="276"/>
        <v>0</v>
      </c>
      <c r="T519" s="16">
        <f t="shared" si="276"/>
        <v>0</v>
      </c>
      <c r="U519" s="16">
        <f t="shared" si="276"/>
        <v>0</v>
      </c>
      <c r="V519" s="16">
        <f t="shared" si="276"/>
        <v>0</v>
      </c>
      <c r="W519" s="16">
        <f t="shared" si="276"/>
        <v>0</v>
      </c>
      <c r="X519" s="16">
        <f t="shared" si="276"/>
        <v>0</v>
      </c>
      <c r="Y519" s="16">
        <f t="shared" si="277"/>
        <v>0</v>
      </c>
      <c r="Z519" s="16" t="e">
        <f t="shared" si="277"/>
        <v>#N/A</v>
      </c>
      <c r="AA519" s="16" t="e">
        <f t="shared" si="277"/>
        <v>#N/A</v>
      </c>
      <c r="AB519" s="16" t="e">
        <f t="shared" si="277"/>
        <v>#N/A</v>
      </c>
      <c r="AC519" s="16" t="e">
        <f t="shared" si="277"/>
        <v>#N/A</v>
      </c>
      <c r="AD519" s="16" t="e">
        <f t="shared" si="277"/>
        <v>#N/A</v>
      </c>
      <c r="AE519" s="16" t="e">
        <f t="shared" si="277"/>
        <v>#N/A</v>
      </c>
      <c r="AF519" s="16" t="e">
        <f t="shared" si="277"/>
        <v>#N/A</v>
      </c>
      <c r="AG519" s="16" t="e">
        <f t="shared" si="277"/>
        <v>#N/A</v>
      </c>
      <c r="AH519" s="16" t="e">
        <f t="shared" si="277"/>
        <v>#N/A</v>
      </c>
      <c r="AI519" s="16" t="e">
        <f t="shared" si="277"/>
        <v>#N/A</v>
      </c>
      <c r="AJ519" s="16" t="e">
        <f t="shared" si="277"/>
        <v>#N/A</v>
      </c>
      <c r="AK519" s="16" t="e">
        <f t="shared" si="277"/>
        <v>#N/A</v>
      </c>
      <c r="AL519" s="16" t="e">
        <f t="shared" si="277"/>
        <v>#N/A</v>
      </c>
      <c r="AM519" s="16" t="e">
        <f t="shared" si="277"/>
        <v>#N/A</v>
      </c>
      <c r="AN519" s="16" t="e">
        <f t="shared" si="277"/>
        <v>#N/A</v>
      </c>
      <c r="AO519" s="16" t="e">
        <f t="shared" si="278"/>
        <v>#N/A</v>
      </c>
      <c r="AP519" s="16" t="e">
        <f t="shared" si="278"/>
        <v>#N/A</v>
      </c>
      <c r="AQ519" s="16" t="e">
        <f t="shared" si="278"/>
        <v>#N/A</v>
      </c>
      <c r="AR519" s="16" t="e">
        <f t="shared" si="278"/>
        <v>#N/A</v>
      </c>
      <c r="AS519" s="16" t="e">
        <f t="shared" si="278"/>
        <v>#N/A</v>
      </c>
      <c r="AT519" s="16" t="e">
        <f t="shared" si="278"/>
        <v>#N/A</v>
      </c>
      <c r="AU519" s="16" t="e">
        <f t="shared" si="278"/>
        <v>#N/A</v>
      </c>
      <c r="AV519" s="16" t="e">
        <f t="shared" si="278"/>
        <v>#N/A</v>
      </c>
      <c r="AW519" s="16" t="e">
        <f t="shared" si="278"/>
        <v>#N/A</v>
      </c>
      <c r="AX519" s="16" t="e">
        <f t="shared" si="278"/>
        <v>#N/A</v>
      </c>
      <c r="AY519" s="16" t="e">
        <f t="shared" si="278"/>
        <v>#N/A</v>
      </c>
      <c r="AZ519" s="16" t="e">
        <f t="shared" si="278"/>
        <v>#N/A</v>
      </c>
      <c r="BA519" s="16" t="e">
        <f t="shared" si="278"/>
        <v>#N/A</v>
      </c>
      <c r="BB519" s="16" t="e">
        <f t="shared" si="278"/>
        <v>#N/A</v>
      </c>
      <c r="BC519" s="16" t="e">
        <f t="shared" si="278"/>
        <v>#N/A</v>
      </c>
      <c r="BD519" s="16" t="e">
        <f t="shared" si="278"/>
        <v>#N/A</v>
      </c>
      <c r="BE519" s="16" t="e">
        <f t="shared" si="279"/>
        <v>#N/A</v>
      </c>
      <c r="BF519" s="16" t="e">
        <f t="shared" si="279"/>
        <v>#N/A</v>
      </c>
      <c r="BG519" s="16" t="e">
        <f t="shared" si="279"/>
        <v>#N/A</v>
      </c>
      <c r="BH519" s="16" t="e">
        <f t="shared" si="279"/>
        <v>#N/A</v>
      </c>
      <c r="BI519" s="16" t="e">
        <f t="shared" si="279"/>
        <v>#N/A</v>
      </c>
      <c r="BJ519" s="16" t="e">
        <f t="shared" si="279"/>
        <v>#N/A</v>
      </c>
      <c r="BK519" s="16" t="e">
        <f t="shared" si="279"/>
        <v>#N/A</v>
      </c>
      <c r="BL519" s="16" t="e">
        <f t="shared" si="279"/>
        <v>#N/A</v>
      </c>
      <c r="BM519" s="16" t="e">
        <f t="shared" si="279"/>
        <v>#N/A</v>
      </c>
      <c r="BN519" s="16" t="e">
        <f t="shared" si="279"/>
        <v>#N/A</v>
      </c>
    </row>
    <row r="520" spans="1:66">
      <c r="C520" s="16" t="s">
        <v>2</v>
      </c>
      <c r="H520" s="16">
        <f>G514</f>
        <v>0</v>
      </c>
      <c r="I520" s="16">
        <f t="shared" si="276"/>
        <v>0</v>
      </c>
      <c r="J520" s="16">
        <f t="shared" si="276"/>
        <v>0</v>
      </c>
      <c r="K520" s="16">
        <f t="shared" si="276"/>
        <v>0</v>
      </c>
      <c r="L520" s="16">
        <f t="shared" si="276"/>
        <v>0</v>
      </c>
      <c r="M520" s="16">
        <f t="shared" si="276"/>
        <v>0</v>
      </c>
      <c r="N520" s="16">
        <f t="shared" si="276"/>
        <v>0</v>
      </c>
      <c r="O520" s="16">
        <f t="shared" si="276"/>
        <v>0</v>
      </c>
      <c r="P520" s="16">
        <f t="shared" si="276"/>
        <v>0</v>
      </c>
      <c r="Q520" s="16">
        <f t="shared" si="276"/>
        <v>0</v>
      </c>
      <c r="R520" s="16">
        <f t="shared" si="276"/>
        <v>0</v>
      </c>
      <c r="S520" s="16">
        <f t="shared" si="276"/>
        <v>0</v>
      </c>
      <c r="T520" s="16">
        <f t="shared" si="276"/>
        <v>0</v>
      </c>
      <c r="U520" s="16">
        <f t="shared" si="276"/>
        <v>0</v>
      </c>
      <c r="V520" s="16">
        <f t="shared" si="276"/>
        <v>0</v>
      </c>
      <c r="W520" s="16">
        <f t="shared" si="276"/>
        <v>0</v>
      </c>
      <c r="X520" s="16">
        <f t="shared" si="276"/>
        <v>0</v>
      </c>
      <c r="Y520" s="16">
        <f t="shared" si="277"/>
        <v>0</v>
      </c>
      <c r="Z520" s="16" t="e">
        <f t="shared" si="277"/>
        <v>#N/A</v>
      </c>
      <c r="AA520" s="16" t="e">
        <f t="shared" si="277"/>
        <v>#N/A</v>
      </c>
      <c r="AB520" s="16" t="e">
        <f t="shared" si="277"/>
        <v>#N/A</v>
      </c>
      <c r="AC520" s="16" t="e">
        <f t="shared" si="277"/>
        <v>#N/A</v>
      </c>
      <c r="AD520" s="16" t="e">
        <f t="shared" si="277"/>
        <v>#N/A</v>
      </c>
      <c r="AE520" s="16" t="e">
        <f t="shared" si="277"/>
        <v>#N/A</v>
      </c>
      <c r="AF520" s="16" t="e">
        <f t="shared" si="277"/>
        <v>#N/A</v>
      </c>
      <c r="AG520" s="16" t="e">
        <f t="shared" si="277"/>
        <v>#N/A</v>
      </c>
      <c r="AH520" s="16" t="e">
        <f t="shared" si="277"/>
        <v>#N/A</v>
      </c>
      <c r="AI520" s="16" t="e">
        <f t="shared" si="277"/>
        <v>#N/A</v>
      </c>
      <c r="AJ520" s="16" t="e">
        <f t="shared" si="277"/>
        <v>#N/A</v>
      </c>
      <c r="AK520" s="16" t="e">
        <f t="shared" si="277"/>
        <v>#N/A</v>
      </c>
      <c r="AL520" s="16" t="e">
        <f t="shared" si="277"/>
        <v>#N/A</v>
      </c>
      <c r="AM520" s="16" t="e">
        <f t="shared" si="277"/>
        <v>#N/A</v>
      </c>
      <c r="AN520" s="16" t="e">
        <f t="shared" si="277"/>
        <v>#N/A</v>
      </c>
      <c r="AO520" s="16" t="e">
        <f t="shared" si="278"/>
        <v>#N/A</v>
      </c>
      <c r="AP520" s="16" t="e">
        <f t="shared" si="278"/>
        <v>#N/A</v>
      </c>
      <c r="AQ520" s="16" t="e">
        <f t="shared" si="278"/>
        <v>#N/A</v>
      </c>
      <c r="AR520" s="16" t="e">
        <f t="shared" si="278"/>
        <v>#N/A</v>
      </c>
      <c r="AS520" s="16" t="e">
        <f t="shared" si="278"/>
        <v>#N/A</v>
      </c>
      <c r="AT520" s="16" t="e">
        <f t="shared" si="278"/>
        <v>#N/A</v>
      </c>
      <c r="AU520" s="16" t="e">
        <f t="shared" si="278"/>
        <v>#N/A</v>
      </c>
      <c r="AV520" s="16" t="e">
        <f t="shared" si="278"/>
        <v>#N/A</v>
      </c>
      <c r="AW520" s="16" t="e">
        <f t="shared" si="278"/>
        <v>#N/A</v>
      </c>
      <c r="AX520" s="16" t="e">
        <f t="shared" si="278"/>
        <v>#N/A</v>
      </c>
      <c r="AY520" s="16" t="e">
        <f t="shared" si="278"/>
        <v>#N/A</v>
      </c>
      <c r="AZ520" s="16" t="e">
        <f t="shared" si="278"/>
        <v>#N/A</v>
      </c>
      <c r="BA520" s="16" t="e">
        <f t="shared" si="278"/>
        <v>#N/A</v>
      </c>
      <c r="BB520" s="16" t="e">
        <f t="shared" si="278"/>
        <v>#N/A</v>
      </c>
      <c r="BC520" s="16" t="e">
        <f t="shared" si="278"/>
        <v>#N/A</v>
      </c>
      <c r="BD520" s="16" t="e">
        <f t="shared" si="278"/>
        <v>#N/A</v>
      </c>
      <c r="BE520" s="16" t="e">
        <f t="shared" si="279"/>
        <v>#N/A</v>
      </c>
      <c r="BF520" s="16" t="e">
        <f t="shared" si="279"/>
        <v>#N/A</v>
      </c>
      <c r="BG520" s="16" t="e">
        <f t="shared" si="279"/>
        <v>#N/A</v>
      </c>
      <c r="BH520" s="16" t="e">
        <f t="shared" si="279"/>
        <v>#N/A</v>
      </c>
      <c r="BI520" s="16" t="e">
        <f t="shared" si="279"/>
        <v>#N/A</v>
      </c>
      <c r="BJ520" s="16" t="e">
        <f t="shared" si="279"/>
        <v>#N/A</v>
      </c>
      <c r="BK520" s="16" t="e">
        <f t="shared" si="279"/>
        <v>#N/A</v>
      </c>
      <c r="BL520" s="16" t="e">
        <f t="shared" si="279"/>
        <v>#N/A</v>
      </c>
      <c r="BM520" s="16" t="e">
        <f t="shared" si="279"/>
        <v>#N/A</v>
      </c>
      <c r="BN520" s="16" t="e">
        <f t="shared" si="279"/>
        <v>#N/A</v>
      </c>
    </row>
    <row r="521" spans="1:66">
      <c r="C521" s="16" t="s">
        <v>13</v>
      </c>
      <c r="H521" s="16">
        <f>G515</f>
        <v>0</v>
      </c>
      <c r="I521" s="16">
        <f t="shared" si="276"/>
        <v>0</v>
      </c>
      <c r="J521" s="16">
        <f t="shared" si="276"/>
        <v>0</v>
      </c>
      <c r="K521" s="16">
        <f t="shared" si="276"/>
        <v>0</v>
      </c>
      <c r="L521" s="16">
        <f t="shared" si="276"/>
        <v>0</v>
      </c>
      <c r="M521" s="16">
        <f t="shared" si="276"/>
        <v>0</v>
      </c>
      <c r="N521" s="16">
        <f t="shared" si="276"/>
        <v>0</v>
      </c>
      <c r="O521" s="16">
        <f t="shared" si="276"/>
        <v>0</v>
      </c>
      <c r="P521" s="16">
        <f t="shared" si="276"/>
        <v>0</v>
      </c>
      <c r="Q521" s="16">
        <f t="shared" si="276"/>
        <v>0</v>
      </c>
      <c r="R521" s="16">
        <f t="shared" si="276"/>
        <v>0</v>
      </c>
      <c r="S521" s="16">
        <f t="shared" si="276"/>
        <v>0</v>
      </c>
      <c r="T521" s="16">
        <f t="shared" si="276"/>
        <v>0</v>
      </c>
      <c r="U521" s="16">
        <f t="shared" si="276"/>
        <v>0</v>
      </c>
      <c r="V521" s="16">
        <f t="shared" si="276"/>
        <v>0</v>
      </c>
      <c r="W521" s="16">
        <f t="shared" si="276"/>
        <v>0</v>
      </c>
      <c r="X521" s="16">
        <f t="shared" si="276"/>
        <v>0</v>
      </c>
      <c r="Y521" s="16">
        <f t="shared" si="277"/>
        <v>0</v>
      </c>
      <c r="Z521" s="16" t="e">
        <f t="shared" si="277"/>
        <v>#N/A</v>
      </c>
      <c r="AA521" s="16" t="e">
        <f t="shared" si="277"/>
        <v>#N/A</v>
      </c>
      <c r="AB521" s="16" t="e">
        <f t="shared" si="277"/>
        <v>#N/A</v>
      </c>
      <c r="AC521" s="16" t="e">
        <f t="shared" si="277"/>
        <v>#N/A</v>
      </c>
      <c r="AD521" s="16" t="e">
        <f t="shared" si="277"/>
        <v>#N/A</v>
      </c>
      <c r="AE521" s="16" t="e">
        <f t="shared" si="277"/>
        <v>#N/A</v>
      </c>
      <c r="AF521" s="16" t="e">
        <f t="shared" si="277"/>
        <v>#N/A</v>
      </c>
      <c r="AG521" s="16" t="e">
        <f t="shared" si="277"/>
        <v>#N/A</v>
      </c>
      <c r="AH521" s="16" t="e">
        <f t="shared" si="277"/>
        <v>#N/A</v>
      </c>
      <c r="AI521" s="16" t="e">
        <f t="shared" si="277"/>
        <v>#N/A</v>
      </c>
      <c r="AJ521" s="16" t="e">
        <f t="shared" si="277"/>
        <v>#N/A</v>
      </c>
      <c r="AK521" s="16" t="e">
        <f t="shared" si="277"/>
        <v>#N/A</v>
      </c>
      <c r="AL521" s="16" t="e">
        <f t="shared" si="277"/>
        <v>#N/A</v>
      </c>
      <c r="AM521" s="16" t="e">
        <f t="shared" si="277"/>
        <v>#N/A</v>
      </c>
      <c r="AN521" s="16" t="e">
        <f t="shared" si="277"/>
        <v>#N/A</v>
      </c>
      <c r="AO521" s="16" t="e">
        <f t="shared" si="278"/>
        <v>#N/A</v>
      </c>
      <c r="AP521" s="16" t="e">
        <f t="shared" si="278"/>
        <v>#N/A</v>
      </c>
      <c r="AQ521" s="16" t="e">
        <f t="shared" si="278"/>
        <v>#N/A</v>
      </c>
      <c r="AR521" s="16" t="e">
        <f t="shared" si="278"/>
        <v>#N/A</v>
      </c>
      <c r="AS521" s="16" t="e">
        <f t="shared" si="278"/>
        <v>#N/A</v>
      </c>
      <c r="AT521" s="16" t="e">
        <f t="shared" si="278"/>
        <v>#N/A</v>
      </c>
      <c r="AU521" s="16" t="e">
        <f t="shared" si="278"/>
        <v>#N/A</v>
      </c>
      <c r="AV521" s="16" t="e">
        <f t="shared" si="278"/>
        <v>#N/A</v>
      </c>
      <c r="AW521" s="16" t="e">
        <f t="shared" si="278"/>
        <v>#N/A</v>
      </c>
      <c r="AX521" s="16" t="e">
        <f t="shared" si="278"/>
        <v>#N/A</v>
      </c>
      <c r="AY521" s="16" t="e">
        <f t="shared" si="278"/>
        <v>#N/A</v>
      </c>
      <c r="AZ521" s="16" t="e">
        <f t="shared" si="278"/>
        <v>#N/A</v>
      </c>
      <c r="BA521" s="16" t="e">
        <f t="shared" si="278"/>
        <v>#N/A</v>
      </c>
      <c r="BB521" s="16" t="e">
        <f t="shared" si="278"/>
        <v>#N/A</v>
      </c>
      <c r="BC521" s="16" t="e">
        <f t="shared" si="278"/>
        <v>#N/A</v>
      </c>
      <c r="BD521" s="16" t="e">
        <f t="shared" si="278"/>
        <v>#N/A</v>
      </c>
      <c r="BE521" s="16" t="e">
        <f t="shared" si="279"/>
        <v>#N/A</v>
      </c>
      <c r="BF521" s="16" t="e">
        <f t="shared" si="279"/>
        <v>#N/A</v>
      </c>
      <c r="BG521" s="16" t="e">
        <f t="shared" si="279"/>
        <v>#N/A</v>
      </c>
      <c r="BH521" s="16" t="e">
        <f t="shared" si="279"/>
        <v>#N/A</v>
      </c>
      <c r="BI521" s="16" t="e">
        <f t="shared" si="279"/>
        <v>#N/A</v>
      </c>
      <c r="BJ521" s="16" t="e">
        <f t="shared" si="279"/>
        <v>#N/A</v>
      </c>
      <c r="BK521" s="16" t="e">
        <f t="shared" si="279"/>
        <v>#N/A</v>
      </c>
      <c r="BL521" s="16" t="e">
        <f t="shared" si="279"/>
        <v>#N/A</v>
      </c>
      <c r="BM521" s="16" t="e">
        <f t="shared" si="279"/>
        <v>#N/A</v>
      </c>
      <c r="BN521" s="16" t="e">
        <f t="shared" si="279"/>
        <v>#N/A</v>
      </c>
    </row>
    <row r="525" spans="1:66">
      <c r="A525" s="16" t="s">
        <v>20</v>
      </c>
      <c r="B525" s="20">
        <f>[7]Input!L102</f>
        <v>18671000</v>
      </c>
      <c r="D525" s="16">
        <f>B526</f>
        <v>20</v>
      </c>
      <c r="E525" s="16">
        <f t="shared" ref="E525:BN525" si="280">IF(D525&gt;0,D525-1,0)</f>
        <v>19</v>
      </c>
      <c r="F525" s="16">
        <f t="shared" si="280"/>
        <v>18</v>
      </c>
      <c r="G525" s="16">
        <f t="shared" si="280"/>
        <v>17</v>
      </c>
      <c r="H525" s="16">
        <f t="shared" si="280"/>
        <v>16</v>
      </c>
      <c r="I525" s="16">
        <f t="shared" si="280"/>
        <v>15</v>
      </c>
      <c r="J525" s="16">
        <f t="shared" si="280"/>
        <v>14</v>
      </c>
      <c r="K525" s="16">
        <f t="shared" si="280"/>
        <v>13</v>
      </c>
      <c r="L525" s="16">
        <f t="shared" si="280"/>
        <v>12</v>
      </c>
      <c r="M525" s="16">
        <f t="shared" si="280"/>
        <v>11</v>
      </c>
      <c r="N525" s="16">
        <f t="shared" si="280"/>
        <v>10</v>
      </c>
      <c r="O525" s="16">
        <f t="shared" si="280"/>
        <v>9</v>
      </c>
      <c r="P525" s="16">
        <f t="shared" si="280"/>
        <v>8</v>
      </c>
      <c r="Q525" s="16">
        <f t="shared" si="280"/>
        <v>7</v>
      </c>
      <c r="R525" s="16">
        <f t="shared" si="280"/>
        <v>6</v>
      </c>
      <c r="S525" s="16">
        <f t="shared" si="280"/>
        <v>5</v>
      </c>
      <c r="T525" s="16">
        <f t="shared" si="280"/>
        <v>4</v>
      </c>
      <c r="U525" s="16">
        <f t="shared" si="280"/>
        <v>3</v>
      </c>
      <c r="V525" s="16">
        <f t="shared" si="280"/>
        <v>2</v>
      </c>
      <c r="W525" s="16">
        <f t="shared" si="280"/>
        <v>1</v>
      </c>
      <c r="X525" s="16">
        <f t="shared" si="280"/>
        <v>0</v>
      </c>
      <c r="Y525" s="16">
        <f t="shared" si="280"/>
        <v>0</v>
      </c>
      <c r="Z525" s="16">
        <f t="shared" si="280"/>
        <v>0</v>
      </c>
      <c r="AA525" s="16">
        <f t="shared" si="280"/>
        <v>0</v>
      </c>
      <c r="AB525" s="16">
        <f t="shared" si="280"/>
        <v>0</v>
      </c>
      <c r="AC525" s="16">
        <f t="shared" si="280"/>
        <v>0</v>
      </c>
      <c r="AD525" s="16">
        <f t="shared" si="280"/>
        <v>0</v>
      </c>
      <c r="AE525" s="16">
        <f t="shared" si="280"/>
        <v>0</v>
      </c>
      <c r="AF525" s="16">
        <f t="shared" si="280"/>
        <v>0</v>
      </c>
      <c r="AG525" s="16">
        <f t="shared" si="280"/>
        <v>0</v>
      </c>
      <c r="AH525" s="16">
        <f t="shared" si="280"/>
        <v>0</v>
      </c>
      <c r="AI525" s="16">
        <f t="shared" si="280"/>
        <v>0</v>
      </c>
      <c r="AJ525" s="16">
        <f t="shared" si="280"/>
        <v>0</v>
      </c>
      <c r="AK525" s="16">
        <f t="shared" si="280"/>
        <v>0</v>
      </c>
      <c r="AL525" s="16">
        <f t="shared" si="280"/>
        <v>0</v>
      </c>
      <c r="AM525" s="16">
        <f t="shared" si="280"/>
        <v>0</v>
      </c>
      <c r="AN525" s="16">
        <f t="shared" si="280"/>
        <v>0</v>
      </c>
      <c r="AO525" s="16">
        <f t="shared" si="280"/>
        <v>0</v>
      </c>
      <c r="AP525" s="16">
        <f t="shared" si="280"/>
        <v>0</v>
      </c>
      <c r="AQ525" s="16">
        <f t="shared" si="280"/>
        <v>0</v>
      </c>
      <c r="AR525" s="16">
        <f t="shared" si="280"/>
        <v>0</v>
      </c>
      <c r="AS525" s="16">
        <f t="shared" si="280"/>
        <v>0</v>
      </c>
      <c r="AT525" s="16">
        <f t="shared" si="280"/>
        <v>0</v>
      </c>
      <c r="AU525" s="16">
        <f t="shared" si="280"/>
        <v>0</v>
      </c>
      <c r="AV525" s="16">
        <f t="shared" si="280"/>
        <v>0</v>
      </c>
      <c r="AW525" s="16">
        <f t="shared" si="280"/>
        <v>0</v>
      </c>
      <c r="AX525" s="16">
        <f t="shared" si="280"/>
        <v>0</v>
      </c>
      <c r="AY525" s="16">
        <f t="shared" si="280"/>
        <v>0</v>
      </c>
      <c r="AZ525" s="16">
        <f t="shared" si="280"/>
        <v>0</v>
      </c>
      <c r="BA525" s="16">
        <f t="shared" si="280"/>
        <v>0</v>
      </c>
      <c r="BB525" s="16">
        <f t="shared" si="280"/>
        <v>0</v>
      </c>
      <c r="BC525" s="16">
        <f t="shared" si="280"/>
        <v>0</v>
      </c>
      <c r="BD525" s="16">
        <f t="shared" si="280"/>
        <v>0</v>
      </c>
      <c r="BE525" s="16">
        <f t="shared" si="280"/>
        <v>0</v>
      </c>
      <c r="BF525" s="16">
        <f t="shared" si="280"/>
        <v>0</v>
      </c>
      <c r="BG525" s="16">
        <f t="shared" si="280"/>
        <v>0</v>
      </c>
      <c r="BH525" s="16">
        <f t="shared" si="280"/>
        <v>0</v>
      </c>
      <c r="BI525" s="16">
        <f t="shared" si="280"/>
        <v>0</v>
      </c>
      <c r="BJ525" s="16">
        <f t="shared" si="280"/>
        <v>0</v>
      </c>
      <c r="BK525" s="16">
        <f t="shared" si="280"/>
        <v>0</v>
      </c>
      <c r="BL525" s="16">
        <f t="shared" si="280"/>
        <v>0</v>
      </c>
      <c r="BM525" s="16">
        <f t="shared" si="280"/>
        <v>0</v>
      </c>
      <c r="BN525" s="16">
        <f t="shared" si="280"/>
        <v>0</v>
      </c>
    </row>
    <row r="526" spans="1:66" ht="18.75">
      <c r="A526" s="25" t="s">
        <v>18</v>
      </c>
      <c r="B526" s="25">
        <v>20</v>
      </c>
      <c r="C526" s="16" t="s">
        <v>12</v>
      </c>
      <c r="D526" s="20">
        <f t="shared" ref="D526:BN530" si="281">IFERROR(D538,0)+IFERROR(D544,0)+IFERROR(D550,0)+IFERROR(D556,0)+IFERROR(D562,0)</f>
        <v>3734200</v>
      </c>
      <c r="E526" s="20">
        <f t="shared" si="281"/>
        <v>7364526.1054159701</v>
      </c>
      <c r="F526" s="20">
        <f t="shared" si="281"/>
        <v>10884968.469489835</v>
      </c>
      <c r="G526" s="20">
        <f t="shared" si="281"/>
        <v>14289169.532901088</v>
      </c>
      <c r="H526" s="20">
        <f t="shared" si="281"/>
        <v>17570403.906111389</v>
      </c>
      <c r="I526" s="20">
        <f t="shared" si="281"/>
        <v>16987357.087759119</v>
      </c>
      <c r="J526" s="20">
        <f t="shared" si="281"/>
        <v>16370576.846345035</v>
      </c>
      <c r="K526" s="20">
        <f t="shared" si="281"/>
        <v>15718111.462391995</v>
      </c>
      <c r="L526" s="20">
        <f t="shared" si="281"/>
        <v>15027896.295510244</v>
      </c>
      <c r="M526" s="20">
        <f t="shared" si="281"/>
        <v>14297747.251116047</v>
      </c>
      <c r="N526" s="20">
        <f t="shared" si="281"/>
        <v>13525353.869153326</v>
      </c>
      <c r="O526" s="20">
        <f t="shared" si="281"/>
        <v>12708272.012948481</v>
      </c>
      <c r="P526" s="20">
        <f t="shared" si="281"/>
        <v>11843916.135063212</v>
      </c>
      <c r="Q526" s="20">
        <f t="shared" si="281"/>
        <v>10929551.095671725</v>
      </c>
      <c r="R526" s="20">
        <f t="shared" si="281"/>
        <v>9962283.5075725839</v>
      </c>
      <c r="S526" s="20">
        <f t="shared" si="281"/>
        <v>8939052.5804477092</v>
      </c>
      <c r="T526" s="20">
        <f t="shared" si="281"/>
        <v>7856620.435396323</v>
      </c>
      <c r="U526" s="20">
        <f t="shared" si="281"/>
        <v>6711561.8590955362</v>
      </c>
      <c r="V526" s="20">
        <f t="shared" si="281"/>
        <v>5500253.4651659168</v>
      </c>
      <c r="W526" s="20">
        <f t="shared" si="281"/>
        <v>4218862.2284446554</v>
      </c>
      <c r="X526" s="20">
        <f t="shared" si="281"/>
        <v>2863333.3558845213</v>
      </c>
      <c r="Y526" s="20">
        <f t="shared" si="281"/>
        <v>1749301.493138866</v>
      </c>
      <c r="Z526" s="20">
        <f t="shared" si="281"/>
        <v>890738.96720409871</v>
      </c>
      <c r="AA526" s="20">
        <f t="shared" si="281"/>
        <v>302426.50399570609</v>
      </c>
      <c r="AB526" s="20">
        <f t="shared" si="281"/>
        <v>0</v>
      </c>
      <c r="AC526" s="20">
        <f t="shared" si="281"/>
        <v>0</v>
      </c>
      <c r="AD526" s="20">
        <f t="shared" si="281"/>
        <v>0</v>
      </c>
      <c r="AE526" s="20">
        <f t="shared" si="281"/>
        <v>0</v>
      </c>
      <c r="AF526" s="20">
        <f t="shared" si="281"/>
        <v>0</v>
      </c>
      <c r="AG526" s="20">
        <f t="shared" si="281"/>
        <v>0</v>
      </c>
      <c r="AH526" s="20">
        <f t="shared" si="281"/>
        <v>0</v>
      </c>
      <c r="AI526" s="20">
        <f t="shared" si="281"/>
        <v>0</v>
      </c>
      <c r="AJ526" s="20">
        <f t="shared" si="281"/>
        <v>0</v>
      </c>
      <c r="AK526" s="20">
        <f t="shared" si="281"/>
        <v>0</v>
      </c>
      <c r="AL526" s="20">
        <f t="shared" si="281"/>
        <v>0</v>
      </c>
      <c r="AM526" s="20">
        <f t="shared" si="281"/>
        <v>0</v>
      </c>
      <c r="AN526" s="20">
        <f t="shared" si="281"/>
        <v>0</v>
      </c>
      <c r="AO526" s="20">
        <f t="shared" si="281"/>
        <v>0</v>
      </c>
      <c r="AP526" s="20">
        <f t="shared" si="281"/>
        <v>0</v>
      </c>
      <c r="AQ526" s="20">
        <f t="shared" si="281"/>
        <v>0</v>
      </c>
      <c r="AR526" s="20">
        <f t="shared" si="281"/>
        <v>0</v>
      </c>
      <c r="AS526" s="20">
        <f t="shared" si="281"/>
        <v>0</v>
      </c>
      <c r="AT526" s="20">
        <f t="shared" si="281"/>
        <v>0</v>
      </c>
      <c r="AU526" s="20">
        <f t="shared" si="281"/>
        <v>0</v>
      </c>
      <c r="AV526" s="20">
        <f t="shared" si="281"/>
        <v>0</v>
      </c>
      <c r="AW526" s="20">
        <f t="shared" si="281"/>
        <v>0</v>
      </c>
      <c r="AX526" s="20">
        <f t="shared" si="281"/>
        <v>0</v>
      </c>
      <c r="AY526" s="20">
        <f t="shared" si="281"/>
        <v>0</v>
      </c>
      <c r="AZ526" s="20">
        <f t="shared" si="281"/>
        <v>0</v>
      </c>
      <c r="BA526" s="20">
        <f t="shared" si="281"/>
        <v>0</v>
      </c>
      <c r="BB526" s="20">
        <f t="shared" si="281"/>
        <v>0</v>
      </c>
      <c r="BC526" s="20">
        <f t="shared" si="281"/>
        <v>0</v>
      </c>
      <c r="BD526" s="20">
        <f t="shared" si="281"/>
        <v>0</v>
      </c>
      <c r="BE526" s="20">
        <f t="shared" si="281"/>
        <v>0</v>
      </c>
      <c r="BF526" s="20">
        <f t="shared" si="281"/>
        <v>0</v>
      </c>
      <c r="BG526" s="20">
        <f t="shared" si="281"/>
        <v>0</v>
      </c>
      <c r="BH526" s="20">
        <f t="shared" si="281"/>
        <v>0</v>
      </c>
      <c r="BI526" s="20">
        <f t="shared" si="281"/>
        <v>0</v>
      </c>
      <c r="BJ526" s="20">
        <f t="shared" si="281"/>
        <v>0</v>
      </c>
      <c r="BK526" s="20">
        <f t="shared" si="281"/>
        <v>0</v>
      </c>
      <c r="BL526" s="20">
        <f t="shared" si="281"/>
        <v>0</v>
      </c>
      <c r="BM526" s="20">
        <f t="shared" si="281"/>
        <v>0</v>
      </c>
      <c r="BN526" s="20">
        <f t="shared" si="281"/>
        <v>0</v>
      </c>
    </row>
    <row r="527" spans="1:66">
      <c r="C527" s="16" t="s">
        <v>0</v>
      </c>
      <c r="D527" s="20">
        <f t="shared" si="281"/>
        <v>103873.89458402927</v>
      </c>
      <c r="E527" s="20">
        <f t="shared" si="281"/>
        <v>213757.63592613451</v>
      </c>
      <c r="F527" s="20">
        <f t="shared" si="281"/>
        <v>329998.93658874725</v>
      </c>
      <c r="G527" s="20">
        <f t="shared" si="281"/>
        <v>452965.62678969692</v>
      </c>
      <c r="H527" s="20">
        <f t="shared" si="281"/>
        <v>583046.81835227297</v>
      </c>
      <c r="I527" s="20">
        <f t="shared" si="281"/>
        <v>616780.24141408294</v>
      </c>
      <c r="J527" s="20">
        <f t="shared" si="281"/>
        <v>652465.3839530407</v>
      </c>
      <c r="K527" s="20">
        <f t="shared" si="281"/>
        <v>690215.16688175232</v>
      </c>
      <c r="L527" s="20">
        <f t="shared" si="281"/>
        <v>730149.04439419659</v>
      </c>
      <c r="M527" s="20">
        <f t="shared" si="281"/>
        <v>772393.38196271786</v>
      </c>
      <c r="N527" s="20">
        <f>IFERROR(N539,0)+IFERROR(N545,0)+IFERROR(N551,0)+IFERROR(N557,0)+IFERROR(N563,0)</f>
        <v>817081.85620484664</v>
      </c>
      <c r="O527" s="20">
        <f t="shared" si="281"/>
        <v>864355.87788526982</v>
      </c>
      <c r="P527" s="20">
        <f t="shared" si="281"/>
        <v>914365.039391489</v>
      </c>
      <c r="Q527" s="20">
        <f t="shared" si="281"/>
        <v>967267.58809913939</v>
      </c>
      <c r="R527" s="20">
        <f t="shared" si="281"/>
        <v>1023230.9271248754</v>
      </c>
      <c r="S527" s="20">
        <f t="shared" si="281"/>
        <v>1082432.145051386</v>
      </c>
      <c r="T527" s="20">
        <f t="shared" si="281"/>
        <v>1145058.5763007875</v>
      </c>
      <c r="U527" s="20">
        <f t="shared" si="281"/>
        <v>1211308.3939296189</v>
      </c>
      <c r="V527" s="20">
        <f t="shared" si="281"/>
        <v>1281391.2367212612</v>
      </c>
      <c r="W527" s="20">
        <f t="shared" si="281"/>
        <v>1355528.8725601339</v>
      </c>
      <c r="X527" s="20">
        <f t="shared" si="281"/>
        <v>1114031.8627456552</v>
      </c>
      <c r="Y527" s="20">
        <f t="shared" si="281"/>
        <v>858562.52593476756</v>
      </c>
      <c r="Z527" s="20">
        <f t="shared" si="281"/>
        <v>588312.46320839273</v>
      </c>
      <c r="AA527" s="20">
        <f t="shared" si="281"/>
        <v>302426.50399570621</v>
      </c>
      <c r="AB527" s="20">
        <f t="shared" si="281"/>
        <v>0</v>
      </c>
      <c r="AC527" s="20">
        <f t="shared" si="281"/>
        <v>0</v>
      </c>
      <c r="AD527" s="20">
        <f t="shared" si="281"/>
        <v>0</v>
      </c>
      <c r="AE527" s="20">
        <f t="shared" si="281"/>
        <v>0</v>
      </c>
      <c r="AF527" s="20">
        <f t="shared" si="281"/>
        <v>0</v>
      </c>
      <c r="AG527" s="20">
        <f t="shared" si="281"/>
        <v>0</v>
      </c>
      <c r="AH527" s="20">
        <f t="shared" si="281"/>
        <v>0</v>
      </c>
      <c r="AI527" s="20">
        <f t="shared" si="281"/>
        <v>0</v>
      </c>
      <c r="AJ527" s="20">
        <f t="shared" si="281"/>
        <v>0</v>
      </c>
      <c r="AK527" s="20">
        <f t="shared" si="281"/>
        <v>0</v>
      </c>
      <c r="AL527" s="20">
        <f t="shared" si="281"/>
        <v>0</v>
      </c>
      <c r="AM527" s="20">
        <f t="shared" si="281"/>
        <v>0</v>
      </c>
      <c r="AN527" s="20">
        <f t="shared" si="281"/>
        <v>0</v>
      </c>
      <c r="AO527" s="20">
        <f t="shared" si="281"/>
        <v>0</v>
      </c>
      <c r="AP527" s="20">
        <f t="shared" si="281"/>
        <v>0</v>
      </c>
      <c r="AQ527" s="20">
        <f t="shared" si="281"/>
        <v>0</v>
      </c>
      <c r="AR527" s="20">
        <f t="shared" si="281"/>
        <v>0</v>
      </c>
      <c r="AS527" s="20">
        <f t="shared" si="281"/>
        <v>0</v>
      </c>
      <c r="AT527" s="20">
        <f t="shared" si="281"/>
        <v>0</v>
      </c>
      <c r="AU527" s="20">
        <f t="shared" si="281"/>
        <v>0</v>
      </c>
      <c r="AV527" s="20">
        <f t="shared" si="281"/>
        <v>0</v>
      </c>
      <c r="AW527" s="20">
        <f t="shared" si="281"/>
        <v>0</v>
      </c>
      <c r="AX527" s="20">
        <f t="shared" si="281"/>
        <v>0</v>
      </c>
      <c r="AY527" s="20">
        <f t="shared" si="281"/>
        <v>0</v>
      </c>
      <c r="AZ527" s="20">
        <f t="shared" si="281"/>
        <v>0</v>
      </c>
      <c r="BA527" s="20">
        <f t="shared" si="281"/>
        <v>0</v>
      </c>
      <c r="BB527" s="20">
        <f t="shared" si="281"/>
        <v>0</v>
      </c>
      <c r="BC527" s="20">
        <f t="shared" si="281"/>
        <v>0</v>
      </c>
      <c r="BD527" s="20">
        <f t="shared" si="281"/>
        <v>0</v>
      </c>
      <c r="BE527" s="20">
        <f t="shared" si="281"/>
        <v>0</v>
      </c>
      <c r="BF527" s="20">
        <f t="shared" si="281"/>
        <v>0</v>
      </c>
      <c r="BG527" s="20">
        <f t="shared" si="281"/>
        <v>0</v>
      </c>
      <c r="BH527" s="20">
        <f t="shared" si="281"/>
        <v>0</v>
      </c>
      <c r="BI527" s="20">
        <f t="shared" si="281"/>
        <v>0</v>
      </c>
      <c r="BJ527" s="20">
        <f t="shared" si="281"/>
        <v>0</v>
      </c>
      <c r="BK527" s="20">
        <f t="shared" si="281"/>
        <v>0</v>
      </c>
      <c r="BL527" s="20">
        <f t="shared" si="281"/>
        <v>0</v>
      </c>
      <c r="BM527" s="20">
        <f t="shared" si="281"/>
        <v>0</v>
      </c>
      <c r="BN527" s="20">
        <f t="shared" si="281"/>
        <v>0</v>
      </c>
    </row>
    <row r="528" spans="1:66">
      <c r="C528" s="16" t="s">
        <v>1</v>
      </c>
      <c r="D528" s="20">
        <f t="shared" si="281"/>
        <v>216050.14285714284</v>
      </c>
      <c r="E528" s="20">
        <f t="shared" si="281"/>
        <v>426090.43895620975</v>
      </c>
      <c r="F528" s="20">
        <f t="shared" si="281"/>
        <v>629773.17573476909</v>
      </c>
      <c r="G528" s="20">
        <f t="shared" si="281"/>
        <v>826730.52297499159</v>
      </c>
      <c r="H528" s="20">
        <f t="shared" si="281"/>
        <v>1016573.3688535875</v>
      </c>
      <c r="I528" s="20">
        <f t="shared" si="281"/>
        <v>982839.94579177769</v>
      </c>
      <c r="J528" s="20">
        <f t="shared" si="281"/>
        <v>947154.80325281993</v>
      </c>
      <c r="K528" s="20">
        <f t="shared" si="281"/>
        <v>909405.02032410819</v>
      </c>
      <c r="L528" s="20">
        <f t="shared" si="281"/>
        <v>869471.14281166391</v>
      </c>
      <c r="M528" s="20">
        <f t="shared" si="281"/>
        <v>827226.80524314265</v>
      </c>
      <c r="N528" s="20">
        <f t="shared" si="281"/>
        <v>782538.33100101398</v>
      </c>
      <c r="O528" s="20">
        <f t="shared" si="281"/>
        <v>735264.30932059069</v>
      </c>
      <c r="P528" s="20">
        <f t="shared" si="281"/>
        <v>685255.14781437151</v>
      </c>
      <c r="Q528" s="20">
        <f t="shared" si="281"/>
        <v>632352.59910672111</v>
      </c>
      <c r="R528" s="20">
        <f t="shared" si="281"/>
        <v>576389.26008098526</v>
      </c>
      <c r="S528" s="20">
        <f t="shared" si="281"/>
        <v>517188.04215447459</v>
      </c>
      <c r="T528" s="20">
        <f t="shared" si="281"/>
        <v>454561.61090507294</v>
      </c>
      <c r="U528" s="20">
        <f t="shared" si="281"/>
        <v>388311.79327624163</v>
      </c>
      <c r="V528" s="20">
        <f t="shared" si="281"/>
        <v>318228.95048459945</v>
      </c>
      <c r="W528" s="20">
        <f t="shared" si="281"/>
        <v>244091.31464572647</v>
      </c>
      <c r="X528" s="20">
        <f t="shared" si="281"/>
        <v>165664.28701903301</v>
      </c>
      <c r="Y528" s="20">
        <f t="shared" si="281"/>
        <v>101209.58638874869</v>
      </c>
      <c r="Z528" s="20">
        <f t="shared" si="281"/>
        <v>51535.611673951433</v>
      </c>
      <c r="AA528" s="20">
        <f t="shared" si="281"/>
        <v>17497.533445465859</v>
      </c>
      <c r="AB528" s="20">
        <f t="shared" si="281"/>
        <v>0</v>
      </c>
      <c r="AC528" s="20">
        <f t="shared" si="281"/>
        <v>0</v>
      </c>
      <c r="AD528" s="20">
        <f t="shared" si="281"/>
        <v>0</v>
      </c>
      <c r="AE528" s="20">
        <f t="shared" si="281"/>
        <v>0</v>
      </c>
      <c r="AF528" s="20">
        <f t="shared" si="281"/>
        <v>0</v>
      </c>
      <c r="AG528" s="20">
        <f t="shared" si="281"/>
        <v>0</v>
      </c>
      <c r="AH528" s="20">
        <f t="shared" si="281"/>
        <v>0</v>
      </c>
      <c r="AI528" s="20">
        <f t="shared" si="281"/>
        <v>0</v>
      </c>
      <c r="AJ528" s="20">
        <f t="shared" si="281"/>
        <v>0</v>
      </c>
      <c r="AK528" s="20">
        <f t="shared" si="281"/>
        <v>0</v>
      </c>
      <c r="AL528" s="20">
        <f t="shared" si="281"/>
        <v>0</v>
      </c>
      <c r="AM528" s="20">
        <f t="shared" si="281"/>
        <v>0</v>
      </c>
      <c r="AN528" s="20">
        <f t="shared" si="281"/>
        <v>0</v>
      </c>
      <c r="AO528" s="20">
        <f t="shared" si="281"/>
        <v>0</v>
      </c>
      <c r="AP528" s="20">
        <f t="shared" si="281"/>
        <v>0</v>
      </c>
      <c r="AQ528" s="20">
        <f t="shared" si="281"/>
        <v>0</v>
      </c>
      <c r="AR528" s="20">
        <f t="shared" si="281"/>
        <v>0</v>
      </c>
      <c r="AS528" s="20">
        <f t="shared" si="281"/>
        <v>0</v>
      </c>
      <c r="AT528" s="20">
        <f t="shared" si="281"/>
        <v>0</v>
      </c>
      <c r="AU528" s="20">
        <f t="shared" si="281"/>
        <v>0</v>
      </c>
      <c r="AV528" s="20">
        <f t="shared" si="281"/>
        <v>0</v>
      </c>
      <c r="AW528" s="20">
        <f t="shared" si="281"/>
        <v>0</v>
      </c>
      <c r="AX528" s="20">
        <f t="shared" si="281"/>
        <v>0</v>
      </c>
      <c r="AY528" s="20">
        <f t="shared" si="281"/>
        <v>0</v>
      </c>
      <c r="AZ528" s="20">
        <f t="shared" si="281"/>
        <v>0</v>
      </c>
      <c r="BA528" s="20">
        <f t="shared" si="281"/>
        <v>0</v>
      </c>
      <c r="BB528" s="20">
        <f t="shared" si="281"/>
        <v>0</v>
      </c>
      <c r="BC528" s="20">
        <f t="shared" si="281"/>
        <v>0</v>
      </c>
      <c r="BD528" s="20">
        <f t="shared" si="281"/>
        <v>0</v>
      </c>
      <c r="BE528" s="20">
        <f t="shared" si="281"/>
        <v>0</v>
      </c>
      <c r="BF528" s="20">
        <f t="shared" si="281"/>
        <v>0</v>
      </c>
      <c r="BG528" s="20">
        <f t="shared" si="281"/>
        <v>0</v>
      </c>
      <c r="BH528" s="20">
        <f t="shared" si="281"/>
        <v>0</v>
      </c>
      <c r="BI528" s="20">
        <f t="shared" si="281"/>
        <v>0</v>
      </c>
      <c r="BJ528" s="20">
        <f t="shared" si="281"/>
        <v>0</v>
      </c>
      <c r="BK528" s="20">
        <f t="shared" si="281"/>
        <v>0</v>
      </c>
      <c r="BL528" s="20">
        <f t="shared" si="281"/>
        <v>0</v>
      </c>
      <c r="BM528" s="20">
        <f t="shared" si="281"/>
        <v>0</v>
      </c>
      <c r="BN528" s="20">
        <f t="shared" si="281"/>
        <v>0</v>
      </c>
    </row>
    <row r="529" spans="1:66">
      <c r="C529" s="16" t="s">
        <v>2</v>
      </c>
      <c r="D529" s="20">
        <f t="shared" si="281"/>
        <v>319924.03744117211</v>
      </c>
      <c r="E529" s="20">
        <f t="shared" si="281"/>
        <v>639848.07488234434</v>
      </c>
      <c r="F529" s="20">
        <f t="shared" si="281"/>
        <v>959772.11232351651</v>
      </c>
      <c r="G529" s="20">
        <f t="shared" si="281"/>
        <v>1279696.1497646885</v>
      </c>
      <c r="H529" s="20">
        <f t="shared" si="281"/>
        <v>1599620.1872058606</v>
      </c>
      <c r="I529" s="20">
        <f t="shared" si="281"/>
        <v>1599620.1872058604</v>
      </c>
      <c r="J529" s="20">
        <f t="shared" si="281"/>
        <v>1599620.1872058604</v>
      </c>
      <c r="K529" s="20">
        <f t="shared" si="281"/>
        <v>1599620.1872058604</v>
      </c>
      <c r="L529" s="20">
        <f t="shared" si="281"/>
        <v>1599620.1872058604</v>
      </c>
      <c r="M529" s="20">
        <f t="shared" si="281"/>
        <v>1599620.1872058604</v>
      </c>
      <c r="N529" s="20">
        <f t="shared" si="281"/>
        <v>1599620.1872058606</v>
      </c>
      <c r="O529" s="20">
        <f t="shared" si="281"/>
        <v>1599620.1872058606</v>
      </c>
      <c r="P529" s="20">
        <f t="shared" si="281"/>
        <v>1599620.1872058606</v>
      </c>
      <c r="Q529" s="20">
        <f t="shared" si="281"/>
        <v>1599620.1872058606</v>
      </c>
      <c r="R529" s="20">
        <f t="shared" si="281"/>
        <v>1599620.1872058606</v>
      </c>
      <c r="S529" s="20">
        <f t="shared" si="281"/>
        <v>1599620.1872058606</v>
      </c>
      <c r="T529" s="20">
        <f t="shared" si="281"/>
        <v>1599620.1872058604</v>
      </c>
      <c r="U529" s="20">
        <f t="shared" si="281"/>
        <v>1599620.1872058604</v>
      </c>
      <c r="V529" s="20">
        <f t="shared" si="281"/>
        <v>1599620.1872058604</v>
      </c>
      <c r="W529" s="20">
        <f t="shared" si="281"/>
        <v>1599620.1872058604</v>
      </c>
      <c r="X529" s="20">
        <f t="shared" si="281"/>
        <v>1279696.1497646882</v>
      </c>
      <c r="Y529" s="20">
        <f t="shared" si="281"/>
        <v>959772.11232351628</v>
      </c>
      <c r="Z529" s="20">
        <f t="shared" si="281"/>
        <v>639848.07488234411</v>
      </c>
      <c r="AA529" s="20">
        <f t="shared" si="281"/>
        <v>319924.03744117205</v>
      </c>
      <c r="AB529" s="20">
        <f t="shared" si="281"/>
        <v>0</v>
      </c>
      <c r="AC529" s="20">
        <f t="shared" si="281"/>
        <v>0</v>
      </c>
      <c r="AD529" s="20">
        <f t="shared" si="281"/>
        <v>0</v>
      </c>
      <c r="AE529" s="20">
        <f t="shared" si="281"/>
        <v>0</v>
      </c>
      <c r="AF529" s="20">
        <f t="shared" si="281"/>
        <v>0</v>
      </c>
      <c r="AG529" s="20">
        <f t="shared" si="281"/>
        <v>0</v>
      </c>
      <c r="AH529" s="20">
        <f t="shared" si="281"/>
        <v>0</v>
      </c>
      <c r="AI529" s="20">
        <f t="shared" si="281"/>
        <v>0</v>
      </c>
      <c r="AJ529" s="20">
        <f t="shared" si="281"/>
        <v>0</v>
      </c>
      <c r="AK529" s="20">
        <f t="shared" si="281"/>
        <v>0</v>
      </c>
      <c r="AL529" s="20">
        <f t="shared" si="281"/>
        <v>0</v>
      </c>
      <c r="AM529" s="20">
        <f t="shared" si="281"/>
        <v>0</v>
      </c>
      <c r="AN529" s="20">
        <f t="shared" si="281"/>
        <v>0</v>
      </c>
      <c r="AO529" s="20">
        <f t="shared" si="281"/>
        <v>0</v>
      </c>
      <c r="AP529" s="20">
        <f t="shared" si="281"/>
        <v>0</v>
      </c>
      <c r="AQ529" s="20">
        <f t="shared" si="281"/>
        <v>0</v>
      </c>
      <c r="AR529" s="20">
        <f t="shared" si="281"/>
        <v>0</v>
      </c>
      <c r="AS529" s="20">
        <f t="shared" si="281"/>
        <v>0</v>
      </c>
      <c r="AT529" s="20">
        <f t="shared" si="281"/>
        <v>0</v>
      </c>
      <c r="AU529" s="20">
        <f t="shared" si="281"/>
        <v>0</v>
      </c>
      <c r="AV529" s="20">
        <f t="shared" si="281"/>
        <v>0</v>
      </c>
      <c r="AW529" s="20">
        <f t="shared" si="281"/>
        <v>0</v>
      </c>
      <c r="AX529" s="20">
        <f t="shared" si="281"/>
        <v>0</v>
      </c>
      <c r="AY529" s="20">
        <f t="shared" si="281"/>
        <v>0</v>
      </c>
      <c r="AZ529" s="20">
        <f t="shared" si="281"/>
        <v>0</v>
      </c>
      <c r="BA529" s="20">
        <f t="shared" si="281"/>
        <v>0</v>
      </c>
      <c r="BB529" s="20">
        <f t="shared" si="281"/>
        <v>0</v>
      </c>
      <c r="BC529" s="20">
        <f t="shared" si="281"/>
        <v>0</v>
      </c>
      <c r="BD529" s="20">
        <f t="shared" si="281"/>
        <v>0</v>
      </c>
      <c r="BE529" s="20">
        <f t="shared" si="281"/>
        <v>0</v>
      </c>
      <c r="BF529" s="20">
        <f t="shared" si="281"/>
        <v>0</v>
      </c>
      <c r="BG529" s="20">
        <f t="shared" si="281"/>
        <v>0</v>
      </c>
      <c r="BH529" s="20">
        <f t="shared" si="281"/>
        <v>0</v>
      </c>
      <c r="BI529" s="20">
        <f t="shared" si="281"/>
        <v>0</v>
      </c>
      <c r="BJ529" s="20">
        <f t="shared" si="281"/>
        <v>0</v>
      </c>
      <c r="BK529" s="20">
        <f t="shared" si="281"/>
        <v>0</v>
      </c>
      <c r="BL529" s="20">
        <f t="shared" si="281"/>
        <v>0</v>
      </c>
      <c r="BM529" s="20">
        <f t="shared" si="281"/>
        <v>0</v>
      </c>
      <c r="BN529" s="20">
        <f t="shared" si="281"/>
        <v>0</v>
      </c>
    </row>
    <row r="530" spans="1:66">
      <c r="C530" s="16" t="s">
        <v>13</v>
      </c>
      <c r="D530" s="20">
        <f t="shared" si="281"/>
        <v>3630326.1054159706</v>
      </c>
      <c r="E530" s="20">
        <f t="shared" si="281"/>
        <v>7150768.4694898352</v>
      </c>
      <c r="F530" s="20">
        <f t="shared" si="281"/>
        <v>10554969.532901088</v>
      </c>
      <c r="G530" s="20">
        <f t="shared" si="281"/>
        <v>13836203.906111391</v>
      </c>
      <c r="H530" s="20">
        <f t="shared" ref="H530:BN530" si="282">IFERROR(H542,0)+IFERROR(H548,0)+IFERROR(H554,0)+IFERROR(H560,0)+IFERROR(H566,0)</f>
        <v>16987357.087759119</v>
      </c>
      <c r="I530" s="20">
        <f t="shared" si="282"/>
        <v>16370576.846345035</v>
      </c>
      <c r="J530" s="20">
        <f t="shared" si="282"/>
        <v>15718111.462391995</v>
      </c>
      <c r="K530" s="20">
        <f t="shared" si="282"/>
        <v>15027896.295510244</v>
      </c>
      <c r="L530" s="20">
        <f t="shared" si="282"/>
        <v>14297747.251116047</v>
      </c>
      <c r="M530" s="20">
        <f t="shared" si="282"/>
        <v>13525353.869153326</v>
      </c>
      <c r="N530" s="20">
        <f t="shared" si="282"/>
        <v>12708272.012948481</v>
      </c>
      <c r="O530" s="20">
        <f t="shared" si="282"/>
        <v>11843916.135063212</v>
      </c>
      <c r="P530" s="20">
        <f t="shared" si="282"/>
        <v>10929551.095671725</v>
      </c>
      <c r="Q530" s="20">
        <f t="shared" si="282"/>
        <v>9962283.5075725839</v>
      </c>
      <c r="R530" s="20">
        <f t="shared" si="282"/>
        <v>8939052.5804477092</v>
      </c>
      <c r="S530" s="20">
        <f t="shared" si="282"/>
        <v>7856620.435396323</v>
      </c>
      <c r="T530" s="20">
        <f t="shared" si="282"/>
        <v>6711561.8590955362</v>
      </c>
      <c r="U530" s="20">
        <f t="shared" si="282"/>
        <v>5500253.4651659168</v>
      </c>
      <c r="V530" s="20">
        <f t="shared" si="282"/>
        <v>4218862.2284446554</v>
      </c>
      <c r="W530" s="20">
        <f t="shared" si="282"/>
        <v>2863333.3558845213</v>
      </c>
      <c r="X530" s="20">
        <f t="shared" si="282"/>
        <v>1749301.493138866</v>
      </c>
      <c r="Y530" s="20">
        <f t="shared" si="282"/>
        <v>890738.96720409871</v>
      </c>
      <c r="Z530" s="20">
        <f t="shared" si="282"/>
        <v>302426.50399570609</v>
      </c>
      <c r="AA530" s="20">
        <f t="shared" si="282"/>
        <v>0</v>
      </c>
      <c r="AB530" s="20">
        <f t="shared" si="282"/>
        <v>0</v>
      </c>
      <c r="AC530" s="20">
        <f t="shared" si="282"/>
        <v>0</v>
      </c>
      <c r="AD530" s="20">
        <f t="shared" si="282"/>
        <v>0</v>
      </c>
      <c r="AE530" s="20">
        <f t="shared" si="282"/>
        <v>0</v>
      </c>
      <c r="AF530" s="20">
        <f t="shared" si="282"/>
        <v>0</v>
      </c>
      <c r="AG530" s="20">
        <f t="shared" si="282"/>
        <v>0</v>
      </c>
      <c r="AH530" s="20">
        <f t="shared" si="282"/>
        <v>0</v>
      </c>
      <c r="AI530" s="20">
        <f t="shared" si="282"/>
        <v>0</v>
      </c>
      <c r="AJ530" s="20">
        <f t="shared" si="282"/>
        <v>0</v>
      </c>
      <c r="AK530" s="20">
        <f t="shared" si="282"/>
        <v>0</v>
      </c>
      <c r="AL530" s="20">
        <f t="shared" si="282"/>
        <v>0</v>
      </c>
      <c r="AM530" s="20">
        <f t="shared" si="282"/>
        <v>0</v>
      </c>
      <c r="AN530" s="20">
        <f t="shared" si="282"/>
        <v>0</v>
      </c>
      <c r="AO530" s="20">
        <f t="shared" si="282"/>
        <v>0</v>
      </c>
      <c r="AP530" s="20">
        <f t="shared" si="282"/>
        <v>0</v>
      </c>
      <c r="AQ530" s="20">
        <f t="shared" si="282"/>
        <v>0</v>
      </c>
      <c r="AR530" s="20">
        <f t="shared" si="282"/>
        <v>0</v>
      </c>
      <c r="AS530" s="20">
        <f t="shared" si="282"/>
        <v>0</v>
      </c>
      <c r="AT530" s="20">
        <f t="shared" si="282"/>
        <v>0</v>
      </c>
      <c r="AU530" s="20">
        <f t="shared" si="282"/>
        <v>0</v>
      </c>
      <c r="AV530" s="20">
        <f t="shared" si="282"/>
        <v>0</v>
      </c>
      <c r="AW530" s="20">
        <f t="shared" si="282"/>
        <v>0</v>
      </c>
      <c r="AX530" s="20">
        <f t="shared" si="282"/>
        <v>0</v>
      </c>
      <c r="AY530" s="20">
        <f t="shared" si="282"/>
        <v>0</v>
      </c>
      <c r="AZ530" s="20">
        <f t="shared" si="282"/>
        <v>0</v>
      </c>
      <c r="BA530" s="20">
        <f t="shared" si="282"/>
        <v>0</v>
      </c>
      <c r="BB530" s="20">
        <f t="shared" si="282"/>
        <v>0</v>
      </c>
      <c r="BC530" s="20">
        <f t="shared" si="282"/>
        <v>0</v>
      </c>
      <c r="BD530" s="20">
        <f t="shared" si="282"/>
        <v>0</v>
      </c>
      <c r="BE530" s="20">
        <f t="shared" si="282"/>
        <v>0</v>
      </c>
      <c r="BF530" s="20">
        <f t="shared" si="282"/>
        <v>0</v>
      </c>
      <c r="BG530" s="20">
        <f t="shared" si="282"/>
        <v>0</v>
      </c>
      <c r="BH530" s="20">
        <f t="shared" si="282"/>
        <v>0</v>
      </c>
      <c r="BI530" s="20">
        <f t="shared" si="282"/>
        <v>0</v>
      </c>
      <c r="BJ530" s="20">
        <f t="shared" si="282"/>
        <v>0</v>
      </c>
      <c r="BK530" s="20">
        <f t="shared" si="282"/>
        <v>0</v>
      </c>
      <c r="BL530" s="20">
        <f t="shared" si="282"/>
        <v>0</v>
      </c>
      <c r="BM530" s="20">
        <f t="shared" si="282"/>
        <v>0</v>
      </c>
      <c r="BN530" s="20">
        <f t="shared" si="282"/>
        <v>0</v>
      </c>
    </row>
    <row r="536" spans="1:66">
      <c r="A536" s="16" t="s">
        <v>17</v>
      </c>
      <c r="B536" s="16">
        <f>B525/5</f>
        <v>3734200</v>
      </c>
      <c r="C536" s="26"/>
      <c r="D536" s="16">
        <v>2015</v>
      </c>
      <c r="E536" s="16">
        <v>2016</v>
      </c>
      <c r="F536" s="16">
        <v>2017</v>
      </c>
      <c r="G536" s="16">
        <v>2018</v>
      </c>
      <c r="H536" s="16">
        <v>2019</v>
      </c>
      <c r="I536" s="16">
        <v>2020</v>
      </c>
      <c r="J536" s="16">
        <v>2021</v>
      </c>
      <c r="K536" s="16">
        <v>2022</v>
      </c>
      <c r="L536" s="16">
        <v>2023</v>
      </c>
      <c r="M536" s="16">
        <v>2024</v>
      </c>
      <c r="N536" s="16">
        <v>2025</v>
      </c>
      <c r="O536" s="16">
        <v>2026</v>
      </c>
      <c r="P536" s="16">
        <v>2027</v>
      </c>
      <c r="Q536" s="16">
        <v>2028</v>
      </c>
      <c r="R536" s="16">
        <v>2029</v>
      </c>
      <c r="S536" s="16">
        <v>2030</v>
      </c>
      <c r="T536" s="16">
        <v>2031</v>
      </c>
      <c r="U536" s="16">
        <v>2032</v>
      </c>
      <c r="V536" s="16">
        <v>2033</v>
      </c>
      <c r="W536" s="16">
        <v>2034</v>
      </c>
      <c r="X536" s="16">
        <v>2035</v>
      </c>
      <c r="Y536" s="16">
        <v>2036</v>
      </c>
      <c r="Z536" s="16">
        <v>2037</v>
      </c>
      <c r="AA536" s="16">
        <v>2038</v>
      </c>
      <c r="AB536" s="16">
        <v>2039</v>
      </c>
      <c r="AC536" s="16">
        <v>2040</v>
      </c>
      <c r="AD536" s="16">
        <v>2041</v>
      </c>
      <c r="AE536" s="16">
        <v>2042</v>
      </c>
      <c r="AF536" s="16">
        <v>2043</v>
      </c>
      <c r="AG536" s="16">
        <v>2044</v>
      </c>
      <c r="AH536" s="16">
        <v>2045</v>
      </c>
      <c r="AI536" s="16">
        <v>2046</v>
      </c>
      <c r="AJ536" s="16">
        <v>2047</v>
      </c>
      <c r="AK536" s="16">
        <v>2048</v>
      </c>
      <c r="AL536" s="16">
        <v>2049</v>
      </c>
      <c r="AM536" s="16">
        <v>2050</v>
      </c>
      <c r="AN536" s="16">
        <v>2051</v>
      </c>
      <c r="AO536" s="16">
        <v>2052</v>
      </c>
      <c r="AP536" s="16">
        <v>2053</v>
      </c>
      <c r="AQ536" s="16">
        <v>2054</v>
      </c>
      <c r="AR536" s="16">
        <v>2055</v>
      </c>
      <c r="AS536" s="16">
        <v>2056</v>
      </c>
      <c r="AT536" s="16">
        <v>2057</v>
      </c>
      <c r="AU536" s="16">
        <v>2058</v>
      </c>
      <c r="AV536" s="16">
        <v>2059</v>
      </c>
      <c r="AW536" s="16">
        <v>2060</v>
      </c>
      <c r="AX536" s="16">
        <v>2061</v>
      </c>
      <c r="AY536" s="16">
        <v>2062</v>
      </c>
      <c r="AZ536" s="16">
        <v>2063</v>
      </c>
      <c r="BA536" s="16">
        <v>2064</v>
      </c>
      <c r="BB536" s="16">
        <v>2065</v>
      </c>
      <c r="BC536" s="16">
        <v>2066</v>
      </c>
      <c r="BD536" s="16">
        <v>2067</v>
      </c>
      <c r="BE536" s="16">
        <v>2068</v>
      </c>
      <c r="BF536" s="16">
        <v>2069</v>
      </c>
      <c r="BG536" s="16">
        <v>2070</v>
      </c>
      <c r="BH536" s="16">
        <v>2071</v>
      </c>
      <c r="BI536" s="16">
        <v>2072</v>
      </c>
      <c r="BJ536" s="16">
        <v>2073</v>
      </c>
      <c r="BK536" s="16">
        <v>2074</v>
      </c>
      <c r="BL536" s="16">
        <v>2075</v>
      </c>
      <c r="BM536" s="16">
        <v>2076</v>
      </c>
      <c r="BN536" s="16">
        <v>2077</v>
      </c>
    </row>
    <row r="537" spans="1:66">
      <c r="A537" s="16" t="s">
        <v>18</v>
      </c>
      <c r="B537" s="16">
        <f>B526</f>
        <v>20</v>
      </c>
      <c r="D537" s="16">
        <f>B537</f>
        <v>20</v>
      </c>
      <c r="E537" s="16">
        <f t="shared" ref="E537:BN537" si="283">IF(D537&gt;0,D537-1,0)</f>
        <v>19</v>
      </c>
      <c r="F537" s="16">
        <f t="shared" si="283"/>
        <v>18</v>
      </c>
      <c r="G537" s="16">
        <f t="shared" si="283"/>
        <v>17</v>
      </c>
      <c r="H537" s="16">
        <f t="shared" si="283"/>
        <v>16</v>
      </c>
      <c r="I537" s="16">
        <f t="shared" si="283"/>
        <v>15</v>
      </c>
      <c r="J537" s="16">
        <f t="shared" si="283"/>
        <v>14</v>
      </c>
      <c r="K537" s="16">
        <f t="shared" si="283"/>
        <v>13</v>
      </c>
      <c r="L537" s="16">
        <f t="shared" si="283"/>
        <v>12</v>
      </c>
      <c r="M537" s="16">
        <f t="shared" si="283"/>
        <v>11</v>
      </c>
      <c r="N537" s="16">
        <f t="shared" si="283"/>
        <v>10</v>
      </c>
      <c r="O537" s="16">
        <f t="shared" si="283"/>
        <v>9</v>
      </c>
      <c r="P537" s="16">
        <f t="shared" si="283"/>
        <v>8</v>
      </c>
      <c r="Q537" s="16">
        <f t="shared" si="283"/>
        <v>7</v>
      </c>
      <c r="R537" s="16">
        <f t="shared" si="283"/>
        <v>6</v>
      </c>
      <c r="S537" s="16">
        <f t="shared" si="283"/>
        <v>5</v>
      </c>
      <c r="T537" s="16">
        <f t="shared" si="283"/>
        <v>4</v>
      </c>
      <c r="U537" s="16">
        <f t="shared" si="283"/>
        <v>3</v>
      </c>
      <c r="V537" s="16">
        <f t="shared" si="283"/>
        <v>2</v>
      </c>
      <c r="W537" s="16">
        <f t="shared" si="283"/>
        <v>1</v>
      </c>
      <c r="X537" s="16">
        <f t="shared" si="283"/>
        <v>0</v>
      </c>
      <c r="Y537" s="16">
        <f t="shared" si="283"/>
        <v>0</v>
      </c>
      <c r="Z537" s="16">
        <f t="shared" si="283"/>
        <v>0</v>
      </c>
      <c r="AA537" s="16">
        <f t="shared" si="283"/>
        <v>0</v>
      </c>
      <c r="AB537" s="16">
        <f t="shared" si="283"/>
        <v>0</v>
      </c>
      <c r="AC537" s="16">
        <f t="shared" si="283"/>
        <v>0</v>
      </c>
      <c r="AD537" s="16">
        <f t="shared" si="283"/>
        <v>0</v>
      </c>
      <c r="AE537" s="16">
        <f t="shared" si="283"/>
        <v>0</v>
      </c>
      <c r="AF537" s="16">
        <f t="shared" si="283"/>
        <v>0</v>
      </c>
      <c r="AG537" s="16">
        <f t="shared" si="283"/>
        <v>0</v>
      </c>
      <c r="AH537" s="16">
        <f t="shared" si="283"/>
        <v>0</v>
      </c>
      <c r="AI537" s="16">
        <f t="shared" si="283"/>
        <v>0</v>
      </c>
      <c r="AJ537" s="16">
        <f t="shared" si="283"/>
        <v>0</v>
      </c>
      <c r="AK537" s="16">
        <f t="shared" si="283"/>
        <v>0</v>
      </c>
      <c r="AL537" s="16">
        <f t="shared" si="283"/>
        <v>0</v>
      </c>
      <c r="AM537" s="16">
        <f t="shared" si="283"/>
        <v>0</v>
      </c>
      <c r="AN537" s="16">
        <f t="shared" si="283"/>
        <v>0</v>
      </c>
      <c r="AO537" s="16">
        <f t="shared" si="283"/>
        <v>0</v>
      </c>
      <c r="AP537" s="16">
        <f t="shared" si="283"/>
        <v>0</v>
      </c>
      <c r="AQ537" s="16">
        <f t="shared" si="283"/>
        <v>0</v>
      </c>
      <c r="AR537" s="16">
        <f t="shared" si="283"/>
        <v>0</v>
      </c>
      <c r="AS537" s="16">
        <f t="shared" si="283"/>
        <v>0</v>
      </c>
      <c r="AT537" s="16">
        <f t="shared" si="283"/>
        <v>0</v>
      </c>
      <c r="AU537" s="16">
        <f t="shared" si="283"/>
        <v>0</v>
      </c>
      <c r="AV537" s="16">
        <f t="shared" si="283"/>
        <v>0</v>
      </c>
      <c r="AW537" s="16">
        <f t="shared" si="283"/>
        <v>0</v>
      </c>
      <c r="AX537" s="16">
        <f t="shared" si="283"/>
        <v>0</v>
      </c>
      <c r="AY537" s="16">
        <f t="shared" si="283"/>
        <v>0</v>
      </c>
      <c r="AZ537" s="16">
        <f t="shared" si="283"/>
        <v>0</v>
      </c>
      <c r="BA537" s="16">
        <f t="shared" si="283"/>
        <v>0</v>
      </c>
      <c r="BB537" s="16">
        <f t="shared" si="283"/>
        <v>0</v>
      </c>
      <c r="BC537" s="16">
        <f t="shared" si="283"/>
        <v>0</v>
      </c>
      <c r="BD537" s="16">
        <f t="shared" si="283"/>
        <v>0</v>
      </c>
      <c r="BE537" s="16">
        <f t="shared" si="283"/>
        <v>0</v>
      </c>
      <c r="BF537" s="16">
        <f t="shared" si="283"/>
        <v>0</v>
      </c>
      <c r="BG537" s="16">
        <f t="shared" si="283"/>
        <v>0</v>
      </c>
      <c r="BH537" s="16">
        <f t="shared" si="283"/>
        <v>0</v>
      </c>
      <c r="BI537" s="16">
        <f t="shared" si="283"/>
        <v>0</v>
      </c>
      <c r="BJ537" s="16">
        <f t="shared" si="283"/>
        <v>0</v>
      </c>
      <c r="BK537" s="16">
        <f t="shared" si="283"/>
        <v>0</v>
      </c>
      <c r="BL537" s="16">
        <f t="shared" si="283"/>
        <v>0</v>
      </c>
      <c r="BM537" s="16">
        <f t="shared" si="283"/>
        <v>0</v>
      </c>
      <c r="BN537" s="16">
        <f t="shared" si="283"/>
        <v>0</v>
      </c>
    </row>
    <row r="538" spans="1:66">
      <c r="D538" s="27">
        <f>B536</f>
        <v>3734200</v>
      </c>
      <c r="E538" s="27">
        <f t="shared" ref="E538" si="284">D542</f>
        <v>3630326.1054159706</v>
      </c>
      <c r="F538" s="27">
        <f t="shared" ref="F538" si="285">E542</f>
        <v>3520442.3640738651</v>
      </c>
      <c r="G538" s="27">
        <f t="shared" ref="G538" si="286">F542</f>
        <v>3404201.0634112526</v>
      </c>
      <c r="H538" s="27">
        <f t="shared" ref="H538" si="287">G542</f>
        <v>3281234.373210303</v>
      </c>
      <c r="I538" s="27">
        <f t="shared" ref="I538" si="288">H542</f>
        <v>3151153.1816477268</v>
      </c>
      <c r="J538" s="27">
        <f t="shared" ref="J538" si="289">I542</f>
        <v>3013545.8640018874</v>
      </c>
      <c r="K538" s="27">
        <f t="shared" ref="K538" si="290">J542</f>
        <v>2867976.9801208246</v>
      </c>
      <c r="L538" s="27">
        <f t="shared" ref="L538" si="291">K542</f>
        <v>2713985.8965295004</v>
      </c>
      <c r="M538" s="27">
        <f t="shared" ref="M538" si="292">L542</f>
        <v>2551085.3288161065</v>
      </c>
      <c r="N538" s="27">
        <f t="shared" ref="N538" si="293">M542</f>
        <v>2378759.7996850093</v>
      </c>
      <c r="O538" s="27">
        <f t="shared" ref="O538" si="294">N542</f>
        <v>2196464.0077970414</v>
      </c>
      <c r="P538" s="27">
        <f t="shared" ref="P538" si="295">O542</f>
        <v>2003621.1022355552</v>
      </c>
      <c r="Q538" s="27">
        <f t="shared" ref="Q538" si="296">P542</f>
        <v>1799620.8571380116</v>
      </c>
      <c r="R538" s="27">
        <f t="shared" ref="R538" si="297">Q542</f>
        <v>1583817.7407169673</v>
      </c>
      <c r="S538" s="27">
        <f t="shared" ref="S538" si="298">R542</f>
        <v>1355528.8725601339</v>
      </c>
      <c r="T538" s="27">
        <f t="shared" ref="T538" si="299">S542</f>
        <v>1114031.8627456552</v>
      </c>
      <c r="U538" s="27">
        <f t="shared" ref="U538" si="300">T542</f>
        <v>858562.52593476744</v>
      </c>
      <c r="V538" s="27">
        <f t="shared" ref="V538" si="301">U542</f>
        <v>588312.46320839261</v>
      </c>
      <c r="W538" s="27">
        <f t="shared" ref="W538" si="302">V542</f>
        <v>302426.50399570609</v>
      </c>
      <c r="X538" s="16">
        <f t="shared" ref="X538:BN538" si="303">W542</f>
        <v>0</v>
      </c>
      <c r="Y538" s="16" t="e">
        <f t="shared" si="303"/>
        <v>#N/A</v>
      </c>
      <c r="Z538" s="16" t="e">
        <f t="shared" si="303"/>
        <v>#N/A</v>
      </c>
      <c r="AA538" s="16" t="e">
        <f t="shared" si="303"/>
        <v>#N/A</v>
      </c>
      <c r="AB538" s="16" t="e">
        <f t="shared" si="303"/>
        <v>#N/A</v>
      </c>
      <c r="AC538" s="16" t="e">
        <f t="shared" si="303"/>
        <v>#N/A</v>
      </c>
      <c r="AD538" s="16" t="e">
        <f t="shared" si="303"/>
        <v>#N/A</v>
      </c>
      <c r="AE538" s="16" t="e">
        <f t="shared" si="303"/>
        <v>#N/A</v>
      </c>
      <c r="AF538" s="16" t="e">
        <f t="shared" si="303"/>
        <v>#N/A</v>
      </c>
      <c r="AG538" s="16" t="e">
        <f t="shared" si="303"/>
        <v>#N/A</v>
      </c>
      <c r="AH538" s="16" t="e">
        <f t="shared" si="303"/>
        <v>#N/A</v>
      </c>
      <c r="AI538" s="16" t="e">
        <f t="shared" si="303"/>
        <v>#N/A</v>
      </c>
      <c r="AJ538" s="16" t="e">
        <f t="shared" si="303"/>
        <v>#N/A</v>
      </c>
      <c r="AK538" s="16" t="e">
        <f t="shared" si="303"/>
        <v>#N/A</v>
      </c>
      <c r="AL538" s="16" t="e">
        <f t="shared" si="303"/>
        <v>#N/A</v>
      </c>
      <c r="AM538" s="16" t="e">
        <f t="shared" si="303"/>
        <v>#N/A</v>
      </c>
      <c r="AN538" s="16" t="e">
        <f t="shared" si="303"/>
        <v>#N/A</v>
      </c>
      <c r="AO538" s="16" t="e">
        <f t="shared" si="303"/>
        <v>#N/A</v>
      </c>
      <c r="AP538" s="16" t="e">
        <f t="shared" si="303"/>
        <v>#N/A</v>
      </c>
      <c r="AQ538" s="16" t="e">
        <f t="shared" si="303"/>
        <v>#N/A</v>
      </c>
      <c r="AR538" s="16" t="e">
        <f t="shared" si="303"/>
        <v>#N/A</v>
      </c>
      <c r="AS538" s="16" t="e">
        <f t="shared" si="303"/>
        <v>#N/A</v>
      </c>
      <c r="AT538" s="16" t="e">
        <f t="shared" si="303"/>
        <v>#N/A</v>
      </c>
      <c r="AU538" s="16" t="e">
        <f t="shared" si="303"/>
        <v>#N/A</v>
      </c>
      <c r="AV538" s="16" t="e">
        <f t="shared" si="303"/>
        <v>#N/A</v>
      </c>
      <c r="AW538" s="16" t="e">
        <f t="shared" si="303"/>
        <v>#N/A</v>
      </c>
      <c r="AX538" s="16" t="e">
        <f t="shared" si="303"/>
        <v>#N/A</v>
      </c>
      <c r="AY538" s="16" t="e">
        <f t="shared" si="303"/>
        <v>#N/A</v>
      </c>
      <c r="AZ538" s="16" t="e">
        <f t="shared" si="303"/>
        <v>#N/A</v>
      </c>
      <c r="BA538" s="16" t="e">
        <f t="shared" si="303"/>
        <v>#N/A</v>
      </c>
      <c r="BB538" s="16" t="e">
        <f t="shared" si="303"/>
        <v>#N/A</v>
      </c>
      <c r="BC538" s="16" t="e">
        <f t="shared" si="303"/>
        <v>#N/A</v>
      </c>
      <c r="BD538" s="16" t="e">
        <f t="shared" si="303"/>
        <v>#N/A</v>
      </c>
      <c r="BE538" s="16" t="e">
        <f t="shared" si="303"/>
        <v>#N/A</v>
      </c>
      <c r="BF538" s="16" t="e">
        <f t="shared" si="303"/>
        <v>#N/A</v>
      </c>
      <c r="BG538" s="16" t="e">
        <f t="shared" si="303"/>
        <v>#N/A</v>
      </c>
      <c r="BH538" s="16" t="e">
        <f t="shared" si="303"/>
        <v>#N/A</v>
      </c>
      <c r="BI538" s="16" t="e">
        <f t="shared" si="303"/>
        <v>#N/A</v>
      </c>
      <c r="BJ538" s="16" t="e">
        <f t="shared" si="303"/>
        <v>#N/A</v>
      </c>
      <c r="BK538" s="16" t="e">
        <f t="shared" si="303"/>
        <v>#N/A</v>
      </c>
      <c r="BL538" s="16" t="e">
        <f t="shared" si="303"/>
        <v>#N/A</v>
      </c>
      <c r="BM538" s="16" t="e">
        <f t="shared" si="303"/>
        <v>#N/A</v>
      </c>
      <c r="BN538" s="16" t="e">
        <f t="shared" si="303"/>
        <v>#N/A</v>
      </c>
    </row>
    <row r="539" spans="1:66">
      <c r="C539" s="16" t="s">
        <v>0</v>
      </c>
      <c r="D539" s="27">
        <f t="shared" ref="D539:I539" si="304">-PPMT($D$17,D$41-2014,$B537,$B536)</f>
        <v>103873.89458402927</v>
      </c>
      <c r="E539" s="27">
        <f t="shared" si="304"/>
        <v>109883.74134210523</v>
      </c>
      <c r="F539" s="27">
        <f t="shared" si="304"/>
        <v>116241.30066261276</v>
      </c>
      <c r="G539" s="27">
        <f t="shared" si="304"/>
        <v>122966.69020094963</v>
      </c>
      <c r="H539" s="27">
        <f t="shared" si="304"/>
        <v>130081.19156257602</v>
      </c>
      <c r="I539" s="27">
        <f t="shared" si="304"/>
        <v>137607.31764583933</v>
      </c>
      <c r="J539" s="27">
        <f t="shared" ref="J539:R539" si="305">-PPMT($D$17,J$41-2014,$B537,$B536)</f>
        <v>145568.88388106291</v>
      </c>
      <c r="K539" s="27">
        <f t="shared" si="305"/>
        <v>153991.08359132442</v>
      </c>
      <c r="L539" s="27">
        <f t="shared" si="305"/>
        <v>162900.56771339389</v>
      </c>
      <c r="M539" s="27">
        <f t="shared" si="305"/>
        <v>172325.52913109737</v>
      </c>
      <c r="N539" s="27">
        <f t="shared" si="305"/>
        <v>182295.79188796802</v>
      </c>
      <c r="O539" s="27">
        <f t="shared" si="305"/>
        <v>192842.90556148617</v>
      </c>
      <c r="P539" s="27">
        <f t="shared" si="305"/>
        <v>204000.24509754358</v>
      </c>
      <c r="Q539" s="27">
        <f t="shared" si="305"/>
        <v>215803.11642104431</v>
      </c>
      <c r="R539" s="27">
        <f t="shared" si="305"/>
        <v>228288.86815683328</v>
      </c>
      <c r="S539" s="27">
        <f t="shared" ref="S539:W539" si="306">-PPMT($D$17,S$41-2014,$B537,$B536)</f>
        <v>241497.00981447866</v>
      </c>
      <c r="T539" s="27">
        <f t="shared" si="306"/>
        <v>255469.33681088773</v>
      </c>
      <c r="U539" s="27">
        <f t="shared" si="306"/>
        <v>270250.06272637483</v>
      </c>
      <c r="V539" s="27">
        <f t="shared" si="306"/>
        <v>285885.95921268652</v>
      </c>
      <c r="W539" s="27">
        <f t="shared" si="306"/>
        <v>302426.50399570621</v>
      </c>
      <c r="X539" s="16" t="e">
        <f>IF($D537&gt;=1,($B536/HLOOKUP($D537,'[7]Annuity Cal'!$H$7:$BE$11,2,FALSE))*HLOOKUP(X537,'[7]Annuity Cal'!$H$7:$BE$11,3,FALSE),(IF(X537&lt;=(-1),X537,0)))</f>
        <v>#N/A</v>
      </c>
      <c r="Y539" s="16" t="e">
        <f>IF($D537&gt;=1,($B536/HLOOKUP($D537,'[7]Annuity Cal'!$H$7:$BE$11,2,FALSE))*HLOOKUP(Y537,'[7]Annuity Cal'!$H$7:$BE$11,3,FALSE),(IF(Y537&lt;=(-1),Y537,0)))</f>
        <v>#N/A</v>
      </c>
      <c r="Z539" s="16" t="e">
        <f>IF($D537&gt;=1,($B536/HLOOKUP($D537,'[7]Annuity Cal'!$H$7:$BE$11,2,FALSE))*HLOOKUP(Z537,'[7]Annuity Cal'!$H$7:$BE$11,3,FALSE),(IF(Z537&lt;=(-1),Z537,0)))</f>
        <v>#N/A</v>
      </c>
      <c r="AA539" s="16" t="e">
        <f>IF($D537&gt;=1,($B536/HLOOKUP($D537,'[7]Annuity Cal'!$H$7:$BE$11,2,FALSE))*HLOOKUP(AA537,'[7]Annuity Cal'!$H$7:$BE$11,3,FALSE),(IF(AA537&lt;=(-1),AA537,0)))</f>
        <v>#N/A</v>
      </c>
      <c r="AB539" s="16" t="e">
        <f>IF($D537&gt;=1,($B536/HLOOKUP($D537,'[7]Annuity Cal'!$H$7:$BE$11,2,FALSE))*HLOOKUP(AB537,'[7]Annuity Cal'!$H$7:$BE$11,3,FALSE),(IF(AB537&lt;=(-1),AB537,0)))</f>
        <v>#N/A</v>
      </c>
      <c r="AC539" s="16" t="e">
        <f>IF($D537&gt;=1,($B536/HLOOKUP($D537,'[7]Annuity Cal'!$H$7:$BE$11,2,FALSE))*HLOOKUP(AC537,'[7]Annuity Cal'!$H$7:$BE$11,3,FALSE),(IF(AC537&lt;=(-1),AC537,0)))</f>
        <v>#N/A</v>
      </c>
      <c r="AD539" s="16" t="e">
        <f>IF($D537&gt;=1,($B536/HLOOKUP($D537,'[7]Annuity Cal'!$H$7:$BE$11,2,FALSE))*HLOOKUP(AD537,'[7]Annuity Cal'!$H$7:$BE$11,3,FALSE),(IF(AD537&lt;=(-1),AD537,0)))</f>
        <v>#N/A</v>
      </c>
      <c r="AE539" s="16" t="e">
        <f>IF($D537&gt;=1,($B536/HLOOKUP($D537,'[7]Annuity Cal'!$H$7:$BE$11,2,FALSE))*HLOOKUP(AE537,'[7]Annuity Cal'!$H$7:$BE$11,3,FALSE),(IF(AE537&lt;=(-1),AE537,0)))</f>
        <v>#N/A</v>
      </c>
      <c r="AF539" s="16" t="e">
        <f>IF($D537&gt;=1,($B536/HLOOKUP($D537,'[7]Annuity Cal'!$H$7:$BE$11,2,FALSE))*HLOOKUP(AF537,'[7]Annuity Cal'!$H$7:$BE$11,3,FALSE),(IF(AF537&lt;=(-1),AF537,0)))</f>
        <v>#N/A</v>
      </c>
      <c r="AG539" s="16" t="e">
        <f>IF($D537&gt;=1,($B536/HLOOKUP($D537,'[7]Annuity Cal'!$H$7:$BE$11,2,FALSE))*HLOOKUP(AG537,'[7]Annuity Cal'!$H$7:$BE$11,3,FALSE),(IF(AG537&lt;=(-1),AG537,0)))</f>
        <v>#N/A</v>
      </c>
      <c r="AH539" s="16" t="e">
        <f>IF($D537&gt;=1,($B536/HLOOKUP($D537,'[7]Annuity Cal'!$H$7:$BE$11,2,FALSE))*HLOOKUP(AH537,'[7]Annuity Cal'!$H$7:$BE$11,3,FALSE),(IF(AH537&lt;=(-1),AH537,0)))</f>
        <v>#N/A</v>
      </c>
      <c r="AI539" s="16" t="e">
        <f>IF($D537&gt;=1,($B536/HLOOKUP($D537,'[7]Annuity Cal'!$H$7:$BE$11,2,FALSE))*HLOOKUP(AI537,'[7]Annuity Cal'!$H$7:$BE$11,3,FALSE),(IF(AI537&lt;=(-1),AI537,0)))</f>
        <v>#N/A</v>
      </c>
      <c r="AJ539" s="16" t="e">
        <f>IF($D537&gt;=1,($B536/HLOOKUP($D537,'[7]Annuity Cal'!$H$7:$BE$11,2,FALSE))*HLOOKUP(AJ537,'[7]Annuity Cal'!$H$7:$BE$11,3,FALSE),(IF(AJ537&lt;=(-1),AJ537,0)))</f>
        <v>#N/A</v>
      </c>
      <c r="AK539" s="16" t="e">
        <f>IF($D537&gt;=1,($B536/HLOOKUP($D537,'[7]Annuity Cal'!$H$7:$BE$11,2,FALSE))*HLOOKUP(AK537,'[7]Annuity Cal'!$H$7:$BE$11,3,FALSE),(IF(AK537&lt;=(-1),AK537,0)))</f>
        <v>#N/A</v>
      </c>
      <c r="AL539" s="16" t="e">
        <f>IF($D537&gt;=1,($B536/HLOOKUP($D537,'[7]Annuity Cal'!$H$7:$BE$11,2,FALSE))*HLOOKUP(AL537,'[7]Annuity Cal'!$H$7:$BE$11,3,FALSE),(IF(AL537&lt;=(-1),AL537,0)))</f>
        <v>#N/A</v>
      </c>
      <c r="AM539" s="16" t="e">
        <f>IF($D537&gt;=1,($B536/HLOOKUP($D537,'[7]Annuity Cal'!$H$7:$BE$11,2,FALSE))*HLOOKUP(AM537,'[7]Annuity Cal'!$H$7:$BE$11,3,FALSE),(IF(AM537&lt;=(-1),AM537,0)))</f>
        <v>#N/A</v>
      </c>
      <c r="AN539" s="16" t="e">
        <f>IF($D537&gt;=1,($B536/HLOOKUP($D537,'[7]Annuity Cal'!$H$7:$BE$11,2,FALSE))*HLOOKUP(AN537,'[7]Annuity Cal'!$H$7:$BE$11,3,FALSE),(IF(AN537&lt;=(-1),AN537,0)))</f>
        <v>#N/A</v>
      </c>
      <c r="AO539" s="16" t="e">
        <f>IF($D537&gt;=1,($B536/HLOOKUP($D537,'[7]Annuity Cal'!$H$7:$BE$11,2,FALSE))*HLOOKUP(AO537,'[7]Annuity Cal'!$H$7:$BE$11,3,FALSE),(IF(AO537&lt;=(-1),AO537,0)))</f>
        <v>#N/A</v>
      </c>
      <c r="AP539" s="16" t="e">
        <f>IF($D537&gt;=1,($B536/HLOOKUP($D537,'[7]Annuity Cal'!$H$7:$BE$11,2,FALSE))*HLOOKUP(AP537,'[7]Annuity Cal'!$H$7:$BE$11,3,FALSE),(IF(AP537&lt;=(-1),AP537,0)))</f>
        <v>#N/A</v>
      </c>
      <c r="AQ539" s="16" t="e">
        <f>IF($D537&gt;=1,($B536/HLOOKUP($D537,'[7]Annuity Cal'!$H$7:$BE$11,2,FALSE))*HLOOKUP(AQ537,'[7]Annuity Cal'!$H$7:$BE$11,3,FALSE),(IF(AQ537&lt;=(-1),AQ537,0)))</f>
        <v>#N/A</v>
      </c>
      <c r="AR539" s="16" t="e">
        <f>IF($D537&gt;=1,($B536/HLOOKUP($D537,'[7]Annuity Cal'!$H$7:$BE$11,2,FALSE))*HLOOKUP(AR537,'[7]Annuity Cal'!$H$7:$BE$11,3,FALSE),(IF(AR537&lt;=(-1),AR537,0)))</f>
        <v>#N/A</v>
      </c>
      <c r="AS539" s="16" t="e">
        <f>IF($D537&gt;=1,($B536/HLOOKUP($D537,'[7]Annuity Cal'!$H$7:$BE$11,2,FALSE))*HLOOKUP(AS537,'[7]Annuity Cal'!$H$7:$BE$11,3,FALSE),(IF(AS537&lt;=(-1),AS537,0)))</f>
        <v>#N/A</v>
      </c>
      <c r="AT539" s="16" t="e">
        <f>IF($D537&gt;=1,($B536/HLOOKUP($D537,'[7]Annuity Cal'!$H$7:$BE$11,2,FALSE))*HLOOKUP(AT537,'[7]Annuity Cal'!$H$7:$BE$11,3,FALSE),(IF(AT537&lt;=(-1),AT537,0)))</f>
        <v>#N/A</v>
      </c>
      <c r="AU539" s="16" t="e">
        <f>IF($D537&gt;=1,($B536/HLOOKUP($D537,'[7]Annuity Cal'!$H$7:$BE$11,2,FALSE))*HLOOKUP(AU537,'[7]Annuity Cal'!$H$7:$BE$11,3,FALSE),(IF(AU537&lt;=(-1),AU537,0)))</f>
        <v>#N/A</v>
      </c>
      <c r="AV539" s="16" t="e">
        <f>IF($D537&gt;=1,($B536/HLOOKUP($D537,'[7]Annuity Cal'!$H$7:$BE$11,2,FALSE))*HLOOKUP(AV537,'[7]Annuity Cal'!$H$7:$BE$11,3,FALSE),(IF(AV537&lt;=(-1),AV537,0)))</f>
        <v>#N/A</v>
      </c>
      <c r="AW539" s="16" t="e">
        <f>IF($D537&gt;=1,($B536/HLOOKUP($D537,'[7]Annuity Cal'!$H$7:$BE$11,2,FALSE))*HLOOKUP(AW537,'[7]Annuity Cal'!$H$7:$BE$11,3,FALSE),(IF(AW537&lt;=(-1),AW537,0)))</f>
        <v>#N/A</v>
      </c>
      <c r="AX539" s="16" t="e">
        <f>IF($D537&gt;=1,($B536/HLOOKUP($D537,'[7]Annuity Cal'!$H$7:$BE$11,2,FALSE))*HLOOKUP(AX537,'[7]Annuity Cal'!$H$7:$BE$11,3,FALSE),(IF(AX537&lt;=(-1),AX537,0)))</f>
        <v>#N/A</v>
      </c>
      <c r="AY539" s="16" t="e">
        <f>IF($D537&gt;=1,($B536/HLOOKUP($D537,'[7]Annuity Cal'!$H$7:$BE$11,2,FALSE))*HLOOKUP(AY537,'[7]Annuity Cal'!$H$7:$BE$11,3,FALSE),(IF(AY537&lt;=(-1),AY537,0)))</f>
        <v>#N/A</v>
      </c>
      <c r="AZ539" s="16" t="e">
        <f>IF($D537&gt;=1,($B536/HLOOKUP($D537,'[7]Annuity Cal'!$H$7:$BE$11,2,FALSE))*HLOOKUP(AZ537,'[7]Annuity Cal'!$H$7:$BE$11,3,FALSE),(IF(AZ537&lt;=(-1),AZ537,0)))</f>
        <v>#N/A</v>
      </c>
      <c r="BA539" s="16" t="e">
        <f>IF($D537&gt;=1,($B536/HLOOKUP($D537,'[7]Annuity Cal'!$H$7:$BE$11,2,FALSE))*HLOOKUP(BA537,'[7]Annuity Cal'!$H$7:$BE$11,3,FALSE),(IF(BA537&lt;=(-1),BA537,0)))</f>
        <v>#N/A</v>
      </c>
      <c r="BB539" s="16" t="e">
        <f>IF($D537&gt;=1,($B536/HLOOKUP($D537,'[7]Annuity Cal'!$H$7:$BE$11,2,FALSE))*HLOOKUP(BB537,'[7]Annuity Cal'!$H$7:$BE$11,3,FALSE),(IF(BB537&lt;=(-1),BB537,0)))</f>
        <v>#N/A</v>
      </c>
      <c r="BC539" s="16" t="e">
        <f>IF($D537&gt;=1,($B536/HLOOKUP($D537,'[7]Annuity Cal'!$H$7:$BE$11,2,FALSE))*HLOOKUP(BC537,'[7]Annuity Cal'!$H$7:$BE$11,3,FALSE),(IF(BC537&lt;=(-1),BC537,0)))</f>
        <v>#N/A</v>
      </c>
      <c r="BD539" s="16" t="e">
        <f>IF($D537&gt;=1,($B536/HLOOKUP($D537,'[7]Annuity Cal'!$H$7:$BE$11,2,FALSE))*HLOOKUP(BD537,'[7]Annuity Cal'!$H$7:$BE$11,3,FALSE),(IF(BD537&lt;=(-1),BD537,0)))</f>
        <v>#N/A</v>
      </c>
      <c r="BE539" s="16" t="e">
        <f>IF($D537&gt;=1,($B536/HLOOKUP($D537,'[7]Annuity Cal'!$H$7:$BE$11,2,FALSE))*HLOOKUP(BE537,'[7]Annuity Cal'!$H$7:$BE$11,3,FALSE),(IF(BE537&lt;=(-1),BE537,0)))</f>
        <v>#N/A</v>
      </c>
      <c r="BF539" s="16" t="e">
        <f>IF($D537&gt;=1,($B536/HLOOKUP($D537,'[7]Annuity Cal'!$H$7:$BE$11,2,FALSE))*HLOOKUP(BF537,'[7]Annuity Cal'!$H$7:$BE$11,3,FALSE),(IF(BF537&lt;=(-1),BF537,0)))</f>
        <v>#N/A</v>
      </c>
      <c r="BG539" s="16" t="e">
        <f>IF($D537&gt;=1,($B536/HLOOKUP($D537,'[7]Annuity Cal'!$H$7:$BE$11,2,FALSE))*HLOOKUP(BG537,'[7]Annuity Cal'!$H$7:$BE$11,3,FALSE),(IF(BG537&lt;=(-1),BG537,0)))</f>
        <v>#N/A</v>
      </c>
      <c r="BH539" s="16" t="e">
        <f>IF($D537&gt;=1,($B536/HLOOKUP($D537,'[7]Annuity Cal'!$H$7:$BE$11,2,FALSE))*HLOOKUP(BH537,'[7]Annuity Cal'!$H$7:$BE$11,3,FALSE),(IF(BH537&lt;=(-1),BH537,0)))</f>
        <v>#N/A</v>
      </c>
      <c r="BI539" s="16" t="e">
        <f>IF($D537&gt;=1,($B536/HLOOKUP($D537,'[7]Annuity Cal'!$H$7:$BE$11,2,FALSE))*HLOOKUP(BI537,'[7]Annuity Cal'!$H$7:$BE$11,3,FALSE),(IF(BI537&lt;=(-1),BI537,0)))</f>
        <v>#N/A</v>
      </c>
      <c r="BJ539" s="16" t="e">
        <f>IF($D537&gt;=1,($B536/HLOOKUP($D537,'[7]Annuity Cal'!$H$7:$BE$11,2,FALSE))*HLOOKUP(BJ537,'[7]Annuity Cal'!$H$7:$BE$11,3,FALSE),(IF(BJ537&lt;=(-1),BJ537,0)))</f>
        <v>#N/A</v>
      </c>
      <c r="BK539" s="16" t="e">
        <f>IF($D537&gt;=1,($B536/HLOOKUP($D537,'[7]Annuity Cal'!$H$7:$BE$11,2,FALSE))*HLOOKUP(BK537,'[7]Annuity Cal'!$H$7:$BE$11,3,FALSE),(IF(BK537&lt;=(-1),BK537,0)))</f>
        <v>#N/A</v>
      </c>
      <c r="BL539" s="16" t="e">
        <f>IF($D537&gt;=1,($B536/HLOOKUP($D537,'[7]Annuity Cal'!$H$7:$BE$11,2,FALSE))*HLOOKUP(BL537,'[7]Annuity Cal'!$H$7:$BE$11,3,FALSE),(IF(BL537&lt;=(-1),BL537,0)))</f>
        <v>#N/A</v>
      </c>
      <c r="BM539" s="16" t="e">
        <f>IF($D537&gt;=1,($B536/HLOOKUP($D537,'[7]Annuity Cal'!$H$7:$BE$11,2,FALSE))*HLOOKUP(BM537,'[7]Annuity Cal'!$H$7:$BE$11,3,FALSE),(IF(BM537&lt;=(-1),BM537,0)))</f>
        <v>#N/A</v>
      </c>
      <c r="BN539" s="16" t="e">
        <f>IF($D537&gt;=1,($B536/HLOOKUP($D537,'[7]Annuity Cal'!$H$7:$BE$11,2,FALSE))*HLOOKUP(BN537,'[7]Annuity Cal'!$H$7:$BE$11,3,FALSE),(IF(BN537&lt;=(-1),BN537,0)))</f>
        <v>#N/A</v>
      </c>
    </row>
    <row r="540" spans="1:66">
      <c r="C540" s="16" t="s">
        <v>1</v>
      </c>
      <c r="D540" s="27">
        <f t="shared" ref="D540:I540" si="307">-IPMT($D$17,D$41-2014,$B537,$B536)</f>
        <v>216050.14285714284</v>
      </c>
      <c r="E540" s="27">
        <f t="shared" si="307"/>
        <v>210040.29609906691</v>
      </c>
      <c r="F540" s="27">
        <f t="shared" si="307"/>
        <v>203682.73677855934</v>
      </c>
      <c r="G540" s="27">
        <f t="shared" si="307"/>
        <v>196957.34724022244</v>
      </c>
      <c r="H540" s="27">
        <f t="shared" si="307"/>
        <v>189842.84587859607</v>
      </c>
      <c r="I540" s="27">
        <f t="shared" si="307"/>
        <v>182316.71979533276</v>
      </c>
      <c r="J540" s="27">
        <f t="shared" ref="J540:R540" si="308">-IPMT($D$17,J$41-2014,$B537,$B536)</f>
        <v>174355.1535601092</v>
      </c>
      <c r="K540" s="27">
        <f t="shared" si="308"/>
        <v>165932.95384984769</v>
      </c>
      <c r="L540" s="27">
        <f t="shared" si="308"/>
        <v>157023.46972777823</v>
      </c>
      <c r="M540" s="27">
        <f t="shared" si="308"/>
        <v>147598.50831007474</v>
      </c>
      <c r="N540" s="27">
        <f t="shared" si="308"/>
        <v>137628.24555320409</v>
      </c>
      <c r="O540" s="27">
        <f t="shared" si="308"/>
        <v>127081.13187968596</v>
      </c>
      <c r="P540" s="27">
        <f t="shared" si="308"/>
        <v>115923.79234362853</v>
      </c>
      <c r="Q540" s="27">
        <f t="shared" si="308"/>
        <v>104120.92102012782</v>
      </c>
      <c r="R540" s="27">
        <f t="shared" si="308"/>
        <v>91635.169284338801</v>
      </c>
      <c r="S540" s="27">
        <f t="shared" ref="S540:W540" si="309">-IPMT($D$17,S$41-2014,$B537,$B536)</f>
        <v>78427.027626693452</v>
      </c>
      <c r="T540" s="27">
        <f t="shared" si="309"/>
        <v>64454.700630284329</v>
      </c>
      <c r="U540" s="27">
        <f t="shared" si="309"/>
        <v>49673.974714797259</v>
      </c>
      <c r="V540" s="27">
        <f t="shared" si="309"/>
        <v>34038.078228485574</v>
      </c>
      <c r="W540" s="27">
        <f t="shared" si="309"/>
        <v>17497.533445465859</v>
      </c>
      <c r="X540" s="16" t="e">
        <f>IF($D537&gt;=1,($B536/HLOOKUP($D537,'[7]Annuity Cal'!$H$7:$BE$11,2,FALSE))*HLOOKUP(X537,'[7]Annuity Cal'!$H$7:$BE$11,4,FALSE),(IF(X537&lt;=(-1),X537,0)))</f>
        <v>#N/A</v>
      </c>
      <c r="Y540" s="16" t="e">
        <f>IF($D537&gt;=1,($B536/HLOOKUP($D537,'[7]Annuity Cal'!$H$7:$BE$11,2,FALSE))*HLOOKUP(Y537,'[7]Annuity Cal'!$H$7:$BE$11,4,FALSE),(IF(Y537&lt;=(-1),Y537,0)))</f>
        <v>#N/A</v>
      </c>
      <c r="Z540" s="16" t="e">
        <f>IF($D537&gt;=1,($B536/HLOOKUP($D537,'[7]Annuity Cal'!$H$7:$BE$11,2,FALSE))*HLOOKUP(Z537,'[7]Annuity Cal'!$H$7:$BE$11,4,FALSE),(IF(Z537&lt;=(-1),Z537,0)))</f>
        <v>#N/A</v>
      </c>
      <c r="AA540" s="16" t="e">
        <f>IF($D537&gt;=1,($B536/HLOOKUP($D537,'[7]Annuity Cal'!$H$7:$BE$11,2,FALSE))*HLOOKUP(AA537,'[7]Annuity Cal'!$H$7:$BE$11,4,FALSE),(IF(AA537&lt;=(-1),AA537,0)))</f>
        <v>#N/A</v>
      </c>
      <c r="AB540" s="16" t="e">
        <f>IF($D537&gt;=1,($B536/HLOOKUP($D537,'[7]Annuity Cal'!$H$7:$BE$11,2,FALSE))*HLOOKUP(AB537,'[7]Annuity Cal'!$H$7:$BE$11,4,FALSE),(IF(AB537&lt;=(-1),AB537,0)))</f>
        <v>#N/A</v>
      </c>
      <c r="AC540" s="16" t="e">
        <f>IF($D537&gt;=1,($B536/HLOOKUP($D537,'[7]Annuity Cal'!$H$7:$BE$11,2,FALSE))*HLOOKUP(AC537,'[7]Annuity Cal'!$H$7:$BE$11,4,FALSE),(IF(AC537&lt;=(-1),AC537,0)))</f>
        <v>#N/A</v>
      </c>
      <c r="AD540" s="16" t="e">
        <f>IF($D537&gt;=1,($B536/HLOOKUP($D537,'[7]Annuity Cal'!$H$7:$BE$11,2,FALSE))*HLOOKUP(AD537,'[7]Annuity Cal'!$H$7:$BE$11,4,FALSE),(IF(AD537&lt;=(-1),AD537,0)))</f>
        <v>#N/A</v>
      </c>
      <c r="AE540" s="16" t="e">
        <f>IF($D537&gt;=1,($B536/HLOOKUP($D537,'[7]Annuity Cal'!$H$7:$BE$11,2,FALSE))*HLOOKUP(AE537,'[7]Annuity Cal'!$H$7:$BE$11,4,FALSE),(IF(AE537&lt;=(-1),AE537,0)))</f>
        <v>#N/A</v>
      </c>
      <c r="AF540" s="16" t="e">
        <f>IF($D537&gt;=1,($B536/HLOOKUP($D537,'[7]Annuity Cal'!$H$7:$BE$11,2,FALSE))*HLOOKUP(AF537,'[7]Annuity Cal'!$H$7:$BE$11,4,FALSE),(IF(AF537&lt;=(-1),AF537,0)))</f>
        <v>#N/A</v>
      </c>
      <c r="AG540" s="16" t="e">
        <f>IF($D537&gt;=1,($B536/HLOOKUP($D537,'[7]Annuity Cal'!$H$7:$BE$11,2,FALSE))*HLOOKUP(AG537,'[7]Annuity Cal'!$H$7:$BE$11,4,FALSE),(IF(AG537&lt;=(-1),AG537,0)))</f>
        <v>#N/A</v>
      </c>
      <c r="AH540" s="16" t="e">
        <f>IF($D537&gt;=1,($B536/HLOOKUP($D537,'[7]Annuity Cal'!$H$7:$BE$11,2,FALSE))*HLOOKUP(AH537,'[7]Annuity Cal'!$H$7:$BE$11,4,FALSE),(IF(AH537&lt;=(-1),AH537,0)))</f>
        <v>#N/A</v>
      </c>
      <c r="AI540" s="16" t="e">
        <f>IF($D537&gt;=1,($B536/HLOOKUP($D537,'[7]Annuity Cal'!$H$7:$BE$11,2,FALSE))*HLOOKUP(AI537,'[7]Annuity Cal'!$H$7:$BE$11,4,FALSE),(IF(AI537&lt;=(-1),AI537,0)))</f>
        <v>#N/A</v>
      </c>
      <c r="AJ540" s="16" t="e">
        <f>IF($D537&gt;=1,($B536/HLOOKUP($D537,'[7]Annuity Cal'!$H$7:$BE$11,2,FALSE))*HLOOKUP(AJ537,'[7]Annuity Cal'!$H$7:$BE$11,4,FALSE),(IF(AJ537&lt;=(-1),AJ537,0)))</f>
        <v>#N/A</v>
      </c>
      <c r="AK540" s="16" t="e">
        <f>IF($D537&gt;=1,($B536/HLOOKUP($D537,'[7]Annuity Cal'!$H$7:$BE$11,2,FALSE))*HLOOKUP(AK537,'[7]Annuity Cal'!$H$7:$BE$11,4,FALSE),(IF(AK537&lt;=(-1),AK537,0)))</f>
        <v>#N/A</v>
      </c>
      <c r="AL540" s="16" t="e">
        <f>IF($D537&gt;=1,($B536/HLOOKUP($D537,'[7]Annuity Cal'!$H$7:$BE$11,2,FALSE))*HLOOKUP(AL537,'[7]Annuity Cal'!$H$7:$BE$11,4,FALSE),(IF(AL537&lt;=(-1),AL537,0)))</f>
        <v>#N/A</v>
      </c>
      <c r="AM540" s="16" t="e">
        <f>IF($D537&gt;=1,($B536/HLOOKUP($D537,'[7]Annuity Cal'!$H$7:$BE$11,2,FALSE))*HLOOKUP(AM537,'[7]Annuity Cal'!$H$7:$BE$11,4,FALSE),(IF(AM537&lt;=(-1),AM537,0)))</f>
        <v>#N/A</v>
      </c>
      <c r="AN540" s="16" t="e">
        <f>IF($D537&gt;=1,($B536/HLOOKUP($D537,'[7]Annuity Cal'!$H$7:$BE$11,2,FALSE))*HLOOKUP(AN537,'[7]Annuity Cal'!$H$7:$BE$11,4,FALSE),(IF(AN537&lt;=(-1),AN537,0)))</f>
        <v>#N/A</v>
      </c>
      <c r="AO540" s="16" t="e">
        <f>IF($D537&gt;=1,($B536/HLOOKUP($D537,'[7]Annuity Cal'!$H$7:$BE$11,2,FALSE))*HLOOKUP(AO537,'[7]Annuity Cal'!$H$7:$BE$11,4,FALSE),(IF(AO537&lt;=(-1),AO537,0)))</f>
        <v>#N/A</v>
      </c>
      <c r="AP540" s="16" t="e">
        <f>IF($D537&gt;=1,($B536/HLOOKUP($D537,'[7]Annuity Cal'!$H$7:$BE$11,2,FALSE))*HLOOKUP(AP537,'[7]Annuity Cal'!$H$7:$BE$11,4,FALSE),(IF(AP537&lt;=(-1),AP537,0)))</f>
        <v>#N/A</v>
      </c>
      <c r="AQ540" s="16" t="e">
        <f>IF($D537&gt;=1,($B536/HLOOKUP($D537,'[7]Annuity Cal'!$H$7:$BE$11,2,FALSE))*HLOOKUP(AQ537,'[7]Annuity Cal'!$H$7:$BE$11,4,FALSE),(IF(AQ537&lt;=(-1),AQ537,0)))</f>
        <v>#N/A</v>
      </c>
      <c r="AR540" s="16" t="e">
        <f>IF($D537&gt;=1,($B536/HLOOKUP($D537,'[7]Annuity Cal'!$H$7:$BE$11,2,FALSE))*HLOOKUP(AR537,'[7]Annuity Cal'!$H$7:$BE$11,4,FALSE),(IF(AR537&lt;=(-1),AR537,0)))</f>
        <v>#N/A</v>
      </c>
      <c r="AS540" s="16" t="e">
        <f>IF($D537&gt;=1,($B536/HLOOKUP($D537,'[7]Annuity Cal'!$H$7:$BE$11,2,FALSE))*HLOOKUP(AS537,'[7]Annuity Cal'!$H$7:$BE$11,4,FALSE),(IF(AS537&lt;=(-1),AS537,0)))</f>
        <v>#N/A</v>
      </c>
      <c r="AT540" s="16" t="e">
        <f>IF($D537&gt;=1,($B536/HLOOKUP($D537,'[7]Annuity Cal'!$H$7:$BE$11,2,FALSE))*HLOOKUP(AT537,'[7]Annuity Cal'!$H$7:$BE$11,4,FALSE),(IF(AT537&lt;=(-1),AT537,0)))</f>
        <v>#N/A</v>
      </c>
      <c r="AU540" s="16" t="e">
        <f>IF($D537&gt;=1,($B536/HLOOKUP($D537,'[7]Annuity Cal'!$H$7:$BE$11,2,FALSE))*HLOOKUP(AU537,'[7]Annuity Cal'!$H$7:$BE$11,4,FALSE),(IF(AU537&lt;=(-1),AU537,0)))</f>
        <v>#N/A</v>
      </c>
      <c r="AV540" s="16" t="e">
        <f>IF($D537&gt;=1,($B536/HLOOKUP($D537,'[7]Annuity Cal'!$H$7:$BE$11,2,FALSE))*HLOOKUP(AV537,'[7]Annuity Cal'!$H$7:$BE$11,4,FALSE),(IF(AV537&lt;=(-1),AV537,0)))</f>
        <v>#N/A</v>
      </c>
      <c r="AW540" s="16" t="e">
        <f>IF($D537&gt;=1,($B536/HLOOKUP($D537,'[7]Annuity Cal'!$H$7:$BE$11,2,FALSE))*HLOOKUP(AW537,'[7]Annuity Cal'!$H$7:$BE$11,4,FALSE),(IF(AW537&lt;=(-1),AW537,0)))</f>
        <v>#N/A</v>
      </c>
      <c r="AX540" s="16" t="e">
        <f>IF($D537&gt;=1,($B536/HLOOKUP($D537,'[7]Annuity Cal'!$H$7:$BE$11,2,FALSE))*HLOOKUP(AX537,'[7]Annuity Cal'!$H$7:$BE$11,4,FALSE),(IF(AX537&lt;=(-1),AX537,0)))</f>
        <v>#N/A</v>
      </c>
      <c r="AY540" s="16" t="e">
        <f>IF($D537&gt;=1,($B536/HLOOKUP($D537,'[7]Annuity Cal'!$H$7:$BE$11,2,FALSE))*HLOOKUP(AY537,'[7]Annuity Cal'!$H$7:$BE$11,4,FALSE),(IF(AY537&lt;=(-1),AY537,0)))</f>
        <v>#N/A</v>
      </c>
      <c r="AZ540" s="16" t="e">
        <f>IF($D537&gt;=1,($B536/HLOOKUP($D537,'[7]Annuity Cal'!$H$7:$BE$11,2,FALSE))*HLOOKUP(AZ537,'[7]Annuity Cal'!$H$7:$BE$11,4,FALSE),(IF(AZ537&lt;=(-1),AZ537,0)))</f>
        <v>#N/A</v>
      </c>
      <c r="BA540" s="16" t="e">
        <f>IF($D537&gt;=1,($B536/HLOOKUP($D537,'[7]Annuity Cal'!$H$7:$BE$11,2,FALSE))*HLOOKUP(BA537,'[7]Annuity Cal'!$H$7:$BE$11,4,FALSE),(IF(BA537&lt;=(-1),BA537,0)))</f>
        <v>#N/A</v>
      </c>
      <c r="BB540" s="16" t="e">
        <f>IF($D537&gt;=1,($B536/HLOOKUP($D537,'[7]Annuity Cal'!$H$7:$BE$11,2,FALSE))*HLOOKUP(BB537,'[7]Annuity Cal'!$H$7:$BE$11,4,FALSE),(IF(BB537&lt;=(-1),BB537,0)))</f>
        <v>#N/A</v>
      </c>
      <c r="BC540" s="16" t="e">
        <f>IF($D537&gt;=1,($B536/HLOOKUP($D537,'[7]Annuity Cal'!$H$7:$BE$11,2,FALSE))*HLOOKUP(BC537,'[7]Annuity Cal'!$H$7:$BE$11,4,FALSE),(IF(BC537&lt;=(-1),BC537,0)))</f>
        <v>#N/A</v>
      </c>
      <c r="BD540" s="16" t="e">
        <f>IF($D537&gt;=1,($B536/HLOOKUP($D537,'[7]Annuity Cal'!$H$7:$BE$11,2,FALSE))*HLOOKUP(BD537,'[7]Annuity Cal'!$H$7:$BE$11,4,FALSE),(IF(BD537&lt;=(-1),BD537,0)))</f>
        <v>#N/A</v>
      </c>
      <c r="BE540" s="16" t="e">
        <f>IF($D537&gt;=1,($B536/HLOOKUP($D537,'[7]Annuity Cal'!$H$7:$BE$11,2,FALSE))*HLOOKUP(BE537,'[7]Annuity Cal'!$H$7:$BE$11,4,FALSE),(IF(BE537&lt;=(-1),BE537,0)))</f>
        <v>#N/A</v>
      </c>
      <c r="BF540" s="16" t="e">
        <f>IF($D537&gt;=1,($B536/HLOOKUP($D537,'[7]Annuity Cal'!$H$7:$BE$11,2,FALSE))*HLOOKUP(BF537,'[7]Annuity Cal'!$H$7:$BE$11,4,FALSE),(IF(BF537&lt;=(-1),BF537,0)))</f>
        <v>#N/A</v>
      </c>
      <c r="BG540" s="16" t="e">
        <f>IF($D537&gt;=1,($B536/HLOOKUP($D537,'[7]Annuity Cal'!$H$7:$BE$11,2,FALSE))*HLOOKUP(BG537,'[7]Annuity Cal'!$H$7:$BE$11,4,FALSE),(IF(BG537&lt;=(-1),BG537,0)))</f>
        <v>#N/A</v>
      </c>
      <c r="BH540" s="16" t="e">
        <f>IF($D537&gt;=1,($B536/HLOOKUP($D537,'[7]Annuity Cal'!$H$7:$BE$11,2,FALSE))*HLOOKUP(BH537,'[7]Annuity Cal'!$H$7:$BE$11,4,FALSE),(IF(BH537&lt;=(-1),BH537,0)))</f>
        <v>#N/A</v>
      </c>
      <c r="BI540" s="16" t="e">
        <f>IF($D537&gt;=1,($B536/HLOOKUP($D537,'[7]Annuity Cal'!$H$7:$BE$11,2,FALSE))*HLOOKUP(BI537,'[7]Annuity Cal'!$H$7:$BE$11,4,FALSE),(IF(BI537&lt;=(-1),BI537,0)))</f>
        <v>#N/A</v>
      </c>
      <c r="BJ540" s="16" t="e">
        <f>IF($D537&gt;=1,($B536/HLOOKUP($D537,'[7]Annuity Cal'!$H$7:$BE$11,2,FALSE))*HLOOKUP(BJ537,'[7]Annuity Cal'!$H$7:$BE$11,4,FALSE),(IF(BJ537&lt;=(-1),BJ537,0)))</f>
        <v>#N/A</v>
      </c>
      <c r="BK540" s="16" t="e">
        <f>IF($D537&gt;=1,($B536/HLOOKUP($D537,'[7]Annuity Cal'!$H$7:$BE$11,2,FALSE))*HLOOKUP(BK537,'[7]Annuity Cal'!$H$7:$BE$11,4,FALSE),(IF(BK537&lt;=(-1),BK537,0)))</f>
        <v>#N/A</v>
      </c>
      <c r="BL540" s="16" t="e">
        <f>IF($D537&gt;=1,($B536/HLOOKUP($D537,'[7]Annuity Cal'!$H$7:$BE$11,2,FALSE))*HLOOKUP(BL537,'[7]Annuity Cal'!$H$7:$BE$11,4,FALSE),(IF(BL537&lt;=(-1),BL537,0)))</f>
        <v>#N/A</v>
      </c>
      <c r="BM540" s="16" t="e">
        <f>IF($D537&gt;=1,($B536/HLOOKUP($D537,'[7]Annuity Cal'!$H$7:$BE$11,2,FALSE))*HLOOKUP(BM537,'[7]Annuity Cal'!$H$7:$BE$11,4,FALSE),(IF(BM537&lt;=(-1),BM537,0)))</f>
        <v>#N/A</v>
      </c>
      <c r="BN540" s="16" t="e">
        <f>IF($D537&gt;=1,($B536/HLOOKUP($D537,'[7]Annuity Cal'!$H$7:$BE$11,2,FALSE))*HLOOKUP(BN537,'[7]Annuity Cal'!$H$7:$BE$11,4,FALSE),(IF(BN537&lt;=(-1),BN537,0)))</f>
        <v>#N/A</v>
      </c>
    </row>
    <row r="541" spans="1:66">
      <c r="C541" s="16" t="s">
        <v>2</v>
      </c>
      <c r="D541" s="27">
        <f t="shared" ref="D541:I541" si="310">SUM(D539:D540)</f>
        <v>319924.03744117211</v>
      </c>
      <c r="E541" s="27">
        <f t="shared" si="310"/>
        <v>319924.03744117217</v>
      </c>
      <c r="F541" s="27">
        <f t="shared" si="310"/>
        <v>319924.03744117211</v>
      </c>
      <c r="G541" s="27">
        <f t="shared" si="310"/>
        <v>319924.03744117205</v>
      </c>
      <c r="H541" s="27">
        <f t="shared" si="310"/>
        <v>319924.03744117205</v>
      </c>
      <c r="I541" s="27">
        <f t="shared" si="310"/>
        <v>319924.03744117205</v>
      </c>
      <c r="J541" s="27">
        <f t="shared" ref="J541" si="311">SUM(J539:J540)</f>
        <v>319924.03744117211</v>
      </c>
      <c r="K541" s="27">
        <f t="shared" ref="K541" si="312">SUM(K539:K540)</f>
        <v>319924.03744117211</v>
      </c>
      <c r="L541" s="27">
        <f t="shared" ref="L541" si="313">SUM(L539:L540)</f>
        <v>319924.03744117211</v>
      </c>
      <c r="M541" s="27">
        <f t="shared" ref="M541" si="314">SUM(M539:M540)</f>
        <v>319924.03744117211</v>
      </c>
      <c r="N541" s="27">
        <f t="shared" ref="N541" si="315">SUM(N539:N540)</f>
        <v>319924.03744117211</v>
      </c>
      <c r="O541" s="27">
        <f t="shared" ref="O541" si="316">SUM(O539:O540)</f>
        <v>319924.03744117211</v>
      </c>
      <c r="P541" s="27">
        <f t="shared" ref="P541" si="317">SUM(P539:P540)</f>
        <v>319924.03744117211</v>
      </c>
      <c r="Q541" s="27">
        <f t="shared" ref="Q541" si="318">SUM(Q539:Q540)</f>
        <v>319924.03744117211</v>
      </c>
      <c r="R541" s="27">
        <f t="shared" ref="R541" si="319">SUM(R539:R540)</f>
        <v>319924.03744117205</v>
      </c>
      <c r="S541" s="27">
        <f t="shared" ref="S541" si="320">SUM(S539:S540)</f>
        <v>319924.03744117211</v>
      </c>
      <c r="T541" s="27">
        <f t="shared" ref="T541" si="321">SUM(T539:T540)</f>
        <v>319924.03744117205</v>
      </c>
      <c r="U541" s="27">
        <f t="shared" ref="U541" si="322">SUM(U539:U540)</f>
        <v>319924.03744117211</v>
      </c>
      <c r="V541" s="27">
        <f t="shared" ref="V541" si="323">SUM(V539:V540)</f>
        <v>319924.03744117211</v>
      </c>
      <c r="W541" s="27">
        <f t="shared" ref="W541" si="324">SUM(W539:W540)</f>
        <v>319924.03744117205</v>
      </c>
      <c r="X541" s="16" t="e">
        <f>IF($D537&gt;=1,($B536/HLOOKUP($D537,'[7]Annuity Cal'!$H$7:$BE$11,2,FALSE))*HLOOKUP(X537,'[7]Annuity Cal'!$H$7:$BE$11,5,FALSE),(IF(X537&lt;=(-1),X537,0)))</f>
        <v>#N/A</v>
      </c>
      <c r="Y541" s="16" t="e">
        <f>IF($D537&gt;=1,($B536/HLOOKUP($D537,'[7]Annuity Cal'!$H$7:$BE$11,2,FALSE))*HLOOKUP(Y537,'[7]Annuity Cal'!$H$7:$BE$11,5,FALSE),(IF(Y537&lt;=(-1),Y537,0)))</f>
        <v>#N/A</v>
      </c>
      <c r="Z541" s="16" t="e">
        <f>IF($D537&gt;=1,($B536/HLOOKUP($D537,'[7]Annuity Cal'!$H$7:$BE$11,2,FALSE))*HLOOKUP(Z537,'[7]Annuity Cal'!$H$7:$BE$11,5,FALSE),(IF(Z537&lt;=(-1),Z537,0)))</f>
        <v>#N/A</v>
      </c>
      <c r="AA541" s="16" t="e">
        <f>IF($D537&gt;=1,($B536/HLOOKUP($D537,'[7]Annuity Cal'!$H$7:$BE$11,2,FALSE))*HLOOKUP(AA537,'[7]Annuity Cal'!$H$7:$BE$11,5,FALSE),(IF(AA537&lt;=(-1),AA537,0)))</f>
        <v>#N/A</v>
      </c>
      <c r="AB541" s="16" t="e">
        <f>IF($D537&gt;=1,($B536/HLOOKUP($D537,'[7]Annuity Cal'!$H$7:$BE$11,2,FALSE))*HLOOKUP(AB537,'[7]Annuity Cal'!$H$7:$BE$11,5,FALSE),(IF(AB537&lt;=(-1),AB537,0)))</f>
        <v>#N/A</v>
      </c>
      <c r="AC541" s="16" t="e">
        <f>IF($D537&gt;=1,($B536/HLOOKUP($D537,'[7]Annuity Cal'!$H$7:$BE$11,2,FALSE))*HLOOKUP(AC537,'[7]Annuity Cal'!$H$7:$BE$11,5,FALSE),(IF(AC537&lt;=(-1),AC537,0)))</f>
        <v>#N/A</v>
      </c>
      <c r="AD541" s="16" t="e">
        <f>IF($D537&gt;=1,($B536/HLOOKUP($D537,'[7]Annuity Cal'!$H$7:$BE$11,2,FALSE))*HLOOKUP(AD537,'[7]Annuity Cal'!$H$7:$BE$11,5,FALSE),(IF(AD537&lt;=(-1),AD537,0)))</f>
        <v>#N/A</v>
      </c>
      <c r="AE541" s="16" t="e">
        <f>IF($D537&gt;=1,($B536/HLOOKUP($D537,'[7]Annuity Cal'!$H$7:$BE$11,2,FALSE))*HLOOKUP(AE537,'[7]Annuity Cal'!$H$7:$BE$11,5,FALSE),(IF(AE537&lt;=(-1),AE537,0)))</f>
        <v>#N/A</v>
      </c>
      <c r="AF541" s="16" t="e">
        <f>IF($D537&gt;=1,($B536/HLOOKUP($D537,'[7]Annuity Cal'!$H$7:$BE$11,2,FALSE))*HLOOKUP(AF537,'[7]Annuity Cal'!$H$7:$BE$11,5,FALSE),(IF(AF537&lt;=(-1),AF537,0)))</f>
        <v>#N/A</v>
      </c>
      <c r="AG541" s="16" t="e">
        <f>IF($D537&gt;=1,($B536/HLOOKUP($D537,'[7]Annuity Cal'!$H$7:$BE$11,2,FALSE))*HLOOKUP(AG537,'[7]Annuity Cal'!$H$7:$BE$11,5,FALSE),(IF(AG537&lt;=(-1),AG537,0)))</f>
        <v>#N/A</v>
      </c>
      <c r="AH541" s="16" t="e">
        <f>IF($D537&gt;=1,($B536/HLOOKUP($D537,'[7]Annuity Cal'!$H$7:$BE$11,2,FALSE))*HLOOKUP(AH537,'[7]Annuity Cal'!$H$7:$BE$11,5,FALSE),(IF(AH537&lt;=(-1),AH537,0)))</f>
        <v>#N/A</v>
      </c>
      <c r="AI541" s="16" t="e">
        <f>IF($D537&gt;=1,($B536/HLOOKUP($D537,'[7]Annuity Cal'!$H$7:$BE$11,2,FALSE))*HLOOKUP(AI537,'[7]Annuity Cal'!$H$7:$BE$11,5,FALSE),(IF(AI537&lt;=(-1),AI537,0)))</f>
        <v>#N/A</v>
      </c>
      <c r="AJ541" s="16" t="e">
        <f>IF($D537&gt;=1,($B536/HLOOKUP($D537,'[7]Annuity Cal'!$H$7:$BE$11,2,FALSE))*HLOOKUP(AJ537,'[7]Annuity Cal'!$H$7:$BE$11,5,FALSE),(IF(AJ537&lt;=(-1),AJ537,0)))</f>
        <v>#N/A</v>
      </c>
      <c r="AK541" s="16" t="e">
        <f>IF($D537&gt;=1,($B536/HLOOKUP($D537,'[7]Annuity Cal'!$H$7:$BE$11,2,FALSE))*HLOOKUP(AK537,'[7]Annuity Cal'!$H$7:$BE$11,5,FALSE),(IF(AK537&lt;=(-1),AK537,0)))</f>
        <v>#N/A</v>
      </c>
      <c r="AL541" s="16" t="e">
        <f>IF($D537&gt;=1,($B536/HLOOKUP($D537,'[7]Annuity Cal'!$H$7:$BE$11,2,FALSE))*HLOOKUP(AL537,'[7]Annuity Cal'!$H$7:$BE$11,5,FALSE),(IF(AL537&lt;=(-1),AL537,0)))</f>
        <v>#N/A</v>
      </c>
      <c r="AM541" s="16" t="e">
        <f>IF($D537&gt;=1,($B536/HLOOKUP($D537,'[7]Annuity Cal'!$H$7:$BE$11,2,FALSE))*HLOOKUP(AM537,'[7]Annuity Cal'!$H$7:$BE$11,5,FALSE),(IF(AM537&lt;=(-1),AM537,0)))</f>
        <v>#N/A</v>
      </c>
      <c r="AN541" s="16" t="e">
        <f>IF($D537&gt;=1,($B536/HLOOKUP($D537,'[7]Annuity Cal'!$H$7:$BE$11,2,FALSE))*HLOOKUP(AN537,'[7]Annuity Cal'!$H$7:$BE$11,5,FALSE),(IF(AN537&lt;=(-1),AN537,0)))</f>
        <v>#N/A</v>
      </c>
      <c r="AO541" s="16" t="e">
        <f>IF($D537&gt;=1,($B536/HLOOKUP($D537,'[7]Annuity Cal'!$H$7:$BE$11,2,FALSE))*HLOOKUP(AO537,'[7]Annuity Cal'!$H$7:$BE$11,5,FALSE),(IF(AO537&lt;=(-1),AO537,0)))</f>
        <v>#N/A</v>
      </c>
      <c r="AP541" s="16" t="e">
        <f>IF($D537&gt;=1,($B536/HLOOKUP($D537,'[7]Annuity Cal'!$H$7:$BE$11,2,FALSE))*HLOOKUP(AP537,'[7]Annuity Cal'!$H$7:$BE$11,5,FALSE),(IF(AP537&lt;=(-1),AP537,0)))</f>
        <v>#N/A</v>
      </c>
      <c r="AQ541" s="16" t="e">
        <f>IF($D537&gt;=1,($B536/HLOOKUP($D537,'[7]Annuity Cal'!$H$7:$BE$11,2,FALSE))*HLOOKUP(AQ537,'[7]Annuity Cal'!$H$7:$BE$11,5,FALSE),(IF(AQ537&lt;=(-1),AQ537,0)))</f>
        <v>#N/A</v>
      </c>
      <c r="AR541" s="16" t="e">
        <f>IF($D537&gt;=1,($B536/HLOOKUP($D537,'[7]Annuity Cal'!$H$7:$BE$11,2,FALSE))*HLOOKUP(AR537,'[7]Annuity Cal'!$H$7:$BE$11,5,FALSE),(IF(AR537&lt;=(-1),AR537,0)))</f>
        <v>#N/A</v>
      </c>
      <c r="AS541" s="16" t="e">
        <f>IF($D537&gt;=1,($B536/HLOOKUP($D537,'[7]Annuity Cal'!$H$7:$BE$11,2,FALSE))*HLOOKUP(AS537,'[7]Annuity Cal'!$H$7:$BE$11,5,FALSE),(IF(AS537&lt;=(-1),AS537,0)))</f>
        <v>#N/A</v>
      </c>
      <c r="AT541" s="16" t="e">
        <f>IF($D537&gt;=1,($B536/HLOOKUP($D537,'[7]Annuity Cal'!$H$7:$BE$11,2,FALSE))*HLOOKUP(AT537,'[7]Annuity Cal'!$H$7:$BE$11,5,FALSE),(IF(AT537&lt;=(-1),AT537,0)))</f>
        <v>#N/A</v>
      </c>
      <c r="AU541" s="16" t="e">
        <f>IF($D537&gt;=1,($B536/HLOOKUP($D537,'[7]Annuity Cal'!$H$7:$BE$11,2,FALSE))*HLOOKUP(AU537,'[7]Annuity Cal'!$H$7:$BE$11,5,FALSE),(IF(AU537&lt;=(-1),AU537,0)))</f>
        <v>#N/A</v>
      </c>
      <c r="AV541" s="16" t="e">
        <f>IF($D537&gt;=1,($B536/HLOOKUP($D537,'[7]Annuity Cal'!$H$7:$BE$11,2,FALSE))*HLOOKUP(AV537,'[7]Annuity Cal'!$H$7:$BE$11,5,FALSE),(IF(AV537&lt;=(-1),AV537,0)))</f>
        <v>#N/A</v>
      </c>
      <c r="AW541" s="16" t="e">
        <f>IF($D537&gt;=1,($B536/HLOOKUP($D537,'[7]Annuity Cal'!$H$7:$BE$11,2,FALSE))*HLOOKUP(AW537,'[7]Annuity Cal'!$H$7:$BE$11,5,FALSE),(IF(AW537&lt;=(-1),AW537,0)))</f>
        <v>#N/A</v>
      </c>
      <c r="AX541" s="16" t="e">
        <f>IF($D537&gt;=1,($B536/HLOOKUP($D537,'[7]Annuity Cal'!$H$7:$BE$11,2,FALSE))*HLOOKUP(AX537,'[7]Annuity Cal'!$H$7:$BE$11,5,FALSE),(IF(AX537&lt;=(-1),AX537,0)))</f>
        <v>#N/A</v>
      </c>
      <c r="AY541" s="16" t="e">
        <f>IF($D537&gt;=1,($B536/HLOOKUP($D537,'[7]Annuity Cal'!$H$7:$BE$11,2,FALSE))*HLOOKUP(AY537,'[7]Annuity Cal'!$H$7:$BE$11,5,FALSE),(IF(AY537&lt;=(-1),AY537,0)))</f>
        <v>#N/A</v>
      </c>
      <c r="AZ541" s="16" t="e">
        <f>IF($D537&gt;=1,($B536/HLOOKUP($D537,'[7]Annuity Cal'!$H$7:$BE$11,2,FALSE))*HLOOKUP(AZ537,'[7]Annuity Cal'!$H$7:$BE$11,5,FALSE),(IF(AZ537&lt;=(-1),AZ537,0)))</f>
        <v>#N/A</v>
      </c>
      <c r="BA541" s="16" t="e">
        <f>IF($D537&gt;=1,($B536/HLOOKUP($D537,'[7]Annuity Cal'!$H$7:$BE$11,2,FALSE))*HLOOKUP(BA537,'[7]Annuity Cal'!$H$7:$BE$11,5,FALSE),(IF(BA537&lt;=(-1),BA537,0)))</f>
        <v>#N/A</v>
      </c>
      <c r="BB541" s="16" t="e">
        <f>IF($D537&gt;=1,($B536/HLOOKUP($D537,'[7]Annuity Cal'!$H$7:$BE$11,2,FALSE))*HLOOKUP(BB537,'[7]Annuity Cal'!$H$7:$BE$11,5,FALSE),(IF(BB537&lt;=(-1),BB537,0)))</f>
        <v>#N/A</v>
      </c>
      <c r="BC541" s="16" t="e">
        <f>IF($D537&gt;=1,($B536/HLOOKUP($D537,'[7]Annuity Cal'!$H$7:$BE$11,2,FALSE))*HLOOKUP(BC537,'[7]Annuity Cal'!$H$7:$BE$11,5,FALSE),(IF(BC537&lt;=(-1),BC537,0)))</f>
        <v>#N/A</v>
      </c>
      <c r="BD541" s="16" t="e">
        <f>IF($D537&gt;=1,($B536/HLOOKUP($D537,'[7]Annuity Cal'!$H$7:$BE$11,2,FALSE))*HLOOKUP(BD537,'[7]Annuity Cal'!$H$7:$BE$11,5,FALSE),(IF(BD537&lt;=(-1),BD537,0)))</f>
        <v>#N/A</v>
      </c>
      <c r="BE541" s="16" t="e">
        <f>IF($D537&gt;=1,($B536/HLOOKUP($D537,'[7]Annuity Cal'!$H$7:$BE$11,2,FALSE))*HLOOKUP(BE537,'[7]Annuity Cal'!$H$7:$BE$11,5,FALSE),(IF(BE537&lt;=(-1),BE537,0)))</f>
        <v>#N/A</v>
      </c>
      <c r="BF541" s="16" t="e">
        <f>IF($D537&gt;=1,($B536/HLOOKUP($D537,'[7]Annuity Cal'!$H$7:$BE$11,2,FALSE))*HLOOKUP(BF537,'[7]Annuity Cal'!$H$7:$BE$11,5,FALSE),(IF(BF537&lt;=(-1),BF537,0)))</f>
        <v>#N/A</v>
      </c>
      <c r="BG541" s="16" t="e">
        <f>IF($D537&gt;=1,($B536/HLOOKUP($D537,'[7]Annuity Cal'!$H$7:$BE$11,2,FALSE))*HLOOKUP(BG537,'[7]Annuity Cal'!$H$7:$BE$11,5,FALSE),(IF(BG537&lt;=(-1),BG537,0)))</f>
        <v>#N/A</v>
      </c>
      <c r="BH541" s="16" t="e">
        <f>IF($D537&gt;=1,($B536/HLOOKUP($D537,'[7]Annuity Cal'!$H$7:$BE$11,2,FALSE))*HLOOKUP(BH537,'[7]Annuity Cal'!$H$7:$BE$11,5,FALSE),(IF(BH537&lt;=(-1),BH537,0)))</f>
        <v>#N/A</v>
      </c>
      <c r="BI541" s="16" t="e">
        <f>IF($D537&gt;=1,($B536/HLOOKUP($D537,'[7]Annuity Cal'!$H$7:$BE$11,2,FALSE))*HLOOKUP(BI537,'[7]Annuity Cal'!$H$7:$BE$11,5,FALSE),(IF(BI537&lt;=(-1),BI537,0)))</f>
        <v>#N/A</v>
      </c>
      <c r="BJ541" s="16" t="e">
        <f>IF($D537&gt;=1,($B536/HLOOKUP($D537,'[7]Annuity Cal'!$H$7:$BE$11,2,FALSE))*HLOOKUP(BJ537,'[7]Annuity Cal'!$H$7:$BE$11,5,FALSE),(IF(BJ537&lt;=(-1),BJ537,0)))</f>
        <v>#N/A</v>
      </c>
      <c r="BK541" s="16" t="e">
        <f>IF($D537&gt;=1,($B536/HLOOKUP($D537,'[7]Annuity Cal'!$H$7:$BE$11,2,FALSE))*HLOOKUP(BK537,'[7]Annuity Cal'!$H$7:$BE$11,5,FALSE),(IF(BK537&lt;=(-1),BK537,0)))</f>
        <v>#N/A</v>
      </c>
      <c r="BL541" s="16" t="e">
        <f>IF($D537&gt;=1,($B536/HLOOKUP($D537,'[7]Annuity Cal'!$H$7:$BE$11,2,FALSE))*HLOOKUP(BL537,'[7]Annuity Cal'!$H$7:$BE$11,5,FALSE),(IF(BL537&lt;=(-1),BL537,0)))</f>
        <v>#N/A</v>
      </c>
      <c r="BM541" s="16" t="e">
        <f>IF($D537&gt;=1,($B536/HLOOKUP($D537,'[7]Annuity Cal'!$H$7:$BE$11,2,FALSE))*HLOOKUP(BM537,'[7]Annuity Cal'!$H$7:$BE$11,5,FALSE),(IF(BM537&lt;=(-1),BM537,0)))</f>
        <v>#N/A</v>
      </c>
      <c r="BN541" s="16" t="e">
        <f>IF($D537&gt;=1,($B536/HLOOKUP($D537,'[7]Annuity Cal'!$H$7:$BE$11,2,FALSE))*HLOOKUP(BN537,'[7]Annuity Cal'!$H$7:$BE$11,5,FALSE),(IF(BN537&lt;=(-1),BN537,0)))</f>
        <v>#N/A</v>
      </c>
    </row>
    <row r="542" spans="1:66">
      <c r="D542" s="27">
        <f>D538-D539</f>
        <v>3630326.1054159706</v>
      </c>
      <c r="E542" s="27">
        <f t="shared" ref="E542:R542" si="325">E538-E539</f>
        <v>3520442.3640738651</v>
      </c>
      <c r="F542" s="27">
        <f t="shared" si="325"/>
        <v>3404201.0634112526</v>
      </c>
      <c r="G542" s="27">
        <f t="shared" si="325"/>
        <v>3281234.373210303</v>
      </c>
      <c r="H542" s="27">
        <f t="shared" si="325"/>
        <v>3151153.1816477268</v>
      </c>
      <c r="I542" s="27">
        <f t="shared" si="325"/>
        <v>3013545.8640018874</v>
      </c>
      <c r="J542" s="27">
        <f t="shared" si="325"/>
        <v>2867976.9801208246</v>
      </c>
      <c r="K542" s="27">
        <f t="shared" si="325"/>
        <v>2713985.8965295004</v>
      </c>
      <c r="L542" s="27">
        <f t="shared" si="325"/>
        <v>2551085.3288161065</v>
      </c>
      <c r="M542" s="27">
        <f t="shared" si="325"/>
        <v>2378759.7996850093</v>
      </c>
      <c r="N542" s="27">
        <f t="shared" si="325"/>
        <v>2196464.0077970414</v>
      </c>
      <c r="O542" s="27">
        <f t="shared" si="325"/>
        <v>2003621.1022355552</v>
      </c>
      <c r="P542" s="27">
        <f t="shared" si="325"/>
        <v>1799620.8571380116</v>
      </c>
      <c r="Q542" s="27">
        <f t="shared" si="325"/>
        <v>1583817.7407169673</v>
      </c>
      <c r="R542" s="27">
        <f t="shared" si="325"/>
        <v>1355528.8725601339</v>
      </c>
      <c r="S542" s="27">
        <f t="shared" ref="S542:W542" si="326">S538-S539</f>
        <v>1114031.8627456552</v>
      </c>
      <c r="T542" s="27">
        <f t="shared" si="326"/>
        <v>858562.52593476744</v>
      </c>
      <c r="U542" s="27">
        <f t="shared" si="326"/>
        <v>588312.46320839261</v>
      </c>
      <c r="V542" s="27">
        <f t="shared" si="326"/>
        <v>302426.50399570609</v>
      </c>
      <c r="W542" s="27">
        <f t="shared" si="326"/>
        <v>0</v>
      </c>
      <c r="X542" s="16" t="e">
        <f t="shared" ref="X542:BN542" si="327">X538-X539</f>
        <v>#N/A</v>
      </c>
      <c r="Y542" s="16" t="e">
        <f t="shared" si="327"/>
        <v>#N/A</v>
      </c>
      <c r="Z542" s="16" t="e">
        <f t="shared" si="327"/>
        <v>#N/A</v>
      </c>
      <c r="AA542" s="16" t="e">
        <f t="shared" si="327"/>
        <v>#N/A</v>
      </c>
      <c r="AB542" s="16" t="e">
        <f t="shared" si="327"/>
        <v>#N/A</v>
      </c>
      <c r="AC542" s="16" t="e">
        <f t="shared" si="327"/>
        <v>#N/A</v>
      </c>
      <c r="AD542" s="16" t="e">
        <f t="shared" si="327"/>
        <v>#N/A</v>
      </c>
      <c r="AE542" s="16" t="e">
        <f t="shared" si="327"/>
        <v>#N/A</v>
      </c>
      <c r="AF542" s="16" t="e">
        <f t="shared" si="327"/>
        <v>#N/A</v>
      </c>
      <c r="AG542" s="16" t="e">
        <f t="shared" si="327"/>
        <v>#N/A</v>
      </c>
      <c r="AH542" s="16" t="e">
        <f t="shared" si="327"/>
        <v>#N/A</v>
      </c>
      <c r="AI542" s="16" t="e">
        <f t="shared" si="327"/>
        <v>#N/A</v>
      </c>
      <c r="AJ542" s="16" t="e">
        <f t="shared" si="327"/>
        <v>#N/A</v>
      </c>
      <c r="AK542" s="16" t="e">
        <f t="shared" si="327"/>
        <v>#N/A</v>
      </c>
      <c r="AL542" s="16" t="e">
        <f t="shared" si="327"/>
        <v>#N/A</v>
      </c>
      <c r="AM542" s="16" t="e">
        <f t="shared" si="327"/>
        <v>#N/A</v>
      </c>
      <c r="AN542" s="16" t="e">
        <f t="shared" si="327"/>
        <v>#N/A</v>
      </c>
      <c r="AO542" s="16" t="e">
        <f t="shared" si="327"/>
        <v>#N/A</v>
      </c>
      <c r="AP542" s="16" t="e">
        <f t="shared" si="327"/>
        <v>#N/A</v>
      </c>
      <c r="AQ542" s="16" t="e">
        <f t="shared" si="327"/>
        <v>#N/A</v>
      </c>
      <c r="AR542" s="16" t="e">
        <f t="shared" si="327"/>
        <v>#N/A</v>
      </c>
      <c r="AS542" s="16" t="e">
        <f t="shared" si="327"/>
        <v>#N/A</v>
      </c>
      <c r="AT542" s="16" t="e">
        <f t="shared" si="327"/>
        <v>#N/A</v>
      </c>
      <c r="AU542" s="16" t="e">
        <f t="shared" si="327"/>
        <v>#N/A</v>
      </c>
      <c r="AV542" s="16" t="e">
        <f t="shared" si="327"/>
        <v>#N/A</v>
      </c>
      <c r="AW542" s="16" t="e">
        <f t="shared" si="327"/>
        <v>#N/A</v>
      </c>
      <c r="AX542" s="16" t="e">
        <f t="shared" si="327"/>
        <v>#N/A</v>
      </c>
      <c r="AY542" s="16" t="e">
        <f t="shared" si="327"/>
        <v>#N/A</v>
      </c>
      <c r="AZ542" s="16" t="e">
        <f t="shared" si="327"/>
        <v>#N/A</v>
      </c>
      <c r="BA542" s="16" t="e">
        <f t="shared" si="327"/>
        <v>#N/A</v>
      </c>
      <c r="BB542" s="16" t="e">
        <f t="shared" si="327"/>
        <v>#N/A</v>
      </c>
      <c r="BC542" s="16" t="e">
        <f t="shared" si="327"/>
        <v>#N/A</v>
      </c>
      <c r="BD542" s="16" t="e">
        <f t="shared" si="327"/>
        <v>#N/A</v>
      </c>
      <c r="BE542" s="16" t="e">
        <f t="shared" si="327"/>
        <v>#N/A</v>
      </c>
      <c r="BF542" s="16" t="e">
        <f t="shared" si="327"/>
        <v>#N/A</v>
      </c>
      <c r="BG542" s="16" t="e">
        <f t="shared" si="327"/>
        <v>#N/A</v>
      </c>
      <c r="BH542" s="16" t="e">
        <f t="shared" si="327"/>
        <v>#N/A</v>
      </c>
      <c r="BI542" s="16" t="e">
        <f t="shared" si="327"/>
        <v>#N/A</v>
      </c>
      <c r="BJ542" s="16" t="e">
        <f t="shared" si="327"/>
        <v>#N/A</v>
      </c>
      <c r="BK542" s="16" t="e">
        <f t="shared" si="327"/>
        <v>#N/A</v>
      </c>
      <c r="BL542" s="16" t="e">
        <f t="shared" si="327"/>
        <v>#N/A</v>
      </c>
      <c r="BM542" s="16" t="e">
        <f t="shared" si="327"/>
        <v>#N/A</v>
      </c>
      <c r="BN542" s="16" t="e">
        <f t="shared" si="327"/>
        <v>#N/A</v>
      </c>
    </row>
    <row r="544" spans="1:66">
      <c r="C544" s="16" t="s">
        <v>12</v>
      </c>
      <c r="E544" s="16">
        <f>D538</f>
        <v>3734200</v>
      </c>
      <c r="F544" s="16">
        <f t="shared" ref="F544:U548" si="328">E538</f>
        <v>3630326.1054159706</v>
      </c>
      <c r="G544" s="16">
        <f t="shared" si="328"/>
        <v>3520442.3640738651</v>
      </c>
      <c r="H544" s="16">
        <f t="shared" si="328"/>
        <v>3404201.0634112526</v>
      </c>
      <c r="I544" s="16">
        <f t="shared" si="328"/>
        <v>3281234.373210303</v>
      </c>
      <c r="J544" s="16">
        <f t="shared" si="328"/>
        <v>3151153.1816477268</v>
      </c>
      <c r="K544" s="16">
        <f t="shared" si="328"/>
        <v>3013545.8640018874</v>
      </c>
      <c r="L544" s="16">
        <f t="shared" si="328"/>
        <v>2867976.9801208246</v>
      </c>
      <c r="M544" s="16">
        <f t="shared" si="328"/>
        <v>2713985.8965295004</v>
      </c>
      <c r="N544" s="16">
        <f t="shared" si="328"/>
        <v>2551085.3288161065</v>
      </c>
      <c r="O544" s="16">
        <f t="shared" si="328"/>
        <v>2378759.7996850093</v>
      </c>
      <c r="P544" s="16">
        <f t="shared" si="328"/>
        <v>2196464.0077970414</v>
      </c>
      <c r="Q544" s="16">
        <f t="shared" si="328"/>
        <v>2003621.1022355552</v>
      </c>
      <c r="R544" s="16">
        <f t="shared" si="328"/>
        <v>1799620.8571380116</v>
      </c>
      <c r="S544" s="16">
        <f t="shared" si="328"/>
        <v>1583817.7407169673</v>
      </c>
      <c r="T544" s="16">
        <f t="shared" si="328"/>
        <v>1355528.8725601339</v>
      </c>
      <c r="U544" s="16">
        <f t="shared" si="328"/>
        <v>1114031.8627456552</v>
      </c>
      <c r="V544" s="16">
        <f t="shared" ref="V544:AK548" si="329">U538</f>
        <v>858562.52593476744</v>
      </c>
      <c r="W544" s="16">
        <f t="shared" si="329"/>
        <v>588312.46320839261</v>
      </c>
      <c r="X544" s="16">
        <f t="shared" si="329"/>
        <v>302426.50399570609</v>
      </c>
      <c r="Y544" s="16">
        <f t="shared" si="329"/>
        <v>0</v>
      </c>
      <c r="Z544" s="16" t="e">
        <f t="shared" si="329"/>
        <v>#N/A</v>
      </c>
      <c r="AA544" s="16" t="e">
        <f t="shared" si="329"/>
        <v>#N/A</v>
      </c>
      <c r="AB544" s="16" t="e">
        <f t="shared" si="329"/>
        <v>#N/A</v>
      </c>
      <c r="AC544" s="16" t="e">
        <f t="shared" si="329"/>
        <v>#N/A</v>
      </c>
      <c r="AD544" s="16" t="e">
        <f t="shared" si="329"/>
        <v>#N/A</v>
      </c>
      <c r="AE544" s="16" t="e">
        <f t="shared" si="329"/>
        <v>#N/A</v>
      </c>
      <c r="AF544" s="16" t="e">
        <f t="shared" si="329"/>
        <v>#N/A</v>
      </c>
      <c r="AG544" s="16" t="e">
        <f t="shared" si="329"/>
        <v>#N/A</v>
      </c>
      <c r="AH544" s="16" t="e">
        <f t="shared" si="329"/>
        <v>#N/A</v>
      </c>
      <c r="AI544" s="16" t="e">
        <f t="shared" si="329"/>
        <v>#N/A</v>
      </c>
      <c r="AJ544" s="16" t="e">
        <f t="shared" si="329"/>
        <v>#N/A</v>
      </c>
      <c r="AK544" s="16" t="e">
        <f t="shared" si="329"/>
        <v>#N/A</v>
      </c>
      <c r="AL544" s="16" t="e">
        <f t="shared" ref="AL544:BA548" si="330">AK538</f>
        <v>#N/A</v>
      </c>
      <c r="AM544" s="16" t="e">
        <f t="shared" si="330"/>
        <v>#N/A</v>
      </c>
      <c r="AN544" s="16" t="e">
        <f t="shared" si="330"/>
        <v>#N/A</v>
      </c>
      <c r="AO544" s="16" t="e">
        <f t="shared" si="330"/>
        <v>#N/A</v>
      </c>
      <c r="AP544" s="16" t="e">
        <f t="shared" si="330"/>
        <v>#N/A</v>
      </c>
      <c r="AQ544" s="16" t="e">
        <f t="shared" si="330"/>
        <v>#N/A</v>
      </c>
      <c r="AR544" s="16" t="e">
        <f t="shared" si="330"/>
        <v>#N/A</v>
      </c>
      <c r="AS544" s="16" t="e">
        <f t="shared" si="330"/>
        <v>#N/A</v>
      </c>
      <c r="AT544" s="16" t="e">
        <f t="shared" si="330"/>
        <v>#N/A</v>
      </c>
      <c r="AU544" s="16" t="e">
        <f t="shared" si="330"/>
        <v>#N/A</v>
      </c>
      <c r="AV544" s="16" t="e">
        <f t="shared" si="330"/>
        <v>#N/A</v>
      </c>
      <c r="AW544" s="16" t="e">
        <f t="shared" si="330"/>
        <v>#N/A</v>
      </c>
      <c r="AX544" s="16" t="e">
        <f t="shared" si="330"/>
        <v>#N/A</v>
      </c>
      <c r="AY544" s="16" t="e">
        <f t="shared" si="330"/>
        <v>#N/A</v>
      </c>
      <c r="AZ544" s="16" t="e">
        <f t="shared" si="330"/>
        <v>#N/A</v>
      </c>
      <c r="BA544" s="16" t="e">
        <f t="shared" si="330"/>
        <v>#N/A</v>
      </c>
      <c r="BB544" s="16" t="e">
        <f t="shared" ref="BB544:BN548" si="331">BA538</f>
        <v>#N/A</v>
      </c>
      <c r="BC544" s="16" t="e">
        <f t="shared" si="331"/>
        <v>#N/A</v>
      </c>
      <c r="BD544" s="16" t="e">
        <f t="shared" si="331"/>
        <v>#N/A</v>
      </c>
      <c r="BE544" s="16" t="e">
        <f t="shared" si="331"/>
        <v>#N/A</v>
      </c>
      <c r="BF544" s="16" t="e">
        <f t="shared" si="331"/>
        <v>#N/A</v>
      </c>
      <c r="BG544" s="16" t="e">
        <f t="shared" si="331"/>
        <v>#N/A</v>
      </c>
      <c r="BH544" s="16" t="e">
        <f t="shared" si="331"/>
        <v>#N/A</v>
      </c>
      <c r="BI544" s="16" t="e">
        <f t="shared" si="331"/>
        <v>#N/A</v>
      </c>
      <c r="BJ544" s="16" t="e">
        <f t="shared" si="331"/>
        <v>#N/A</v>
      </c>
      <c r="BK544" s="16" t="e">
        <f t="shared" si="331"/>
        <v>#N/A</v>
      </c>
      <c r="BL544" s="16" t="e">
        <f t="shared" si="331"/>
        <v>#N/A</v>
      </c>
      <c r="BM544" s="16" t="e">
        <f t="shared" si="331"/>
        <v>#N/A</v>
      </c>
      <c r="BN544" s="16" t="e">
        <f t="shared" si="331"/>
        <v>#N/A</v>
      </c>
    </row>
    <row r="545" spans="3:66">
      <c r="C545" s="16" t="s">
        <v>0</v>
      </c>
      <c r="E545" s="16">
        <f>D539</f>
        <v>103873.89458402927</v>
      </c>
      <c r="F545" s="16">
        <f t="shared" si="328"/>
        <v>109883.74134210523</v>
      </c>
      <c r="G545" s="16">
        <f t="shared" si="328"/>
        <v>116241.30066261276</v>
      </c>
      <c r="H545" s="16">
        <f t="shared" si="328"/>
        <v>122966.69020094963</v>
      </c>
      <c r="I545" s="16">
        <f t="shared" si="328"/>
        <v>130081.19156257602</v>
      </c>
      <c r="J545" s="16">
        <f t="shared" si="328"/>
        <v>137607.31764583933</v>
      </c>
      <c r="K545" s="16">
        <f t="shared" si="328"/>
        <v>145568.88388106291</v>
      </c>
      <c r="L545" s="16">
        <f t="shared" si="328"/>
        <v>153991.08359132442</v>
      </c>
      <c r="M545" s="16">
        <f t="shared" si="328"/>
        <v>162900.56771339389</v>
      </c>
      <c r="N545" s="16">
        <f t="shared" si="328"/>
        <v>172325.52913109737</v>
      </c>
      <c r="O545" s="16">
        <f t="shared" si="328"/>
        <v>182295.79188796802</v>
      </c>
      <c r="P545" s="16">
        <f t="shared" si="328"/>
        <v>192842.90556148617</v>
      </c>
      <c r="Q545" s="16">
        <f t="shared" si="328"/>
        <v>204000.24509754358</v>
      </c>
      <c r="R545" s="16">
        <f t="shared" si="328"/>
        <v>215803.11642104431</v>
      </c>
      <c r="S545" s="16">
        <f t="shared" si="328"/>
        <v>228288.86815683328</v>
      </c>
      <c r="T545" s="16">
        <f t="shared" si="328"/>
        <v>241497.00981447866</v>
      </c>
      <c r="U545" s="16">
        <f t="shared" si="328"/>
        <v>255469.33681088773</v>
      </c>
      <c r="V545" s="16">
        <f t="shared" si="329"/>
        <v>270250.06272637483</v>
      </c>
      <c r="W545" s="16">
        <f t="shared" si="329"/>
        <v>285885.95921268652</v>
      </c>
      <c r="X545" s="16">
        <f t="shared" si="329"/>
        <v>302426.50399570621</v>
      </c>
      <c r="Y545" s="16" t="e">
        <f t="shared" si="329"/>
        <v>#N/A</v>
      </c>
      <c r="Z545" s="16" t="e">
        <f t="shared" si="329"/>
        <v>#N/A</v>
      </c>
      <c r="AA545" s="16" t="e">
        <f t="shared" si="329"/>
        <v>#N/A</v>
      </c>
      <c r="AB545" s="16" t="e">
        <f t="shared" si="329"/>
        <v>#N/A</v>
      </c>
      <c r="AC545" s="16" t="e">
        <f t="shared" si="329"/>
        <v>#N/A</v>
      </c>
      <c r="AD545" s="16" t="e">
        <f t="shared" si="329"/>
        <v>#N/A</v>
      </c>
      <c r="AE545" s="16" t="e">
        <f t="shared" si="329"/>
        <v>#N/A</v>
      </c>
      <c r="AF545" s="16" t="e">
        <f t="shared" si="329"/>
        <v>#N/A</v>
      </c>
      <c r="AG545" s="16" t="e">
        <f t="shared" si="329"/>
        <v>#N/A</v>
      </c>
      <c r="AH545" s="16" t="e">
        <f t="shared" si="329"/>
        <v>#N/A</v>
      </c>
      <c r="AI545" s="16" t="e">
        <f t="shared" si="329"/>
        <v>#N/A</v>
      </c>
      <c r="AJ545" s="16" t="e">
        <f t="shared" si="329"/>
        <v>#N/A</v>
      </c>
      <c r="AK545" s="16" t="e">
        <f t="shared" si="329"/>
        <v>#N/A</v>
      </c>
      <c r="AL545" s="16" t="e">
        <f t="shared" si="330"/>
        <v>#N/A</v>
      </c>
      <c r="AM545" s="16" t="e">
        <f t="shared" si="330"/>
        <v>#N/A</v>
      </c>
      <c r="AN545" s="16" t="e">
        <f t="shared" si="330"/>
        <v>#N/A</v>
      </c>
      <c r="AO545" s="16" t="e">
        <f t="shared" si="330"/>
        <v>#N/A</v>
      </c>
      <c r="AP545" s="16" t="e">
        <f t="shared" si="330"/>
        <v>#N/A</v>
      </c>
      <c r="AQ545" s="16" t="e">
        <f t="shared" si="330"/>
        <v>#N/A</v>
      </c>
      <c r="AR545" s="16" t="e">
        <f t="shared" si="330"/>
        <v>#N/A</v>
      </c>
      <c r="AS545" s="16" t="e">
        <f t="shared" si="330"/>
        <v>#N/A</v>
      </c>
      <c r="AT545" s="16" t="e">
        <f t="shared" si="330"/>
        <v>#N/A</v>
      </c>
      <c r="AU545" s="16" t="e">
        <f t="shared" si="330"/>
        <v>#N/A</v>
      </c>
      <c r="AV545" s="16" t="e">
        <f t="shared" si="330"/>
        <v>#N/A</v>
      </c>
      <c r="AW545" s="16" t="e">
        <f t="shared" si="330"/>
        <v>#N/A</v>
      </c>
      <c r="AX545" s="16" t="e">
        <f t="shared" si="330"/>
        <v>#N/A</v>
      </c>
      <c r="AY545" s="16" t="e">
        <f t="shared" si="330"/>
        <v>#N/A</v>
      </c>
      <c r="AZ545" s="16" t="e">
        <f t="shared" si="330"/>
        <v>#N/A</v>
      </c>
      <c r="BA545" s="16" t="e">
        <f t="shared" si="330"/>
        <v>#N/A</v>
      </c>
      <c r="BB545" s="16" t="e">
        <f t="shared" si="331"/>
        <v>#N/A</v>
      </c>
      <c r="BC545" s="16" t="e">
        <f t="shared" si="331"/>
        <v>#N/A</v>
      </c>
      <c r="BD545" s="16" t="e">
        <f t="shared" si="331"/>
        <v>#N/A</v>
      </c>
      <c r="BE545" s="16" t="e">
        <f t="shared" si="331"/>
        <v>#N/A</v>
      </c>
      <c r="BF545" s="16" t="e">
        <f t="shared" si="331"/>
        <v>#N/A</v>
      </c>
      <c r="BG545" s="16" t="e">
        <f t="shared" si="331"/>
        <v>#N/A</v>
      </c>
      <c r="BH545" s="16" t="e">
        <f t="shared" si="331"/>
        <v>#N/A</v>
      </c>
      <c r="BI545" s="16" t="e">
        <f t="shared" si="331"/>
        <v>#N/A</v>
      </c>
      <c r="BJ545" s="16" t="e">
        <f t="shared" si="331"/>
        <v>#N/A</v>
      </c>
      <c r="BK545" s="16" t="e">
        <f t="shared" si="331"/>
        <v>#N/A</v>
      </c>
      <c r="BL545" s="16" t="e">
        <f t="shared" si="331"/>
        <v>#N/A</v>
      </c>
      <c r="BM545" s="16" t="e">
        <f t="shared" si="331"/>
        <v>#N/A</v>
      </c>
      <c r="BN545" s="16" t="e">
        <f t="shared" si="331"/>
        <v>#N/A</v>
      </c>
    </row>
    <row r="546" spans="3:66">
      <c r="C546" s="16" t="s">
        <v>1</v>
      </c>
      <c r="E546" s="16">
        <f>D540</f>
        <v>216050.14285714284</v>
      </c>
      <c r="F546" s="16">
        <f t="shared" si="328"/>
        <v>210040.29609906691</v>
      </c>
      <c r="G546" s="16">
        <f t="shared" si="328"/>
        <v>203682.73677855934</v>
      </c>
      <c r="H546" s="16">
        <f t="shared" si="328"/>
        <v>196957.34724022244</v>
      </c>
      <c r="I546" s="16">
        <f t="shared" si="328"/>
        <v>189842.84587859607</v>
      </c>
      <c r="J546" s="16">
        <f t="shared" si="328"/>
        <v>182316.71979533276</v>
      </c>
      <c r="K546" s="16">
        <f t="shared" si="328"/>
        <v>174355.1535601092</v>
      </c>
      <c r="L546" s="16">
        <f t="shared" si="328"/>
        <v>165932.95384984769</v>
      </c>
      <c r="M546" s="16">
        <f t="shared" si="328"/>
        <v>157023.46972777823</v>
      </c>
      <c r="N546" s="16">
        <f t="shared" si="328"/>
        <v>147598.50831007474</v>
      </c>
      <c r="O546" s="16">
        <f t="shared" si="328"/>
        <v>137628.24555320409</v>
      </c>
      <c r="P546" s="16">
        <f t="shared" si="328"/>
        <v>127081.13187968596</v>
      </c>
      <c r="Q546" s="16">
        <f t="shared" si="328"/>
        <v>115923.79234362853</v>
      </c>
      <c r="R546" s="16">
        <f t="shared" si="328"/>
        <v>104120.92102012782</v>
      </c>
      <c r="S546" s="16">
        <f t="shared" si="328"/>
        <v>91635.169284338801</v>
      </c>
      <c r="T546" s="16">
        <f t="shared" si="328"/>
        <v>78427.027626693452</v>
      </c>
      <c r="U546" s="16">
        <f t="shared" si="328"/>
        <v>64454.700630284329</v>
      </c>
      <c r="V546" s="16">
        <f t="shared" si="329"/>
        <v>49673.974714797259</v>
      </c>
      <c r="W546" s="16">
        <f t="shared" si="329"/>
        <v>34038.078228485574</v>
      </c>
      <c r="X546" s="16">
        <f t="shared" si="329"/>
        <v>17497.533445465859</v>
      </c>
      <c r="Y546" s="16" t="e">
        <f t="shared" si="329"/>
        <v>#N/A</v>
      </c>
      <c r="Z546" s="16" t="e">
        <f t="shared" si="329"/>
        <v>#N/A</v>
      </c>
      <c r="AA546" s="16" t="e">
        <f t="shared" si="329"/>
        <v>#N/A</v>
      </c>
      <c r="AB546" s="16" t="e">
        <f t="shared" si="329"/>
        <v>#N/A</v>
      </c>
      <c r="AC546" s="16" t="e">
        <f t="shared" si="329"/>
        <v>#N/A</v>
      </c>
      <c r="AD546" s="16" t="e">
        <f t="shared" si="329"/>
        <v>#N/A</v>
      </c>
      <c r="AE546" s="16" t="e">
        <f t="shared" si="329"/>
        <v>#N/A</v>
      </c>
      <c r="AF546" s="16" t="e">
        <f t="shared" si="329"/>
        <v>#N/A</v>
      </c>
      <c r="AG546" s="16" t="e">
        <f t="shared" si="329"/>
        <v>#N/A</v>
      </c>
      <c r="AH546" s="16" t="e">
        <f t="shared" si="329"/>
        <v>#N/A</v>
      </c>
      <c r="AI546" s="16" t="e">
        <f t="shared" si="329"/>
        <v>#N/A</v>
      </c>
      <c r="AJ546" s="16" t="e">
        <f t="shared" si="329"/>
        <v>#N/A</v>
      </c>
      <c r="AK546" s="16" t="e">
        <f t="shared" si="329"/>
        <v>#N/A</v>
      </c>
      <c r="AL546" s="16" t="e">
        <f t="shared" si="330"/>
        <v>#N/A</v>
      </c>
      <c r="AM546" s="16" t="e">
        <f t="shared" si="330"/>
        <v>#N/A</v>
      </c>
      <c r="AN546" s="16" t="e">
        <f t="shared" si="330"/>
        <v>#N/A</v>
      </c>
      <c r="AO546" s="16" t="e">
        <f t="shared" si="330"/>
        <v>#N/A</v>
      </c>
      <c r="AP546" s="16" t="e">
        <f t="shared" si="330"/>
        <v>#N/A</v>
      </c>
      <c r="AQ546" s="16" t="e">
        <f t="shared" si="330"/>
        <v>#N/A</v>
      </c>
      <c r="AR546" s="16" t="e">
        <f t="shared" si="330"/>
        <v>#N/A</v>
      </c>
      <c r="AS546" s="16" t="e">
        <f t="shared" si="330"/>
        <v>#N/A</v>
      </c>
      <c r="AT546" s="16" t="e">
        <f t="shared" si="330"/>
        <v>#N/A</v>
      </c>
      <c r="AU546" s="16" t="e">
        <f t="shared" si="330"/>
        <v>#N/A</v>
      </c>
      <c r="AV546" s="16" t="e">
        <f t="shared" si="330"/>
        <v>#N/A</v>
      </c>
      <c r="AW546" s="16" t="e">
        <f t="shared" si="330"/>
        <v>#N/A</v>
      </c>
      <c r="AX546" s="16" t="e">
        <f t="shared" si="330"/>
        <v>#N/A</v>
      </c>
      <c r="AY546" s="16" t="e">
        <f t="shared" si="330"/>
        <v>#N/A</v>
      </c>
      <c r="AZ546" s="16" t="e">
        <f t="shared" si="330"/>
        <v>#N/A</v>
      </c>
      <c r="BA546" s="16" t="e">
        <f t="shared" si="330"/>
        <v>#N/A</v>
      </c>
      <c r="BB546" s="16" t="e">
        <f t="shared" si="331"/>
        <v>#N/A</v>
      </c>
      <c r="BC546" s="16" t="e">
        <f t="shared" si="331"/>
        <v>#N/A</v>
      </c>
      <c r="BD546" s="16" t="e">
        <f t="shared" si="331"/>
        <v>#N/A</v>
      </c>
      <c r="BE546" s="16" t="e">
        <f t="shared" si="331"/>
        <v>#N/A</v>
      </c>
      <c r="BF546" s="16" t="e">
        <f t="shared" si="331"/>
        <v>#N/A</v>
      </c>
      <c r="BG546" s="16" t="e">
        <f t="shared" si="331"/>
        <v>#N/A</v>
      </c>
      <c r="BH546" s="16" t="e">
        <f t="shared" si="331"/>
        <v>#N/A</v>
      </c>
      <c r="BI546" s="16" t="e">
        <f t="shared" si="331"/>
        <v>#N/A</v>
      </c>
      <c r="BJ546" s="16" t="e">
        <f t="shared" si="331"/>
        <v>#N/A</v>
      </c>
      <c r="BK546" s="16" t="e">
        <f t="shared" si="331"/>
        <v>#N/A</v>
      </c>
      <c r="BL546" s="16" t="e">
        <f t="shared" si="331"/>
        <v>#N/A</v>
      </c>
      <c r="BM546" s="16" t="e">
        <f t="shared" si="331"/>
        <v>#N/A</v>
      </c>
      <c r="BN546" s="16" t="e">
        <f t="shared" si="331"/>
        <v>#N/A</v>
      </c>
    </row>
    <row r="547" spans="3:66">
      <c r="C547" s="16" t="s">
        <v>2</v>
      </c>
      <c r="E547" s="16">
        <f>D541</f>
        <v>319924.03744117211</v>
      </c>
      <c r="F547" s="16">
        <f t="shared" si="328"/>
        <v>319924.03744117217</v>
      </c>
      <c r="G547" s="16">
        <f t="shared" si="328"/>
        <v>319924.03744117211</v>
      </c>
      <c r="H547" s="16">
        <f t="shared" si="328"/>
        <v>319924.03744117205</v>
      </c>
      <c r="I547" s="16">
        <f t="shared" si="328"/>
        <v>319924.03744117205</v>
      </c>
      <c r="J547" s="16">
        <f t="shared" si="328"/>
        <v>319924.03744117205</v>
      </c>
      <c r="K547" s="16">
        <f t="shared" si="328"/>
        <v>319924.03744117211</v>
      </c>
      <c r="L547" s="16">
        <f t="shared" si="328"/>
        <v>319924.03744117211</v>
      </c>
      <c r="M547" s="16">
        <f t="shared" si="328"/>
        <v>319924.03744117211</v>
      </c>
      <c r="N547" s="16">
        <f t="shared" si="328"/>
        <v>319924.03744117211</v>
      </c>
      <c r="O547" s="16">
        <f t="shared" si="328"/>
        <v>319924.03744117211</v>
      </c>
      <c r="P547" s="16">
        <f t="shared" si="328"/>
        <v>319924.03744117211</v>
      </c>
      <c r="Q547" s="16">
        <f t="shared" si="328"/>
        <v>319924.03744117211</v>
      </c>
      <c r="R547" s="16">
        <f t="shared" si="328"/>
        <v>319924.03744117211</v>
      </c>
      <c r="S547" s="16">
        <f t="shared" si="328"/>
        <v>319924.03744117205</v>
      </c>
      <c r="T547" s="16">
        <f t="shared" si="328"/>
        <v>319924.03744117211</v>
      </c>
      <c r="U547" s="16">
        <f t="shared" si="328"/>
        <v>319924.03744117205</v>
      </c>
      <c r="V547" s="16">
        <f t="shared" si="329"/>
        <v>319924.03744117211</v>
      </c>
      <c r="W547" s="16">
        <f t="shared" si="329"/>
        <v>319924.03744117211</v>
      </c>
      <c r="X547" s="16">
        <f t="shared" si="329"/>
        <v>319924.03744117205</v>
      </c>
      <c r="Y547" s="16" t="e">
        <f t="shared" si="329"/>
        <v>#N/A</v>
      </c>
      <c r="Z547" s="16" t="e">
        <f t="shared" si="329"/>
        <v>#N/A</v>
      </c>
      <c r="AA547" s="16" t="e">
        <f t="shared" si="329"/>
        <v>#N/A</v>
      </c>
      <c r="AB547" s="16" t="e">
        <f t="shared" si="329"/>
        <v>#N/A</v>
      </c>
      <c r="AC547" s="16" t="e">
        <f t="shared" si="329"/>
        <v>#N/A</v>
      </c>
      <c r="AD547" s="16" t="e">
        <f t="shared" si="329"/>
        <v>#N/A</v>
      </c>
      <c r="AE547" s="16" t="e">
        <f t="shared" si="329"/>
        <v>#N/A</v>
      </c>
      <c r="AF547" s="16" t="e">
        <f t="shared" si="329"/>
        <v>#N/A</v>
      </c>
      <c r="AG547" s="16" t="e">
        <f t="shared" si="329"/>
        <v>#N/A</v>
      </c>
      <c r="AH547" s="16" t="e">
        <f t="shared" si="329"/>
        <v>#N/A</v>
      </c>
      <c r="AI547" s="16" t="e">
        <f t="shared" si="329"/>
        <v>#N/A</v>
      </c>
      <c r="AJ547" s="16" t="e">
        <f t="shared" si="329"/>
        <v>#N/A</v>
      </c>
      <c r="AK547" s="16" t="e">
        <f t="shared" si="329"/>
        <v>#N/A</v>
      </c>
      <c r="AL547" s="16" t="e">
        <f t="shared" si="330"/>
        <v>#N/A</v>
      </c>
      <c r="AM547" s="16" t="e">
        <f t="shared" si="330"/>
        <v>#N/A</v>
      </c>
      <c r="AN547" s="16" t="e">
        <f t="shared" si="330"/>
        <v>#N/A</v>
      </c>
      <c r="AO547" s="16" t="e">
        <f t="shared" si="330"/>
        <v>#N/A</v>
      </c>
      <c r="AP547" s="16" t="e">
        <f t="shared" si="330"/>
        <v>#N/A</v>
      </c>
      <c r="AQ547" s="16" t="e">
        <f t="shared" si="330"/>
        <v>#N/A</v>
      </c>
      <c r="AR547" s="16" t="e">
        <f t="shared" si="330"/>
        <v>#N/A</v>
      </c>
      <c r="AS547" s="16" t="e">
        <f t="shared" si="330"/>
        <v>#N/A</v>
      </c>
      <c r="AT547" s="16" t="e">
        <f t="shared" si="330"/>
        <v>#N/A</v>
      </c>
      <c r="AU547" s="16" t="e">
        <f t="shared" si="330"/>
        <v>#N/A</v>
      </c>
      <c r="AV547" s="16" t="e">
        <f t="shared" si="330"/>
        <v>#N/A</v>
      </c>
      <c r="AW547" s="16" t="e">
        <f t="shared" si="330"/>
        <v>#N/A</v>
      </c>
      <c r="AX547" s="16" t="e">
        <f t="shared" si="330"/>
        <v>#N/A</v>
      </c>
      <c r="AY547" s="16" t="e">
        <f t="shared" si="330"/>
        <v>#N/A</v>
      </c>
      <c r="AZ547" s="16" t="e">
        <f t="shared" si="330"/>
        <v>#N/A</v>
      </c>
      <c r="BA547" s="16" t="e">
        <f t="shared" si="330"/>
        <v>#N/A</v>
      </c>
      <c r="BB547" s="16" t="e">
        <f t="shared" si="331"/>
        <v>#N/A</v>
      </c>
      <c r="BC547" s="16" t="e">
        <f t="shared" si="331"/>
        <v>#N/A</v>
      </c>
      <c r="BD547" s="16" t="e">
        <f t="shared" si="331"/>
        <v>#N/A</v>
      </c>
      <c r="BE547" s="16" t="e">
        <f t="shared" si="331"/>
        <v>#N/A</v>
      </c>
      <c r="BF547" s="16" t="e">
        <f t="shared" si="331"/>
        <v>#N/A</v>
      </c>
      <c r="BG547" s="16" t="e">
        <f t="shared" si="331"/>
        <v>#N/A</v>
      </c>
      <c r="BH547" s="16" t="e">
        <f t="shared" si="331"/>
        <v>#N/A</v>
      </c>
      <c r="BI547" s="16" t="e">
        <f t="shared" si="331"/>
        <v>#N/A</v>
      </c>
      <c r="BJ547" s="16" t="e">
        <f t="shared" si="331"/>
        <v>#N/A</v>
      </c>
      <c r="BK547" s="16" t="e">
        <f t="shared" si="331"/>
        <v>#N/A</v>
      </c>
      <c r="BL547" s="16" t="e">
        <f t="shared" si="331"/>
        <v>#N/A</v>
      </c>
      <c r="BM547" s="16" t="e">
        <f t="shared" si="331"/>
        <v>#N/A</v>
      </c>
      <c r="BN547" s="16" t="e">
        <f t="shared" si="331"/>
        <v>#N/A</v>
      </c>
    </row>
    <row r="548" spans="3:66">
      <c r="C548" s="16" t="s">
        <v>13</v>
      </c>
      <c r="E548" s="16">
        <f>D542</f>
        <v>3630326.1054159706</v>
      </c>
      <c r="F548" s="16">
        <f t="shared" si="328"/>
        <v>3520442.3640738651</v>
      </c>
      <c r="G548" s="16">
        <f t="shared" si="328"/>
        <v>3404201.0634112526</v>
      </c>
      <c r="H548" s="16">
        <f t="shared" si="328"/>
        <v>3281234.373210303</v>
      </c>
      <c r="I548" s="16">
        <f t="shared" si="328"/>
        <v>3151153.1816477268</v>
      </c>
      <c r="J548" s="16">
        <f t="shared" si="328"/>
        <v>3013545.8640018874</v>
      </c>
      <c r="K548" s="16">
        <f t="shared" si="328"/>
        <v>2867976.9801208246</v>
      </c>
      <c r="L548" s="16">
        <f t="shared" si="328"/>
        <v>2713985.8965295004</v>
      </c>
      <c r="M548" s="16">
        <f t="shared" si="328"/>
        <v>2551085.3288161065</v>
      </c>
      <c r="N548" s="16">
        <f t="shared" si="328"/>
        <v>2378759.7996850093</v>
      </c>
      <c r="O548" s="16">
        <f t="shared" si="328"/>
        <v>2196464.0077970414</v>
      </c>
      <c r="P548" s="16">
        <f t="shared" si="328"/>
        <v>2003621.1022355552</v>
      </c>
      <c r="Q548" s="16">
        <f t="shared" si="328"/>
        <v>1799620.8571380116</v>
      </c>
      <c r="R548" s="16">
        <f t="shared" si="328"/>
        <v>1583817.7407169673</v>
      </c>
      <c r="S548" s="16">
        <f t="shared" si="328"/>
        <v>1355528.8725601339</v>
      </c>
      <c r="T548" s="16">
        <f t="shared" si="328"/>
        <v>1114031.8627456552</v>
      </c>
      <c r="U548" s="16">
        <f t="shared" si="328"/>
        <v>858562.52593476744</v>
      </c>
      <c r="V548" s="16">
        <f t="shared" si="329"/>
        <v>588312.46320839261</v>
      </c>
      <c r="W548" s="16">
        <f t="shared" si="329"/>
        <v>302426.50399570609</v>
      </c>
      <c r="X548" s="16">
        <f t="shared" si="329"/>
        <v>0</v>
      </c>
      <c r="Y548" s="16" t="e">
        <f t="shared" si="329"/>
        <v>#N/A</v>
      </c>
      <c r="Z548" s="16" t="e">
        <f t="shared" si="329"/>
        <v>#N/A</v>
      </c>
      <c r="AA548" s="16" t="e">
        <f t="shared" si="329"/>
        <v>#N/A</v>
      </c>
      <c r="AB548" s="16" t="e">
        <f t="shared" si="329"/>
        <v>#N/A</v>
      </c>
      <c r="AC548" s="16" t="e">
        <f t="shared" si="329"/>
        <v>#N/A</v>
      </c>
      <c r="AD548" s="16" t="e">
        <f t="shared" si="329"/>
        <v>#N/A</v>
      </c>
      <c r="AE548" s="16" t="e">
        <f t="shared" si="329"/>
        <v>#N/A</v>
      </c>
      <c r="AF548" s="16" t="e">
        <f t="shared" si="329"/>
        <v>#N/A</v>
      </c>
      <c r="AG548" s="16" t="e">
        <f t="shared" si="329"/>
        <v>#N/A</v>
      </c>
      <c r="AH548" s="16" t="e">
        <f t="shared" si="329"/>
        <v>#N/A</v>
      </c>
      <c r="AI548" s="16" t="e">
        <f t="shared" si="329"/>
        <v>#N/A</v>
      </c>
      <c r="AJ548" s="16" t="e">
        <f t="shared" si="329"/>
        <v>#N/A</v>
      </c>
      <c r="AK548" s="16" t="e">
        <f t="shared" si="329"/>
        <v>#N/A</v>
      </c>
      <c r="AL548" s="16" t="e">
        <f t="shared" si="330"/>
        <v>#N/A</v>
      </c>
      <c r="AM548" s="16" t="e">
        <f t="shared" si="330"/>
        <v>#N/A</v>
      </c>
      <c r="AN548" s="16" t="e">
        <f t="shared" si="330"/>
        <v>#N/A</v>
      </c>
      <c r="AO548" s="16" t="e">
        <f t="shared" si="330"/>
        <v>#N/A</v>
      </c>
      <c r="AP548" s="16" t="e">
        <f t="shared" si="330"/>
        <v>#N/A</v>
      </c>
      <c r="AQ548" s="16" t="e">
        <f t="shared" si="330"/>
        <v>#N/A</v>
      </c>
      <c r="AR548" s="16" t="e">
        <f t="shared" si="330"/>
        <v>#N/A</v>
      </c>
      <c r="AS548" s="16" t="e">
        <f t="shared" si="330"/>
        <v>#N/A</v>
      </c>
      <c r="AT548" s="16" t="e">
        <f t="shared" si="330"/>
        <v>#N/A</v>
      </c>
      <c r="AU548" s="16" t="e">
        <f t="shared" si="330"/>
        <v>#N/A</v>
      </c>
      <c r="AV548" s="16" t="e">
        <f t="shared" si="330"/>
        <v>#N/A</v>
      </c>
      <c r="AW548" s="16" t="e">
        <f t="shared" si="330"/>
        <v>#N/A</v>
      </c>
      <c r="AX548" s="16" t="e">
        <f t="shared" si="330"/>
        <v>#N/A</v>
      </c>
      <c r="AY548" s="16" t="e">
        <f t="shared" si="330"/>
        <v>#N/A</v>
      </c>
      <c r="AZ548" s="16" t="e">
        <f t="shared" si="330"/>
        <v>#N/A</v>
      </c>
      <c r="BA548" s="16" t="e">
        <f t="shared" si="330"/>
        <v>#N/A</v>
      </c>
      <c r="BB548" s="16" t="e">
        <f t="shared" si="331"/>
        <v>#N/A</v>
      </c>
      <c r="BC548" s="16" t="e">
        <f t="shared" si="331"/>
        <v>#N/A</v>
      </c>
      <c r="BD548" s="16" t="e">
        <f t="shared" si="331"/>
        <v>#N/A</v>
      </c>
      <c r="BE548" s="16" t="e">
        <f t="shared" si="331"/>
        <v>#N/A</v>
      </c>
      <c r="BF548" s="16" t="e">
        <f t="shared" si="331"/>
        <v>#N/A</v>
      </c>
      <c r="BG548" s="16" t="e">
        <f t="shared" si="331"/>
        <v>#N/A</v>
      </c>
      <c r="BH548" s="16" t="e">
        <f t="shared" si="331"/>
        <v>#N/A</v>
      </c>
      <c r="BI548" s="16" t="e">
        <f t="shared" si="331"/>
        <v>#N/A</v>
      </c>
      <c r="BJ548" s="16" t="e">
        <f t="shared" si="331"/>
        <v>#N/A</v>
      </c>
      <c r="BK548" s="16" t="e">
        <f t="shared" si="331"/>
        <v>#N/A</v>
      </c>
      <c r="BL548" s="16" t="e">
        <f t="shared" si="331"/>
        <v>#N/A</v>
      </c>
      <c r="BM548" s="16" t="e">
        <f t="shared" si="331"/>
        <v>#N/A</v>
      </c>
      <c r="BN548" s="16" t="e">
        <f t="shared" si="331"/>
        <v>#N/A</v>
      </c>
    </row>
    <row r="550" spans="3:66">
      <c r="C550" s="16" t="s">
        <v>12</v>
      </c>
      <c r="F550" s="16">
        <f>E544</f>
        <v>3734200</v>
      </c>
      <c r="G550" s="16">
        <f t="shared" ref="G550:V554" si="332">F544</f>
        <v>3630326.1054159706</v>
      </c>
      <c r="H550" s="16">
        <f t="shared" si="332"/>
        <v>3520442.3640738651</v>
      </c>
      <c r="I550" s="16">
        <f t="shared" si="332"/>
        <v>3404201.0634112526</v>
      </c>
      <c r="J550" s="16">
        <f t="shared" si="332"/>
        <v>3281234.373210303</v>
      </c>
      <c r="K550" s="16">
        <f t="shared" si="332"/>
        <v>3151153.1816477268</v>
      </c>
      <c r="L550" s="16">
        <f t="shared" si="332"/>
        <v>3013545.8640018874</v>
      </c>
      <c r="M550" s="16">
        <f t="shared" si="332"/>
        <v>2867976.9801208246</v>
      </c>
      <c r="N550" s="16">
        <f t="shared" si="332"/>
        <v>2713985.8965295004</v>
      </c>
      <c r="O550" s="16">
        <f t="shared" si="332"/>
        <v>2551085.3288161065</v>
      </c>
      <c r="P550" s="16">
        <f t="shared" si="332"/>
        <v>2378759.7996850093</v>
      </c>
      <c r="Q550" s="16">
        <f t="shared" si="332"/>
        <v>2196464.0077970414</v>
      </c>
      <c r="R550" s="16">
        <f t="shared" si="332"/>
        <v>2003621.1022355552</v>
      </c>
      <c r="S550" s="16">
        <f t="shared" si="332"/>
        <v>1799620.8571380116</v>
      </c>
      <c r="T550" s="16">
        <f t="shared" si="332"/>
        <v>1583817.7407169673</v>
      </c>
      <c r="U550" s="16">
        <f t="shared" si="332"/>
        <v>1355528.8725601339</v>
      </c>
      <c r="V550" s="16">
        <f t="shared" si="332"/>
        <v>1114031.8627456552</v>
      </c>
      <c r="W550" s="16">
        <f t="shared" ref="W550:AL554" si="333">V544</f>
        <v>858562.52593476744</v>
      </c>
      <c r="X550" s="16">
        <f t="shared" si="333"/>
        <v>588312.46320839261</v>
      </c>
      <c r="Y550" s="16">
        <f t="shared" si="333"/>
        <v>302426.50399570609</v>
      </c>
      <c r="Z550" s="16">
        <f t="shared" si="333"/>
        <v>0</v>
      </c>
      <c r="AA550" s="16" t="e">
        <f t="shared" si="333"/>
        <v>#N/A</v>
      </c>
      <c r="AB550" s="16" t="e">
        <f t="shared" si="333"/>
        <v>#N/A</v>
      </c>
      <c r="AC550" s="16" t="e">
        <f t="shared" si="333"/>
        <v>#N/A</v>
      </c>
      <c r="AD550" s="16" t="e">
        <f t="shared" si="333"/>
        <v>#N/A</v>
      </c>
      <c r="AE550" s="16" t="e">
        <f t="shared" si="333"/>
        <v>#N/A</v>
      </c>
      <c r="AF550" s="16" t="e">
        <f t="shared" si="333"/>
        <v>#N/A</v>
      </c>
      <c r="AG550" s="16" t="e">
        <f t="shared" si="333"/>
        <v>#N/A</v>
      </c>
      <c r="AH550" s="16" t="e">
        <f t="shared" si="333"/>
        <v>#N/A</v>
      </c>
      <c r="AI550" s="16" t="e">
        <f t="shared" si="333"/>
        <v>#N/A</v>
      </c>
      <c r="AJ550" s="16" t="e">
        <f t="shared" si="333"/>
        <v>#N/A</v>
      </c>
      <c r="AK550" s="16" t="e">
        <f t="shared" si="333"/>
        <v>#N/A</v>
      </c>
      <c r="AL550" s="16" t="e">
        <f t="shared" si="333"/>
        <v>#N/A</v>
      </c>
      <c r="AM550" s="16" t="e">
        <f t="shared" ref="AM550:BB554" si="334">AL544</f>
        <v>#N/A</v>
      </c>
      <c r="AN550" s="16" t="e">
        <f t="shared" si="334"/>
        <v>#N/A</v>
      </c>
      <c r="AO550" s="16" t="e">
        <f t="shared" si="334"/>
        <v>#N/A</v>
      </c>
      <c r="AP550" s="16" t="e">
        <f t="shared" si="334"/>
        <v>#N/A</v>
      </c>
      <c r="AQ550" s="16" t="e">
        <f t="shared" si="334"/>
        <v>#N/A</v>
      </c>
      <c r="AR550" s="16" t="e">
        <f t="shared" si="334"/>
        <v>#N/A</v>
      </c>
      <c r="AS550" s="16" t="e">
        <f t="shared" si="334"/>
        <v>#N/A</v>
      </c>
      <c r="AT550" s="16" t="e">
        <f t="shared" si="334"/>
        <v>#N/A</v>
      </c>
      <c r="AU550" s="16" t="e">
        <f t="shared" si="334"/>
        <v>#N/A</v>
      </c>
      <c r="AV550" s="16" t="e">
        <f t="shared" si="334"/>
        <v>#N/A</v>
      </c>
      <c r="AW550" s="16" t="e">
        <f t="shared" si="334"/>
        <v>#N/A</v>
      </c>
      <c r="AX550" s="16" t="e">
        <f t="shared" si="334"/>
        <v>#N/A</v>
      </c>
      <c r="AY550" s="16" t="e">
        <f t="shared" si="334"/>
        <v>#N/A</v>
      </c>
      <c r="AZ550" s="16" t="e">
        <f t="shared" si="334"/>
        <v>#N/A</v>
      </c>
      <c r="BA550" s="16" t="e">
        <f t="shared" si="334"/>
        <v>#N/A</v>
      </c>
      <c r="BB550" s="16" t="e">
        <f t="shared" si="334"/>
        <v>#N/A</v>
      </c>
      <c r="BC550" s="16" t="e">
        <f t="shared" ref="BC550:BN554" si="335">BB544</f>
        <v>#N/A</v>
      </c>
      <c r="BD550" s="16" t="e">
        <f t="shared" si="335"/>
        <v>#N/A</v>
      </c>
      <c r="BE550" s="16" t="e">
        <f t="shared" si="335"/>
        <v>#N/A</v>
      </c>
      <c r="BF550" s="16" t="e">
        <f t="shared" si="335"/>
        <v>#N/A</v>
      </c>
      <c r="BG550" s="16" t="e">
        <f t="shared" si="335"/>
        <v>#N/A</v>
      </c>
      <c r="BH550" s="16" t="e">
        <f t="shared" si="335"/>
        <v>#N/A</v>
      </c>
      <c r="BI550" s="16" t="e">
        <f t="shared" si="335"/>
        <v>#N/A</v>
      </c>
      <c r="BJ550" s="16" t="e">
        <f t="shared" si="335"/>
        <v>#N/A</v>
      </c>
      <c r="BK550" s="16" t="e">
        <f t="shared" si="335"/>
        <v>#N/A</v>
      </c>
      <c r="BL550" s="16" t="e">
        <f t="shared" si="335"/>
        <v>#N/A</v>
      </c>
      <c r="BM550" s="16" t="e">
        <f t="shared" si="335"/>
        <v>#N/A</v>
      </c>
      <c r="BN550" s="16" t="e">
        <f t="shared" si="335"/>
        <v>#N/A</v>
      </c>
    </row>
    <row r="551" spans="3:66">
      <c r="C551" s="16" t="s">
        <v>0</v>
      </c>
      <c r="F551" s="16">
        <f>E545</f>
        <v>103873.89458402927</v>
      </c>
      <c r="G551" s="16">
        <f t="shared" si="332"/>
        <v>109883.74134210523</v>
      </c>
      <c r="H551" s="16">
        <f t="shared" si="332"/>
        <v>116241.30066261276</v>
      </c>
      <c r="I551" s="16">
        <f t="shared" si="332"/>
        <v>122966.69020094963</v>
      </c>
      <c r="J551" s="16">
        <f t="shared" si="332"/>
        <v>130081.19156257602</v>
      </c>
      <c r="K551" s="16">
        <f t="shared" si="332"/>
        <v>137607.31764583933</v>
      </c>
      <c r="L551" s="16">
        <f t="shared" si="332"/>
        <v>145568.88388106291</v>
      </c>
      <c r="M551" s="16">
        <f t="shared" si="332"/>
        <v>153991.08359132442</v>
      </c>
      <c r="N551" s="16">
        <f t="shared" si="332"/>
        <v>162900.56771339389</v>
      </c>
      <c r="O551" s="16">
        <f t="shared" si="332"/>
        <v>172325.52913109737</v>
      </c>
      <c r="P551" s="16">
        <f t="shared" si="332"/>
        <v>182295.79188796802</v>
      </c>
      <c r="Q551" s="16">
        <f t="shared" si="332"/>
        <v>192842.90556148617</v>
      </c>
      <c r="R551" s="16">
        <f t="shared" si="332"/>
        <v>204000.24509754358</v>
      </c>
      <c r="S551" s="16">
        <f t="shared" si="332"/>
        <v>215803.11642104431</v>
      </c>
      <c r="T551" s="16">
        <f t="shared" si="332"/>
        <v>228288.86815683328</v>
      </c>
      <c r="U551" s="16">
        <f t="shared" si="332"/>
        <v>241497.00981447866</v>
      </c>
      <c r="V551" s="16">
        <f t="shared" si="332"/>
        <v>255469.33681088773</v>
      </c>
      <c r="W551" s="16">
        <f t="shared" si="333"/>
        <v>270250.06272637483</v>
      </c>
      <c r="X551" s="16">
        <f t="shared" si="333"/>
        <v>285885.95921268652</v>
      </c>
      <c r="Y551" s="16">
        <f t="shared" si="333"/>
        <v>302426.50399570621</v>
      </c>
      <c r="Z551" s="16" t="e">
        <f t="shared" si="333"/>
        <v>#N/A</v>
      </c>
      <c r="AA551" s="16" t="e">
        <f t="shared" si="333"/>
        <v>#N/A</v>
      </c>
      <c r="AB551" s="16" t="e">
        <f t="shared" si="333"/>
        <v>#N/A</v>
      </c>
      <c r="AC551" s="16" t="e">
        <f t="shared" si="333"/>
        <v>#N/A</v>
      </c>
      <c r="AD551" s="16" t="e">
        <f t="shared" si="333"/>
        <v>#N/A</v>
      </c>
      <c r="AE551" s="16" t="e">
        <f t="shared" si="333"/>
        <v>#N/A</v>
      </c>
      <c r="AF551" s="16" t="e">
        <f t="shared" si="333"/>
        <v>#N/A</v>
      </c>
      <c r="AG551" s="16" t="e">
        <f t="shared" si="333"/>
        <v>#N/A</v>
      </c>
      <c r="AH551" s="16" t="e">
        <f t="shared" si="333"/>
        <v>#N/A</v>
      </c>
      <c r="AI551" s="16" t="e">
        <f t="shared" si="333"/>
        <v>#N/A</v>
      </c>
      <c r="AJ551" s="16" t="e">
        <f t="shared" si="333"/>
        <v>#N/A</v>
      </c>
      <c r="AK551" s="16" t="e">
        <f t="shared" si="333"/>
        <v>#N/A</v>
      </c>
      <c r="AL551" s="16" t="e">
        <f t="shared" si="333"/>
        <v>#N/A</v>
      </c>
      <c r="AM551" s="16" t="e">
        <f t="shared" si="334"/>
        <v>#N/A</v>
      </c>
      <c r="AN551" s="16" t="e">
        <f t="shared" si="334"/>
        <v>#N/A</v>
      </c>
      <c r="AO551" s="16" t="e">
        <f t="shared" si="334"/>
        <v>#N/A</v>
      </c>
      <c r="AP551" s="16" t="e">
        <f t="shared" si="334"/>
        <v>#N/A</v>
      </c>
      <c r="AQ551" s="16" t="e">
        <f t="shared" si="334"/>
        <v>#N/A</v>
      </c>
      <c r="AR551" s="16" t="e">
        <f t="shared" si="334"/>
        <v>#N/A</v>
      </c>
      <c r="AS551" s="16" t="e">
        <f t="shared" si="334"/>
        <v>#N/A</v>
      </c>
      <c r="AT551" s="16" t="e">
        <f t="shared" si="334"/>
        <v>#N/A</v>
      </c>
      <c r="AU551" s="16" t="e">
        <f t="shared" si="334"/>
        <v>#N/A</v>
      </c>
      <c r="AV551" s="16" t="e">
        <f t="shared" si="334"/>
        <v>#N/A</v>
      </c>
      <c r="AW551" s="16" t="e">
        <f t="shared" si="334"/>
        <v>#N/A</v>
      </c>
      <c r="AX551" s="16" t="e">
        <f t="shared" si="334"/>
        <v>#N/A</v>
      </c>
      <c r="AY551" s="16" t="e">
        <f t="shared" si="334"/>
        <v>#N/A</v>
      </c>
      <c r="AZ551" s="16" t="e">
        <f t="shared" si="334"/>
        <v>#N/A</v>
      </c>
      <c r="BA551" s="16" t="e">
        <f t="shared" si="334"/>
        <v>#N/A</v>
      </c>
      <c r="BB551" s="16" t="e">
        <f t="shared" si="334"/>
        <v>#N/A</v>
      </c>
      <c r="BC551" s="16" t="e">
        <f t="shared" si="335"/>
        <v>#N/A</v>
      </c>
      <c r="BD551" s="16" t="e">
        <f t="shared" si="335"/>
        <v>#N/A</v>
      </c>
      <c r="BE551" s="16" t="e">
        <f t="shared" si="335"/>
        <v>#N/A</v>
      </c>
      <c r="BF551" s="16" t="e">
        <f t="shared" si="335"/>
        <v>#N/A</v>
      </c>
      <c r="BG551" s="16" t="e">
        <f t="shared" si="335"/>
        <v>#N/A</v>
      </c>
      <c r="BH551" s="16" t="e">
        <f t="shared" si="335"/>
        <v>#N/A</v>
      </c>
      <c r="BI551" s="16" t="e">
        <f t="shared" si="335"/>
        <v>#N/A</v>
      </c>
      <c r="BJ551" s="16" t="e">
        <f t="shared" si="335"/>
        <v>#N/A</v>
      </c>
      <c r="BK551" s="16" t="e">
        <f t="shared" si="335"/>
        <v>#N/A</v>
      </c>
      <c r="BL551" s="16" t="e">
        <f t="shared" si="335"/>
        <v>#N/A</v>
      </c>
      <c r="BM551" s="16" t="e">
        <f t="shared" si="335"/>
        <v>#N/A</v>
      </c>
      <c r="BN551" s="16" t="e">
        <f t="shared" si="335"/>
        <v>#N/A</v>
      </c>
    </row>
    <row r="552" spans="3:66">
      <c r="C552" s="16" t="s">
        <v>1</v>
      </c>
      <c r="F552" s="16">
        <f>E546</f>
        <v>216050.14285714284</v>
      </c>
      <c r="G552" s="16">
        <f t="shared" si="332"/>
        <v>210040.29609906691</v>
      </c>
      <c r="H552" s="16">
        <f t="shared" si="332"/>
        <v>203682.73677855934</v>
      </c>
      <c r="I552" s="16">
        <f t="shared" si="332"/>
        <v>196957.34724022244</v>
      </c>
      <c r="J552" s="16">
        <f t="shared" si="332"/>
        <v>189842.84587859607</v>
      </c>
      <c r="K552" s="16">
        <f t="shared" si="332"/>
        <v>182316.71979533276</v>
      </c>
      <c r="L552" s="16">
        <f t="shared" si="332"/>
        <v>174355.1535601092</v>
      </c>
      <c r="M552" s="16">
        <f t="shared" si="332"/>
        <v>165932.95384984769</v>
      </c>
      <c r="N552" s="16">
        <f t="shared" si="332"/>
        <v>157023.46972777823</v>
      </c>
      <c r="O552" s="16">
        <f t="shared" si="332"/>
        <v>147598.50831007474</v>
      </c>
      <c r="P552" s="16">
        <f t="shared" si="332"/>
        <v>137628.24555320409</v>
      </c>
      <c r="Q552" s="16">
        <f t="shared" si="332"/>
        <v>127081.13187968596</v>
      </c>
      <c r="R552" s="16">
        <f t="shared" si="332"/>
        <v>115923.79234362853</v>
      </c>
      <c r="S552" s="16">
        <f t="shared" si="332"/>
        <v>104120.92102012782</v>
      </c>
      <c r="T552" s="16">
        <f t="shared" si="332"/>
        <v>91635.169284338801</v>
      </c>
      <c r="U552" s="16">
        <f t="shared" si="332"/>
        <v>78427.027626693452</v>
      </c>
      <c r="V552" s="16">
        <f t="shared" si="332"/>
        <v>64454.700630284329</v>
      </c>
      <c r="W552" s="16">
        <f t="shared" si="333"/>
        <v>49673.974714797259</v>
      </c>
      <c r="X552" s="16">
        <f t="shared" si="333"/>
        <v>34038.078228485574</v>
      </c>
      <c r="Y552" s="16">
        <f t="shared" si="333"/>
        <v>17497.533445465859</v>
      </c>
      <c r="Z552" s="16" t="e">
        <f t="shared" si="333"/>
        <v>#N/A</v>
      </c>
      <c r="AA552" s="16" t="e">
        <f t="shared" si="333"/>
        <v>#N/A</v>
      </c>
      <c r="AB552" s="16" t="e">
        <f t="shared" si="333"/>
        <v>#N/A</v>
      </c>
      <c r="AC552" s="16" t="e">
        <f t="shared" si="333"/>
        <v>#N/A</v>
      </c>
      <c r="AD552" s="16" t="e">
        <f t="shared" si="333"/>
        <v>#N/A</v>
      </c>
      <c r="AE552" s="16" t="e">
        <f t="shared" si="333"/>
        <v>#N/A</v>
      </c>
      <c r="AF552" s="16" t="e">
        <f t="shared" si="333"/>
        <v>#N/A</v>
      </c>
      <c r="AG552" s="16" t="e">
        <f t="shared" si="333"/>
        <v>#N/A</v>
      </c>
      <c r="AH552" s="16" t="e">
        <f t="shared" si="333"/>
        <v>#N/A</v>
      </c>
      <c r="AI552" s="16" t="e">
        <f t="shared" si="333"/>
        <v>#N/A</v>
      </c>
      <c r="AJ552" s="16" t="e">
        <f t="shared" si="333"/>
        <v>#N/A</v>
      </c>
      <c r="AK552" s="16" t="e">
        <f t="shared" si="333"/>
        <v>#N/A</v>
      </c>
      <c r="AL552" s="16" t="e">
        <f t="shared" si="333"/>
        <v>#N/A</v>
      </c>
      <c r="AM552" s="16" t="e">
        <f t="shared" si="334"/>
        <v>#N/A</v>
      </c>
      <c r="AN552" s="16" t="e">
        <f t="shared" si="334"/>
        <v>#N/A</v>
      </c>
      <c r="AO552" s="16" t="e">
        <f t="shared" si="334"/>
        <v>#N/A</v>
      </c>
      <c r="AP552" s="16" t="e">
        <f t="shared" si="334"/>
        <v>#N/A</v>
      </c>
      <c r="AQ552" s="16" t="e">
        <f t="shared" si="334"/>
        <v>#N/A</v>
      </c>
      <c r="AR552" s="16" t="e">
        <f t="shared" si="334"/>
        <v>#N/A</v>
      </c>
      <c r="AS552" s="16" t="e">
        <f t="shared" si="334"/>
        <v>#N/A</v>
      </c>
      <c r="AT552" s="16" t="e">
        <f t="shared" si="334"/>
        <v>#N/A</v>
      </c>
      <c r="AU552" s="16" t="e">
        <f t="shared" si="334"/>
        <v>#N/A</v>
      </c>
      <c r="AV552" s="16" t="e">
        <f t="shared" si="334"/>
        <v>#N/A</v>
      </c>
      <c r="AW552" s="16" t="e">
        <f t="shared" si="334"/>
        <v>#N/A</v>
      </c>
      <c r="AX552" s="16" t="e">
        <f t="shared" si="334"/>
        <v>#N/A</v>
      </c>
      <c r="AY552" s="16" t="e">
        <f t="shared" si="334"/>
        <v>#N/A</v>
      </c>
      <c r="AZ552" s="16" t="e">
        <f t="shared" si="334"/>
        <v>#N/A</v>
      </c>
      <c r="BA552" s="16" t="e">
        <f t="shared" si="334"/>
        <v>#N/A</v>
      </c>
      <c r="BB552" s="16" t="e">
        <f t="shared" si="334"/>
        <v>#N/A</v>
      </c>
      <c r="BC552" s="16" t="e">
        <f t="shared" si="335"/>
        <v>#N/A</v>
      </c>
      <c r="BD552" s="16" t="e">
        <f t="shared" si="335"/>
        <v>#N/A</v>
      </c>
      <c r="BE552" s="16" t="e">
        <f t="shared" si="335"/>
        <v>#N/A</v>
      </c>
      <c r="BF552" s="16" t="e">
        <f t="shared" si="335"/>
        <v>#N/A</v>
      </c>
      <c r="BG552" s="16" t="e">
        <f t="shared" si="335"/>
        <v>#N/A</v>
      </c>
      <c r="BH552" s="16" t="e">
        <f t="shared" si="335"/>
        <v>#N/A</v>
      </c>
      <c r="BI552" s="16" t="e">
        <f t="shared" si="335"/>
        <v>#N/A</v>
      </c>
      <c r="BJ552" s="16" t="e">
        <f t="shared" si="335"/>
        <v>#N/A</v>
      </c>
      <c r="BK552" s="16" t="e">
        <f t="shared" si="335"/>
        <v>#N/A</v>
      </c>
      <c r="BL552" s="16" t="e">
        <f t="shared" si="335"/>
        <v>#N/A</v>
      </c>
      <c r="BM552" s="16" t="e">
        <f t="shared" si="335"/>
        <v>#N/A</v>
      </c>
      <c r="BN552" s="16" t="e">
        <f t="shared" si="335"/>
        <v>#N/A</v>
      </c>
    </row>
    <row r="553" spans="3:66">
      <c r="C553" s="16" t="s">
        <v>2</v>
      </c>
      <c r="F553" s="16">
        <f>E547</f>
        <v>319924.03744117211</v>
      </c>
      <c r="G553" s="16">
        <f t="shared" si="332"/>
        <v>319924.03744117217</v>
      </c>
      <c r="H553" s="16">
        <f t="shared" si="332"/>
        <v>319924.03744117211</v>
      </c>
      <c r="I553" s="16">
        <f t="shared" si="332"/>
        <v>319924.03744117205</v>
      </c>
      <c r="J553" s="16">
        <f t="shared" si="332"/>
        <v>319924.03744117205</v>
      </c>
      <c r="K553" s="16">
        <f t="shared" si="332"/>
        <v>319924.03744117205</v>
      </c>
      <c r="L553" s="16">
        <f t="shared" si="332"/>
        <v>319924.03744117211</v>
      </c>
      <c r="M553" s="16">
        <f t="shared" si="332"/>
        <v>319924.03744117211</v>
      </c>
      <c r="N553" s="16">
        <f t="shared" si="332"/>
        <v>319924.03744117211</v>
      </c>
      <c r="O553" s="16">
        <f t="shared" si="332"/>
        <v>319924.03744117211</v>
      </c>
      <c r="P553" s="16">
        <f t="shared" si="332"/>
        <v>319924.03744117211</v>
      </c>
      <c r="Q553" s="16">
        <f t="shared" si="332"/>
        <v>319924.03744117211</v>
      </c>
      <c r="R553" s="16">
        <f t="shared" si="332"/>
        <v>319924.03744117211</v>
      </c>
      <c r="S553" s="16">
        <f t="shared" si="332"/>
        <v>319924.03744117211</v>
      </c>
      <c r="T553" s="16">
        <f t="shared" si="332"/>
        <v>319924.03744117205</v>
      </c>
      <c r="U553" s="16">
        <f t="shared" si="332"/>
        <v>319924.03744117211</v>
      </c>
      <c r="V553" s="16">
        <f t="shared" si="332"/>
        <v>319924.03744117205</v>
      </c>
      <c r="W553" s="16">
        <f t="shared" si="333"/>
        <v>319924.03744117211</v>
      </c>
      <c r="X553" s="16">
        <f t="shared" si="333"/>
        <v>319924.03744117211</v>
      </c>
      <c r="Y553" s="16">
        <f t="shared" si="333"/>
        <v>319924.03744117205</v>
      </c>
      <c r="Z553" s="16" t="e">
        <f t="shared" si="333"/>
        <v>#N/A</v>
      </c>
      <c r="AA553" s="16" t="e">
        <f t="shared" si="333"/>
        <v>#N/A</v>
      </c>
      <c r="AB553" s="16" t="e">
        <f t="shared" si="333"/>
        <v>#N/A</v>
      </c>
      <c r="AC553" s="16" t="e">
        <f t="shared" si="333"/>
        <v>#N/A</v>
      </c>
      <c r="AD553" s="16" t="e">
        <f t="shared" si="333"/>
        <v>#N/A</v>
      </c>
      <c r="AE553" s="16" t="e">
        <f t="shared" si="333"/>
        <v>#N/A</v>
      </c>
      <c r="AF553" s="16" t="e">
        <f t="shared" si="333"/>
        <v>#N/A</v>
      </c>
      <c r="AG553" s="16" t="e">
        <f t="shared" si="333"/>
        <v>#N/A</v>
      </c>
      <c r="AH553" s="16" t="e">
        <f t="shared" si="333"/>
        <v>#N/A</v>
      </c>
      <c r="AI553" s="16" t="e">
        <f t="shared" si="333"/>
        <v>#N/A</v>
      </c>
      <c r="AJ553" s="16" t="e">
        <f t="shared" si="333"/>
        <v>#N/A</v>
      </c>
      <c r="AK553" s="16" t="e">
        <f t="shared" si="333"/>
        <v>#N/A</v>
      </c>
      <c r="AL553" s="16" t="e">
        <f t="shared" si="333"/>
        <v>#N/A</v>
      </c>
      <c r="AM553" s="16" t="e">
        <f t="shared" si="334"/>
        <v>#N/A</v>
      </c>
      <c r="AN553" s="16" t="e">
        <f t="shared" si="334"/>
        <v>#N/A</v>
      </c>
      <c r="AO553" s="16" t="e">
        <f t="shared" si="334"/>
        <v>#N/A</v>
      </c>
      <c r="AP553" s="16" t="e">
        <f t="shared" si="334"/>
        <v>#N/A</v>
      </c>
      <c r="AQ553" s="16" t="e">
        <f t="shared" si="334"/>
        <v>#N/A</v>
      </c>
      <c r="AR553" s="16" t="e">
        <f t="shared" si="334"/>
        <v>#N/A</v>
      </c>
      <c r="AS553" s="16" t="e">
        <f t="shared" si="334"/>
        <v>#N/A</v>
      </c>
      <c r="AT553" s="16" t="e">
        <f t="shared" si="334"/>
        <v>#N/A</v>
      </c>
      <c r="AU553" s="16" t="e">
        <f t="shared" si="334"/>
        <v>#N/A</v>
      </c>
      <c r="AV553" s="16" t="e">
        <f t="shared" si="334"/>
        <v>#N/A</v>
      </c>
      <c r="AW553" s="16" t="e">
        <f t="shared" si="334"/>
        <v>#N/A</v>
      </c>
      <c r="AX553" s="16" t="e">
        <f t="shared" si="334"/>
        <v>#N/A</v>
      </c>
      <c r="AY553" s="16" t="e">
        <f t="shared" si="334"/>
        <v>#N/A</v>
      </c>
      <c r="AZ553" s="16" t="e">
        <f t="shared" si="334"/>
        <v>#N/A</v>
      </c>
      <c r="BA553" s="16" t="e">
        <f t="shared" si="334"/>
        <v>#N/A</v>
      </c>
      <c r="BB553" s="16" t="e">
        <f t="shared" si="334"/>
        <v>#N/A</v>
      </c>
      <c r="BC553" s="16" t="e">
        <f t="shared" si="335"/>
        <v>#N/A</v>
      </c>
      <c r="BD553" s="16" t="e">
        <f t="shared" si="335"/>
        <v>#N/A</v>
      </c>
      <c r="BE553" s="16" t="e">
        <f t="shared" si="335"/>
        <v>#N/A</v>
      </c>
      <c r="BF553" s="16" t="e">
        <f t="shared" si="335"/>
        <v>#N/A</v>
      </c>
      <c r="BG553" s="16" t="e">
        <f t="shared" si="335"/>
        <v>#N/A</v>
      </c>
      <c r="BH553" s="16" t="e">
        <f t="shared" si="335"/>
        <v>#N/A</v>
      </c>
      <c r="BI553" s="16" t="e">
        <f t="shared" si="335"/>
        <v>#N/A</v>
      </c>
      <c r="BJ553" s="16" t="e">
        <f t="shared" si="335"/>
        <v>#N/A</v>
      </c>
      <c r="BK553" s="16" t="e">
        <f t="shared" si="335"/>
        <v>#N/A</v>
      </c>
      <c r="BL553" s="16" t="e">
        <f t="shared" si="335"/>
        <v>#N/A</v>
      </c>
      <c r="BM553" s="16" t="e">
        <f t="shared" si="335"/>
        <v>#N/A</v>
      </c>
      <c r="BN553" s="16" t="e">
        <f t="shared" si="335"/>
        <v>#N/A</v>
      </c>
    </row>
    <row r="554" spans="3:66">
      <c r="C554" s="16" t="s">
        <v>13</v>
      </c>
      <c r="F554" s="16">
        <f>E548</f>
        <v>3630326.1054159706</v>
      </c>
      <c r="G554" s="16">
        <f t="shared" si="332"/>
        <v>3520442.3640738651</v>
      </c>
      <c r="H554" s="16">
        <f t="shared" si="332"/>
        <v>3404201.0634112526</v>
      </c>
      <c r="I554" s="16">
        <f t="shared" si="332"/>
        <v>3281234.373210303</v>
      </c>
      <c r="J554" s="16">
        <f t="shared" si="332"/>
        <v>3151153.1816477268</v>
      </c>
      <c r="K554" s="16">
        <f t="shared" si="332"/>
        <v>3013545.8640018874</v>
      </c>
      <c r="L554" s="16">
        <f t="shared" si="332"/>
        <v>2867976.9801208246</v>
      </c>
      <c r="M554" s="16">
        <f t="shared" si="332"/>
        <v>2713985.8965295004</v>
      </c>
      <c r="N554" s="16">
        <f t="shared" si="332"/>
        <v>2551085.3288161065</v>
      </c>
      <c r="O554" s="16">
        <f t="shared" si="332"/>
        <v>2378759.7996850093</v>
      </c>
      <c r="P554" s="16">
        <f t="shared" si="332"/>
        <v>2196464.0077970414</v>
      </c>
      <c r="Q554" s="16">
        <f t="shared" si="332"/>
        <v>2003621.1022355552</v>
      </c>
      <c r="R554" s="16">
        <f t="shared" si="332"/>
        <v>1799620.8571380116</v>
      </c>
      <c r="S554" s="16">
        <f t="shared" si="332"/>
        <v>1583817.7407169673</v>
      </c>
      <c r="T554" s="16">
        <f t="shared" si="332"/>
        <v>1355528.8725601339</v>
      </c>
      <c r="U554" s="16">
        <f t="shared" si="332"/>
        <v>1114031.8627456552</v>
      </c>
      <c r="V554" s="16">
        <f t="shared" si="332"/>
        <v>858562.52593476744</v>
      </c>
      <c r="W554" s="16">
        <f t="shared" si="333"/>
        <v>588312.46320839261</v>
      </c>
      <c r="X554" s="16">
        <f t="shared" si="333"/>
        <v>302426.50399570609</v>
      </c>
      <c r="Y554" s="16">
        <f t="shared" si="333"/>
        <v>0</v>
      </c>
      <c r="Z554" s="16" t="e">
        <f t="shared" si="333"/>
        <v>#N/A</v>
      </c>
      <c r="AA554" s="16" t="e">
        <f t="shared" si="333"/>
        <v>#N/A</v>
      </c>
      <c r="AB554" s="16" t="e">
        <f t="shared" si="333"/>
        <v>#N/A</v>
      </c>
      <c r="AC554" s="16" t="e">
        <f t="shared" si="333"/>
        <v>#N/A</v>
      </c>
      <c r="AD554" s="16" t="e">
        <f t="shared" si="333"/>
        <v>#N/A</v>
      </c>
      <c r="AE554" s="16" t="e">
        <f t="shared" si="333"/>
        <v>#N/A</v>
      </c>
      <c r="AF554" s="16" t="e">
        <f t="shared" si="333"/>
        <v>#N/A</v>
      </c>
      <c r="AG554" s="16" t="e">
        <f t="shared" si="333"/>
        <v>#N/A</v>
      </c>
      <c r="AH554" s="16" t="e">
        <f t="shared" si="333"/>
        <v>#N/A</v>
      </c>
      <c r="AI554" s="16" t="e">
        <f t="shared" si="333"/>
        <v>#N/A</v>
      </c>
      <c r="AJ554" s="16" t="e">
        <f t="shared" si="333"/>
        <v>#N/A</v>
      </c>
      <c r="AK554" s="16" t="e">
        <f t="shared" si="333"/>
        <v>#N/A</v>
      </c>
      <c r="AL554" s="16" t="e">
        <f t="shared" si="333"/>
        <v>#N/A</v>
      </c>
      <c r="AM554" s="16" t="e">
        <f t="shared" si="334"/>
        <v>#N/A</v>
      </c>
      <c r="AN554" s="16" t="e">
        <f t="shared" si="334"/>
        <v>#N/A</v>
      </c>
      <c r="AO554" s="16" t="e">
        <f t="shared" si="334"/>
        <v>#N/A</v>
      </c>
      <c r="AP554" s="16" t="e">
        <f t="shared" si="334"/>
        <v>#N/A</v>
      </c>
      <c r="AQ554" s="16" t="e">
        <f t="shared" si="334"/>
        <v>#N/A</v>
      </c>
      <c r="AR554" s="16" t="e">
        <f t="shared" si="334"/>
        <v>#N/A</v>
      </c>
      <c r="AS554" s="16" t="e">
        <f t="shared" si="334"/>
        <v>#N/A</v>
      </c>
      <c r="AT554" s="16" t="e">
        <f t="shared" si="334"/>
        <v>#N/A</v>
      </c>
      <c r="AU554" s="16" t="e">
        <f t="shared" si="334"/>
        <v>#N/A</v>
      </c>
      <c r="AV554" s="16" t="e">
        <f t="shared" si="334"/>
        <v>#N/A</v>
      </c>
      <c r="AW554" s="16" t="e">
        <f t="shared" si="334"/>
        <v>#N/A</v>
      </c>
      <c r="AX554" s="16" t="e">
        <f t="shared" si="334"/>
        <v>#N/A</v>
      </c>
      <c r="AY554" s="16" t="e">
        <f t="shared" si="334"/>
        <v>#N/A</v>
      </c>
      <c r="AZ554" s="16" t="e">
        <f t="shared" si="334"/>
        <v>#N/A</v>
      </c>
      <c r="BA554" s="16" t="e">
        <f t="shared" si="334"/>
        <v>#N/A</v>
      </c>
      <c r="BB554" s="16" t="e">
        <f t="shared" si="334"/>
        <v>#N/A</v>
      </c>
      <c r="BC554" s="16" t="e">
        <f t="shared" si="335"/>
        <v>#N/A</v>
      </c>
      <c r="BD554" s="16" t="e">
        <f t="shared" si="335"/>
        <v>#N/A</v>
      </c>
      <c r="BE554" s="16" t="e">
        <f t="shared" si="335"/>
        <v>#N/A</v>
      </c>
      <c r="BF554" s="16" t="e">
        <f t="shared" si="335"/>
        <v>#N/A</v>
      </c>
      <c r="BG554" s="16" t="e">
        <f t="shared" si="335"/>
        <v>#N/A</v>
      </c>
      <c r="BH554" s="16" t="e">
        <f t="shared" si="335"/>
        <v>#N/A</v>
      </c>
      <c r="BI554" s="16" t="e">
        <f t="shared" si="335"/>
        <v>#N/A</v>
      </c>
      <c r="BJ554" s="16" t="e">
        <f t="shared" si="335"/>
        <v>#N/A</v>
      </c>
      <c r="BK554" s="16" t="e">
        <f t="shared" si="335"/>
        <v>#N/A</v>
      </c>
      <c r="BL554" s="16" t="e">
        <f t="shared" si="335"/>
        <v>#N/A</v>
      </c>
      <c r="BM554" s="16" t="e">
        <f t="shared" si="335"/>
        <v>#N/A</v>
      </c>
      <c r="BN554" s="16" t="e">
        <f t="shared" si="335"/>
        <v>#N/A</v>
      </c>
    </row>
    <row r="556" spans="3:66">
      <c r="C556" s="16" t="s">
        <v>12</v>
      </c>
      <c r="G556" s="16">
        <f>F550</f>
        <v>3734200</v>
      </c>
      <c r="H556" s="16">
        <f t="shared" ref="H556:W560" si="336">G550</f>
        <v>3630326.1054159706</v>
      </c>
      <c r="I556" s="16">
        <f t="shared" si="336"/>
        <v>3520442.3640738651</v>
      </c>
      <c r="J556" s="16">
        <f t="shared" si="336"/>
        <v>3404201.0634112526</v>
      </c>
      <c r="K556" s="16">
        <f t="shared" si="336"/>
        <v>3281234.373210303</v>
      </c>
      <c r="L556" s="16">
        <f t="shared" si="336"/>
        <v>3151153.1816477268</v>
      </c>
      <c r="M556" s="16">
        <f t="shared" si="336"/>
        <v>3013545.8640018874</v>
      </c>
      <c r="N556" s="16">
        <f t="shared" si="336"/>
        <v>2867976.9801208246</v>
      </c>
      <c r="O556" s="16">
        <f t="shared" si="336"/>
        <v>2713985.8965295004</v>
      </c>
      <c r="P556" s="16">
        <f t="shared" si="336"/>
        <v>2551085.3288161065</v>
      </c>
      <c r="Q556" s="16">
        <f t="shared" si="336"/>
        <v>2378759.7996850093</v>
      </c>
      <c r="R556" s="16">
        <f t="shared" si="336"/>
        <v>2196464.0077970414</v>
      </c>
      <c r="S556" s="16">
        <f t="shared" si="336"/>
        <v>2003621.1022355552</v>
      </c>
      <c r="T556" s="16">
        <f t="shared" si="336"/>
        <v>1799620.8571380116</v>
      </c>
      <c r="U556" s="16">
        <f t="shared" si="336"/>
        <v>1583817.7407169673</v>
      </c>
      <c r="V556" s="16">
        <f t="shared" si="336"/>
        <v>1355528.8725601339</v>
      </c>
      <c r="W556" s="16">
        <f t="shared" si="336"/>
        <v>1114031.8627456552</v>
      </c>
      <c r="X556" s="16">
        <f t="shared" ref="X556:AM560" si="337">W550</f>
        <v>858562.52593476744</v>
      </c>
      <c r="Y556" s="16">
        <f t="shared" si="337"/>
        <v>588312.46320839261</v>
      </c>
      <c r="Z556" s="16">
        <f t="shared" si="337"/>
        <v>302426.50399570609</v>
      </c>
      <c r="AA556" s="16">
        <f t="shared" si="337"/>
        <v>0</v>
      </c>
      <c r="AB556" s="16" t="e">
        <f t="shared" si="337"/>
        <v>#N/A</v>
      </c>
      <c r="AC556" s="16" t="e">
        <f t="shared" si="337"/>
        <v>#N/A</v>
      </c>
      <c r="AD556" s="16" t="e">
        <f t="shared" si="337"/>
        <v>#N/A</v>
      </c>
      <c r="AE556" s="16" t="e">
        <f t="shared" si="337"/>
        <v>#N/A</v>
      </c>
      <c r="AF556" s="16" t="e">
        <f t="shared" si="337"/>
        <v>#N/A</v>
      </c>
      <c r="AG556" s="16" t="e">
        <f t="shared" si="337"/>
        <v>#N/A</v>
      </c>
      <c r="AH556" s="16" t="e">
        <f t="shared" si="337"/>
        <v>#N/A</v>
      </c>
      <c r="AI556" s="16" t="e">
        <f t="shared" si="337"/>
        <v>#N/A</v>
      </c>
      <c r="AJ556" s="16" t="e">
        <f t="shared" si="337"/>
        <v>#N/A</v>
      </c>
      <c r="AK556" s="16" t="e">
        <f t="shared" si="337"/>
        <v>#N/A</v>
      </c>
      <c r="AL556" s="16" t="e">
        <f t="shared" si="337"/>
        <v>#N/A</v>
      </c>
      <c r="AM556" s="16" t="e">
        <f t="shared" si="337"/>
        <v>#N/A</v>
      </c>
      <c r="AN556" s="16" t="e">
        <f t="shared" ref="AN556:BC560" si="338">AM550</f>
        <v>#N/A</v>
      </c>
      <c r="AO556" s="16" t="e">
        <f t="shared" si="338"/>
        <v>#N/A</v>
      </c>
      <c r="AP556" s="16" t="e">
        <f t="shared" si="338"/>
        <v>#N/A</v>
      </c>
      <c r="AQ556" s="16" t="e">
        <f t="shared" si="338"/>
        <v>#N/A</v>
      </c>
      <c r="AR556" s="16" t="e">
        <f t="shared" si="338"/>
        <v>#N/A</v>
      </c>
      <c r="AS556" s="16" t="e">
        <f t="shared" si="338"/>
        <v>#N/A</v>
      </c>
      <c r="AT556" s="16" t="e">
        <f t="shared" si="338"/>
        <v>#N/A</v>
      </c>
      <c r="AU556" s="16" t="e">
        <f t="shared" si="338"/>
        <v>#N/A</v>
      </c>
      <c r="AV556" s="16" t="e">
        <f t="shared" si="338"/>
        <v>#N/A</v>
      </c>
      <c r="AW556" s="16" t="e">
        <f t="shared" si="338"/>
        <v>#N/A</v>
      </c>
      <c r="AX556" s="16" t="e">
        <f t="shared" si="338"/>
        <v>#N/A</v>
      </c>
      <c r="AY556" s="16" t="e">
        <f t="shared" si="338"/>
        <v>#N/A</v>
      </c>
      <c r="AZ556" s="16" t="e">
        <f t="shared" si="338"/>
        <v>#N/A</v>
      </c>
      <c r="BA556" s="16" t="e">
        <f t="shared" si="338"/>
        <v>#N/A</v>
      </c>
      <c r="BB556" s="16" t="e">
        <f t="shared" si="338"/>
        <v>#N/A</v>
      </c>
      <c r="BC556" s="16" t="e">
        <f t="shared" si="338"/>
        <v>#N/A</v>
      </c>
      <c r="BD556" s="16" t="e">
        <f t="shared" ref="BD556:BN560" si="339">BC550</f>
        <v>#N/A</v>
      </c>
      <c r="BE556" s="16" t="e">
        <f t="shared" si="339"/>
        <v>#N/A</v>
      </c>
      <c r="BF556" s="16" t="e">
        <f t="shared" si="339"/>
        <v>#N/A</v>
      </c>
      <c r="BG556" s="16" t="e">
        <f t="shared" si="339"/>
        <v>#N/A</v>
      </c>
      <c r="BH556" s="16" t="e">
        <f t="shared" si="339"/>
        <v>#N/A</v>
      </c>
      <c r="BI556" s="16" t="e">
        <f t="shared" si="339"/>
        <v>#N/A</v>
      </c>
      <c r="BJ556" s="16" t="e">
        <f t="shared" si="339"/>
        <v>#N/A</v>
      </c>
      <c r="BK556" s="16" t="e">
        <f t="shared" si="339"/>
        <v>#N/A</v>
      </c>
      <c r="BL556" s="16" t="e">
        <f t="shared" si="339"/>
        <v>#N/A</v>
      </c>
      <c r="BM556" s="16" t="e">
        <f t="shared" si="339"/>
        <v>#N/A</v>
      </c>
      <c r="BN556" s="16" t="e">
        <f t="shared" si="339"/>
        <v>#N/A</v>
      </c>
    </row>
    <row r="557" spans="3:66">
      <c r="C557" s="16" t="s">
        <v>0</v>
      </c>
      <c r="G557" s="16">
        <f>F551</f>
        <v>103873.89458402927</v>
      </c>
      <c r="H557" s="16">
        <f t="shared" si="336"/>
        <v>109883.74134210523</v>
      </c>
      <c r="I557" s="16">
        <f t="shared" si="336"/>
        <v>116241.30066261276</v>
      </c>
      <c r="J557" s="16">
        <f t="shared" si="336"/>
        <v>122966.69020094963</v>
      </c>
      <c r="K557" s="16">
        <f t="shared" si="336"/>
        <v>130081.19156257602</v>
      </c>
      <c r="L557" s="16">
        <f t="shared" si="336"/>
        <v>137607.31764583933</v>
      </c>
      <c r="M557" s="16">
        <f t="shared" si="336"/>
        <v>145568.88388106291</v>
      </c>
      <c r="N557" s="16">
        <f t="shared" si="336"/>
        <v>153991.08359132442</v>
      </c>
      <c r="O557" s="16">
        <f t="shared" si="336"/>
        <v>162900.56771339389</v>
      </c>
      <c r="P557" s="16">
        <f t="shared" si="336"/>
        <v>172325.52913109737</v>
      </c>
      <c r="Q557" s="16">
        <f t="shared" si="336"/>
        <v>182295.79188796802</v>
      </c>
      <c r="R557" s="16">
        <f t="shared" si="336"/>
        <v>192842.90556148617</v>
      </c>
      <c r="S557" s="16">
        <f t="shared" si="336"/>
        <v>204000.24509754358</v>
      </c>
      <c r="T557" s="16">
        <f t="shared" si="336"/>
        <v>215803.11642104431</v>
      </c>
      <c r="U557" s="16">
        <f t="shared" si="336"/>
        <v>228288.86815683328</v>
      </c>
      <c r="V557" s="16">
        <f t="shared" si="336"/>
        <v>241497.00981447866</v>
      </c>
      <c r="W557" s="16">
        <f t="shared" si="336"/>
        <v>255469.33681088773</v>
      </c>
      <c r="X557" s="16">
        <f t="shared" si="337"/>
        <v>270250.06272637483</v>
      </c>
      <c r="Y557" s="16">
        <f t="shared" si="337"/>
        <v>285885.95921268652</v>
      </c>
      <c r="Z557" s="16">
        <f t="shared" si="337"/>
        <v>302426.50399570621</v>
      </c>
      <c r="AA557" s="16" t="e">
        <f t="shared" si="337"/>
        <v>#N/A</v>
      </c>
      <c r="AB557" s="16" t="e">
        <f t="shared" si="337"/>
        <v>#N/A</v>
      </c>
      <c r="AC557" s="16" t="e">
        <f t="shared" si="337"/>
        <v>#N/A</v>
      </c>
      <c r="AD557" s="16" t="e">
        <f t="shared" si="337"/>
        <v>#N/A</v>
      </c>
      <c r="AE557" s="16" t="e">
        <f t="shared" si="337"/>
        <v>#N/A</v>
      </c>
      <c r="AF557" s="16" t="e">
        <f t="shared" si="337"/>
        <v>#N/A</v>
      </c>
      <c r="AG557" s="16" t="e">
        <f t="shared" si="337"/>
        <v>#N/A</v>
      </c>
      <c r="AH557" s="16" t="e">
        <f t="shared" si="337"/>
        <v>#N/A</v>
      </c>
      <c r="AI557" s="16" t="e">
        <f t="shared" si="337"/>
        <v>#N/A</v>
      </c>
      <c r="AJ557" s="16" t="e">
        <f t="shared" si="337"/>
        <v>#N/A</v>
      </c>
      <c r="AK557" s="16" t="e">
        <f t="shared" si="337"/>
        <v>#N/A</v>
      </c>
      <c r="AL557" s="16" t="e">
        <f t="shared" si="337"/>
        <v>#N/A</v>
      </c>
      <c r="AM557" s="16" t="e">
        <f t="shared" si="337"/>
        <v>#N/A</v>
      </c>
      <c r="AN557" s="16" t="e">
        <f t="shared" si="338"/>
        <v>#N/A</v>
      </c>
      <c r="AO557" s="16" t="e">
        <f t="shared" si="338"/>
        <v>#N/A</v>
      </c>
      <c r="AP557" s="16" t="e">
        <f t="shared" si="338"/>
        <v>#N/A</v>
      </c>
      <c r="AQ557" s="16" t="e">
        <f t="shared" si="338"/>
        <v>#N/A</v>
      </c>
      <c r="AR557" s="16" t="e">
        <f t="shared" si="338"/>
        <v>#N/A</v>
      </c>
      <c r="AS557" s="16" t="e">
        <f t="shared" si="338"/>
        <v>#N/A</v>
      </c>
      <c r="AT557" s="16" t="e">
        <f t="shared" si="338"/>
        <v>#N/A</v>
      </c>
      <c r="AU557" s="16" t="e">
        <f t="shared" si="338"/>
        <v>#N/A</v>
      </c>
      <c r="AV557" s="16" t="e">
        <f t="shared" si="338"/>
        <v>#N/A</v>
      </c>
      <c r="AW557" s="16" t="e">
        <f t="shared" si="338"/>
        <v>#N/A</v>
      </c>
      <c r="AX557" s="16" t="e">
        <f t="shared" si="338"/>
        <v>#N/A</v>
      </c>
      <c r="AY557" s="16" t="e">
        <f t="shared" si="338"/>
        <v>#N/A</v>
      </c>
      <c r="AZ557" s="16" t="e">
        <f t="shared" si="338"/>
        <v>#N/A</v>
      </c>
      <c r="BA557" s="16" t="e">
        <f t="shared" si="338"/>
        <v>#N/A</v>
      </c>
      <c r="BB557" s="16" t="e">
        <f t="shared" si="338"/>
        <v>#N/A</v>
      </c>
      <c r="BC557" s="16" t="e">
        <f t="shared" si="338"/>
        <v>#N/A</v>
      </c>
      <c r="BD557" s="16" t="e">
        <f t="shared" si="339"/>
        <v>#N/A</v>
      </c>
      <c r="BE557" s="16" t="e">
        <f t="shared" si="339"/>
        <v>#N/A</v>
      </c>
      <c r="BF557" s="16" t="e">
        <f t="shared" si="339"/>
        <v>#N/A</v>
      </c>
      <c r="BG557" s="16" t="e">
        <f t="shared" si="339"/>
        <v>#N/A</v>
      </c>
      <c r="BH557" s="16" t="e">
        <f t="shared" si="339"/>
        <v>#N/A</v>
      </c>
      <c r="BI557" s="16" t="e">
        <f t="shared" si="339"/>
        <v>#N/A</v>
      </c>
      <c r="BJ557" s="16" t="e">
        <f t="shared" si="339"/>
        <v>#N/A</v>
      </c>
      <c r="BK557" s="16" t="e">
        <f t="shared" si="339"/>
        <v>#N/A</v>
      </c>
      <c r="BL557" s="16" t="e">
        <f t="shared" si="339"/>
        <v>#N/A</v>
      </c>
      <c r="BM557" s="16" t="e">
        <f t="shared" si="339"/>
        <v>#N/A</v>
      </c>
      <c r="BN557" s="16" t="e">
        <f t="shared" si="339"/>
        <v>#N/A</v>
      </c>
    </row>
    <row r="558" spans="3:66">
      <c r="C558" s="16" t="s">
        <v>1</v>
      </c>
      <c r="G558" s="16">
        <f>F552</f>
        <v>216050.14285714284</v>
      </c>
      <c r="H558" s="16">
        <f t="shared" si="336"/>
        <v>210040.29609906691</v>
      </c>
      <c r="I558" s="16">
        <f t="shared" si="336"/>
        <v>203682.73677855934</v>
      </c>
      <c r="J558" s="16">
        <f t="shared" si="336"/>
        <v>196957.34724022244</v>
      </c>
      <c r="K558" s="16">
        <f t="shared" si="336"/>
        <v>189842.84587859607</v>
      </c>
      <c r="L558" s="16">
        <f t="shared" si="336"/>
        <v>182316.71979533276</v>
      </c>
      <c r="M558" s="16">
        <f t="shared" si="336"/>
        <v>174355.1535601092</v>
      </c>
      <c r="N558" s="16">
        <f t="shared" si="336"/>
        <v>165932.95384984769</v>
      </c>
      <c r="O558" s="16">
        <f t="shared" si="336"/>
        <v>157023.46972777823</v>
      </c>
      <c r="P558" s="16">
        <f t="shared" si="336"/>
        <v>147598.50831007474</v>
      </c>
      <c r="Q558" s="16">
        <f t="shared" si="336"/>
        <v>137628.24555320409</v>
      </c>
      <c r="R558" s="16">
        <f t="shared" si="336"/>
        <v>127081.13187968596</v>
      </c>
      <c r="S558" s="16">
        <f t="shared" si="336"/>
        <v>115923.79234362853</v>
      </c>
      <c r="T558" s="16">
        <f t="shared" si="336"/>
        <v>104120.92102012782</v>
      </c>
      <c r="U558" s="16">
        <f t="shared" si="336"/>
        <v>91635.169284338801</v>
      </c>
      <c r="V558" s="16">
        <f t="shared" si="336"/>
        <v>78427.027626693452</v>
      </c>
      <c r="W558" s="16">
        <f t="shared" si="336"/>
        <v>64454.700630284329</v>
      </c>
      <c r="X558" s="16">
        <f t="shared" si="337"/>
        <v>49673.974714797259</v>
      </c>
      <c r="Y558" s="16">
        <f t="shared" si="337"/>
        <v>34038.078228485574</v>
      </c>
      <c r="Z558" s="16">
        <f t="shared" si="337"/>
        <v>17497.533445465859</v>
      </c>
      <c r="AA558" s="16" t="e">
        <f t="shared" si="337"/>
        <v>#N/A</v>
      </c>
      <c r="AB558" s="16" t="e">
        <f t="shared" si="337"/>
        <v>#N/A</v>
      </c>
      <c r="AC558" s="16" t="e">
        <f t="shared" si="337"/>
        <v>#N/A</v>
      </c>
      <c r="AD558" s="16" t="e">
        <f t="shared" si="337"/>
        <v>#N/A</v>
      </c>
      <c r="AE558" s="16" t="e">
        <f t="shared" si="337"/>
        <v>#N/A</v>
      </c>
      <c r="AF558" s="16" t="e">
        <f t="shared" si="337"/>
        <v>#N/A</v>
      </c>
      <c r="AG558" s="16" t="e">
        <f t="shared" si="337"/>
        <v>#N/A</v>
      </c>
      <c r="AH558" s="16" t="e">
        <f t="shared" si="337"/>
        <v>#N/A</v>
      </c>
      <c r="AI558" s="16" t="e">
        <f t="shared" si="337"/>
        <v>#N/A</v>
      </c>
      <c r="AJ558" s="16" t="e">
        <f t="shared" si="337"/>
        <v>#N/A</v>
      </c>
      <c r="AK558" s="16" t="e">
        <f t="shared" si="337"/>
        <v>#N/A</v>
      </c>
      <c r="AL558" s="16" t="e">
        <f t="shared" si="337"/>
        <v>#N/A</v>
      </c>
      <c r="AM558" s="16" t="e">
        <f t="shared" si="337"/>
        <v>#N/A</v>
      </c>
      <c r="AN558" s="16" t="e">
        <f t="shared" si="338"/>
        <v>#N/A</v>
      </c>
      <c r="AO558" s="16" t="e">
        <f t="shared" si="338"/>
        <v>#N/A</v>
      </c>
      <c r="AP558" s="16" t="e">
        <f t="shared" si="338"/>
        <v>#N/A</v>
      </c>
      <c r="AQ558" s="16" t="e">
        <f t="shared" si="338"/>
        <v>#N/A</v>
      </c>
      <c r="AR558" s="16" t="e">
        <f t="shared" si="338"/>
        <v>#N/A</v>
      </c>
      <c r="AS558" s="16" t="e">
        <f t="shared" si="338"/>
        <v>#N/A</v>
      </c>
      <c r="AT558" s="16" t="e">
        <f t="shared" si="338"/>
        <v>#N/A</v>
      </c>
      <c r="AU558" s="16" t="e">
        <f t="shared" si="338"/>
        <v>#N/A</v>
      </c>
      <c r="AV558" s="16" t="e">
        <f t="shared" si="338"/>
        <v>#N/A</v>
      </c>
      <c r="AW558" s="16" t="e">
        <f t="shared" si="338"/>
        <v>#N/A</v>
      </c>
      <c r="AX558" s="16" t="e">
        <f t="shared" si="338"/>
        <v>#N/A</v>
      </c>
      <c r="AY558" s="16" t="e">
        <f t="shared" si="338"/>
        <v>#N/A</v>
      </c>
      <c r="AZ558" s="16" t="e">
        <f t="shared" si="338"/>
        <v>#N/A</v>
      </c>
      <c r="BA558" s="16" t="e">
        <f t="shared" si="338"/>
        <v>#N/A</v>
      </c>
      <c r="BB558" s="16" t="e">
        <f t="shared" si="338"/>
        <v>#N/A</v>
      </c>
      <c r="BC558" s="16" t="e">
        <f t="shared" si="338"/>
        <v>#N/A</v>
      </c>
      <c r="BD558" s="16" t="e">
        <f t="shared" si="339"/>
        <v>#N/A</v>
      </c>
      <c r="BE558" s="16" t="e">
        <f t="shared" si="339"/>
        <v>#N/A</v>
      </c>
      <c r="BF558" s="16" t="e">
        <f t="shared" si="339"/>
        <v>#N/A</v>
      </c>
      <c r="BG558" s="16" t="e">
        <f t="shared" si="339"/>
        <v>#N/A</v>
      </c>
      <c r="BH558" s="16" t="e">
        <f t="shared" si="339"/>
        <v>#N/A</v>
      </c>
      <c r="BI558" s="16" t="e">
        <f t="shared" si="339"/>
        <v>#N/A</v>
      </c>
      <c r="BJ558" s="16" t="e">
        <f t="shared" si="339"/>
        <v>#N/A</v>
      </c>
      <c r="BK558" s="16" t="e">
        <f t="shared" si="339"/>
        <v>#N/A</v>
      </c>
      <c r="BL558" s="16" t="e">
        <f t="shared" si="339"/>
        <v>#N/A</v>
      </c>
      <c r="BM558" s="16" t="e">
        <f t="shared" si="339"/>
        <v>#N/A</v>
      </c>
      <c r="BN558" s="16" t="e">
        <f t="shared" si="339"/>
        <v>#N/A</v>
      </c>
    </row>
    <row r="559" spans="3:66">
      <c r="C559" s="16" t="s">
        <v>2</v>
      </c>
      <c r="G559" s="16">
        <f>F553</f>
        <v>319924.03744117211</v>
      </c>
      <c r="H559" s="16">
        <f t="shared" si="336"/>
        <v>319924.03744117217</v>
      </c>
      <c r="I559" s="16">
        <f t="shared" si="336"/>
        <v>319924.03744117211</v>
      </c>
      <c r="J559" s="16">
        <f t="shared" si="336"/>
        <v>319924.03744117205</v>
      </c>
      <c r="K559" s="16">
        <f t="shared" si="336"/>
        <v>319924.03744117205</v>
      </c>
      <c r="L559" s="16">
        <f t="shared" si="336"/>
        <v>319924.03744117205</v>
      </c>
      <c r="M559" s="16">
        <f t="shared" si="336"/>
        <v>319924.03744117211</v>
      </c>
      <c r="N559" s="16">
        <f t="shared" si="336"/>
        <v>319924.03744117211</v>
      </c>
      <c r="O559" s="16">
        <f t="shared" si="336"/>
        <v>319924.03744117211</v>
      </c>
      <c r="P559" s="16">
        <f t="shared" si="336"/>
        <v>319924.03744117211</v>
      </c>
      <c r="Q559" s="16">
        <f t="shared" si="336"/>
        <v>319924.03744117211</v>
      </c>
      <c r="R559" s="16">
        <f t="shared" si="336"/>
        <v>319924.03744117211</v>
      </c>
      <c r="S559" s="16">
        <f t="shared" si="336"/>
        <v>319924.03744117211</v>
      </c>
      <c r="T559" s="16">
        <f t="shared" si="336"/>
        <v>319924.03744117211</v>
      </c>
      <c r="U559" s="16">
        <f t="shared" si="336"/>
        <v>319924.03744117205</v>
      </c>
      <c r="V559" s="16">
        <f t="shared" si="336"/>
        <v>319924.03744117211</v>
      </c>
      <c r="W559" s="16">
        <f t="shared" si="336"/>
        <v>319924.03744117205</v>
      </c>
      <c r="X559" s="16">
        <f t="shared" si="337"/>
        <v>319924.03744117211</v>
      </c>
      <c r="Y559" s="16">
        <f t="shared" si="337"/>
        <v>319924.03744117211</v>
      </c>
      <c r="Z559" s="16">
        <f t="shared" si="337"/>
        <v>319924.03744117205</v>
      </c>
      <c r="AA559" s="16" t="e">
        <f t="shared" si="337"/>
        <v>#N/A</v>
      </c>
      <c r="AB559" s="16" t="e">
        <f t="shared" si="337"/>
        <v>#N/A</v>
      </c>
      <c r="AC559" s="16" t="e">
        <f t="shared" si="337"/>
        <v>#N/A</v>
      </c>
      <c r="AD559" s="16" t="e">
        <f t="shared" si="337"/>
        <v>#N/A</v>
      </c>
      <c r="AE559" s="16" t="e">
        <f t="shared" si="337"/>
        <v>#N/A</v>
      </c>
      <c r="AF559" s="16" t="e">
        <f t="shared" si="337"/>
        <v>#N/A</v>
      </c>
      <c r="AG559" s="16" t="e">
        <f t="shared" si="337"/>
        <v>#N/A</v>
      </c>
      <c r="AH559" s="16" t="e">
        <f t="shared" si="337"/>
        <v>#N/A</v>
      </c>
      <c r="AI559" s="16" t="e">
        <f t="shared" si="337"/>
        <v>#N/A</v>
      </c>
      <c r="AJ559" s="16" t="e">
        <f t="shared" si="337"/>
        <v>#N/A</v>
      </c>
      <c r="AK559" s="16" t="e">
        <f t="shared" si="337"/>
        <v>#N/A</v>
      </c>
      <c r="AL559" s="16" t="e">
        <f t="shared" si="337"/>
        <v>#N/A</v>
      </c>
      <c r="AM559" s="16" t="e">
        <f t="shared" si="337"/>
        <v>#N/A</v>
      </c>
      <c r="AN559" s="16" t="e">
        <f t="shared" si="338"/>
        <v>#N/A</v>
      </c>
      <c r="AO559" s="16" t="e">
        <f t="shared" si="338"/>
        <v>#N/A</v>
      </c>
      <c r="AP559" s="16" t="e">
        <f t="shared" si="338"/>
        <v>#N/A</v>
      </c>
      <c r="AQ559" s="16" t="e">
        <f t="shared" si="338"/>
        <v>#N/A</v>
      </c>
      <c r="AR559" s="16" t="e">
        <f t="shared" si="338"/>
        <v>#N/A</v>
      </c>
      <c r="AS559" s="16" t="e">
        <f t="shared" si="338"/>
        <v>#N/A</v>
      </c>
      <c r="AT559" s="16" t="e">
        <f t="shared" si="338"/>
        <v>#N/A</v>
      </c>
      <c r="AU559" s="16" t="e">
        <f t="shared" si="338"/>
        <v>#N/A</v>
      </c>
      <c r="AV559" s="16" t="e">
        <f t="shared" si="338"/>
        <v>#N/A</v>
      </c>
      <c r="AW559" s="16" t="e">
        <f t="shared" si="338"/>
        <v>#N/A</v>
      </c>
      <c r="AX559" s="16" t="e">
        <f t="shared" si="338"/>
        <v>#N/A</v>
      </c>
      <c r="AY559" s="16" t="e">
        <f t="shared" si="338"/>
        <v>#N/A</v>
      </c>
      <c r="AZ559" s="16" t="e">
        <f t="shared" si="338"/>
        <v>#N/A</v>
      </c>
      <c r="BA559" s="16" t="e">
        <f t="shared" si="338"/>
        <v>#N/A</v>
      </c>
      <c r="BB559" s="16" t="e">
        <f t="shared" si="338"/>
        <v>#N/A</v>
      </c>
      <c r="BC559" s="16" t="e">
        <f t="shared" si="338"/>
        <v>#N/A</v>
      </c>
      <c r="BD559" s="16" t="e">
        <f t="shared" si="339"/>
        <v>#N/A</v>
      </c>
      <c r="BE559" s="16" t="e">
        <f t="shared" si="339"/>
        <v>#N/A</v>
      </c>
      <c r="BF559" s="16" t="e">
        <f t="shared" si="339"/>
        <v>#N/A</v>
      </c>
      <c r="BG559" s="16" t="e">
        <f t="shared" si="339"/>
        <v>#N/A</v>
      </c>
      <c r="BH559" s="16" t="e">
        <f t="shared" si="339"/>
        <v>#N/A</v>
      </c>
      <c r="BI559" s="16" t="e">
        <f t="shared" si="339"/>
        <v>#N/A</v>
      </c>
      <c r="BJ559" s="16" t="e">
        <f t="shared" si="339"/>
        <v>#N/A</v>
      </c>
      <c r="BK559" s="16" t="e">
        <f t="shared" si="339"/>
        <v>#N/A</v>
      </c>
      <c r="BL559" s="16" t="e">
        <f t="shared" si="339"/>
        <v>#N/A</v>
      </c>
      <c r="BM559" s="16" t="e">
        <f t="shared" si="339"/>
        <v>#N/A</v>
      </c>
      <c r="BN559" s="16" t="e">
        <f t="shared" si="339"/>
        <v>#N/A</v>
      </c>
    </row>
    <row r="560" spans="3:66">
      <c r="C560" s="16" t="s">
        <v>13</v>
      </c>
      <c r="G560" s="16">
        <f>F554</f>
        <v>3630326.1054159706</v>
      </c>
      <c r="H560" s="16">
        <f t="shared" si="336"/>
        <v>3520442.3640738651</v>
      </c>
      <c r="I560" s="16">
        <f t="shared" si="336"/>
        <v>3404201.0634112526</v>
      </c>
      <c r="J560" s="16">
        <f t="shared" si="336"/>
        <v>3281234.373210303</v>
      </c>
      <c r="K560" s="16">
        <f t="shared" si="336"/>
        <v>3151153.1816477268</v>
      </c>
      <c r="L560" s="16">
        <f t="shared" si="336"/>
        <v>3013545.8640018874</v>
      </c>
      <c r="M560" s="16">
        <f t="shared" si="336"/>
        <v>2867976.9801208246</v>
      </c>
      <c r="N560" s="16">
        <f t="shared" si="336"/>
        <v>2713985.8965295004</v>
      </c>
      <c r="O560" s="16">
        <f t="shared" si="336"/>
        <v>2551085.3288161065</v>
      </c>
      <c r="P560" s="16">
        <f t="shared" si="336"/>
        <v>2378759.7996850093</v>
      </c>
      <c r="Q560" s="16">
        <f t="shared" si="336"/>
        <v>2196464.0077970414</v>
      </c>
      <c r="R560" s="16">
        <f t="shared" si="336"/>
        <v>2003621.1022355552</v>
      </c>
      <c r="S560" s="16">
        <f t="shared" si="336"/>
        <v>1799620.8571380116</v>
      </c>
      <c r="T560" s="16">
        <f t="shared" si="336"/>
        <v>1583817.7407169673</v>
      </c>
      <c r="U560" s="16">
        <f t="shared" si="336"/>
        <v>1355528.8725601339</v>
      </c>
      <c r="V560" s="16">
        <f t="shared" si="336"/>
        <v>1114031.8627456552</v>
      </c>
      <c r="W560" s="16">
        <f t="shared" si="336"/>
        <v>858562.52593476744</v>
      </c>
      <c r="X560" s="16">
        <f t="shared" si="337"/>
        <v>588312.46320839261</v>
      </c>
      <c r="Y560" s="16">
        <f t="shared" si="337"/>
        <v>302426.50399570609</v>
      </c>
      <c r="Z560" s="16">
        <f t="shared" si="337"/>
        <v>0</v>
      </c>
      <c r="AA560" s="16" t="e">
        <f t="shared" si="337"/>
        <v>#N/A</v>
      </c>
      <c r="AB560" s="16" t="e">
        <f t="shared" si="337"/>
        <v>#N/A</v>
      </c>
      <c r="AC560" s="16" t="e">
        <f t="shared" si="337"/>
        <v>#N/A</v>
      </c>
      <c r="AD560" s="16" t="e">
        <f t="shared" si="337"/>
        <v>#N/A</v>
      </c>
      <c r="AE560" s="16" t="e">
        <f t="shared" si="337"/>
        <v>#N/A</v>
      </c>
      <c r="AF560" s="16" t="e">
        <f t="shared" si="337"/>
        <v>#N/A</v>
      </c>
      <c r="AG560" s="16" t="e">
        <f t="shared" si="337"/>
        <v>#N/A</v>
      </c>
      <c r="AH560" s="16" t="e">
        <f t="shared" si="337"/>
        <v>#N/A</v>
      </c>
      <c r="AI560" s="16" t="e">
        <f t="shared" si="337"/>
        <v>#N/A</v>
      </c>
      <c r="AJ560" s="16" t="e">
        <f t="shared" si="337"/>
        <v>#N/A</v>
      </c>
      <c r="AK560" s="16" t="e">
        <f t="shared" si="337"/>
        <v>#N/A</v>
      </c>
      <c r="AL560" s="16" t="e">
        <f t="shared" si="337"/>
        <v>#N/A</v>
      </c>
      <c r="AM560" s="16" t="e">
        <f t="shared" si="337"/>
        <v>#N/A</v>
      </c>
      <c r="AN560" s="16" t="e">
        <f t="shared" si="338"/>
        <v>#N/A</v>
      </c>
      <c r="AO560" s="16" t="e">
        <f t="shared" si="338"/>
        <v>#N/A</v>
      </c>
      <c r="AP560" s="16" t="e">
        <f t="shared" si="338"/>
        <v>#N/A</v>
      </c>
      <c r="AQ560" s="16" t="e">
        <f t="shared" si="338"/>
        <v>#N/A</v>
      </c>
      <c r="AR560" s="16" t="e">
        <f t="shared" si="338"/>
        <v>#N/A</v>
      </c>
      <c r="AS560" s="16" t="e">
        <f t="shared" si="338"/>
        <v>#N/A</v>
      </c>
      <c r="AT560" s="16" t="e">
        <f t="shared" si="338"/>
        <v>#N/A</v>
      </c>
      <c r="AU560" s="16" t="e">
        <f t="shared" si="338"/>
        <v>#N/A</v>
      </c>
      <c r="AV560" s="16" t="e">
        <f t="shared" si="338"/>
        <v>#N/A</v>
      </c>
      <c r="AW560" s="16" t="e">
        <f t="shared" si="338"/>
        <v>#N/A</v>
      </c>
      <c r="AX560" s="16" t="e">
        <f t="shared" si="338"/>
        <v>#N/A</v>
      </c>
      <c r="AY560" s="16" t="e">
        <f t="shared" si="338"/>
        <v>#N/A</v>
      </c>
      <c r="AZ560" s="16" t="e">
        <f t="shared" si="338"/>
        <v>#N/A</v>
      </c>
      <c r="BA560" s="16" t="e">
        <f t="shared" si="338"/>
        <v>#N/A</v>
      </c>
      <c r="BB560" s="16" t="e">
        <f t="shared" si="338"/>
        <v>#N/A</v>
      </c>
      <c r="BC560" s="16" t="e">
        <f t="shared" si="338"/>
        <v>#N/A</v>
      </c>
      <c r="BD560" s="16" t="e">
        <f t="shared" si="339"/>
        <v>#N/A</v>
      </c>
      <c r="BE560" s="16" t="e">
        <f t="shared" si="339"/>
        <v>#N/A</v>
      </c>
      <c r="BF560" s="16" t="e">
        <f t="shared" si="339"/>
        <v>#N/A</v>
      </c>
      <c r="BG560" s="16" t="e">
        <f t="shared" si="339"/>
        <v>#N/A</v>
      </c>
      <c r="BH560" s="16" t="e">
        <f t="shared" si="339"/>
        <v>#N/A</v>
      </c>
      <c r="BI560" s="16" t="e">
        <f t="shared" si="339"/>
        <v>#N/A</v>
      </c>
      <c r="BJ560" s="16" t="e">
        <f t="shared" si="339"/>
        <v>#N/A</v>
      </c>
      <c r="BK560" s="16" t="e">
        <f t="shared" si="339"/>
        <v>#N/A</v>
      </c>
      <c r="BL560" s="16" t="e">
        <f t="shared" si="339"/>
        <v>#N/A</v>
      </c>
      <c r="BM560" s="16" t="e">
        <f t="shared" si="339"/>
        <v>#N/A</v>
      </c>
      <c r="BN560" s="16" t="e">
        <f t="shared" si="339"/>
        <v>#N/A</v>
      </c>
    </row>
    <row r="562" spans="1:66">
      <c r="C562" s="16" t="s">
        <v>12</v>
      </c>
      <c r="H562" s="16">
        <f>G556</f>
        <v>3734200</v>
      </c>
      <c r="I562" s="16">
        <f t="shared" ref="I562:X566" si="340">H556</f>
        <v>3630326.1054159706</v>
      </c>
      <c r="J562" s="16">
        <f t="shared" si="340"/>
        <v>3520442.3640738651</v>
      </c>
      <c r="K562" s="16">
        <f t="shared" si="340"/>
        <v>3404201.0634112526</v>
      </c>
      <c r="L562" s="16">
        <f t="shared" si="340"/>
        <v>3281234.373210303</v>
      </c>
      <c r="M562" s="16">
        <f t="shared" si="340"/>
        <v>3151153.1816477268</v>
      </c>
      <c r="N562" s="16">
        <f t="shared" si="340"/>
        <v>3013545.8640018874</v>
      </c>
      <c r="O562" s="16">
        <f t="shared" si="340"/>
        <v>2867976.9801208246</v>
      </c>
      <c r="P562" s="16">
        <f t="shared" si="340"/>
        <v>2713985.8965295004</v>
      </c>
      <c r="Q562" s="16">
        <f t="shared" si="340"/>
        <v>2551085.3288161065</v>
      </c>
      <c r="R562" s="16">
        <f t="shared" si="340"/>
        <v>2378759.7996850093</v>
      </c>
      <c r="S562" s="16">
        <f t="shared" si="340"/>
        <v>2196464.0077970414</v>
      </c>
      <c r="T562" s="16">
        <f t="shared" si="340"/>
        <v>2003621.1022355552</v>
      </c>
      <c r="U562" s="16">
        <f t="shared" si="340"/>
        <v>1799620.8571380116</v>
      </c>
      <c r="V562" s="16">
        <f t="shared" si="340"/>
        <v>1583817.7407169673</v>
      </c>
      <c r="W562" s="16">
        <f t="shared" si="340"/>
        <v>1355528.8725601339</v>
      </c>
      <c r="X562" s="16">
        <f t="shared" si="340"/>
        <v>1114031.8627456552</v>
      </c>
      <c r="Y562" s="16">
        <f t="shared" ref="Y562:AN566" si="341">X556</f>
        <v>858562.52593476744</v>
      </c>
      <c r="Z562" s="16">
        <f t="shared" si="341"/>
        <v>588312.46320839261</v>
      </c>
      <c r="AA562" s="16">
        <f t="shared" si="341"/>
        <v>302426.50399570609</v>
      </c>
      <c r="AB562" s="16">
        <f t="shared" si="341"/>
        <v>0</v>
      </c>
      <c r="AC562" s="16" t="e">
        <f t="shared" si="341"/>
        <v>#N/A</v>
      </c>
      <c r="AD562" s="16" t="e">
        <f t="shared" si="341"/>
        <v>#N/A</v>
      </c>
      <c r="AE562" s="16" t="e">
        <f t="shared" si="341"/>
        <v>#N/A</v>
      </c>
      <c r="AF562" s="16" t="e">
        <f t="shared" si="341"/>
        <v>#N/A</v>
      </c>
      <c r="AG562" s="16" t="e">
        <f t="shared" si="341"/>
        <v>#N/A</v>
      </c>
      <c r="AH562" s="16" t="e">
        <f t="shared" si="341"/>
        <v>#N/A</v>
      </c>
      <c r="AI562" s="16" t="e">
        <f t="shared" si="341"/>
        <v>#N/A</v>
      </c>
      <c r="AJ562" s="16" t="e">
        <f t="shared" si="341"/>
        <v>#N/A</v>
      </c>
      <c r="AK562" s="16" t="e">
        <f t="shared" si="341"/>
        <v>#N/A</v>
      </c>
      <c r="AL562" s="16" t="e">
        <f t="shared" si="341"/>
        <v>#N/A</v>
      </c>
      <c r="AM562" s="16" t="e">
        <f t="shared" si="341"/>
        <v>#N/A</v>
      </c>
      <c r="AN562" s="16" t="e">
        <f t="shared" si="341"/>
        <v>#N/A</v>
      </c>
      <c r="AO562" s="16" t="e">
        <f t="shared" ref="AO562:BD566" si="342">AN556</f>
        <v>#N/A</v>
      </c>
      <c r="AP562" s="16" t="e">
        <f t="shared" si="342"/>
        <v>#N/A</v>
      </c>
      <c r="AQ562" s="16" t="e">
        <f t="shared" si="342"/>
        <v>#N/A</v>
      </c>
      <c r="AR562" s="16" t="e">
        <f t="shared" si="342"/>
        <v>#N/A</v>
      </c>
      <c r="AS562" s="16" t="e">
        <f t="shared" si="342"/>
        <v>#N/A</v>
      </c>
      <c r="AT562" s="16" t="e">
        <f t="shared" si="342"/>
        <v>#N/A</v>
      </c>
      <c r="AU562" s="16" t="e">
        <f t="shared" si="342"/>
        <v>#N/A</v>
      </c>
      <c r="AV562" s="16" t="e">
        <f t="shared" si="342"/>
        <v>#N/A</v>
      </c>
      <c r="AW562" s="16" t="e">
        <f t="shared" si="342"/>
        <v>#N/A</v>
      </c>
      <c r="AX562" s="16" t="e">
        <f t="shared" si="342"/>
        <v>#N/A</v>
      </c>
      <c r="AY562" s="16" t="e">
        <f t="shared" si="342"/>
        <v>#N/A</v>
      </c>
      <c r="AZ562" s="16" t="e">
        <f t="shared" si="342"/>
        <v>#N/A</v>
      </c>
      <c r="BA562" s="16" t="e">
        <f t="shared" si="342"/>
        <v>#N/A</v>
      </c>
      <c r="BB562" s="16" t="e">
        <f t="shared" si="342"/>
        <v>#N/A</v>
      </c>
      <c r="BC562" s="16" t="e">
        <f t="shared" si="342"/>
        <v>#N/A</v>
      </c>
      <c r="BD562" s="16" t="e">
        <f t="shared" si="342"/>
        <v>#N/A</v>
      </c>
      <c r="BE562" s="16" t="e">
        <f t="shared" ref="BE562:BN566" si="343">BD556</f>
        <v>#N/A</v>
      </c>
      <c r="BF562" s="16" t="e">
        <f t="shared" si="343"/>
        <v>#N/A</v>
      </c>
      <c r="BG562" s="16" t="e">
        <f t="shared" si="343"/>
        <v>#N/A</v>
      </c>
      <c r="BH562" s="16" t="e">
        <f t="shared" si="343"/>
        <v>#N/A</v>
      </c>
      <c r="BI562" s="16" t="e">
        <f t="shared" si="343"/>
        <v>#N/A</v>
      </c>
      <c r="BJ562" s="16" t="e">
        <f t="shared" si="343"/>
        <v>#N/A</v>
      </c>
      <c r="BK562" s="16" t="e">
        <f t="shared" si="343"/>
        <v>#N/A</v>
      </c>
      <c r="BL562" s="16" t="e">
        <f t="shared" si="343"/>
        <v>#N/A</v>
      </c>
      <c r="BM562" s="16" t="e">
        <f t="shared" si="343"/>
        <v>#N/A</v>
      </c>
      <c r="BN562" s="16" t="e">
        <f t="shared" si="343"/>
        <v>#N/A</v>
      </c>
    </row>
    <row r="563" spans="1:66">
      <c r="C563" s="16" t="s">
        <v>0</v>
      </c>
      <c r="H563" s="16">
        <f>G557</f>
        <v>103873.89458402927</v>
      </c>
      <c r="I563" s="16">
        <f t="shared" si="340"/>
        <v>109883.74134210523</v>
      </c>
      <c r="J563" s="16">
        <f t="shared" si="340"/>
        <v>116241.30066261276</v>
      </c>
      <c r="K563" s="16">
        <f t="shared" si="340"/>
        <v>122966.69020094963</v>
      </c>
      <c r="L563" s="16">
        <f t="shared" si="340"/>
        <v>130081.19156257602</v>
      </c>
      <c r="M563" s="16">
        <f t="shared" si="340"/>
        <v>137607.31764583933</v>
      </c>
      <c r="N563" s="16">
        <f t="shared" si="340"/>
        <v>145568.88388106291</v>
      </c>
      <c r="O563" s="16">
        <f t="shared" si="340"/>
        <v>153991.08359132442</v>
      </c>
      <c r="P563" s="16">
        <f t="shared" si="340"/>
        <v>162900.56771339389</v>
      </c>
      <c r="Q563" s="16">
        <f t="shared" si="340"/>
        <v>172325.52913109737</v>
      </c>
      <c r="R563" s="16">
        <f t="shared" si="340"/>
        <v>182295.79188796802</v>
      </c>
      <c r="S563" s="16">
        <f t="shared" si="340"/>
        <v>192842.90556148617</v>
      </c>
      <c r="T563" s="16">
        <f t="shared" si="340"/>
        <v>204000.24509754358</v>
      </c>
      <c r="U563" s="16">
        <f t="shared" si="340"/>
        <v>215803.11642104431</v>
      </c>
      <c r="V563" s="16">
        <f t="shared" si="340"/>
        <v>228288.86815683328</v>
      </c>
      <c r="W563" s="16">
        <f t="shared" si="340"/>
        <v>241497.00981447866</v>
      </c>
      <c r="X563" s="16">
        <f t="shared" si="340"/>
        <v>255469.33681088773</v>
      </c>
      <c r="Y563" s="16">
        <f t="shared" si="341"/>
        <v>270250.06272637483</v>
      </c>
      <c r="Z563" s="16">
        <f t="shared" si="341"/>
        <v>285885.95921268652</v>
      </c>
      <c r="AA563" s="16">
        <f t="shared" si="341"/>
        <v>302426.50399570621</v>
      </c>
      <c r="AB563" s="16" t="e">
        <f t="shared" si="341"/>
        <v>#N/A</v>
      </c>
      <c r="AC563" s="16" t="e">
        <f t="shared" si="341"/>
        <v>#N/A</v>
      </c>
      <c r="AD563" s="16" t="e">
        <f t="shared" si="341"/>
        <v>#N/A</v>
      </c>
      <c r="AE563" s="16" t="e">
        <f t="shared" si="341"/>
        <v>#N/A</v>
      </c>
      <c r="AF563" s="16" t="e">
        <f t="shared" si="341"/>
        <v>#N/A</v>
      </c>
      <c r="AG563" s="16" t="e">
        <f t="shared" si="341"/>
        <v>#N/A</v>
      </c>
      <c r="AH563" s="16" t="e">
        <f t="shared" si="341"/>
        <v>#N/A</v>
      </c>
      <c r="AI563" s="16" t="e">
        <f t="shared" si="341"/>
        <v>#N/A</v>
      </c>
      <c r="AJ563" s="16" t="e">
        <f t="shared" si="341"/>
        <v>#N/A</v>
      </c>
      <c r="AK563" s="16" t="e">
        <f t="shared" si="341"/>
        <v>#N/A</v>
      </c>
      <c r="AL563" s="16" t="e">
        <f t="shared" si="341"/>
        <v>#N/A</v>
      </c>
      <c r="AM563" s="16" t="e">
        <f t="shared" si="341"/>
        <v>#N/A</v>
      </c>
      <c r="AN563" s="16" t="e">
        <f t="shared" si="341"/>
        <v>#N/A</v>
      </c>
      <c r="AO563" s="16" t="e">
        <f t="shared" si="342"/>
        <v>#N/A</v>
      </c>
      <c r="AP563" s="16" t="e">
        <f t="shared" si="342"/>
        <v>#N/A</v>
      </c>
      <c r="AQ563" s="16" t="e">
        <f t="shared" si="342"/>
        <v>#N/A</v>
      </c>
      <c r="AR563" s="16" t="e">
        <f t="shared" si="342"/>
        <v>#N/A</v>
      </c>
      <c r="AS563" s="16" t="e">
        <f t="shared" si="342"/>
        <v>#N/A</v>
      </c>
      <c r="AT563" s="16" t="e">
        <f t="shared" si="342"/>
        <v>#N/A</v>
      </c>
      <c r="AU563" s="16" t="e">
        <f t="shared" si="342"/>
        <v>#N/A</v>
      </c>
      <c r="AV563" s="16" t="e">
        <f t="shared" si="342"/>
        <v>#N/A</v>
      </c>
      <c r="AW563" s="16" t="e">
        <f t="shared" si="342"/>
        <v>#N/A</v>
      </c>
      <c r="AX563" s="16" t="e">
        <f t="shared" si="342"/>
        <v>#N/A</v>
      </c>
      <c r="AY563" s="16" t="e">
        <f t="shared" si="342"/>
        <v>#N/A</v>
      </c>
      <c r="AZ563" s="16" t="e">
        <f t="shared" si="342"/>
        <v>#N/A</v>
      </c>
      <c r="BA563" s="16" t="e">
        <f t="shared" si="342"/>
        <v>#N/A</v>
      </c>
      <c r="BB563" s="16" t="e">
        <f t="shared" si="342"/>
        <v>#N/A</v>
      </c>
      <c r="BC563" s="16" t="e">
        <f t="shared" si="342"/>
        <v>#N/A</v>
      </c>
      <c r="BD563" s="16" t="e">
        <f t="shared" si="342"/>
        <v>#N/A</v>
      </c>
      <c r="BE563" s="16" t="e">
        <f t="shared" si="343"/>
        <v>#N/A</v>
      </c>
      <c r="BF563" s="16" t="e">
        <f t="shared" si="343"/>
        <v>#N/A</v>
      </c>
      <c r="BG563" s="16" t="e">
        <f t="shared" si="343"/>
        <v>#N/A</v>
      </c>
      <c r="BH563" s="16" t="e">
        <f t="shared" si="343"/>
        <v>#N/A</v>
      </c>
      <c r="BI563" s="16" t="e">
        <f t="shared" si="343"/>
        <v>#N/A</v>
      </c>
      <c r="BJ563" s="16" t="e">
        <f t="shared" si="343"/>
        <v>#N/A</v>
      </c>
      <c r="BK563" s="16" t="e">
        <f t="shared" si="343"/>
        <v>#N/A</v>
      </c>
      <c r="BL563" s="16" t="e">
        <f t="shared" si="343"/>
        <v>#N/A</v>
      </c>
      <c r="BM563" s="16" t="e">
        <f t="shared" si="343"/>
        <v>#N/A</v>
      </c>
      <c r="BN563" s="16" t="e">
        <f t="shared" si="343"/>
        <v>#N/A</v>
      </c>
    </row>
    <row r="564" spans="1:66">
      <c r="C564" s="16" t="s">
        <v>1</v>
      </c>
      <c r="H564" s="16">
        <f>G558</f>
        <v>216050.14285714284</v>
      </c>
      <c r="I564" s="16">
        <f t="shared" si="340"/>
        <v>210040.29609906691</v>
      </c>
      <c r="J564" s="16">
        <f t="shared" si="340"/>
        <v>203682.73677855934</v>
      </c>
      <c r="K564" s="16">
        <f t="shared" si="340"/>
        <v>196957.34724022244</v>
      </c>
      <c r="L564" s="16">
        <f t="shared" si="340"/>
        <v>189842.84587859607</v>
      </c>
      <c r="M564" s="16">
        <f t="shared" si="340"/>
        <v>182316.71979533276</v>
      </c>
      <c r="N564" s="16">
        <f t="shared" si="340"/>
        <v>174355.1535601092</v>
      </c>
      <c r="O564" s="16">
        <f t="shared" si="340"/>
        <v>165932.95384984769</v>
      </c>
      <c r="P564" s="16">
        <f t="shared" si="340"/>
        <v>157023.46972777823</v>
      </c>
      <c r="Q564" s="16">
        <f t="shared" si="340"/>
        <v>147598.50831007474</v>
      </c>
      <c r="R564" s="16">
        <f t="shared" si="340"/>
        <v>137628.24555320409</v>
      </c>
      <c r="S564" s="16">
        <f t="shared" si="340"/>
        <v>127081.13187968596</v>
      </c>
      <c r="T564" s="16">
        <f t="shared" si="340"/>
        <v>115923.79234362853</v>
      </c>
      <c r="U564" s="16">
        <f t="shared" si="340"/>
        <v>104120.92102012782</v>
      </c>
      <c r="V564" s="16">
        <f t="shared" si="340"/>
        <v>91635.169284338801</v>
      </c>
      <c r="W564" s="16">
        <f t="shared" si="340"/>
        <v>78427.027626693452</v>
      </c>
      <c r="X564" s="16">
        <f t="shared" si="340"/>
        <v>64454.700630284329</v>
      </c>
      <c r="Y564" s="16">
        <f t="shared" si="341"/>
        <v>49673.974714797259</v>
      </c>
      <c r="Z564" s="16">
        <f t="shared" si="341"/>
        <v>34038.078228485574</v>
      </c>
      <c r="AA564" s="16">
        <f t="shared" si="341"/>
        <v>17497.533445465859</v>
      </c>
      <c r="AB564" s="16" t="e">
        <f t="shared" si="341"/>
        <v>#N/A</v>
      </c>
      <c r="AC564" s="16" t="e">
        <f t="shared" si="341"/>
        <v>#N/A</v>
      </c>
      <c r="AD564" s="16" t="e">
        <f t="shared" si="341"/>
        <v>#N/A</v>
      </c>
      <c r="AE564" s="16" t="e">
        <f t="shared" si="341"/>
        <v>#N/A</v>
      </c>
      <c r="AF564" s="16" t="e">
        <f t="shared" si="341"/>
        <v>#N/A</v>
      </c>
      <c r="AG564" s="16" t="e">
        <f t="shared" si="341"/>
        <v>#N/A</v>
      </c>
      <c r="AH564" s="16" t="e">
        <f t="shared" si="341"/>
        <v>#N/A</v>
      </c>
      <c r="AI564" s="16" t="e">
        <f t="shared" si="341"/>
        <v>#N/A</v>
      </c>
      <c r="AJ564" s="16" t="e">
        <f t="shared" si="341"/>
        <v>#N/A</v>
      </c>
      <c r="AK564" s="16" t="e">
        <f t="shared" si="341"/>
        <v>#N/A</v>
      </c>
      <c r="AL564" s="16" t="e">
        <f t="shared" si="341"/>
        <v>#N/A</v>
      </c>
      <c r="AM564" s="16" t="e">
        <f t="shared" si="341"/>
        <v>#N/A</v>
      </c>
      <c r="AN564" s="16" t="e">
        <f t="shared" si="341"/>
        <v>#N/A</v>
      </c>
      <c r="AO564" s="16" t="e">
        <f t="shared" si="342"/>
        <v>#N/A</v>
      </c>
      <c r="AP564" s="16" t="e">
        <f t="shared" si="342"/>
        <v>#N/A</v>
      </c>
      <c r="AQ564" s="16" t="e">
        <f t="shared" si="342"/>
        <v>#N/A</v>
      </c>
      <c r="AR564" s="16" t="e">
        <f t="shared" si="342"/>
        <v>#N/A</v>
      </c>
      <c r="AS564" s="16" t="e">
        <f t="shared" si="342"/>
        <v>#N/A</v>
      </c>
      <c r="AT564" s="16" t="e">
        <f t="shared" si="342"/>
        <v>#N/A</v>
      </c>
      <c r="AU564" s="16" t="e">
        <f t="shared" si="342"/>
        <v>#N/A</v>
      </c>
      <c r="AV564" s="16" t="e">
        <f t="shared" si="342"/>
        <v>#N/A</v>
      </c>
      <c r="AW564" s="16" t="e">
        <f t="shared" si="342"/>
        <v>#N/A</v>
      </c>
      <c r="AX564" s="16" t="e">
        <f t="shared" si="342"/>
        <v>#N/A</v>
      </c>
      <c r="AY564" s="16" t="e">
        <f t="shared" si="342"/>
        <v>#N/A</v>
      </c>
      <c r="AZ564" s="16" t="e">
        <f t="shared" si="342"/>
        <v>#N/A</v>
      </c>
      <c r="BA564" s="16" t="e">
        <f t="shared" si="342"/>
        <v>#N/A</v>
      </c>
      <c r="BB564" s="16" t="e">
        <f t="shared" si="342"/>
        <v>#N/A</v>
      </c>
      <c r="BC564" s="16" t="e">
        <f t="shared" si="342"/>
        <v>#N/A</v>
      </c>
      <c r="BD564" s="16" t="e">
        <f t="shared" si="342"/>
        <v>#N/A</v>
      </c>
      <c r="BE564" s="16" t="e">
        <f t="shared" si="343"/>
        <v>#N/A</v>
      </c>
      <c r="BF564" s="16" t="e">
        <f t="shared" si="343"/>
        <v>#N/A</v>
      </c>
      <c r="BG564" s="16" t="e">
        <f t="shared" si="343"/>
        <v>#N/A</v>
      </c>
      <c r="BH564" s="16" t="e">
        <f t="shared" si="343"/>
        <v>#N/A</v>
      </c>
      <c r="BI564" s="16" t="e">
        <f t="shared" si="343"/>
        <v>#N/A</v>
      </c>
      <c r="BJ564" s="16" t="e">
        <f t="shared" si="343"/>
        <v>#N/A</v>
      </c>
      <c r="BK564" s="16" t="e">
        <f t="shared" si="343"/>
        <v>#N/A</v>
      </c>
      <c r="BL564" s="16" t="e">
        <f t="shared" si="343"/>
        <v>#N/A</v>
      </c>
      <c r="BM564" s="16" t="e">
        <f t="shared" si="343"/>
        <v>#N/A</v>
      </c>
      <c r="BN564" s="16" t="e">
        <f t="shared" si="343"/>
        <v>#N/A</v>
      </c>
    </row>
    <row r="565" spans="1:66">
      <c r="C565" s="16" t="s">
        <v>2</v>
      </c>
      <c r="H565" s="16">
        <f>G559</f>
        <v>319924.03744117211</v>
      </c>
      <c r="I565" s="16">
        <f t="shared" si="340"/>
        <v>319924.03744117217</v>
      </c>
      <c r="J565" s="16">
        <f t="shared" si="340"/>
        <v>319924.03744117211</v>
      </c>
      <c r="K565" s="16">
        <f t="shared" si="340"/>
        <v>319924.03744117205</v>
      </c>
      <c r="L565" s="16">
        <f t="shared" si="340"/>
        <v>319924.03744117205</v>
      </c>
      <c r="M565" s="16">
        <f t="shared" si="340"/>
        <v>319924.03744117205</v>
      </c>
      <c r="N565" s="16">
        <f t="shared" si="340"/>
        <v>319924.03744117211</v>
      </c>
      <c r="O565" s="16">
        <f t="shared" si="340"/>
        <v>319924.03744117211</v>
      </c>
      <c r="P565" s="16">
        <f t="shared" si="340"/>
        <v>319924.03744117211</v>
      </c>
      <c r="Q565" s="16">
        <f t="shared" si="340"/>
        <v>319924.03744117211</v>
      </c>
      <c r="R565" s="16">
        <f t="shared" si="340"/>
        <v>319924.03744117211</v>
      </c>
      <c r="S565" s="16">
        <f t="shared" si="340"/>
        <v>319924.03744117211</v>
      </c>
      <c r="T565" s="16">
        <f t="shared" si="340"/>
        <v>319924.03744117211</v>
      </c>
      <c r="U565" s="16">
        <f t="shared" si="340"/>
        <v>319924.03744117211</v>
      </c>
      <c r="V565" s="16">
        <f t="shared" si="340"/>
        <v>319924.03744117205</v>
      </c>
      <c r="W565" s="16">
        <f t="shared" si="340"/>
        <v>319924.03744117211</v>
      </c>
      <c r="X565" s="16">
        <f t="shared" si="340"/>
        <v>319924.03744117205</v>
      </c>
      <c r="Y565" s="16">
        <f t="shared" si="341"/>
        <v>319924.03744117211</v>
      </c>
      <c r="Z565" s="16">
        <f t="shared" si="341"/>
        <v>319924.03744117211</v>
      </c>
      <c r="AA565" s="16">
        <f t="shared" si="341"/>
        <v>319924.03744117205</v>
      </c>
      <c r="AB565" s="16" t="e">
        <f t="shared" si="341"/>
        <v>#N/A</v>
      </c>
      <c r="AC565" s="16" t="e">
        <f t="shared" si="341"/>
        <v>#N/A</v>
      </c>
      <c r="AD565" s="16" t="e">
        <f t="shared" si="341"/>
        <v>#N/A</v>
      </c>
      <c r="AE565" s="16" t="e">
        <f t="shared" si="341"/>
        <v>#N/A</v>
      </c>
      <c r="AF565" s="16" t="e">
        <f t="shared" si="341"/>
        <v>#N/A</v>
      </c>
      <c r="AG565" s="16" t="e">
        <f t="shared" si="341"/>
        <v>#N/A</v>
      </c>
      <c r="AH565" s="16" t="e">
        <f t="shared" si="341"/>
        <v>#N/A</v>
      </c>
      <c r="AI565" s="16" t="e">
        <f t="shared" si="341"/>
        <v>#N/A</v>
      </c>
      <c r="AJ565" s="16" t="e">
        <f t="shared" si="341"/>
        <v>#N/A</v>
      </c>
      <c r="AK565" s="16" t="e">
        <f t="shared" si="341"/>
        <v>#N/A</v>
      </c>
      <c r="AL565" s="16" t="e">
        <f t="shared" si="341"/>
        <v>#N/A</v>
      </c>
      <c r="AM565" s="16" t="e">
        <f t="shared" si="341"/>
        <v>#N/A</v>
      </c>
      <c r="AN565" s="16" t="e">
        <f t="shared" si="341"/>
        <v>#N/A</v>
      </c>
      <c r="AO565" s="16" t="e">
        <f t="shared" si="342"/>
        <v>#N/A</v>
      </c>
      <c r="AP565" s="16" t="e">
        <f t="shared" si="342"/>
        <v>#N/A</v>
      </c>
      <c r="AQ565" s="16" t="e">
        <f t="shared" si="342"/>
        <v>#N/A</v>
      </c>
      <c r="AR565" s="16" t="e">
        <f t="shared" si="342"/>
        <v>#N/A</v>
      </c>
      <c r="AS565" s="16" t="e">
        <f t="shared" si="342"/>
        <v>#N/A</v>
      </c>
      <c r="AT565" s="16" t="e">
        <f t="shared" si="342"/>
        <v>#N/A</v>
      </c>
      <c r="AU565" s="16" t="e">
        <f t="shared" si="342"/>
        <v>#N/A</v>
      </c>
      <c r="AV565" s="16" t="e">
        <f t="shared" si="342"/>
        <v>#N/A</v>
      </c>
      <c r="AW565" s="16" t="e">
        <f t="shared" si="342"/>
        <v>#N/A</v>
      </c>
      <c r="AX565" s="16" t="e">
        <f t="shared" si="342"/>
        <v>#N/A</v>
      </c>
      <c r="AY565" s="16" t="e">
        <f t="shared" si="342"/>
        <v>#N/A</v>
      </c>
      <c r="AZ565" s="16" t="e">
        <f t="shared" si="342"/>
        <v>#N/A</v>
      </c>
      <c r="BA565" s="16" t="e">
        <f t="shared" si="342"/>
        <v>#N/A</v>
      </c>
      <c r="BB565" s="16" t="e">
        <f t="shared" si="342"/>
        <v>#N/A</v>
      </c>
      <c r="BC565" s="16" t="e">
        <f t="shared" si="342"/>
        <v>#N/A</v>
      </c>
      <c r="BD565" s="16" t="e">
        <f t="shared" si="342"/>
        <v>#N/A</v>
      </c>
      <c r="BE565" s="16" t="e">
        <f t="shared" si="343"/>
        <v>#N/A</v>
      </c>
      <c r="BF565" s="16" t="e">
        <f t="shared" si="343"/>
        <v>#N/A</v>
      </c>
      <c r="BG565" s="16" t="e">
        <f t="shared" si="343"/>
        <v>#N/A</v>
      </c>
      <c r="BH565" s="16" t="e">
        <f t="shared" si="343"/>
        <v>#N/A</v>
      </c>
      <c r="BI565" s="16" t="e">
        <f t="shared" si="343"/>
        <v>#N/A</v>
      </c>
      <c r="BJ565" s="16" t="e">
        <f t="shared" si="343"/>
        <v>#N/A</v>
      </c>
      <c r="BK565" s="16" t="e">
        <f t="shared" si="343"/>
        <v>#N/A</v>
      </c>
      <c r="BL565" s="16" t="e">
        <f t="shared" si="343"/>
        <v>#N/A</v>
      </c>
      <c r="BM565" s="16" t="e">
        <f t="shared" si="343"/>
        <v>#N/A</v>
      </c>
      <c r="BN565" s="16" t="e">
        <f t="shared" si="343"/>
        <v>#N/A</v>
      </c>
    </row>
    <row r="566" spans="1:66">
      <c r="C566" s="16" t="s">
        <v>13</v>
      </c>
      <c r="H566" s="16">
        <f>G560</f>
        <v>3630326.1054159706</v>
      </c>
      <c r="I566" s="16">
        <f t="shared" si="340"/>
        <v>3520442.3640738651</v>
      </c>
      <c r="J566" s="16">
        <f t="shared" si="340"/>
        <v>3404201.0634112526</v>
      </c>
      <c r="K566" s="16">
        <f t="shared" si="340"/>
        <v>3281234.373210303</v>
      </c>
      <c r="L566" s="16">
        <f t="shared" si="340"/>
        <v>3151153.1816477268</v>
      </c>
      <c r="M566" s="16">
        <f t="shared" si="340"/>
        <v>3013545.8640018874</v>
      </c>
      <c r="N566" s="16">
        <f t="shared" si="340"/>
        <v>2867976.9801208246</v>
      </c>
      <c r="O566" s="16">
        <f t="shared" si="340"/>
        <v>2713985.8965295004</v>
      </c>
      <c r="P566" s="16">
        <f t="shared" si="340"/>
        <v>2551085.3288161065</v>
      </c>
      <c r="Q566" s="16">
        <f t="shared" si="340"/>
        <v>2378759.7996850093</v>
      </c>
      <c r="R566" s="16">
        <f t="shared" si="340"/>
        <v>2196464.0077970414</v>
      </c>
      <c r="S566" s="16">
        <f t="shared" si="340"/>
        <v>2003621.1022355552</v>
      </c>
      <c r="T566" s="16">
        <f t="shared" si="340"/>
        <v>1799620.8571380116</v>
      </c>
      <c r="U566" s="16">
        <f t="shared" si="340"/>
        <v>1583817.7407169673</v>
      </c>
      <c r="V566" s="16">
        <f t="shared" si="340"/>
        <v>1355528.8725601339</v>
      </c>
      <c r="W566" s="16">
        <f t="shared" si="340"/>
        <v>1114031.8627456552</v>
      </c>
      <c r="X566" s="16">
        <f t="shared" si="340"/>
        <v>858562.52593476744</v>
      </c>
      <c r="Y566" s="16">
        <f t="shared" si="341"/>
        <v>588312.46320839261</v>
      </c>
      <c r="Z566" s="16">
        <f t="shared" si="341"/>
        <v>302426.50399570609</v>
      </c>
      <c r="AA566" s="16">
        <f t="shared" si="341"/>
        <v>0</v>
      </c>
      <c r="AB566" s="16" t="e">
        <f t="shared" si="341"/>
        <v>#N/A</v>
      </c>
      <c r="AC566" s="16" t="e">
        <f t="shared" si="341"/>
        <v>#N/A</v>
      </c>
      <c r="AD566" s="16" t="e">
        <f t="shared" si="341"/>
        <v>#N/A</v>
      </c>
      <c r="AE566" s="16" t="e">
        <f t="shared" si="341"/>
        <v>#N/A</v>
      </c>
      <c r="AF566" s="16" t="e">
        <f t="shared" si="341"/>
        <v>#N/A</v>
      </c>
      <c r="AG566" s="16" t="e">
        <f t="shared" si="341"/>
        <v>#N/A</v>
      </c>
      <c r="AH566" s="16" t="e">
        <f t="shared" si="341"/>
        <v>#N/A</v>
      </c>
      <c r="AI566" s="16" t="e">
        <f t="shared" si="341"/>
        <v>#N/A</v>
      </c>
      <c r="AJ566" s="16" t="e">
        <f t="shared" si="341"/>
        <v>#N/A</v>
      </c>
      <c r="AK566" s="16" t="e">
        <f t="shared" si="341"/>
        <v>#N/A</v>
      </c>
      <c r="AL566" s="16" t="e">
        <f t="shared" si="341"/>
        <v>#N/A</v>
      </c>
      <c r="AM566" s="16" t="e">
        <f t="shared" si="341"/>
        <v>#N/A</v>
      </c>
      <c r="AN566" s="16" t="e">
        <f t="shared" si="341"/>
        <v>#N/A</v>
      </c>
      <c r="AO566" s="16" t="e">
        <f t="shared" si="342"/>
        <v>#N/A</v>
      </c>
      <c r="AP566" s="16" t="e">
        <f t="shared" si="342"/>
        <v>#N/A</v>
      </c>
      <c r="AQ566" s="16" t="e">
        <f t="shared" si="342"/>
        <v>#N/A</v>
      </c>
      <c r="AR566" s="16" t="e">
        <f t="shared" si="342"/>
        <v>#N/A</v>
      </c>
      <c r="AS566" s="16" t="e">
        <f t="shared" si="342"/>
        <v>#N/A</v>
      </c>
      <c r="AT566" s="16" t="e">
        <f t="shared" si="342"/>
        <v>#N/A</v>
      </c>
      <c r="AU566" s="16" t="e">
        <f t="shared" si="342"/>
        <v>#N/A</v>
      </c>
      <c r="AV566" s="16" t="e">
        <f t="shared" si="342"/>
        <v>#N/A</v>
      </c>
      <c r="AW566" s="16" t="e">
        <f t="shared" si="342"/>
        <v>#N/A</v>
      </c>
      <c r="AX566" s="16" t="e">
        <f t="shared" si="342"/>
        <v>#N/A</v>
      </c>
      <c r="AY566" s="16" t="e">
        <f t="shared" si="342"/>
        <v>#N/A</v>
      </c>
      <c r="AZ566" s="16" t="e">
        <f t="shared" si="342"/>
        <v>#N/A</v>
      </c>
      <c r="BA566" s="16" t="e">
        <f t="shared" si="342"/>
        <v>#N/A</v>
      </c>
      <c r="BB566" s="16" t="e">
        <f t="shared" si="342"/>
        <v>#N/A</v>
      </c>
      <c r="BC566" s="16" t="e">
        <f t="shared" si="342"/>
        <v>#N/A</v>
      </c>
      <c r="BD566" s="16" t="e">
        <f t="shared" si="342"/>
        <v>#N/A</v>
      </c>
      <c r="BE566" s="16" t="e">
        <f t="shared" si="343"/>
        <v>#N/A</v>
      </c>
      <c r="BF566" s="16" t="e">
        <f t="shared" si="343"/>
        <v>#N/A</v>
      </c>
      <c r="BG566" s="16" t="e">
        <f t="shared" si="343"/>
        <v>#N/A</v>
      </c>
      <c r="BH566" s="16" t="e">
        <f t="shared" si="343"/>
        <v>#N/A</v>
      </c>
      <c r="BI566" s="16" t="e">
        <f t="shared" si="343"/>
        <v>#N/A</v>
      </c>
      <c r="BJ566" s="16" t="e">
        <f t="shared" si="343"/>
        <v>#N/A</v>
      </c>
      <c r="BK566" s="16" t="e">
        <f t="shared" si="343"/>
        <v>#N/A</v>
      </c>
      <c r="BL566" s="16" t="e">
        <f t="shared" si="343"/>
        <v>#N/A</v>
      </c>
      <c r="BM566" s="16" t="e">
        <f t="shared" si="343"/>
        <v>#N/A</v>
      </c>
      <c r="BN566" s="16" t="e">
        <f t="shared" si="343"/>
        <v>#N/A</v>
      </c>
    </row>
    <row r="570" spans="1:66">
      <c r="A570" s="16" t="s">
        <v>20</v>
      </c>
      <c r="B570" s="20">
        <f>[7]Input!L103</f>
        <v>0</v>
      </c>
      <c r="D570" s="16">
        <f>B571</f>
        <v>23</v>
      </c>
      <c r="E570" s="16">
        <f t="shared" ref="E570:BN570" si="344">IF(D570&gt;0,D570-1,0)</f>
        <v>22</v>
      </c>
      <c r="F570" s="16">
        <f t="shared" si="344"/>
        <v>21</v>
      </c>
      <c r="G570" s="16">
        <f t="shared" si="344"/>
        <v>20</v>
      </c>
      <c r="H570" s="16">
        <f t="shared" si="344"/>
        <v>19</v>
      </c>
      <c r="I570" s="16">
        <f t="shared" si="344"/>
        <v>18</v>
      </c>
      <c r="J570" s="16">
        <f t="shared" si="344"/>
        <v>17</v>
      </c>
      <c r="K570" s="16">
        <f t="shared" si="344"/>
        <v>16</v>
      </c>
      <c r="L570" s="16">
        <f t="shared" si="344"/>
        <v>15</v>
      </c>
      <c r="M570" s="16">
        <f t="shared" si="344"/>
        <v>14</v>
      </c>
      <c r="N570" s="16">
        <f t="shared" si="344"/>
        <v>13</v>
      </c>
      <c r="O570" s="16">
        <f t="shared" si="344"/>
        <v>12</v>
      </c>
      <c r="P570" s="16">
        <f t="shared" si="344"/>
        <v>11</v>
      </c>
      <c r="Q570" s="16">
        <f t="shared" si="344"/>
        <v>10</v>
      </c>
      <c r="R570" s="16">
        <f t="shared" si="344"/>
        <v>9</v>
      </c>
      <c r="S570" s="16">
        <f t="shared" si="344"/>
        <v>8</v>
      </c>
      <c r="T570" s="16">
        <f t="shared" si="344"/>
        <v>7</v>
      </c>
      <c r="U570" s="16">
        <f t="shared" si="344"/>
        <v>6</v>
      </c>
      <c r="V570" s="16">
        <f t="shared" si="344"/>
        <v>5</v>
      </c>
      <c r="W570" s="16">
        <f t="shared" si="344"/>
        <v>4</v>
      </c>
      <c r="X570" s="16">
        <f t="shared" si="344"/>
        <v>3</v>
      </c>
      <c r="Y570" s="16">
        <f t="shared" si="344"/>
        <v>2</v>
      </c>
      <c r="Z570" s="16">
        <f t="shared" si="344"/>
        <v>1</v>
      </c>
      <c r="AA570" s="16">
        <f t="shared" si="344"/>
        <v>0</v>
      </c>
      <c r="AB570" s="16">
        <f t="shared" si="344"/>
        <v>0</v>
      </c>
      <c r="AC570" s="16">
        <f t="shared" si="344"/>
        <v>0</v>
      </c>
      <c r="AD570" s="16">
        <f t="shared" si="344"/>
        <v>0</v>
      </c>
      <c r="AE570" s="16">
        <f t="shared" si="344"/>
        <v>0</v>
      </c>
      <c r="AF570" s="16">
        <f t="shared" si="344"/>
        <v>0</v>
      </c>
      <c r="AG570" s="16">
        <f t="shared" si="344"/>
        <v>0</v>
      </c>
      <c r="AH570" s="16">
        <f t="shared" si="344"/>
        <v>0</v>
      </c>
      <c r="AI570" s="16">
        <f t="shared" si="344"/>
        <v>0</v>
      </c>
      <c r="AJ570" s="16">
        <f t="shared" si="344"/>
        <v>0</v>
      </c>
      <c r="AK570" s="16">
        <f t="shared" si="344"/>
        <v>0</v>
      </c>
      <c r="AL570" s="16">
        <f t="shared" si="344"/>
        <v>0</v>
      </c>
      <c r="AM570" s="16">
        <f t="shared" si="344"/>
        <v>0</v>
      </c>
      <c r="AN570" s="16">
        <f t="shared" si="344"/>
        <v>0</v>
      </c>
      <c r="AO570" s="16">
        <f t="shared" si="344"/>
        <v>0</v>
      </c>
      <c r="AP570" s="16">
        <f t="shared" si="344"/>
        <v>0</v>
      </c>
      <c r="AQ570" s="16">
        <f t="shared" si="344"/>
        <v>0</v>
      </c>
      <c r="AR570" s="16">
        <f t="shared" si="344"/>
        <v>0</v>
      </c>
      <c r="AS570" s="16">
        <f t="shared" si="344"/>
        <v>0</v>
      </c>
      <c r="AT570" s="16">
        <f t="shared" si="344"/>
        <v>0</v>
      </c>
      <c r="AU570" s="16">
        <f t="shared" si="344"/>
        <v>0</v>
      </c>
      <c r="AV570" s="16">
        <f t="shared" si="344"/>
        <v>0</v>
      </c>
      <c r="AW570" s="16">
        <f t="shared" si="344"/>
        <v>0</v>
      </c>
      <c r="AX570" s="16">
        <f t="shared" si="344"/>
        <v>0</v>
      </c>
      <c r="AY570" s="16">
        <f t="shared" si="344"/>
        <v>0</v>
      </c>
      <c r="AZ570" s="16">
        <f t="shared" si="344"/>
        <v>0</v>
      </c>
      <c r="BA570" s="16">
        <f t="shared" si="344"/>
        <v>0</v>
      </c>
      <c r="BB570" s="16">
        <f t="shared" si="344"/>
        <v>0</v>
      </c>
      <c r="BC570" s="16">
        <f t="shared" si="344"/>
        <v>0</v>
      </c>
      <c r="BD570" s="16">
        <f t="shared" si="344"/>
        <v>0</v>
      </c>
      <c r="BE570" s="16">
        <f t="shared" si="344"/>
        <v>0</v>
      </c>
      <c r="BF570" s="16">
        <f t="shared" si="344"/>
        <v>0</v>
      </c>
      <c r="BG570" s="16">
        <f t="shared" si="344"/>
        <v>0</v>
      </c>
      <c r="BH570" s="16">
        <f t="shared" si="344"/>
        <v>0</v>
      </c>
      <c r="BI570" s="16">
        <f t="shared" si="344"/>
        <v>0</v>
      </c>
      <c r="BJ570" s="16">
        <f t="shared" si="344"/>
        <v>0</v>
      </c>
      <c r="BK570" s="16">
        <f t="shared" si="344"/>
        <v>0</v>
      </c>
      <c r="BL570" s="16">
        <f t="shared" si="344"/>
        <v>0</v>
      </c>
      <c r="BM570" s="16">
        <f t="shared" si="344"/>
        <v>0</v>
      </c>
      <c r="BN570" s="16">
        <f t="shared" si="344"/>
        <v>0</v>
      </c>
    </row>
    <row r="571" spans="1:66" ht="18.75">
      <c r="A571" s="25" t="s">
        <v>18</v>
      </c>
      <c r="B571" s="25">
        <v>23</v>
      </c>
      <c r="C571" s="16" t="s">
        <v>12</v>
      </c>
      <c r="D571" s="20">
        <f t="shared" ref="D571:BN575" si="345">IFERROR(D583,0)+IFERROR(D589,0)+IFERROR(D595,0)+IFERROR(D601,0)+IFERROR(D607,0)</f>
        <v>0</v>
      </c>
      <c r="E571" s="20">
        <f t="shared" si="345"/>
        <v>0</v>
      </c>
      <c r="F571" s="20">
        <f t="shared" si="345"/>
        <v>0</v>
      </c>
      <c r="G571" s="20">
        <f t="shared" si="345"/>
        <v>0</v>
      </c>
      <c r="H571" s="20">
        <f t="shared" si="345"/>
        <v>0</v>
      </c>
      <c r="I571" s="20">
        <f t="shared" si="345"/>
        <v>0</v>
      </c>
      <c r="J571" s="20">
        <f t="shared" si="345"/>
        <v>0</v>
      </c>
      <c r="K571" s="20">
        <f t="shared" si="345"/>
        <v>0</v>
      </c>
      <c r="L571" s="20">
        <f t="shared" si="345"/>
        <v>0</v>
      </c>
      <c r="M571" s="20">
        <f t="shared" si="345"/>
        <v>0</v>
      </c>
      <c r="N571" s="20">
        <f t="shared" si="345"/>
        <v>0</v>
      </c>
      <c r="O571" s="20">
        <f t="shared" si="345"/>
        <v>0</v>
      </c>
      <c r="P571" s="20">
        <f t="shared" si="345"/>
        <v>0</v>
      </c>
      <c r="Q571" s="20">
        <f t="shared" si="345"/>
        <v>0</v>
      </c>
      <c r="R571" s="20">
        <f t="shared" si="345"/>
        <v>0</v>
      </c>
      <c r="S571" s="20">
        <f t="shared" si="345"/>
        <v>0</v>
      </c>
      <c r="T571" s="20">
        <f t="shared" si="345"/>
        <v>0</v>
      </c>
      <c r="U571" s="20">
        <f t="shared" si="345"/>
        <v>0</v>
      </c>
      <c r="V571" s="20">
        <f t="shared" si="345"/>
        <v>0</v>
      </c>
      <c r="W571" s="20">
        <f t="shared" si="345"/>
        <v>0</v>
      </c>
      <c r="X571" s="20">
        <f t="shared" si="345"/>
        <v>0</v>
      </c>
      <c r="Y571" s="20">
        <f t="shared" si="345"/>
        <v>0</v>
      </c>
      <c r="Z571" s="20">
        <f t="shared" si="345"/>
        <v>0</v>
      </c>
      <c r="AA571" s="20">
        <f t="shared" si="345"/>
        <v>0</v>
      </c>
      <c r="AB571" s="20">
        <f t="shared" si="345"/>
        <v>0</v>
      </c>
      <c r="AC571" s="20">
        <f t="shared" si="345"/>
        <v>0</v>
      </c>
      <c r="AD571" s="20">
        <f t="shared" si="345"/>
        <v>0</v>
      </c>
      <c r="AE571" s="20">
        <f t="shared" si="345"/>
        <v>0</v>
      </c>
      <c r="AF571" s="20">
        <f t="shared" si="345"/>
        <v>0</v>
      </c>
      <c r="AG571" s="20">
        <f t="shared" si="345"/>
        <v>0</v>
      </c>
      <c r="AH571" s="20">
        <f t="shared" si="345"/>
        <v>0</v>
      </c>
      <c r="AI571" s="20">
        <f t="shared" si="345"/>
        <v>0</v>
      </c>
      <c r="AJ571" s="20">
        <f t="shared" si="345"/>
        <v>0</v>
      </c>
      <c r="AK571" s="20">
        <f t="shared" si="345"/>
        <v>0</v>
      </c>
      <c r="AL571" s="20">
        <f t="shared" si="345"/>
        <v>0</v>
      </c>
      <c r="AM571" s="20">
        <f t="shared" si="345"/>
        <v>0</v>
      </c>
      <c r="AN571" s="20">
        <f t="shared" si="345"/>
        <v>0</v>
      </c>
      <c r="AO571" s="20">
        <f t="shared" si="345"/>
        <v>0</v>
      </c>
      <c r="AP571" s="20">
        <f t="shared" si="345"/>
        <v>0</v>
      </c>
      <c r="AQ571" s="20">
        <f t="shared" si="345"/>
        <v>0</v>
      </c>
      <c r="AR571" s="20">
        <f t="shared" si="345"/>
        <v>0</v>
      </c>
      <c r="AS571" s="20">
        <f t="shared" si="345"/>
        <v>0</v>
      </c>
      <c r="AT571" s="20">
        <f t="shared" si="345"/>
        <v>0</v>
      </c>
      <c r="AU571" s="20">
        <f t="shared" si="345"/>
        <v>0</v>
      </c>
      <c r="AV571" s="20">
        <f t="shared" si="345"/>
        <v>0</v>
      </c>
      <c r="AW571" s="20">
        <f t="shared" si="345"/>
        <v>0</v>
      </c>
      <c r="AX571" s="20">
        <f t="shared" si="345"/>
        <v>0</v>
      </c>
      <c r="AY571" s="20">
        <f t="shared" si="345"/>
        <v>0</v>
      </c>
      <c r="AZ571" s="20">
        <f t="shared" si="345"/>
        <v>0</v>
      </c>
      <c r="BA571" s="20">
        <f t="shared" si="345"/>
        <v>0</v>
      </c>
      <c r="BB571" s="20">
        <f t="shared" si="345"/>
        <v>0</v>
      </c>
      <c r="BC571" s="20">
        <f t="shared" si="345"/>
        <v>0</v>
      </c>
      <c r="BD571" s="20">
        <f t="shared" si="345"/>
        <v>0</v>
      </c>
      <c r="BE571" s="20">
        <f t="shared" si="345"/>
        <v>0</v>
      </c>
      <c r="BF571" s="20">
        <f t="shared" si="345"/>
        <v>0</v>
      </c>
      <c r="BG571" s="20">
        <f t="shared" si="345"/>
        <v>0</v>
      </c>
      <c r="BH571" s="20">
        <f t="shared" si="345"/>
        <v>0</v>
      </c>
      <c r="BI571" s="20">
        <f t="shared" si="345"/>
        <v>0</v>
      </c>
      <c r="BJ571" s="20">
        <f t="shared" si="345"/>
        <v>0</v>
      </c>
      <c r="BK571" s="20">
        <f t="shared" si="345"/>
        <v>0</v>
      </c>
      <c r="BL571" s="20">
        <f t="shared" si="345"/>
        <v>0</v>
      </c>
      <c r="BM571" s="20">
        <f t="shared" si="345"/>
        <v>0</v>
      </c>
      <c r="BN571" s="20">
        <f t="shared" si="345"/>
        <v>0</v>
      </c>
    </row>
    <row r="572" spans="1:66">
      <c r="C572" s="16" t="s">
        <v>0</v>
      </c>
      <c r="D572" s="20">
        <f t="shared" si="345"/>
        <v>0</v>
      </c>
      <c r="E572" s="20">
        <f t="shared" si="345"/>
        <v>0</v>
      </c>
      <c r="F572" s="20">
        <f t="shared" si="345"/>
        <v>0</v>
      </c>
      <c r="G572" s="20">
        <f t="shared" si="345"/>
        <v>0</v>
      </c>
      <c r="H572" s="20">
        <f t="shared" si="345"/>
        <v>0</v>
      </c>
      <c r="I572" s="20">
        <f t="shared" si="345"/>
        <v>0</v>
      </c>
      <c r="J572" s="20">
        <f t="shared" si="345"/>
        <v>0</v>
      </c>
      <c r="K572" s="20">
        <f t="shared" si="345"/>
        <v>0</v>
      </c>
      <c r="L572" s="20">
        <f t="shared" si="345"/>
        <v>0</v>
      </c>
      <c r="M572" s="20">
        <f t="shared" si="345"/>
        <v>0</v>
      </c>
      <c r="N572" s="20">
        <f>IFERROR(N584,0)+IFERROR(N590,0)+IFERROR(N596,0)+IFERROR(N602,0)+IFERROR(N608,0)</f>
        <v>0</v>
      </c>
      <c r="O572" s="20">
        <f t="shared" si="345"/>
        <v>0</v>
      </c>
      <c r="P572" s="20">
        <f t="shared" si="345"/>
        <v>0</v>
      </c>
      <c r="Q572" s="20">
        <f t="shared" si="345"/>
        <v>0</v>
      </c>
      <c r="R572" s="20">
        <f t="shared" si="345"/>
        <v>0</v>
      </c>
      <c r="S572" s="20">
        <f t="shared" si="345"/>
        <v>0</v>
      </c>
      <c r="T572" s="20">
        <f t="shared" si="345"/>
        <v>0</v>
      </c>
      <c r="U572" s="20">
        <f t="shared" si="345"/>
        <v>0</v>
      </c>
      <c r="V572" s="20">
        <f t="shared" si="345"/>
        <v>0</v>
      </c>
      <c r="W572" s="20">
        <f t="shared" si="345"/>
        <v>0</v>
      </c>
      <c r="X572" s="20">
        <f t="shared" si="345"/>
        <v>0</v>
      </c>
      <c r="Y572" s="20">
        <f t="shared" si="345"/>
        <v>0</v>
      </c>
      <c r="Z572" s="20">
        <f t="shared" si="345"/>
        <v>0</v>
      </c>
      <c r="AA572" s="20">
        <f t="shared" si="345"/>
        <v>0</v>
      </c>
      <c r="AB572" s="20">
        <f t="shared" si="345"/>
        <v>0</v>
      </c>
      <c r="AC572" s="20">
        <f t="shared" si="345"/>
        <v>0</v>
      </c>
      <c r="AD572" s="20">
        <f t="shared" si="345"/>
        <v>0</v>
      </c>
      <c r="AE572" s="20">
        <f t="shared" si="345"/>
        <v>0</v>
      </c>
      <c r="AF572" s="20">
        <f t="shared" si="345"/>
        <v>0</v>
      </c>
      <c r="AG572" s="20">
        <f t="shared" si="345"/>
        <v>0</v>
      </c>
      <c r="AH572" s="20">
        <f t="shared" si="345"/>
        <v>0</v>
      </c>
      <c r="AI572" s="20">
        <f t="shared" si="345"/>
        <v>0</v>
      </c>
      <c r="AJ572" s="20">
        <f t="shared" si="345"/>
        <v>0</v>
      </c>
      <c r="AK572" s="20">
        <f t="shared" si="345"/>
        <v>0</v>
      </c>
      <c r="AL572" s="20">
        <f t="shared" si="345"/>
        <v>0</v>
      </c>
      <c r="AM572" s="20">
        <f t="shared" si="345"/>
        <v>0</v>
      </c>
      <c r="AN572" s="20">
        <f t="shared" si="345"/>
        <v>0</v>
      </c>
      <c r="AO572" s="20">
        <f t="shared" si="345"/>
        <v>0</v>
      </c>
      <c r="AP572" s="20">
        <f t="shared" si="345"/>
        <v>0</v>
      </c>
      <c r="AQ572" s="20">
        <f t="shared" si="345"/>
        <v>0</v>
      </c>
      <c r="AR572" s="20">
        <f t="shared" si="345"/>
        <v>0</v>
      </c>
      <c r="AS572" s="20">
        <f t="shared" si="345"/>
        <v>0</v>
      </c>
      <c r="AT572" s="20">
        <f t="shared" si="345"/>
        <v>0</v>
      </c>
      <c r="AU572" s="20">
        <f t="shared" si="345"/>
        <v>0</v>
      </c>
      <c r="AV572" s="20">
        <f t="shared" si="345"/>
        <v>0</v>
      </c>
      <c r="AW572" s="20">
        <f t="shared" si="345"/>
        <v>0</v>
      </c>
      <c r="AX572" s="20">
        <f t="shared" si="345"/>
        <v>0</v>
      </c>
      <c r="AY572" s="20">
        <f t="shared" si="345"/>
        <v>0</v>
      </c>
      <c r="AZ572" s="20">
        <f t="shared" si="345"/>
        <v>0</v>
      </c>
      <c r="BA572" s="20">
        <f t="shared" si="345"/>
        <v>0</v>
      </c>
      <c r="BB572" s="20">
        <f t="shared" si="345"/>
        <v>0</v>
      </c>
      <c r="BC572" s="20">
        <f t="shared" si="345"/>
        <v>0</v>
      </c>
      <c r="BD572" s="20">
        <f t="shared" si="345"/>
        <v>0</v>
      </c>
      <c r="BE572" s="20">
        <f t="shared" si="345"/>
        <v>0</v>
      </c>
      <c r="BF572" s="20">
        <f t="shared" si="345"/>
        <v>0</v>
      </c>
      <c r="BG572" s="20">
        <f t="shared" si="345"/>
        <v>0</v>
      </c>
      <c r="BH572" s="20">
        <f t="shared" si="345"/>
        <v>0</v>
      </c>
      <c r="BI572" s="20">
        <f t="shared" si="345"/>
        <v>0</v>
      </c>
      <c r="BJ572" s="20">
        <f t="shared" si="345"/>
        <v>0</v>
      </c>
      <c r="BK572" s="20">
        <f t="shared" si="345"/>
        <v>0</v>
      </c>
      <c r="BL572" s="20">
        <f t="shared" si="345"/>
        <v>0</v>
      </c>
      <c r="BM572" s="20">
        <f t="shared" si="345"/>
        <v>0</v>
      </c>
      <c r="BN572" s="20">
        <f t="shared" si="345"/>
        <v>0</v>
      </c>
    </row>
    <row r="573" spans="1:66">
      <c r="C573" s="16" t="s">
        <v>1</v>
      </c>
      <c r="D573" s="20">
        <f t="shared" si="345"/>
        <v>0</v>
      </c>
      <c r="E573" s="20">
        <f t="shared" si="345"/>
        <v>0</v>
      </c>
      <c r="F573" s="20">
        <f t="shared" si="345"/>
        <v>0</v>
      </c>
      <c r="G573" s="20">
        <f t="shared" si="345"/>
        <v>0</v>
      </c>
      <c r="H573" s="20">
        <f t="shared" si="345"/>
        <v>0</v>
      </c>
      <c r="I573" s="20">
        <f t="shared" si="345"/>
        <v>0</v>
      </c>
      <c r="J573" s="20">
        <f t="shared" si="345"/>
        <v>0</v>
      </c>
      <c r="K573" s="20">
        <f t="shared" si="345"/>
        <v>0</v>
      </c>
      <c r="L573" s="20">
        <f t="shared" si="345"/>
        <v>0</v>
      </c>
      <c r="M573" s="20">
        <f t="shared" si="345"/>
        <v>0</v>
      </c>
      <c r="N573" s="20">
        <f t="shared" si="345"/>
        <v>0</v>
      </c>
      <c r="O573" s="20">
        <f t="shared" si="345"/>
        <v>0</v>
      </c>
      <c r="P573" s="20">
        <f t="shared" si="345"/>
        <v>0</v>
      </c>
      <c r="Q573" s="20">
        <f t="shared" si="345"/>
        <v>0</v>
      </c>
      <c r="R573" s="20">
        <f t="shared" si="345"/>
        <v>0</v>
      </c>
      <c r="S573" s="20">
        <f t="shared" si="345"/>
        <v>0</v>
      </c>
      <c r="T573" s="20">
        <f t="shared" si="345"/>
        <v>0</v>
      </c>
      <c r="U573" s="20">
        <f t="shared" si="345"/>
        <v>0</v>
      </c>
      <c r="V573" s="20">
        <f t="shared" si="345"/>
        <v>0</v>
      </c>
      <c r="W573" s="20">
        <f t="shared" si="345"/>
        <v>0</v>
      </c>
      <c r="X573" s="20">
        <f t="shared" si="345"/>
        <v>0</v>
      </c>
      <c r="Y573" s="20">
        <f t="shared" si="345"/>
        <v>0</v>
      </c>
      <c r="Z573" s="20">
        <f t="shared" si="345"/>
        <v>0</v>
      </c>
      <c r="AA573" s="20">
        <f t="shared" si="345"/>
        <v>0</v>
      </c>
      <c r="AB573" s="20">
        <f t="shared" si="345"/>
        <v>0</v>
      </c>
      <c r="AC573" s="20">
        <f t="shared" si="345"/>
        <v>0</v>
      </c>
      <c r="AD573" s="20">
        <f t="shared" si="345"/>
        <v>0</v>
      </c>
      <c r="AE573" s="20">
        <f t="shared" si="345"/>
        <v>0</v>
      </c>
      <c r="AF573" s="20">
        <f t="shared" si="345"/>
        <v>0</v>
      </c>
      <c r="AG573" s="20">
        <f t="shared" si="345"/>
        <v>0</v>
      </c>
      <c r="AH573" s="20">
        <f t="shared" si="345"/>
        <v>0</v>
      </c>
      <c r="AI573" s="20">
        <f t="shared" si="345"/>
        <v>0</v>
      </c>
      <c r="AJ573" s="20">
        <f t="shared" si="345"/>
        <v>0</v>
      </c>
      <c r="AK573" s="20">
        <f t="shared" si="345"/>
        <v>0</v>
      </c>
      <c r="AL573" s="20">
        <f t="shared" si="345"/>
        <v>0</v>
      </c>
      <c r="AM573" s="20">
        <f t="shared" si="345"/>
        <v>0</v>
      </c>
      <c r="AN573" s="20">
        <f t="shared" si="345"/>
        <v>0</v>
      </c>
      <c r="AO573" s="20">
        <f t="shared" si="345"/>
        <v>0</v>
      </c>
      <c r="AP573" s="20">
        <f t="shared" si="345"/>
        <v>0</v>
      </c>
      <c r="AQ573" s="20">
        <f t="shared" si="345"/>
        <v>0</v>
      </c>
      <c r="AR573" s="20">
        <f t="shared" si="345"/>
        <v>0</v>
      </c>
      <c r="AS573" s="20">
        <f t="shared" si="345"/>
        <v>0</v>
      </c>
      <c r="AT573" s="20">
        <f t="shared" si="345"/>
        <v>0</v>
      </c>
      <c r="AU573" s="20">
        <f t="shared" si="345"/>
        <v>0</v>
      </c>
      <c r="AV573" s="20">
        <f t="shared" si="345"/>
        <v>0</v>
      </c>
      <c r="AW573" s="20">
        <f t="shared" si="345"/>
        <v>0</v>
      </c>
      <c r="AX573" s="20">
        <f t="shared" si="345"/>
        <v>0</v>
      </c>
      <c r="AY573" s="20">
        <f t="shared" si="345"/>
        <v>0</v>
      </c>
      <c r="AZ573" s="20">
        <f t="shared" si="345"/>
        <v>0</v>
      </c>
      <c r="BA573" s="20">
        <f t="shared" si="345"/>
        <v>0</v>
      </c>
      <c r="BB573" s="20">
        <f t="shared" si="345"/>
        <v>0</v>
      </c>
      <c r="BC573" s="20">
        <f t="shared" si="345"/>
        <v>0</v>
      </c>
      <c r="BD573" s="20">
        <f t="shared" si="345"/>
        <v>0</v>
      </c>
      <c r="BE573" s="20">
        <f t="shared" si="345"/>
        <v>0</v>
      </c>
      <c r="BF573" s="20">
        <f t="shared" si="345"/>
        <v>0</v>
      </c>
      <c r="BG573" s="20">
        <f t="shared" si="345"/>
        <v>0</v>
      </c>
      <c r="BH573" s="20">
        <f t="shared" si="345"/>
        <v>0</v>
      </c>
      <c r="BI573" s="20">
        <f t="shared" si="345"/>
        <v>0</v>
      </c>
      <c r="BJ573" s="20">
        <f t="shared" si="345"/>
        <v>0</v>
      </c>
      <c r="BK573" s="20">
        <f t="shared" si="345"/>
        <v>0</v>
      </c>
      <c r="BL573" s="20">
        <f t="shared" si="345"/>
        <v>0</v>
      </c>
      <c r="BM573" s="20">
        <f t="shared" si="345"/>
        <v>0</v>
      </c>
      <c r="BN573" s="20">
        <f t="shared" si="345"/>
        <v>0</v>
      </c>
    </row>
    <row r="574" spans="1:66">
      <c r="C574" s="16" t="s">
        <v>2</v>
      </c>
      <c r="D574" s="20">
        <f t="shared" si="345"/>
        <v>0</v>
      </c>
      <c r="E574" s="20">
        <f t="shared" si="345"/>
        <v>0</v>
      </c>
      <c r="F574" s="20">
        <f t="shared" si="345"/>
        <v>0</v>
      </c>
      <c r="G574" s="20">
        <f t="shared" si="345"/>
        <v>0</v>
      </c>
      <c r="H574" s="20">
        <f t="shared" si="345"/>
        <v>0</v>
      </c>
      <c r="I574" s="20">
        <f t="shared" si="345"/>
        <v>0</v>
      </c>
      <c r="J574" s="20">
        <f t="shared" si="345"/>
        <v>0</v>
      </c>
      <c r="K574" s="20">
        <f t="shared" si="345"/>
        <v>0</v>
      </c>
      <c r="L574" s="20">
        <f t="shared" si="345"/>
        <v>0</v>
      </c>
      <c r="M574" s="20">
        <f t="shared" si="345"/>
        <v>0</v>
      </c>
      <c r="N574" s="20">
        <f t="shared" si="345"/>
        <v>0</v>
      </c>
      <c r="O574" s="20">
        <f t="shared" si="345"/>
        <v>0</v>
      </c>
      <c r="P574" s="20">
        <f t="shared" si="345"/>
        <v>0</v>
      </c>
      <c r="Q574" s="20">
        <f t="shared" si="345"/>
        <v>0</v>
      </c>
      <c r="R574" s="20">
        <f t="shared" si="345"/>
        <v>0</v>
      </c>
      <c r="S574" s="20">
        <f t="shared" si="345"/>
        <v>0</v>
      </c>
      <c r="T574" s="20">
        <f t="shared" si="345"/>
        <v>0</v>
      </c>
      <c r="U574" s="20">
        <f t="shared" si="345"/>
        <v>0</v>
      </c>
      <c r="V574" s="20">
        <f t="shared" si="345"/>
        <v>0</v>
      </c>
      <c r="W574" s="20">
        <f t="shared" si="345"/>
        <v>0</v>
      </c>
      <c r="X574" s="20">
        <f t="shared" si="345"/>
        <v>0</v>
      </c>
      <c r="Y574" s="20">
        <f t="shared" si="345"/>
        <v>0</v>
      </c>
      <c r="Z574" s="20">
        <f t="shared" si="345"/>
        <v>0</v>
      </c>
      <c r="AA574" s="20">
        <f t="shared" si="345"/>
        <v>0</v>
      </c>
      <c r="AB574" s="20">
        <f t="shared" si="345"/>
        <v>0</v>
      </c>
      <c r="AC574" s="20">
        <f t="shared" si="345"/>
        <v>0</v>
      </c>
      <c r="AD574" s="20">
        <f t="shared" si="345"/>
        <v>0</v>
      </c>
      <c r="AE574" s="20">
        <f t="shared" si="345"/>
        <v>0</v>
      </c>
      <c r="AF574" s="20">
        <f t="shared" si="345"/>
        <v>0</v>
      </c>
      <c r="AG574" s="20">
        <f t="shared" si="345"/>
        <v>0</v>
      </c>
      <c r="AH574" s="20">
        <f t="shared" si="345"/>
        <v>0</v>
      </c>
      <c r="AI574" s="20">
        <f t="shared" si="345"/>
        <v>0</v>
      </c>
      <c r="AJ574" s="20">
        <f t="shared" si="345"/>
        <v>0</v>
      </c>
      <c r="AK574" s="20">
        <f t="shared" si="345"/>
        <v>0</v>
      </c>
      <c r="AL574" s="20">
        <f t="shared" si="345"/>
        <v>0</v>
      </c>
      <c r="AM574" s="20">
        <f t="shared" si="345"/>
        <v>0</v>
      </c>
      <c r="AN574" s="20">
        <f t="shared" si="345"/>
        <v>0</v>
      </c>
      <c r="AO574" s="20">
        <f t="shared" si="345"/>
        <v>0</v>
      </c>
      <c r="AP574" s="20">
        <f t="shared" si="345"/>
        <v>0</v>
      </c>
      <c r="AQ574" s="20">
        <f t="shared" si="345"/>
        <v>0</v>
      </c>
      <c r="AR574" s="20">
        <f t="shared" si="345"/>
        <v>0</v>
      </c>
      <c r="AS574" s="20">
        <f t="shared" si="345"/>
        <v>0</v>
      </c>
      <c r="AT574" s="20">
        <f t="shared" si="345"/>
        <v>0</v>
      </c>
      <c r="AU574" s="20">
        <f t="shared" si="345"/>
        <v>0</v>
      </c>
      <c r="AV574" s="20">
        <f t="shared" si="345"/>
        <v>0</v>
      </c>
      <c r="AW574" s="20">
        <f t="shared" si="345"/>
        <v>0</v>
      </c>
      <c r="AX574" s="20">
        <f t="shared" si="345"/>
        <v>0</v>
      </c>
      <c r="AY574" s="20">
        <f t="shared" si="345"/>
        <v>0</v>
      </c>
      <c r="AZ574" s="20">
        <f t="shared" si="345"/>
        <v>0</v>
      </c>
      <c r="BA574" s="20">
        <f t="shared" si="345"/>
        <v>0</v>
      </c>
      <c r="BB574" s="20">
        <f t="shared" si="345"/>
        <v>0</v>
      </c>
      <c r="BC574" s="20">
        <f t="shared" si="345"/>
        <v>0</v>
      </c>
      <c r="BD574" s="20">
        <f t="shared" si="345"/>
        <v>0</v>
      </c>
      <c r="BE574" s="20">
        <f t="shared" si="345"/>
        <v>0</v>
      </c>
      <c r="BF574" s="20">
        <f t="shared" si="345"/>
        <v>0</v>
      </c>
      <c r="BG574" s="20">
        <f t="shared" si="345"/>
        <v>0</v>
      </c>
      <c r="BH574" s="20">
        <f t="shared" si="345"/>
        <v>0</v>
      </c>
      <c r="BI574" s="20">
        <f t="shared" si="345"/>
        <v>0</v>
      </c>
      <c r="BJ574" s="20">
        <f t="shared" si="345"/>
        <v>0</v>
      </c>
      <c r="BK574" s="20">
        <f t="shared" si="345"/>
        <v>0</v>
      </c>
      <c r="BL574" s="20">
        <f t="shared" si="345"/>
        <v>0</v>
      </c>
      <c r="BM574" s="20">
        <f t="shared" si="345"/>
        <v>0</v>
      </c>
      <c r="BN574" s="20">
        <f t="shared" si="345"/>
        <v>0</v>
      </c>
    </row>
    <row r="575" spans="1:66">
      <c r="C575" s="16" t="s">
        <v>13</v>
      </c>
      <c r="D575" s="20">
        <f t="shared" si="345"/>
        <v>0</v>
      </c>
      <c r="E575" s="20">
        <f t="shared" si="345"/>
        <v>0</v>
      </c>
      <c r="F575" s="20">
        <f t="shared" si="345"/>
        <v>0</v>
      </c>
      <c r="G575" s="20">
        <f t="shared" si="345"/>
        <v>0</v>
      </c>
      <c r="H575" s="20">
        <f t="shared" ref="H575:BN575" si="346">IFERROR(H587,0)+IFERROR(H593,0)+IFERROR(H599,0)+IFERROR(H605,0)+IFERROR(H611,0)</f>
        <v>0</v>
      </c>
      <c r="I575" s="20">
        <f t="shared" si="346"/>
        <v>0</v>
      </c>
      <c r="J575" s="20">
        <f t="shared" si="346"/>
        <v>0</v>
      </c>
      <c r="K575" s="20">
        <f t="shared" si="346"/>
        <v>0</v>
      </c>
      <c r="L575" s="20">
        <f t="shared" si="346"/>
        <v>0</v>
      </c>
      <c r="M575" s="20">
        <f t="shared" si="346"/>
        <v>0</v>
      </c>
      <c r="N575" s="20">
        <f t="shared" si="346"/>
        <v>0</v>
      </c>
      <c r="O575" s="20">
        <f t="shared" si="346"/>
        <v>0</v>
      </c>
      <c r="P575" s="20">
        <f t="shared" si="346"/>
        <v>0</v>
      </c>
      <c r="Q575" s="20">
        <f t="shared" si="346"/>
        <v>0</v>
      </c>
      <c r="R575" s="20">
        <f t="shared" si="346"/>
        <v>0</v>
      </c>
      <c r="S575" s="20">
        <f t="shared" si="346"/>
        <v>0</v>
      </c>
      <c r="T575" s="20">
        <f t="shared" si="346"/>
        <v>0</v>
      </c>
      <c r="U575" s="20">
        <f t="shared" si="346"/>
        <v>0</v>
      </c>
      <c r="V575" s="20">
        <f t="shared" si="346"/>
        <v>0</v>
      </c>
      <c r="W575" s="20">
        <f t="shared" si="346"/>
        <v>0</v>
      </c>
      <c r="X575" s="20">
        <f t="shared" si="346"/>
        <v>0</v>
      </c>
      <c r="Y575" s="20">
        <f t="shared" si="346"/>
        <v>0</v>
      </c>
      <c r="Z575" s="20">
        <f t="shared" si="346"/>
        <v>0</v>
      </c>
      <c r="AA575" s="20">
        <f t="shared" si="346"/>
        <v>0</v>
      </c>
      <c r="AB575" s="20">
        <f t="shared" si="346"/>
        <v>0</v>
      </c>
      <c r="AC575" s="20">
        <f t="shared" si="346"/>
        <v>0</v>
      </c>
      <c r="AD575" s="20">
        <f t="shared" si="346"/>
        <v>0</v>
      </c>
      <c r="AE575" s="20">
        <f t="shared" si="346"/>
        <v>0</v>
      </c>
      <c r="AF575" s="20">
        <f t="shared" si="346"/>
        <v>0</v>
      </c>
      <c r="AG575" s="20">
        <f t="shared" si="346"/>
        <v>0</v>
      </c>
      <c r="AH575" s="20">
        <f t="shared" si="346"/>
        <v>0</v>
      </c>
      <c r="AI575" s="20">
        <f t="shared" si="346"/>
        <v>0</v>
      </c>
      <c r="AJ575" s="20">
        <f t="shared" si="346"/>
        <v>0</v>
      </c>
      <c r="AK575" s="20">
        <f t="shared" si="346"/>
        <v>0</v>
      </c>
      <c r="AL575" s="20">
        <f t="shared" si="346"/>
        <v>0</v>
      </c>
      <c r="AM575" s="20">
        <f t="shared" si="346"/>
        <v>0</v>
      </c>
      <c r="AN575" s="20">
        <f t="shared" si="346"/>
        <v>0</v>
      </c>
      <c r="AO575" s="20">
        <f t="shared" si="346"/>
        <v>0</v>
      </c>
      <c r="AP575" s="20">
        <f t="shared" si="346"/>
        <v>0</v>
      </c>
      <c r="AQ575" s="20">
        <f t="shared" si="346"/>
        <v>0</v>
      </c>
      <c r="AR575" s="20">
        <f t="shared" si="346"/>
        <v>0</v>
      </c>
      <c r="AS575" s="20">
        <f t="shared" si="346"/>
        <v>0</v>
      </c>
      <c r="AT575" s="20">
        <f t="shared" si="346"/>
        <v>0</v>
      </c>
      <c r="AU575" s="20">
        <f t="shared" si="346"/>
        <v>0</v>
      </c>
      <c r="AV575" s="20">
        <f t="shared" si="346"/>
        <v>0</v>
      </c>
      <c r="AW575" s="20">
        <f t="shared" si="346"/>
        <v>0</v>
      </c>
      <c r="AX575" s="20">
        <f t="shared" si="346"/>
        <v>0</v>
      </c>
      <c r="AY575" s="20">
        <f t="shared" si="346"/>
        <v>0</v>
      </c>
      <c r="AZ575" s="20">
        <f t="shared" si="346"/>
        <v>0</v>
      </c>
      <c r="BA575" s="20">
        <f t="shared" si="346"/>
        <v>0</v>
      </c>
      <c r="BB575" s="20">
        <f t="shared" si="346"/>
        <v>0</v>
      </c>
      <c r="BC575" s="20">
        <f t="shared" si="346"/>
        <v>0</v>
      </c>
      <c r="BD575" s="20">
        <f t="shared" si="346"/>
        <v>0</v>
      </c>
      <c r="BE575" s="20">
        <f t="shared" si="346"/>
        <v>0</v>
      </c>
      <c r="BF575" s="20">
        <f t="shared" si="346"/>
        <v>0</v>
      </c>
      <c r="BG575" s="20">
        <f t="shared" si="346"/>
        <v>0</v>
      </c>
      <c r="BH575" s="20">
        <f t="shared" si="346"/>
        <v>0</v>
      </c>
      <c r="BI575" s="20">
        <f t="shared" si="346"/>
        <v>0</v>
      </c>
      <c r="BJ575" s="20">
        <f t="shared" si="346"/>
        <v>0</v>
      </c>
      <c r="BK575" s="20">
        <f t="shared" si="346"/>
        <v>0</v>
      </c>
      <c r="BL575" s="20">
        <f t="shared" si="346"/>
        <v>0</v>
      </c>
      <c r="BM575" s="20">
        <f t="shared" si="346"/>
        <v>0</v>
      </c>
      <c r="BN575" s="20">
        <f t="shared" si="346"/>
        <v>0</v>
      </c>
    </row>
    <row r="581" spans="1:66">
      <c r="A581" s="16" t="s">
        <v>17</v>
      </c>
      <c r="B581" s="16">
        <f>B570/5</f>
        <v>0</v>
      </c>
      <c r="C581" s="26"/>
      <c r="D581" s="16">
        <v>2015</v>
      </c>
      <c r="E581" s="16">
        <v>2016</v>
      </c>
      <c r="F581" s="16">
        <v>2017</v>
      </c>
      <c r="G581" s="16">
        <v>2018</v>
      </c>
      <c r="H581" s="16">
        <v>2019</v>
      </c>
      <c r="I581" s="16">
        <v>2020</v>
      </c>
      <c r="J581" s="16">
        <v>2021</v>
      </c>
      <c r="K581" s="16">
        <v>2022</v>
      </c>
      <c r="L581" s="16">
        <v>2023</v>
      </c>
      <c r="M581" s="16">
        <v>2024</v>
      </c>
      <c r="N581" s="16">
        <v>2025</v>
      </c>
      <c r="O581" s="16">
        <v>2026</v>
      </c>
      <c r="P581" s="16">
        <v>2027</v>
      </c>
      <c r="Q581" s="16">
        <v>2028</v>
      </c>
      <c r="R581" s="16">
        <v>2029</v>
      </c>
      <c r="S581" s="16">
        <v>2030</v>
      </c>
      <c r="T581" s="16">
        <v>2031</v>
      </c>
      <c r="U581" s="16">
        <v>2032</v>
      </c>
      <c r="V581" s="16">
        <v>2033</v>
      </c>
      <c r="W581" s="16">
        <v>2034</v>
      </c>
      <c r="X581" s="16">
        <v>2035</v>
      </c>
      <c r="Y581" s="16">
        <v>2036</v>
      </c>
      <c r="Z581" s="16">
        <v>2037</v>
      </c>
      <c r="AA581" s="16">
        <v>2038</v>
      </c>
      <c r="AB581" s="16">
        <v>2039</v>
      </c>
      <c r="AC581" s="16">
        <v>2040</v>
      </c>
      <c r="AD581" s="16">
        <v>2041</v>
      </c>
      <c r="AE581" s="16">
        <v>2042</v>
      </c>
      <c r="AF581" s="16">
        <v>2043</v>
      </c>
      <c r="AG581" s="16">
        <v>2044</v>
      </c>
      <c r="AH581" s="16">
        <v>2045</v>
      </c>
      <c r="AI581" s="16">
        <v>2046</v>
      </c>
      <c r="AJ581" s="16">
        <v>2047</v>
      </c>
      <c r="AK581" s="16">
        <v>2048</v>
      </c>
      <c r="AL581" s="16">
        <v>2049</v>
      </c>
      <c r="AM581" s="16">
        <v>2050</v>
      </c>
      <c r="AN581" s="16">
        <v>2051</v>
      </c>
      <c r="AO581" s="16">
        <v>2052</v>
      </c>
      <c r="AP581" s="16">
        <v>2053</v>
      </c>
      <c r="AQ581" s="16">
        <v>2054</v>
      </c>
      <c r="AR581" s="16">
        <v>2055</v>
      </c>
      <c r="AS581" s="16">
        <v>2056</v>
      </c>
      <c r="AT581" s="16">
        <v>2057</v>
      </c>
      <c r="AU581" s="16">
        <v>2058</v>
      </c>
      <c r="AV581" s="16">
        <v>2059</v>
      </c>
      <c r="AW581" s="16">
        <v>2060</v>
      </c>
      <c r="AX581" s="16">
        <v>2061</v>
      </c>
      <c r="AY581" s="16">
        <v>2062</v>
      </c>
      <c r="AZ581" s="16">
        <v>2063</v>
      </c>
      <c r="BA581" s="16">
        <v>2064</v>
      </c>
      <c r="BB581" s="16">
        <v>2065</v>
      </c>
      <c r="BC581" s="16">
        <v>2066</v>
      </c>
      <c r="BD581" s="16">
        <v>2067</v>
      </c>
      <c r="BE581" s="16">
        <v>2068</v>
      </c>
      <c r="BF581" s="16">
        <v>2069</v>
      </c>
      <c r="BG581" s="16">
        <v>2070</v>
      </c>
      <c r="BH581" s="16">
        <v>2071</v>
      </c>
      <c r="BI581" s="16">
        <v>2072</v>
      </c>
      <c r="BJ581" s="16">
        <v>2073</v>
      </c>
      <c r="BK581" s="16">
        <v>2074</v>
      </c>
      <c r="BL581" s="16">
        <v>2075</v>
      </c>
      <c r="BM581" s="16">
        <v>2076</v>
      </c>
      <c r="BN581" s="16">
        <v>2077</v>
      </c>
    </row>
    <row r="582" spans="1:66">
      <c r="A582" s="16" t="s">
        <v>18</v>
      </c>
      <c r="B582" s="16">
        <f>B571</f>
        <v>23</v>
      </c>
      <c r="D582" s="16">
        <f>B582</f>
        <v>23</v>
      </c>
      <c r="E582" s="16">
        <f t="shared" ref="E582:BN582" si="347">IF(D582&gt;0,D582-1,0)</f>
        <v>22</v>
      </c>
      <c r="F582" s="16">
        <f t="shared" si="347"/>
        <v>21</v>
      </c>
      <c r="G582" s="16">
        <f t="shared" si="347"/>
        <v>20</v>
      </c>
      <c r="H582" s="16">
        <f t="shared" si="347"/>
        <v>19</v>
      </c>
      <c r="I582" s="16">
        <f t="shared" si="347"/>
        <v>18</v>
      </c>
      <c r="J582" s="16">
        <f t="shared" si="347"/>
        <v>17</v>
      </c>
      <c r="K582" s="16">
        <f t="shared" si="347"/>
        <v>16</v>
      </c>
      <c r="L582" s="16">
        <f t="shared" si="347"/>
        <v>15</v>
      </c>
      <c r="M582" s="16">
        <f t="shared" si="347"/>
        <v>14</v>
      </c>
      <c r="N582" s="16">
        <f t="shared" si="347"/>
        <v>13</v>
      </c>
      <c r="O582" s="16">
        <f t="shared" si="347"/>
        <v>12</v>
      </c>
      <c r="P582" s="16">
        <f t="shared" si="347"/>
        <v>11</v>
      </c>
      <c r="Q582" s="16">
        <f t="shared" si="347"/>
        <v>10</v>
      </c>
      <c r="R582" s="16">
        <f t="shared" si="347"/>
        <v>9</v>
      </c>
      <c r="S582" s="16">
        <f t="shared" si="347"/>
        <v>8</v>
      </c>
      <c r="T582" s="16">
        <f t="shared" si="347"/>
        <v>7</v>
      </c>
      <c r="U582" s="16">
        <f t="shared" si="347"/>
        <v>6</v>
      </c>
      <c r="V582" s="16">
        <f t="shared" si="347"/>
        <v>5</v>
      </c>
      <c r="W582" s="16">
        <f t="shared" si="347"/>
        <v>4</v>
      </c>
      <c r="X582" s="16">
        <f t="shared" si="347"/>
        <v>3</v>
      </c>
      <c r="Y582" s="16">
        <f t="shared" si="347"/>
        <v>2</v>
      </c>
      <c r="Z582" s="16">
        <f t="shared" si="347"/>
        <v>1</v>
      </c>
      <c r="AA582" s="16">
        <f t="shared" si="347"/>
        <v>0</v>
      </c>
      <c r="AB582" s="16">
        <f t="shared" si="347"/>
        <v>0</v>
      </c>
      <c r="AC582" s="16">
        <f t="shared" si="347"/>
        <v>0</v>
      </c>
      <c r="AD582" s="16">
        <f t="shared" si="347"/>
        <v>0</v>
      </c>
      <c r="AE582" s="16">
        <f t="shared" si="347"/>
        <v>0</v>
      </c>
      <c r="AF582" s="16">
        <f t="shared" si="347"/>
        <v>0</v>
      </c>
      <c r="AG582" s="16">
        <f t="shared" si="347"/>
        <v>0</v>
      </c>
      <c r="AH582" s="16">
        <f t="shared" si="347"/>
        <v>0</v>
      </c>
      <c r="AI582" s="16">
        <f t="shared" si="347"/>
        <v>0</v>
      </c>
      <c r="AJ582" s="16">
        <f t="shared" si="347"/>
        <v>0</v>
      </c>
      <c r="AK582" s="16">
        <f t="shared" si="347"/>
        <v>0</v>
      </c>
      <c r="AL582" s="16">
        <f t="shared" si="347"/>
        <v>0</v>
      </c>
      <c r="AM582" s="16">
        <f t="shared" si="347"/>
        <v>0</v>
      </c>
      <c r="AN582" s="16">
        <f t="shared" si="347"/>
        <v>0</v>
      </c>
      <c r="AO582" s="16">
        <f t="shared" si="347"/>
        <v>0</v>
      </c>
      <c r="AP582" s="16">
        <f t="shared" si="347"/>
        <v>0</v>
      </c>
      <c r="AQ582" s="16">
        <f t="shared" si="347"/>
        <v>0</v>
      </c>
      <c r="AR582" s="16">
        <f t="shared" si="347"/>
        <v>0</v>
      </c>
      <c r="AS582" s="16">
        <f t="shared" si="347"/>
        <v>0</v>
      </c>
      <c r="AT582" s="16">
        <f t="shared" si="347"/>
        <v>0</v>
      </c>
      <c r="AU582" s="16">
        <f t="shared" si="347"/>
        <v>0</v>
      </c>
      <c r="AV582" s="16">
        <f t="shared" si="347"/>
        <v>0</v>
      </c>
      <c r="AW582" s="16">
        <f t="shared" si="347"/>
        <v>0</v>
      </c>
      <c r="AX582" s="16">
        <f t="shared" si="347"/>
        <v>0</v>
      </c>
      <c r="AY582" s="16">
        <f t="shared" si="347"/>
        <v>0</v>
      </c>
      <c r="AZ582" s="16">
        <f t="shared" si="347"/>
        <v>0</v>
      </c>
      <c r="BA582" s="16">
        <f t="shared" si="347"/>
        <v>0</v>
      </c>
      <c r="BB582" s="16">
        <f t="shared" si="347"/>
        <v>0</v>
      </c>
      <c r="BC582" s="16">
        <f t="shared" si="347"/>
        <v>0</v>
      </c>
      <c r="BD582" s="16">
        <f t="shared" si="347"/>
        <v>0</v>
      </c>
      <c r="BE582" s="16">
        <f t="shared" si="347"/>
        <v>0</v>
      </c>
      <c r="BF582" s="16">
        <f t="shared" si="347"/>
        <v>0</v>
      </c>
      <c r="BG582" s="16">
        <f t="shared" si="347"/>
        <v>0</v>
      </c>
      <c r="BH582" s="16">
        <f t="shared" si="347"/>
        <v>0</v>
      </c>
      <c r="BI582" s="16">
        <f t="shared" si="347"/>
        <v>0</v>
      </c>
      <c r="BJ582" s="16">
        <f t="shared" si="347"/>
        <v>0</v>
      </c>
      <c r="BK582" s="16">
        <f t="shared" si="347"/>
        <v>0</v>
      </c>
      <c r="BL582" s="16">
        <f t="shared" si="347"/>
        <v>0</v>
      </c>
      <c r="BM582" s="16">
        <f t="shared" si="347"/>
        <v>0</v>
      </c>
      <c r="BN582" s="16">
        <f t="shared" si="347"/>
        <v>0</v>
      </c>
    </row>
    <row r="583" spans="1:66">
      <c r="D583" s="16">
        <f>B581</f>
        <v>0</v>
      </c>
      <c r="E583" s="16">
        <f t="shared" ref="E583:BN583" si="348">D587</f>
        <v>0</v>
      </c>
      <c r="F583" s="16">
        <f t="shared" si="348"/>
        <v>0</v>
      </c>
      <c r="G583" s="16">
        <f t="shared" si="348"/>
        <v>0</v>
      </c>
      <c r="H583" s="16">
        <f t="shared" si="348"/>
        <v>0</v>
      </c>
      <c r="I583" s="16">
        <f t="shared" si="348"/>
        <v>0</v>
      </c>
      <c r="J583" s="16">
        <f t="shared" si="348"/>
        <v>0</v>
      </c>
      <c r="K583" s="16">
        <f t="shared" si="348"/>
        <v>0</v>
      </c>
      <c r="L583" s="16">
        <f t="shared" si="348"/>
        <v>0</v>
      </c>
      <c r="M583" s="16">
        <f t="shared" si="348"/>
        <v>0</v>
      </c>
      <c r="N583" s="16">
        <f t="shared" si="348"/>
        <v>0</v>
      </c>
      <c r="O583" s="16">
        <f t="shared" si="348"/>
        <v>0</v>
      </c>
      <c r="P583" s="16">
        <f t="shared" si="348"/>
        <v>0</v>
      </c>
      <c r="Q583" s="16">
        <f t="shared" si="348"/>
        <v>0</v>
      </c>
      <c r="R583" s="16">
        <f t="shared" si="348"/>
        <v>0</v>
      </c>
      <c r="S583" s="16">
        <f t="shared" si="348"/>
        <v>0</v>
      </c>
      <c r="T583" s="16">
        <f t="shared" si="348"/>
        <v>0</v>
      </c>
      <c r="U583" s="16">
        <f t="shared" si="348"/>
        <v>0</v>
      </c>
      <c r="V583" s="16">
        <f t="shared" si="348"/>
        <v>0</v>
      </c>
      <c r="W583" s="16">
        <f t="shared" si="348"/>
        <v>0</v>
      </c>
      <c r="X583" s="16">
        <f t="shared" si="348"/>
        <v>0</v>
      </c>
      <c r="Y583" s="16">
        <f t="shared" si="348"/>
        <v>0</v>
      </c>
      <c r="Z583" s="16">
        <f t="shared" si="348"/>
        <v>0</v>
      </c>
      <c r="AA583" s="16">
        <f t="shared" si="348"/>
        <v>0</v>
      </c>
      <c r="AB583" s="16" t="e">
        <f t="shared" si="348"/>
        <v>#N/A</v>
      </c>
      <c r="AC583" s="16" t="e">
        <f t="shared" si="348"/>
        <v>#N/A</v>
      </c>
      <c r="AD583" s="16" t="e">
        <f t="shared" si="348"/>
        <v>#N/A</v>
      </c>
      <c r="AE583" s="16" t="e">
        <f t="shared" si="348"/>
        <v>#N/A</v>
      </c>
      <c r="AF583" s="16" t="e">
        <f t="shared" si="348"/>
        <v>#N/A</v>
      </c>
      <c r="AG583" s="16" t="e">
        <f t="shared" si="348"/>
        <v>#N/A</v>
      </c>
      <c r="AH583" s="16" t="e">
        <f t="shared" si="348"/>
        <v>#N/A</v>
      </c>
      <c r="AI583" s="16" t="e">
        <f t="shared" si="348"/>
        <v>#N/A</v>
      </c>
      <c r="AJ583" s="16" t="e">
        <f t="shared" si="348"/>
        <v>#N/A</v>
      </c>
      <c r="AK583" s="16" t="e">
        <f t="shared" si="348"/>
        <v>#N/A</v>
      </c>
      <c r="AL583" s="16" t="e">
        <f t="shared" si="348"/>
        <v>#N/A</v>
      </c>
      <c r="AM583" s="16" t="e">
        <f t="shared" si="348"/>
        <v>#N/A</v>
      </c>
      <c r="AN583" s="16" t="e">
        <f t="shared" si="348"/>
        <v>#N/A</v>
      </c>
      <c r="AO583" s="16" t="e">
        <f t="shared" si="348"/>
        <v>#N/A</v>
      </c>
      <c r="AP583" s="16" t="e">
        <f t="shared" si="348"/>
        <v>#N/A</v>
      </c>
      <c r="AQ583" s="16" t="e">
        <f t="shared" si="348"/>
        <v>#N/A</v>
      </c>
      <c r="AR583" s="16" t="e">
        <f t="shared" si="348"/>
        <v>#N/A</v>
      </c>
      <c r="AS583" s="16" t="e">
        <f t="shared" si="348"/>
        <v>#N/A</v>
      </c>
      <c r="AT583" s="16" t="e">
        <f t="shared" si="348"/>
        <v>#N/A</v>
      </c>
      <c r="AU583" s="16" t="e">
        <f t="shared" si="348"/>
        <v>#N/A</v>
      </c>
      <c r="AV583" s="16" t="e">
        <f t="shared" si="348"/>
        <v>#N/A</v>
      </c>
      <c r="AW583" s="16" t="e">
        <f t="shared" si="348"/>
        <v>#N/A</v>
      </c>
      <c r="AX583" s="16" t="e">
        <f t="shared" si="348"/>
        <v>#N/A</v>
      </c>
      <c r="AY583" s="16" t="e">
        <f t="shared" si="348"/>
        <v>#N/A</v>
      </c>
      <c r="AZ583" s="16" t="e">
        <f t="shared" si="348"/>
        <v>#N/A</v>
      </c>
      <c r="BA583" s="16" t="e">
        <f t="shared" si="348"/>
        <v>#N/A</v>
      </c>
      <c r="BB583" s="16" t="e">
        <f t="shared" si="348"/>
        <v>#N/A</v>
      </c>
      <c r="BC583" s="16" t="e">
        <f t="shared" si="348"/>
        <v>#N/A</v>
      </c>
      <c r="BD583" s="16" t="e">
        <f t="shared" si="348"/>
        <v>#N/A</v>
      </c>
      <c r="BE583" s="16" t="e">
        <f t="shared" si="348"/>
        <v>#N/A</v>
      </c>
      <c r="BF583" s="16" t="e">
        <f t="shared" si="348"/>
        <v>#N/A</v>
      </c>
      <c r="BG583" s="16" t="e">
        <f t="shared" si="348"/>
        <v>#N/A</v>
      </c>
      <c r="BH583" s="16" t="e">
        <f t="shared" si="348"/>
        <v>#N/A</v>
      </c>
      <c r="BI583" s="16" t="e">
        <f t="shared" si="348"/>
        <v>#N/A</v>
      </c>
      <c r="BJ583" s="16" t="e">
        <f t="shared" si="348"/>
        <v>#N/A</v>
      </c>
      <c r="BK583" s="16" t="e">
        <f t="shared" si="348"/>
        <v>#N/A</v>
      </c>
      <c r="BL583" s="16" t="e">
        <f t="shared" si="348"/>
        <v>#N/A</v>
      </c>
      <c r="BM583" s="16" t="e">
        <f t="shared" si="348"/>
        <v>#N/A</v>
      </c>
      <c r="BN583" s="16" t="e">
        <f t="shared" si="348"/>
        <v>#N/A</v>
      </c>
    </row>
    <row r="584" spans="1:66">
      <c r="C584" s="16" t="s">
        <v>0</v>
      </c>
      <c r="D584" s="16">
        <f>IF($D582&gt;=1,($B581/HLOOKUP($D582,'[7]Annuity Cal'!$H$7:$BE$11,2,FALSE))*HLOOKUP(D582,'[7]Annuity Cal'!$H$7:$BE$11,3,FALSE),(IF(D582&lt;=(-1),D582,0)))</f>
        <v>0</v>
      </c>
      <c r="E584" s="16">
        <f>IF($D582&gt;=1,($B581/HLOOKUP($D582,'[7]Annuity Cal'!$H$7:$BE$11,2,FALSE))*HLOOKUP(E582,'[7]Annuity Cal'!$H$7:$BE$11,3,FALSE),(IF(E582&lt;=(-1),E582,0)))</f>
        <v>0</v>
      </c>
      <c r="F584" s="16">
        <f>IF($D582&gt;=1,($B581/HLOOKUP($D582,'[7]Annuity Cal'!$H$7:$BE$11,2,FALSE))*HLOOKUP(F582,'[7]Annuity Cal'!$H$7:$BE$11,3,FALSE),(IF(F582&lt;=(-1),F582,0)))</f>
        <v>0</v>
      </c>
      <c r="G584" s="16">
        <f>IF($D582&gt;=1,($B581/HLOOKUP($D582,'[7]Annuity Cal'!$H$7:$BE$11,2,FALSE))*HLOOKUP(G582,'[7]Annuity Cal'!$H$7:$BE$11,3,FALSE),(IF(G582&lt;=(-1),G582,0)))</f>
        <v>0</v>
      </c>
      <c r="H584" s="16">
        <f>IF($D582&gt;=1,($B581/HLOOKUP($D582,'[7]Annuity Cal'!$H$7:$BE$11,2,FALSE))*HLOOKUP(H582,'[7]Annuity Cal'!$H$7:$BE$11,3,FALSE),(IF(H582&lt;=(-1),H582,0)))</f>
        <v>0</v>
      </c>
      <c r="I584" s="16">
        <f>IF($D582&gt;=1,($B581/HLOOKUP($D582,'[7]Annuity Cal'!$H$7:$BE$11,2,FALSE))*HLOOKUP(I582,'[7]Annuity Cal'!$H$7:$BE$11,3,FALSE),(IF(I582&lt;=(-1),I582,0)))</f>
        <v>0</v>
      </c>
      <c r="J584" s="16">
        <f>IF($D582&gt;=1,($B581/HLOOKUP($D582,'[7]Annuity Cal'!$H$7:$BE$11,2,FALSE))*HLOOKUP(J582,'[7]Annuity Cal'!$H$7:$BE$11,3,FALSE),(IF(J582&lt;=(-1),J582,0)))</f>
        <v>0</v>
      </c>
      <c r="K584" s="16">
        <f>IF($D582&gt;=1,($B581/HLOOKUP($D582,'[7]Annuity Cal'!$H$7:$BE$11,2,FALSE))*HLOOKUP(K582,'[7]Annuity Cal'!$H$7:$BE$11,3,FALSE),(IF(K582&lt;=(-1),K582,0)))</f>
        <v>0</v>
      </c>
      <c r="L584" s="16">
        <f>IF($D582&gt;=1,($B581/HLOOKUP($D582,'[7]Annuity Cal'!$H$7:$BE$11,2,FALSE))*HLOOKUP(L582,'[7]Annuity Cal'!$H$7:$BE$11,3,FALSE),(IF(L582&lt;=(-1),L582,0)))</f>
        <v>0</v>
      </c>
      <c r="M584" s="16">
        <f>IF($D582&gt;=1,($B581/HLOOKUP($D582,'[7]Annuity Cal'!$H$7:$BE$11,2,FALSE))*HLOOKUP(M582,'[7]Annuity Cal'!$H$7:$BE$11,3,FALSE),(IF(M582&lt;=(-1),M582,0)))</f>
        <v>0</v>
      </c>
      <c r="N584" s="16">
        <f>IF($D582&gt;=1,($B581/HLOOKUP($D582,'[7]Annuity Cal'!$H$7:$BE$11,2,FALSE))*HLOOKUP(N582,'[7]Annuity Cal'!$H$7:$BE$11,3,FALSE),(IF(N582&lt;=(-1),N582,0)))</f>
        <v>0</v>
      </c>
      <c r="O584" s="16">
        <f>IF($D582&gt;=1,($B581/HLOOKUP($D582,'[7]Annuity Cal'!$H$7:$BE$11,2,FALSE))*HLOOKUP(O582,'[7]Annuity Cal'!$H$7:$BE$11,3,FALSE),(IF(O582&lt;=(-1),O582,0)))</f>
        <v>0</v>
      </c>
      <c r="P584" s="16">
        <f>IF($D582&gt;=1,($B581/HLOOKUP($D582,'[7]Annuity Cal'!$H$7:$BE$11,2,FALSE))*HLOOKUP(P582,'[7]Annuity Cal'!$H$7:$BE$11,3,FALSE),(IF(P582&lt;=(-1),P582,0)))</f>
        <v>0</v>
      </c>
      <c r="Q584" s="16">
        <f>IF($D582&gt;=1,($B581/HLOOKUP($D582,'[7]Annuity Cal'!$H$7:$BE$11,2,FALSE))*HLOOKUP(Q582,'[7]Annuity Cal'!$H$7:$BE$11,3,FALSE),(IF(Q582&lt;=(-1),Q582,0)))</f>
        <v>0</v>
      </c>
      <c r="R584" s="16">
        <f>IF($D582&gt;=1,($B581/HLOOKUP($D582,'[7]Annuity Cal'!$H$7:$BE$11,2,FALSE))*HLOOKUP(R582,'[7]Annuity Cal'!$H$7:$BE$11,3,FALSE),(IF(R582&lt;=(-1),R582,0)))</f>
        <v>0</v>
      </c>
      <c r="S584" s="16">
        <f>IF($D582&gt;=1,($B581/HLOOKUP($D582,'[7]Annuity Cal'!$H$7:$BE$11,2,FALSE))*HLOOKUP(S582,'[7]Annuity Cal'!$H$7:$BE$11,3,FALSE),(IF(S582&lt;=(-1),S582,0)))</f>
        <v>0</v>
      </c>
      <c r="T584" s="16">
        <f>IF($D582&gt;=1,($B581/HLOOKUP($D582,'[7]Annuity Cal'!$H$7:$BE$11,2,FALSE))*HLOOKUP(T582,'[7]Annuity Cal'!$H$7:$BE$11,3,FALSE),(IF(T582&lt;=(-1),T582,0)))</f>
        <v>0</v>
      </c>
      <c r="U584" s="16">
        <f>IF($D582&gt;=1,($B581/HLOOKUP($D582,'[7]Annuity Cal'!$H$7:$BE$11,2,FALSE))*HLOOKUP(U582,'[7]Annuity Cal'!$H$7:$BE$11,3,FALSE),(IF(U582&lt;=(-1),U582,0)))</f>
        <v>0</v>
      </c>
      <c r="V584" s="16">
        <f>IF($D582&gt;=1,($B581/HLOOKUP($D582,'[7]Annuity Cal'!$H$7:$BE$11,2,FALSE))*HLOOKUP(V582,'[7]Annuity Cal'!$H$7:$BE$11,3,FALSE),(IF(V582&lt;=(-1),V582,0)))</f>
        <v>0</v>
      </c>
      <c r="W584" s="16">
        <f>IF($D582&gt;=1,($B581/HLOOKUP($D582,'[7]Annuity Cal'!$H$7:$BE$11,2,FALSE))*HLOOKUP(W582,'[7]Annuity Cal'!$H$7:$BE$11,3,FALSE),(IF(W582&lt;=(-1),W582,0)))</f>
        <v>0</v>
      </c>
      <c r="X584" s="16">
        <f>IF($D582&gt;=1,($B581/HLOOKUP($D582,'[7]Annuity Cal'!$H$7:$BE$11,2,FALSE))*HLOOKUP(X582,'[7]Annuity Cal'!$H$7:$BE$11,3,FALSE),(IF(X582&lt;=(-1),X582,0)))</f>
        <v>0</v>
      </c>
      <c r="Y584" s="16">
        <f>IF($D582&gt;=1,($B581/HLOOKUP($D582,'[7]Annuity Cal'!$H$7:$BE$11,2,FALSE))*HLOOKUP(Y582,'[7]Annuity Cal'!$H$7:$BE$11,3,FALSE),(IF(Y582&lt;=(-1),Y582,0)))</f>
        <v>0</v>
      </c>
      <c r="Z584" s="16">
        <f>IF($D582&gt;=1,($B581/HLOOKUP($D582,'[7]Annuity Cal'!$H$7:$BE$11,2,FALSE))*HLOOKUP(Z582,'[7]Annuity Cal'!$H$7:$BE$11,3,FALSE),(IF(Z582&lt;=(-1),Z582,0)))</f>
        <v>0</v>
      </c>
      <c r="AA584" s="16" t="e">
        <f>IF($D582&gt;=1,($B581/HLOOKUP($D582,'[7]Annuity Cal'!$H$7:$BE$11,2,FALSE))*HLOOKUP(AA582,'[7]Annuity Cal'!$H$7:$BE$11,3,FALSE),(IF(AA582&lt;=(-1),AA582,0)))</f>
        <v>#N/A</v>
      </c>
      <c r="AB584" s="16" t="e">
        <f>IF($D582&gt;=1,($B581/HLOOKUP($D582,'[7]Annuity Cal'!$H$7:$BE$11,2,FALSE))*HLOOKUP(AB582,'[7]Annuity Cal'!$H$7:$BE$11,3,FALSE),(IF(AB582&lt;=(-1),AB582,0)))</f>
        <v>#N/A</v>
      </c>
      <c r="AC584" s="16" t="e">
        <f>IF($D582&gt;=1,($B581/HLOOKUP($D582,'[7]Annuity Cal'!$H$7:$BE$11,2,FALSE))*HLOOKUP(AC582,'[7]Annuity Cal'!$H$7:$BE$11,3,FALSE),(IF(AC582&lt;=(-1),AC582,0)))</f>
        <v>#N/A</v>
      </c>
      <c r="AD584" s="16" t="e">
        <f>IF($D582&gt;=1,($B581/HLOOKUP($D582,'[7]Annuity Cal'!$H$7:$BE$11,2,FALSE))*HLOOKUP(AD582,'[7]Annuity Cal'!$H$7:$BE$11,3,FALSE),(IF(AD582&lt;=(-1),AD582,0)))</f>
        <v>#N/A</v>
      </c>
      <c r="AE584" s="16" t="e">
        <f>IF($D582&gt;=1,($B581/HLOOKUP($D582,'[7]Annuity Cal'!$H$7:$BE$11,2,FALSE))*HLOOKUP(AE582,'[7]Annuity Cal'!$H$7:$BE$11,3,FALSE),(IF(AE582&lt;=(-1),AE582,0)))</f>
        <v>#N/A</v>
      </c>
      <c r="AF584" s="16" t="e">
        <f>IF($D582&gt;=1,($B581/HLOOKUP($D582,'[7]Annuity Cal'!$H$7:$BE$11,2,FALSE))*HLOOKUP(AF582,'[7]Annuity Cal'!$H$7:$BE$11,3,FALSE),(IF(AF582&lt;=(-1),AF582,0)))</f>
        <v>#N/A</v>
      </c>
      <c r="AG584" s="16" t="e">
        <f>IF($D582&gt;=1,($B581/HLOOKUP($D582,'[7]Annuity Cal'!$H$7:$BE$11,2,FALSE))*HLOOKUP(AG582,'[7]Annuity Cal'!$H$7:$BE$11,3,FALSE),(IF(AG582&lt;=(-1),AG582,0)))</f>
        <v>#N/A</v>
      </c>
      <c r="AH584" s="16" t="e">
        <f>IF($D582&gt;=1,($B581/HLOOKUP($D582,'[7]Annuity Cal'!$H$7:$BE$11,2,FALSE))*HLOOKUP(AH582,'[7]Annuity Cal'!$H$7:$BE$11,3,FALSE),(IF(AH582&lt;=(-1),AH582,0)))</f>
        <v>#N/A</v>
      </c>
      <c r="AI584" s="16" t="e">
        <f>IF($D582&gt;=1,($B581/HLOOKUP($D582,'[7]Annuity Cal'!$H$7:$BE$11,2,FALSE))*HLOOKUP(AI582,'[7]Annuity Cal'!$H$7:$BE$11,3,FALSE),(IF(AI582&lt;=(-1),AI582,0)))</f>
        <v>#N/A</v>
      </c>
      <c r="AJ584" s="16" t="e">
        <f>IF($D582&gt;=1,($B581/HLOOKUP($D582,'[7]Annuity Cal'!$H$7:$BE$11,2,FALSE))*HLOOKUP(AJ582,'[7]Annuity Cal'!$H$7:$BE$11,3,FALSE),(IF(AJ582&lt;=(-1),AJ582,0)))</f>
        <v>#N/A</v>
      </c>
      <c r="AK584" s="16" t="e">
        <f>IF($D582&gt;=1,($B581/HLOOKUP($D582,'[7]Annuity Cal'!$H$7:$BE$11,2,FALSE))*HLOOKUP(AK582,'[7]Annuity Cal'!$H$7:$BE$11,3,FALSE),(IF(AK582&lt;=(-1),AK582,0)))</f>
        <v>#N/A</v>
      </c>
      <c r="AL584" s="16" t="e">
        <f>IF($D582&gt;=1,($B581/HLOOKUP($D582,'[7]Annuity Cal'!$H$7:$BE$11,2,FALSE))*HLOOKUP(AL582,'[7]Annuity Cal'!$H$7:$BE$11,3,FALSE),(IF(AL582&lt;=(-1),AL582,0)))</f>
        <v>#N/A</v>
      </c>
      <c r="AM584" s="16" t="e">
        <f>IF($D582&gt;=1,($B581/HLOOKUP($D582,'[7]Annuity Cal'!$H$7:$BE$11,2,FALSE))*HLOOKUP(AM582,'[7]Annuity Cal'!$H$7:$BE$11,3,FALSE),(IF(AM582&lt;=(-1),AM582,0)))</f>
        <v>#N/A</v>
      </c>
      <c r="AN584" s="16" t="e">
        <f>IF($D582&gt;=1,($B581/HLOOKUP($D582,'[7]Annuity Cal'!$H$7:$BE$11,2,FALSE))*HLOOKUP(AN582,'[7]Annuity Cal'!$H$7:$BE$11,3,FALSE),(IF(AN582&lt;=(-1),AN582,0)))</f>
        <v>#N/A</v>
      </c>
      <c r="AO584" s="16" t="e">
        <f>IF($D582&gt;=1,($B581/HLOOKUP($D582,'[7]Annuity Cal'!$H$7:$BE$11,2,FALSE))*HLOOKUP(AO582,'[7]Annuity Cal'!$H$7:$BE$11,3,FALSE),(IF(AO582&lt;=(-1),AO582,0)))</f>
        <v>#N/A</v>
      </c>
      <c r="AP584" s="16" t="e">
        <f>IF($D582&gt;=1,($B581/HLOOKUP($D582,'[7]Annuity Cal'!$H$7:$BE$11,2,FALSE))*HLOOKUP(AP582,'[7]Annuity Cal'!$H$7:$BE$11,3,FALSE),(IF(AP582&lt;=(-1),AP582,0)))</f>
        <v>#N/A</v>
      </c>
      <c r="AQ584" s="16" t="e">
        <f>IF($D582&gt;=1,($B581/HLOOKUP($D582,'[7]Annuity Cal'!$H$7:$BE$11,2,FALSE))*HLOOKUP(AQ582,'[7]Annuity Cal'!$H$7:$BE$11,3,FALSE),(IF(AQ582&lt;=(-1),AQ582,0)))</f>
        <v>#N/A</v>
      </c>
      <c r="AR584" s="16" t="e">
        <f>IF($D582&gt;=1,($B581/HLOOKUP($D582,'[7]Annuity Cal'!$H$7:$BE$11,2,FALSE))*HLOOKUP(AR582,'[7]Annuity Cal'!$H$7:$BE$11,3,FALSE),(IF(AR582&lt;=(-1),AR582,0)))</f>
        <v>#N/A</v>
      </c>
      <c r="AS584" s="16" t="e">
        <f>IF($D582&gt;=1,($B581/HLOOKUP($D582,'[7]Annuity Cal'!$H$7:$BE$11,2,FALSE))*HLOOKUP(AS582,'[7]Annuity Cal'!$H$7:$BE$11,3,FALSE),(IF(AS582&lt;=(-1),AS582,0)))</f>
        <v>#N/A</v>
      </c>
      <c r="AT584" s="16" t="e">
        <f>IF($D582&gt;=1,($B581/HLOOKUP($D582,'[7]Annuity Cal'!$H$7:$BE$11,2,FALSE))*HLOOKUP(AT582,'[7]Annuity Cal'!$H$7:$BE$11,3,FALSE),(IF(AT582&lt;=(-1),AT582,0)))</f>
        <v>#N/A</v>
      </c>
      <c r="AU584" s="16" t="e">
        <f>IF($D582&gt;=1,($B581/HLOOKUP($D582,'[7]Annuity Cal'!$H$7:$BE$11,2,FALSE))*HLOOKUP(AU582,'[7]Annuity Cal'!$H$7:$BE$11,3,FALSE),(IF(AU582&lt;=(-1),AU582,0)))</f>
        <v>#N/A</v>
      </c>
      <c r="AV584" s="16" t="e">
        <f>IF($D582&gt;=1,($B581/HLOOKUP($D582,'[7]Annuity Cal'!$H$7:$BE$11,2,FALSE))*HLOOKUP(AV582,'[7]Annuity Cal'!$H$7:$BE$11,3,FALSE),(IF(AV582&lt;=(-1),AV582,0)))</f>
        <v>#N/A</v>
      </c>
      <c r="AW584" s="16" t="e">
        <f>IF($D582&gt;=1,($B581/HLOOKUP($D582,'[7]Annuity Cal'!$H$7:$BE$11,2,FALSE))*HLOOKUP(AW582,'[7]Annuity Cal'!$H$7:$BE$11,3,FALSE),(IF(AW582&lt;=(-1),AW582,0)))</f>
        <v>#N/A</v>
      </c>
      <c r="AX584" s="16" t="e">
        <f>IF($D582&gt;=1,($B581/HLOOKUP($D582,'[7]Annuity Cal'!$H$7:$BE$11,2,FALSE))*HLOOKUP(AX582,'[7]Annuity Cal'!$H$7:$BE$11,3,FALSE),(IF(AX582&lt;=(-1),AX582,0)))</f>
        <v>#N/A</v>
      </c>
      <c r="AY584" s="16" t="e">
        <f>IF($D582&gt;=1,($B581/HLOOKUP($D582,'[7]Annuity Cal'!$H$7:$BE$11,2,FALSE))*HLOOKUP(AY582,'[7]Annuity Cal'!$H$7:$BE$11,3,FALSE),(IF(AY582&lt;=(-1),AY582,0)))</f>
        <v>#N/A</v>
      </c>
      <c r="AZ584" s="16" t="e">
        <f>IF($D582&gt;=1,($B581/HLOOKUP($D582,'[7]Annuity Cal'!$H$7:$BE$11,2,FALSE))*HLOOKUP(AZ582,'[7]Annuity Cal'!$H$7:$BE$11,3,FALSE),(IF(AZ582&lt;=(-1),AZ582,0)))</f>
        <v>#N/A</v>
      </c>
      <c r="BA584" s="16" t="e">
        <f>IF($D582&gt;=1,($B581/HLOOKUP($D582,'[7]Annuity Cal'!$H$7:$BE$11,2,FALSE))*HLOOKUP(BA582,'[7]Annuity Cal'!$H$7:$BE$11,3,FALSE),(IF(BA582&lt;=(-1),BA582,0)))</f>
        <v>#N/A</v>
      </c>
      <c r="BB584" s="16" t="e">
        <f>IF($D582&gt;=1,($B581/HLOOKUP($D582,'[7]Annuity Cal'!$H$7:$BE$11,2,FALSE))*HLOOKUP(BB582,'[7]Annuity Cal'!$H$7:$BE$11,3,FALSE),(IF(BB582&lt;=(-1),BB582,0)))</f>
        <v>#N/A</v>
      </c>
      <c r="BC584" s="16" t="e">
        <f>IF($D582&gt;=1,($B581/HLOOKUP($D582,'[7]Annuity Cal'!$H$7:$BE$11,2,FALSE))*HLOOKUP(BC582,'[7]Annuity Cal'!$H$7:$BE$11,3,FALSE),(IF(BC582&lt;=(-1),BC582,0)))</f>
        <v>#N/A</v>
      </c>
      <c r="BD584" s="16" t="e">
        <f>IF($D582&gt;=1,($B581/HLOOKUP($D582,'[7]Annuity Cal'!$H$7:$BE$11,2,FALSE))*HLOOKUP(BD582,'[7]Annuity Cal'!$H$7:$BE$11,3,FALSE),(IF(BD582&lt;=(-1),BD582,0)))</f>
        <v>#N/A</v>
      </c>
      <c r="BE584" s="16" t="e">
        <f>IF($D582&gt;=1,($B581/HLOOKUP($D582,'[7]Annuity Cal'!$H$7:$BE$11,2,FALSE))*HLOOKUP(BE582,'[7]Annuity Cal'!$H$7:$BE$11,3,FALSE),(IF(BE582&lt;=(-1),BE582,0)))</f>
        <v>#N/A</v>
      </c>
      <c r="BF584" s="16" t="e">
        <f>IF($D582&gt;=1,($B581/HLOOKUP($D582,'[7]Annuity Cal'!$H$7:$BE$11,2,FALSE))*HLOOKUP(BF582,'[7]Annuity Cal'!$H$7:$BE$11,3,FALSE),(IF(BF582&lt;=(-1),BF582,0)))</f>
        <v>#N/A</v>
      </c>
      <c r="BG584" s="16" t="e">
        <f>IF($D582&gt;=1,($B581/HLOOKUP($D582,'[7]Annuity Cal'!$H$7:$BE$11,2,FALSE))*HLOOKUP(BG582,'[7]Annuity Cal'!$H$7:$BE$11,3,FALSE),(IF(BG582&lt;=(-1),BG582,0)))</f>
        <v>#N/A</v>
      </c>
      <c r="BH584" s="16" t="e">
        <f>IF($D582&gt;=1,($B581/HLOOKUP($D582,'[7]Annuity Cal'!$H$7:$BE$11,2,FALSE))*HLOOKUP(BH582,'[7]Annuity Cal'!$H$7:$BE$11,3,FALSE),(IF(BH582&lt;=(-1),BH582,0)))</f>
        <v>#N/A</v>
      </c>
      <c r="BI584" s="16" t="e">
        <f>IF($D582&gt;=1,($B581/HLOOKUP($D582,'[7]Annuity Cal'!$H$7:$BE$11,2,FALSE))*HLOOKUP(BI582,'[7]Annuity Cal'!$H$7:$BE$11,3,FALSE),(IF(BI582&lt;=(-1),BI582,0)))</f>
        <v>#N/A</v>
      </c>
      <c r="BJ584" s="16" t="e">
        <f>IF($D582&gt;=1,($B581/HLOOKUP($D582,'[7]Annuity Cal'!$H$7:$BE$11,2,FALSE))*HLOOKUP(BJ582,'[7]Annuity Cal'!$H$7:$BE$11,3,FALSE),(IF(BJ582&lt;=(-1),BJ582,0)))</f>
        <v>#N/A</v>
      </c>
      <c r="BK584" s="16" t="e">
        <f>IF($D582&gt;=1,($B581/HLOOKUP($D582,'[7]Annuity Cal'!$H$7:$BE$11,2,FALSE))*HLOOKUP(BK582,'[7]Annuity Cal'!$H$7:$BE$11,3,FALSE),(IF(BK582&lt;=(-1),BK582,0)))</f>
        <v>#N/A</v>
      </c>
      <c r="BL584" s="16" t="e">
        <f>IF($D582&gt;=1,($B581/HLOOKUP($D582,'[7]Annuity Cal'!$H$7:$BE$11,2,FALSE))*HLOOKUP(BL582,'[7]Annuity Cal'!$H$7:$BE$11,3,FALSE),(IF(BL582&lt;=(-1),BL582,0)))</f>
        <v>#N/A</v>
      </c>
      <c r="BM584" s="16" t="e">
        <f>IF($D582&gt;=1,($B581/HLOOKUP($D582,'[7]Annuity Cal'!$H$7:$BE$11,2,FALSE))*HLOOKUP(BM582,'[7]Annuity Cal'!$H$7:$BE$11,3,FALSE),(IF(BM582&lt;=(-1),BM582,0)))</f>
        <v>#N/A</v>
      </c>
      <c r="BN584" s="16" t="e">
        <f>IF($D582&gt;=1,($B581/HLOOKUP($D582,'[7]Annuity Cal'!$H$7:$BE$11,2,FALSE))*HLOOKUP(BN582,'[7]Annuity Cal'!$H$7:$BE$11,3,FALSE),(IF(BN582&lt;=(-1),BN582,0)))</f>
        <v>#N/A</v>
      </c>
    </row>
    <row r="585" spans="1:66">
      <c r="C585" s="16" t="s">
        <v>1</v>
      </c>
      <c r="D585" s="16">
        <f>IF($D582&gt;=1,($B581/HLOOKUP($D582,'[7]Annuity Cal'!$H$7:$BE$11,2,FALSE))*HLOOKUP(D582,'[7]Annuity Cal'!$H$7:$BE$11,4,FALSE),(IF(D582&lt;=(-1),D582,0)))</f>
        <v>0</v>
      </c>
      <c r="E585" s="16">
        <f>IF($D582&gt;=1,($B581/HLOOKUP($D582,'[7]Annuity Cal'!$H$7:$BE$11,2,FALSE))*HLOOKUP(E582,'[7]Annuity Cal'!$H$7:$BE$11,4,FALSE),(IF(E582&lt;=(-1),E582,0)))</f>
        <v>0</v>
      </c>
      <c r="F585" s="16">
        <f>IF($D582&gt;=1,($B581/HLOOKUP($D582,'[7]Annuity Cal'!$H$7:$BE$11,2,FALSE))*HLOOKUP(F582,'[7]Annuity Cal'!$H$7:$BE$11,4,FALSE),(IF(F582&lt;=(-1),F582,0)))</f>
        <v>0</v>
      </c>
      <c r="G585" s="16">
        <f>IF($D582&gt;=1,($B581/HLOOKUP($D582,'[7]Annuity Cal'!$H$7:$BE$11,2,FALSE))*HLOOKUP(G582,'[7]Annuity Cal'!$H$7:$BE$11,4,FALSE),(IF(G582&lt;=(-1),G582,0)))</f>
        <v>0</v>
      </c>
      <c r="H585" s="16">
        <f>IF($D582&gt;=1,($B581/HLOOKUP($D582,'[7]Annuity Cal'!$H$7:$BE$11,2,FALSE))*HLOOKUP(H582,'[7]Annuity Cal'!$H$7:$BE$11,4,FALSE),(IF(H582&lt;=(-1),H582,0)))</f>
        <v>0</v>
      </c>
      <c r="I585" s="16">
        <f>IF($D582&gt;=1,($B581/HLOOKUP($D582,'[7]Annuity Cal'!$H$7:$BE$11,2,FALSE))*HLOOKUP(I582,'[7]Annuity Cal'!$H$7:$BE$11,4,FALSE),(IF(I582&lt;=(-1),I582,0)))</f>
        <v>0</v>
      </c>
      <c r="J585" s="16">
        <f>IF($D582&gt;=1,($B581/HLOOKUP($D582,'[7]Annuity Cal'!$H$7:$BE$11,2,FALSE))*HLOOKUP(J582,'[7]Annuity Cal'!$H$7:$BE$11,4,FALSE),(IF(J582&lt;=(-1),J582,0)))</f>
        <v>0</v>
      </c>
      <c r="K585" s="16">
        <f>IF($D582&gt;=1,($B581/HLOOKUP($D582,'[7]Annuity Cal'!$H$7:$BE$11,2,FALSE))*HLOOKUP(K582,'[7]Annuity Cal'!$H$7:$BE$11,4,FALSE),(IF(K582&lt;=(-1),K582,0)))</f>
        <v>0</v>
      </c>
      <c r="L585" s="16">
        <f>IF($D582&gt;=1,($B581/HLOOKUP($D582,'[7]Annuity Cal'!$H$7:$BE$11,2,FALSE))*HLOOKUP(L582,'[7]Annuity Cal'!$H$7:$BE$11,4,FALSE),(IF(L582&lt;=(-1),L582,0)))</f>
        <v>0</v>
      </c>
      <c r="M585" s="16">
        <f>IF($D582&gt;=1,($B581/HLOOKUP($D582,'[7]Annuity Cal'!$H$7:$BE$11,2,FALSE))*HLOOKUP(M582,'[7]Annuity Cal'!$H$7:$BE$11,4,FALSE),(IF(M582&lt;=(-1),M582,0)))</f>
        <v>0</v>
      </c>
      <c r="N585" s="16">
        <f>IF($D582&gt;=1,($B581/HLOOKUP($D582,'[7]Annuity Cal'!$H$7:$BE$11,2,FALSE))*HLOOKUP(N582,'[7]Annuity Cal'!$H$7:$BE$11,4,FALSE),(IF(N582&lt;=(-1),N582,0)))</f>
        <v>0</v>
      </c>
      <c r="O585" s="16">
        <f>IF($D582&gt;=1,($B581/HLOOKUP($D582,'[7]Annuity Cal'!$H$7:$BE$11,2,FALSE))*HLOOKUP(O582,'[7]Annuity Cal'!$H$7:$BE$11,4,FALSE),(IF(O582&lt;=(-1),O582,0)))</f>
        <v>0</v>
      </c>
      <c r="P585" s="16">
        <f>IF($D582&gt;=1,($B581/HLOOKUP($D582,'[7]Annuity Cal'!$H$7:$BE$11,2,FALSE))*HLOOKUP(P582,'[7]Annuity Cal'!$H$7:$BE$11,4,FALSE),(IF(P582&lt;=(-1),P582,0)))</f>
        <v>0</v>
      </c>
      <c r="Q585" s="16">
        <f>IF($D582&gt;=1,($B581/HLOOKUP($D582,'[7]Annuity Cal'!$H$7:$BE$11,2,FALSE))*HLOOKUP(Q582,'[7]Annuity Cal'!$H$7:$BE$11,4,FALSE),(IF(Q582&lt;=(-1),Q582,0)))</f>
        <v>0</v>
      </c>
      <c r="R585" s="16">
        <f>IF($D582&gt;=1,($B581/HLOOKUP($D582,'[7]Annuity Cal'!$H$7:$BE$11,2,FALSE))*HLOOKUP(R582,'[7]Annuity Cal'!$H$7:$BE$11,4,FALSE),(IF(R582&lt;=(-1),R582,0)))</f>
        <v>0</v>
      </c>
      <c r="S585" s="16">
        <f>IF($D582&gt;=1,($B581/HLOOKUP($D582,'[7]Annuity Cal'!$H$7:$BE$11,2,FALSE))*HLOOKUP(S582,'[7]Annuity Cal'!$H$7:$BE$11,4,FALSE),(IF(S582&lt;=(-1),S582,0)))</f>
        <v>0</v>
      </c>
      <c r="T585" s="16">
        <f>IF($D582&gt;=1,($B581/HLOOKUP($D582,'[7]Annuity Cal'!$H$7:$BE$11,2,FALSE))*HLOOKUP(T582,'[7]Annuity Cal'!$H$7:$BE$11,4,FALSE),(IF(T582&lt;=(-1),T582,0)))</f>
        <v>0</v>
      </c>
      <c r="U585" s="16">
        <f>IF($D582&gt;=1,($B581/HLOOKUP($D582,'[7]Annuity Cal'!$H$7:$BE$11,2,FALSE))*HLOOKUP(U582,'[7]Annuity Cal'!$H$7:$BE$11,4,FALSE),(IF(U582&lt;=(-1),U582,0)))</f>
        <v>0</v>
      </c>
      <c r="V585" s="16">
        <f>IF($D582&gt;=1,($B581/HLOOKUP($D582,'[7]Annuity Cal'!$H$7:$BE$11,2,FALSE))*HLOOKUP(V582,'[7]Annuity Cal'!$H$7:$BE$11,4,FALSE),(IF(V582&lt;=(-1),V582,0)))</f>
        <v>0</v>
      </c>
      <c r="W585" s="16">
        <f>IF($D582&gt;=1,($B581/HLOOKUP($D582,'[7]Annuity Cal'!$H$7:$BE$11,2,FALSE))*HLOOKUP(W582,'[7]Annuity Cal'!$H$7:$BE$11,4,FALSE),(IF(W582&lt;=(-1),W582,0)))</f>
        <v>0</v>
      </c>
      <c r="X585" s="16">
        <f>IF($D582&gt;=1,($B581/HLOOKUP($D582,'[7]Annuity Cal'!$H$7:$BE$11,2,FALSE))*HLOOKUP(X582,'[7]Annuity Cal'!$H$7:$BE$11,4,FALSE),(IF(X582&lt;=(-1),X582,0)))</f>
        <v>0</v>
      </c>
      <c r="Y585" s="16">
        <f>IF($D582&gt;=1,($B581/HLOOKUP($D582,'[7]Annuity Cal'!$H$7:$BE$11,2,FALSE))*HLOOKUP(Y582,'[7]Annuity Cal'!$H$7:$BE$11,4,FALSE),(IF(Y582&lt;=(-1),Y582,0)))</f>
        <v>0</v>
      </c>
      <c r="Z585" s="16">
        <f>IF($D582&gt;=1,($B581/HLOOKUP($D582,'[7]Annuity Cal'!$H$7:$BE$11,2,FALSE))*HLOOKUP(Z582,'[7]Annuity Cal'!$H$7:$BE$11,4,FALSE),(IF(Z582&lt;=(-1),Z582,0)))</f>
        <v>0</v>
      </c>
      <c r="AA585" s="16" t="e">
        <f>IF($D582&gt;=1,($B581/HLOOKUP($D582,'[7]Annuity Cal'!$H$7:$BE$11,2,FALSE))*HLOOKUP(AA582,'[7]Annuity Cal'!$H$7:$BE$11,4,FALSE),(IF(AA582&lt;=(-1),AA582,0)))</f>
        <v>#N/A</v>
      </c>
      <c r="AB585" s="16" t="e">
        <f>IF($D582&gt;=1,($B581/HLOOKUP($D582,'[7]Annuity Cal'!$H$7:$BE$11,2,FALSE))*HLOOKUP(AB582,'[7]Annuity Cal'!$H$7:$BE$11,4,FALSE),(IF(AB582&lt;=(-1),AB582,0)))</f>
        <v>#N/A</v>
      </c>
      <c r="AC585" s="16" t="e">
        <f>IF($D582&gt;=1,($B581/HLOOKUP($D582,'[7]Annuity Cal'!$H$7:$BE$11,2,FALSE))*HLOOKUP(AC582,'[7]Annuity Cal'!$H$7:$BE$11,4,FALSE),(IF(AC582&lt;=(-1),AC582,0)))</f>
        <v>#N/A</v>
      </c>
      <c r="AD585" s="16" t="e">
        <f>IF($D582&gt;=1,($B581/HLOOKUP($D582,'[7]Annuity Cal'!$H$7:$BE$11,2,FALSE))*HLOOKUP(AD582,'[7]Annuity Cal'!$H$7:$BE$11,4,FALSE),(IF(AD582&lt;=(-1),AD582,0)))</f>
        <v>#N/A</v>
      </c>
      <c r="AE585" s="16" t="e">
        <f>IF($D582&gt;=1,($B581/HLOOKUP($D582,'[7]Annuity Cal'!$H$7:$BE$11,2,FALSE))*HLOOKUP(AE582,'[7]Annuity Cal'!$H$7:$BE$11,4,FALSE),(IF(AE582&lt;=(-1),AE582,0)))</f>
        <v>#N/A</v>
      </c>
      <c r="AF585" s="16" t="e">
        <f>IF($D582&gt;=1,($B581/HLOOKUP($D582,'[7]Annuity Cal'!$H$7:$BE$11,2,FALSE))*HLOOKUP(AF582,'[7]Annuity Cal'!$H$7:$BE$11,4,FALSE),(IF(AF582&lt;=(-1),AF582,0)))</f>
        <v>#N/A</v>
      </c>
      <c r="AG585" s="16" t="e">
        <f>IF($D582&gt;=1,($B581/HLOOKUP($D582,'[7]Annuity Cal'!$H$7:$BE$11,2,FALSE))*HLOOKUP(AG582,'[7]Annuity Cal'!$H$7:$BE$11,4,FALSE),(IF(AG582&lt;=(-1),AG582,0)))</f>
        <v>#N/A</v>
      </c>
      <c r="AH585" s="16" t="e">
        <f>IF($D582&gt;=1,($B581/HLOOKUP($D582,'[7]Annuity Cal'!$H$7:$BE$11,2,FALSE))*HLOOKUP(AH582,'[7]Annuity Cal'!$H$7:$BE$11,4,FALSE),(IF(AH582&lt;=(-1),AH582,0)))</f>
        <v>#N/A</v>
      </c>
      <c r="AI585" s="16" t="e">
        <f>IF($D582&gt;=1,($B581/HLOOKUP($D582,'[7]Annuity Cal'!$H$7:$BE$11,2,FALSE))*HLOOKUP(AI582,'[7]Annuity Cal'!$H$7:$BE$11,4,FALSE),(IF(AI582&lt;=(-1),AI582,0)))</f>
        <v>#N/A</v>
      </c>
      <c r="AJ585" s="16" t="e">
        <f>IF($D582&gt;=1,($B581/HLOOKUP($D582,'[7]Annuity Cal'!$H$7:$BE$11,2,FALSE))*HLOOKUP(AJ582,'[7]Annuity Cal'!$H$7:$BE$11,4,FALSE),(IF(AJ582&lt;=(-1),AJ582,0)))</f>
        <v>#N/A</v>
      </c>
      <c r="AK585" s="16" t="e">
        <f>IF($D582&gt;=1,($B581/HLOOKUP($D582,'[7]Annuity Cal'!$H$7:$BE$11,2,FALSE))*HLOOKUP(AK582,'[7]Annuity Cal'!$H$7:$BE$11,4,FALSE),(IF(AK582&lt;=(-1),AK582,0)))</f>
        <v>#N/A</v>
      </c>
      <c r="AL585" s="16" t="e">
        <f>IF($D582&gt;=1,($B581/HLOOKUP($D582,'[7]Annuity Cal'!$H$7:$BE$11,2,FALSE))*HLOOKUP(AL582,'[7]Annuity Cal'!$H$7:$BE$11,4,FALSE),(IF(AL582&lt;=(-1),AL582,0)))</f>
        <v>#N/A</v>
      </c>
      <c r="AM585" s="16" t="e">
        <f>IF($D582&gt;=1,($B581/HLOOKUP($D582,'[7]Annuity Cal'!$H$7:$BE$11,2,FALSE))*HLOOKUP(AM582,'[7]Annuity Cal'!$H$7:$BE$11,4,FALSE),(IF(AM582&lt;=(-1),AM582,0)))</f>
        <v>#N/A</v>
      </c>
      <c r="AN585" s="16" t="e">
        <f>IF($D582&gt;=1,($B581/HLOOKUP($D582,'[7]Annuity Cal'!$H$7:$BE$11,2,FALSE))*HLOOKUP(AN582,'[7]Annuity Cal'!$H$7:$BE$11,4,FALSE),(IF(AN582&lt;=(-1),AN582,0)))</f>
        <v>#N/A</v>
      </c>
      <c r="AO585" s="16" t="e">
        <f>IF($D582&gt;=1,($B581/HLOOKUP($D582,'[7]Annuity Cal'!$H$7:$BE$11,2,FALSE))*HLOOKUP(AO582,'[7]Annuity Cal'!$H$7:$BE$11,4,FALSE),(IF(AO582&lt;=(-1),AO582,0)))</f>
        <v>#N/A</v>
      </c>
      <c r="AP585" s="16" t="e">
        <f>IF($D582&gt;=1,($B581/HLOOKUP($D582,'[7]Annuity Cal'!$H$7:$BE$11,2,FALSE))*HLOOKUP(AP582,'[7]Annuity Cal'!$H$7:$BE$11,4,FALSE),(IF(AP582&lt;=(-1),AP582,0)))</f>
        <v>#N/A</v>
      </c>
      <c r="AQ585" s="16" t="e">
        <f>IF($D582&gt;=1,($B581/HLOOKUP($D582,'[7]Annuity Cal'!$H$7:$BE$11,2,FALSE))*HLOOKUP(AQ582,'[7]Annuity Cal'!$H$7:$BE$11,4,FALSE),(IF(AQ582&lt;=(-1),AQ582,0)))</f>
        <v>#N/A</v>
      </c>
      <c r="AR585" s="16" t="e">
        <f>IF($D582&gt;=1,($B581/HLOOKUP($D582,'[7]Annuity Cal'!$H$7:$BE$11,2,FALSE))*HLOOKUP(AR582,'[7]Annuity Cal'!$H$7:$BE$11,4,FALSE),(IF(AR582&lt;=(-1),AR582,0)))</f>
        <v>#N/A</v>
      </c>
      <c r="AS585" s="16" t="e">
        <f>IF($D582&gt;=1,($B581/HLOOKUP($D582,'[7]Annuity Cal'!$H$7:$BE$11,2,FALSE))*HLOOKUP(AS582,'[7]Annuity Cal'!$H$7:$BE$11,4,FALSE),(IF(AS582&lt;=(-1),AS582,0)))</f>
        <v>#N/A</v>
      </c>
      <c r="AT585" s="16" t="e">
        <f>IF($D582&gt;=1,($B581/HLOOKUP($D582,'[7]Annuity Cal'!$H$7:$BE$11,2,FALSE))*HLOOKUP(AT582,'[7]Annuity Cal'!$H$7:$BE$11,4,FALSE),(IF(AT582&lt;=(-1),AT582,0)))</f>
        <v>#N/A</v>
      </c>
      <c r="AU585" s="16" t="e">
        <f>IF($D582&gt;=1,($B581/HLOOKUP($D582,'[7]Annuity Cal'!$H$7:$BE$11,2,FALSE))*HLOOKUP(AU582,'[7]Annuity Cal'!$H$7:$BE$11,4,FALSE),(IF(AU582&lt;=(-1),AU582,0)))</f>
        <v>#N/A</v>
      </c>
      <c r="AV585" s="16" t="e">
        <f>IF($D582&gt;=1,($B581/HLOOKUP($D582,'[7]Annuity Cal'!$H$7:$BE$11,2,FALSE))*HLOOKUP(AV582,'[7]Annuity Cal'!$H$7:$BE$11,4,FALSE),(IF(AV582&lt;=(-1),AV582,0)))</f>
        <v>#N/A</v>
      </c>
      <c r="AW585" s="16" t="e">
        <f>IF($D582&gt;=1,($B581/HLOOKUP($D582,'[7]Annuity Cal'!$H$7:$BE$11,2,FALSE))*HLOOKUP(AW582,'[7]Annuity Cal'!$H$7:$BE$11,4,FALSE),(IF(AW582&lt;=(-1),AW582,0)))</f>
        <v>#N/A</v>
      </c>
      <c r="AX585" s="16" t="e">
        <f>IF($D582&gt;=1,($B581/HLOOKUP($D582,'[7]Annuity Cal'!$H$7:$BE$11,2,FALSE))*HLOOKUP(AX582,'[7]Annuity Cal'!$H$7:$BE$11,4,FALSE),(IF(AX582&lt;=(-1),AX582,0)))</f>
        <v>#N/A</v>
      </c>
      <c r="AY585" s="16" t="e">
        <f>IF($D582&gt;=1,($B581/HLOOKUP($D582,'[7]Annuity Cal'!$H$7:$BE$11,2,FALSE))*HLOOKUP(AY582,'[7]Annuity Cal'!$H$7:$BE$11,4,FALSE),(IF(AY582&lt;=(-1),AY582,0)))</f>
        <v>#N/A</v>
      </c>
      <c r="AZ585" s="16" t="e">
        <f>IF($D582&gt;=1,($B581/HLOOKUP($D582,'[7]Annuity Cal'!$H$7:$BE$11,2,FALSE))*HLOOKUP(AZ582,'[7]Annuity Cal'!$H$7:$BE$11,4,FALSE),(IF(AZ582&lt;=(-1),AZ582,0)))</f>
        <v>#N/A</v>
      </c>
      <c r="BA585" s="16" t="e">
        <f>IF($D582&gt;=1,($B581/HLOOKUP($D582,'[7]Annuity Cal'!$H$7:$BE$11,2,FALSE))*HLOOKUP(BA582,'[7]Annuity Cal'!$H$7:$BE$11,4,FALSE),(IF(BA582&lt;=(-1),BA582,0)))</f>
        <v>#N/A</v>
      </c>
      <c r="BB585" s="16" t="e">
        <f>IF($D582&gt;=1,($B581/HLOOKUP($D582,'[7]Annuity Cal'!$H$7:$BE$11,2,FALSE))*HLOOKUP(BB582,'[7]Annuity Cal'!$H$7:$BE$11,4,FALSE),(IF(BB582&lt;=(-1),BB582,0)))</f>
        <v>#N/A</v>
      </c>
      <c r="BC585" s="16" t="e">
        <f>IF($D582&gt;=1,($B581/HLOOKUP($D582,'[7]Annuity Cal'!$H$7:$BE$11,2,FALSE))*HLOOKUP(BC582,'[7]Annuity Cal'!$H$7:$BE$11,4,FALSE),(IF(BC582&lt;=(-1),BC582,0)))</f>
        <v>#N/A</v>
      </c>
      <c r="BD585" s="16" t="e">
        <f>IF($D582&gt;=1,($B581/HLOOKUP($D582,'[7]Annuity Cal'!$H$7:$BE$11,2,FALSE))*HLOOKUP(BD582,'[7]Annuity Cal'!$H$7:$BE$11,4,FALSE),(IF(BD582&lt;=(-1),BD582,0)))</f>
        <v>#N/A</v>
      </c>
      <c r="BE585" s="16" t="e">
        <f>IF($D582&gt;=1,($B581/HLOOKUP($D582,'[7]Annuity Cal'!$H$7:$BE$11,2,FALSE))*HLOOKUP(BE582,'[7]Annuity Cal'!$H$7:$BE$11,4,FALSE),(IF(BE582&lt;=(-1),BE582,0)))</f>
        <v>#N/A</v>
      </c>
      <c r="BF585" s="16" t="e">
        <f>IF($D582&gt;=1,($B581/HLOOKUP($D582,'[7]Annuity Cal'!$H$7:$BE$11,2,FALSE))*HLOOKUP(BF582,'[7]Annuity Cal'!$H$7:$BE$11,4,FALSE),(IF(BF582&lt;=(-1),BF582,0)))</f>
        <v>#N/A</v>
      </c>
      <c r="BG585" s="16" t="e">
        <f>IF($D582&gt;=1,($B581/HLOOKUP($D582,'[7]Annuity Cal'!$H$7:$BE$11,2,FALSE))*HLOOKUP(BG582,'[7]Annuity Cal'!$H$7:$BE$11,4,FALSE),(IF(BG582&lt;=(-1),BG582,0)))</f>
        <v>#N/A</v>
      </c>
      <c r="BH585" s="16" t="e">
        <f>IF($D582&gt;=1,($B581/HLOOKUP($D582,'[7]Annuity Cal'!$H$7:$BE$11,2,FALSE))*HLOOKUP(BH582,'[7]Annuity Cal'!$H$7:$BE$11,4,FALSE),(IF(BH582&lt;=(-1),BH582,0)))</f>
        <v>#N/A</v>
      </c>
      <c r="BI585" s="16" t="e">
        <f>IF($D582&gt;=1,($B581/HLOOKUP($D582,'[7]Annuity Cal'!$H$7:$BE$11,2,FALSE))*HLOOKUP(BI582,'[7]Annuity Cal'!$H$7:$BE$11,4,FALSE),(IF(BI582&lt;=(-1),BI582,0)))</f>
        <v>#N/A</v>
      </c>
      <c r="BJ585" s="16" t="e">
        <f>IF($D582&gt;=1,($B581/HLOOKUP($D582,'[7]Annuity Cal'!$H$7:$BE$11,2,FALSE))*HLOOKUP(BJ582,'[7]Annuity Cal'!$H$7:$BE$11,4,FALSE),(IF(BJ582&lt;=(-1),BJ582,0)))</f>
        <v>#N/A</v>
      </c>
      <c r="BK585" s="16" t="e">
        <f>IF($D582&gt;=1,($B581/HLOOKUP($D582,'[7]Annuity Cal'!$H$7:$BE$11,2,FALSE))*HLOOKUP(BK582,'[7]Annuity Cal'!$H$7:$BE$11,4,FALSE),(IF(BK582&lt;=(-1),BK582,0)))</f>
        <v>#N/A</v>
      </c>
      <c r="BL585" s="16" t="e">
        <f>IF($D582&gt;=1,($B581/HLOOKUP($D582,'[7]Annuity Cal'!$H$7:$BE$11,2,FALSE))*HLOOKUP(BL582,'[7]Annuity Cal'!$H$7:$BE$11,4,FALSE),(IF(BL582&lt;=(-1),BL582,0)))</f>
        <v>#N/A</v>
      </c>
      <c r="BM585" s="16" t="e">
        <f>IF($D582&gt;=1,($B581/HLOOKUP($D582,'[7]Annuity Cal'!$H$7:$BE$11,2,FALSE))*HLOOKUP(BM582,'[7]Annuity Cal'!$H$7:$BE$11,4,FALSE),(IF(BM582&lt;=(-1),BM582,0)))</f>
        <v>#N/A</v>
      </c>
      <c r="BN585" s="16" t="e">
        <f>IF($D582&gt;=1,($B581/HLOOKUP($D582,'[7]Annuity Cal'!$H$7:$BE$11,2,FALSE))*HLOOKUP(BN582,'[7]Annuity Cal'!$H$7:$BE$11,4,FALSE),(IF(BN582&lt;=(-1),BN582,0)))</f>
        <v>#N/A</v>
      </c>
    </row>
    <row r="586" spans="1:66">
      <c r="C586" s="16" t="s">
        <v>2</v>
      </c>
      <c r="D586" s="16">
        <f>IF($D582&gt;=1,($B581/HLOOKUP($D582,'[7]Annuity Cal'!$H$7:$BE$11,2,FALSE))*HLOOKUP(D582,'[7]Annuity Cal'!$H$7:$BE$11,5,FALSE),(IF(D582&lt;=(-1),D582,0)))</f>
        <v>0</v>
      </c>
      <c r="E586" s="16">
        <f>IF($D582&gt;=1,($B581/HLOOKUP($D582,'[7]Annuity Cal'!$H$7:$BE$11,2,FALSE))*HLOOKUP(E582,'[7]Annuity Cal'!$H$7:$BE$11,5,FALSE),(IF(E582&lt;=(-1),E582,0)))</f>
        <v>0</v>
      </c>
      <c r="F586" s="16">
        <f>IF($D582&gt;=1,($B581/HLOOKUP($D582,'[7]Annuity Cal'!$H$7:$BE$11,2,FALSE))*HLOOKUP(F582,'[7]Annuity Cal'!$H$7:$BE$11,5,FALSE),(IF(F582&lt;=(-1),F582,0)))</f>
        <v>0</v>
      </c>
      <c r="G586" s="16">
        <f>IF($D582&gt;=1,($B581/HLOOKUP($D582,'[7]Annuity Cal'!$H$7:$BE$11,2,FALSE))*HLOOKUP(G582,'[7]Annuity Cal'!$H$7:$BE$11,5,FALSE),(IF(G582&lt;=(-1),G582,0)))</f>
        <v>0</v>
      </c>
      <c r="H586" s="16">
        <f>IF($D582&gt;=1,($B581/HLOOKUP($D582,'[7]Annuity Cal'!$H$7:$BE$11,2,FALSE))*HLOOKUP(H582,'[7]Annuity Cal'!$H$7:$BE$11,5,FALSE),(IF(H582&lt;=(-1),H582,0)))</f>
        <v>0</v>
      </c>
      <c r="I586" s="16">
        <f>IF($D582&gt;=1,($B581/HLOOKUP($D582,'[7]Annuity Cal'!$H$7:$BE$11,2,FALSE))*HLOOKUP(I582,'[7]Annuity Cal'!$H$7:$BE$11,5,FALSE),(IF(I582&lt;=(-1),I582,0)))</f>
        <v>0</v>
      </c>
      <c r="J586" s="16">
        <f>IF($D582&gt;=1,($B581/HLOOKUP($D582,'[7]Annuity Cal'!$H$7:$BE$11,2,FALSE))*HLOOKUP(J582,'[7]Annuity Cal'!$H$7:$BE$11,5,FALSE),(IF(J582&lt;=(-1),J582,0)))</f>
        <v>0</v>
      </c>
      <c r="K586" s="16">
        <f>IF($D582&gt;=1,($B581/HLOOKUP($D582,'[7]Annuity Cal'!$H$7:$BE$11,2,FALSE))*HLOOKUP(K582,'[7]Annuity Cal'!$H$7:$BE$11,5,FALSE),(IF(K582&lt;=(-1),K582,0)))</f>
        <v>0</v>
      </c>
      <c r="L586" s="16">
        <f>IF($D582&gt;=1,($B581/HLOOKUP($D582,'[7]Annuity Cal'!$H$7:$BE$11,2,FALSE))*HLOOKUP(L582,'[7]Annuity Cal'!$H$7:$BE$11,5,FALSE),(IF(L582&lt;=(-1),L582,0)))</f>
        <v>0</v>
      </c>
      <c r="M586" s="16">
        <f>IF($D582&gt;=1,($B581/HLOOKUP($D582,'[7]Annuity Cal'!$H$7:$BE$11,2,FALSE))*HLOOKUP(M582,'[7]Annuity Cal'!$H$7:$BE$11,5,FALSE),(IF(M582&lt;=(-1),M582,0)))</f>
        <v>0</v>
      </c>
      <c r="N586" s="16">
        <f>IF($D582&gt;=1,($B581/HLOOKUP($D582,'[7]Annuity Cal'!$H$7:$BE$11,2,FALSE))*HLOOKUP(N582,'[7]Annuity Cal'!$H$7:$BE$11,5,FALSE),(IF(N582&lt;=(-1),N582,0)))</f>
        <v>0</v>
      </c>
      <c r="O586" s="16">
        <f>IF($D582&gt;=1,($B581/HLOOKUP($D582,'[7]Annuity Cal'!$H$7:$BE$11,2,FALSE))*HLOOKUP(O582,'[7]Annuity Cal'!$H$7:$BE$11,5,FALSE),(IF(O582&lt;=(-1),O582,0)))</f>
        <v>0</v>
      </c>
      <c r="P586" s="16">
        <f>IF($D582&gt;=1,($B581/HLOOKUP($D582,'[7]Annuity Cal'!$H$7:$BE$11,2,FALSE))*HLOOKUP(P582,'[7]Annuity Cal'!$H$7:$BE$11,5,FALSE),(IF(P582&lt;=(-1),P582,0)))</f>
        <v>0</v>
      </c>
      <c r="Q586" s="16">
        <f>IF($D582&gt;=1,($B581/HLOOKUP($D582,'[7]Annuity Cal'!$H$7:$BE$11,2,FALSE))*HLOOKUP(Q582,'[7]Annuity Cal'!$H$7:$BE$11,5,FALSE),(IF(Q582&lt;=(-1),Q582,0)))</f>
        <v>0</v>
      </c>
      <c r="R586" s="16">
        <f>IF($D582&gt;=1,($B581/HLOOKUP($D582,'[7]Annuity Cal'!$H$7:$BE$11,2,FALSE))*HLOOKUP(R582,'[7]Annuity Cal'!$H$7:$BE$11,5,FALSE),(IF(R582&lt;=(-1),R582,0)))</f>
        <v>0</v>
      </c>
      <c r="S586" s="16">
        <f>IF($D582&gt;=1,($B581/HLOOKUP($D582,'[7]Annuity Cal'!$H$7:$BE$11,2,FALSE))*HLOOKUP(S582,'[7]Annuity Cal'!$H$7:$BE$11,5,FALSE),(IF(S582&lt;=(-1),S582,0)))</f>
        <v>0</v>
      </c>
      <c r="T586" s="16">
        <f>IF($D582&gt;=1,($B581/HLOOKUP($D582,'[7]Annuity Cal'!$H$7:$BE$11,2,FALSE))*HLOOKUP(T582,'[7]Annuity Cal'!$H$7:$BE$11,5,FALSE),(IF(T582&lt;=(-1),T582,0)))</f>
        <v>0</v>
      </c>
      <c r="U586" s="16">
        <f>IF($D582&gt;=1,($B581/HLOOKUP($D582,'[7]Annuity Cal'!$H$7:$BE$11,2,FALSE))*HLOOKUP(U582,'[7]Annuity Cal'!$H$7:$BE$11,5,FALSE),(IF(U582&lt;=(-1),U582,0)))</f>
        <v>0</v>
      </c>
      <c r="V586" s="16">
        <f>IF($D582&gt;=1,($B581/HLOOKUP($D582,'[7]Annuity Cal'!$H$7:$BE$11,2,FALSE))*HLOOKUP(V582,'[7]Annuity Cal'!$H$7:$BE$11,5,FALSE),(IF(V582&lt;=(-1),V582,0)))</f>
        <v>0</v>
      </c>
      <c r="W586" s="16">
        <f>IF($D582&gt;=1,($B581/HLOOKUP($D582,'[7]Annuity Cal'!$H$7:$BE$11,2,FALSE))*HLOOKUP(W582,'[7]Annuity Cal'!$H$7:$BE$11,5,FALSE),(IF(W582&lt;=(-1),W582,0)))</f>
        <v>0</v>
      </c>
      <c r="X586" s="16">
        <f>IF($D582&gt;=1,($B581/HLOOKUP($D582,'[7]Annuity Cal'!$H$7:$BE$11,2,FALSE))*HLOOKUP(X582,'[7]Annuity Cal'!$H$7:$BE$11,5,FALSE),(IF(X582&lt;=(-1),X582,0)))</f>
        <v>0</v>
      </c>
      <c r="Y586" s="16">
        <f>IF($D582&gt;=1,($B581/HLOOKUP($D582,'[7]Annuity Cal'!$H$7:$BE$11,2,FALSE))*HLOOKUP(Y582,'[7]Annuity Cal'!$H$7:$BE$11,5,FALSE),(IF(Y582&lt;=(-1),Y582,0)))</f>
        <v>0</v>
      </c>
      <c r="Z586" s="16">
        <f>IF($D582&gt;=1,($B581/HLOOKUP($D582,'[7]Annuity Cal'!$H$7:$BE$11,2,FALSE))*HLOOKUP(Z582,'[7]Annuity Cal'!$H$7:$BE$11,5,FALSE),(IF(Z582&lt;=(-1),Z582,0)))</f>
        <v>0</v>
      </c>
      <c r="AA586" s="16" t="e">
        <f>IF($D582&gt;=1,($B581/HLOOKUP($D582,'[7]Annuity Cal'!$H$7:$BE$11,2,FALSE))*HLOOKUP(AA582,'[7]Annuity Cal'!$H$7:$BE$11,5,FALSE),(IF(AA582&lt;=(-1),AA582,0)))</f>
        <v>#N/A</v>
      </c>
      <c r="AB586" s="16" t="e">
        <f>IF($D582&gt;=1,($B581/HLOOKUP($D582,'[7]Annuity Cal'!$H$7:$BE$11,2,FALSE))*HLOOKUP(AB582,'[7]Annuity Cal'!$H$7:$BE$11,5,FALSE),(IF(AB582&lt;=(-1),AB582,0)))</f>
        <v>#N/A</v>
      </c>
      <c r="AC586" s="16" t="e">
        <f>IF($D582&gt;=1,($B581/HLOOKUP($D582,'[7]Annuity Cal'!$H$7:$BE$11,2,FALSE))*HLOOKUP(AC582,'[7]Annuity Cal'!$H$7:$BE$11,5,FALSE),(IF(AC582&lt;=(-1),AC582,0)))</f>
        <v>#N/A</v>
      </c>
      <c r="AD586" s="16" t="e">
        <f>IF($D582&gt;=1,($B581/HLOOKUP($D582,'[7]Annuity Cal'!$H$7:$BE$11,2,FALSE))*HLOOKUP(AD582,'[7]Annuity Cal'!$H$7:$BE$11,5,FALSE),(IF(AD582&lt;=(-1),AD582,0)))</f>
        <v>#N/A</v>
      </c>
      <c r="AE586" s="16" t="e">
        <f>IF($D582&gt;=1,($B581/HLOOKUP($D582,'[7]Annuity Cal'!$H$7:$BE$11,2,FALSE))*HLOOKUP(AE582,'[7]Annuity Cal'!$H$7:$BE$11,5,FALSE),(IF(AE582&lt;=(-1),AE582,0)))</f>
        <v>#N/A</v>
      </c>
      <c r="AF586" s="16" t="e">
        <f>IF($D582&gt;=1,($B581/HLOOKUP($D582,'[7]Annuity Cal'!$H$7:$BE$11,2,FALSE))*HLOOKUP(AF582,'[7]Annuity Cal'!$H$7:$BE$11,5,FALSE),(IF(AF582&lt;=(-1),AF582,0)))</f>
        <v>#N/A</v>
      </c>
      <c r="AG586" s="16" t="e">
        <f>IF($D582&gt;=1,($B581/HLOOKUP($D582,'[7]Annuity Cal'!$H$7:$BE$11,2,FALSE))*HLOOKUP(AG582,'[7]Annuity Cal'!$H$7:$BE$11,5,FALSE),(IF(AG582&lt;=(-1),AG582,0)))</f>
        <v>#N/A</v>
      </c>
      <c r="AH586" s="16" t="e">
        <f>IF($D582&gt;=1,($B581/HLOOKUP($D582,'[7]Annuity Cal'!$H$7:$BE$11,2,FALSE))*HLOOKUP(AH582,'[7]Annuity Cal'!$H$7:$BE$11,5,FALSE),(IF(AH582&lt;=(-1),AH582,0)))</f>
        <v>#N/A</v>
      </c>
      <c r="AI586" s="16" t="e">
        <f>IF($D582&gt;=1,($B581/HLOOKUP($D582,'[7]Annuity Cal'!$H$7:$BE$11,2,FALSE))*HLOOKUP(AI582,'[7]Annuity Cal'!$H$7:$BE$11,5,FALSE),(IF(AI582&lt;=(-1),AI582,0)))</f>
        <v>#N/A</v>
      </c>
      <c r="AJ586" s="16" t="e">
        <f>IF($D582&gt;=1,($B581/HLOOKUP($D582,'[7]Annuity Cal'!$H$7:$BE$11,2,FALSE))*HLOOKUP(AJ582,'[7]Annuity Cal'!$H$7:$BE$11,5,FALSE),(IF(AJ582&lt;=(-1),AJ582,0)))</f>
        <v>#N/A</v>
      </c>
      <c r="AK586" s="16" t="e">
        <f>IF($D582&gt;=1,($B581/HLOOKUP($D582,'[7]Annuity Cal'!$H$7:$BE$11,2,FALSE))*HLOOKUP(AK582,'[7]Annuity Cal'!$H$7:$BE$11,5,FALSE),(IF(AK582&lt;=(-1),AK582,0)))</f>
        <v>#N/A</v>
      </c>
      <c r="AL586" s="16" t="e">
        <f>IF($D582&gt;=1,($B581/HLOOKUP($D582,'[7]Annuity Cal'!$H$7:$BE$11,2,FALSE))*HLOOKUP(AL582,'[7]Annuity Cal'!$H$7:$BE$11,5,FALSE),(IF(AL582&lt;=(-1),AL582,0)))</f>
        <v>#N/A</v>
      </c>
      <c r="AM586" s="16" t="e">
        <f>IF($D582&gt;=1,($B581/HLOOKUP($D582,'[7]Annuity Cal'!$H$7:$BE$11,2,FALSE))*HLOOKUP(AM582,'[7]Annuity Cal'!$H$7:$BE$11,5,FALSE),(IF(AM582&lt;=(-1),AM582,0)))</f>
        <v>#N/A</v>
      </c>
      <c r="AN586" s="16" t="e">
        <f>IF($D582&gt;=1,($B581/HLOOKUP($D582,'[7]Annuity Cal'!$H$7:$BE$11,2,FALSE))*HLOOKUP(AN582,'[7]Annuity Cal'!$H$7:$BE$11,5,FALSE),(IF(AN582&lt;=(-1),AN582,0)))</f>
        <v>#N/A</v>
      </c>
      <c r="AO586" s="16" t="e">
        <f>IF($D582&gt;=1,($B581/HLOOKUP($D582,'[7]Annuity Cal'!$H$7:$BE$11,2,FALSE))*HLOOKUP(AO582,'[7]Annuity Cal'!$H$7:$BE$11,5,FALSE),(IF(AO582&lt;=(-1),AO582,0)))</f>
        <v>#N/A</v>
      </c>
      <c r="AP586" s="16" t="e">
        <f>IF($D582&gt;=1,($B581/HLOOKUP($D582,'[7]Annuity Cal'!$H$7:$BE$11,2,FALSE))*HLOOKUP(AP582,'[7]Annuity Cal'!$H$7:$BE$11,5,FALSE),(IF(AP582&lt;=(-1),AP582,0)))</f>
        <v>#N/A</v>
      </c>
      <c r="AQ586" s="16" t="e">
        <f>IF($D582&gt;=1,($B581/HLOOKUP($D582,'[7]Annuity Cal'!$H$7:$BE$11,2,FALSE))*HLOOKUP(AQ582,'[7]Annuity Cal'!$H$7:$BE$11,5,FALSE),(IF(AQ582&lt;=(-1),AQ582,0)))</f>
        <v>#N/A</v>
      </c>
      <c r="AR586" s="16" t="e">
        <f>IF($D582&gt;=1,($B581/HLOOKUP($D582,'[7]Annuity Cal'!$H$7:$BE$11,2,FALSE))*HLOOKUP(AR582,'[7]Annuity Cal'!$H$7:$BE$11,5,FALSE),(IF(AR582&lt;=(-1),AR582,0)))</f>
        <v>#N/A</v>
      </c>
      <c r="AS586" s="16" t="e">
        <f>IF($D582&gt;=1,($B581/HLOOKUP($D582,'[7]Annuity Cal'!$H$7:$BE$11,2,FALSE))*HLOOKUP(AS582,'[7]Annuity Cal'!$H$7:$BE$11,5,FALSE),(IF(AS582&lt;=(-1),AS582,0)))</f>
        <v>#N/A</v>
      </c>
      <c r="AT586" s="16" t="e">
        <f>IF($D582&gt;=1,($B581/HLOOKUP($D582,'[7]Annuity Cal'!$H$7:$BE$11,2,FALSE))*HLOOKUP(AT582,'[7]Annuity Cal'!$H$7:$BE$11,5,FALSE),(IF(AT582&lt;=(-1),AT582,0)))</f>
        <v>#N/A</v>
      </c>
      <c r="AU586" s="16" t="e">
        <f>IF($D582&gt;=1,($B581/HLOOKUP($D582,'[7]Annuity Cal'!$H$7:$BE$11,2,FALSE))*HLOOKUP(AU582,'[7]Annuity Cal'!$H$7:$BE$11,5,FALSE),(IF(AU582&lt;=(-1),AU582,0)))</f>
        <v>#N/A</v>
      </c>
      <c r="AV586" s="16" t="e">
        <f>IF($D582&gt;=1,($B581/HLOOKUP($D582,'[7]Annuity Cal'!$H$7:$BE$11,2,FALSE))*HLOOKUP(AV582,'[7]Annuity Cal'!$H$7:$BE$11,5,FALSE),(IF(AV582&lt;=(-1),AV582,0)))</f>
        <v>#N/A</v>
      </c>
      <c r="AW586" s="16" t="e">
        <f>IF($D582&gt;=1,($B581/HLOOKUP($D582,'[7]Annuity Cal'!$H$7:$BE$11,2,FALSE))*HLOOKUP(AW582,'[7]Annuity Cal'!$H$7:$BE$11,5,FALSE),(IF(AW582&lt;=(-1),AW582,0)))</f>
        <v>#N/A</v>
      </c>
      <c r="AX586" s="16" t="e">
        <f>IF($D582&gt;=1,($B581/HLOOKUP($D582,'[7]Annuity Cal'!$H$7:$BE$11,2,FALSE))*HLOOKUP(AX582,'[7]Annuity Cal'!$H$7:$BE$11,5,FALSE),(IF(AX582&lt;=(-1),AX582,0)))</f>
        <v>#N/A</v>
      </c>
      <c r="AY586" s="16" t="e">
        <f>IF($D582&gt;=1,($B581/HLOOKUP($D582,'[7]Annuity Cal'!$H$7:$BE$11,2,FALSE))*HLOOKUP(AY582,'[7]Annuity Cal'!$H$7:$BE$11,5,FALSE),(IF(AY582&lt;=(-1),AY582,0)))</f>
        <v>#N/A</v>
      </c>
      <c r="AZ586" s="16" t="e">
        <f>IF($D582&gt;=1,($B581/HLOOKUP($D582,'[7]Annuity Cal'!$H$7:$BE$11,2,FALSE))*HLOOKUP(AZ582,'[7]Annuity Cal'!$H$7:$BE$11,5,FALSE),(IF(AZ582&lt;=(-1),AZ582,0)))</f>
        <v>#N/A</v>
      </c>
      <c r="BA586" s="16" t="e">
        <f>IF($D582&gt;=1,($B581/HLOOKUP($D582,'[7]Annuity Cal'!$H$7:$BE$11,2,FALSE))*HLOOKUP(BA582,'[7]Annuity Cal'!$H$7:$BE$11,5,FALSE),(IF(BA582&lt;=(-1),BA582,0)))</f>
        <v>#N/A</v>
      </c>
      <c r="BB586" s="16" t="e">
        <f>IF($D582&gt;=1,($B581/HLOOKUP($D582,'[7]Annuity Cal'!$H$7:$BE$11,2,FALSE))*HLOOKUP(BB582,'[7]Annuity Cal'!$H$7:$BE$11,5,FALSE),(IF(BB582&lt;=(-1),BB582,0)))</f>
        <v>#N/A</v>
      </c>
      <c r="BC586" s="16" t="e">
        <f>IF($D582&gt;=1,($B581/HLOOKUP($D582,'[7]Annuity Cal'!$H$7:$BE$11,2,FALSE))*HLOOKUP(BC582,'[7]Annuity Cal'!$H$7:$BE$11,5,FALSE),(IF(BC582&lt;=(-1),BC582,0)))</f>
        <v>#N/A</v>
      </c>
      <c r="BD586" s="16" t="e">
        <f>IF($D582&gt;=1,($B581/HLOOKUP($D582,'[7]Annuity Cal'!$H$7:$BE$11,2,FALSE))*HLOOKUP(BD582,'[7]Annuity Cal'!$H$7:$BE$11,5,FALSE),(IF(BD582&lt;=(-1),BD582,0)))</f>
        <v>#N/A</v>
      </c>
      <c r="BE586" s="16" t="e">
        <f>IF($D582&gt;=1,($B581/HLOOKUP($D582,'[7]Annuity Cal'!$H$7:$BE$11,2,FALSE))*HLOOKUP(BE582,'[7]Annuity Cal'!$H$7:$BE$11,5,FALSE),(IF(BE582&lt;=(-1),BE582,0)))</f>
        <v>#N/A</v>
      </c>
      <c r="BF586" s="16" t="e">
        <f>IF($D582&gt;=1,($B581/HLOOKUP($D582,'[7]Annuity Cal'!$H$7:$BE$11,2,FALSE))*HLOOKUP(BF582,'[7]Annuity Cal'!$H$7:$BE$11,5,FALSE),(IF(BF582&lt;=(-1),BF582,0)))</f>
        <v>#N/A</v>
      </c>
      <c r="BG586" s="16" t="e">
        <f>IF($D582&gt;=1,($B581/HLOOKUP($D582,'[7]Annuity Cal'!$H$7:$BE$11,2,FALSE))*HLOOKUP(BG582,'[7]Annuity Cal'!$H$7:$BE$11,5,FALSE),(IF(BG582&lt;=(-1),BG582,0)))</f>
        <v>#N/A</v>
      </c>
      <c r="BH586" s="16" t="e">
        <f>IF($D582&gt;=1,($B581/HLOOKUP($D582,'[7]Annuity Cal'!$H$7:$BE$11,2,FALSE))*HLOOKUP(BH582,'[7]Annuity Cal'!$H$7:$BE$11,5,FALSE),(IF(BH582&lt;=(-1),BH582,0)))</f>
        <v>#N/A</v>
      </c>
      <c r="BI586" s="16" t="e">
        <f>IF($D582&gt;=1,($B581/HLOOKUP($D582,'[7]Annuity Cal'!$H$7:$BE$11,2,FALSE))*HLOOKUP(BI582,'[7]Annuity Cal'!$H$7:$BE$11,5,FALSE),(IF(BI582&lt;=(-1),BI582,0)))</f>
        <v>#N/A</v>
      </c>
      <c r="BJ586" s="16" t="e">
        <f>IF($D582&gt;=1,($B581/HLOOKUP($D582,'[7]Annuity Cal'!$H$7:$BE$11,2,FALSE))*HLOOKUP(BJ582,'[7]Annuity Cal'!$H$7:$BE$11,5,FALSE),(IF(BJ582&lt;=(-1),BJ582,0)))</f>
        <v>#N/A</v>
      </c>
      <c r="BK586" s="16" t="e">
        <f>IF($D582&gt;=1,($B581/HLOOKUP($D582,'[7]Annuity Cal'!$H$7:$BE$11,2,FALSE))*HLOOKUP(BK582,'[7]Annuity Cal'!$H$7:$BE$11,5,FALSE),(IF(BK582&lt;=(-1),BK582,0)))</f>
        <v>#N/A</v>
      </c>
      <c r="BL586" s="16" t="e">
        <f>IF($D582&gt;=1,($B581/HLOOKUP($D582,'[7]Annuity Cal'!$H$7:$BE$11,2,FALSE))*HLOOKUP(BL582,'[7]Annuity Cal'!$H$7:$BE$11,5,FALSE),(IF(BL582&lt;=(-1),BL582,0)))</f>
        <v>#N/A</v>
      </c>
      <c r="BM586" s="16" t="e">
        <f>IF($D582&gt;=1,($B581/HLOOKUP($D582,'[7]Annuity Cal'!$H$7:$BE$11,2,FALSE))*HLOOKUP(BM582,'[7]Annuity Cal'!$H$7:$BE$11,5,FALSE),(IF(BM582&lt;=(-1),BM582,0)))</f>
        <v>#N/A</v>
      </c>
      <c r="BN586" s="16" t="e">
        <f>IF($D582&gt;=1,($B581/HLOOKUP($D582,'[7]Annuity Cal'!$H$7:$BE$11,2,FALSE))*HLOOKUP(BN582,'[7]Annuity Cal'!$H$7:$BE$11,5,FALSE),(IF(BN582&lt;=(-1),BN582,0)))</f>
        <v>#N/A</v>
      </c>
    </row>
    <row r="587" spans="1:66">
      <c r="D587" s="16">
        <f>D583-D584</f>
        <v>0</v>
      </c>
      <c r="E587" s="16">
        <f t="shared" ref="E587:BN587" si="349">E583-E584</f>
        <v>0</v>
      </c>
      <c r="F587" s="16">
        <f t="shared" si="349"/>
        <v>0</v>
      </c>
      <c r="G587" s="16">
        <f t="shared" si="349"/>
        <v>0</v>
      </c>
      <c r="H587" s="16">
        <f t="shared" si="349"/>
        <v>0</v>
      </c>
      <c r="I587" s="16">
        <f t="shared" si="349"/>
        <v>0</v>
      </c>
      <c r="J587" s="16">
        <f t="shared" si="349"/>
        <v>0</v>
      </c>
      <c r="K587" s="16">
        <f t="shared" si="349"/>
        <v>0</v>
      </c>
      <c r="L587" s="16">
        <f t="shared" si="349"/>
        <v>0</v>
      </c>
      <c r="M587" s="16">
        <f t="shared" si="349"/>
        <v>0</v>
      </c>
      <c r="N587" s="16">
        <f t="shared" si="349"/>
        <v>0</v>
      </c>
      <c r="O587" s="16">
        <f t="shared" si="349"/>
        <v>0</v>
      </c>
      <c r="P587" s="16">
        <f t="shared" si="349"/>
        <v>0</v>
      </c>
      <c r="Q587" s="16">
        <f t="shared" si="349"/>
        <v>0</v>
      </c>
      <c r="R587" s="16">
        <f t="shared" si="349"/>
        <v>0</v>
      </c>
      <c r="S587" s="16">
        <f t="shared" si="349"/>
        <v>0</v>
      </c>
      <c r="T587" s="16">
        <f t="shared" si="349"/>
        <v>0</v>
      </c>
      <c r="U587" s="16">
        <f t="shared" si="349"/>
        <v>0</v>
      </c>
      <c r="V587" s="16">
        <f t="shared" si="349"/>
        <v>0</v>
      </c>
      <c r="W587" s="16">
        <f t="shared" si="349"/>
        <v>0</v>
      </c>
      <c r="X587" s="16">
        <f t="shared" si="349"/>
        <v>0</v>
      </c>
      <c r="Y587" s="16">
        <f t="shared" si="349"/>
        <v>0</v>
      </c>
      <c r="Z587" s="16">
        <f t="shared" si="349"/>
        <v>0</v>
      </c>
      <c r="AA587" s="16" t="e">
        <f t="shared" si="349"/>
        <v>#N/A</v>
      </c>
      <c r="AB587" s="16" t="e">
        <f t="shared" si="349"/>
        <v>#N/A</v>
      </c>
      <c r="AC587" s="16" t="e">
        <f t="shared" si="349"/>
        <v>#N/A</v>
      </c>
      <c r="AD587" s="16" t="e">
        <f t="shared" si="349"/>
        <v>#N/A</v>
      </c>
      <c r="AE587" s="16" t="e">
        <f t="shared" si="349"/>
        <v>#N/A</v>
      </c>
      <c r="AF587" s="16" t="e">
        <f t="shared" si="349"/>
        <v>#N/A</v>
      </c>
      <c r="AG587" s="16" t="e">
        <f t="shared" si="349"/>
        <v>#N/A</v>
      </c>
      <c r="AH587" s="16" t="e">
        <f t="shared" si="349"/>
        <v>#N/A</v>
      </c>
      <c r="AI587" s="16" t="e">
        <f t="shared" si="349"/>
        <v>#N/A</v>
      </c>
      <c r="AJ587" s="16" t="e">
        <f t="shared" si="349"/>
        <v>#N/A</v>
      </c>
      <c r="AK587" s="16" t="e">
        <f t="shared" si="349"/>
        <v>#N/A</v>
      </c>
      <c r="AL587" s="16" t="e">
        <f t="shared" si="349"/>
        <v>#N/A</v>
      </c>
      <c r="AM587" s="16" t="e">
        <f t="shared" si="349"/>
        <v>#N/A</v>
      </c>
      <c r="AN587" s="16" t="e">
        <f t="shared" si="349"/>
        <v>#N/A</v>
      </c>
      <c r="AO587" s="16" t="e">
        <f t="shared" si="349"/>
        <v>#N/A</v>
      </c>
      <c r="AP587" s="16" t="e">
        <f t="shared" si="349"/>
        <v>#N/A</v>
      </c>
      <c r="AQ587" s="16" t="e">
        <f t="shared" si="349"/>
        <v>#N/A</v>
      </c>
      <c r="AR587" s="16" t="e">
        <f t="shared" si="349"/>
        <v>#N/A</v>
      </c>
      <c r="AS587" s="16" t="e">
        <f t="shared" si="349"/>
        <v>#N/A</v>
      </c>
      <c r="AT587" s="16" t="e">
        <f t="shared" si="349"/>
        <v>#N/A</v>
      </c>
      <c r="AU587" s="16" t="e">
        <f t="shared" si="349"/>
        <v>#N/A</v>
      </c>
      <c r="AV587" s="16" t="e">
        <f t="shared" si="349"/>
        <v>#N/A</v>
      </c>
      <c r="AW587" s="16" t="e">
        <f t="shared" si="349"/>
        <v>#N/A</v>
      </c>
      <c r="AX587" s="16" t="e">
        <f t="shared" si="349"/>
        <v>#N/A</v>
      </c>
      <c r="AY587" s="16" t="e">
        <f t="shared" si="349"/>
        <v>#N/A</v>
      </c>
      <c r="AZ587" s="16" t="e">
        <f t="shared" si="349"/>
        <v>#N/A</v>
      </c>
      <c r="BA587" s="16" t="e">
        <f t="shared" si="349"/>
        <v>#N/A</v>
      </c>
      <c r="BB587" s="16" t="e">
        <f t="shared" si="349"/>
        <v>#N/A</v>
      </c>
      <c r="BC587" s="16" t="e">
        <f t="shared" si="349"/>
        <v>#N/A</v>
      </c>
      <c r="BD587" s="16" t="e">
        <f t="shared" si="349"/>
        <v>#N/A</v>
      </c>
      <c r="BE587" s="16" t="e">
        <f t="shared" si="349"/>
        <v>#N/A</v>
      </c>
      <c r="BF587" s="16" t="e">
        <f t="shared" si="349"/>
        <v>#N/A</v>
      </c>
      <c r="BG587" s="16" t="e">
        <f t="shared" si="349"/>
        <v>#N/A</v>
      </c>
      <c r="BH587" s="16" t="e">
        <f t="shared" si="349"/>
        <v>#N/A</v>
      </c>
      <c r="BI587" s="16" t="e">
        <f t="shared" si="349"/>
        <v>#N/A</v>
      </c>
      <c r="BJ587" s="16" t="e">
        <f t="shared" si="349"/>
        <v>#N/A</v>
      </c>
      <c r="BK587" s="16" t="e">
        <f t="shared" si="349"/>
        <v>#N/A</v>
      </c>
      <c r="BL587" s="16" t="e">
        <f t="shared" si="349"/>
        <v>#N/A</v>
      </c>
      <c r="BM587" s="16" t="e">
        <f t="shared" si="349"/>
        <v>#N/A</v>
      </c>
      <c r="BN587" s="16" t="e">
        <f t="shared" si="349"/>
        <v>#N/A</v>
      </c>
    </row>
    <row r="589" spans="1:66">
      <c r="C589" s="16" t="s">
        <v>12</v>
      </c>
      <c r="E589" s="16">
        <f>D583</f>
        <v>0</v>
      </c>
      <c r="F589" s="16">
        <f t="shared" ref="F589:U593" si="350">E583</f>
        <v>0</v>
      </c>
      <c r="G589" s="16">
        <f t="shared" si="350"/>
        <v>0</v>
      </c>
      <c r="H589" s="16">
        <f t="shared" si="350"/>
        <v>0</v>
      </c>
      <c r="I589" s="16">
        <f t="shared" si="350"/>
        <v>0</v>
      </c>
      <c r="J589" s="16">
        <f t="shared" si="350"/>
        <v>0</v>
      </c>
      <c r="K589" s="16">
        <f t="shared" si="350"/>
        <v>0</v>
      </c>
      <c r="L589" s="16">
        <f t="shared" si="350"/>
        <v>0</v>
      </c>
      <c r="M589" s="16">
        <f t="shared" si="350"/>
        <v>0</v>
      </c>
      <c r="N589" s="16">
        <f t="shared" si="350"/>
        <v>0</v>
      </c>
      <c r="O589" s="16">
        <f t="shared" si="350"/>
        <v>0</v>
      </c>
      <c r="P589" s="16">
        <f t="shared" si="350"/>
        <v>0</v>
      </c>
      <c r="Q589" s="16">
        <f t="shared" si="350"/>
        <v>0</v>
      </c>
      <c r="R589" s="16">
        <f t="shared" si="350"/>
        <v>0</v>
      </c>
      <c r="S589" s="16">
        <f t="shared" si="350"/>
        <v>0</v>
      </c>
      <c r="T589" s="16">
        <f t="shared" si="350"/>
        <v>0</v>
      </c>
      <c r="U589" s="16">
        <f t="shared" si="350"/>
        <v>0</v>
      </c>
      <c r="V589" s="16">
        <f t="shared" ref="V589:AK593" si="351">U583</f>
        <v>0</v>
      </c>
      <c r="W589" s="16">
        <f t="shared" si="351"/>
        <v>0</v>
      </c>
      <c r="X589" s="16">
        <f t="shared" si="351"/>
        <v>0</v>
      </c>
      <c r="Y589" s="16">
        <f t="shared" si="351"/>
        <v>0</v>
      </c>
      <c r="Z589" s="16">
        <f t="shared" si="351"/>
        <v>0</v>
      </c>
      <c r="AA589" s="16">
        <f t="shared" si="351"/>
        <v>0</v>
      </c>
      <c r="AB589" s="16">
        <f t="shared" si="351"/>
        <v>0</v>
      </c>
      <c r="AC589" s="16" t="e">
        <f t="shared" si="351"/>
        <v>#N/A</v>
      </c>
      <c r="AD589" s="16" t="e">
        <f t="shared" si="351"/>
        <v>#N/A</v>
      </c>
      <c r="AE589" s="16" t="e">
        <f t="shared" si="351"/>
        <v>#N/A</v>
      </c>
      <c r="AF589" s="16" t="e">
        <f t="shared" si="351"/>
        <v>#N/A</v>
      </c>
      <c r="AG589" s="16" t="e">
        <f t="shared" si="351"/>
        <v>#N/A</v>
      </c>
      <c r="AH589" s="16" t="e">
        <f t="shared" si="351"/>
        <v>#N/A</v>
      </c>
      <c r="AI589" s="16" t="e">
        <f t="shared" si="351"/>
        <v>#N/A</v>
      </c>
      <c r="AJ589" s="16" t="e">
        <f t="shared" si="351"/>
        <v>#N/A</v>
      </c>
      <c r="AK589" s="16" t="e">
        <f t="shared" si="351"/>
        <v>#N/A</v>
      </c>
      <c r="AL589" s="16" t="e">
        <f t="shared" ref="AL589:BA593" si="352">AK583</f>
        <v>#N/A</v>
      </c>
      <c r="AM589" s="16" t="e">
        <f t="shared" si="352"/>
        <v>#N/A</v>
      </c>
      <c r="AN589" s="16" t="e">
        <f t="shared" si="352"/>
        <v>#N/A</v>
      </c>
      <c r="AO589" s="16" t="e">
        <f t="shared" si="352"/>
        <v>#N/A</v>
      </c>
      <c r="AP589" s="16" t="e">
        <f t="shared" si="352"/>
        <v>#N/A</v>
      </c>
      <c r="AQ589" s="16" t="e">
        <f t="shared" si="352"/>
        <v>#N/A</v>
      </c>
      <c r="AR589" s="16" t="e">
        <f t="shared" si="352"/>
        <v>#N/A</v>
      </c>
      <c r="AS589" s="16" t="e">
        <f t="shared" si="352"/>
        <v>#N/A</v>
      </c>
      <c r="AT589" s="16" t="e">
        <f t="shared" si="352"/>
        <v>#N/A</v>
      </c>
      <c r="AU589" s="16" t="e">
        <f t="shared" si="352"/>
        <v>#N/A</v>
      </c>
      <c r="AV589" s="16" t="e">
        <f t="shared" si="352"/>
        <v>#N/A</v>
      </c>
      <c r="AW589" s="16" t="e">
        <f t="shared" si="352"/>
        <v>#N/A</v>
      </c>
      <c r="AX589" s="16" t="e">
        <f t="shared" si="352"/>
        <v>#N/A</v>
      </c>
      <c r="AY589" s="16" t="e">
        <f t="shared" si="352"/>
        <v>#N/A</v>
      </c>
      <c r="AZ589" s="16" t="e">
        <f t="shared" si="352"/>
        <v>#N/A</v>
      </c>
      <c r="BA589" s="16" t="e">
        <f t="shared" si="352"/>
        <v>#N/A</v>
      </c>
      <c r="BB589" s="16" t="e">
        <f t="shared" ref="BB589:BN593" si="353">BA583</f>
        <v>#N/A</v>
      </c>
      <c r="BC589" s="16" t="e">
        <f t="shared" si="353"/>
        <v>#N/A</v>
      </c>
      <c r="BD589" s="16" t="e">
        <f t="shared" si="353"/>
        <v>#N/A</v>
      </c>
      <c r="BE589" s="16" t="e">
        <f t="shared" si="353"/>
        <v>#N/A</v>
      </c>
      <c r="BF589" s="16" t="e">
        <f t="shared" si="353"/>
        <v>#N/A</v>
      </c>
      <c r="BG589" s="16" t="e">
        <f t="shared" si="353"/>
        <v>#N/A</v>
      </c>
      <c r="BH589" s="16" t="e">
        <f t="shared" si="353"/>
        <v>#N/A</v>
      </c>
      <c r="BI589" s="16" t="e">
        <f t="shared" si="353"/>
        <v>#N/A</v>
      </c>
      <c r="BJ589" s="16" t="e">
        <f t="shared" si="353"/>
        <v>#N/A</v>
      </c>
      <c r="BK589" s="16" t="e">
        <f t="shared" si="353"/>
        <v>#N/A</v>
      </c>
      <c r="BL589" s="16" t="e">
        <f t="shared" si="353"/>
        <v>#N/A</v>
      </c>
      <c r="BM589" s="16" t="e">
        <f t="shared" si="353"/>
        <v>#N/A</v>
      </c>
      <c r="BN589" s="16" t="e">
        <f t="shared" si="353"/>
        <v>#N/A</v>
      </c>
    </row>
    <row r="590" spans="1:66">
      <c r="C590" s="16" t="s">
        <v>0</v>
      </c>
      <c r="E590" s="16">
        <f>D584</f>
        <v>0</v>
      </c>
      <c r="F590" s="16">
        <f t="shared" si="350"/>
        <v>0</v>
      </c>
      <c r="G590" s="16">
        <f t="shared" si="350"/>
        <v>0</v>
      </c>
      <c r="H590" s="16">
        <f t="shared" si="350"/>
        <v>0</v>
      </c>
      <c r="I590" s="16">
        <f t="shared" si="350"/>
        <v>0</v>
      </c>
      <c r="J590" s="16">
        <f t="shared" si="350"/>
        <v>0</v>
      </c>
      <c r="K590" s="16">
        <f t="shared" si="350"/>
        <v>0</v>
      </c>
      <c r="L590" s="16">
        <f t="shared" si="350"/>
        <v>0</v>
      </c>
      <c r="M590" s="16">
        <f t="shared" si="350"/>
        <v>0</v>
      </c>
      <c r="N590" s="16">
        <f t="shared" si="350"/>
        <v>0</v>
      </c>
      <c r="O590" s="16">
        <f t="shared" si="350"/>
        <v>0</v>
      </c>
      <c r="P590" s="16">
        <f t="shared" si="350"/>
        <v>0</v>
      </c>
      <c r="Q590" s="16">
        <f t="shared" si="350"/>
        <v>0</v>
      </c>
      <c r="R590" s="16">
        <f t="shared" si="350"/>
        <v>0</v>
      </c>
      <c r="S590" s="16">
        <f t="shared" si="350"/>
        <v>0</v>
      </c>
      <c r="T590" s="16">
        <f t="shared" si="350"/>
        <v>0</v>
      </c>
      <c r="U590" s="16">
        <f t="shared" si="350"/>
        <v>0</v>
      </c>
      <c r="V590" s="16">
        <f t="shared" si="351"/>
        <v>0</v>
      </c>
      <c r="W590" s="16">
        <f t="shared" si="351"/>
        <v>0</v>
      </c>
      <c r="X590" s="16">
        <f t="shared" si="351"/>
        <v>0</v>
      </c>
      <c r="Y590" s="16">
        <f t="shared" si="351"/>
        <v>0</v>
      </c>
      <c r="Z590" s="16">
        <f t="shared" si="351"/>
        <v>0</v>
      </c>
      <c r="AA590" s="16">
        <f t="shared" si="351"/>
        <v>0</v>
      </c>
      <c r="AB590" s="16" t="e">
        <f t="shared" si="351"/>
        <v>#N/A</v>
      </c>
      <c r="AC590" s="16" t="e">
        <f t="shared" si="351"/>
        <v>#N/A</v>
      </c>
      <c r="AD590" s="16" t="e">
        <f t="shared" si="351"/>
        <v>#N/A</v>
      </c>
      <c r="AE590" s="16" t="e">
        <f t="shared" si="351"/>
        <v>#N/A</v>
      </c>
      <c r="AF590" s="16" t="e">
        <f t="shared" si="351"/>
        <v>#N/A</v>
      </c>
      <c r="AG590" s="16" t="e">
        <f t="shared" si="351"/>
        <v>#N/A</v>
      </c>
      <c r="AH590" s="16" t="e">
        <f t="shared" si="351"/>
        <v>#N/A</v>
      </c>
      <c r="AI590" s="16" t="e">
        <f t="shared" si="351"/>
        <v>#N/A</v>
      </c>
      <c r="AJ590" s="16" t="e">
        <f t="shared" si="351"/>
        <v>#N/A</v>
      </c>
      <c r="AK590" s="16" t="e">
        <f t="shared" si="351"/>
        <v>#N/A</v>
      </c>
      <c r="AL590" s="16" t="e">
        <f t="shared" si="352"/>
        <v>#N/A</v>
      </c>
      <c r="AM590" s="16" t="e">
        <f t="shared" si="352"/>
        <v>#N/A</v>
      </c>
      <c r="AN590" s="16" t="e">
        <f t="shared" si="352"/>
        <v>#N/A</v>
      </c>
      <c r="AO590" s="16" t="e">
        <f t="shared" si="352"/>
        <v>#N/A</v>
      </c>
      <c r="AP590" s="16" t="e">
        <f t="shared" si="352"/>
        <v>#N/A</v>
      </c>
      <c r="AQ590" s="16" t="e">
        <f t="shared" si="352"/>
        <v>#N/A</v>
      </c>
      <c r="AR590" s="16" t="e">
        <f t="shared" si="352"/>
        <v>#N/A</v>
      </c>
      <c r="AS590" s="16" t="e">
        <f t="shared" si="352"/>
        <v>#N/A</v>
      </c>
      <c r="AT590" s="16" t="e">
        <f t="shared" si="352"/>
        <v>#N/A</v>
      </c>
      <c r="AU590" s="16" t="e">
        <f t="shared" si="352"/>
        <v>#N/A</v>
      </c>
      <c r="AV590" s="16" t="e">
        <f t="shared" si="352"/>
        <v>#N/A</v>
      </c>
      <c r="AW590" s="16" t="e">
        <f t="shared" si="352"/>
        <v>#N/A</v>
      </c>
      <c r="AX590" s="16" t="e">
        <f t="shared" si="352"/>
        <v>#N/A</v>
      </c>
      <c r="AY590" s="16" t="e">
        <f t="shared" si="352"/>
        <v>#N/A</v>
      </c>
      <c r="AZ590" s="16" t="e">
        <f t="shared" si="352"/>
        <v>#N/A</v>
      </c>
      <c r="BA590" s="16" t="e">
        <f t="shared" si="352"/>
        <v>#N/A</v>
      </c>
      <c r="BB590" s="16" t="e">
        <f t="shared" si="353"/>
        <v>#N/A</v>
      </c>
      <c r="BC590" s="16" t="e">
        <f t="shared" si="353"/>
        <v>#N/A</v>
      </c>
      <c r="BD590" s="16" t="e">
        <f t="shared" si="353"/>
        <v>#N/A</v>
      </c>
      <c r="BE590" s="16" t="e">
        <f t="shared" si="353"/>
        <v>#N/A</v>
      </c>
      <c r="BF590" s="16" t="e">
        <f t="shared" si="353"/>
        <v>#N/A</v>
      </c>
      <c r="BG590" s="16" t="e">
        <f t="shared" si="353"/>
        <v>#N/A</v>
      </c>
      <c r="BH590" s="16" t="e">
        <f t="shared" si="353"/>
        <v>#N/A</v>
      </c>
      <c r="BI590" s="16" t="e">
        <f t="shared" si="353"/>
        <v>#N/A</v>
      </c>
      <c r="BJ590" s="16" t="e">
        <f t="shared" si="353"/>
        <v>#N/A</v>
      </c>
      <c r="BK590" s="16" t="e">
        <f t="shared" si="353"/>
        <v>#N/A</v>
      </c>
      <c r="BL590" s="16" t="e">
        <f t="shared" si="353"/>
        <v>#N/A</v>
      </c>
      <c r="BM590" s="16" t="e">
        <f t="shared" si="353"/>
        <v>#N/A</v>
      </c>
      <c r="BN590" s="16" t="e">
        <f t="shared" si="353"/>
        <v>#N/A</v>
      </c>
    </row>
    <row r="591" spans="1:66">
      <c r="C591" s="16" t="s">
        <v>1</v>
      </c>
      <c r="E591" s="16">
        <f>D585</f>
        <v>0</v>
      </c>
      <c r="F591" s="16">
        <f t="shared" si="350"/>
        <v>0</v>
      </c>
      <c r="G591" s="16">
        <f t="shared" si="350"/>
        <v>0</v>
      </c>
      <c r="H591" s="16">
        <f t="shared" si="350"/>
        <v>0</v>
      </c>
      <c r="I591" s="16">
        <f t="shared" si="350"/>
        <v>0</v>
      </c>
      <c r="J591" s="16">
        <f t="shared" si="350"/>
        <v>0</v>
      </c>
      <c r="K591" s="16">
        <f t="shared" si="350"/>
        <v>0</v>
      </c>
      <c r="L591" s="16">
        <f t="shared" si="350"/>
        <v>0</v>
      </c>
      <c r="M591" s="16">
        <f t="shared" si="350"/>
        <v>0</v>
      </c>
      <c r="N591" s="16">
        <f t="shared" si="350"/>
        <v>0</v>
      </c>
      <c r="O591" s="16">
        <f t="shared" si="350"/>
        <v>0</v>
      </c>
      <c r="P591" s="16">
        <f t="shared" si="350"/>
        <v>0</v>
      </c>
      <c r="Q591" s="16">
        <f t="shared" si="350"/>
        <v>0</v>
      </c>
      <c r="R591" s="16">
        <f t="shared" si="350"/>
        <v>0</v>
      </c>
      <c r="S591" s="16">
        <f t="shared" si="350"/>
        <v>0</v>
      </c>
      <c r="T591" s="16">
        <f t="shared" si="350"/>
        <v>0</v>
      </c>
      <c r="U591" s="16">
        <f t="shared" si="350"/>
        <v>0</v>
      </c>
      <c r="V591" s="16">
        <f t="shared" si="351"/>
        <v>0</v>
      </c>
      <c r="W591" s="16">
        <f t="shared" si="351"/>
        <v>0</v>
      </c>
      <c r="X591" s="16">
        <f t="shared" si="351"/>
        <v>0</v>
      </c>
      <c r="Y591" s="16">
        <f t="shared" si="351"/>
        <v>0</v>
      </c>
      <c r="Z591" s="16">
        <f t="shared" si="351"/>
        <v>0</v>
      </c>
      <c r="AA591" s="16">
        <f t="shared" si="351"/>
        <v>0</v>
      </c>
      <c r="AB591" s="16" t="e">
        <f t="shared" si="351"/>
        <v>#N/A</v>
      </c>
      <c r="AC591" s="16" t="e">
        <f t="shared" si="351"/>
        <v>#N/A</v>
      </c>
      <c r="AD591" s="16" t="e">
        <f t="shared" si="351"/>
        <v>#N/A</v>
      </c>
      <c r="AE591" s="16" t="e">
        <f t="shared" si="351"/>
        <v>#N/A</v>
      </c>
      <c r="AF591" s="16" t="e">
        <f t="shared" si="351"/>
        <v>#N/A</v>
      </c>
      <c r="AG591" s="16" t="e">
        <f t="shared" si="351"/>
        <v>#N/A</v>
      </c>
      <c r="AH591" s="16" t="e">
        <f t="shared" si="351"/>
        <v>#N/A</v>
      </c>
      <c r="AI591" s="16" t="e">
        <f t="shared" si="351"/>
        <v>#N/A</v>
      </c>
      <c r="AJ591" s="16" t="e">
        <f t="shared" si="351"/>
        <v>#N/A</v>
      </c>
      <c r="AK591" s="16" t="e">
        <f t="shared" si="351"/>
        <v>#N/A</v>
      </c>
      <c r="AL591" s="16" t="e">
        <f t="shared" si="352"/>
        <v>#N/A</v>
      </c>
      <c r="AM591" s="16" t="e">
        <f t="shared" si="352"/>
        <v>#N/A</v>
      </c>
      <c r="AN591" s="16" t="e">
        <f t="shared" si="352"/>
        <v>#N/A</v>
      </c>
      <c r="AO591" s="16" t="e">
        <f t="shared" si="352"/>
        <v>#N/A</v>
      </c>
      <c r="AP591" s="16" t="e">
        <f t="shared" si="352"/>
        <v>#N/A</v>
      </c>
      <c r="AQ591" s="16" t="e">
        <f t="shared" si="352"/>
        <v>#N/A</v>
      </c>
      <c r="AR591" s="16" t="e">
        <f t="shared" si="352"/>
        <v>#N/A</v>
      </c>
      <c r="AS591" s="16" t="e">
        <f t="shared" si="352"/>
        <v>#N/A</v>
      </c>
      <c r="AT591" s="16" t="e">
        <f t="shared" si="352"/>
        <v>#N/A</v>
      </c>
      <c r="AU591" s="16" t="e">
        <f t="shared" si="352"/>
        <v>#N/A</v>
      </c>
      <c r="AV591" s="16" t="e">
        <f t="shared" si="352"/>
        <v>#N/A</v>
      </c>
      <c r="AW591" s="16" t="e">
        <f t="shared" si="352"/>
        <v>#N/A</v>
      </c>
      <c r="AX591" s="16" t="e">
        <f t="shared" si="352"/>
        <v>#N/A</v>
      </c>
      <c r="AY591" s="16" t="e">
        <f t="shared" si="352"/>
        <v>#N/A</v>
      </c>
      <c r="AZ591" s="16" t="e">
        <f t="shared" si="352"/>
        <v>#N/A</v>
      </c>
      <c r="BA591" s="16" t="e">
        <f t="shared" si="352"/>
        <v>#N/A</v>
      </c>
      <c r="BB591" s="16" t="e">
        <f t="shared" si="353"/>
        <v>#N/A</v>
      </c>
      <c r="BC591" s="16" t="e">
        <f t="shared" si="353"/>
        <v>#N/A</v>
      </c>
      <c r="BD591" s="16" t="e">
        <f t="shared" si="353"/>
        <v>#N/A</v>
      </c>
      <c r="BE591" s="16" t="e">
        <f t="shared" si="353"/>
        <v>#N/A</v>
      </c>
      <c r="BF591" s="16" t="e">
        <f t="shared" si="353"/>
        <v>#N/A</v>
      </c>
      <c r="BG591" s="16" t="e">
        <f t="shared" si="353"/>
        <v>#N/A</v>
      </c>
      <c r="BH591" s="16" t="e">
        <f t="shared" si="353"/>
        <v>#N/A</v>
      </c>
      <c r="BI591" s="16" t="e">
        <f t="shared" si="353"/>
        <v>#N/A</v>
      </c>
      <c r="BJ591" s="16" t="e">
        <f t="shared" si="353"/>
        <v>#N/A</v>
      </c>
      <c r="BK591" s="16" t="e">
        <f t="shared" si="353"/>
        <v>#N/A</v>
      </c>
      <c r="BL591" s="16" t="e">
        <f t="shared" si="353"/>
        <v>#N/A</v>
      </c>
      <c r="BM591" s="16" t="e">
        <f t="shared" si="353"/>
        <v>#N/A</v>
      </c>
      <c r="BN591" s="16" t="e">
        <f t="shared" si="353"/>
        <v>#N/A</v>
      </c>
    </row>
    <row r="592" spans="1:66">
      <c r="C592" s="16" t="s">
        <v>2</v>
      </c>
      <c r="E592" s="16">
        <f>D586</f>
        <v>0</v>
      </c>
      <c r="F592" s="16">
        <f t="shared" si="350"/>
        <v>0</v>
      </c>
      <c r="G592" s="16">
        <f t="shared" si="350"/>
        <v>0</v>
      </c>
      <c r="H592" s="16">
        <f t="shared" si="350"/>
        <v>0</v>
      </c>
      <c r="I592" s="16">
        <f t="shared" si="350"/>
        <v>0</v>
      </c>
      <c r="J592" s="16">
        <f t="shared" si="350"/>
        <v>0</v>
      </c>
      <c r="K592" s="16">
        <f t="shared" si="350"/>
        <v>0</v>
      </c>
      <c r="L592" s="16">
        <f t="shared" si="350"/>
        <v>0</v>
      </c>
      <c r="M592" s="16">
        <f t="shared" si="350"/>
        <v>0</v>
      </c>
      <c r="N592" s="16">
        <f t="shared" si="350"/>
        <v>0</v>
      </c>
      <c r="O592" s="16">
        <f t="shared" si="350"/>
        <v>0</v>
      </c>
      <c r="P592" s="16">
        <f t="shared" si="350"/>
        <v>0</v>
      </c>
      <c r="Q592" s="16">
        <f t="shared" si="350"/>
        <v>0</v>
      </c>
      <c r="R592" s="16">
        <f t="shared" si="350"/>
        <v>0</v>
      </c>
      <c r="S592" s="16">
        <f t="shared" si="350"/>
        <v>0</v>
      </c>
      <c r="T592" s="16">
        <f t="shared" si="350"/>
        <v>0</v>
      </c>
      <c r="U592" s="16">
        <f t="shared" si="350"/>
        <v>0</v>
      </c>
      <c r="V592" s="16">
        <f t="shared" si="351"/>
        <v>0</v>
      </c>
      <c r="W592" s="16">
        <f t="shared" si="351"/>
        <v>0</v>
      </c>
      <c r="X592" s="16">
        <f t="shared" si="351"/>
        <v>0</v>
      </c>
      <c r="Y592" s="16">
        <f t="shared" si="351"/>
        <v>0</v>
      </c>
      <c r="Z592" s="16">
        <f t="shared" si="351"/>
        <v>0</v>
      </c>
      <c r="AA592" s="16">
        <f t="shared" si="351"/>
        <v>0</v>
      </c>
      <c r="AB592" s="16" t="e">
        <f t="shared" si="351"/>
        <v>#N/A</v>
      </c>
      <c r="AC592" s="16" t="e">
        <f t="shared" si="351"/>
        <v>#N/A</v>
      </c>
      <c r="AD592" s="16" t="e">
        <f t="shared" si="351"/>
        <v>#N/A</v>
      </c>
      <c r="AE592" s="16" t="e">
        <f t="shared" si="351"/>
        <v>#N/A</v>
      </c>
      <c r="AF592" s="16" t="e">
        <f t="shared" si="351"/>
        <v>#N/A</v>
      </c>
      <c r="AG592" s="16" t="e">
        <f t="shared" si="351"/>
        <v>#N/A</v>
      </c>
      <c r="AH592" s="16" t="e">
        <f t="shared" si="351"/>
        <v>#N/A</v>
      </c>
      <c r="AI592" s="16" t="e">
        <f t="shared" si="351"/>
        <v>#N/A</v>
      </c>
      <c r="AJ592" s="16" t="e">
        <f t="shared" si="351"/>
        <v>#N/A</v>
      </c>
      <c r="AK592" s="16" t="e">
        <f t="shared" si="351"/>
        <v>#N/A</v>
      </c>
      <c r="AL592" s="16" t="e">
        <f t="shared" si="352"/>
        <v>#N/A</v>
      </c>
      <c r="AM592" s="16" t="e">
        <f t="shared" si="352"/>
        <v>#N/A</v>
      </c>
      <c r="AN592" s="16" t="e">
        <f t="shared" si="352"/>
        <v>#N/A</v>
      </c>
      <c r="AO592" s="16" t="e">
        <f t="shared" si="352"/>
        <v>#N/A</v>
      </c>
      <c r="AP592" s="16" t="e">
        <f t="shared" si="352"/>
        <v>#N/A</v>
      </c>
      <c r="AQ592" s="16" t="e">
        <f t="shared" si="352"/>
        <v>#N/A</v>
      </c>
      <c r="AR592" s="16" t="e">
        <f t="shared" si="352"/>
        <v>#N/A</v>
      </c>
      <c r="AS592" s="16" t="e">
        <f t="shared" si="352"/>
        <v>#N/A</v>
      </c>
      <c r="AT592" s="16" t="e">
        <f t="shared" si="352"/>
        <v>#N/A</v>
      </c>
      <c r="AU592" s="16" t="e">
        <f t="shared" si="352"/>
        <v>#N/A</v>
      </c>
      <c r="AV592" s="16" t="e">
        <f t="shared" si="352"/>
        <v>#N/A</v>
      </c>
      <c r="AW592" s="16" t="e">
        <f t="shared" si="352"/>
        <v>#N/A</v>
      </c>
      <c r="AX592" s="16" t="e">
        <f t="shared" si="352"/>
        <v>#N/A</v>
      </c>
      <c r="AY592" s="16" t="e">
        <f t="shared" si="352"/>
        <v>#N/A</v>
      </c>
      <c r="AZ592" s="16" t="e">
        <f t="shared" si="352"/>
        <v>#N/A</v>
      </c>
      <c r="BA592" s="16" t="e">
        <f t="shared" si="352"/>
        <v>#N/A</v>
      </c>
      <c r="BB592" s="16" t="e">
        <f t="shared" si="353"/>
        <v>#N/A</v>
      </c>
      <c r="BC592" s="16" t="e">
        <f t="shared" si="353"/>
        <v>#N/A</v>
      </c>
      <c r="BD592" s="16" t="e">
        <f t="shared" si="353"/>
        <v>#N/A</v>
      </c>
      <c r="BE592" s="16" t="e">
        <f t="shared" si="353"/>
        <v>#N/A</v>
      </c>
      <c r="BF592" s="16" t="e">
        <f t="shared" si="353"/>
        <v>#N/A</v>
      </c>
      <c r="BG592" s="16" t="e">
        <f t="shared" si="353"/>
        <v>#N/A</v>
      </c>
      <c r="BH592" s="16" t="e">
        <f t="shared" si="353"/>
        <v>#N/A</v>
      </c>
      <c r="BI592" s="16" t="e">
        <f t="shared" si="353"/>
        <v>#N/A</v>
      </c>
      <c r="BJ592" s="16" t="e">
        <f t="shared" si="353"/>
        <v>#N/A</v>
      </c>
      <c r="BK592" s="16" t="e">
        <f t="shared" si="353"/>
        <v>#N/A</v>
      </c>
      <c r="BL592" s="16" t="e">
        <f t="shared" si="353"/>
        <v>#N/A</v>
      </c>
      <c r="BM592" s="16" t="e">
        <f t="shared" si="353"/>
        <v>#N/A</v>
      </c>
      <c r="BN592" s="16" t="e">
        <f t="shared" si="353"/>
        <v>#N/A</v>
      </c>
    </row>
    <row r="593" spans="3:66">
      <c r="C593" s="16" t="s">
        <v>13</v>
      </c>
      <c r="E593" s="16">
        <f>D587</f>
        <v>0</v>
      </c>
      <c r="F593" s="16">
        <f t="shared" si="350"/>
        <v>0</v>
      </c>
      <c r="G593" s="16">
        <f t="shared" si="350"/>
        <v>0</v>
      </c>
      <c r="H593" s="16">
        <f t="shared" si="350"/>
        <v>0</v>
      </c>
      <c r="I593" s="16">
        <f t="shared" si="350"/>
        <v>0</v>
      </c>
      <c r="J593" s="16">
        <f t="shared" si="350"/>
        <v>0</v>
      </c>
      <c r="K593" s="16">
        <f t="shared" si="350"/>
        <v>0</v>
      </c>
      <c r="L593" s="16">
        <f t="shared" si="350"/>
        <v>0</v>
      </c>
      <c r="M593" s="16">
        <f t="shared" si="350"/>
        <v>0</v>
      </c>
      <c r="N593" s="16">
        <f t="shared" si="350"/>
        <v>0</v>
      </c>
      <c r="O593" s="16">
        <f t="shared" si="350"/>
        <v>0</v>
      </c>
      <c r="P593" s="16">
        <f t="shared" si="350"/>
        <v>0</v>
      </c>
      <c r="Q593" s="16">
        <f t="shared" si="350"/>
        <v>0</v>
      </c>
      <c r="R593" s="16">
        <f t="shared" si="350"/>
        <v>0</v>
      </c>
      <c r="S593" s="16">
        <f t="shared" si="350"/>
        <v>0</v>
      </c>
      <c r="T593" s="16">
        <f t="shared" si="350"/>
        <v>0</v>
      </c>
      <c r="U593" s="16">
        <f t="shared" si="350"/>
        <v>0</v>
      </c>
      <c r="V593" s="16">
        <f t="shared" si="351"/>
        <v>0</v>
      </c>
      <c r="W593" s="16">
        <f t="shared" si="351"/>
        <v>0</v>
      </c>
      <c r="X593" s="16">
        <f t="shared" si="351"/>
        <v>0</v>
      </c>
      <c r="Y593" s="16">
        <f t="shared" si="351"/>
        <v>0</v>
      </c>
      <c r="Z593" s="16">
        <f t="shared" si="351"/>
        <v>0</v>
      </c>
      <c r="AA593" s="16">
        <f t="shared" si="351"/>
        <v>0</v>
      </c>
      <c r="AB593" s="16" t="e">
        <f t="shared" si="351"/>
        <v>#N/A</v>
      </c>
      <c r="AC593" s="16" t="e">
        <f t="shared" si="351"/>
        <v>#N/A</v>
      </c>
      <c r="AD593" s="16" t="e">
        <f t="shared" si="351"/>
        <v>#N/A</v>
      </c>
      <c r="AE593" s="16" t="e">
        <f t="shared" si="351"/>
        <v>#N/A</v>
      </c>
      <c r="AF593" s="16" t="e">
        <f t="shared" si="351"/>
        <v>#N/A</v>
      </c>
      <c r="AG593" s="16" t="e">
        <f t="shared" si="351"/>
        <v>#N/A</v>
      </c>
      <c r="AH593" s="16" t="e">
        <f t="shared" si="351"/>
        <v>#N/A</v>
      </c>
      <c r="AI593" s="16" t="e">
        <f t="shared" si="351"/>
        <v>#N/A</v>
      </c>
      <c r="AJ593" s="16" t="e">
        <f t="shared" si="351"/>
        <v>#N/A</v>
      </c>
      <c r="AK593" s="16" t="e">
        <f t="shared" si="351"/>
        <v>#N/A</v>
      </c>
      <c r="AL593" s="16" t="e">
        <f t="shared" si="352"/>
        <v>#N/A</v>
      </c>
      <c r="AM593" s="16" t="e">
        <f t="shared" si="352"/>
        <v>#N/A</v>
      </c>
      <c r="AN593" s="16" t="e">
        <f t="shared" si="352"/>
        <v>#N/A</v>
      </c>
      <c r="AO593" s="16" t="e">
        <f t="shared" si="352"/>
        <v>#N/A</v>
      </c>
      <c r="AP593" s="16" t="e">
        <f t="shared" si="352"/>
        <v>#N/A</v>
      </c>
      <c r="AQ593" s="16" t="e">
        <f t="shared" si="352"/>
        <v>#N/A</v>
      </c>
      <c r="AR593" s="16" t="e">
        <f t="shared" si="352"/>
        <v>#N/A</v>
      </c>
      <c r="AS593" s="16" t="e">
        <f t="shared" si="352"/>
        <v>#N/A</v>
      </c>
      <c r="AT593" s="16" t="e">
        <f t="shared" si="352"/>
        <v>#N/A</v>
      </c>
      <c r="AU593" s="16" t="e">
        <f t="shared" si="352"/>
        <v>#N/A</v>
      </c>
      <c r="AV593" s="16" t="e">
        <f t="shared" si="352"/>
        <v>#N/A</v>
      </c>
      <c r="AW593" s="16" t="e">
        <f t="shared" si="352"/>
        <v>#N/A</v>
      </c>
      <c r="AX593" s="16" t="e">
        <f t="shared" si="352"/>
        <v>#N/A</v>
      </c>
      <c r="AY593" s="16" t="e">
        <f t="shared" si="352"/>
        <v>#N/A</v>
      </c>
      <c r="AZ593" s="16" t="e">
        <f t="shared" si="352"/>
        <v>#N/A</v>
      </c>
      <c r="BA593" s="16" t="e">
        <f t="shared" si="352"/>
        <v>#N/A</v>
      </c>
      <c r="BB593" s="16" t="e">
        <f t="shared" si="353"/>
        <v>#N/A</v>
      </c>
      <c r="BC593" s="16" t="e">
        <f t="shared" si="353"/>
        <v>#N/A</v>
      </c>
      <c r="BD593" s="16" t="e">
        <f t="shared" si="353"/>
        <v>#N/A</v>
      </c>
      <c r="BE593" s="16" t="e">
        <f t="shared" si="353"/>
        <v>#N/A</v>
      </c>
      <c r="BF593" s="16" t="e">
        <f t="shared" si="353"/>
        <v>#N/A</v>
      </c>
      <c r="BG593" s="16" t="e">
        <f t="shared" si="353"/>
        <v>#N/A</v>
      </c>
      <c r="BH593" s="16" t="e">
        <f t="shared" si="353"/>
        <v>#N/A</v>
      </c>
      <c r="BI593" s="16" t="e">
        <f t="shared" si="353"/>
        <v>#N/A</v>
      </c>
      <c r="BJ593" s="16" t="e">
        <f t="shared" si="353"/>
        <v>#N/A</v>
      </c>
      <c r="BK593" s="16" t="e">
        <f t="shared" si="353"/>
        <v>#N/A</v>
      </c>
      <c r="BL593" s="16" t="e">
        <f t="shared" si="353"/>
        <v>#N/A</v>
      </c>
      <c r="BM593" s="16" t="e">
        <f t="shared" si="353"/>
        <v>#N/A</v>
      </c>
      <c r="BN593" s="16" t="e">
        <f t="shared" si="353"/>
        <v>#N/A</v>
      </c>
    </row>
    <row r="595" spans="3:66">
      <c r="C595" s="16" t="s">
        <v>12</v>
      </c>
      <c r="F595" s="16">
        <f>E589</f>
        <v>0</v>
      </c>
      <c r="G595" s="16">
        <f t="shared" ref="G595:V599" si="354">F589</f>
        <v>0</v>
      </c>
      <c r="H595" s="16">
        <f t="shared" si="354"/>
        <v>0</v>
      </c>
      <c r="I595" s="16">
        <f t="shared" si="354"/>
        <v>0</v>
      </c>
      <c r="J595" s="16">
        <f t="shared" si="354"/>
        <v>0</v>
      </c>
      <c r="K595" s="16">
        <f t="shared" si="354"/>
        <v>0</v>
      </c>
      <c r="L595" s="16">
        <f t="shared" si="354"/>
        <v>0</v>
      </c>
      <c r="M595" s="16">
        <f t="shared" si="354"/>
        <v>0</v>
      </c>
      <c r="N595" s="16">
        <f t="shared" si="354"/>
        <v>0</v>
      </c>
      <c r="O595" s="16">
        <f t="shared" si="354"/>
        <v>0</v>
      </c>
      <c r="P595" s="16">
        <f t="shared" si="354"/>
        <v>0</v>
      </c>
      <c r="Q595" s="16">
        <f t="shared" si="354"/>
        <v>0</v>
      </c>
      <c r="R595" s="16">
        <f t="shared" si="354"/>
        <v>0</v>
      </c>
      <c r="S595" s="16">
        <f t="shared" si="354"/>
        <v>0</v>
      </c>
      <c r="T595" s="16">
        <f t="shared" si="354"/>
        <v>0</v>
      </c>
      <c r="U595" s="16">
        <f t="shared" si="354"/>
        <v>0</v>
      </c>
      <c r="V595" s="16">
        <f t="shared" si="354"/>
        <v>0</v>
      </c>
      <c r="W595" s="16">
        <f t="shared" ref="W595:AL599" si="355">V589</f>
        <v>0</v>
      </c>
      <c r="X595" s="16">
        <f t="shared" si="355"/>
        <v>0</v>
      </c>
      <c r="Y595" s="16">
        <f t="shared" si="355"/>
        <v>0</v>
      </c>
      <c r="Z595" s="16">
        <f t="shared" si="355"/>
        <v>0</v>
      </c>
      <c r="AA595" s="16">
        <f t="shared" si="355"/>
        <v>0</v>
      </c>
      <c r="AB595" s="16">
        <f t="shared" si="355"/>
        <v>0</v>
      </c>
      <c r="AC595" s="16">
        <f t="shared" si="355"/>
        <v>0</v>
      </c>
      <c r="AD595" s="16" t="e">
        <f t="shared" si="355"/>
        <v>#N/A</v>
      </c>
      <c r="AE595" s="16" t="e">
        <f t="shared" si="355"/>
        <v>#N/A</v>
      </c>
      <c r="AF595" s="16" t="e">
        <f t="shared" si="355"/>
        <v>#N/A</v>
      </c>
      <c r="AG595" s="16" t="e">
        <f t="shared" si="355"/>
        <v>#N/A</v>
      </c>
      <c r="AH595" s="16" t="e">
        <f t="shared" si="355"/>
        <v>#N/A</v>
      </c>
      <c r="AI595" s="16" t="e">
        <f t="shared" si="355"/>
        <v>#N/A</v>
      </c>
      <c r="AJ595" s="16" t="e">
        <f t="shared" si="355"/>
        <v>#N/A</v>
      </c>
      <c r="AK595" s="16" t="e">
        <f t="shared" si="355"/>
        <v>#N/A</v>
      </c>
      <c r="AL595" s="16" t="e">
        <f t="shared" si="355"/>
        <v>#N/A</v>
      </c>
      <c r="AM595" s="16" t="e">
        <f t="shared" ref="AM595:BB599" si="356">AL589</f>
        <v>#N/A</v>
      </c>
      <c r="AN595" s="16" t="e">
        <f t="shared" si="356"/>
        <v>#N/A</v>
      </c>
      <c r="AO595" s="16" t="e">
        <f t="shared" si="356"/>
        <v>#N/A</v>
      </c>
      <c r="AP595" s="16" t="e">
        <f t="shared" si="356"/>
        <v>#N/A</v>
      </c>
      <c r="AQ595" s="16" t="e">
        <f t="shared" si="356"/>
        <v>#N/A</v>
      </c>
      <c r="AR595" s="16" t="e">
        <f t="shared" si="356"/>
        <v>#N/A</v>
      </c>
      <c r="AS595" s="16" t="e">
        <f t="shared" si="356"/>
        <v>#N/A</v>
      </c>
      <c r="AT595" s="16" t="e">
        <f t="shared" si="356"/>
        <v>#N/A</v>
      </c>
      <c r="AU595" s="16" t="e">
        <f t="shared" si="356"/>
        <v>#N/A</v>
      </c>
      <c r="AV595" s="16" t="e">
        <f t="shared" si="356"/>
        <v>#N/A</v>
      </c>
      <c r="AW595" s="16" t="e">
        <f t="shared" si="356"/>
        <v>#N/A</v>
      </c>
      <c r="AX595" s="16" t="e">
        <f t="shared" si="356"/>
        <v>#N/A</v>
      </c>
      <c r="AY595" s="16" t="e">
        <f t="shared" si="356"/>
        <v>#N/A</v>
      </c>
      <c r="AZ595" s="16" t="e">
        <f t="shared" si="356"/>
        <v>#N/A</v>
      </c>
      <c r="BA595" s="16" t="e">
        <f t="shared" si="356"/>
        <v>#N/A</v>
      </c>
      <c r="BB595" s="16" t="e">
        <f t="shared" si="356"/>
        <v>#N/A</v>
      </c>
      <c r="BC595" s="16" t="e">
        <f t="shared" ref="BC595:BN599" si="357">BB589</f>
        <v>#N/A</v>
      </c>
      <c r="BD595" s="16" t="e">
        <f t="shared" si="357"/>
        <v>#N/A</v>
      </c>
      <c r="BE595" s="16" t="e">
        <f t="shared" si="357"/>
        <v>#N/A</v>
      </c>
      <c r="BF595" s="16" t="e">
        <f t="shared" si="357"/>
        <v>#N/A</v>
      </c>
      <c r="BG595" s="16" t="e">
        <f t="shared" si="357"/>
        <v>#N/A</v>
      </c>
      <c r="BH595" s="16" t="e">
        <f t="shared" si="357"/>
        <v>#N/A</v>
      </c>
      <c r="BI595" s="16" t="e">
        <f t="shared" si="357"/>
        <v>#N/A</v>
      </c>
      <c r="BJ595" s="16" t="e">
        <f t="shared" si="357"/>
        <v>#N/A</v>
      </c>
      <c r="BK595" s="16" t="e">
        <f t="shared" si="357"/>
        <v>#N/A</v>
      </c>
      <c r="BL595" s="16" t="e">
        <f t="shared" si="357"/>
        <v>#N/A</v>
      </c>
      <c r="BM595" s="16" t="e">
        <f t="shared" si="357"/>
        <v>#N/A</v>
      </c>
      <c r="BN595" s="16" t="e">
        <f t="shared" si="357"/>
        <v>#N/A</v>
      </c>
    </row>
    <row r="596" spans="3:66">
      <c r="C596" s="16" t="s">
        <v>0</v>
      </c>
      <c r="F596" s="16">
        <f>E590</f>
        <v>0</v>
      </c>
      <c r="G596" s="16">
        <f t="shared" si="354"/>
        <v>0</v>
      </c>
      <c r="H596" s="16">
        <f t="shared" si="354"/>
        <v>0</v>
      </c>
      <c r="I596" s="16">
        <f t="shared" si="354"/>
        <v>0</v>
      </c>
      <c r="J596" s="16">
        <f t="shared" si="354"/>
        <v>0</v>
      </c>
      <c r="K596" s="16">
        <f t="shared" si="354"/>
        <v>0</v>
      </c>
      <c r="L596" s="16">
        <f t="shared" si="354"/>
        <v>0</v>
      </c>
      <c r="M596" s="16">
        <f t="shared" si="354"/>
        <v>0</v>
      </c>
      <c r="N596" s="16">
        <f t="shared" si="354"/>
        <v>0</v>
      </c>
      <c r="O596" s="16">
        <f t="shared" si="354"/>
        <v>0</v>
      </c>
      <c r="P596" s="16">
        <f t="shared" si="354"/>
        <v>0</v>
      </c>
      <c r="Q596" s="16">
        <f t="shared" si="354"/>
        <v>0</v>
      </c>
      <c r="R596" s="16">
        <f t="shared" si="354"/>
        <v>0</v>
      </c>
      <c r="S596" s="16">
        <f t="shared" si="354"/>
        <v>0</v>
      </c>
      <c r="T596" s="16">
        <f t="shared" si="354"/>
        <v>0</v>
      </c>
      <c r="U596" s="16">
        <f t="shared" si="354"/>
        <v>0</v>
      </c>
      <c r="V596" s="16">
        <f t="shared" si="354"/>
        <v>0</v>
      </c>
      <c r="W596" s="16">
        <f t="shared" si="355"/>
        <v>0</v>
      </c>
      <c r="X596" s="16">
        <f t="shared" si="355"/>
        <v>0</v>
      </c>
      <c r="Y596" s="16">
        <f t="shared" si="355"/>
        <v>0</v>
      </c>
      <c r="Z596" s="16">
        <f t="shared" si="355"/>
        <v>0</v>
      </c>
      <c r="AA596" s="16">
        <f t="shared" si="355"/>
        <v>0</v>
      </c>
      <c r="AB596" s="16">
        <f t="shared" si="355"/>
        <v>0</v>
      </c>
      <c r="AC596" s="16" t="e">
        <f t="shared" si="355"/>
        <v>#N/A</v>
      </c>
      <c r="AD596" s="16" t="e">
        <f t="shared" si="355"/>
        <v>#N/A</v>
      </c>
      <c r="AE596" s="16" t="e">
        <f t="shared" si="355"/>
        <v>#N/A</v>
      </c>
      <c r="AF596" s="16" t="e">
        <f t="shared" si="355"/>
        <v>#N/A</v>
      </c>
      <c r="AG596" s="16" t="e">
        <f t="shared" si="355"/>
        <v>#N/A</v>
      </c>
      <c r="AH596" s="16" t="e">
        <f t="shared" si="355"/>
        <v>#N/A</v>
      </c>
      <c r="AI596" s="16" t="e">
        <f t="shared" si="355"/>
        <v>#N/A</v>
      </c>
      <c r="AJ596" s="16" t="e">
        <f t="shared" si="355"/>
        <v>#N/A</v>
      </c>
      <c r="AK596" s="16" t="e">
        <f t="shared" si="355"/>
        <v>#N/A</v>
      </c>
      <c r="AL596" s="16" t="e">
        <f t="shared" si="355"/>
        <v>#N/A</v>
      </c>
      <c r="AM596" s="16" t="e">
        <f t="shared" si="356"/>
        <v>#N/A</v>
      </c>
      <c r="AN596" s="16" t="e">
        <f t="shared" si="356"/>
        <v>#N/A</v>
      </c>
      <c r="AO596" s="16" t="e">
        <f t="shared" si="356"/>
        <v>#N/A</v>
      </c>
      <c r="AP596" s="16" t="e">
        <f t="shared" si="356"/>
        <v>#N/A</v>
      </c>
      <c r="AQ596" s="16" t="e">
        <f t="shared" si="356"/>
        <v>#N/A</v>
      </c>
      <c r="AR596" s="16" t="e">
        <f t="shared" si="356"/>
        <v>#N/A</v>
      </c>
      <c r="AS596" s="16" t="e">
        <f t="shared" si="356"/>
        <v>#N/A</v>
      </c>
      <c r="AT596" s="16" t="e">
        <f t="shared" si="356"/>
        <v>#N/A</v>
      </c>
      <c r="AU596" s="16" t="e">
        <f t="shared" si="356"/>
        <v>#N/A</v>
      </c>
      <c r="AV596" s="16" t="e">
        <f t="shared" si="356"/>
        <v>#N/A</v>
      </c>
      <c r="AW596" s="16" t="e">
        <f t="shared" si="356"/>
        <v>#N/A</v>
      </c>
      <c r="AX596" s="16" t="e">
        <f t="shared" si="356"/>
        <v>#N/A</v>
      </c>
      <c r="AY596" s="16" t="e">
        <f t="shared" si="356"/>
        <v>#N/A</v>
      </c>
      <c r="AZ596" s="16" t="e">
        <f t="shared" si="356"/>
        <v>#N/A</v>
      </c>
      <c r="BA596" s="16" t="e">
        <f t="shared" si="356"/>
        <v>#N/A</v>
      </c>
      <c r="BB596" s="16" t="e">
        <f t="shared" si="356"/>
        <v>#N/A</v>
      </c>
      <c r="BC596" s="16" t="e">
        <f t="shared" si="357"/>
        <v>#N/A</v>
      </c>
      <c r="BD596" s="16" t="e">
        <f t="shared" si="357"/>
        <v>#N/A</v>
      </c>
      <c r="BE596" s="16" t="e">
        <f t="shared" si="357"/>
        <v>#N/A</v>
      </c>
      <c r="BF596" s="16" t="e">
        <f t="shared" si="357"/>
        <v>#N/A</v>
      </c>
      <c r="BG596" s="16" t="e">
        <f t="shared" si="357"/>
        <v>#N/A</v>
      </c>
      <c r="BH596" s="16" t="e">
        <f t="shared" si="357"/>
        <v>#N/A</v>
      </c>
      <c r="BI596" s="16" t="e">
        <f t="shared" si="357"/>
        <v>#N/A</v>
      </c>
      <c r="BJ596" s="16" t="e">
        <f t="shared" si="357"/>
        <v>#N/A</v>
      </c>
      <c r="BK596" s="16" t="e">
        <f t="shared" si="357"/>
        <v>#N/A</v>
      </c>
      <c r="BL596" s="16" t="e">
        <f t="shared" si="357"/>
        <v>#N/A</v>
      </c>
      <c r="BM596" s="16" t="e">
        <f t="shared" si="357"/>
        <v>#N/A</v>
      </c>
      <c r="BN596" s="16" t="e">
        <f t="shared" si="357"/>
        <v>#N/A</v>
      </c>
    </row>
    <row r="597" spans="3:66">
      <c r="C597" s="16" t="s">
        <v>1</v>
      </c>
      <c r="F597" s="16">
        <f>E591</f>
        <v>0</v>
      </c>
      <c r="G597" s="16">
        <f t="shared" si="354"/>
        <v>0</v>
      </c>
      <c r="H597" s="16">
        <f t="shared" si="354"/>
        <v>0</v>
      </c>
      <c r="I597" s="16">
        <f t="shared" si="354"/>
        <v>0</v>
      </c>
      <c r="J597" s="16">
        <f t="shared" si="354"/>
        <v>0</v>
      </c>
      <c r="K597" s="16">
        <f t="shared" si="354"/>
        <v>0</v>
      </c>
      <c r="L597" s="16">
        <f t="shared" si="354"/>
        <v>0</v>
      </c>
      <c r="M597" s="16">
        <f t="shared" si="354"/>
        <v>0</v>
      </c>
      <c r="N597" s="16">
        <f t="shared" si="354"/>
        <v>0</v>
      </c>
      <c r="O597" s="16">
        <f t="shared" si="354"/>
        <v>0</v>
      </c>
      <c r="P597" s="16">
        <f t="shared" si="354"/>
        <v>0</v>
      </c>
      <c r="Q597" s="16">
        <f t="shared" si="354"/>
        <v>0</v>
      </c>
      <c r="R597" s="16">
        <f t="shared" si="354"/>
        <v>0</v>
      </c>
      <c r="S597" s="16">
        <f t="shared" si="354"/>
        <v>0</v>
      </c>
      <c r="T597" s="16">
        <f t="shared" si="354"/>
        <v>0</v>
      </c>
      <c r="U597" s="16">
        <f t="shared" si="354"/>
        <v>0</v>
      </c>
      <c r="V597" s="16">
        <f t="shared" si="354"/>
        <v>0</v>
      </c>
      <c r="W597" s="16">
        <f t="shared" si="355"/>
        <v>0</v>
      </c>
      <c r="X597" s="16">
        <f t="shared" si="355"/>
        <v>0</v>
      </c>
      <c r="Y597" s="16">
        <f t="shared" si="355"/>
        <v>0</v>
      </c>
      <c r="Z597" s="16">
        <f t="shared" si="355"/>
        <v>0</v>
      </c>
      <c r="AA597" s="16">
        <f t="shared" si="355"/>
        <v>0</v>
      </c>
      <c r="AB597" s="16">
        <f t="shared" si="355"/>
        <v>0</v>
      </c>
      <c r="AC597" s="16" t="e">
        <f t="shared" si="355"/>
        <v>#N/A</v>
      </c>
      <c r="AD597" s="16" t="e">
        <f t="shared" si="355"/>
        <v>#N/A</v>
      </c>
      <c r="AE597" s="16" t="e">
        <f t="shared" si="355"/>
        <v>#N/A</v>
      </c>
      <c r="AF597" s="16" t="e">
        <f t="shared" si="355"/>
        <v>#N/A</v>
      </c>
      <c r="AG597" s="16" t="e">
        <f t="shared" si="355"/>
        <v>#N/A</v>
      </c>
      <c r="AH597" s="16" t="e">
        <f t="shared" si="355"/>
        <v>#N/A</v>
      </c>
      <c r="AI597" s="16" t="e">
        <f t="shared" si="355"/>
        <v>#N/A</v>
      </c>
      <c r="AJ597" s="16" t="e">
        <f t="shared" si="355"/>
        <v>#N/A</v>
      </c>
      <c r="AK597" s="16" t="e">
        <f t="shared" si="355"/>
        <v>#N/A</v>
      </c>
      <c r="AL597" s="16" t="e">
        <f t="shared" si="355"/>
        <v>#N/A</v>
      </c>
      <c r="AM597" s="16" t="e">
        <f t="shared" si="356"/>
        <v>#N/A</v>
      </c>
      <c r="AN597" s="16" t="e">
        <f t="shared" si="356"/>
        <v>#N/A</v>
      </c>
      <c r="AO597" s="16" t="e">
        <f t="shared" si="356"/>
        <v>#N/A</v>
      </c>
      <c r="AP597" s="16" t="e">
        <f t="shared" si="356"/>
        <v>#N/A</v>
      </c>
      <c r="AQ597" s="16" t="e">
        <f t="shared" si="356"/>
        <v>#N/A</v>
      </c>
      <c r="AR597" s="16" t="e">
        <f t="shared" si="356"/>
        <v>#N/A</v>
      </c>
      <c r="AS597" s="16" t="e">
        <f t="shared" si="356"/>
        <v>#N/A</v>
      </c>
      <c r="AT597" s="16" t="e">
        <f t="shared" si="356"/>
        <v>#N/A</v>
      </c>
      <c r="AU597" s="16" t="e">
        <f t="shared" si="356"/>
        <v>#N/A</v>
      </c>
      <c r="AV597" s="16" t="e">
        <f t="shared" si="356"/>
        <v>#N/A</v>
      </c>
      <c r="AW597" s="16" t="e">
        <f t="shared" si="356"/>
        <v>#N/A</v>
      </c>
      <c r="AX597" s="16" t="e">
        <f t="shared" si="356"/>
        <v>#N/A</v>
      </c>
      <c r="AY597" s="16" t="e">
        <f t="shared" si="356"/>
        <v>#N/A</v>
      </c>
      <c r="AZ597" s="16" t="e">
        <f t="shared" si="356"/>
        <v>#N/A</v>
      </c>
      <c r="BA597" s="16" t="e">
        <f t="shared" si="356"/>
        <v>#N/A</v>
      </c>
      <c r="BB597" s="16" t="e">
        <f t="shared" si="356"/>
        <v>#N/A</v>
      </c>
      <c r="BC597" s="16" t="e">
        <f t="shared" si="357"/>
        <v>#N/A</v>
      </c>
      <c r="BD597" s="16" t="e">
        <f t="shared" si="357"/>
        <v>#N/A</v>
      </c>
      <c r="BE597" s="16" t="e">
        <f t="shared" si="357"/>
        <v>#N/A</v>
      </c>
      <c r="BF597" s="16" t="e">
        <f t="shared" si="357"/>
        <v>#N/A</v>
      </c>
      <c r="BG597" s="16" t="e">
        <f t="shared" si="357"/>
        <v>#N/A</v>
      </c>
      <c r="BH597" s="16" t="e">
        <f t="shared" si="357"/>
        <v>#N/A</v>
      </c>
      <c r="BI597" s="16" t="e">
        <f t="shared" si="357"/>
        <v>#N/A</v>
      </c>
      <c r="BJ597" s="16" t="e">
        <f t="shared" si="357"/>
        <v>#N/A</v>
      </c>
      <c r="BK597" s="16" t="e">
        <f t="shared" si="357"/>
        <v>#N/A</v>
      </c>
      <c r="BL597" s="16" t="e">
        <f t="shared" si="357"/>
        <v>#N/A</v>
      </c>
      <c r="BM597" s="16" t="e">
        <f t="shared" si="357"/>
        <v>#N/A</v>
      </c>
      <c r="BN597" s="16" t="e">
        <f t="shared" si="357"/>
        <v>#N/A</v>
      </c>
    </row>
    <row r="598" spans="3:66">
      <c r="C598" s="16" t="s">
        <v>2</v>
      </c>
      <c r="F598" s="16">
        <f>E592</f>
        <v>0</v>
      </c>
      <c r="G598" s="16">
        <f t="shared" si="354"/>
        <v>0</v>
      </c>
      <c r="H598" s="16">
        <f t="shared" si="354"/>
        <v>0</v>
      </c>
      <c r="I598" s="16">
        <f t="shared" si="354"/>
        <v>0</v>
      </c>
      <c r="J598" s="16">
        <f t="shared" si="354"/>
        <v>0</v>
      </c>
      <c r="K598" s="16">
        <f t="shared" si="354"/>
        <v>0</v>
      </c>
      <c r="L598" s="16">
        <f t="shared" si="354"/>
        <v>0</v>
      </c>
      <c r="M598" s="16">
        <f t="shared" si="354"/>
        <v>0</v>
      </c>
      <c r="N598" s="16">
        <f t="shared" si="354"/>
        <v>0</v>
      </c>
      <c r="O598" s="16">
        <f t="shared" si="354"/>
        <v>0</v>
      </c>
      <c r="P598" s="16">
        <f t="shared" si="354"/>
        <v>0</v>
      </c>
      <c r="Q598" s="16">
        <f t="shared" si="354"/>
        <v>0</v>
      </c>
      <c r="R598" s="16">
        <f t="shared" si="354"/>
        <v>0</v>
      </c>
      <c r="S598" s="16">
        <f t="shared" si="354"/>
        <v>0</v>
      </c>
      <c r="T598" s="16">
        <f t="shared" si="354"/>
        <v>0</v>
      </c>
      <c r="U598" s="16">
        <f t="shared" si="354"/>
        <v>0</v>
      </c>
      <c r="V598" s="16">
        <f t="shared" si="354"/>
        <v>0</v>
      </c>
      <c r="W598" s="16">
        <f t="shared" si="355"/>
        <v>0</v>
      </c>
      <c r="X598" s="16">
        <f t="shared" si="355"/>
        <v>0</v>
      </c>
      <c r="Y598" s="16">
        <f t="shared" si="355"/>
        <v>0</v>
      </c>
      <c r="Z598" s="16">
        <f t="shared" si="355"/>
        <v>0</v>
      </c>
      <c r="AA598" s="16">
        <f t="shared" si="355"/>
        <v>0</v>
      </c>
      <c r="AB598" s="16">
        <f t="shared" si="355"/>
        <v>0</v>
      </c>
      <c r="AC598" s="16" t="e">
        <f t="shared" si="355"/>
        <v>#N/A</v>
      </c>
      <c r="AD598" s="16" t="e">
        <f t="shared" si="355"/>
        <v>#N/A</v>
      </c>
      <c r="AE598" s="16" t="e">
        <f t="shared" si="355"/>
        <v>#N/A</v>
      </c>
      <c r="AF598" s="16" t="e">
        <f t="shared" si="355"/>
        <v>#N/A</v>
      </c>
      <c r="AG598" s="16" t="e">
        <f t="shared" si="355"/>
        <v>#N/A</v>
      </c>
      <c r="AH598" s="16" t="e">
        <f t="shared" si="355"/>
        <v>#N/A</v>
      </c>
      <c r="AI598" s="16" t="e">
        <f t="shared" si="355"/>
        <v>#N/A</v>
      </c>
      <c r="AJ598" s="16" t="e">
        <f t="shared" si="355"/>
        <v>#N/A</v>
      </c>
      <c r="AK598" s="16" t="e">
        <f t="shared" si="355"/>
        <v>#N/A</v>
      </c>
      <c r="AL598" s="16" t="e">
        <f t="shared" si="355"/>
        <v>#N/A</v>
      </c>
      <c r="AM598" s="16" t="e">
        <f t="shared" si="356"/>
        <v>#N/A</v>
      </c>
      <c r="AN598" s="16" t="e">
        <f t="shared" si="356"/>
        <v>#N/A</v>
      </c>
      <c r="AO598" s="16" t="e">
        <f t="shared" si="356"/>
        <v>#N/A</v>
      </c>
      <c r="AP598" s="16" t="e">
        <f t="shared" si="356"/>
        <v>#N/A</v>
      </c>
      <c r="AQ598" s="16" t="e">
        <f t="shared" si="356"/>
        <v>#N/A</v>
      </c>
      <c r="AR598" s="16" t="e">
        <f t="shared" si="356"/>
        <v>#N/A</v>
      </c>
      <c r="AS598" s="16" t="e">
        <f t="shared" si="356"/>
        <v>#N/A</v>
      </c>
      <c r="AT598" s="16" t="e">
        <f t="shared" si="356"/>
        <v>#N/A</v>
      </c>
      <c r="AU598" s="16" t="e">
        <f t="shared" si="356"/>
        <v>#N/A</v>
      </c>
      <c r="AV598" s="16" t="e">
        <f t="shared" si="356"/>
        <v>#N/A</v>
      </c>
      <c r="AW598" s="16" t="e">
        <f t="shared" si="356"/>
        <v>#N/A</v>
      </c>
      <c r="AX598" s="16" t="e">
        <f t="shared" si="356"/>
        <v>#N/A</v>
      </c>
      <c r="AY598" s="16" t="e">
        <f t="shared" si="356"/>
        <v>#N/A</v>
      </c>
      <c r="AZ598" s="16" t="e">
        <f t="shared" si="356"/>
        <v>#N/A</v>
      </c>
      <c r="BA598" s="16" t="e">
        <f t="shared" si="356"/>
        <v>#N/A</v>
      </c>
      <c r="BB598" s="16" t="e">
        <f t="shared" si="356"/>
        <v>#N/A</v>
      </c>
      <c r="BC598" s="16" t="e">
        <f t="shared" si="357"/>
        <v>#N/A</v>
      </c>
      <c r="BD598" s="16" t="e">
        <f t="shared" si="357"/>
        <v>#N/A</v>
      </c>
      <c r="BE598" s="16" t="e">
        <f t="shared" si="357"/>
        <v>#N/A</v>
      </c>
      <c r="BF598" s="16" t="e">
        <f t="shared" si="357"/>
        <v>#N/A</v>
      </c>
      <c r="BG598" s="16" t="e">
        <f t="shared" si="357"/>
        <v>#N/A</v>
      </c>
      <c r="BH598" s="16" t="e">
        <f t="shared" si="357"/>
        <v>#N/A</v>
      </c>
      <c r="BI598" s="16" t="e">
        <f t="shared" si="357"/>
        <v>#N/A</v>
      </c>
      <c r="BJ598" s="16" t="e">
        <f t="shared" si="357"/>
        <v>#N/A</v>
      </c>
      <c r="BK598" s="16" t="e">
        <f t="shared" si="357"/>
        <v>#N/A</v>
      </c>
      <c r="BL598" s="16" t="e">
        <f t="shared" si="357"/>
        <v>#N/A</v>
      </c>
      <c r="BM598" s="16" t="e">
        <f t="shared" si="357"/>
        <v>#N/A</v>
      </c>
      <c r="BN598" s="16" t="e">
        <f t="shared" si="357"/>
        <v>#N/A</v>
      </c>
    </row>
    <row r="599" spans="3:66">
      <c r="C599" s="16" t="s">
        <v>13</v>
      </c>
      <c r="F599" s="16">
        <f>E593</f>
        <v>0</v>
      </c>
      <c r="G599" s="16">
        <f t="shared" si="354"/>
        <v>0</v>
      </c>
      <c r="H599" s="16">
        <f t="shared" si="354"/>
        <v>0</v>
      </c>
      <c r="I599" s="16">
        <f t="shared" si="354"/>
        <v>0</v>
      </c>
      <c r="J599" s="16">
        <f t="shared" si="354"/>
        <v>0</v>
      </c>
      <c r="K599" s="16">
        <f t="shared" si="354"/>
        <v>0</v>
      </c>
      <c r="L599" s="16">
        <f t="shared" si="354"/>
        <v>0</v>
      </c>
      <c r="M599" s="16">
        <f t="shared" si="354"/>
        <v>0</v>
      </c>
      <c r="N599" s="16">
        <f t="shared" si="354"/>
        <v>0</v>
      </c>
      <c r="O599" s="16">
        <f t="shared" si="354"/>
        <v>0</v>
      </c>
      <c r="P599" s="16">
        <f t="shared" si="354"/>
        <v>0</v>
      </c>
      <c r="Q599" s="16">
        <f t="shared" si="354"/>
        <v>0</v>
      </c>
      <c r="R599" s="16">
        <f t="shared" si="354"/>
        <v>0</v>
      </c>
      <c r="S599" s="16">
        <f t="shared" si="354"/>
        <v>0</v>
      </c>
      <c r="T599" s="16">
        <f t="shared" si="354"/>
        <v>0</v>
      </c>
      <c r="U599" s="16">
        <f t="shared" si="354"/>
        <v>0</v>
      </c>
      <c r="V599" s="16">
        <f t="shared" si="354"/>
        <v>0</v>
      </c>
      <c r="W599" s="16">
        <f t="shared" si="355"/>
        <v>0</v>
      </c>
      <c r="X599" s="16">
        <f t="shared" si="355"/>
        <v>0</v>
      </c>
      <c r="Y599" s="16">
        <f t="shared" si="355"/>
        <v>0</v>
      </c>
      <c r="Z599" s="16">
        <f t="shared" si="355"/>
        <v>0</v>
      </c>
      <c r="AA599" s="16">
        <f t="shared" si="355"/>
        <v>0</v>
      </c>
      <c r="AB599" s="16">
        <f t="shared" si="355"/>
        <v>0</v>
      </c>
      <c r="AC599" s="16" t="e">
        <f t="shared" si="355"/>
        <v>#N/A</v>
      </c>
      <c r="AD599" s="16" t="e">
        <f t="shared" si="355"/>
        <v>#N/A</v>
      </c>
      <c r="AE599" s="16" t="e">
        <f t="shared" si="355"/>
        <v>#N/A</v>
      </c>
      <c r="AF599" s="16" t="e">
        <f t="shared" si="355"/>
        <v>#N/A</v>
      </c>
      <c r="AG599" s="16" t="e">
        <f t="shared" si="355"/>
        <v>#N/A</v>
      </c>
      <c r="AH599" s="16" t="e">
        <f t="shared" si="355"/>
        <v>#N/A</v>
      </c>
      <c r="AI599" s="16" t="e">
        <f t="shared" si="355"/>
        <v>#N/A</v>
      </c>
      <c r="AJ599" s="16" t="e">
        <f t="shared" si="355"/>
        <v>#N/A</v>
      </c>
      <c r="AK599" s="16" t="e">
        <f t="shared" si="355"/>
        <v>#N/A</v>
      </c>
      <c r="AL599" s="16" t="e">
        <f t="shared" si="355"/>
        <v>#N/A</v>
      </c>
      <c r="AM599" s="16" t="e">
        <f t="shared" si="356"/>
        <v>#N/A</v>
      </c>
      <c r="AN599" s="16" t="e">
        <f t="shared" si="356"/>
        <v>#N/A</v>
      </c>
      <c r="AO599" s="16" t="e">
        <f t="shared" si="356"/>
        <v>#N/A</v>
      </c>
      <c r="AP599" s="16" t="e">
        <f t="shared" si="356"/>
        <v>#N/A</v>
      </c>
      <c r="AQ599" s="16" t="e">
        <f t="shared" si="356"/>
        <v>#N/A</v>
      </c>
      <c r="AR599" s="16" t="e">
        <f t="shared" si="356"/>
        <v>#N/A</v>
      </c>
      <c r="AS599" s="16" t="e">
        <f t="shared" si="356"/>
        <v>#N/A</v>
      </c>
      <c r="AT599" s="16" t="e">
        <f t="shared" si="356"/>
        <v>#N/A</v>
      </c>
      <c r="AU599" s="16" t="e">
        <f t="shared" si="356"/>
        <v>#N/A</v>
      </c>
      <c r="AV599" s="16" t="e">
        <f t="shared" si="356"/>
        <v>#N/A</v>
      </c>
      <c r="AW599" s="16" t="e">
        <f t="shared" si="356"/>
        <v>#N/A</v>
      </c>
      <c r="AX599" s="16" t="e">
        <f t="shared" si="356"/>
        <v>#N/A</v>
      </c>
      <c r="AY599" s="16" t="e">
        <f t="shared" si="356"/>
        <v>#N/A</v>
      </c>
      <c r="AZ599" s="16" t="e">
        <f t="shared" si="356"/>
        <v>#N/A</v>
      </c>
      <c r="BA599" s="16" t="e">
        <f t="shared" si="356"/>
        <v>#N/A</v>
      </c>
      <c r="BB599" s="16" t="e">
        <f t="shared" si="356"/>
        <v>#N/A</v>
      </c>
      <c r="BC599" s="16" t="e">
        <f t="shared" si="357"/>
        <v>#N/A</v>
      </c>
      <c r="BD599" s="16" t="e">
        <f t="shared" si="357"/>
        <v>#N/A</v>
      </c>
      <c r="BE599" s="16" t="e">
        <f t="shared" si="357"/>
        <v>#N/A</v>
      </c>
      <c r="BF599" s="16" t="e">
        <f t="shared" si="357"/>
        <v>#N/A</v>
      </c>
      <c r="BG599" s="16" t="e">
        <f t="shared" si="357"/>
        <v>#N/A</v>
      </c>
      <c r="BH599" s="16" t="e">
        <f t="shared" si="357"/>
        <v>#N/A</v>
      </c>
      <c r="BI599" s="16" t="e">
        <f t="shared" si="357"/>
        <v>#N/A</v>
      </c>
      <c r="BJ599" s="16" t="e">
        <f t="shared" si="357"/>
        <v>#N/A</v>
      </c>
      <c r="BK599" s="16" t="e">
        <f t="shared" si="357"/>
        <v>#N/A</v>
      </c>
      <c r="BL599" s="16" t="e">
        <f t="shared" si="357"/>
        <v>#N/A</v>
      </c>
      <c r="BM599" s="16" t="e">
        <f t="shared" si="357"/>
        <v>#N/A</v>
      </c>
      <c r="BN599" s="16" t="e">
        <f t="shared" si="357"/>
        <v>#N/A</v>
      </c>
    </row>
    <row r="601" spans="3:66">
      <c r="C601" s="16" t="s">
        <v>12</v>
      </c>
      <c r="G601" s="16">
        <f>F595</f>
        <v>0</v>
      </c>
      <c r="H601" s="16">
        <f t="shared" ref="H601:W605" si="358">G595</f>
        <v>0</v>
      </c>
      <c r="I601" s="16">
        <f t="shared" si="358"/>
        <v>0</v>
      </c>
      <c r="J601" s="16">
        <f t="shared" si="358"/>
        <v>0</v>
      </c>
      <c r="K601" s="16">
        <f t="shared" si="358"/>
        <v>0</v>
      </c>
      <c r="L601" s="16">
        <f t="shared" si="358"/>
        <v>0</v>
      </c>
      <c r="M601" s="16">
        <f t="shared" si="358"/>
        <v>0</v>
      </c>
      <c r="N601" s="16">
        <f t="shared" si="358"/>
        <v>0</v>
      </c>
      <c r="O601" s="16">
        <f t="shared" si="358"/>
        <v>0</v>
      </c>
      <c r="P601" s="16">
        <f t="shared" si="358"/>
        <v>0</v>
      </c>
      <c r="Q601" s="16">
        <f t="shared" si="358"/>
        <v>0</v>
      </c>
      <c r="R601" s="16">
        <f t="shared" si="358"/>
        <v>0</v>
      </c>
      <c r="S601" s="16">
        <f t="shared" si="358"/>
        <v>0</v>
      </c>
      <c r="T601" s="16">
        <f t="shared" si="358"/>
        <v>0</v>
      </c>
      <c r="U601" s="16">
        <f t="shared" si="358"/>
        <v>0</v>
      </c>
      <c r="V601" s="16">
        <f t="shared" si="358"/>
        <v>0</v>
      </c>
      <c r="W601" s="16">
        <f t="shared" si="358"/>
        <v>0</v>
      </c>
      <c r="X601" s="16">
        <f t="shared" ref="X601:AM605" si="359">W595</f>
        <v>0</v>
      </c>
      <c r="Y601" s="16">
        <f t="shared" si="359"/>
        <v>0</v>
      </c>
      <c r="Z601" s="16">
        <f t="shared" si="359"/>
        <v>0</v>
      </c>
      <c r="AA601" s="16">
        <f t="shared" si="359"/>
        <v>0</v>
      </c>
      <c r="AB601" s="16">
        <f t="shared" si="359"/>
        <v>0</v>
      </c>
      <c r="AC601" s="16">
        <f t="shared" si="359"/>
        <v>0</v>
      </c>
      <c r="AD601" s="16">
        <f t="shared" si="359"/>
        <v>0</v>
      </c>
      <c r="AE601" s="16" t="e">
        <f t="shared" si="359"/>
        <v>#N/A</v>
      </c>
      <c r="AF601" s="16" t="e">
        <f t="shared" si="359"/>
        <v>#N/A</v>
      </c>
      <c r="AG601" s="16" t="e">
        <f t="shared" si="359"/>
        <v>#N/A</v>
      </c>
      <c r="AH601" s="16" t="e">
        <f t="shared" si="359"/>
        <v>#N/A</v>
      </c>
      <c r="AI601" s="16" t="e">
        <f t="shared" si="359"/>
        <v>#N/A</v>
      </c>
      <c r="AJ601" s="16" t="e">
        <f t="shared" si="359"/>
        <v>#N/A</v>
      </c>
      <c r="AK601" s="16" t="e">
        <f t="shared" si="359"/>
        <v>#N/A</v>
      </c>
      <c r="AL601" s="16" t="e">
        <f t="shared" si="359"/>
        <v>#N/A</v>
      </c>
      <c r="AM601" s="16" t="e">
        <f t="shared" si="359"/>
        <v>#N/A</v>
      </c>
      <c r="AN601" s="16" t="e">
        <f t="shared" ref="AN601:BC605" si="360">AM595</f>
        <v>#N/A</v>
      </c>
      <c r="AO601" s="16" t="e">
        <f t="shared" si="360"/>
        <v>#N/A</v>
      </c>
      <c r="AP601" s="16" t="e">
        <f t="shared" si="360"/>
        <v>#N/A</v>
      </c>
      <c r="AQ601" s="16" t="e">
        <f t="shared" si="360"/>
        <v>#N/A</v>
      </c>
      <c r="AR601" s="16" t="e">
        <f t="shared" si="360"/>
        <v>#N/A</v>
      </c>
      <c r="AS601" s="16" t="e">
        <f t="shared" si="360"/>
        <v>#N/A</v>
      </c>
      <c r="AT601" s="16" t="e">
        <f t="shared" si="360"/>
        <v>#N/A</v>
      </c>
      <c r="AU601" s="16" t="e">
        <f t="shared" si="360"/>
        <v>#N/A</v>
      </c>
      <c r="AV601" s="16" t="e">
        <f t="shared" si="360"/>
        <v>#N/A</v>
      </c>
      <c r="AW601" s="16" t="e">
        <f t="shared" si="360"/>
        <v>#N/A</v>
      </c>
      <c r="AX601" s="16" t="e">
        <f t="shared" si="360"/>
        <v>#N/A</v>
      </c>
      <c r="AY601" s="16" t="e">
        <f t="shared" si="360"/>
        <v>#N/A</v>
      </c>
      <c r="AZ601" s="16" t="e">
        <f t="shared" si="360"/>
        <v>#N/A</v>
      </c>
      <c r="BA601" s="16" t="e">
        <f t="shared" si="360"/>
        <v>#N/A</v>
      </c>
      <c r="BB601" s="16" t="e">
        <f t="shared" si="360"/>
        <v>#N/A</v>
      </c>
      <c r="BC601" s="16" t="e">
        <f t="shared" si="360"/>
        <v>#N/A</v>
      </c>
      <c r="BD601" s="16" t="e">
        <f t="shared" ref="BD601:BN605" si="361">BC595</f>
        <v>#N/A</v>
      </c>
      <c r="BE601" s="16" t="e">
        <f t="shared" si="361"/>
        <v>#N/A</v>
      </c>
      <c r="BF601" s="16" t="e">
        <f t="shared" si="361"/>
        <v>#N/A</v>
      </c>
      <c r="BG601" s="16" t="e">
        <f t="shared" si="361"/>
        <v>#N/A</v>
      </c>
      <c r="BH601" s="16" t="e">
        <f t="shared" si="361"/>
        <v>#N/A</v>
      </c>
      <c r="BI601" s="16" t="e">
        <f t="shared" si="361"/>
        <v>#N/A</v>
      </c>
      <c r="BJ601" s="16" t="e">
        <f t="shared" si="361"/>
        <v>#N/A</v>
      </c>
      <c r="BK601" s="16" t="e">
        <f t="shared" si="361"/>
        <v>#N/A</v>
      </c>
      <c r="BL601" s="16" t="e">
        <f t="shared" si="361"/>
        <v>#N/A</v>
      </c>
      <c r="BM601" s="16" t="e">
        <f t="shared" si="361"/>
        <v>#N/A</v>
      </c>
      <c r="BN601" s="16" t="e">
        <f t="shared" si="361"/>
        <v>#N/A</v>
      </c>
    </row>
    <row r="602" spans="3:66">
      <c r="C602" s="16" t="s">
        <v>0</v>
      </c>
      <c r="G602" s="16">
        <f>F596</f>
        <v>0</v>
      </c>
      <c r="H602" s="16">
        <f t="shared" si="358"/>
        <v>0</v>
      </c>
      <c r="I602" s="16">
        <f t="shared" si="358"/>
        <v>0</v>
      </c>
      <c r="J602" s="16">
        <f t="shared" si="358"/>
        <v>0</v>
      </c>
      <c r="K602" s="16">
        <f t="shared" si="358"/>
        <v>0</v>
      </c>
      <c r="L602" s="16">
        <f t="shared" si="358"/>
        <v>0</v>
      </c>
      <c r="M602" s="16">
        <f t="shared" si="358"/>
        <v>0</v>
      </c>
      <c r="N602" s="16">
        <f t="shared" si="358"/>
        <v>0</v>
      </c>
      <c r="O602" s="16">
        <f t="shared" si="358"/>
        <v>0</v>
      </c>
      <c r="P602" s="16">
        <f t="shared" si="358"/>
        <v>0</v>
      </c>
      <c r="Q602" s="16">
        <f t="shared" si="358"/>
        <v>0</v>
      </c>
      <c r="R602" s="16">
        <f t="shared" si="358"/>
        <v>0</v>
      </c>
      <c r="S602" s="16">
        <f t="shared" si="358"/>
        <v>0</v>
      </c>
      <c r="T602" s="16">
        <f t="shared" si="358"/>
        <v>0</v>
      </c>
      <c r="U602" s="16">
        <f t="shared" si="358"/>
        <v>0</v>
      </c>
      <c r="V602" s="16">
        <f t="shared" si="358"/>
        <v>0</v>
      </c>
      <c r="W602" s="16">
        <f t="shared" si="358"/>
        <v>0</v>
      </c>
      <c r="X602" s="16">
        <f t="shared" si="359"/>
        <v>0</v>
      </c>
      <c r="Y602" s="16">
        <f t="shared" si="359"/>
        <v>0</v>
      </c>
      <c r="Z602" s="16">
        <f t="shared" si="359"/>
        <v>0</v>
      </c>
      <c r="AA602" s="16">
        <f t="shared" si="359"/>
        <v>0</v>
      </c>
      <c r="AB602" s="16">
        <f t="shared" si="359"/>
        <v>0</v>
      </c>
      <c r="AC602" s="16">
        <f t="shared" si="359"/>
        <v>0</v>
      </c>
      <c r="AD602" s="16" t="e">
        <f t="shared" si="359"/>
        <v>#N/A</v>
      </c>
      <c r="AE602" s="16" t="e">
        <f t="shared" si="359"/>
        <v>#N/A</v>
      </c>
      <c r="AF602" s="16" t="e">
        <f t="shared" si="359"/>
        <v>#N/A</v>
      </c>
      <c r="AG602" s="16" t="e">
        <f t="shared" si="359"/>
        <v>#N/A</v>
      </c>
      <c r="AH602" s="16" t="e">
        <f t="shared" si="359"/>
        <v>#N/A</v>
      </c>
      <c r="AI602" s="16" t="e">
        <f t="shared" si="359"/>
        <v>#N/A</v>
      </c>
      <c r="AJ602" s="16" t="e">
        <f t="shared" si="359"/>
        <v>#N/A</v>
      </c>
      <c r="AK602" s="16" t="e">
        <f t="shared" si="359"/>
        <v>#N/A</v>
      </c>
      <c r="AL602" s="16" t="e">
        <f t="shared" si="359"/>
        <v>#N/A</v>
      </c>
      <c r="AM602" s="16" t="e">
        <f t="shared" si="359"/>
        <v>#N/A</v>
      </c>
      <c r="AN602" s="16" t="e">
        <f t="shared" si="360"/>
        <v>#N/A</v>
      </c>
      <c r="AO602" s="16" t="e">
        <f t="shared" si="360"/>
        <v>#N/A</v>
      </c>
      <c r="AP602" s="16" t="e">
        <f t="shared" si="360"/>
        <v>#N/A</v>
      </c>
      <c r="AQ602" s="16" t="e">
        <f t="shared" si="360"/>
        <v>#N/A</v>
      </c>
      <c r="AR602" s="16" t="e">
        <f t="shared" si="360"/>
        <v>#N/A</v>
      </c>
      <c r="AS602" s="16" t="e">
        <f t="shared" si="360"/>
        <v>#N/A</v>
      </c>
      <c r="AT602" s="16" t="e">
        <f t="shared" si="360"/>
        <v>#N/A</v>
      </c>
      <c r="AU602" s="16" t="e">
        <f t="shared" si="360"/>
        <v>#N/A</v>
      </c>
      <c r="AV602" s="16" t="e">
        <f t="shared" si="360"/>
        <v>#N/A</v>
      </c>
      <c r="AW602" s="16" t="e">
        <f t="shared" si="360"/>
        <v>#N/A</v>
      </c>
      <c r="AX602" s="16" t="e">
        <f t="shared" si="360"/>
        <v>#N/A</v>
      </c>
      <c r="AY602" s="16" t="e">
        <f t="shared" si="360"/>
        <v>#N/A</v>
      </c>
      <c r="AZ602" s="16" t="e">
        <f t="shared" si="360"/>
        <v>#N/A</v>
      </c>
      <c r="BA602" s="16" t="e">
        <f t="shared" si="360"/>
        <v>#N/A</v>
      </c>
      <c r="BB602" s="16" t="e">
        <f t="shared" si="360"/>
        <v>#N/A</v>
      </c>
      <c r="BC602" s="16" t="e">
        <f t="shared" si="360"/>
        <v>#N/A</v>
      </c>
      <c r="BD602" s="16" t="e">
        <f t="shared" si="361"/>
        <v>#N/A</v>
      </c>
      <c r="BE602" s="16" t="e">
        <f t="shared" si="361"/>
        <v>#N/A</v>
      </c>
      <c r="BF602" s="16" t="e">
        <f t="shared" si="361"/>
        <v>#N/A</v>
      </c>
      <c r="BG602" s="16" t="e">
        <f t="shared" si="361"/>
        <v>#N/A</v>
      </c>
      <c r="BH602" s="16" t="e">
        <f t="shared" si="361"/>
        <v>#N/A</v>
      </c>
      <c r="BI602" s="16" t="e">
        <f t="shared" si="361"/>
        <v>#N/A</v>
      </c>
      <c r="BJ602" s="16" t="e">
        <f t="shared" si="361"/>
        <v>#N/A</v>
      </c>
      <c r="BK602" s="16" t="e">
        <f t="shared" si="361"/>
        <v>#N/A</v>
      </c>
      <c r="BL602" s="16" t="e">
        <f t="shared" si="361"/>
        <v>#N/A</v>
      </c>
      <c r="BM602" s="16" t="e">
        <f t="shared" si="361"/>
        <v>#N/A</v>
      </c>
      <c r="BN602" s="16" t="e">
        <f t="shared" si="361"/>
        <v>#N/A</v>
      </c>
    </row>
    <row r="603" spans="3:66">
      <c r="C603" s="16" t="s">
        <v>1</v>
      </c>
      <c r="G603" s="16">
        <f>F597</f>
        <v>0</v>
      </c>
      <c r="H603" s="16">
        <f t="shared" si="358"/>
        <v>0</v>
      </c>
      <c r="I603" s="16">
        <f t="shared" si="358"/>
        <v>0</v>
      </c>
      <c r="J603" s="16">
        <f t="shared" si="358"/>
        <v>0</v>
      </c>
      <c r="K603" s="16">
        <f t="shared" si="358"/>
        <v>0</v>
      </c>
      <c r="L603" s="16">
        <f t="shared" si="358"/>
        <v>0</v>
      </c>
      <c r="M603" s="16">
        <f t="shared" si="358"/>
        <v>0</v>
      </c>
      <c r="N603" s="16">
        <f t="shared" si="358"/>
        <v>0</v>
      </c>
      <c r="O603" s="16">
        <f t="shared" si="358"/>
        <v>0</v>
      </c>
      <c r="P603" s="16">
        <f t="shared" si="358"/>
        <v>0</v>
      </c>
      <c r="Q603" s="16">
        <f t="shared" si="358"/>
        <v>0</v>
      </c>
      <c r="R603" s="16">
        <f t="shared" si="358"/>
        <v>0</v>
      </c>
      <c r="S603" s="16">
        <f t="shared" si="358"/>
        <v>0</v>
      </c>
      <c r="T603" s="16">
        <f t="shared" si="358"/>
        <v>0</v>
      </c>
      <c r="U603" s="16">
        <f t="shared" si="358"/>
        <v>0</v>
      </c>
      <c r="V603" s="16">
        <f t="shared" si="358"/>
        <v>0</v>
      </c>
      <c r="W603" s="16">
        <f t="shared" si="358"/>
        <v>0</v>
      </c>
      <c r="X603" s="16">
        <f t="shared" si="359"/>
        <v>0</v>
      </c>
      <c r="Y603" s="16">
        <f t="shared" si="359"/>
        <v>0</v>
      </c>
      <c r="Z603" s="16">
        <f t="shared" si="359"/>
        <v>0</v>
      </c>
      <c r="AA603" s="16">
        <f t="shared" si="359"/>
        <v>0</v>
      </c>
      <c r="AB603" s="16">
        <f t="shared" si="359"/>
        <v>0</v>
      </c>
      <c r="AC603" s="16">
        <f t="shared" si="359"/>
        <v>0</v>
      </c>
      <c r="AD603" s="16" t="e">
        <f t="shared" si="359"/>
        <v>#N/A</v>
      </c>
      <c r="AE603" s="16" t="e">
        <f t="shared" si="359"/>
        <v>#N/A</v>
      </c>
      <c r="AF603" s="16" t="e">
        <f t="shared" si="359"/>
        <v>#N/A</v>
      </c>
      <c r="AG603" s="16" t="e">
        <f t="shared" si="359"/>
        <v>#N/A</v>
      </c>
      <c r="AH603" s="16" t="e">
        <f t="shared" si="359"/>
        <v>#N/A</v>
      </c>
      <c r="AI603" s="16" t="e">
        <f t="shared" si="359"/>
        <v>#N/A</v>
      </c>
      <c r="AJ603" s="16" t="e">
        <f t="shared" si="359"/>
        <v>#N/A</v>
      </c>
      <c r="AK603" s="16" t="e">
        <f t="shared" si="359"/>
        <v>#N/A</v>
      </c>
      <c r="AL603" s="16" t="e">
        <f t="shared" si="359"/>
        <v>#N/A</v>
      </c>
      <c r="AM603" s="16" t="e">
        <f t="shared" si="359"/>
        <v>#N/A</v>
      </c>
      <c r="AN603" s="16" t="e">
        <f t="shared" si="360"/>
        <v>#N/A</v>
      </c>
      <c r="AO603" s="16" t="e">
        <f t="shared" si="360"/>
        <v>#N/A</v>
      </c>
      <c r="AP603" s="16" t="e">
        <f t="shared" si="360"/>
        <v>#N/A</v>
      </c>
      <c r="AQ603" s="16" t="e">
        <f t="shared" si="360"/>
        <v>#N/A</v>
      </c>
      <c r="AR603" s="16" t="e">
        <f t="shared" si="360"/>
        <v>#N/A</v>
      </c>
      <c r="AS603" s="16" t="e">
        <f t="shared" si="360"/>
        <v>#N/A</v>
      </c>
      <c r="AT603" s="16" t="e">
        <f t="shared" si="360"/>
        <v>#N/A</v>
      </c>
      <c r="AU603" s="16" t="e">
        <f t="shared" si="360"/>
        <v>#N/A</v>
      </c>
      <c r="AV603" s="16" t="e">
        <f t="shared" si="360"/>
        <v>#N/A</v>
      </c>
      <c r="AW603" s="16" t="e">
        <f t="shared" si="360"/>
        <v>#N/A</v>
      </c>
      <c r="AX603" s="16" t="e">
        <f t="shared" si="360"/>
        <v>#N/A</v>
      </c>
      <c r="AY603" s="16" t="e">
        <f t="shared" si="360"/>
        <v>#N/A</v>
      </c>
      <c r="AZ603" s="16" t="e">
        <f t="shared" si="360"/>
        <v>#N/A</v>
      </c>
      <c r="BA603" s="16" t="e">
        <f t="shared" si="360"/>
        <v>#N/A</v>
      </c>
      <c r="BB603" s="16" t="e">
        <f t="shared" si="360"/>
        <v>#N/A</v>
      </c>
      <c r="BC603" s="16" t="e">
        <f t="shared" si="360"/>
        <v>#N/A</v>
      </c>
      <c r="BD603" s="16" t="e">
        <f t="shared" si="361"/>
        <v>#N/A</v>
      </c>
      <c r="BE603" s="16" t="e">
        <f t="shared" si="361"/>
        <v>#N/A</v>
      </c>
      <c r="BF603" s="16" t="e">
        <f t="shared" si="361"/>
        <v>#N/A</v>
      </c>
      <c r="BG603" s="16" t="e">
        <f t="shared" si="361"/>
        <v>#N/A</v>
      </c>
      <c r="BH603" s="16" t="e">
        <f t="shared" si="361"/>
        <v>#N/A</v>
      </c>
      <c r="BI603" s="16" t="e">
        <f t="shared" si="361"/>
        <v>#N/A</v>
      </c>
      <c r="BJ603" s="16" t="e">
        <f t="shared" si="361"/>
        <v>#N/A</v>
      </c>
      <c r="BK603" s="16" t="e">
        <f t="shared" si="361"/>
        <v>#N/A</v>
      </c>
      <c r="BL603" s="16" t="e">
        <f t="shared" si="361"/>
        <v>#N/A</v>
      </c>
      <c r="BM603" s="16" t="e">
        <f t="shared" si="361"/>
        <v>#N/A</v>
      </c>
      <c r="BN603" s="16" t="e">
        <f t="shared" si="361"/>
        <v>#N/A</v>
      </c>
    </row>
    <row r="604" spans="3:66">
      <c r="C604" s="16" t="s">
        <v>2</v>
      </c>
      <c r="G604" s="16">
        <f>F598</f>
        <v>0</v>
      </c>
      <c r="H604" s="16">
        <f t="shared" si="358"/>
        <v>0</v>
      </c>
      <c r="I604" s="16">
        <f t="shared" si="358"/>
        <v>0</v>
      </c>
      <c r="J604" s="16">
        <f t="shared" si="358"/>
        <v>0</v>
      </c>
      <c r="K604" s="16">
        <f t="shared" si="358"/>
        <v>0</v>
      </c>
      <c r="L604" s="16">
        <f t="shared" si="358"/>
        <v>0</v>
      </c>
      <c r="M604" s="16">
        <f t="shared" si="358"/>
        <v>0</v>
      </c>
      <c r="N604" s="16">
        <f t="shared" si="358"/>
        <v>0</v>
      </c>
      <c r="O604" s="16">
        <f t="shared" si="358"/>
        <v>0</v>
      </c>
      <c r="P604" s="16">
        <f t="shared" si="358"/>
        <v>0</v>
      </c>
      <c r="Q604" s="16">
        <f t="shared" si="358"/>
        <v>0</v>
      </c>
      <c r="R604" s="16">
        <f t="shared" si="358"/>
        <v>0</v>
      </c>
      <c r="S604" s="16">
        <f t="shared" si="358"/>
        <v>0</v>
      </c>
      <c r="T604" s="16">
        <f t="shared" si="358"/>
        <v>0</v>
      </c>
      <c r="U604" s="16">
        <f t="shared" si="358"/>
        <v>0</v>
      </c>
      <c r="V604" s="16">
        <f t="shared" si="358"/>
        <v>0</v>
      </c>
      <c r="W604" s="16">
        <f t="shared" si="358"/>
        <v>0</v>
      </c>
      <c r="X604" s="16">
        <f t="shared" si="359"/>
        <v>0</v>
      </c>
      <c r="Y604" s="16">
        <f t="shared" si="359"/>
        <v>0</v>
      </c>
      <c r="Z604" s="16">
        <f t="shared" si="359"/>
        <v>0</v>
      </c>
      <c r="AA604" s="16">
        <f t="shared" si="359"/>
        <v>0</v>
      </c>
      <c r="AB604" s="16">
        <f t="shared" si="359"/>
        <v>0</v>
      </c>
      <c r="AC604" s="16">
        <f t="shared" si="359"/>
        <v>0</v>
      </c>
      <c r="AD604" s="16" t="e">
        <f t="shared" si="359"/>
        <v>#N/A</v>
      </c>
      <c r="AE604" s="16" t="e">
        <f t="shared" si="359"/>
        <v>#N/A</v>
      </c>
      <c r="AF604" s="16" t="e">
        <f t="shared" si="359"/>
        <v>#N/A</v>
      </c>
      <c r="AG604" s="16" t="e">
        <f t="shared" si="359"/>
        <v>#N/A</v>
      </c>
      <c r="AH604" s="16" t="e">
        <f t="shared" si="359"/>
        <v>#N/A</v>
      </c>
      <c r="AI604" s="16" t="e">
        <f t="shared" si="359"/>
        <v>#N/A</v>
      </c>
      <c r="AJ604" s="16" t="e">
        <f t="shared" si="359"/>
        <v>#N/A</v>
      </c>
      <c r="AK604" s="16" t="e">
        <f t="shared" si="359"/>
        <v>#N/A</v>
      </c>
      <c r="AL604" s="16" t="e">
        <f t="shared" si="359"/>
        <v>#N/A</v>
      </c>
      <c r="AM604" s="16" t="e">
        <f t="shared" si="359"/>
        <v>#N/A</v>
      </c>
      <c r="AN604" s="16" t="e">
        <f t="shared" si="360"/>
        <v>#N/A</v>
      </c>
      <c r="AO604" s="16" t="e">
        <f t="shared" si="360"/>
        <v>#N/A</v>
      </c>
      <c r="AP604" s="16" t="e">
        <f t="shared" si="360"/>
        <v>#N/A</v>
      </c>
      <c r="AQ604" s="16" t="e">
        <f t="shared" si="360"/>
        <v>#N/A</v>
      </c>
      <c r="AR604" s="16" t="e">
        <f t="shared" si="360"/>
        <v>#N/A</v>
      </c>
      <c r="AS604" s="16" t="e">
        <f t="shared" si="360"/>
        <v>#N/A</v>
      </c>
      <c r="AT604" s="16" t="e">
        <f t="shared" si="360"/>
        <v>#N/A</v>
      </c>
      <c r="AU604" s="16" t="e">
        <f t="shared" si="360"/>
        <v>#N/A</v>
      </c>
      <c r="AV604" s="16" t="e">
        <f t="shared" si="360"/>
        <v>#N/A</v>
      </c>
      <c r="AW604" s="16" t="e">
        <f t="shared" si="360"/>
        <v>#N/A</v>
      </c>
      <c r="AX604" s="16" t="e">
        <f t="shared" si="360"/>
        <v>#N/A</v>
      </c>
      <c r="AY604" s="16" t="e">
        <f t="shared" si="360"/>
        <v>#N/A</v>
      </c>
      <c r="AZ604" s="16" t="e">
        <f t="shared" si="360"/>
        <v>#N/A</v>
      </c>
      <c r="BA604" s="16" t="e">
        <f t="shared" si="360"/>
        <v>#N/A</v>
      </c>
      <c r="BB604" s="16" t="e">
        <f t="shared" si="360"/>
        <v>#N/A</v>
      </c>
      <c r="BC604" s="16" t="e">
        <f t="shared" si="360"/>
        <v>#N/A</v>
      </c>
      <c r="BD604" s="16" t="e">
        <f t="shared" si="361"/>
        <v>#N/A</v>
      </c>
      <c r="BE604" s="16" t="e">
        <f t="shared" si="361"/>
        <v>#N/A</v>
      </c>
      <c r="BF604" s="16" t="e">
        <f t="shared" si="361"/>
        <v>#N/A</v>
      </c>
      <c r="BG604" s="16" t="e">
        <f t="shared" si="361"/>
        <v>#N/A</v>
      </c>
      <c r="BH604" s="16" t="e">
        <f t="shared" si="361"/>
        <v>#N/A</v>
      </c>
      <c r="BI604" s="16" t="e">
        <f t="shared" si="361"/>
        <v>#N/A</v>
      </c>
      <c r="BJ604" s="16" t="e">
        <f t="shared" si="361"/>
        <v>#N/A</v>
      </c>
      <c r="BK604" s="16" t="e">
        <f t="shared" si="361"/>
        <v>#N/A</v>
      </c>
      <c r="BL604" s="16" t="e">
        <f t="shared" si="361"/>
        <v>#N/A</v>
      </c>
      <c r="BM604" s="16" t="e">
        <f t="shared" si="361"/>
        <v>#N/A</v>
      </c>
      <c r="BN604" s="16" t="e">
        <f t="shared" si="361"/>
        <v>#N/A</v>
      </c>
    </row>
    <row r="605" spans="3:66">
      <c r="C605" s="16" t="s">
        <v>13</v>
      </c>
      <c r="G605" s="16">
        <f>F599</f>
        <v>0</v>
      </c>
      <c r="H605" s="16">
        <f t="shared" si="358"/>
        <v>0</v>
      </c>
      <c r="I605" s="16">
        <f t="shared" si="358"/>
        <v>0</v>
      </c>
      <c r="J605" s="16">
        <f t="shared" si="358"/>
        <v>0</v>
      </c>
      <c r="K605" s="16">
        <f t="shared" si="358"/>
        <v>0</v>
      </c>
      <c r="L605" s="16">
        <f t="shared" si="358"/>
        <v>0</v>
      </c>
      <c r="M605" s="16">
        <f t="shared" si="358"/>
        <v>0</v>
      </c>
      <c r="N605" s="16">
        <f t="shared" si="358"/>
        <v>0</v>
      </c>
      <c r="O605" s="16">
        <f t="shared" si="358"/>
        <v>0</v>
      </c>
      <c r="P605" s="16">
        <f t="shared" si="358"/>
        <v>0</v>
      </c>
      <c r="Q605" s="16">
        <f t="shared" si="358"/>
        <v>0</v>
      </c>
      <c r="R605" s="16">
        <f t="shared" si="358"/>
        <v>0</v>
      </c>
      <c r="S605" s="16">
        <f t="shared" si="358"/>
        <v>0</v>
      </c>
      <c r="T605" s="16">
        <f t="shared" si="358"/>
        <v>0</v>
      </c>
      <c r="U605" s="16">
        <f t="shared" si="358"/>
        <v>0</v>
      </c>
      <c r="V605" s="16">
        <f t="shared" si="358"/>
        <v>0</v>
      </c>
      <c r="W605" s="16">
        <f t="shared" si="358"/>
        <v>0</v>
      </c>
      <c r="X605" s="16">
        <f t="shared" si="359"/>
        <v>0</v>
      </c>
      <c r="Y605" s="16">
        <f t="shared" si="359"/>
        <v>0</v>
      </c>
      <c r="Z605" s="16">
        <f t="shared" si="359"/>
        <v>0</v>
      </c>
      <c r="AA605" s="16">
        <f t="shared" si="359"/>
        <v>0</v>
      </c>
      <c r="AB605" s="16">
        <f t="shared" si="359"/>
        <v>0</v>
      </c>
      <c r="AC605" s="16">
        <f t="shared" si="359"/>
        <v>0</v>
      </c>
      <c r="AD605" s="16" t="e">
        <f t="shared" si="359"/>
        <v>#N/A</v>
      </c>
      <c r="AE605" s="16" t="e">
        <f t="shared" si="359"/>
        <v>#N/A</v>
      </c>
      <c r="AF605" s="16" t="e">
        <f t="shared" si="359"/>
        <v>#N/A</v>
      </c>
      <c r="AG605" s="16" t="e">
        <f t="shared" si="359"/>
        <v>#N/A</v>
      </c>
      <c r="AH605" s="16" t="e">
        <f t="shared" si="359"/>
        <v>#N/A</v>
      </c>
      <c r="AI605" s="16" t="e">
        <f t="shared" si="359"/>
        <v>#N/A</v>
      </c>
      <c r="AJ605" s="16" t="e">
        <f t="shared" si="359"/>
        <v>#N/A</v>
      </c>
      <c r="AK605" s="16" t="e">
        <f t="shared" si="359"/>
        <v>#N/A</v>
      </c>
      <c r="AL605" s="16" t="e">
        <f t="shared" si="359"/>
        <v>#N/A</v>
      </c>
      <c r="AM605" s="16" t="e">
        <f t="shared" si="359"/>
        <v>#N/A</v>
      </c>
      <c r="AN605" s="16" t="e">
        <f t="shared" si="360"/>
        <v>#N/A</v>
      </c>
      <c r="AO605" s="16" t="e">
        <f t="shared" si="360"/>
        <v>#N/A</v>
      </c>
      <c r="AP605" s="16" t="e">
        <f t="shared" si="360"/>
        <v>#N/A</v>
      </c>
      <c r="AQ605" s="16" t="e">
        <f t="shared" si="360"/>
        <v>#N/A</v>
      </c>
      <c r="AR605" s="16" t="e">
        <f t="shared" si="360"/>
        <v>#N/A</v>
      </c>
      <c r="AS605" s="16" t="e">
        <f t="shared" si="360"/>
        <v>#N/A</v>
      </c>
      <c r="AT605" s="16" t="e">
        <f t="shared" si="360"/>
        <v>#N/A</v>
      </c>
      <c r="AU605" s="16" t="e">
        <f t="shared" si="360"/>
        <v>#N/A</v>
      </c>
      <c r="AV605" s="16" t="e">
        <f t="shared" si="360"/>
        <v>#N/A</v>
      </c>
      <c r="AW605" s="16" t="e">
        <f t="shared" si="360"/>
        <v>#N/A</v>
      </c>
      <c r="AX605" s="16" t="e">
        <f t="shared" si="360"/>
        <v>#N/A</v>
      </c>
      <c r="AY605" s="16" t="e">
        <f t="shared" si="360"/>
        <v>#N/A</v>
      </c>
      <c r="AZ605" s="16" t="e">
        <f t="shared" si="360"/>
        <v>#N/A</v>
      </c>
      <c r="BA605" s="16" t="e">
        <f t="shared" si="360"/>
        <v>#N/A</v>
      </c>
      <c r="BB605" s="16" t="e">
        <f t="shared" si="360"/>
        <v>#N/A</v>
      </c>
      <c r="BC605" s="16" t="e">
        <f t="shared" si="360"/>
        <v>#N/A</v>
      </c>
      <c r="BD605" s="16" t="e">
        <f t="shared" si="361"/>
        <v>#N/A</v>
      </c>
      <c r="BE605" s="16" t="e">
        <f t="shared" si="361"/>
        <v>#N/A</v>
      </c>
      <c r="BF605" s="16" t="e">
        <f t="shared" si="361"/>
        <v>#N/A</v>
      </c>
      <c r="BG605" s="16" t="e">
        <f t="shared" si="361"/>
        <v>#N/A</v>
      </c>
      <c r="BH605" s="16" t="e">
        <f t="shared" si="361"/>
        <v>#N/A</v>
      </c>
      <c r="BI605" s="16" t="e">
        <f t="shared" si="361"/>
        <v>#N/A</v>
      </c>
      <c r="BJ605" s="16" t="e">
        <f t="shared" si="361"/>
        <v>#N/A</v>
      </c>
      <c r="BK605" s="16" t="e">
        <f t="shared" si="361"/>
        <v>#N/A</v>
      </c>
      <c r="BL605" s="16" t="e">
        <f t="shared" si="361"/>
        <v>#N/A</v>
      </c>
      <c r="BM605" s="16" t="e">
        <f t="shared" si="361"/>
        <v>#N/A</v>
      </c>
      <c r="BN605" s="16" t="e">
        <f t="shared" si="361"/>
        <v>#N/A</v>
      </c>
    </row>
    <row r="607" spans="3:66">
      <c r="C607" s="16" t="s">
        <v>12</v>
      </c>
      <c r="H607" s="16">
        <f>G601</f>
        <v>0</v>
      </c>
      <c r="I607" s="16">
        <f t="shared" ref="I607:X611" si="362">H601</f>
        <v>0</v>
      </c>
      <c r="J607" s="16">
        <f t="shared" si="362"/>
        <v>0</v>
      </c>
      <c r="K607" s="16">
        <f t="shared" si="362"/>
        <v>0</v>
      </c>
      <c r="L607" s="16">
        <f t="shared" si="362"/>
        <v>0</v>
      </c>
      <c r="M607" s="16">
        <f t="shared" si="362"/>
        <v>0</v>
      </c>
      <c r="N607" s="16">
        <f t="shared" si="362"/>
        <v>0</v>
      </c>
      <c r="O607" s="16">
        <f t="shared" si="362"/>
        <v>0</v>
      </c>
      <c r="P607" s="16">
        <f t="shared" si="362"/>
        <v>0</v>
      </c>
      <c r="Q607" s="16">
        <f t="shared" si="362"/>
        <v>0</v>
      </c>
      <c r="R607" s="16">
        <f t="shared" si="362"/>
        <v>0</v>
      </c>
      <c r="S607" s="16">
        <f t="shared" si="362"/>
        <v>0</v>
      </c>
      <c r="T607" s="16">
        <f t="shared" si="362"/>
        <v>0</v>
      </c>
      <c r="U607" s="16">
        <f t="shared" si="362"/>
        <v>0</v>
      </c>
      <c r="V607" s="16">
        <f t="shared" si="362"/>
        <v>0</v>
      </c>
      <c r="W607" s="16">
        <f t="shared" si="362"/>
        <v>0</v>
      </c>
      <c r="X607" s="16">
        <f t="shared" si="362"/>
        <v>0</v>
      </c>
      <c r="Y607" s="16">
        <f t="shared" ref="Y607:AN611" si="363">X601</f>
        <v>0</v>
      </c>
      <c r="Z607" s="16">
        <f t="shared" si="363"/>
        <v>0</v>
      </c>
      <c r="AA607" s="16">
        <f t="shared" si="363"/>
        <v>0</v>
      </c>
      <c r="AB607" s="16">
        <f t="shared" si="363"/>
        <v>0</v>
      </c>
      <c r="AC607" s="16">
        <f t="shared" si="363"/>
        <v>0</v>
      </c>
      <c r="AD607" s="16">
        <f t="shared" si="363"/>
        <v>0</v>
      </c>
      <c r="AE607" s="16">
        <f t="shared" si="363"/>
        <v>0</v>
      </c>
      <c r="AF607" s="16" t="e">
        <f t="shared" si="363"/>
        <v>#N/A</v>
      </c>
      <c r="AG607" s="16" t="e">
        <f t="shared" si="363"/>
        <v>#N/A</v>
      </c>
      <c r="AH607" s="16" t="e">
        <f t="shared" si="363"/>
        <v>#N/A</v>
      </c>
      <c r="AI607" s="16" t="e">
        <f t="shared" si="363"/>
        <v>#N/A</v>
      </c>
      <c r="AJ607" s="16" t="e">
        <f t="shared" si="363"/>
        <v>#N/A</v>
      </c>
      <c r="AK607" s="16" t="e">
        <f t="shared" si="363"/>
        <v>#N/A</v>
      </c>
      <c r="AL607" s="16" t="e">
        <f t="shared" si="363"/>
        <v>#N/A</v>
      </c>
      <c r="AM607" s="16" t="e">
        <f t="shared" si="363"/>
        <v>#N/A</v>
      </c>
      <c r="AN607" s="16" t="e">
        <f t="shared" si="363"/>
        <v>#N/A</v>
      </c>
      <c r="AO607" s="16" t="e">
        <f t="shared" ref="AO607:BD611" si="364">AN601</f>
        <v>#N/A</v>
      </c>
      <c r="AP607" s="16" t="e">
        <f t="shared" si="364"/>
        <v>#N/A</v>
      </c>
      <c r="AQ607" s="16" t="e">
        <f t="shared" si="364"/>
        <v>#N/A</v>
      </c>
      <c r="AR607" s="16" t="e">
        <f t="shared" si="364"/>
        <v>#N/A</v>
      </c>
      <c r="AS607" s="16" t="e">
        <f t="shared" si="364"/>
        <v>#N/A</v>
      </c>
      <c r="AT607" s="16" t="e">
        <f t="shared" si="364"/>
        <v>#N/A</v>
      </c>
      <c r="AU607" s="16" t="e">
        <f t="shared" si="364"/>
        <v>#N/A</v>
      </c>
      <c r="AV607" s="16" t="e">
        <f t="shared" si="364"/>
        <v>#N/A</v>
      </c>
      <c r="AW607" s="16" t="e">
        <f t="shared" si="364"/>
        <v>#N/A</v>
      </c>
      <c r="AX607" s="16" t="e">
        <f t="shared" si="364"/>
        <v>#N/A</v>
      </c>
      <c r="AY607" s="16" t="e">
        <f t="shared" si="364"/>
        <v>#N/A</v>
      </c>
      <c r="AZ607" s="16" t="e">
        <f t="shared" si="364"/>
        <v>#N/A</v>
      </c>
      <c r="BA607" s="16" t="e">
        <f t="shared" si="364"/>
        <v>#N/A</v>
      </c>
      <c r="BB607" s="16" t="e">
        <f t="shared" si="364"/>
        <v>#N/A</v>
      </c>
      <c r="BC607" s="16" t="e">
        <f t="shared" si="364"/>
        <v>#N/A</v>
      </c>
      <c r="BD607" s="16" t="e">
        <f t="shared" si="364"/>
        <v>#N/A</v>
      </c>
      <c r="BE607" s="16" t="e">
        <f t="shared" ref="BE607:BN611" si="365">BD601</f>
        <v>#N/A</v>
      </c>
      <c r="BF607" s="16" t="e">
        <f t="shared" si="365"/>
        <v>#N/A</v>
      </c>
      <c r="BG607" s="16" t="e">
        <f t="shared" si="365"/>
        <v>#N/A</v>
      </c>
      <c r="BH607" s="16" t="e">
        <f t="shared" si="365"/>
        <v>#N/A</v>
      </c>
      <c r="BI607" s="16" t="e">
        <f t="shared" si="365"/>
        <v>#N/A</v>
      </c>
      <c r="BJ607" s="16" t="e">
        <f t="shared" si="365"/>
        <v>#N/A</v>
      </c>
      <c r="BK607" s="16" t="e">
        <f t="shared" si="365"/>
        <v>#N/A</v>
      </c>
      <c r="BL607" s="16" t="e">
        <f t="shared" si="365"/>
        <v>#N/A</v>
      </c>
      <c r="BM607" s="16" t="e">
        <f t="shared" si="365"/>
        <v>#N/A</v>
      </c>
      <c r="BN607" s="16" t="e">
        <f t="shared" si="365"/>
        <v>#N/A</v>
      </c>
    </row>
    <row r="608" spans="3:66">
      <c r="C608" s="16" t="s">
        <v>0</v>
      </c>
      <c r="H608" s="16">
        <f>G602</f>
        <v>0</v>
      </c>
      <c r="I608" s="16">
        <f t="shared" si="362"/>
        <v>0</v>
      </c>
      <c r="J608" s="16">
        <f t="shared" si="362"/>
        <v>0</v>
      </c>
      <c r="K608" s="16">
        <f t="shared" si="362"/>
        <v>0</v>
      </c>
      <c r="L608" s="16">
        <f t="shared" si="362"/>
        <v>0</v>
      </c>
      <c r="M608" s="16">
        <f t="shared" si="362"/>
        <v>0</v>
      </c>
      <c r="N608" s="16">
        <f t="shared" si="362"/>
        <v>0</v>
      </c>
      <c r="O608" s="16">
        <f t="shared" si="362"/>
        <v>0</v>
      </c>
      <c r="P608" s="16">
        <f t="shared" si="362"/>
        <v>0</v>
      </c>
      <c r="Q608" s="16">
        <f t="shared" si="362"/>
        <v>0</v>
      </c>
      <c r="R608" s="16">
        <f t="shared" si="362"/>
        <v>0</v>
      </c>
      <c r="S608" s="16">
        <f t="shared" si="362"/>
        <v>0</v>
      </c>
      <c r="T608" s="16">
        <f t="shared" si="362"/>
        <v>0</v>
      </c>
      <c r="U608" s="16">
        <f t="shared" si="362"/>
        <v>0</v>
      </c>
      <c r="V608" s="16">
        <f t="shared" si="362"/>
        <v>0</v>
      </c>
      <c r="W608" s="16">
        <f t="shared" si="362"/>
        <v>0</v>
      </c>
      <c r="X608" s="16">
        <f t="shared" si="362"/>
        <v>0</v>
      </c>
      <c r="Y608" s="16">
        <f t="shared" si="363"/>
        <v>0</v>
      </c>
      <c r="Z608" s="16">
        <f t="shared" si="363"/>
        <v>0</v>
      </c>
      <c r="AA608" s="16">
        <f t="shared" si="363"/>
        <v>0</v>
      </c>
      <c r="AB608" s="16">
        <f t="shared" si="363"/>
        <v>0</v>
      </c>
      <c r="AC608" s="16">
        <f t="shared" si="363"/>
        <v>0</v>
      </c>
      <c r="AD608" s="16">
        <f t="shared" si="363"/>
        <v>0</v>
      </c>
      <c r="AE608" s="16" t="e">
        <f t="shared" si="363"/>
        <v>#N/A</v>
      </c>
      <c r="AF608" s="16" t="e">
        <f t="shared" si="363"/>
        <v>#N/A</v>
      </c>
      <c r="AG608" s="16" t="e">
        <f t="shared" si="363"/>
        <v>#N/A</v>
      </c>
      <c r="AH608" s="16" t="e">
        <f t="shared" si="363"/>
        <v>#N/A</v>
      </c>
      <c r="AI608" s="16" t="e">
        <f t="shared" si="363"/>
        <v>#N/A</v>
      </c>
      <c r="AJ608" s="16" t="e">
        <f t="shared" si="363"/>
        <v>#N/A</v>
      </c>
      <c r="AK608" s="16" t="e">
        <f t="shared" si="363"/>
        <v>#N/A</v>
      </c>
      <c r="AL608" s="16" t="e">
        <f t="shared" si="363"/>
        <v>#N/A</v>
      </c>
      <c r="AM608" s="16" t="e">
        <f t="shared" si="363"/>
        <v>#N/A</v>
      </c>
      <c r="AN608" s="16" t="e">
        <f t="shared" si="363"/>
        <v>#N/A</v>
      </c>
      <c r="AO608" s="16" t="e">
        <f t="shared" si="364"/>
        <v>#N/A</v>
      </c>
      <c r="AP608" s="16" t="e">
        <f t="shared" si="364"/>
        <v>#N/A</v>
      </c>
      <c r="AQ608" s="16" t="e">
        <f t="shared" si="364"/>
        <v>#N/A</v>
      </c>
      <c r="AR608" s="16" t="e">
        <f t="shared" si="364"/>
        <v>#N/A</v>
      </c>
      <c r="AS608" s="16" t="e">
        <f t="shared" si="364"/>
        <v>#N/A</v>
      </c>
      <c r="AT608" s="16" t="e">
        <f t="shared" si="364"/>
        <v>#N/A</v>
      </c>
      <c r="AU608" s="16" t="e">
        <f t="shared" si="364"/>
        <v>#N/A</v>
      </c>
      <c r="AV608" s="16" t="e">
        <f t="shared" si="364"/>
        <v>#N/A</v>
      </c>
      <c r="AW608" s="16" t="e">
        <f t="shared" si="364"/>
        <v>#N/A</v>
      </c>
      <c r="AX608" s="16" t="e">
        <f t="shared" si="364"/>
        <v>#N/A</v>
      </c>
      <c r="AY608" s="16" t="e">
        <f t="shared" si="364"/>
        <v>#N/A</v>
      </c>
      <c r="AZ608" s="16" t="e">
        <f t="shared" si="364"/>
        <v>#N/A</v>
      </c>
      <c r="BA608" s="16" t="e">
        <f t="shared" si="364"/>
        <v>#N/A</v>
      </c>
      <c r="BB608" s="16" t="e">
        <f t="shared" si="364"/>
        <v>#N/A</v>
      </c>
      <c r="BC608" s="16" t="e">
        <f t="shared" si="364"/>
        <v>#N/A</v>
      </c>
      <c r="BD608" s="16" t="e">
        <f t="shared" si="364"/>
        <v>#N/A</v>
      </c>
      <c r="BE608" s="16" t="e">
        <f t="shared" si="365"/>
        <v>#N/A</v>
      </c>
      <c r="BF608" s="16" t="e">
        <f t="shared" si="365"/>
        <v>#N/A</v>
      </c>
      <c r="BG608" s="16" t="e">
        <f t="shared" si="365"/>
        <v>#N/A</v>
      </c>
      <c r="BH608" s="16" t="e">
        <f t="shared" si="365"/>
        <v>#N/A</v>
      </c>
      <c r="BI608" s="16" t="e">
        <f t="shared" si="365"/>
        <v>#N/A</v>
      </c>
      <c r="BJ608" s="16" t="e">
        <f t="shared" si="365"/>
        <v>#N/A</v>
      </c>
      <c r="BK608" s="16" t="e">
        <f t="shared" si="365"/>
        <v>#N/A</v>
      </c>
      <c r="BL608" s="16" t="e">
        <f t="shared" si="365"/>
        <v>#N/A</v>
      </c>
      <c r="BM608" s="16" t="e">
        <f t="shared" si="365"/>
        <v>#N/A</v>
      </c>
      <c r="BN608" s="16" t="e">
        <f t="shared" si="365"/>
        <v>#N/A</v>
      </c>
    </row>
    <row r="609" spans="1:66">
      <c r="C609" s="16" t="s">
        <v>1</v>
      </c>
      <c r="H609" s="16">
        <f>G603</f>
        <v>0</v>
      </c>
      <c r="I609" s="16">
        <f t="shared" si="362"/>
        <v>0</v>
      </c>
      <c r="J609" s="16">
        <f t="shared" si="362"/>
        <v>0</v>
      </c>
      <c r="K609" s="16">
        <f t="shared" si="362"/>
        <v>0</v>
      </c>
      <c r="L609" s="16">
        <f t="shared" si="362"/>
        <v>0</v>
      </c>
      <c r="M609" s="16">
        <f t="shared" si="362"/>
        <v>0</v>
      </c>
      <c r="N609" s="16">
        <f t="shared" si="362"/>
        <v>0</v>
      </c>
      <c r="O609" s="16">
        <f t="shared" si="362"/>
        <v>0</v>
      </c>
      <c r="P609" s="16">
        <f t="shared" si="362"/>
        <v>0</v>
      </c>
      <c r="Q609" s="16">
        <f t="shared" si="362"/>
        <v>0</v>
      </c>
      <c r="R609" s="16">
        <f t="shared" si="362"/>
        <v>0</v>
      </c>
      <c r="S609" s="16">
        <f t="shared" si="362"/>
        <v>0</v>
      </c>
      <c r="T609" s="16">
        <f t="shared" si="362"/>
        <v>0</v>
      </c>
      <c r="U609" s="16">
        <f t="shared" si="362"/>
        <v>0</v>
      </c>
      <c r="V609" s="16">
        <f t="shared" si="362"/>
        <v>0</v>
      </c>
      <c r="W609" s="16">
        <f t="shared" si="362"/>
        <v>0</v>
      </c>
      <c r="X609" s="16">
        <f t="shared" si="362"/>
        <v>0</v>
      </c>
      <c r="Y609" s="16">
        <f t="shared" si="363"/>
        <v>0</v>
      </c>
      <c r="Z609" s="16">
        <f t="shared" si="363"/>
        <v>0</v>
      </c>
      <c r="AA609" s="16">
        <f t="shared" si="363"/>
        <v>0</v>
      </c>
      <c r="AB609" s="16">
        <f t="shared" si="363"/>
        <v>0</v>
      </c>
      <c r="AC609" s="16">
        <f t="shared" si="363"/>
        <v>0</v>
      </c>
      <c r="AD609" s="16">
        <f t="shared" si="363"/>
        <v>0</v>
      </c>
      <c r="AE609" s="16" t="e">
        <f t="shared" si="363"/>
        <v>#N/A</v>
      </c>
      <c r="AF609" s="16" t="e">
        <f t="shared" si="363"/>
        <v>#N/A</v>
      </c>
      <c r="AG609" s="16" t="e">
        <f t="shared" si="363"/>
        <v>#N/A</v>
      </c>
      <c r="AH609" s="16" t="e">
        <f t="shared" si="363"/>
        <v>#N/A</v>
      </c>
      <c r="AI609" s="16" t="e">
        <f t="shared" si="363"/>
        <v>#N/A</v>
      </c>
      <c r="AJ609" s="16" t="e">
        <f t="shared" si="363"/>
        <v>#N/A</v>
      </c>
      <c r="AK609" s="16" t="e">
        <f t="shared" si="363"/>
        <v>#N/A</v>
      </c>
      <c r="AL609" s="16" t="e">
        <f t="shared" si="363"/>
        <v>#N/A</v>
      </c>
      <c r="AM609" s="16" t="e">
        <f t="shared" si="363"/>
        <v>#N/A</v>
      </c>
      <c r="AN609" s="16" t="e">
        <f t="shared" si="363"/>
        <v>#N/A</v>
      </c>
      <c r="AO609" s="16" t="e">
        <f t="shared" si="364"/>
        <v>#N/A</v>
      </c>
      <c r="AP609" s="16" t="e">
        <f t="shared" si="364"/>
        <v>#N/A</v>
      </c>
      <c r="AQ609" s="16" t="e">
        <f t="shared" si="364"/>
        <v>#N/A</v>
      </c>
      <c r="AR609" s="16" t="e">
        <f t="shared" si="364"/>
        <v>#N/A</v>
      </c>
      <c r="AS609" s="16" t="e">
        <f t="shared" si="364"/>
        <v>#N/A</v>
      </c>
      <c r="AT609" s="16" t="e">
        <f t="shared" si="364"/>
        <v>#N/A</v>
      </c>
      <c r="AU609" s="16" t="e">
        <f t="shared" si="364"/>
        <v>#N/A</v>
      </c>
      <c r="AV609" s="16" t="e">
        <f t="shared" si="364"/>
        <v>#N/A</v>
      </c>
      <c r="AW609" s="16" t="e">
        <f t="shared" si="364"/>
        <v>#N/A</v>
      </c>
      <c r="AX609" s="16" t="e">
        <f t="shared" si="364"/>
        <v>#N/A</v>
      </c>
      <c r="AY609" s="16" t="e">
        <f t="shared" si="364"/>
        <v>#N/A</v>
      </c>
      <c r="AZ609" s="16" t="e">
        <f t="shared" si="364"/>
        <v>#N/A</v>
      </c>
      <c r="BA609" s="16" t="e">
        <f t="shared" si="364"/>
        <v>#N/A</v>
      </c>
      <c r="BB609" s="16" t="e">
        <f t="shared" si="364"/>
        <v>#N/A</v>
      </c>
      <c r="BC609" s="16" t="e">
        <f t="shared" si="364"/>
        <v>#N/A</v>
      </c>
      <c r="BD609" s="16" t="e">
        <f t="shared" si="364"/>
        <v>#N/A</v>
      </c>
      <c r="BE609" s="16" t="e">
        <f t="shared" si="365"/>
        <v>#N/A</v>
      </c>
      <c r="BF609" s="16" t="e">
        <f t="shared" si="365"/>
        <v>#N/A</v>
      </c>
      <c r="BG609" s="16" t="e">
        <f t="shared" si="365"/>
        <v>#N/A</v>
      </c>
      <c r="BH609" s="16" t="e">
        <f t="shared" si="365"/>
        <v>#N/A</v>
      </c>
      <c r="BI609" s="16" t="e">
        <f t="shared" si="365"/>
        <v>#N/A</v>
      </c>
      <c r="BJ609" s="16" t="e">
        <f t="shared" si="365"/>
        <v>#N/A</v>
      </c>
      <c r="BK609" s="16" t="e">
        <f t="shared" si="365"/>
        <v>#N/A</v>
      </c>
      <c r="BL609" s="16" t="e">
        <f t="shared" si="365"/>
        <v>#N/A</v>
      </c>
      <c r="BM609" s="16" t="e">
        <f t="shared" si="365"/>
        <v>#N/A</v>
      </c>
      <c r="BN609" s="16" t="e">
        <f t="shared" si="365"/>
        <v>#N/A</v>
      </c>
    </row>
    <row r="610" spans="1:66">
      <c r="C610" s="16" t="s">
        <v>2</v>
      </c>
      <c r="H610" s="16">
        <f>G604</f>
        <v>0</v>
      </c>
      <c r="I610" s="16">
        <f t="shared" si="362"/>
        <v>0</v>
      </c>
      <c r="J610" s="16">
        <f t="shared" si="362"/>
        <v>0</v>
      </c>
      <c r="K610" s="16">
        <f t="shared" si="362"/>
        <v>0</v>
      </c>
      <c r="L610" s="16">
        <f t="shared" si="362"/>
        <v>0</v>
      </c>
      <c r="M610" s="16">
        <f t="shared" si="362"/>
        <v>0</v>
      </c>
      <c r="N610" s="16">
        <f t="shared" si="362"/>
        <v>0</v>
      </c>
      <c r="O610" s="16">
        <f t="shared" si="362"/>
        <v>0</v>
      </c>
      <c r="P610" s="16">
        <f t="shared" si="362"/>
        <v>0</v>
      </c>
      <c r="Q610" s="16">
        <f t="shared" si="362"/>
        <v>0</v>
      </c>
      <c r="R610" s="16">
        <f t="shared" si="362"/>
        <v>0</v>
      </c>
      <c r="S610" s="16">
        <f t="shared" si="362"/>
        <v>0</v>
      </c>
      <c r="T610" s="16">
        <f t="shared" si="362"/>
        <v>0</v>
      </c>
      <c r="U610" s="16">
        <f t="shared" si="362"/>
        <v>0</v>
      </c>
      <c r="V610" s="16">
        <f t="shared" si="362"/>
        <v>0</v>
      </c>
      <c r="W610" s="16">
        <f t="shared" si="362"/>
        <v>0</v>
      </c>
      <c r="X610" s="16">
        <f t="shared" si="362"/>
        <v>0</v>
      </c>
      <c r="Y610" s="16">
        <f t="shared" si="363"/>
        <v>0</v>
      </c>
      <c r="Z610" s="16">
        <f t="shared" si="363"/>
        <v>0</v>
      </c>
      <c r="AA610" s="16">
        <f t="shared" si="363"/>
        <v>0</v>
      </c>
      <c r="AB610" s="16">
        <f t="shared" si="363"/>
        <v>0</v>
      </c>
      <c r="AC610" s="16">
        <f t="shared" si="363"/>
        <v>0</v>
      </c>
      <c r="AD610" s="16">
        <f t="shared" si="363"/>
        <v>0</v>
      </c>
      <c r="AE610" s="16" t="e">
        <f t="shared" si="363"/>
        <v>#N/A</v>
      </c>
      <c r="AF610" s="16" t="e">
        <f t="shared" si="363"/>
        <v>#N/A</v>
      </c>
      <c r="AG610" s="16" t="e">
        <f t="shared" si="363"/>
        <v>#N/A</v>
      </c>
      <c r="AH610" s="16" t="e">
        <f t="shared" si="363"/>
        <v>#N/A</v>
      </c>
      <c r="AI610" s="16" t="e">
        <f t="shared" si="363"/>
        <v>#N/A</v>
      </c>
      <c r="AJ610" s="16" t="e">
        <f t="shared" si="363"/>
        <v>#N/A</v>
      </c>
      <c r="AK610" s="16" t="e">
        <f t="shared" si="363"/>
        <v>#N/A</v>
      </c>
      <c r="AL610" s="16" t="e">
        <f t="shared" si="363"/>
        <v>#N/A</v>
      </c>
      <c r="AM610" s="16" t="e">
        <f t="shared" si="363"/>
        <v>#N/A</v>
      </c>
      <c r="AN610" s="16" t="e">
        <f t="shared" si="363"/>
        <v>#N/A</v>
      </c>
      <c r="AO610" s="16" t="e">
        <f t="shared" si="364"/>
        <v>#N/A</v>
      </c>
      <c r="AP610" s="16" t="e">
        <f t="shared" si="364"/>
        <v>#N/A</v>
      </c>
      <c r="AQ610" s="16" t="e">
        <f t="shared" si="364"/>
        <v>#N/A</v>
      </c>
      <c r="AR610" s="16" t="e">
        <f t="shared" si="364"/>
        <v>#N/A</v>
      </c>
      <c r="AS610" s="16" t="e">
        <f t="shared" si="364"/>
        <v>#N/A</v>
      </c>
      <c r="AT610" s="16" t="e">
        <f t="shared" si="364"/>
        <v>#N/A</v>
      </c>
      <c r="AU610" s="16" t="e">
        <f t="shared" si="364"/>
        <v>#N/A</v>
      </c>
      <c r="AV610" s="16" t="e">
        <f t="shared" si="364"/>
        <v>#N/A</v>
      </c>
      <c r="AW610" s="16" t="e">
        <f t="shared" si="364"/>
        <v>#N/A</v>
      </c>
      <c r="AX610" s="16" t="e">
        <f t="shared" si="364"/>
        <v>#N/A</v>
      </c>
      <c r="AY610" s="16" t="e">
        <f t="shared" si="364"/>
        <v>#N/A</v>
      </c>
      <c r="AZ610" s="16" t="e">
        <f t="shared" si="364"/>
        <v>#N/A</v>
      </c>
      <c r="BA610" s="16" t="e">
        <f t="shared" si="364"/>
        <v>#N/A</v>
      </c>
      <c r="BB610" s="16" t="e">
        <f t="shared" si="364"/>
        <v>#N/A</v>
      </c>
      <c r="BC610" s="16" t="e">
        <f t="shared" si="364"/>
        <v>#N/A</v>
      </c>
      <c r="BD610" s="16" t="e">
        <f t="shared" si="364"/>
        <v>#N/A</v>
      </c>
      <c r="BE610" s="16" t="e">
        <f t="shared" si="365"/>
        <v>#N/A</v>
      </c>
      <c r="BF610" s="16" t="e">
        <f t="shared" si="365"/>
        <v>#N/A</v>
      </c>
      <c r="BG610" s="16" t="e">
        <f t="shared" si="365"/>
        <v>#N/A</v>
      </c>
      <c r="BH610" s="16" t="e">
        <f t="shared" si="365"/>
        <v>#N/A</v>
      </c>
      <c r="BI610" s="16" t="e">
        <f t="shared" si="365"/>
        <v>#N/A</v>
      </c>
      <c r="BJ610" s="16" t="e">
        <f t="shared" si="365"/>
        <v>#N/A</v>
      </c>
      <c r="BK610" s="16" t="e">
        <f t="shared" si="365"/>
        <v>#N/A</v>
      </c>
      <c r="BL610" s="16" t="e">
        <f t="shared" si="365"/>
        <v>#N/A</v>
      </c>
      <c r="BM610" s="16" t="e">
        <f t="shared" si="365"/>
        <v>#N/A</v>
      </c>
      <c r="BN610" s="16" t="e">
        <f t="shared" si="365"/>
        <v>#N/A</v>
      </c>
    </row>
    <row r="611" spans="1:66">
      <c r="C611" s="16" t="s">
        <v>13</v>
      </c>
      <c r="H611" s="16">
        <f>G605</f>
        <v>0</v>
      </c>
      <c r="I611" s="16">
        <f t="shared" si="362"/>
        <v>0</v>
      </c>
      <c r="J611" s="16">
        <f t="shared" si="362"/>
        <v>0</v>
      </c>
      <c r="K611" s="16">
        <f t="shared" si="362"/>
        <v>0</v>
      </c>
      <c r="L611" s="16">
        <f t="shared" si="362"/>
        <v>0</v>
      </c>
      <c r="M611" s="16">
        <f t="shared" si="362"/>
        <v>0</v>
      </c>
      <c r="N611" s="16">
        <f t="shared" si="362"/>
        <v>0</v>
      </c>
      <c r="O611" s="16">
        <f t="shared" si="362"/>
        <v>0</v>
      </c>
      <c r="P611" s="16">
        <f t="shared" si="362"/>
        <v>0</v>
      </c>
      <c r="Q611" s="16">
        <f t="shared" si="362"/>
        <v>0</v>
      </c>
      <c r="R611" s="16">
        <f t="shared" si="362"/>
        <v>0</v>
      </c>
      <c r="S611" s="16">
        <f t="shared" si="362"/>
        <v>0</v>
      </c>
      <c r="T611" s="16">
        <f t="shared" si="362"/>
        <v>0</v>
      </c>
      <c r="U611" s="16">
        <f t="shared" si="362"/>
        <v>0</v>
      </c>
      <c r="V611" s="16">
        <f t="shared" si="362"/>
        <v>0</v>
      </c>
      <c r="W611" s="16">
        <f t="shared" si="362"/>
        <v>0</v>
      </c>
      <c r="X611" s="16">
        <f t="shared" si="362"/>
        <v>0</v>
      </c>
      <c r="Y611" s="16">
        <f t="shared" si="363"/>
        <v>0</v>
      </c>
      <c r="Z611" s="16">
        <f t="shared" si="363"/>
        <v>0</v>
      </c>
      <c r="AA611" s="16">
        <f t="shared" si="363"/>
        <v>0</v>
      </c>
      <c r="AB611" s="16">
        <f t="shared" si="363"/>
        <v>0</v>
      </c>
      <c r="AC611" s="16">
        <f t="shared" si="363"/>
        <v>0</v>
      </c>
      <c r="AD611" s="16">
        <f t="shared" si="363"/>
        <v>0</v>
      </c>
      <c r="AE611" s="16" t="e">
        <f t="shared" si="363"/>
        <v>#N/A</v>
      </c>
      <c r="AF611" s="16" t="e">
        <f t="shared" si="363"/>
        <v>#N/A</v>
      </c>
      <c r="AG611" s="16" t="e">
        <f t="shared" si="363"/>
        <v>#N/A</v>
      </c>
      <c r="AH611" s="16" t="e">
        <f t="shared" si="363"/>
        <v>#N/A</v>
      </c>
      <c r="AI611" s="16" t="e">
        <f t="shared" si="363"/>
        <v>#N/A</v>
      </c>
      <c r="AJ611" s="16" t="e">
        <f t="shared" si="363"/>
        <v>#N/A</v>
      </c>
      <c r="AK611" s="16" t="e">
        <f t="shared" si="363"/>
        <v>#N/A</v>
      </c>
      <c r="AL611" s="16" t="e">
        <f t="shared" si="363"/>
        <v>#N/A</v>
      </c>
      <c r="AM611" s="16" t="e">
        <f t="shared" si="363"/>
        <v>#N/A</v>
      </c>
      <c r="AN611" s="16" t="e">
        <f t="shared" si="363"/>
        <v>#N/A</v>
      </c>
      <c r="AO611" s="16" t="e">
        <f t="shared" si="364"/>
        <v>#N/A</v>
      </c>
      <c r="AP611" s="16" t="e">
        <f t="shared" si="364"/>
        <v>#N/A</v>
      </c>
      <c r="AQ611" s="16" t="e">
        <f t="shared" si="364"/>
        <v>#N/A</v>
      </c>
      <c r="AR611" s="16" t="e">
        <f t="shared" si="364"/>
        <v>#N/A</v>
      </c>
      <c r="AS611" s="16" t="e">
        <f t="shared" si="364"/>
        <v>#N/A</v>
      </c>
      <c r="AT611" s="16" t="e">
        <f t="shared" si="364"/>
        <v>#N/A</v>
      </c>
      <c r="AU611" s="16" t="e">
        <f t="shared" si="364"/>
        <v>#N/A</v>
      </c>
      <c r="AV611" s="16" t="e">
        <f t="shared" si="364"/>
        <v>#N/A</v>
      </c>
      <c r="AW611" s="16" t="e">
        <f t="shared" si="364"/>
        <v>#N/A</v>
      </c>
      <c r="AX611" s="16" t="e">
        <f t="shared" si="364"/>
        <v>#N/A</v>
      </c>
      <c r="AY611" s="16" t="e">
        <f t="shared" si="364"/>
        <v>#N/A</v>
      </c>
      <c r="AZ611" s="16" t="e">
        <f t="shared" si="364"/>
        <v>#N/A</v>
      </c>
      <c r="BA611" s="16" t="e">
        <f t="shared" si="364"/>
        <v>#N/A</v>
      </c>
      <c r="BB611" s="16" t="e">
        <f t="shared" si="364"/>
        <v>#N/A</v>
      </c>
      <c r="BC611" s="16" t="e">
        <f t="shared" si="364"/>
        <v>#N/A</v>
      </c>
      <c r="BD611" s="16" t="e">
        <f t="shared" si="364"/>
        <v>#N/A</v>
      </c>
      <c r="BE611" s="16" t="e">
        <f t="shared" si="365"/>
        <v>#N/A</v>
      </c>
      <c r="BF611" s="16" t="e">
        <f t="shared" si="365"/>
        <v>#N/A</v>
      </c>
      <c r="BG611" s="16" t="e">
        <f t="shared" si="365"/>
        <v>#N/A</v>
      </c>
      <c r="BH611" s="16" t="e">
        <f t="shared" si="365"/>
        <v>#N/A</v>
      </c>
      <c r="BI611" s="16" t="e">
        <f t="shared" si="365"/>
        <v>#N/A</v>
      </c>
      <c r="BJ611" s="16" t="e">
        <f t="shared" si="365"/>
        <v>#N/A</v>
      </c>
      <c r="BK611" s="16" t="e">
        <f t="shared" si="365"/>
        <v>#N/A</v>
      </c>
      <c r="BL611" s="16" t="e">
        <f t="shared" si="365"/>
        <v>#N/A</v>
      </c>
      <c r="BM611" s="16" t="e">
        <f t="shared" si="365"/>
        <v>#N/A</v>
      </c>
      <c r="BN611" s="16" t="e">
        <f t="shared" si="365"/>
        <v>#N/A</v>
      </c>
    </row>
    <row r="615" spans="1:66">
      <c r="A615" s="16" t="s">
        <v>20</v>
      </c>
      <c r="B615" s="20">
        <f>[7]Input!L104</f>
        <v>69479000</v>
      </c>
      <c r="D615" s="16">
        <f>B616</f>
        <v>25</v>
      </c>
      <c r="E615" s="16">
        <f t="shared" ref="E615:BN615" si="366">IF(D615&gt;0,D615-1,0)</f>
        <v>24</v>
      </c>
      <c r="F615" s="16">
        <f t="shared" si="366"/>
        <v>23</v>
      </c>
      <c r="G615" s="16">
        <f t="shared" si="366"/>
        <v>22</v>
      </c>
      <c r="H615" s="16">
        <f t="shared" si="366"/>
        <v>21</v>
      </c>
      <c r="I615" s="16">
        <f t="shared" si="366"/>
        <v>20</v>
      </c>
      <c r="J615" s="16">
        <f t="shared" si="366"/>
        <v>19</v>
      </c>
      <c r="K615" s="16">
        <f t="shared" si="366"/>
        <v>18</v>
      </c>
      <c r="L615" s="16">
        <f t="shared" si="366"/>
        <v>17</v>
      </c>
      <c r="M615" s="16">
        <f t="shared" si="366"/>
        <v>16</v>
      </c>
      <c r="N615" s="16">
        <f t="shared" si="366"/>
        <v>15</v>
      </c>
      <c r="O615" s="16">
        <f t="shared" si="366"/>
        <v>14</v>
      </c>
      <c r="P615" s="16">
        <f t="shared" si="366"/>
        <v>13</v>
      </c>
      <c r="Q615" s="16">
        <f t="shared" si="366"/>
        <v>12</v>
      </c>
      <c r="R615" s="16">
        <f t="shared" si="366"/>
        <v>11</v>
      </c>
      <c r="S615" s="16">
        <f t="shared" si="366"/>
        <v>10</v>
      </c>
      <c r="T615" s="16">
        <f t="shared" si="366"/>
        <v>9</v>
      </c>
      <c r="U615" s="16">
        <f t="shared" si="366"/>
        <v>8</v>
      </c>
      <c r="V615" s="16">
        <f t="shared" si="366"/>
        <v>7</v>
      </c>
      <c r="W615" s="16">
        <f t="shared" si="366"/>
        <v>6</v>
      </c>
      <c r="X615" s="16">
        <f t="shared" si="366"/>
        <v>5</v>
      </c>
      <c r="Y615" s="16">
        <f t="shared" si="366"/>
        <v>4</v>
      </c>
      <c r="Z615" s="16">
        <f t="shared" si="366"/>
        <v>3</v>
      </c>
      <c r="AA615" s="16">
        <f t="shared" si="366"/>
        <v>2</v>
      </c>
      <c r="AB615" s="16">
        <f t="shared" si="366"/>
        <v>1</v>
      </c>
      <c r="AC615" s="16">
        <f t="shared" si="366"/>
        <v>0</v>
      </c>
      <c r="AD615" s="16">
        <f t="shared" si="366"/>
        <v>0</v>
      </c>
      <c r="AE615" s="16">
        <f t="shared" si="366"/>
        <v>0</v>
      </c>
      <c r="AF615" s="16">
        <f t="shared" si="366"/>
        <v>0</v>
      </c>
      <c r="AG615" s="16">
        <f t="shared" si="366"/>
        <v>0</v>
      </c>
      <c r="AH615" s="16">
        <f t="shared" si="366"/>
        <v>0</v>
      </c>
      <c r="AI615" s="16">
        <f t="shared" si="366"/>
        <v>0</v>
      </c>
      <c r="AJ615" s="16">
        <f t="shared" si="366"/>
        <v>0</v>
      </c>
      <c r="AK615" s="16">
        <f t="shared" si="366"/>
        <v>0</v>
      </c>
      <c r="AL615" s="16">
        <f t="shared" si="366"/>
        <v>0</v>
      </c>
      <c r="AM615" s="16">
        <f t="shared" si="366"/>
        <v>0</v>
      </c>
      <c r="AN615" s="16">
        <f t="shared" si="366"/>
        <v>0</v>
      </c>
      <c r="AO615" s="16">
        <f t="shared" si="366"/>
        <v>0</v>
      </c>
      <c r="AP615" s="16">
        <f t="shared" si="366"/>
        <v>0</v>
      </c>
      <c r="AQ615" s="16">
        <f t="shared" si="366"/>
        <v>0</v>
      </c>
      <c r="AR615" s="16">
        <f t="shared" si="366"/>
        <v>0</v>
      </c>
      <c r="AS615" s="16">
        <f t="shared" si="366"/>
        <v>0</v>
      </c>
      <c r="AT615" s="16">
        <f t="shared" si="366"/>
        <v>0</v>
      </c>
      <c r="AU615" s="16">
        <f t="shared" si="366"/>
        <v>0</v>
      </c>
      <c r="AV615" s="16">
        <f t="shared" si="366"/>
        <v>0</v>
      </c>
      <c r="AW615" s="16">
        <f t="shared" si="366"/>
        <v>0</v>
      </c>
      <c r="AX615" s="16">
        <f t="shared" si="366"/>
        <v>0</v>
      </c>
      <c r="AY615" s="16">
        <f t="shared" si="366"/>
        <v>0</v>
      </c>
      <c r="AZ615" s="16">
        <f t="shared" si="366"/>
        <v>0</v>
      </c>
      <c r="BA615" s="16">
        <f t="shared" si="366"/>
        <v>0</v>
      </c>
      <c r="BB615" s="16">
        <f t="shared" si="366"/>
        <v>0</v>
      </c>
      <c r="BC615" s="16">
        <f t="shared" si="366"/>
        <v>0</v>
      </c>
      <c r="BD615" s="16">
        <f t="shared" si="366"/>
        <v>0</v>
      </c>
      <c r="BE615" s="16">
        <f t="shared" si="366"/>
        <v>0</v>
      </c>
      <c r="BF615" s="16">
        <f t="shared" si="366"/>
        <v>0</v>
      </c>
      <c r="BG615" s="16">
        <f t="shared" si="366"/>
        <v>0</v>
      </c>
      <c r="BH615" s="16">
        <f t="shared" si="366"/>
        <v>0</v>
      </c>
      <c r="BI615" s="16">
        <f t="shared" si="366"/>
        <v>0</v>
      </c>
      <c r="BJ615" s="16">
        <f t="shared" si="366"/>
        <v>0</v>
      </c>
      <c r="BK615" s="16">
        <f t="shared" si="366"/>
        <v>0</v>
      </c>
      <c r="BL615" s="16">
        <f t="shared" si="366"/>
        <v>0</v>
      </c>
      <c r="BM615" s="16">
        <f t="shared" si="366"/>
        <v>0</v>
      </c>
      <c r="BN615" s="16">
        <f t="shared" si="366"/>
        <v>0</v>
      </c>
    </row>
    <row r="616" spans="1:66" ht="18.75">
      <c r="A616" s="25" t="s">
        <v>18</v>
      </c>
      <c r="B616" s="25">
        <v>25</v>
      </c>
      <c r="C616" s="16" t="s">
        <v>12</v>
      </c>
      <c r="D616" s="20">
        <f t="shared" ref="D616:BN620" si="367">IFERROR(D628,0)+IFERROR(D634,0)+IFERROR(D640,0)+IFERROR(D646,0)+IFERROR(D652,0)</f>
        <v>13895800</v>
      </c>
      <c r="E616" s="20">
        <f t="shared" si="367"/>
        <v>27530582.629055478</v>
      </c>
      <c r="F616" s="20">
        <f t="shared" si="367"/>
        <v>40889246.167847492</v>
      </c>
      <c r="G616" s="20">
        <f t="shared" si="367"/>
        <v>53955815.154725097</v>
      </c>
      <c r="H616" s="20">
        <f t="shared" si="367"/>
        <v>66713389.833470382</v>
      </c>
      <c r="I616" s="20">
        <f t="shared" si="367"/>
        <v>65248292.676255681</v>
      </c>
      <c r="J616" s="20">
        <f t="shared" si="367"/>
        <v>63698429.183516413</v>
      </c>
      <c r="K616" s="20">
        <f t="shared" si="367"/>
        <v>62058895.017268673</v>
      </c>
      <c r="L616" s="20">
        <f t="shared" si="367"/>
        <v>60324502.088545173</v>
      </c>
      <c r="M616" s="20">
        <f t="shared" si="367"/>
        <v>58489762.140374094</v>
      </c>
      <c r="N616" s="20">
        <f t="shared" si="367"/>
        <v>56548869.380915962</v>
      </c>
      <c r="O616" s="20">
        <f t="shared" si="367"/>
        <v>54495682.111803472</v>
      </c>
      <c r="P616" s="20">
        <f t="shared" si="367"/>
        <v>52323703.293549478</v>
      </c>
      <c r="Q616" s="20">
        <f t="shared" si="367"/>
        <v>50026059.986525074</v>
      </c>
      <c r="R616" s="20">
        <f t="shared" si="367"/>
        <v>47595481.602451406</v>
      </c>
      <c r="S616" s="20">
        <f t="shared" si="367"/>
        <v>45024276.8975849</v>
      </c>
      <c r="T616" s="20">
        <f t="shared" si="367"/>
        <v>42304309.634793974</v>
      </c>
      <c r="U616" s="20">
        <f t="shared" si="367"/>
        <v>39426972.837513</v>
      </c>
      <c r="V616" s="20">
        <f t="shared" si="367"/>
        <v>36383161.554103628</v>
      </c>
      <c r="W616" s="20">
        <f t="shared" si="367"/>
        <v>33163244.046439856</v>
      </c>
      <c r="X616" s="20">
        <f t="shared" si="367"/>
        <v>29757031.311546966</v>
      </c>
      <c r="Y616" s="20">
        <f t="shared" si="367"/>
        <v>26153744.839849558</v>
      </c>
      <c r="Z616" s="20">
        <f t="shared" si="367"/>
        <v>22341982.508003943</v>
      </c>
      <c r="AA616" s="20">
        <f t="shared" si="367"/>
        <v>18309682.498387262</v>
      </c>
      <c r="AB616" s="20">
        <f t="shared" si="367"/>
        <v>14044085.131071329</v>
      </c>
      <c r="AC616" s="20">
        <f t="shared" si="367"/>
        <v>9531692.4875035435</v>
      </c>
      <c r="AD616" s="20">
        <f t="shared" si="367"/>
        <v>5823214.3547881488</v>
      </c>
      <c r="AE616" s="20">
        <f t="shared" si="367"/>
        <v>2965162.9296244583</v>
      </c>
      <c r="AF616" s="20">
        <f t="shared" si="367"/>
        <v>1006741.4715208224</v>
      </c>
      <c r="AG616" s="20">
        <f t="shared" si="367"/>
        <v>1.0477378964424133E-9</v>
      </c>
      <c r="AH616" s="20">
        <f t="shared" si="367"/>
        <v>0</v>
      </c>
      <c r="AI616" s="20">
        <f t="shared" si="367"/>
        <v>0</v>
      </c>
      <c r="AJ616" s="20">
        <f t="shared" si="367"/>
        <v>0</v>
      </c>
      <c r="AK616" s="20">
        <f t="shared" si="367"/>
        <v>0</v>
      </c>
      <c r="AL616" s="20">
        <f t="shared" si="367"/>
        <v>0</v>
      </c>
      <c r="AM616" s="20">
        <f t="shared" si="367"/>
        <v>0</v>
      </c>
      <c r="AN616" s="20">
        <f t="shared" si="367"/>
        <v>0</v>
      </c>
      <c r="AO616" s="20">
        <f t="shared" si="367"/>
        <v>0</v>
      </c>
      <c r="AP616" s="20">
        <f t="shared" si="367"/>
        <v>0</v>
      </c>
      <c r="AQ616" s="20">
        <f t="shared" si="367"/>
        <v>0</v>
      </c>
      <c r="AR616" s="20">
        <f t="shared" si="367"/>
        <v>0</v>
      </c>
      <c r="AS616" s="20">
        <f t="shared" si="367"/>
        <v>0</v>
      </c>
      <c r="AT616" s="20">
        <f t="shared" si="367"/>
        <v>0</v>
      </c>
      <c r="AU616" s="20">
        <f t="shared" si="367"/>
        <v>0</v>
      </c>
      <c r="AV616" s="20">
        <f t="shared" si="367"/>
        <v>0</v>
      </c>
      <c r="AW616" s="20">
        <f t="shared" si="367"/>
        <v>0</v>
      </c>
      <c r="AX616" s="20">
        <f t="shared" si="367"/>
        <v>0</v>
      </c>
      <c r="AY616" s="20">
        <f t="shared" si="367"/>
        <v>0</v>
      </c>
      <c r="AZ616" s="20">
        <f t="shared" si="367"/>
        <v>0</v>
      </c>
      <c r="BA616" s="20">
        <f t="shared" si="367"/>
        <v>0</v>
      </c>
      <c r="BB616" s="20">
        <f t="shared" si="367"/>
        <v>0</v>
      </c>
      <c r="BC616" s="20">
        <f t="shared" si="367"/>
        <v>0</v>
      </c>
      <c r="BD616" s="20">
        <f t="shared" si="367"/>
        <v>0</v>
      </c>
      <c r="BE616" s="20">
        <f t="shared" si="367"/>
        <v>0</v>
      </c>
      <c r="BF616" s="20">
        <f t="shared" si="367"/>
        <v>0</v>
      </c>
      <c r="BG616" s="20">
        <f t="shared" si="367"/>
        <v>0</v>
      </c>
      <c r="BH616" s="20">
        <f t="shared" si="367"/>
        <v>0</v>
      </c>
      <c r="BI616" s="20">
        <f t="shared" si="367"/>
        <v>0</v>
      </c>
      <c r="BJ616" s="20">
        <f t="shared" si="367"/>
        <v>0</v>
      </c>
      <c r="BK616" s="20">
        <f t="shared" si="367"/>
        <v>0</v>
      </c>
      <c r="BL616" s="20">
        <f t="shared" si="367"/>
        <v>0</v>
      </c>
      <c r="BM616" s="20">
        <f t="shared" si="367"/>
        <v>0</v>
      </c>
      <c r="BN616" s="20">
        <f t="shared" si="367"/>
        <v>0</v>
      </c>
    </row>
    <row r="617" spans="1:66">
      <c r="C617" s="16" t="s">
        <v>0</v>
      </c>
      <c r="D617" s="20">
        <f t="shared" si="367"/>
        <v>261017.37094452491</v>
      </c>
      <c r="E617" s="20">
        <f t="shared" si="367"/>
        <v>537136.46120798308</v>
      </c>
      <c r="F617" s="20">
        <f t="shared" si="367"/>
        <v>829231.01312239841</v>
      </c>
      <c r="G617" s="20">
        <f t="shared" si="367"/>
        <v>1138225.321254719</v>
      </c>
      <c r="H617" s="20">
        <f t="shared" si="367"/>
        <v>1465097.1572146956</v>
      </c>
      <c r="I617" s="20">
        <f t="shared" si="367"/>
        <v>1549863.49273926</v>
      </c>
      <c r="J617" s="20">
        <f t="shared" si="367"/>
        <v>1639534.1662477457</v>
      </c>
      <c r="K617" s="20">
        <f t="shared" si="367"/>
        <v>1734392.928723508</v>
      </c>
      <c r="L617" s="20">
        <f t="shared" si="367"/>
        <v>1834739.9481710824</v>
      </c>
      <c r="M617" s="20">
        <f t="shared" si="367"/>
        <v>1940892.7594581237</v>
      </c>
      <c r="N617" s="20">
        <f>IFERROR(N629,0)+IFERROR(N635,0)+IFERROR(N641,0)+IFERROR(N647,0)+IFERROR(N653,0)</f>
        <v>2053187.2691124869</v>
      </c>
      <c r="O617" s="20">
        <f t="shared" si="367"/>
        <v>2171978.8182539949</v>
      </c>
      <c r="P617" s="20">
        <f t="shared" si="367"/>
        <v>2297643.3070244044</v>
      </c>
      <c r="Q617" s="20">
        <f t="shared" si="367"/>
        <v>2430578.3840736737</v>
      </c>
      <c r="R617" s="20">
        <f t="shared" si="367"/>
        <v>2571204.704866508</v>
      </c>
      <c r="S617" s="20">
        <f t="shared" si="367"/>
        <v>2719967.2627909267</v>
      </c>
      <c r="T617" s="20">
        <f t="shared" si="367"/>
        <v>2877336.7972809733</v>
      </c>
      <c r="U617" s="20">
        <f t="shared" si="367"/>
        <v>3043811.2834093729</v>
      </c>
      <c r="V617" s="20">
        <f t="shared" si="367"/>
        <v>3219917.507663772</v>
      </c>
      <c r="W617" s="20">
        <f t="shared" si="367"/>
        <v>3406212.7348928899</v>
      </c>
      <c r="X617" s="20">
        <f t="shared" si="367"/>
        <v>3603286.4716974068</v>
      </c>
      <c r="Y617" s="20">
        <f t="shared" si="367"/>
        <v>3811762.3318456141</v>
      </c>
      <c r="Z617" s="20">
        <f t="shared" si="367"/>
        <v>4032300.0096166823</v>
      </c>
      <c r="AA617" s="20">
        <f t="shared" si="367"/>
        <v>4265597.3673159331</v>
      </c>
      <c r="AB617" s="20">
        <f t="shared" si="367"/>
        <v>4512392.6435677838</v>
      </c>
      <c r="AC617" s="20">
        <f t="shared" si="367"/>
        <v>3708478.1327153947</v>
      </c>
      <c r="AD617" s="20">
        <f t="shared" si="367"/>
        <v>2858051.4251636891</v>
      </c>
      <c r="AE617" s="20">
        <f t="shared" si="367"/>
        <v>1958421.4581036349</v>
      </c>
      <c r="AF617" s="20">
        <f t="shared" si="367"/>
        <v>1006741.4715208203</v>
      </c>
      <c r="AG617" s="20">
        <f t="shared" si="367"/>
        <v>0</v>
      </c>
      <c r="AH617" s="20">
        <f t="shared" si="367"/>
        <v>0</v>
      </c>
      <c r="AI617" s="20">
        <f t="shared" si="367"/>
        <v>0</v>
      </c>
      <c r="AJ617" s="20">
        <f t="shared" si="367"/>
        <v>0</v>
      </c>
      <c r="AK617" s="20">
        <f t="shared" si="367"/>
        <v>0</v>
      </c>
      <c r="AL617" s="20">
        <f t="shared" si="367"/>
        <v>0</v>
      </c>
      <c r="AM617" s="20">
        <f t="shared" si="367"/>
        <v>0</v>
      </c>
      <c r="AN617" s="20">
        <f t="shared" si="367"/>
        <v>0</v>
      </c>
      <c r="AO617" s="20">
        <f t="shared" si="367"/>
        <v>0</v>
      </c>
      <c r="AP617" s="20">
        <f t="shared" si="367"/>
        <v>0</v>
      </c>
      <c r="AQ617" s="20">
        <f t="shared" si="367"/>
        <v>0</v>
      </c>
      <c r="AR617" s="20">
        <f t="shared" si="367"/>
        <v>0</v>
      </c>
      <c r="AS617" s="20">
        <f t="shared" si="367"/>
        <v>0</v>
      </c>
      <c r="AT617" s="20">
        <f t="shared" si="367"/>
        <v>0</v>
      </c>
      <c r="AU617" s="20">
        <f t="shared" si="367"/>
        <v>0</v>
      </c>
      <c r="AV617" s="20">
        <f t="shared" si="367"/>
        <v>0</v>
      </c>
      <c r="AW617" s="20">
        <f t="shared" si="367"/>
        <v>0</v>
      </c>
      <c r="AX617" s="20">
        <f t="shared" si="367"/>
        <v>0</v>
      </c>
      <c r="AY617" s="20">
        <f t="shared" si="367"/>
        <v>0</v>
      </c>
      <c r="AZ617" s="20">
        <f t="shared" si="367"/>
        <v>0</v>
      </c>
      <c r="BA617" s="20">
        <f t="shared" si="367"/>
        <v>0</v>
      </c>
      <c r="BB617" s="20">
        <f t="shared" si="367"/>
        <v>0</v>
      </c>
      <c r="BC617" s="20">
        <f t="shared" si="367"/>
        <v>0</v>
      </c>
      <c r="BD617" s="20">
        <f t="shared" si="367"/>
        <v>0</v>
      </c>
      <c r="BE617" s="20">
        <f t="shared" si="367"/>
        <v>0</v>
      </c>
      <c r="BF617" s="20">
        <f t="shared" si="367"/>
        <v>0</v>
      </c>
      <c r="BG617" s="20">
        <f t="shared" si="367"/>
        <v>0</v>
      </c>
      <c r="BH617" s="20">
        <f t="shared" si="367"/>
        <v>0</v>
      </c>
      <c r="BI617" s="20">
        <f t="shared" si="367"/>
        <v>0</v>
      </c>
      <c r="BJ617" s="20">
        <f t="shared" si="367"/>
        <v>0</v>
      </c>
      <c r="BK617" s="20">
        <f t="shared" si="367"/>
        <v>0</v>
      </c>
      <c r="BL617" s="20">
        <f t="shared" si="367"/>
        <v>0</v>
      </c>
      <c r="BM617" s="20">
        <f t="shared" si="367"/>
        <v>0</v>
      </c>
      <c r="BN617" s="20">
        <f t="shared" si="367"/>
        <v>0</v>
      </c>
    </row>
    <row r="618" spans="1:66">
      <c r="C618" s="16" t="s">
        <v>1</v>
      </c>
      <c r="D618" s="20">
        <f t="shared" si="367"/>
        <v>803971.28571428556</v>
      </c>
      <c r="E618" s="20">
        <f t="shared" si="367"/>
        <v>1592840.852109638</v>
      </c>
      <c r="F618" s="20">
        <f t="shared" si="367"/>
        <v>2365734.9568540333</v>
      </c>
      <c r="G618" s="20">
        <f t="shared" si="367"/>
        <v>3121729.3053805227</v>
      </c>
      <c r="H618" s="20">
        <f t="shared" si="367"/>
        <v>3859846.1260793572</v>
      </c>
      <c r="I618" s="20">
        <f t="shared" si="367"/>
        <v>3775079.7905547926</v>
      </c>
      <c r="J618" s="20">
        <f t="shared" si="367"/>
        <v>3685409.1170463068</v>
      </c>
      <c r="K618" s="20">
        <f t="shared" si="367"/>
        <v>3590550.3545705443</v>
      </c>
      <c r="L618" s="20">
        <f t="shared" si="367"/>
        <v>3490203.3351229699</v>
      </c>
      <c r="M618" s="20">
        <f t="shared" si="367"/>
        <v>3384050.5238359291</v>
      </c>
      <c r="N618" s="20">
        <f t="shared" si="367"/>
        <v>3271756.014181566</v>
      </c>
      <c r="O618" s="20">
        <f t="shared" si="367"/>
        <v>3152964.4650400579</v>
      </c>
      <c r="P618" s="20">
        <f t="shared" si="367"/>
        <v>3027299.9762696475</v>
      </c>
      <c r="Q618" s="20">
        <f t="shared" si="367"/>
        <v>2894364.8992203786</v>
      </c>
      <c r="R618" s="20">
        <f t="shared" si="367"/>
        <v>2753738.5784275448</v>
      </c>
      <c r="S618" s="20">
        <f t="shared" si="367"/>
        <v>2604976.0205031256</v>
      </c>
      <c r="T618" s="20">
        <f t="shared" si="367"/>
        <v>2447606.4860130791</v>
      </c>
      <c r="U618" s="20">
        <f t="shared" si="367"/>
        <v>2281131.9998846799</v>
      </c>
      <c r="V618" s="20">
        <f t="shared" si="367"/>
        <v>2105025.7756302808</v>
      </c>
      <c r="W618" s="20">
        <f t="shared" si="367"/>
        <v>1918730.5484011625</v>
      </c>
      <c r="X618" s="20">
        <f t="shared" si="367"/>
        <v>1721656.8115966453</v>
      </c>
      <c r="Y618" s="20">
        <f t="shared" si="367"/>
        <v>1513180.951448438</v>
      </c>
      <c r="Z618" s="20">
        <f t="shared" si="367"/>
        <v>1292643.2736773703</v>
      </c>
      <c r="AA618" s="20">
        <f t="shared" si="367"/>
        <v>1059345.9159781195</v>
      </c>
      <c r="AB618" s="20">
        <f t="shared" si="367"/>
        <v>812550.63972626929</v>
      </c>
      <c r="AC618" s="20">
        <f t="shared" si="367"/>
        <v>551476.49391984753</v>
      </c>
      <c r="AD618" s="20">
        <f t="shared" si="367"/>
        <v>336914.54481274256</v>
      </c>
      <c r="AE618" s="20">
        <f t="shared" si="367"/>
        <v>171555.8552139863</v>
      </c>
      <c r="AF618" s="20">
        <f t="shared" si="367"/>
        <v>58247.185137990302</v>
      </c>
      <c r="AG618" s="20">
        <f t="shared" si="367"/>
        <v>0</v>
      </c>
      <c r="AH618" s="20">
        <f t="shared" si="367"/>
        <v>0</v>
      </c>
      <c r="AI618" s="20">
        <f t="shared" si="367"/>
        <v>0</v>
      </c>
      <c r="AJ618" s="20">
        <f t="shared" si="367"/>
        <v>0</v>
      </c>
      <c r="AK618" s="20">
        <f t="shared" si="367"/>
        <v>0</v>
      </c>
      <c r="AL618" s="20">
        <f t="shared" si="367"/>
        <v>0</v>
      </c>
      <c r="AM618" s="20">
        <f t="shared" si="367"/>
        <v>0</v>
      </c>
      <c r="AN618" s="20">
        <f t="shared" si="367"/>
        <v>0</v>
      </c>
      <c r="AO618" s="20">
        <f t="shared" si="367"/>
        <v>0</v>
      </c>
      <c r="AP618" s="20">
        <f t="shared" si="367"/>
        <v>0</v>
      </c>
      <c r="AQ618" s="20">
        <f t="shared" si="367"/>
        <v>0</v>
      </c>
      <c r="AR618" s="20">
        <f t="shared" si="367"/>
        <v>0</v>
      </c>
      <c r="AS618" s="20">
        <f t="shared" si="367"/>
        <v>0</v>
      </c>
      <c r="AT618" s="20">
        <f t="shared" si="367"/>
        <v>0</v>
      </c>
      <c r="AU618" s="20">
        <f t="shared" si="367"/>
        <v>0</v>
      </c>
      <c r="AV618" s="20">
        <f t="shared" si="367"/>
        <v>0</v>
      </c>
      <c r="AW618" s="20">
        <f t="shared" si="367"/>
        <v>0</v>
      </c>
      <c r="AX618" s="20">
        <f t="shared" si="367"/>
        <v>0</v>
      </c>
      <c r="AY618" s="20">
        <f t="shared" si="367"/>
        <v>0</v>
      </c>
      <c r="AZ618" s="20">
        <f t="shared" si="367"/>
        <v>0</v>
      </c>
      <c r="BA618" s="20">
        <f t="shared" si="367"/>
        <v>0</v>
      </c>
      <c r="BB618" s="20">
        <f t="shared" si="367"/>
        <v>0</v>
      </c>
      <c r="BC618" s="20">
        <f t="shared" si="367"/>
        <v>0</v>
      </c>
      <c r="BD618" s="20">
        <f t="shared" si="367"/>
        <v>0</v>
      </c>
      <c r="BE618" s="20">
        <f t="shared" si="367"/>
        <v>0</v>
      </c>
      <c r="BF618" s="20">
        <f t="shared" si="367"/>
        <v>0</v>
      </c>
      <c r="BG618" s="20">
        <f t="shared" si="367"/>
        <v>0</v>
      </c>
      <c r="BH618" s="20">
        <f t="shared" si="367"/>
        <v>0</v>
      </c>
      <c r="BI618" s="20">
        <f t="shared" si="367"/>
        <v>0</v>
      </c>
      <c r="BJ618" s="20">
        <f t="shared" si="367"/>
        <v>0</v>
      </c>
      <c r="BK618" s="20">
        <f t="shared" si="367"/>
        <v>0</v>
      </c>
      <c r="BL618" s="20">
        <f t="shared" si="367"/>
        <v>0</v>
      </c>
      <c r="BM618" s="20">
        <f t="shared" si="367"/>
        <v>0</v>
      </c>
      <c r="BN618" s="20">
        <f t="shared" si="367"/>
        <v>0</v>
      </c>
    </row>
    <row r="619" spans="1:66">
      <c r="C619" s="16" t="s">
        <v>2</v>
      </c>
      <c r="D619" s="20">
        <f t="shared" si="367"/>
        <v>1064988.6566588106</v>
      </c>
      <c r="E619" s="20">
        <f t="shared" si="367"/>
        <v>2129977.3133176211</v>
      </c>
      <c r="F619" s="20">
        <f t="shared" si="367"/>
        <v>3194965.9699764317</v>
      </c>
      <c r="G619" s="20">
        <f t="shared" si="367"/>
        <v>4259954.6266352423</v>
      </c>
      <c r="H619" s="20">
        <f t="shared" si="367"/>
        <v>5324943.2832940528</v>
      </c>
      <c r="I619" s="20">
        <f t="shared" si="367"/>
        <v>5324943.2832940528</v>
      </c>
      <c r="J619" s="20">
        <f t="shared" si="367"/>
        <v>5324943.2832940528</v>
      </c>
      <c r="K619" s="20">
        <f t="shared" si="367"/>
        <v>5324943.2832940528</v>
      </c>
      <c r="L619" s="20">
        <f t="shared" si="367"/>
        <v>5324943.2832940528</v>
      </c>
      <c r="M619" s="20">
        <f t="shared" si="367"/>
        <v>5324943.2832940528</v>
      </c>
      <c r="N619" s="20">
        <f t="shared" si="367"/>
        <v>5324943.2832940528</v>
      </c>
      <c r="O619" s="20">
        <f t="shared" si="367"/>
        <v>5324943.2832940528</v>
      </c>
      <c r="P619" s="20">
        <f t="shared" si="367"/>
        <v>5324943.2832940528</v>
      </c>
      <c r="Q619" s="20">
        <f t="shared" si="367"/>
        <v>5324943.2832940528</v>
      </c>
      <c r="R619" s="20">
        <f t="shared" si="367"/>
        <v>5324943.2832940528</v>
      </c>
      <c r="S619" s="20">
        <f t="shared" si="367"/>
        <v>5324943.2832940528</v>
      </c>
      <c r="T619" s="20">
        <f t="shared" si="367"/>
        <v>5324943.2832940528</v>
      </c>
      <c r="U619" s="20">
        <f t="shared" si="367"/>
        <v>5324943.2832940528</v>
      </c>
      <c r="V619" s="20">
        <f t="shared" si="367"/>
        <v>5324943.2832940528</v>
      </c>
      <c r="W619" s="20">
        <f t="shared" si="367"/>
        <v>5324943.2832940528</v>
      </c>
      <c r="X619" s="20">
        <f t="shared" si="367"/>
        <v>5324943.2832940528</v>
      </c>
      <c r="Y619" s="20">
        <f t="shared" si="367"/>
        <v>5324943.2832940528</v>
      </c>
      <c r="Z619" s="20">
        <f t="shared" si="367"/>
        <v>5324943.2832940528</v>
      </c>
      <c r="AA619" s="20">
        <f t="shared" si="367"/>
        <v>5324943.2832940528</v>
      </c>
      <c r="AB619" s="20">
        <f t="shared" si="367"/>
        <v>5324943.2832940528</v>
      </c>
      <c r="AC619" s="20">
        <f t="shared" si="367"/>
        <v>4259954.6266352423</v>
      </c>
      <c r="AD619" s="20">
        <f t="shared" si="367"/>
        <v>3194965.9699764317</v>
      </c>
      <c r="AE619" s="20">
        <f t="shared" si="367"/>
        <v>2129977.3133176211</v>
      </c>
      <c r="AF619" s="20">
        <f t="shared" si="367"/>
        <v>1064988.6566588106</v>
      </c>
      <c r="AG619" s="20">
        <f t="shared" si="367"/>
        <v>0</v>
      </c>
      <c r="AH619" s="20">
        <f t="shared" si="367"/>
        <v>0</v>
      </c>
      <c r="AI619" s="20">
        <f t="shared" si="367"/>
        <v>0</v>
      </c>
      <c r="AJ619" s="20">
        <f t="shared" si="367"/>
        <v>0</v>
      </c>
      <c r="AK619" s="20">
        <f t="shared" si="367"/>
        <v>0</v>
      </c>
      <c r="AL619" s="20">
        <f t="shared" si="367"/>
        <v>0</v>
      </c>
      <c r="AM619" s="20">
        <f t="shared" si="367"/>
        <v>0</v>
      </c>
      <c r="AN619" s="20">
        <f t="shared" si="367"/>
        <v>0</v>
      </c>
      <c r="AO619" s="20">
        <f t="shared" si="367"/>
        <v>0</v>
      </c>
      <c r="AP619" s="20">
        <f t="shared" si="367"/>
        <v>0</v>
      </c>
      <c r="AQ619" s="20">
        <f t="shared" si="367"/>
        <v>0</v>
      </c>
      <c r="AR619" s="20">
        <f t="shared" si="367"/>
        <v>0</v>
      </c>
      <c r="AS619" s="20">
        <f t="shared" si="367"/>
        <v>0</v>
      </c>
      <c r="AT619" s="20">
        <f t="shared" si="367"/>
        <v>0</v>
      </c>
      <c r="AU619" s="20">
        <f t="shared" si="367"/>
        <v>0</v>
      </c>
      <c r="AV619" s="20">
        <f t="shared" si="367"/>
        <v>0</v>
      </c>
      <c r="AW619" s="20">
        <f t="shared" si="367"/>
        <v>0</v>
      </c>
      <c r="AX619" s="20">
        <f t="shared" si="367"/>
        <v>0</v>
      </c>
      <c r="AY619" s="20">
        <f t="shared" si="367"/>
        <v>0</v>
      </c>
      <c r="AZ619" s="20">
        <f t="shared" si="367"/>
        <v>0</v>
      </c>
      <c r="BA619" s="20">
        <f t="shared" si="367"/>
        <v>0</v>
      </c>
      <c r="BB619" s="20">
        <f t="shared" si="367"/>
        <v>0</v>
      </c>
      <c r="BC619" s="20">
        <f t="shared" si="367"/>
        <v>0</v>
      </c>
      <c r="BD619" s="20">
        <f t="shared" si="367"/>
        <v>0</v>
      </c>
      <c r="BE619" s="20">
        <f t="shared" si="367"/>
        <v>0</v>
      </c>
      <c r="BF619" s="20">
        <f t="shared" si="367"/>
        <v>0</v>
      </c>
      <c r="BG619" s="20">
        <f t="shared" si="367"/>
        <v>0</v>
      </c>
      <c r="BH619" s="20">
        <f t="shared" si="367"/>
        <v>0</v>
      </c>
      <c r="BI619" s="20">
        <f t="shared" si="367"/>
        <v>0</v>
      </c>
      <c r="BJ619" s="20">
        <f t="shared" si="367"/>
        <v>0</v>
      </c>
      <c r="BK619" s="20">
        <f t="shared" si="367"/>
        <v>0</v>
      </c>
      <c r="BL619" s="20">
        <f t="shared" si="367"/>
        <v>0</v>
      </c>
      <c r="BM619" s="20">
        <f t="shared" si="367"/>
        <v>0</v>
      </c>
      <c r="BN619" s="20">
        <f t="shared" si="367"/>
        <v>0</v>
      </c>
    </row>
    <row r="620" spans="1:66">
      <c r="C620" s="16" t="s">
        <v>13</v>
      </c>
      <c r="D620" s="20">
        <f t="shared" si="367"/>
        <v>13634782.629055476</v>
      </c>
      <c r="E620" s="20">
        <f t="shared" si="367"/>
        <v>26993446.167847492</v>
      </c>
      <c r="F620" s="20">
        <f t="shared" si="367"/>
        <v>40060015.154725097</v>
      </c>
      <c r="G620" s="20">
        <f t="shared" si="367"/>
        <v>52817589.833470382</v>
      </c>
      <c r="H620" s="20">
        <f t="shared" ref="H620:BN620" si="368">IFERROR(H632,0)+IFERROR(H638,0)+IFERROR(H644,0)+IFERROR(H650,0)+IFERROR(H656,0)</f>
        <v>65248292.676255681</v>
      </c>
      <c r="I620" s="20">
        <f t="shared" si="368"/>
        <v>63698429.183516413</v>
      </c>
      <c r="J620" s="20">
        <f t="shared" si="368"/>
        <v>62058895.017268673</v>
      </c>
      <c r="K620" s="20">
        <f t="shared" si="368"/>
        <v>60324502.088545173</v>
      </c>
      <c r="L620" s="20">
        <f t="shared" si="368"/>
        <v>58489762.140374094</v>
      </c>
      <c r="M620" s="20">
        <f t="shared" si="368"/>
        <v>56548869.380915962</v>
      </c>
      <c r="N620" s="20">
        <f t="shared" si="368"/>
        <v>54495682.111803472</v>
      </c>
      <c r="O620" s="20">
        <f t="shared" si="368"/>
        <v>52323703.293549478</v>
      </c>
      <c r="P620" s="20">
        <f t="shared" si="368"/>
        <v>50026059.986525074</v>
      </c>
      <c r="Q620" s="20">
        <f t="shared" si="368"/>
        <v>47595481.602451406</v>
      </c>
      <c r="R620" s="20">
        <f t="shared" si="368"/>
        <v>45024276.8975849</v>
      </c>
      <c r="S620" s="20">
        <f t="shared" si="368"/>
        <v>42304309.634793974</v>
      </c>
      <c r="T620" s="20">
        <f t="shared" si="368"/>
        <v>39426972.837513</v>
      </c>
      <c r="U620" s="20">
        <f t="shared" si="368"/>
        <v>36383161.554103628</v>
      </c>
      <c r="V620" s="20">
        <f t="shared" si="368"/>
        <v>33163244.046439856</v>
      </c>
      <c r="W620" s="20">
        <f t="shared" si="368"/>
        <v>29757031.311546966</v>
      </c>
      <c r="X620" s="20">
        <f t="shared" si="368"/>
        <v>26153744.839849558</v>
      </c>
      <c r="Y620" s="20">
        <f t="shared" si="368"/>
        <v>22341982.508003943</v>
      </c>
      <c r="Z620" s="20">
        <f t="shared" si="368"/>
        <v>18309682.498387262</v>
      </c>
      <c r="AA620" s="20">
        <f t="shared" si="368"/>
        <v>14044085.131071329</v>
      </c>
      <c r="AB620" s="20">
        <f t="shared" si="368"/>
        <v>9531692.4875035435</v>
      </c>
      <c r="AC620" s="20">
        <f t="shared" si="368"/>
        <v>5823214.3547881488</v>
      </c>
      <c r="AD620" s="20">
        <f t="shared" si="368"/>
        <v>2965162.9296244583</v>
      </c>
      <c r="AE620" s="20">
        <f t="shared" si="368"/>
        <v>1006741.4715208224</v>
      </c>
      <c r="AF620" s="20">
        <f t="shared" si="368"/>
        <v>1.0477378964424133E-9</v>
      </c>
      <c r="AG620" s="20">
        <f t="shared" si="368"/>
        <v>0</v>
      </c>
      <c r="AH620" s="20">
        <f t="shared" si="368"/>
        <v>0</v>
      </c>
      <c r="AI620" s="20">
        <f t="shared" si="368"/>
        <v>0</v>
      </c>
      <c r="AJ620" s="20">
        <f t="shared" si="368"/>
        <v>0</v>
      </c>
      <c r="AK620" s="20">
        <f t="shared" si="368"/>
        <v>0</v>
      </c>
      <c r="AL620" s="20">
        <f t="shared" si="368"/>
        <v>0</v>
      </c>
      <c r="AM620" s="20">
        <f t="shared" si="368"/>
        <v>0</v>
      </c>
      <c r="AN620" s="20">
        <f t="shared" si="368"/>
        <v>0</v>
      </c>
      <c r="AO620" s="20">
        <f t="shared" si="368"/>
        <v>0</v>
      </c>
      <c r="AP620" s="20">
        <f t="shared" si="368"/>
        <v>0</v>
      </c>
      <c r="AQ620" s="20">
        <f t="shared" si="368"/>
        <v>0</v>
      </c>
      <c r="AR620" s="20">
        <f t="shared" si="368"/>
        <v>0</v>
      </c>
      <c r="AS620" s="20">
        <f t="shared" si="368"/>
        <v>0</v>
      </c>
      <c r="AT620" s="20">
        <f t="shared" si="368"/>
        <v>0</v>
      </c>
      <c r="AU620" s="20">
        <f t="shared" si="368"/>
        <v>0</v>
      </c>
      <c r="AV620" s="20">
        <f t="shared" si="368"/>
        <v>0</v>
      </c>
      <c r="AW620" s="20">
        <f t="shared" si="368"/>
        <v>0</v>
      </c>
      <c r="AX620" s="20">
        <f t="shared" si="368"/>
        <v>0</v>
      </c>
      <c r="AY620" s="20">
        <f t="shared" si="368"/>
        <v>0</v>
      </c>
      <c r="AZ620" s="20">
        <f t="shared" si="368"/>
        <v>0</v>
      </c>
      <c r="BA620" s="20">
        <f t="shared" si="368"/>
        <v>0</v>
      </c>
      <c r="BB620" s="20">
        <f t="shared" si="368"/>
        <v>0</v>
      </c>
      <c r="BC620" s="20">
        <f t="shared" si="368"/>
        <v>0</v>
      </c>
      <c r="BD620" s="20">
        <f t="shared" si="368"/>
        <v>0</v>
      </c>
      <c r="BE620" s="20">
        <f t="shared" si="368"/>
        <v>0</v>
      </c>
      <c r="BF620" s="20">
        <f t="shared" si="368"/>
        <v>0</v>
      </c>
      <c r="BG620" s="20">
        <f t="shared" si="368"/>
        <v>0</v>
      </c>
      <c r="BH620" s="20">
        <f t="shared" si="368"/>
        <v>0</v>
      </c>
      <c r="BI620" s="20">
        <f t="shared" si="368"/>
        <v>0</v>
      </c>
      <c r="BJ620" s="20">
        <f t="shared" si="368"/>
        <v>0</v>
      </c>
      <c r="BK620" s="20">
        <f t="shared" si="368"/>
        <v>0</v>
      </c>
      <c r="BL620" s="20">
        <f t="shared" si="368"/>
        <v>0</v>
      </c>
      <c r="BM620" s="20">
        <f t="shared" si="368"/>
        <v>0</v>
      </c>
      <c r="BN620" s="20">
        <f t="shared" si="368"/>
        <v>0</v>
      </c>
    </row>
    <row r="626" spans="1:66">
      <c r="A626" s="16" t="s">
        <v>17</v>
      </c>
      <c r="B626" s="16">
        <f>B615/5</f>
        <v>13895800</v>
      </c>
      <c r="C626" s="26"/>
      <c r="D626" s="16">
        <v>2015</v>
      </c>
      <c r="E626" s="16">
        <v>2016</v>
      </c>
      <c r="F626" s="16">
        <v>2017</v>
      </c>
      <c r="G626" s="16">
        <v>2018</v>
      </c>
      <c r="H626" s="16">
        <v>2019</v>
      </c>
      <c r="I626" s="16">
        <v>2020</v>
      </c>
      <c r="J626" s="16">
        <v>2021</v>
      </c>
      <c r="K626" s="16">
        <v>2022</v>
      </c>
      <c r="L626" s="16">
        <v>2023</v>
      </c>
      <c r="M626" s="16">
        <v>2024</v>
      </c>
      <c r="N626" s="16">
        <v>2025</v>
      </c>
      <c r="O626" s="16">
        <v>2026</v>
      </c>
      <c r="P626" s="16">
        <v>2027</v>
      </c>
      <c r="Q626" s="16">
        <v>2028</v>
      </c>
      <c r="R626" s="16">
        <v>2029</v>
      </c>
      <c r="S626" s="16">
        <v>2030</v>
      </c>
      <c r="T626" s="16">
        <v>2031</v>
      </c>
      <c r="U626" s="16">
        <v>2032</v>
      </c>
      <c r="V626" s="16">
        <v>2033</v>
      </c>
      <c r="W626" s="16">
        <v>2034</v>
      </c>
      <c r="X626" s="16">
        <v>2035</v>
      </c>
      <c r="Y626" s="16">
        <v>2036</v>
      </c>
      <c r="Z626" s="16">
        <v>2037</v>
      </c>
      <c r="AA626" s="16">
        <v>2038</v>
      </c>
      <c r="AB626" s="16">
        <v>2039</v>
      </c>
      <c r="AC626" s="16">
        <v>2040</v>
      </c>
      <c r="AD626" s="16">
        <v>2041</v>
      </c>
      <c r="AE626" s="16">
        <v>2042</v>
      </c>
      <c r="AF626" s="16">
        <v>2043</v>
      </c>
      <c r="AG626" s="16">
        <v>2044</v>
      </c>
      <c r="AH626" s="16">
        <v>2045</v>
      </c>
      <c r="AI626" s="16">
        <v>2046</v>
      </c>
      <c r="AJ626" s="16">
        <v>2047</v>
      </c>
      <c r="AK626" s="16">
        <v>2048</v>
      </c>
      <c r="AL626" s="16">
        <v>2049</v>
      </c>
      <c r="AM626" s="16">
        <v>2050</v>
      </c>
      <c r="AN626" s="16">
        <v>2051</v>
      </c>
      <c r="AO626" s="16">
        <v>2052</v>
      </c>
      <c r="AP626" s="16">
        <v>2053</v>
      </c>
      <c r="AQ626" s="16">
        <v>2054</v>
      </c>
      <c r="AR626" s="16">
        <v>2055</v>
      </c>
      <c r="AS626" s="16">
        <v>2056</v>
      </c>
      <c r="AT626" s="16">
        <v>2057</v>
      </c>
      <c r="AU626" s="16">
        <v>2058</v>
      </c>
      <c r="AV626" s="16">
        <v>2059</v>
      </c>
      <c r="AW626" s="16">
        <v>2060</v>
      </c>
      <c r="AX626" s="16">
        <v>2061</v>
      </c>
      <c r="AY626" s="16">
        <v>2062</v>
      </c>
      <c r="AZ626" s="16">
        <v>2063</v>
      </c>
      <c r="BA626" s="16">
        <v>2064</v>
      </c>
      <c r="BB626" s="16">
        <v>2065</v>
      </c>
      <c r="BC626" s="16">
        <v>2066</v>
      </c>
      <c r="BD626" s="16">
        <v>2067</v>
      </c>
      <c r="BE626" s="16">
        <v>2068</v>
      </c>
      <c r="BF626" s="16">
        <v>2069</v>
      </c>
      <c r="BG626" s="16">
        <v>2070</v>
      </c>
      <c r="BH626" s="16">
        <v>2071</v>
      </c>
      <c r="BI626" s="16">
        <v>2072</v>
      </c>
      <c r="BJ626" s="16">
        <v>2073</v>
      </c>
      <c r="BK626" s="16">
        <v>2074</v>
      </c>
      <c r="BL626" s="16">
        <v>2075</v>
      </c>
      <c r="BM626" s="16">
        <v>2076</v>
      </c>
      <c r="BN626" s="16">
        <v>2077</v>
      </c>
    </row>
    <row r="627" spans="1:66">
      <c r="A627" s="16" t="s">
        <v>18</v>
      </c>
      <c r="B627" s="16">
        <f>B616</f>
        <v>25</v>
      </c>
      <c r="D627" s="16">
        <f>B627</f>
        <v>25</v>
      </c>
      <c r="E627" s="16">
        <f t="shared" ref="E627:BN627" si="369">IF(D627&gt;0,D627-1,0)</f>
        <v>24</v>
      </c>
      <c r="F627" s="16">
        <f t="shared" si="369"/>
        <v>23</v>
      </c>
      <c r="G627" s="16">
        <f t="shared" si="369"/>
        <v>22</v>
      </c>
      <c r="H627" s="16">
        <f t="shared" si="369"/>
        <v>21</v>
      </c>
      <c r="I627" s="16">
        <f t="shared" si="369"/>
        <v>20</v>
      </c>
      <c r="J627" s="16">
        <f t="shared" si="369"/>
        <v>19</v>
      </c>
      <c r="K627" s="16">
        <f t="shared" si="369"/>
        <v>18</v>
      </c>
      <c r="L627" s="16">
        <f t="shared" si="369"/>
        <v>17</v>
      </c>
      <c r="M627" s="16">
        <f t="shared" si="369"/>
        <v>16</v>
      </c>
      <c r="N627" s="16">
        <f t="shared" si="369"/>
        <v>15</v>
      </c>
      <c r="O627" s="16">
        <f t="shared" si="369"/>
        <v>14</v>
      </c>
      <c r="P627" s="16">
        <f t="shared" si="369"/>
        <v>13</v>
      </c>
      <c r="Q627" s="16">
        <f t="shared" si="369"/>
        <v>12</v>
      </c>
      <c r="R627" s="16">
        <f t="shared" si="369"/>
        <v>11</v>
      </c>
      <c r="S627" s="16">
        <f t="shared" si="369"/>
        <v>10</v>
      </c>
      <c r="T627" s="16">
        <f t="shared" si="369"/>
        <v>9</v>
      </c>
      <c r="U627" s="16">
        <f t="shared" si="369"/>
        <v>8</v>
      </c>
      <c r="V627" s="16">
        <f t="shared" si="369"/>
        <v>7</v>
      </c>
      <c r="W627" s="16">
        <f t="shared" si="369"/>
        <v>6</v>
      </c>
      <c r="X627" s="16">
        <f t="shared" si="369"/>
        <v>5</v>
      </c>
      <c r="Y627" s="16">
        <f t="shared" si="369"/>
        <v>4</v>
      </c>
      <c r="Z627" s="16">
        <f t="shared" si="369"/>
        <v>3</v>
      </c>
      <c r="AA627" s="16">
        <f t="shared" si="369"/>
        <v>2</v>
      </c>
      <c r="AB627" s="16">
        <f t="shared" si="369"/>
        <v>1</v>
      </c>
      <c r="AC627" s="16">
        <f t="shared" si="369"/>
        <v>0</v>
      </c>
      <c r="AD627" s="16">
        <f t="shared" si="369"/>
        <v>0</v>
      </c>
      <c r="AE627" s="16">
        <f t="shared" si="369"/>
        <v>0</v>
      </c>
      <c r="AF627" s="16">
        <f t="shared" si="369"/>
        <v>0</v>
      </c>
      <c r="AG627" s="16">
        <f t="shared" si="369"/>
        <v>0</v>
      </c>
      <c r="AH627" s="16">
        <f t="shared" si="369"/>
        <v>0</v>
      </c>
      <c r="AI627" s="16">
        <f t="shared" si="369"/>
        <v>0</v>
      </c>
      <c r="AJ627" s="16">
        <f t="shared" si="369"/>
        <v>0</v>
      </c>
      <c r="AK627" s="16">
        <f t="shared" si="369"/>
        <v>0</v>
      </c>
      <c r="AL627" s="16">
        <f t="shared" si="369"/>
        <v>0</v>
      </c>
      <c r="AM627" s="16">
        <f t="shared" si="369"/>
        <v>0</v>
      </c>
      <c r="AN627" s="16">
        <f t="shared" si="369"/>
        <v>0</v>
      </c>
      <c r="AO627" s="16">
        <f t="shared" si="369"/>
        <v>0</v>
      </c>
      <c r="AP627" s="16">
        <f t="shared" si="369"/>
        <v>0</v>
      </c>
      <c r="AQ627" s="16">
        <f t="shared" si="369"/>
        <v>0</v>
      </c>
      <c r="AR627" s="16">
        <f t="shared" si="369"/>
        <v>0</v>
      </c>
      <c r="AS627" s="16">
        <f t="shared" si="369"/>
        <v>0</v>
      </c>
      <c r="AT627" s="16">
        <f t="shared" si="369"/>
        <v>0</v>
      </c>
      <c r="AU627" s="16">
        <f t="shared" si="369"/>
        <v>0</v>
      </c>
      <c r="AV627" s="16">
        <f t="shared" si="369"/>
        <v>0</v>
      </c>
      <c r="AW627" s="16">
        <f t="shared" si="369"/>
        <v>0</v>
      </c>
      <c r="AX627" s="16">
        <f t="shared" si="369"/>
        <v>0</v>
      </c>
      <c r="AY627" s="16">
        <f t="shared" si="369"/>
        <v>0</v>
      </c>
      <c r="AZ627" s="16">
        <f t="shared" si="369"/>
        <v>0</v>
      </c>
      <c r="BA627" s="16">
        <f t="shared" si="369"/>
        <v>0</v>
      </c>
      <c r="BB627" s="16">
        <f t="shared" si="369"/>
        <v>0</v>
      </c>
      <c r="BC627" s="16">
        <f t="shared" si="369"/>
        <v>0</v>
      </c>
      <c r="BD627" s="16">
        <f t="shared" si="369"/>
        <v>0</v>
      </c>
      <c r="BE627" s="16">
        <f t="shared" si="369"/>
        <v>0</v>
      </c>
      <c r="BF627" s="16">
        <f t="shared" si="369"/>
        <v>0</v>
      </c>
      <c r="BG627" s="16">
        <f t="shared" si="369"/>
        <v>0</v>
      </c>
      <c r="BH627" s="16">
        <f t="shared" si="369"/>
        <v>0</v>
      </c>
      <c r="BI627" s="16">
        <f t="shared" si="369"/>
        <v>0</v>
      </c>
      <c r="BJ627" s="16">
        <f t="shared" si="369"/>
        <v>0</v>
      </c>
      <c r="BK627" s="16">
        <f t="shared" si="369"/>
        <v>0</v>
      </c>
      <c r="BL627" s="16">
        <f t="shared" si="369"/>
        <v>0</v>
      </c>
      <c r="BM627" s="16">
        <f t="shared" si="369"/>
        <v>0</v>
      </c>
      <c r="BN627" s="16">
        <f t="shared" si="369"/>
        <v>0</v>
      </c>
    </row>
    <row r="628" spans="1:66">
      <c r="D628" s="27">
        <f>B626</f>
        <v>13895800</v>
      </c>
      <c r="E628" s="27">
        <f t="shared" ref="E628" si="370">D632</f>
        <v>13634782.629055476</v>
      </c>
      <c r="F628" s="27">
        <f t="shared" ref="F628" si="371">E632</f>
        <v>13358663.538792018</v>
      </c>
      <c r="G628" s="27">
        <f t="shared" ref="G628" si="372">F632</f>
        <v>13066568.986877602</v>
      </c>
      <c r="H628" s="27">
        <f t="shared" ref="H628" si="373">G632</f>
        <v>12757574.678745281</v>
      </c>
      <c r="I628" s="27">
        <f t="shared" ref="I628" si="374">H632</f>
        <v>12430702.842785304</v>
      </c>
      <c r="J628" s="27">
        <f t="shared" ref="J628" si="375">I632</f>
        <v>12084919.136316216</v>
      </c>
      <c r="K628" s="27">
        <f t="shared" ref="K628" si="376">J632</f>
        <v>11719129.372544272</v>
      </c>
      <c r="L628" s="27">
        <f t="shared" ref="L628" si="377">K632</f>
        <v>11332176.058154095</v>
      </c>
      <c r="M628" s="27">
        <f t="shared" ref="M628" si="378">L632</f>
        <v>10922834.7305742</v>
      </c>
      <c r="N628" s="27">
        <f t="shared" ref="N628" si="379">M632</f>
        <v>10489810.083327182</v>
      </c>
      <c r="O628" s="27">
        <f t="shared" ref="O628" si="380">N632</f>
        <v>10031731.867203729</v>
      </c>
      <c r="P628" s="27">
        <f t="shared" ref="P628" si="381">O632</f>
        <v>9547150.5542902779</v>
      </c>
      <c r="Q628" s="27">
        <f t="shared" ref="Q628" si="382">P632</f>
        <v>9034532.7511296906</v>
      </c>
      <c r="R628" s="27">
        <f t="shared" ref="R628" si="383">Q632</f>
        <v>8492256.3465005271</v>
      </c>
      <c r="S628" s="27">
        <f t="shared" ref="S628" si="384">R632</f>
        <v>7918605.3784606755</v>
      </c>
      <c r="T628" s="27">
        <f t="shared" ref="T628" si="385">S632</f>
        <v>7311764.6044128034</v>
      </c>
      <c r="U628" s="27">
        <f t="shared" ref="U628" si="386">T632</f>
        <v>6669813.7570093051</v>
      </c>
      <c r="V628" s="27">
        <f t="shared" ref="V628" si="387">U632</f>
        <v>5990721.4677203186</v>
      </c>
      <c r="W628" s="27">
        <f t="shared" ref="W628" si="388">V632</f>
        <v>5272338.8388367547</v>
      </c>
      <c r="X628" s="27">
        <f t="shared" ref="X628" si="389">W632</f>
        <v>4512392.6435677847</v>
      </c>
      <c r="Y628" s="27">
        <f t="shared" ref="Y628" si="390">X632</f>
        <v>3708478.1327153957</v>
      </c>
      <c r="Z628" s="27">
        <f t="shared" ref="Z628" si="391">Y632</f>
        <v>2858051.42516369</v>
      </c>
      <c r="AA628" s="27">
        <f t="shared" ref="AA628" si="392">Z632</f>
        <v>1958421.4581036358</v>
      </c>
      <c r="AB628" s="27">
        <f t="shared" ref="AB628" si="393">AA632</f>
        <v>1006741.4715208213</v>
      </c>
      <c r="AC628" s="27">
        <f t="shared" ref="AC628:BN628" si="394">AB632</f>
        <v>1.0477378964424133E-9</v>
      </c>
      <c r="AD628" s="16" t="e">
        <f t="shared" si="394"/>
        <v>#N/A</v>
      </c>
      <c r="AE628" s="16" t="e">
        <f t="shared" si="394"/>
        <v>#N/A</v>
      </c>
      <c r="AF628" s="16" t="e">
        <f t="shared" si="394"/>
        <v>#N/A</v>
      </c>
      <c r="AG628" s="16" t="e">
        <f t="shared" si="394"/>
        <v>#N/A</v>
      </c>
      <c r="AH628" s="16" t="e">
        <f t="shared" si="394"/>
        <v>#N/A</v>
      </c>
      <c r="AI628" s="16" t="e">
        <f t="shared" si="394"/>
        <v>#N/A</v>
      </c>
      <c r="AJ628" s="16" t="e">
        <f t="shared" si="394"/>
        <v>#N/A</v>
      </c>
      <c r="AK628" s="16" t="e">
        <f t="shared" si="394"/>
        <v>#N/A</v>
      </c>
      <c r="AL628" s="16" t="e">
        <f t="shared" si="394"/>
        <v>#N/A</v>
      </c>
      <c r="AM628" s="16" t="e">
        <f t="shared" si="394"/>
        <v>#N/A</v>
      </c>
      <c r="AN628" s="16" t="e">
        <f t="shared" si="394"/>
        <v>#N/A</v>
      </c>
      <c r="AO628" s="16" t="e">
        <f t="shared" si="394"/>
        <v>#N/A</v>
      </c>
      <c r="AP628" s="16" t="e">
        <f t="shared" si="394"/>
        <v>#N/A</v>
      </c>
      <c r="AQ628" s="16" t="e">
        <f t="shared" si="394"/>
        <v>#N/A</v>
      </c>
      <c r="AR628" s="16" t="e">
        <f t="shared" si="394"/>
        <v>#N/A</v>
      </c>
      <c r="AS628" s="16" t="e">
        <f t="shared" si="394"/>
        <v>#N/A</v>
      </c>
      <c r="AT628" s="16" t="e">
        <f t="shared" si="394"/>
        <v>#N/A</v>
      </c>
      <c r="AU628" s="16" t="e">
        <f t="shared" si="394"/>
        <v>#N/A</v>
      </c>
      <c r="AV628" s="16" t="e">
        <f t="shared" si="394"/>
        <v>#N/A</v>
      </c>
      <c r="AW628" s="16" t="e">
        <f t="shared" si="394"/>
        <v>#N/A</v>
      </c>
      <c r="AX628" s="16" t="e">
        <f t="shared" si="394"/>
        <v>#N/A</v>
      </c>
      <c r="AY628" s="16" t="e">
        <f t="shared" si="394"/>
        <v>#N/A</v>
      </c>
      <c r="AZ628" s="16" t="e">
        <f t="shared" si="394"/>
        <v>#N/A</v>
      </c>
      <c r="BA628" s="16" t="e">
        <f t="shared" si="394"/>
        <v>#N/A</v>
      </c>
      <c r="BB628" s="16" t="e">
        <f t="shared" si="394"/>
        <v>#N/A</v>
      </c>
      <c r="BC628" s="16" t="e">
        <f t="shared" si="394"/>
        <v>#N/A</v>
      </c>
      <c r="BD628" s="16" t="e">
        <f t="shared" si="394"/>
        <v>#N/A</v>
      </c>
      <c r="BE628" s="16" t="e">
        <f t="shared" si="394"/>
        <v>#N/A</v>
      </c>
      <c r="BF628" s="16" t="e">
        <f t="shared" si="394"/>
        <v>#N/A</v>
      </c>
      <c r="BG628" s="16" t="e">
        <f t="shared" si="394"/>
        <v>#N/A</v>
      </c>
      <c r="BH628" s="16" t="e">
        <f t="shared" si="394"/>
        <v>#N/A</v>
      </c>
      <c r="BI628" s="16" t="e">
        <f t="shared" si="394"/>
        <v>#N/A</v>
      </c>
      <c r="BJ628" s="16" t="e">
        <f t="shared" si="394"/>
        <v>#N/A</v>
      </c>
      <c r="BK628" s="16" t="e">
        <f t="shared" si="394"/>
        <v>#N/A</v>
      </c>
      <c r="BL628" s="16" t="e">
        <f t="shared" si="394"/>
        <v>#N/A</v>
      </c>
      <c r="BM628" s="16" t="e">
        <f t="shared" si="394"/>
        <v>#N/A</v>
      </c>
      <c r="BN628" s="16" t="e">
        <f t="shared" si="394"/>
        <v>#N/A</v>
      </c>
    </row>
    <row r="629" spans="1:66">
      <c r="C629" s="16" t="s">
        <v>0</v>
      </c>
      <c r="D629" s="27">
        <f t="shared" ref="D629:I629" si="395">-PPMT($D$17,D$41-2014,$B627,$B626)</f>
        <v>261017.37094452491</v>
      </c>
      <c r="E629" s="27">
        <f t="shared" si="395"/>
        <v>276119.09026345814</v>
      </c>
      <c r="F629" s="27">
        <f t="shared" si="395"/>
        <v>292094.55191441532</v>
      </c>
      <c r="G629" s="27">
        <f t="shared" si="395"/>
        <v>308994.30813232076</v>
      </c>
      <c r="H629" s="27">
        <f t="shared" si="395"/>
        <v>326871.83595997642</v>
      </c>
      <c r="I629" s="27">
        <f t="shared" si="395"/>
        <v>345783.70646908937</v>
      </c>
      <c r="J629" s="27">
        <f t="shared" ref="J629:W629" si="396">-PPMT($D$17,J$41-2014,$B627,$B626)</f>
        <v>365789.76377194386</v>
      </c>
      <c r="K629" s="27">
        <f t="shared" si="396"/>
        <v>386953.31439017778</v>
      </c>
      <c r="L629" s="27">
        <f t="shared" si="396"/>
        <v>409341.32757989515</v>
      </c>
      <c r="M629" s="27">
        <f t="shared" si="396"/>
        <v>433024.64724701771</v>
      </c>
      <c r="N629" s="27">
        <f t="shared" si="396"/>
        <v>458078.21612345229</v>
      </c>
      <c r="O629" s="27">
        <f t="shared" si="396"/>
        <v>484581.31291345198</v>
      </c>
      <c r="P629" s="27">
        <f t="shared" si="396"/>
        <v>512617.8031605875</v>
      </c>
      <c r="Q629" s="27">
        <f t="shared" si="396"/>
        <v>542276.40462916426</v>
      </c>
      <c r="R629" s="27">
        <f t="shared" si="396"/>
        <v>573650.96803985164</v>
      </c>
      <c r="S629" s="27">
        <f t="shared" si="396"/>
        <v>606840.77404787159</v>
      </c>
      <c r="T629" s="27">
        <f t="shared" si="396"/>
        <v>641950.84740349848</v>
      </c>
      <c r="U629" s="27">
        <f t="shared" si="396"/>
        <v>679092.28928898659</v>
      </c>
      <c r="V629" s="27">
        <f t="shared" si="396"/>
        <v>718382.62888356368</v>
      </c>
      <c r="W629" s="27">
        <f t="shared" si="396"/>
        <v>759946.19526896975</v>
      </c>
      <c r="X629" s="27">
        <f t="shared" ref="X629:AB629" si="397">-PPMT($D$17,X$41-2014,$B627,$B626)</f>
        <v>803914.51085238892</v>
      </c>
      <c r="Y629" s="27">
        <f t="shared" si="397"/>
        <v>850426.70755170553</v>
      </c>
      <c r="Z629" s="27">
        <f t="shared" si="397"/>
        <v>899629.96706005419</v>
      </c>
      <c r="AA629" s="27">
        <f t="shared" si="397"/>
        <v>951679.98658281448</v>
      </c>
      <c r="AB629" s="27">
        <f t="shared" si="397"/>
        <v>1006741.4715208203</v>
      </c>
      <c r="AC629" s="16" t="e">
        <f>IF($D627&gt;=1,($B626/HLOOKUP($D627,'[7]Annuity Cal'!$H$7:$BE$11,2,FALSE))*HLOOKUP(AC627,'[7]Annuity Cal'!$H$7:$BE$11,3,FALSE),(IF(AC627&lt;=(-1),AC627,0)))</f>
        <v>#N/A</v>
      </c>
      <c r="AD629" s="16" t="e">
        <f>IF($D627&gt;=1,($B626/HLOOKUP($D627,'[7]Annuity Cal'!$H$7:$BE$11,2,FALSE))*HLOOKUP(AD627,'[7]Annuity Cal'!$H$7:$BE$11,3,FALSE),(IF(AD627&lt;=(-1),AD627,0)))</f>
        <v>#N/A</v>
      </c>
      <c r="AE629" s="16" t="e">
        <f>IF($D627&gt;=1,($B626/HLOOKUP($D627,'[7]Annuity Cal'!$H$7:$BE$11,2,FALSE))*HLOOKUP(AE627,'[7]Annuity Cal'!$H$7:$BE$11,3,FALSE),(IF(AE627&lt;=(-1),AE627,0)))</f>
        <v>#N/A</v>
      </c>
      <c r="AF629" s="16" t="e">
        <f>IF($D627&gt;=1,($B626/HLOOKUP($D627,'[7]Annuity Cal'!$H$7:$BE$11,2,FALSE))*HLOOKUP(AF627,'[7]Annuity Cal'!$H$7:$BE$11,3,FALSE),(IF(AF627&lt;=(-1),AF627,0)))</f>
        <v>#N/A</v>
      </c>
      <c r="AG629" s="16" t="e">
        <f>IF($D627&gt;=1,($B626/HLOOKUP($D627,'[7]Annuity Cal'!$H$7:$BE$11,2,FALSE))*HLOOKUP(AG627,'[7]Annuity Cal'!$H$7:$BE$11,3,FALSE),(IF(AG627&lt;=(-1),AG627,0)))</f>
        <v>#N/A</v>
      </c>
      <c r="AH629" s="16" t="e">
        <f>IF($D627&gt;=1,($B626/HLOOKUP($D627,'[7]Annuity Cal'!$H$7:$BE$11,2,FALSE))*HLOOKUP(AH627,'[7]Annuity Cal'!$H$7:$BE$11,3,FALSE),(IF(AH627&lt;=(-1),AH627,0)))</f>
        <v>#N/A</v>
      </c>
      <c r="AI629" s="16" t="e">
        <f>IF($D627&gt;=1,($B626/HLOOKUP($D627,'[7]Annuity Cal'!$H$7:$BE$11,2,FALSE))*HLOOKUP(AI627,'[7]Annuity Cal'!$H$7:$BE$11,3,FALSE),(IF(AI627&lt;=(-1),AI627,0)))</f>
        <v>#N/A</v>
      </c>
      <c r="AJ629" s="16" t="e">
        <f>IF($D627&gt;=1,($B626/HLOOKUP($D627,'[7]Annuity Cal'!$H$7:$BE$11,2,FALSE))*HLOOKUP(AJ627,'[7]Annuity Cal'!$H$7:$BE$11,3,FALSE),(IF(AJ627&lt;=(-1),AJ627,0)))</f>
        <v>#N/A</v>
      </c>
      <c r="AK629" s="16" t="e">
        <f>IF($D627&gt;=1,($B626/HLOOKUP($D627,'[7]Annuity Cal'!$H$7:$BE$11,2,FALSE))*HLOOKUP(AK627,'[7]Annuity Cal'!$H$7:$BE$11,3,FALSE),(IF(AK627&lt;=(-1),AK627,0)))</f>
        <v>#N/A</v>
      </c>
      <c r="AL629" s="16" t="e">
        <f>IF($D627&gt;=1,($B626/HLOOKUP($D627,'[7]Annuity Cal'!$H$7:$BE$11,2,FALSE))*HLOOKUP(AL627,'[7]Annuity Cal'!$H$7:$BE$11,3,FALSE),(IF(AL627&lt;=(-1),AL627,0)))</f>
        <v>#N/A</v>
      </c>
      <c r="AM629" s="16" t="e">
        <f>IF($D627&gt;=1,($B626/HLOOKUP($D627,'[7]Annuity Cal'!$H$7:$BE$11,2,FALSE))*HLOOKUP(AM627,'[7]Annuity Cal'!$H$7:$BE$11,3,FALSE),(IF(AM627&lt;=(-1),AM627,0)))</f>
        <v>#N/A</v>
      </c>
      <c r="AN629" s="16" t="e">
        <f>IF($D627&gt;=1,($B626/HLOOKUP($D627,'[7]Annuity Cal'!$H$7:$BE$11,2,FALSE))*HLOOKUP(AN627,'[7]Annuity Cal'!$H$7:$BE$11,3,FALSE),(IF(AN627&lt;=(-1),AN627,0)))</f>
        <v>#N/A</v>
      </c>
      <c r="AO629" s="16" t="e">
        <f>IF($D627&gt;=1,($B626/HLOOKUP($D627,'[7]Annuity Cal'!$H$7:$BE$11,2,FALSE))*HLOOKUP(AO627,'[7]Annuity Cal'!$H$7:$BE$11,3,FALSE),(IF(AO627&lt;=(-1),AO627,0)))</f>
        <v>#N/A</v>
      </c>
      <c r="AP629" s="16" t="e">
        <f>IF($D627&gt;=1,($B626/HLOOKUP($D627,'[7]Annuity Cal'!$H$7:$BE$11,2,FALSE))*HLOOKUP(AP627,'[7]Annuity Cal'!$H$7:$BE$11,3,FALSE),(IF(AP627&lt;=(-1),AP627,0)))</f>
        <v>#N/A</v>
      </c>
      <c r="AQ629" s="16" t="e">
        <f>IF($D627&gt;=1,($B626/HLOOKUP($D627,'[7]Annuity Cal'!$H$7:$BE$11,2,FALSE))*HLOOKUP(AQ627,'[7]Annuity Cal'!$H$7:$BE$11,3,FALSE),(IF(AQ627&lt;=(-1),AQ627,0)))</f>
        <v>#N/A</v>
      </c>
      <c r="AR629" s="16" t="e">
        <f>IF($D627&gt;=1,($B626/HLOOKUP($D627,'[7]Annuity Cal'!$H$7:$BE$11,2,FALSE))*HLOOKUP(AR627,'[7]Annuity Cal'!$H$7:$BE$11,3,FALSE),(IF(AR627&lt;=(-1),AR627,0)))</f>
        <v>#N/A</v>
      </c>
      <c r="AS629" s="16" t="e">
        <f>IF($D627&gt;=1,($B626/HLOOKUP($D627,'[7]Annuity Cal'!$H$7:$BE$11,2,FALSE))*HLOOKUP(AS627,'[7]Annuity Cal'!$H$7:$BE$11,3,FALSE),(IF(AS627&lt;=(-1),AS627,0)))</f>
        <v>#N/A</v>
      </c>
      <c r="AT629" s="16" t="e">
        <f>IF($D627&gt;=1,($B626/HLOOKUP($D627,'[7]Annuity Cal'!$H$7:$BE$11,2,FALSE))*HLOOKUP(AT627,'[7]Annuity Cal'!$H$7:$BE$11,3,FALSE),(IF(AT627&lt;=(-1),AT627,0)))</f>
        <v>#N/A</v>
      </c>
      <c r="AU629" s="16" t="e">
        <f>IF($D627&gt;=1,($B626/HLOOKUP($D627,'[7]Annuity Cal'!$H$7:$BE$11,2,FALSE))*HLOOKUP(AU627,'[7]Annuity Cal'!$H$7:$BE$11,3,FALSE),(IF(AU627&lt;=(-1),AU627,0)))</f>
        <v>#N/A</v>
      </c>
      <c r="AV629" s="16" t="e">
        <f>IF($D627&gt;=1,($B626/HLOOKUP($D627,'[7]Annuity Cal'!$H$7:$BE$11,2,FALSE))*HLOOKUP(AV627,'[7]Annuity Cal'!$H$7:$BE$11,3,FALSE),(IF(AV627&lt;=(-1),AV627,0)))</f>
        <v>#N/A</v>
      </c>
      <c r="AW629" s="16" t="e">
        <f>IF($D627&gt;=1,($B626/HLOOKUP($D627,'[7]Annuity Cal'!$H$7:$BE$11,2,FALSE))*HLOOKUP(AW627,'[7]Annuity Cal'!$H$7:$BE$11,3,FALSE),(IF(AW627&lt;=(-1),AW627,0)))</f>
        <v>#N/A</v>
      </c>
      <c r="AX629" s="16" t="e">
        <f>IF($D627&gt;=1,($B626/HLOOKUP($D627,'[7]Annuity Cal'!$H$7:$BE$11,2,FALSE))*HLOOKUP(AX627,'[7]Annuity Cal'!$H$7:$BE$11,3,FALSE),(IF(AX627&lt;=(-1),AX627,0)))</f>
        <v>#N/A</v>
      </c>
      <c r="AY629" s="16" t="e">
        <f>IF($D627&gt;=1,($B626/HLOOKUP($D627,'[7]Annuity Cal'!$H$7:$BE$11,2,FALSE))*HLOOKUP(AY627,'[7]Annuity Cal'!$H$7:$BE$11,3,FALSE),(IF(AY627&lt;=(-1),AY627,0)))</f>
        <v>#N/A</v>
      </c>
      <c r="AZ629" s="16" t="e">
        <f>IF($D627&gt;=1,($B626/HLOOKUP($D627,'[7]Annuity Cal'!$H$7:$BE$11,2,FALSE))*HLOOKUP(AZ627,'[7]Annuity Cal'!$H$7:$BE$11,3,FALSE),(IF(AZ627&lt;=(-1),AZ627,0)))</f>
        <v>#N/A</v>
      </c>
      <c r="BA629" s="16" t="e">
        <f>IF($D627&gt;=1,($B626/HLOOKUP($D627,'[7]Annuity Cal'!$H$7:$BE$11,2,FALSE))*HLOOKUP(BA627,'[7]Annuity Cal'!$H$7:$BE$11,3,FALSE),(IF(BA627&lt;=(-1),BA627,0)))</f>
        <v>#N/A</v>
      </c>
      <c r="BB629" s="16" t="e">
        <f>IF($D627&gt;=1,($B626/HLOOKUP($D627,'[7]Annuity Cal'!$H$7:$BE$11,2,FALSE))*HLOOKUP(BB627,'[7]Annuity Cal'!$H$7:$BE$11,3,FALSE),(IF(BB627&lt;=(-1),BB627,0)))</f>
        <v>#N/A</v>
      </c>
      <c r="BC629" s="16" t="e">
        <f>IF($D627&gt;=1,($B626/HLOOKUP($D627,'[7]Annuity Cal'!$H$7:$BE$11,2,FALSE))*HLOOKUP(BC627,'[7]Annuity Cal'!$H$7:$BE$11,3,FALSE),(IF(BC627&lt;=(-1),BC627,0)))</f>
        <v>#N/A</v>
      </c>
      <c r="BD629" s="16" t="e">
        <f>IF($D627&gt;=1,($B626/HLOOKUP($D627,'[7]Annuity Cal'!$H$7:$BE$11,2,FALSE))*HLOOKUP(BD627,'[7]Annuity Cal'!$H$7:$BE$11,3,FALSE),(IF(BD627&lt;=(-1),BD627,0)))</f>
        <v>#N/A</v>
      </c>
      <c r="BE629" s="16" t="e">
        <f>IF($D627&gt;=1,($B626/HLOOKUP($D627,'[7]Annuity Cal'!$H$7:$BE$11,2,FALSE))*HLOOKUP(BE627,'[7]Annuity Cal'!$H$7:$BE$11,3,FALSE),(IF(BE627&lt;=(-1),BE627,0)))</f>
        <v>#N/A</v>
      </c>
      <c r="BF629" s="16" t="e">
        <f>IF($D627&gt;=1,($B626/HLOOKUP($D627,'[7]Annuity Cal'!$H$7:$BE$11,2,FALSE))*HLOOKUP(BF627,'[7]Annuity Cal'!$H$7:$BE$11,3,FALSE),(IF(BF627&lt;=(-1),BF627,0)))</f>
        <v>#N/A</v>
      </c>
      <c r="BG629" s="16" t="e">
        <f>IF($D627&gt;=1,($B626/HLOOKUP($D627,'[7]Annuity Cal'!$H$7:$BE$11,2,FALSE))*HLOOKUP(BG627,'[7]Annuity Cal'!$H$7:$BE$11,3,FALSE),(IF(BG627&lt;=(-1),BG627,0)))</f>
        <v>#N/A</v>
      </c>
      <c r="BH629" s="16" t="e">
        <f>IF($D627&gt;=1,($B626/HLOOKUP($D627,'[7]Annuity Cal'!$H$7:$BE$11,2,FALSE))*HLOOKUP(BH627,'[7]Annuity Cal'!$H$7:$BE$11,3,FALSE),(IF(BH627&lt;=(-1),BH627,0)))</f>
        <v>#N/A</v>
      </c>
      <c r="BI629" s="16" t="e">
        <f>IF($D627&gt;=1,($B626/HLOOKUP($D627,'[7]Annuity Cal'!$H$7:$BE$11,2,FALSE))*HLOOKUP(BI627,'[7]Annuity Cal'!$H$7:$BE$11,3,FALSE),(IF(BI627&lt;=(-1),BI627,0)))</f>
        <v>#N/A</v>
      </c>
      <c r="BJ629" s="16" t="e">
        <f>IF($D627&gt;=1,($B626/HLOOKUP($D627,'[7]Annuity Cal'!$H$7:$BE$11,2,FALSE))*HLOOKUP(BJ627,'[7]Annuity Cal'!$H$7:$BE$11,3,FALSE),(IF(BJ627&lt;=(-1),BJ627,0)))</f>
        <v>#N/A</v>
      </c>
      <c r="BK629" s="16" t="e">
        <f>IF($D627&gt;=1,($B626/HLOOKUP($D627,'[7]Annuity Cal'!$H$7:$BE$11,2,FALSE))*HLOOKUP(BK627,'[7]Annuity Cal'!$H$7:$BE$11,3,FALSE),(IF(BK627&lt;=(-1),BK627,0)))</f>
        <v>#N/A</v>
      </c>
      <c r="BL629" s="16" t="e">
        <f>IF($D627&gt;=1,($B626/HLOOKUP($D627,'[7]Annuity Cal'!$H$7:$BE$11,2,FALSE))*HLOOKUP(BL627,'[7]Annuity Cal'!$H$7:$BE$11,3,FALSE),(IF(BL627&lt;=(-1),BL627,0)))</f>
        <v>#N/A</v>
      </c>
      <c r="BM629" s="16" t="e">
        <f>IF($D627&gt;=1,($B626/HLOOKUP($D627,'[7]Annuity Cal'!$H$7:$BE$11,2,FALSE))*HLOOKUP(BM627,'[7]Annuity Cal'!$H$7:$BE$11,3,FALSE),(IF(BM627&lt;=(-1),BM627,0)))</f>
        <v>#N/A</v>
      </c>
      <c r="BN629" s="16" t="e">
        <f>IF($D627&gt;=1,($B626/HLOOKUP($D627,'[7]Annuity Cal'!$H$7:$BE$11,2,FALSE))*HLOOKUP(BN627,'[7]Annuity Cal'!$H$7:$BE$11,3,FALSE),(IF(BN627&lt;=(-1),BN627,0)))</f>
        <v>#N/A</v>
      </c>
    </row>
    <row r="630" spans="1:66">
      <c r="C630" s="16" t="s">
        <v>1</v>
      </c>
      <c r="D630" s="27">
        <f t="shared" ref="D630:I630" si="398">-IPMT($D$17,D$41-2014,$B627,$B626)</f>
        <v>803971.28571428556</v>
      </c>
      <c r="E630" s="27">
        <f t="shared" si="398"/>
        <v>788869.56639535248</v>
      </c>
      <c r="F630" s="27">
        <f t="shared" si="398"/>
        <v>772894.10474439524</v>
      </c>
      <c r="G630" s="27">
        <f t="shared" si="398"/>
        <v>755994.34852648969</v>
      </c>
      <c r="H630" s="27">
        <f t="shared" si="398"/>
        <v>738116.82069883414</v>
      </c>
      <c r="I630" s="27">
        <f t="shared" si="398"/>
        <v>719204.95018972107</v>
      </c>
      <c r="J630" s="27">
        <f t="shared" ref="J630:W630" si="399">-IPMT($D$17,J$41-2014,$B627,$B626)</f>
        <v>699198.89288686682</v>
      </c>
      <c r="K630" s="27">
        <f t="shared" si="399"/>
        <v>678035.34226863284</v>
      </c>
      <c r="L630" s="27">
        <f t="shared" si="399"/>
        <v>655647.3290789153</v>
      </c>
      <c r="M630" s="27">
        <f t="shared" si="399"/>
        <v>631964.00941179285</v>
      </c>
      <c r="N630" s="27">
        <f t="shared" si="399"/>
        <v>606910.44053535827</v>
      </c>
      <c r="O630" s="27">
        <f t="shared" si="399"/>
        <v>580407.34374535852</v>
      </c>
      <c r="P630" s="27">
        <f t="shared" si="399"/>
        <v>552370.853498223</v>
      </c>
      <c r="Q630" s="27">
        <f t="shared" si="399"/>
        <v>522712.25202964619</v>
      </c>
      <c r="R630" s="27">
        <f t="shared" si="399"/>
        <v>491337.68861895893</v>
      </c>
      <c r="S630" s="27">
        <f t="shared" si="399"/>
        <v>458147.88261093892</v>
      </c>
      <c r="T630" s="27">
        <f t="shared" si="399"/>
        <v>423037.80925531214</v>
      </c>
      <c r="U630" s="27">
        <f t="shared" si="399"/>
        <v>385896.36736982391</v>
      </c>
      <c r="V630" s="27">
        <f t="shared" si="399"/>
        <v>346606.02777524688</v>
      </c>
      <c r="W630" s="27">
        <f t="shared" si="399"/>
        <v>305042.46138984064</v>
      </c>
      <c r="X630" s="27">
        <f t="shared" ref="X630:AB630" si="400">-IPMT($D$17,X$41-2014,$B627,$B626)</f>
        <v>261074.1458064217</v>
      </c>
      <c r="Y630" s="27">
        <f t="shared" si="400"/>
        <v>214561.94910710494</v>
      </c>
      <c r="Z630" s="27">
        <f t="shared" si="400"/>
        <v>165358.68959875626</v>
      </c>
      <c r="AA630" s="27">
        <f t="shared" si="400"/>
        <v>113308.67007599599</v>
      </c>
      <c r="AB630" s="27">
        <f t="shared" si="400"/>
        <v>58247.185137990302</v>
      </c>
      <c r="AC630" s="16" t="e">
        <f>IF($D627&gt;=1,($B626/HLOOKUP($D627,'[7]Annuity Cal'!$H$7:$BE$11,2,FALSE))*HLOOKUP(AC627,'[7]Annuity Cal'!$H$7:$BE$11,4,FALSE),(IF(AC627&lt;=(-1),AC627,0)))</f>
        <v>#N/A</v>
      </c>
      <c r="AD630" s="16" t="e">
        <f>IF($D627&gt;=1,($B626/HLOOKUP($D627,'[7]Annuity Cal'!$H$7:$BE$11,2,FALSE))*HLOOKUP(AD627,'[7]Annuity Cal'!$H$7:$BE$11,4,FALSE),(IF(AD627&lt;=(-1),AD627,0)))</f>
        <v>#N/A</v>
      </c>
      <c r="AE630" s="16" t="e">
        <f>IF($D627&gt;=1,($B626/HLOOKUP($D627,'[7]Annuity Cal'!$H$7:$BE$11,2,FALSE))*HLOOKUP(AE627,'[7]Annuity Cal'!$H$7:$BE$11,4,FALSE),(IF(AE627&lt;=(-1),AE627,0)))</f>
        <v>#N/A</v>
      </c>
      <c r="AF630" s="16" t="e">
        <f>IF($D627&gt;=1,($B626/HLOOKUP($D627,'[7]Annuity Cal'!$H$7:$BE$11,2,FALSE))*HLOOKUP(AF627,'[7]Annuity Cal'!$H$7:$BE$11,4,FALSE),(IF(AF627&lt;=(-1),AF627,0)))</f>
        <v>#N/A</v>
      </c>
      <c r="AG630" s="16" t="e">
        <f>IF($D627&gt;=1,($B626/HLOOKUP($D627,'[7]Annuity Cal'!$H$7:$BE$11,2,FALSE))*HLOOKUP(AG627,'[7]Annuity Cal'!$H$7:$BE$11,4,FALSE),(IF(AG627&lt;=(-1),AG627,0)))</f>
        <v>#N/A</v>
      </c>
      <c r="AH630" s="16" t="e">
        <f>IF($D627&gt;=1,($B626/HLOOKUP($D627,'[7]Annuity Cal'!$H$7:$BE$11,2,FALSE))*HLOOKUP(AH627,'[7]Annuity Cal'!$H$7:$BE$11,4,FALSE),(IF(AH627&lt;=(-1),AH627,0)))</f>
        <v>#N/A</v>
      </c>
      <c r="AI630" s="16" t="e">
        <f>IF($D627&gt;=1,($B626/HLOOKUP($D627,'[7]Annuity Cal'!$H$7:$BE$11,2,FALSE))*HLOOKUP(AI627,'[7]Annuity Cal'!$H$7:$BE$11,4,FALSE),(IF(AI627&lt;=(-1),AI627,0)))</f>
        <v>#N/A</v>
      </c>
      <c r="AJ630" s="16" t="e">
        <f>IF($D627&gt;=1,($B626/HLOOKUP($D627,'[7]Annuity Cal'!$H$7:$BE$11,2,FALSE))*HLOOKUP(AJ627,'[7]Annuity Cal'!$H$7:$BE$11,4,FALSE),(IF(AJ627&lt;=(-1),AJ627,0)))</f>
        <v>#N/A</v>
      </c>
      <c r="AK630" s="16" t="e">
        <f>IF($D627&gt;=1,($B626/HLOOKUP($D627,'[7]Annuity Cal'!$H$7:$BE$11,2,FALSE))*HLOOKUP(AK627,'[7]Annuity Cal'!$H$7:$BE$11,4,FALSE),(IF(AK627&lt;=(-1),AK627,0)))</f>
        <v>#N/A</v>
      </c>
      <c r="AL630" s="16" t="e">
        <f>IF($D627&gt;=1,($B626/HLOOKUP($D627,'[7]Annuity Cal'!$H$7:$BE$11,2,FALSE))*HLOOKUP(AL627,'[7]Annuity Cal'!$H$7:$BE$11,4,FALSE),(IF(AL627&lt;=(-1),AL627,0)))</f>
        <v>#N/A</v>
      </c>
      <c r="AM630" s="16" t="e">
        <f>IF($D627&gt;=1,($B626/HLOOKUP($D627,'[7]Annuity Cal'!$H$7:$BE$11,2,FALSE))*HLOOKUP(AM627,'[7]Annuity Cal'!$H$7:$BE$11,4,FALSE),(IF(AM627&lt;=(-1),AM627,0)))</f>
        <v>#N/A</v>
      </c>
      <c r="AN630" s="16" t="e">
        <f>IF($D627&gt;=1,($B626/HLOOKUP($D627,'[7]Annuity Cal'!$H$7:$BE$11,2,FALSE))*HLOOKUP(AN627,'[7]Annuity Cal'!$H$7:$BE$11,4,FALSE),(IF(AN627&lt;=(-1),AN627,0)))</f>
        <v>#N/A</v>
      </c>
      <c r="AO630" s="16" t="e">
        <f>IF($D627&gt;=1,($B626/HLOOKUP($D627,'[7]Annuity Cal'!$H$7:$BE$11,2,FALSE))*HLOOKUP(AO627,'[7]Annuity Cal'!$H$7:$BE$11,4,FALSE),(IF(AO627&lt;=(-1),AO627,0)))</f>
        <v>#N/A</v>
      </c>
      <c r="AP630" s="16" t="e">
        <f>IF($D627&gt;=1,($B626/HLOOKUP($D627,'[7]Annuity Cal'!$H$7:$BE$11,2,FALSE))*HLOOKUP(AP627,'[7]Annuity Cal'!$H$7:$BE$11,4,FALSE),(IF(AP627&lt;=(-1),AP627,0)))</f>
        <v>#N/A</v>
      </c>
      <c r="AQ630" s="16" t="e">
        <f>IF($D627&gt;=1,($B626/HLOOKUP($D627,'[7]Annuity Cal'!$H$7:$BE$11,2,FALSE))*HLOOKUP(AQ627,'[7]Annuity Cal'!$H$7:$BE$11,4,FALSE),(IF(AQ627&lt;=(-1),AQ627,0)))</f>
        <v>#N/A</v>
      </c>
      <c r="AR630" s="16" t="e">
        <f>IF($D627&gt;=1,($B626/HLOOKUP($D627,'[7]Annuity Cal'!$H$7:$BE$11,2,FALSE))*HLOOKUP(AR627,'[7]Annuity Cal'!$H$7:$BE$11,4,FALSE),(IF(AR627&lt;=(-1),AR627,0)))</f>
        <v>#N/A</v>
      </c>
      <c r="AS630" s="16" t="e">
        <f>IF($D627&gt;=1,($B626/HLOOKUP($D627,'[7]Annuity Cal'!$H$7:$BE$11,2,FALSE))*HLOOKUP(AS627,'[7]Annuity Cal'!$H$7:$BE$11,4,FALSE),(IF(AS627&lt;=(-1),AS627,0)))</f>
        <v>#N/A</v>
      </c>
      <c r="AT630" s="16" t="e">
        <f>IF($D627&gt;=1,($B626/HLOOKUP($D627,'[7]Annuity Cal'!$H$7:$BE$11,2,FALSE))*HLOOKUP(AT627,'[7]Annuity Cal'!$H$7:$BE$11,4,FALSE),(IF(AT627&lt;=(-1),AT627,0)))</f>
        <v>#N/A</v>
      </c>
      <c r="AU630" s="16" t="e">
        <f>IF($D627&gt;=1,($B626/HLOOKUP($D627,'[7]Annuity Cal'!$H$7:$BE$11,2,FALSE))*HLOOKUP(AU627,'[7]Annuity Cal'!$H$7:$BE$11,4,FALSE),(IF(AU627&lt;=(-1),AU627,0)))</f>
        <v>#N/A</v>
      </c>
      <c r="AV630" s="16" t="e">
        <f>IF($D627&gt;=1,($B626/HLOOKUP($D627,'[7]Annuity Cal'!$H$7:$BE$11,2,FALSE))*HLOOKUP(AV627,'[7]Annuity Cal'!$H$7:$BE$11,4,FALSE),(IF(AV627&lt;=(-1),AV627,0)))</f>
        <v>#N/A</v>
      </c>
      <c r="AW630" s="16" t="e">
        <f>IF($D627&gt;=1,($B626/HLOOKUP($D627,'[7]Annuity Cal'!$H$7:$BE$11,2,FALSE))*HLOOKUP(AW627,'[7]Annuity Cal'!$H$7:$BE$11,4,FALSE),(IF(AW627&lt;=(-1),AW627,0)))</f>
        <v>#N/A</v>
      </c>
      <c r="AX630" s="16" t="e">
        <f>IF($D627&gt;=1,($B626/HLOOKUP($D627,'[7]Annuity Cal'!$H$7:$BE$11,2,FALSE))*HLOOKUP(AX627,'[7]Annuity Cal'!$H$7:$BE$11,4,FALSE),(IF(AX627&lt;=(-1),AX627,0)))</f>
        <v>#N/A</v>
      </c>
      <c r="AY630" s="16" t="e">
        <f>IF($D627&gt;=1,($B626/HLOOKUP($D627,'[7]Annuity Cal'!$H$7:$BE$11,2,FALSE))*HLOOKUP(AY627,'[7]Annuity Cal'!$H$7:$BE$11,4,FALSE),(IF(AY627&lt;=(-1),AY627,0)))</f>
        <v>#N/A</v>
      </c>
      <c r="AZ630" s="16" t="e">
        <f>IF($D627&gt;=1,($B626/HLOOKUP($D627,'[7]Annuity Cal'!$H$7:$BE$11,2,FALSE))*HLOOKUP(AZ627,'[7]Annuity Cal'!$H$7:$BE$11,4,FALSE),(IF(AZ627&lt;=(-1),AZ627,0)))</f>
        <v>#N/A</v>
      </c>
      <c r="BA630" s="16" t="e">
        <f>IF($D627&gt;=1,($B626/HLOOKUP($D627,'[7]Annuity Cal'!$H$7:$BE$11,2,FALSE))*HLOOKUP(BA627,'[7]Annuity Cal'!$H$7:$BE$11,4,FALSE),(IF(BA627&lt;=(-1),BA627,0)))</f>
        <v>#N/A</v>
      </c>
      <c r="BB630" s="16" t="e">
        <f>IF($D627&gt;=1,($B626/HLOOKUP($D627,'[7]Annuity Cal'!$H$7:$BE$11,2,FALSE))*HLOOKUP(BB627,'[7]Annuity Cal'!$H$7:$BE$11,4,FALSE),(IF(BB627&lt;=(-1),BB627,0)))</f>
        <v>#N/A</v>
      </c>
      <c r="BC630" s="16" t="e">
        <f>IF($D627&gt;=1,($B626/HLOOKUP($D627,'[7]Annuity Cal'!$H$7:$BE$11,2,FALSE))*HLOOKUP(BC627,'[7]Annuity Cal'!$H$7:$BE$11,4,FALSE),(IF(BC627&lt;=(-1),BC627,0)))</f>
        <v>#N/A</v>
      </c>
      <c r="BD630" s="16" t="e">
        <f>IF($D627&gt;=1,($B626/HLOOKUP($D627,'[7]Annuity Cal'!$H$7:$BE$11,2,FALSE))*HLOOKUP(BD627,'[7]Annuity Cal'!$H$7:$BE$11,4,FALSE),(IF(BD627&lt;=(-1),BD627,0)))</f>
        <v>#N/A</v>
      </c>
      <c r="BE630" s="16" t="e">
        <f>IF($D627&gt;=1,($B626/HLOOKUP($D627,'[7]Annuity Cal'!$H$7:$BE$11,2,FALSE))*HLOOKUP(BE627,'[7]Annuity Cal'!$H$7:$BE$11,4,FALSE),(IF(BE627&lt;=(-1),BE627,0)))</f>
        <v>#N/A</v>
      </c>
      <c r="BF630" s="16" t="e">
        <f>IF($D627&gt;=1,($B626/HLOOKUP($D627,'[7]Annuity Cal'!$H$7:$BE$11,2,FALSE))*HLOOKUP(BF627,'[7]Annuity Cal'!$H$7:$BE$11,4,FALSE),(IF(BF627&lt;=(-1),BF627,0)))</f>
        <v>#N/A</v>
      </c>
      <c r="BG630" s="16" t="e">
        <f>IF($D627&gt;=1,($B626/HLOOKUP($D627,'[7]Annuity Cal'!$H$7:$BE$11,2,FALSE))*HLOOKUP(BG627,'[7]Annuity Cal'!$H$7:$BE$11,4,FALSE),(IF(BG627&lt;=(-1),BG627,0)))</f>
        <v>#N/A</v>
      </c>
      <c r="BH630" s="16" t="e">
        <f>IF($D627&gt;=1,($B626/HLOOKUP($D627,'[7]Annuity Cal'!$H$7:$BE$11,2,FALSE))*HLOOKUP(BH627,'[7]Annuity Cal'!$H$7:$BE$11,4,FALSE),(IF(BH627&lt;=(-1),BH627,0)))</f>
        <v>#N/A</v>
      </c>
      <c r="BI630" s="16" t="e">
        <f>IF($D627&gt;=1,($B626/HLOOKUP($D627,'[7]Annuity Cal'!$H$7:$BE$11,2,FALSE))*HLOOKUP(BI627,'[7]Annuity Cal'!$H$7:$BE$11,4,FALSE),(IF(BI627&lt;=(-1),BI627,0)))</f>
        <v>#N/A</v>
      </c>
      <c r="BJ630" s="16" t="e">
        <f>IF($D627&gt;=1,($B626/HLOOKUP($D627,'[7]Annuity Cal'!$H$7:$BE$11,2,FALSE))*HLOOKUP(BJ627,'[7]Annuity Cal'!$H$7:$BE$11,4,FALSE),(IF(BJ627&lt;=(-1),BJ627,0)))</f>
        <v>#N/A</v>
      </c>
      <c r="BK630" s="16" t="e">
        <f>IF($D627&gt;=1,($B626/HLOOKUP($D627,'[7]Annuity Cal'!$H$7:$BE$11,2,FALSE))*HLOOKUP(BK627,'[7]Annuity Cal'!$H$7:$BE$11,4,FALSE),(IF(BK627&lt;=(-1),BK627,0)))</f>
        <v>#N/A</v>
      </c>
      <c r="BL630" s="16" t="e">
        <f>IF($D627&gt;=1,($B626/HLOOKUP($D627,'[7]Annuity Cal'!$H$7:$BE$11,2,FALSE))*HLOOKUP(BL627,'[7]Annuity Cal'!$H$7:$BE$11,4,FALSE),(IF(BL627&lt;=(-1),BL627,0)))</f>
        <v>#N/A</v>
      </c>
      <c r="BM630" s="16" t="e">
        <f>IF($D627&gt;=1,($B626/HLOOKUP($D627,'[7]Annuity Cal'!$H$7:$BE$11,2,FALSE))*HLOOKUP(BM627,'[7]Annuity Cal'!$H$7:$BE$11,4,FALSE),(IF(BM627&lt;=(-1),BM627,0)))</f>
        <v>#N/A</v>
      </c>
      <c r="BN630" s="16" t="e">
        <f>IF($D627&gt;=1,($B626/HLOOKUP($D627,'[7]Annuity Cal'!$H$7:$BE$11,2,FALSE))*HLOOKUP(BN627,'[7]Annuity Cal'!$H$7:$BE$11,4,FALSE),(IF(BN627&lt;=(-1),BN627,0)))</f>
        <v>#N/A</v>
      </c>
    </row>
    <row r="631" spans="1:66">
      <c r="C631" s="16" t="s">
        <v>2</v>
      </c>
      <c r="D631" s="27">
        <f t="shared" ref="D631:I631" si="401">SUM(D629:D630)</f>
        <v>1064988.6566588106</v>
      </c>
      <c r="E631" s="27">
        <f t="shared" si="401"/>
        <v>1064988.6566588106</v>
      </c>
      <c r="F631" s="27">
        <f t="shared" si="401"/>
        <v>1064988.6566588106</v>
      </c>
      <c r="G631" s="27">
        <f t="shared" si="401"/>
        <v>1064988.6566588106</v>
      </c>
      <c r="H631" s="27">
        <f t="shared" si="401"/>
        <v>1064988.6566588106</v>
      </c>
      <c r="I631" s="27">
        <f t="shared" si="401"/>
        <v>1064988.6566588106</v>
      </c>
      <c r="J631" s="27">
        <f t="shared" ref="J631" si="402">SUM(J629:J630)</f>
        <v>1064988.6566588106</v>
      </c>
      <c r="K631" s="27">
        <f t="shared" ref="K631" si="403">SUM(K629:K630)</f>
        <v>1064988.6566588106</v>
      </c>
      <c r="L631" s="27">
        <f t="shared" ref="L631" si="404">SUM(L629:L630)</f>
        <v>1064988.6566588106</v>
      </c>
      <c r="M631" s="27">
        <f t="shared" ref="M631" si="405">SUM(M629:M630)</f>
        <v>1064988.6566588106</v>
      </c>
      <c r="N631" s="27">
        <f t="shared" ref="N631" si="406">SUM(N629:N630)</f>
        <v>1064988.6566588106</v>
      </c>
      <c r="O631" s="27">
        <f t="shared" ref="O631" si="407">SUM(O629:O630)</f>
        <v>1064988.6566588106</v>
      </c>
      <c r="P631" s="27">
        <f t="shared" ref="P631" si="408">SUM(P629:P630)</f>
        <v>1064988.6566588106</v>
      </c>
      <c r="Q631" s="27">
        <f t="shared" ref="Q631" si="409">SUM(Q629:Q630)</f>
        <v>1064988.6566588106</v>
      </c>
      <c r="R631" s="27">
        <f t="shared" ref="R631" si="410">SUM(R629:R630)</f>
        <v>1064988.6566588106</v>
      </c>
      <c r="S631" s="27">
        <f t="shared" ref="S631" si="411">SUM(S629:S630)</f>
        <v>1064988.6566588106</v>
      </c>
      <c r="T631" s="27">
        <f t="shared" ref="T631" si="412">SUM(T629:T630)</f>
        <v>1064988.6566588106</v>
      </c>
      <c r="U631" s="27">
        <f t="shared" ref="U631" si="413">SUM(U629:U630)</f>
        <v>1064988.6566588106</v>
      </c>
      <c r="V631" s="27">
        <f t="shared" ref="V631" si="414">SUM(V629:V630)</f>
        <v>1064988.6566588106</v>
      </c>
      <c r="W631" s="27">
        <f t="shared" ref="W631" si="415">SUM(W629:W630)</f>
        <v>1064988.6566588103</v>
      </c>
      <c r="X631" s="27">
        <f t="shared" ref="X631" si="416">SUM(X629:X630)</f>
        <v>1064988.6566588106</v>
      </c>
      <c r="Y631" s="27">
        <f t="shared" ref="Y631" si="417">SUM(Y629:Y630)</f>
        <v>1064988.6566588106</v>
      </c>
      <c r="Z631" s="27">
        <f t="shared" ref="Z631" si="418">SUM(Z629:Z630)</f>
        <v>1064988.6566588106</v>
      </c>
      <c r="AA631" s="27">
        <f t="shared" ref="AA631" si="419">SUM(AA629:AA630)</f>
        <v>1064988.6566588106</v>
      </c>
      <c r="AB631" s="27">
        <f t="shared" ref="AB631" si="420">SUM(AB629:AB630)</f>
        <v>1064988.6566588106</v>
      </c>
      <c r="AC631" s="16" t="e">
        <f>IF($D627&gt;=1,($B626/HLOOKUP($D627,'[7]Annuity Cal'!$H$7:$BE$11,2,FALSE))*HLOOKUP(AC627,'[7]Annuity Cal'!$H$7:$BE$11,5,FALSE),(IF(AC627&lt;=(-1),AC627,0)))</f>
        <v>#N/A</v>
      </c>
      <c r="AD631" s="16" t="e">
        <f>IF($D627&gt;=1,($B626/HLOOKUP($D627,'[7]Annuity Cal'!$H$7:$BE$11,2,FALSE))*HLOOKUP(AD627,'[7]Annuity Cal'!$H$7:$BE$11,5,FALSE),(IF(AD627&lt;=(-1),AD627,0)))</f>
        <v>#N/A</v>
      </c>
      <c r="AE631" s="16" t="e">
        <f>IF($D627&gt;=1,($B626/HLOOKUP($D627,'[7]Annuity Cal'!$H$7:$BE$11,2,FALSE))*HLOOKUP(AE627,'[7]Annuity Cal'!$H$7:$BE$11,5,FALSE),(IF(AE627&lt;=(-1),AE627,0)))</f>
        <v>#N/A</v>
      </c>
      <c r="AF631" s="16" t="e">
        <f>IF($D627&gt;=1,($B626/HLOOKUP($D627,'[7]Annuity Cal'!$H$7:$BE$11,2,FALSE))*HLOOKUP(AF627,'[7]Annuity Cal'!$H$7:$BE$11,5,FALSE),(IF(AF627&lt;=(-1),AF627,0)))</f>
        <v>#N/A</v>
      </c>
      <c r="AG631" s="16" t="e">
        <f>IF($D627&gt;=1,($B626/HLOOKUP($D627,'[7]Annuity Cal'!$H$7:$BE$11,2,FALSE))*HLOOKUP(AG627,'[7]Annuity Cal'!$H$7:$BE$11,5,FALSE),(IF(AG627&lt;=(-1),AG627,0)))</f>
        <v>#N/A</v>
      </c>
      <c r="AH631" s="16" t="e">
        <f>IF($D627&gt;=1,($B626/HLOOKUP($D627,'[7]Annuity Cal'!$H$7:$BE$11,2,FALSE))*HLOOKUP(AH627,'[7]Annuity Cal'!$H$7:$BE$11,5,FALSE),(IF(AH627&lt;=(-1),AH627,0)))</f>
        <v>#N/A</v>
      </c>
      <c r="AI631" s="16" t="e">
        <f>IF($D627&gt;=1,($B626/HLOOKUP($D627,'[7]Annuity Cal'!$H$7:$BE$11,2,FALSE))*HLOOKUP(AI627,'[7]Annuity Cal'!$H$7:$BE$11,5,FALSE),(IF(AI627&lt;=(-1),AI627,0)))</f>
        <v>#N/A</v>
      </c>
      <c r="AJ631" s="16" t="e">
        <f>IF($D627&gt;=1,($B626/HLOOKUP($D627,'[7]Annuity Cal'!$H$7:$BE$11,2,FALSE))*HLOOKUP(AJ627,'[7]Annuity Cal'!$H$7:$BE$11,5,FALSE),(IF(AJ627&lt;=(-1),AJ627,0)))</f>
        <v>#N/A</v>
      </c>
      <c r="AK631" s="16" t="e">
        <f>IF($D627&gt;=1,($B626/HLOOKUP($D627,'[7]Annuity Cal'!$H$7:$BE$11,2,FALSE))*HLOOKUP(AK627,'[7]Annuity Cal'!$H$7:$BE$11,5,FALSE),(IF(AK627&lt;=(-1),AK627,0)))</f>
        <v>#N/A</v>
      </c>
      <c r="AL631" s="16" t="e">
        <f>IF($D627&gt;=1,($B626/HLOOKUP($D627,'[7]Annuity Cal'!$H$7:$BE$11,2,FALSE))*HLOOKUP(AL627,'[7]Annuity Cal'!$H$7:$BE$11,5,FALSE),(IF(AL627&lt;=(-1),AL627,0)))</f>
        <v>#N/A</v>
      </c>
      <c r="AM631" s="16" t="e">
        <f>IF($D627&gt;=1,($B626/HLOOKUP($D627,'[7]Annuity Cal'!$H$7:$BE$11,2,FALSE))*HLOOKUP(AM627,'[7]Annuity Cal'!$H$7:$BE$11,5,FALSE),(IF(AM627&lt;=(-1),AM627,0)))</f>
        <v>#N/A</v>
      </c>
      <c r="AN631" s="16" t="e">
        <f>IF($D627&gt;=1,($B626/HLOOKUP($D627,'[7]Annuity Cal'!$H$7:$BE$11,2,FALSE))*HLOOKUP(AN627,'[7]Annuity Cal'!$H$7:$BE$11,5,FALSE),(IF(AN627&lt;=(-1),AN627,0)))</f>
        <v>#N/A</v>
      </c>
      <c r="AO631" s="16" t="e">
        <f>IF($D627&gt;=1,($B626/HLOOKUP($D627,'[7]Annuity Cal'!$H$7:$BE$11,2,FALSE))*HLOOKUP(AO627,'[7]Annuity Cal'!$H$7:$BE$11,5,FALSE),(IF(AO627&lt;=(-1),AO627,0)))</f>
        <v>#N/A</v>
      </c>
      <c r="AP631" s="16" t="e">
        <f>IF($D627&gt;=1,($B626/HLOOKUP($D627,'[7]Annuity Cal'!$H$7:$BE$11,2,FALSE))*HLOOKUP(AP627,'[7]Annuity Cal'!$H$7:$BE$11,5,FALSE),(IF(AP627&lt;=(-1),AP627,0)))</f>
        <v>#N/A</v>
      </c>
      <c r="AQ631" s="16" t="e">
        <f>IF($D627&gt;=1,($B626/HLOOKUP($D627,'[7]Annuity Cal'!$H$7:$BE$11,2,FALSE))*HLOOKUP(AQ627,'[7]Annuity Cal'!$H$7:$BE$11,5,FALSE),(IF(AQ627&lt;=(-1),AQ627,0)))</f>
        <v>#N/A</v>
      </c>
      <c r="AR631" s="16" t="e">
        <f>IF($D627&gt;=1,($B626/HLOOKUP($D627,'[7]Annuity Cal'!$H$7:$BE$11,2,FALSE))*HLOOKUP(AR627,'[7]Annuity Cal'!$H$7:$BE$11,5,FALSE),(IF(AR627&lt;=(-1),AR627,0)))</f>
        <v>#N/A</v>
      </c>
      <c r="AS631" s="16" t="e">
        <f>IF($D627&gt;=1,($B626/HLOOKUP($D627,'[7]Annuity Cal'!$H$7:$BE$11,2,FALSE))*HLOOKUP(AS627,'[7]Annuity Cal'!$H$7:$BE$11,5,FALSE),(IF(AS627&lt;=(-1),AS627,0)))</f>
        <v>#N/A</v>
      </c>
      <c r="AT631" s="16" t="e">
        <f>IF($D627&gt;=1,($B626/HLOOKUP($D627,'[7]Annuity Cal'!$H$7:$BE$11,2,FALSE))*HLOOKUP(AT627,'[7]Annuity Cal'!$H$7:$BE$11,5,FALSE),(IF(AT627&lt;=(-1),AT627,0)))</f>
        <v>#N/A</v>
      </c>
      <c r="AU631" s="16" t="e">
        <f>IF($D627&gt;=1,($B626/HLOOKUP($D627,'[7]Annuity Cal'!$H$7:$BE$11,2,FALSE))*HLOOKUP(AU627,'[7]Annuity Cal'!$H$7:$BE$11,5,FALSE),(IF(AU627&lt;=(-1),AU627,0)))</f>
        <v>#N/A</v>
      </c>
      <c r="AV631" s="16" t="e">
        <f>IF($D627&gt;=1,($B626/HLOOKUP($D627,'[7]Annuity Cal'!$H$7:$BE$11,2,FALSE))*HLOOKUP(AV627,'[7]Annuity Cal'!$H$7:$BE$11,5,FALSE),(IF(AV627&lt;=(-1),AV627,0)))</f>
        <v>#N/A</v>
      </c>
      <c r="AW631" s="16" t="e">
        <f>IF($D627&gt;=1,($B626/HLOOKUP($D627,'[7]Annuity Cal'!$H$7:$BE$11,2,FALSE))*HLOOKUP(AW627,'[7]Annuity Cal'!$H$7:$BE$11,5,FALSE),(IF(AW627&lt;=(-1),AW627,0)))</f>
        <v>#N/A</v>
      </c>
      <c r="AX631" s="16" t="e">
        <f>IF($D627&gt;=1,($B626/HLOOKUP($D627,'[7]Annuity Cal'!$H$7:$BE$11,2,FALSE))*HLOOKUP(AX627,'[7]Annuity Cal'!$H$7:$BE$11,5,FALSE),(IF(AX627&lt;=(-1),AX627,0)))</f>
        <v>#N/A</v>
      </c>
      <c r="AY631" s="16" t="e">
        <f>IF($D627&gt;=1,($B626/HLOOKUP($D627,'[7]Annuity Cal'!$H$7:$BE$11,2,FALSE))*HLOOKUP(AY627,'[7]Annuity Cal'!$H$7:$BE$11,5,FALSE),(IF(AY627&lt;=(-1),AY627,0)))</f>
        <v>#N/A</v>
      </c>
      <c r="AZ631" s="16" t="e">
        <f>IF($D627&gt;=1,($B626/HLOOKUP($D627,'[7]Annuity Cal'!$H$7:$BE$11,2,FALSE))*HLOOKUP(AZ627,'[7]Annuity Cal'!$H$7:$BE$11,5,FALSE),(IF(AZ627&lt;=(-1),AZ627,0)))</f>
        <v>#N/A</v>
      </c>
      <c r="BA631" s="16" t="e">
        <f>IF($D627&gt;=1,($B626/HLOOKUP($D627,'[7]Annuity Cal'!$H$7:$BE$11,2,FALSE))*HLOOKUP(BA627,'[7]Annuity Cal'!$H$7:$BE$11,5,FALSE),(IF(BA627&lt;=(-1),BA627,0)))</f>
        <v>#N/A</v>
      </c>
      <c r="BB631" s="16" t="e">
        <f>IF($D627&gt;=1,($B626/HLOOKUP($D627,'[7]Annuity Cal'!$H$7:$BE$11,2,FALSE))*HLOOKUP(BB627,'[7]Annuity Cal'!$H$7:$BE$11,5,FALSE),(IF(BB627&lt;=(-1),BB627,0)))</f>
        <v>#N/A</v>
      </c>
      <c r="BC631" s="16" t="e">
        <f>IF($D627&gt;=1,($B626/HLOOKUP($D627,'[7]Annuity Cal'!$H$7:$BE$11,2,FALSE))*HLOOKUP(BC627,'[7]Annuity Cal'!$H$7:$BE$11,5,FALSE),(IF(BC627&lt;=(-1),BC627,0)))</f>
        <v>#N/A</v>
      </c>
      <c r="BD631" s="16" t="e">
        <f>IF($D627&gt;=1,($B626/HLOOKUP($D627,'[7]Annuity Cal'!$H$7:$BE$11,2,FALSE))*HLOOKUP(BD627,'[7]Annuity Cal'!$H$7:$BE$11,5,FALSE),(IF(BD627&lt;=(-1),BD627,0)))</f>
        <v>#N/A</v>
      </c>
      <c r="BE631" s="16" t="e">
        <f>IF($D627&gt;=1,($B626/HLOOKUP($D627,'[7]Annuity Cal'!$H$7:$BE$11,2,FALSE))*HLOOKUP(BE627,'[7]Annuity Cal'!$H$7:$BE$11,5,FALSE),(IF(BE627&lt;=(-1),BE627,0)))</f>
        <v>#N/A</v>
      </c>
      <c r="BF631" s="16" t="e">
        <f>IF($D627&gt;=1,($B626/HLOOKUP($D627,'[7]Annuity Cal'!$H$7:$BE$11,2,FALSE))*HLOOKUP(BF627,'[7]Annuity Cal'!$H$7:$BE$11,5,FALSE),(IF(BF627&lt;=(-1),BF627,0)))</f>
        <v>#N/A</v>
      </c>
      <c r="BG631" s="16" t="e">
        <f>IF($D627&gt;=1,($B626/HLOOKUP($D627,'[7]Annuity Cal'!$H$7:$BE$11,2,FALSE))*HLOOKUP(BG627,'[7]Annuity Cal'!$H$7:$BE$11,5,FALSE),(IF(BG627&lt;=(-1),BG627,0)))</f>
        <v>#N/A</v>
      </c>
      <c r="BH631" s="16" t="e">
        <f>IF($D627&gt;=1,($B626/HLOOKUP($D627,'[7]Annuity Cal'!$H$7:$BE$11,2,FALSE))*HLOOKUP(BH627,'[7]Annuity Cal'!$H$7:$BE$11,5,FALSE),(IF(BH627&lt;=(-1),BH627,0)))</f>
        <v>#N/A</v>
      </c>
      <c r="BI631" s="16" t="e">
        <f>IF($D627&gt;=1,($B626/HLOOKUP($D627,'[7]Annuity Cal'!$H$7:$BE$11,2,FALSE))*HLOOKUP(BI627,'[7]Annuity Cal'!$H$7:$BE$11,5,FALSE),(IF(BI627&lt;=(-1),BI627,0)))</f>
        <v>#N/A</v>
      </c>
      <c r="BJ631" s="16" t="e">
        <f>IF($D627&gt;=1,($B626/HLOOKUP($D627,'[7]Annuity Cal'!$H$7:$BE$11,2,FALSE))*HLOOKUP(BJ627,'[7]Annuity Cal'!$H$7:$BE$11,5,FALSE),(IF(BJ627&lt;=(-1),BJ627,0)))</f>
        <v>#N/A</v>
      </c>
      <c r="BK631" s="16" t="e">
        <f>IF($D627&gt;=1,($B626/HLOOKUP($D627,'[7]Annuity Cal'!$H$7:$BE$11,2,FALSE))*HLOOKUP(BK627,'[7]Annuity Cal'!$H$7:$BE$11,5,FALSE),(IF(BK627&lt;=(-1),BK627,0)))</f>
        <v>#N/A</v>
      </c>
      <c r="BL631" s="16" t="e">
        <f>IF($D627&gt;=1,($B626/HLOOKUP($D627,'[7]Annuity Cal'!$H$7:$BE$11,2,FALSE))*HLOOKUP(BL627,'[7]Annuity Cal'!$H$7:$BE$11,5,FALSE),(IF(BL627&lt;=(-1),BL627,0)))</f>
        <v>#N/A</v>
      </c>
      <c r="BM631" s="16" t="e">
        <f>IF($D627&gt;=1,($B626/HLOOKUP($D627,'[7]Annuity Cal'!$H$7:$BE$11,2,FALSE))*HLOOKUP(BM627,'[7]Annuity Cal'!$H$7:$BE$11,5,FALSE),(IF(BM627&lt;=(-1),BM627,0)))</f>
        <v>#N/A</v>
      </c>
      <c r="BN631" s="16" t="e">
        <f>IF($D627&gt;=1,($B626/HLOOKUP($D627,'[7]Annuity Cal'!$H$7:$BE$11,2,FALSE))*HLOOKUP(BN627,'[7]Annuity Cal'!$H$7:$BE$11,5,FALSE),(IF(BN627&lt;=(-1),BN627,0)))</f>
        <v>#N/A</v>
      </c>
    </row>
    <row r="632" spans="1:66">
      <c r="D632" s="27">
        <f>D628-D629</f>
        <v>13634782.629055476</v>
      </c>
      <c r="E632" s="27">
        <f t="shared" ref="E632:W632" si="421">E628-E629</f>
        <v>13358663.538792018</v>
      </c>
      <c r="F632" s="27">
        <f t="shared" si="421"/>
        <v>13066568.986877602</v>
      </c>
      <c r="G632" s="27">
        <f t="shared" si="421"/>
        <v>12757574.678745281</v>
      </c>
      <c r="H632" s="27">
        <f t="shared" si="421"/>
        <v>12430702.842785304</v>
      </c>
      <c r="I632" s="27">
        <f t="shared" si="421"/>
        <v>12084919.136316216</v>
      </c>
      <c r="J632" s="27">
        <f t="shared" si="421"/>
        <v>11719129.372544272</v>
      </c>
      <c r="K632" s="27">
        <f t="shared" si="421"/>
        <v>11332176.058154095</v>
      </c>
      <c r="L632" s="27">
        <f t="shared" si="421"/>
        <v>10922834.7305742</v>
      </c>
      <c r="M632" s="27">
        <f t="shared" si="421"/>
        <v>10489810.083327182</v>
      </c>
      <c r="N632" s="27">
        <f t="shared" si="421"/>
        <v>10031731.867203729</v>
      </c>
      <c r="O632" s="27">
        <f t="shared" si="421"/>
        <v>9547150.5542902779</v>
      </c>
      <c r="P632" s="27">
        <f t="shared" si="421"/>
        <v>9034532.7511296906</v>
      </c>
      <c r="Q632" s="27">
        <f t="shared" si="421"/>
        <v>8492256.3465005271</v>
      </c>
      <c r="R632" s="27">
        <f t="shared" si="421"/>
        <v>7918605.3784606755</v>
      </c>
      <c r="S632" s="27">
        <f t="shared" si="421"/>
        <v>7311764.6044128034</v>
      </c>
      <c r="T632" s="27">
        <f t="shared" si="421"/>
        <v>6669813.7570093051</v>
      </c>
      <c r="U632" s="27">
        <f t="shared" si="421"/>
        <v>5990721.4677203186</v>
      </c>
      <c r="V632" s="27">
        <f t="shared" si="421"/>
        <v>5272338.8388367547</v>
      </c>
      <c r="W632" s="27">
        <f t="shared" si="421"/>
        <v>4512392.6435677847</v>
      </c>
      <c r="X632" s="27">
        <f t="shared" ref="X632:AB632" si="422">X628-X629</f>
        <v>3708478.1327153957</v>
      </c>
      <c r="Y632" s="27">
        <f t="shared" si="422"/>
        <v>2858051.42516369</v>
      </c>
      <c r="Z632" s="27">
        <f t="shared" si="422"/>
        <v>1958421.4581036358</v>
      </c>
      <c r="AA632" s="27">
        <f t="shared" si="422"/>
        <v>1006741.4715208213</v>
      </c>
      <c r="AB632" s="27">
        <f t="shared" si="422"/>
        <v>1.0477378964424133E-9</v>
      </c>
      <c r="AC632" s="16" t="e">
        <f t="shared" ref="AC632:BN632" si="423">AC628-AC629</f>
        <v>#N/A</v>
      </c>
      <c r="AD632" s="16" t="e">
        <f t="shared" si="423"/>
        <v>#N/A</v>
      </c>
      <c r="AE632" s="16" t="e">
        <f t="shared" si="423"/>
        <v>#N/A</v>
      </c>
      <c r="AF632" s="16" t="e">
        <f t="shared" si="423"/>
        <v>#N/A</v>
      </c>
      <c r="AG632" s="16" t="e">
        <f t="shared" si="423"/>
        <v>#N/A</v>
      </c>
      <c r="AH632" s="16" t="e">
        <f t="shared" si="423"/>
        <v>#N/A</v>
      </c>
      <c r="AI632" s="16" t="e">
        <f t="shared" si="423"/>
        <v>#N/A</v>
      </c>
      <c r="AJ632" s="16" t="e">
        <f t="shared" si="423"/>
        <v>#N/A</v>
      </c>
      <c r="AK632" s="16" t="e">
        <f t="shared" si="423"/>
        <v>#N/A</v>
      </c>
      <c r="AL632" s="16" t="e">
        <f t="shared" si="423"/>
        <v>#N/A</v>
      </c>
      <c r="AM632" s="16" t="e">
        <f t="shared" si="423"/>
        <v>#N/A</v>
      </c>
      <c r="AN632" s="16" t="e">
        <f t="shared" si="423"/>
        <v>#N/A</v>
      </c>
      <c r="AO632" s="16" t="e">
        <f t="shared" si="423"/>
        <v>#N/A</v>
      </c>
      <c r="AP632" s="16" t="e">
        <f t="shared" si="423"/>
        <v>#N/A</v>
      </c>
      <c r="AQ632" s="16" t="e">
        <f t="shared" si="423"/>
        <v>#N/A</v>
      </c>
      <c r="AR632" s="16" t="e">
        <f t="shared" si="423"/>
        <v>#N/A</v>
      </c>
      <c r="AS632" s="16" t="e">
        <f t="shared" si="423"/>
        <v>#N/A</v>
      </c>
      <c r="AT632" s="16" t="e">
        <f t="shared" si="423"/>
        <v>#N/A</v>
      </c>
      <c r="AU632" s="16" t="e">
        <f t="shared" si="423"/>
        <v>#N/A</v>
      </c>
      <c r="AV632" s="16" t="e">
        <f t="shared" si="423"/>
        <v>#N/A</v>
      </c>
      <c r="AW632" s="16" t="e">
        <f t="shared" si="423"/>
        <v>#N/A</v>
      </c>
      <c r="AX632" s="16" t="e">
        <f t="shared" si="423"/>
        <v>#N/A</v>
      </c>
      <c r="AY632" s="16" t="e">
        <f t="shared" si="423"/>
        <v>#N/A</v>
      </c>
      <c r="AZ632" s="16" t="e">
        <f t="shared" si="423"/>
        <v>#N/A</v>
      </c>
      <c r="BA632" s="16" t="e">
        <f t="shared" si="423"/>
        <v>#N/A</v>
      </c>
      <c r="BB632" s="16" t="e">
        <f t="shared" si="423"/>
        <v>#N/A</v>
      </c>
      <c r="BC632" s="16" t="e">
        <f t="shared" si="423"/>
        <v>#N/A</v>
      </c>
      <c r="BD632" s="16" t="e">
        <f t="shared" si="423"/>
        <v>#N/A</v>
      </c>
      <c r="BE632" s="16" t="e">
        <f t="shared" si="423"/>
        <v>#N/A</v>
      </c>
      <c r="BF632" s="16" t="e">
        <f t="shared" si="423"/>
        <v>#N/A</v>
      </c>
      <c r="BG632" s="16" t="e">
        <f t="shared" si="423"/>
        <v>#N/A</v>
      </c>
      <c r="BH632" s="16" t="e">
        <f t="shared" si="423"/>
        <v>#N/A</v>
      </c>
      <c r="BI632" s="16" t="e">
        <f t="shared" si="423"/>
        <v>#N/A</v>
      </c>
      <c r="BJ632" s="16" t="e">
        <f t="shared" si="423"/>
        <v>#N/A</v>
      </c>
      <c r="BK632" s="16" t="e">
        <f t="shared" si="423"/>
        <v>#N/A</v>
      </c>
      <c r="BL632" s="16" t="e">
        <f t="shared" si="423"/>
        <v>#N/A</v>
      </c>
      <c r="BM632" s="16" t="e">
        <f t="shared" si="423"/>
        <v>#N/A</v>
      </c>
      <c r="BN632" s="16" t="e">
        <f t="shared" si="423"/>
        <v>#N/A</v>
      </c>
    </row>
    <row r="634" spans="1:66">
      <c r="C634" s="16" t="s">
        <v>12</v>
      </c>
      <c r="E634" s="16">
        <f>D628</f>
        <v>13895800</v>
      </c>
      <c r="F634" s="16">
        <f t="shared" ref="F634:U638" si="424">E628</f>
        <v>13634782.629055476</v>
      </c>
      <c r="G634" s="16">
        <f t="shared" si="424"/>
        <v>13358663.538792018</v>
      </c>
      <c r="H634" s="16">
        <f t="shared" si="424"/>
        <v>13066568.986877602</v>
      </c>
      <c r="I634" s="16">
        <f t="shared" si="424"/>
        <v>12757574.678745281</v>
      </c>
      <c r="J634" s="16">
        <f t="shared" si="424"/>
        <v>12430702.842785304</v>
      </c>
      <c r="K634" s="16">
        <f t="shared" si="424"/>
        <v>12084919.136316216</v>
      </c>
      <c r="L634" s="16">
        <f t="shared" si="424"/>
        <v>11719129.372544272</v>
      </c>
      <c r="M634" s="16">
        <f t="shared" si="424"/>
        <v>11332176.058154095</v>
      </c>
      <c r="N634" s="16">
        <f t="shared" si="424"/>
        <v>10922834.7305742</v>
      </c>
      <c r="O634" s="16">
        <f t="shared" si="424"/>
        <v>10489810.083327182</v>
      </c>
      <c r="P634" s="16">
        <f t="shared" si="424"/>
        <v>10031731.867203729</v>
      </c>
      <c r="Q634" s="16">
        <f t="shared" si="424"/>
        <v>9547150.5542902779</v>
      </c>
      <c r="R634" s="16">
        <f t="shared" si="424"/>
        <v>9034532.7511296906</v>
      </c>
      <c r="S634" s="16">
        <f t="shared" si="424"/>
        <v>8492256.3465005271</v>
      </c>
      <c r="T634" s="16">
        <f t="shared" si="424"/>
        <v>7918605.3784606755</v>
      </c>
      <c r="U634" s="16">
        <f t="shared" si="424"/>
        <v>7311764.6044128034</v>
      </c>
      <c r="V634" s="16">
        <f t="shared" ref="V634:AK638" si="425">U628</f>
        <v>6669813.7570093051</v>
      </c>
      <c r="W634" s="16">
        <f t="shared" si="425"/>
        <v>5990721.4677203186</v>
      </c>
      <c r="X634" s="16">
        <f t="shared" si="425"/>
        <v>5272338.8388367547</v>
      </c>
      <c r="Y634" s="16">
        <f t="shared" si="425"/>
        <v>4512392.6435677847</v>
      </c>
      <c r="Z634" s="16">
        <f t="shared" si="425"/>
        <v>3708478.1327153957</v>
      </c>
      <c r="AA634" s="16">
        <f t="shared" si="425"/>
        <v>2858051.42516369</v>
      </c>
      <c r="AB634" s="16">
        <f t="shared" si="425"/>
        <v>1958421.4581036358</v>
      </c>
      <c r="AC634" s="16">
        <f t="shared" si="425"/>
        <v>1006741.4715208213</v>
      </c>
      <c r="AD634" s="16">
        <f t="shared" si="425"/>
        <v>1.0477378964424133E-9</v>
      </c>
      <c r="AE634" s="16" t="e">
        <f t="shared" si="425"/>
        <v>#N/A</v>
      </c>
      <c r="AF634" s="16" t="e">
        <f t="shared" si="425"/>
        <v>#N/A</v>
      </c>
      <c r="AG634" s="16" t="e">
        <f t="shared" si="425"/>
        <v>#N/A</v>
      </c>
      <c r="AH634" s="16" t="e">
        <f t="shared" si="425"/>
        <v>#N/A</v>
      </c>
      <c r="AI634" s="16" t="e">
        <f t="shared" si="425"/>
        <v>#N/A</v>
      </c>
      <c r="AJ634" s="16" t="e">
        <f t="shared" si="425"/>
        <v>#N/A</v>
      </c>
      <c r="AK634" s="16" t="e">
        <f t="shared" si="425"/>
        <v>#N/A</v>
      </c>
      <c r="AL634" s="16" t="e">
        <f t="shared" ref="AL634:BA638" si="426">AK628</f>
        <v>#N/A</v>
      </c>
      <c r="AM634" s="16" t="e">
        <f t="shared" si="426"/>
        <v>#N/A</v>
      </c>
      <c r="AN634" s="16" t="e">
        <f t="shared" si="426"/>
        <v>#N/A</v>
      </c>
      <c r="AO634" s="16" t="e">
        <f t="shared" si="426"/>
        <v>#N/A</v>
      </c>
      <c r="AP634" s="16" t="e">
        <f t="shared" si="426"/>
        <v>#N/A</v>
      </c>
      <c r="AQ634" s="16" t="e">
        <f t="shared" si="426"/>
        <v>#N/A</v>
      </c>
      <c r="AR634" s="16" t="e">
        <f t="shared" si="426"/>
        <v>#N/A</v>
      </c>
      <c r="AS634" s="16" t="e">
        <f t="shared" si="426"/>
        <v>#N/A</v>
      </c>
      <c r="AT634" s="16" t="e">
        <f t="shared" si="426"/>
        <v>#N/A</v>
      </c>
      <c r="AU634" s="16" t="e">
        <f t="shared" si="426"/>
        <v>#N/A</v>
      </c>
      <c r="AV634" s="16" t="e">
        <f t="shared" si="426"/>
        <v>#N/A</v>
      </c>
      <c r="AW634" s="16" t="e">
        <f t="shared" si="426"/>
        <v>#N/A</v>
      </c>
      <c r="AX634" s="16" t="e">
        <f t="shared" si="426"/>
        <v>#N/A</v>
      </c>
      <c r="AY634" s="16" t="e">
        <f t="shared" si="426"/>
        <v>#N/A</v>
      </c>
      <c r="AZ634" s="16" t="e">
        <f t="shared" si="426"/>
        <v>#N/A</v>
      </c>
      <c r="BA634" s="16" t="e">
        <f t="shared" si="426"/>
        <v>#N/A</v>
      </c>
      <c r="BB634" s="16" t="e">
        <f t="shared" ref="BB634:BN638" si="427">BA628</f>
        <v>#N/A</v>
      </c>
      <c r="BC634" s="16" t="e">
        <f t="shared" si="427"/>
        <v>#N/A</v>
      </c>
      <c r="BD634" s="16" t="e">
        <f t="shared" si="427"/>
        <v>#N/A</v>
      </c>
      <c r="BE634" s="16" t="e">
        <f t="shared" si="427"/>
        <v>#N/A</v>
      </c>
      <c r="BF634" s="16" t="e">
        <f t="shared" si="427"/>
        <v>#N/A</v>
      </c>
      <c r="BG634" s="16" t="e">
        <f t="shared" si="427"/>
        <v>#N/A</v>
      </c>
      <c r="BH634" s="16" t="e">
        <f t="shared" si="427"/>
        <v>#N/A</v>
      </c>
      <c r="BI634" s="16" t="e">
        <f t="shared" si="427"/>
        <v>#N/A</v>
      </c>
      <c r="BJ634" s="16" t="e">
        <f t="shared" si="427"/>
        <v>#N/A</v>
      </c>
      <c r="BK634" s="16" t="e">
        <f t="shared" si="427"/>
        <v>#N/A</v>
      </c>
      <c r="BL634" s="16" t="e">
        <f t="shared" si="427"/>
        <v>#N/A</v>
      </c>
      <c r="BM634" s="16" t="e">
        <f t="shared" si="427"/>
        <v>#N/A</v>
      </c>
      <c r="BN634" s="16" t="e">
        <f t="shared" si="427"/>
        <v>#N/A</v>
      </c>
    </row>
    <row r="635" spans="1:66">
      <c r="C635" s="16" t="s">
        <v>0</v>
      </c>
      <c r="E635" s="16">
        <f>D629</f>
        <v>261017.37094452491</v>
      </c>
      <c r="F635" s="16">
        <f t="shared" si="424"/>
        <v>276119.09026345814</v>
      </c>
      <c r="G635" s="16">
        <f t="shared" si="424"/>
        <v>292094.55191441532</v>
      </c>
      <c r="H635" s="16">
        <f t="shared" si="424"/>
        <v>308994.30813232076</v>
      </c>
      <c r="I635" s="16">
        <f t="shared" si="424"/>
        <v>326871.83595997642</v>
      </c>
      <c r="J635" s="16">
        <f t="shared" si="424"/>
        <v>345783.70646908937</v>
      </c>
      <c r="K635" s="16">
        <f t="shared" si="424"/>
        <v>365789.76377194386</v>
      </c>
      <c r="L635" s="16">
        <f t="shared" si="424"/>
        <v>386953.31439017778</v>
      </c>
      <c r="M635" s="16">
        <f t="shared" si="424"/>
        <v>409341.32757989515</v>
      </c>
      <c r="N635" s="16">
        <f t="shared" si="424"/>
        <v>433024.64724701771</v>
      </c>
      <c r="O635" s="16">
        <f t="shared" si="424"/>
        <v>458078.21612345229</v>
      </c>
      <c r="P635" s="16">
        <f t="shared" si="424"/>
        <v>484581.31291345198</v>
      </c>
      <c r="Q635" s="16">
        <f t="shared" si="424"/>
        <v>512617.8031605875</v>
      </c>
      <c r="R635" s="16">
        <f t="shared" si="424"/>
        <v>542276.40462916426</v>
      </c>
      <c r="S635" s="16">
        <f t="shared" si="424"/>
        <v>573650.96803985164</v>
      </c>
      <c r="T635" s="16">
        <f t="shared" si="424"/>
        <v>606840.77404787159</v>
      </c>
      <c r="U635" s="16">
        <f t="shared" si="424"/>
        <v>641950.84740349848</v>
      </c>
      <c r="V635" s="16">
        <f t="shared" si="425"/>
        <v>679092.28928898659</v>
      </c>
      <c r="W635" s="16">
        <f t="shared" si="425"/>
        <v>718382.62888356368</v>
      </c>
      <c r="X635" s="16">
        <f t="shared" si="425"/>
        <v>759946.19526896975</v>
      </c>
      <c r="Y635" s="16">
        <f t="shared" si="425"/>
        <v>803914.51085238892</v>
      </c>
      <c r="Z635" s="16">
        <f t="shared" si="425"/>
        <v>850426.70755170553</v>
      </c>
      <c r="AA635" s="16">
        <f t="shared" si="425"/>
        <v>899629.96706005419</v>
      </c>
      <c r="AB635" s="16">
        <f t="shared" si="425"/>
        <v>951679.98658281448</v>
      </c>
      <c r="AC635" s="16">
        <f t="shared" si="425"/>
        <v>1006741.4715208203</v>
      </c>
      <c r="AD635" s="16" t="e">
        <f t="shared" si="425"/>
        <v>#N/A</v>
      </c>
      <c r="AE635" s="16" t="e">
        <f t="shared" si="425"/>
        <v>#N/A</v>
      </c>
      <c r="AF635" s="16" t="e">
        <f t="shared" si="425"/>
        <v>#N/A</v>
      </c>
      <c r="AG635" s="16" t="e">
        <f t="shared" si="425"/>
        <v>#N/A</v>
      </c>
      <c r="AH635" s="16" t="e">
        <f t="shared" si="425"/>
        <v>#N/A</v>
      </c>
      <c r="AI635" s="16" t="e">
        <f t="shared" si="425"/>
        <v>#N/A</v>
      </c>
      <c r="AJ635" s="16" t="e">
        <f t="shared" si="425"/>
        <v>#N/A</v>
      </c>
      <c r="AK635" s="16" t="e">
        <f t="shared" si="425"/>
        <v>#N/A</v>
      </c>
      <c r="AL635" s="16" t="e">
        <f t="shared" si="426"/>
        <v>#N/A</v>
      </c>
      <c r="AM635" s="16" t="e">
        <f t="shared" si="426"/>
        <v>#N/A</v>
      </c>
      <c r="AN635" s="16" t="e">
        <f t="shared" si="426"/>
        <v>#N/A</v>
      </c>
      <c r="AO635" s="16" t="e">
        <f t="shared" si="426"/>
        <v>#N/A</v>
      </c>
      <c r="AP635" s="16" t="e">
        <f t="shared" si="426"/>
        <v>#N/A</v>
      </c>
      <c r="AQ635" s="16" t="e">
        <f t="shared" si="426"/>
        <v>#N/A</v>
      </c>
      <c r="AR635" s="16" t="e">
        <f t="shared" si="426"/>
        <v>#N/A</v>
      </c>
      <c r="AS635" s="16" t="e">
        <f t="shared" si="426"/>
        <v>#N/A</v>
      </c>
      <c r="AT635" s="16" t="e">
        <f t="shared" si="426"/>
        <v>#N/A</v>
      </c>
      <c r="AU635" s="16" t="e">
        <f t="shared" si="426"/>
        <v>#N/A</v>
      </c>
      <c r="AV635" s="16" t="e">
        <f t="shared" si="426"/>
        <v>#N/A</v>
      </c>
      <c r="AW635" s="16" t="e">
        <f t="shared" si="426"/>
        <v>#N/A</v>
      </c>
      <c r="AX635" s="16" t="e">
        <f t="shared" si="426"/>
        <v>#N/A</v>
      </c>
      <c r="AY635" s="16" t="e">
        <f t="shared" si="426"/>
        <v>#N/A</v>
      </c>
      <c r="AZ635" s="16" t="e">
        <f t="shared" si="426"/>
        <v>#N/A</v>
      </c>
      <c r="BA635" s="16" t="e">
        <f t="shared" si="426"/>
        <v>#N/A</v>
      </c>
      <c r="BB635" s="16" t="e">
        <f t="shared" si="427"/>
        <v>#N/A</v>
      </c>
      <c r="BC635" s="16" t="e">
        <f t="shared" si="427"/>
        <v>#N/A</v>
      </c>
      <c r="BD635" s="16" t="e">
        <f t="shared" si="427"/>
        <v>#N/A</v>
      </c>
      <c r="BE635" s="16" t="e">
        <f t="shared" si="427"/>
        <v>#N/A</v>
      </c>
      <c r="BF635" s="16" t="e">
        <f t="shared" si="427"/>
        <v>#N/A</v>
      </c>
      <c r="BG635" s="16" t="e">
        <f t="shared" si="427"/>
        <v>#N/A</v>
      </c>
      <c r="BH635" s="16" t="e">
        <f t="shared" si="427"/>
        <v>#N/A</v>
      </c>
      <c r="BI635" s="16" t="e">
        <f t="shared" si="427"/>
        <v>#N/A</v>
      </c>
      <c r="BJ635" s="16" t="e">
        <f t="shared" si="427"/>
        <v>#N/A</v>
      </c>
      <c r="BK635" s="16" t="e">
        <f t="shared" si="427"/>
        <v>#N/A</v>
      </c>
      <c r="BL635" s="16" t="e">
        <f t="shared" si="427"/>
        <v>#N/A</v>
      </c>
      <c r="BM635" s="16" t="e">
        <f t="shared" si="427"/>
        <v>#N/A</v>
      </c>
      <c r="BN635" s="16" t="e">
        <f t="shared" si="427"/>
        <v>#N/A</v>
      </c>
    </row>
    <row r="636" spans="1:66">
      <c r="C636" s="16" t="s">
        <v>1</v>
      </c>
      <c r="E636" s="16">
        <f>D630</f>
        <v>803971.28571428556</v>
      </c>
      <c r="F636" s="16">
        <f t="shared" si="424"/>
        <v>788869.56639535248</v>
      </c>
      <c r="G636" s="16">
        <f t="shared" si="424"/>
        <v>772894.10474439524</v>
      </c>
      <c r="H636" s="16">
        <f t="shared" si="424"/>
        <v>755994.34852648969</v>
      </c>
      <c r="I636" s="16">
        <f t="shared" si="424"/>
        <v>738116.82069883414</v>
      </c>
      <c r="J636" s="16">
        <f t="shared" si="424"/>
        <v>719204.95018972107</v>
      </c>
      <c r="K636" s="16">
        <f t="shared" si="424"/>
        <v>699198.89288686682</v>
      </c>
      <c r="L636" s="16">
        <f t="shared" si="424"/>
        <v>678035.34226863284</v>
      </c>
      <c r="M636" s="16">
        <f t="shared" si="424"/>
        <v>655647.3290789153</v>
      </c>
      <c r="N636" s="16">
        <f t="shared" si="424"/>
        <v>631964.00941179285</v>
      </c>
      <c r="O636" s="16">
        <f t="shared" si="424"/>
        <v>606910.44053535827</v>
      </c>
      <c r="P636" s="16">
        <f t="shared" si="424"/>
        <v>580407.34374535852</v>
      </c>
      <c r="Q636" s="16">
        <f t="shared" si="424"/>
        <v>552370.853498223</v>
      </c>
      <c r="R636" s="16">
        <f t="shared" si="424"/>
        <v>522712.25202964619</v>
      </c>
      <c r="S636" s="16">
        <f t="shared" si="424"/>
        <v>491337.68861895893</v>
      </c>
      <c r="T636" s="16">
        <f t="shared" si="424"/>
        <v>458147.88261093892</v>
      </c>
      <c r="U636" s="16">
        <f t="shared" si="424"/>
        <v>423037.80925531214</v>
      </c>
      <c r="V636" s="16">
        <f t="shared" si="425"/>
        <v>385896.36736982391</v>
      </c>
      <c r="W636" s="16">
        <f t="shared" si="425"/>
        <v>346606.02777524688</v>
      </c>
      <c r="X636" s="16">
        <f t="shared" si="425"/>
        <v>305042.46138984064</v>
      </c>
      <c r="Y636" s="16">
        <f t="shared" si="425"/>
        <v>261074.1458064217</v>
      </c>
      <c r="Z636" s="16">
        <f t="shared" si="425"/>
        <v>214561.94910710494</v>
      </c>
      <c r="AA636" s="16">
        <f t="shared" si="425"/>
        <v>165358.68959875626</v>
      </c>
      <c r="AB636" s="16">
        <f t="shared" si="425"/>
        <v>113308.67007599599</v>
      </c>
      <c r="AC636" s="16">
        <f t="shared" si="425"/>
        <v>58247.185137990302</v>
      </c>
      <c r="AD636" s="16" t="e">
        <f t="shared" si="425"/>
        <v>#N/A</v>
      </c>
      <c r="AE636" s="16" t="e">
        <f t="shared" si="425"/>
        <v>#N/A</v>
      </c>
      <c r="AF636" s="16" t="e">
        <f t="shared" si="425"/>
        <v>#N/A</v>
      </c>
      <c r="AG636" s="16" t="e">
        <f t="shared" si="425"/>
        <v>#N/A</v>
      </c>
      <c r="AH636" s="16" t="e">
        <f t="shared" si="425"/>
        <v>#N/A</v>
      </c>
      <c r="AI636" s="16" t="e">
        <f t="shared" si="425"/>
        <v>#N/A</v>
      </c>
      <c r="AJ636" s="16" t="e">
        <f t="shared" si="425"/>
        <v>#N/A</v>
      </c>
      <c r="AK636" s="16" t="e">
        <f t="shared" si="425"/>
        <v>#N/A</v>
      </c>
      <c r="AL636" s="16" t="e">
        <f t="shared" si="426"/>
        <v>#N/A</v>
      </c>
      <c r="AM636" s="16" t="e">
        <f t="shared" si="426"/>
        <v>#N/A</v>
      </c>
      <c r="AN636" s="16" t="e">
        <f t="shared" si="426"/>
        <v>#N/A</v>
      </c>
      <c r="AO636" s="16" t="e">
        <f t="shared" si="426"/>
        <v>#N/A</v>
      </c>
      <c r="AP636" s="16" t="e">
        <f t="shared" si="426"/>
        <v>#N/A</v>
      </c>
      <c r="AQ636" s="16" t="e">
        <f t="shared" si="426"/>
        <v>#N/A</v>
      </c>
      <c r="AR636" s="16" t="e">
        <f t="shared" si="426"/>
        <v>#N/A</v>
      </c>
      <c r="AS636" s="16" t="e">
        <f t="shared" si="426"/>
        <v>#N/A</v>
      </c>
      <c r="AT636" s="16" t="e">
        <f t="shared" si="426"/>
        <v>#N/A</v>
      </c>
      <c r="AU636" s="16" t="e">
        <f t="shared" si="426"/>
        <v>#N/A</v>
      </c>
      <c r="AV636" s="16" t="e">
        <f t="shared" si="426"/>
        <v>#N/A</v>
      </c>
      <c r="AW636" s="16" t="e">
        <f t="shared" si="426"/>
        <v>#N/A</v>
      </c>
      <c r="AX636" s="16" t="e">
        <f t="shared" si="426"/>
        <v>#N/A</v>
      </c>
      <c r="AY636" s="16" t="e">
        <f t="shared" si="426"/>
        <v>#N/A</v>
      </c>
      <c r="AZ636" s="16" t="e">
        <f t="shared" si="426"/>
        <v>#N/A</v>
      </c>
      <c r="BA636" s="16" t="e">
        <f t="shared" si="426"/>
        <v>#N/A</v>
      </c>
      <c r="BB636" s="16" t="e">
        <f t="shared" si="427"/>
        <v>#N/A</v>
      </c>
      <c r="BC636" s="16" t="e">
        <f t="shared" si="427"/>
        <v>#N/A</v>
      </c>
      <c r="BD636" s="16" t="e">
        <f t="shared" si="427"/>
        <v>#N/A</v>
      </c>
      <c r="BE636" s="16" t="e">
        <f t="shared" si="427"/>
        <v>#N/A</v>
      </c>
      <c r="BF636" s="16" t="e">
        <f t="shared" si="427"/>
        <v>#N/A</v>
      </c>
      <c r="BG636" s="16" t="e">
        <f t="shared" si="427"/>
        <v>#N/A</v>
      </c>
      <c r="BH636" s="16" t="e">
        <f t="shared" si="427"/>
        <v>#N/A</v>
      </c>
      <c r="BI636" s="16" t="e">
        <f t="shared" si="427"/>
        <v>#N/A</v>
      </c>
      <c r="BJ636" s="16" t="e">
        <f t="shared" si="427"/>
        <v>#N/A</v>
      </c>
      <c r="BK636" s="16" t="e">
        <f t="shared" si="427"/>
        <v>#N/A</v>
      </c>
      <c r="BL636" s="16" t="e">
        <f t="shared" si="427"/>
        <v>#N/A</v>
      </c>
      <c r="BM636" s="16" t="e">
        <f t="shared" si="427"/>
        <v>#N/A</v>
      </c>
      <c r="BN636" s="16" t="e">
        <f t="shared" si="427"/>
        <v>#N/A</v>
      </c>
    </row>
    <row r="637" spans="1:66">
      <c r="C637" s="16" t="s">
        <v>2</v>
      </c>
      <c r="E637" s="16">
        <f>D631</f>
        <v>1064988.6566588106</v>
      </c>
      <c r="F637" s="16">
        <f t="shared" si="424"/>
        <v>1064988.6566588106</v>
      </c>
      <c r="G637" s="16">
        <f t="shared" si="424"/>
        <v>1064988.6566588106</v>
      </c>
      <c r="H637" s="16">
        <f t="shared" si="424"/>
        <v>1064988.6566588106</v>
      </c>
      <c r="I637" s="16">
        <f t="shared" si="424"/>
        <v>1064988.6566588106</v>
      </c>
      <c r="J637" s="16">
        <f t="shared" si="424"/>
        <v>1064988.6566588106</v>
      </c>
      <c r="K637" s="16">
        <f t="shared" si="424"/>
        <v>1064988.6566588106</v>
      </c>
      <c r="L637" s="16">
        <f t="shared" si="424"/>
        <v>1064988.6566588106</v>
      </c>
      <c r="M637" s="16">
        <f t="shared" si="424"/>
        <v>1064988.6566588106</v>
      </c>
      <c r="N637" s="16">
        <f t="shared" si="424"/>
        <v>1064988.6566588106</v>
      </c>
      <c r="O637" s="16">
        <f t="shared" si="424"/>
        <v>1064988.6566588106</v>
      </c>
      <c r="P637" s="16">
        <f t="shared" si="424"/>
        <v>1064988.6566588106</v>
      </c>
      <c r="Q637" s="16">
        <f t="shared" si="424"/>
        <v>1064988.6566588106</v>
      </c>
      <c r="R637" s="16">
        <f t="shared" si="424"/>
        <v>1064988.6566588106</v>
      </c>
      <c r="S637" s="16">
        <f t="shared" si="424"/>
        <v>1064988.6566588106</v>
      </c>
      <c r="T637" s="16">
        <f t="shared" si="424"/>
        <v>1064988.6566588106</v>
      </c>
      <c r="U637" s="16">
        <f t="shared" si="424"/>
        <v>1064988.6566588106</v>
      </c>
      <c r="V637" s="16">
        <f t="shared" si="425"/>
        <v>1064988.6566588106</v>
      </c>
      <c r="W637" s="16">
        <f t="shared" si="425"/>
        <v>1064988.6566588106</v>
      </c>
      <c r="X637" s="16">
        <f t="shared" si="425"/>
        <v>1064988.6566588103</v>
      </c>
      <c r="Y637" s="16">
        <f t="shared" si="425"/>
        <v>1064988.6566588106</v>
      </c>
      <c r="Z637" s="16">
        <f t="shared" si="425"/>
        <v>1064988.6566588106</v>
      </c>
      <c r="AA637" s="16">
        <f t="shared" si="425"/>
        <v>1064988.6566588106</v>
      </c>
      <c r="AB637" s="16">
        <f t="shared" si="425"/>
        <v>1064988.6566588106</v>
      </c>
      <c r="AC637" s="16">
        <f t="shared" si="425"/>
        <v>1064988.6566588106</v>
      </c>
      <c r="AD637" s="16" t="e">
        <f t="shared" si="425"/>
        <v>#N/A</v>
      </c>
      <c r="AE637" s="16" t="e">
        <f t="shared" si="425"/>
        <v>#N/A</v>
      </c>
      <c r="AF637" s="16" t="e">
        <f t="shared" si="425"/>
        <v>#N/A</v>
      </c>
      <c r="AG637" s="16" t="e">
        <f t="shared" si="425"/>
        <v>#N/A</v>
      </c>
      <c r="AH637" s="16" t="e">
        <f t="shared" si="425"/>
        <v>#N/A</v>
      </c>
      <c r="AI637" s="16" t="e">
        <f t="shared" si="425"/>
        <v>#N/A</v>
      </c>
      <c r="AJ637" s="16" t="e">
        <f t="shared" si="425"/>
        <v>#N/A</v>
      </c>
      <c r="AK637" s="16" t="e">
        <f t="shared" si="425"/>
        <v>#N/A</v>
      </c>
      <c r="AL637" s="16" t="e">
        <f t="shared" si="426"/>
        <v>#N/A</v>
      </c>
      <c r="AM637" s="16" t="e">
        <f t="shared" si="426"/>
        <v>#N/A</v>
      </c>
      <c r="AN637" s="16" t="e">
        <f t="shared" si="426"/>
        <v>#N/A</v>
      </c>
      <c r="AO637" s="16" t="e">
        <f t="shared" si="426"/>
        <v>#N/A</v>
      </c>
      <c r="AP637" s="16" t="e">
        <f t="shared" si="426"/>
        <v>#N/A</v>
      </c>
      <c r="AQ637" s="16" t="e">
        <f t="shared" si="426"/>
        <v>#N/A</v>
      </c>
      <c r="AR637" s="16" t="e">
        <f t="shared" si="426"/>
        <v>#N/A</v>
      </c>
      <c r="AS637" s="16" t="e">
        <f t="shared" si="426"/>
        <v>#N/A</v>
      </c>
      <c r="AT637" s="16" t="e">
        <f t="shared" si="426"/>
        <v>#N/A</v>
      </c>
      <c r="AU637" s="16" t="e">
        <f t="shared" si="426"/>
        <v>#N/A</v>
      </c>
      <c r="AV637" s="16" t="e">
        <f t="shared" si="426"/>
        <v>#N/A</v>
      </c>
      <c r="AW637" s="16" t="e">
        <f t="shared" si="426"/>
        <v>#N/A</v>
      </c>
      <c r="AX637" s="16" t="e">
        <f t="shared" si="426"/>
        <v>#N/A</v>
      </c>
      <c r="AY637" s="16" t="e">
        <f t="shared" si="426"/>
        <v>#N/A</v>
      </c>
      <c r="AZ637" s="16" t="e">
        <f t="shared" si="426"/>
        <v>#N/A</v>
      </c>
      <c r="BA637" s="16" t="e">
        <f t="shared" si="426"/>
        <v>#N/A</v>
      </c>
      <c r="BB637" s="16" t="e">
        <f t="shared" si="427"/>
        <v>#N/A</v>
      </c>
      <c r="BC637" s="16" t="e">
        <f t="shared" si="427"/>
        <v>#N/A</v>
      </c>
      <c r="BD637" s="16" t="e">
        <f t="shared" si="427"/>
        <v>#N/A</v>
      </c>
      <c r="BE637" s="16" t="e">
        <f t="shared" si="427"/>
        <v>#N/A</v>
      </c>
      <c r="BF637" s="16" t="e">
        <f t="shared" si="427"/>
        <v>#N/A</v>
      </c>
      <c r="BG637" s="16" t="e">
        <f t="shared" si="427"/>
        <v>#N/A</v>
      </c>
      <c r="BH637" s="16" t="e">
        <f t="shared" si="427"/>
        <v>#N/A</v>
      </c>
      <c r="BI637" s="16" t="e">
        <f t="shared" si="427"/>
        <v>#N/A</v>
      </c>
      <c r="BJ637" s="16" t="e">
        <f t="shared" si="427"/>
        <v>#N/A</v>
      </c>
      <c r="BK637" s="16" t="e">
        <f t="shared" si="427"/>
        <v>#N/A</v>
      </c>
      <c r="BL637" s="16" t="e">
        <f t="shared" si="427"/>
        <v>#N/A</v>
      </c>
      <c r="BM637" s="16" t="e">
        <f t="shared" si="427"/>
        <v>#N/A</v>
      </c>
      <c r="BN637" s="16" t="e">
        <f t="shared" si="427"/>
        <v>#N/A</v>
      </c>
    </row>
    <row r="638" spans="1:66">
      <c r="C638" s="16" t="s">
        <v>13</v>
      </c>
      <c r="E638" s="16">
        <f>D632</f>
        <v>13634782.629055476</v>
      </c>
      <c r="F638" s="16">
        <f t="shared" si="424"/>
        <v>13358663.538792018</v>
      </c>
      <c r="G638" s="16">
        <f t="shared" si="424"/>
        <v>13066568.986877602</v>
      </c>
      <c r="H638" s="16">
        <f t="shared" si="424"/>
        <v>12757574.678745281</v>
      </c>
      <c r="I638" s="16">
        <f t="shared" si="424"/>
        <v>12430702.842785304</v>
      </c>
      <c r="J638" s="16">
        <f t="shared" si="424"/>
        <v>12084919.136316216</v>
      </c>
      <c r="K638" s="16">
        <f t="shared" si="424"/>
        <v>11719129.372544272</v>
      </c>
      <c r="L638" s="16">
        <f t="shared" si="424"/>
        <v>11332176.058154095</v>
      </c>
      <c r="M638" s="16">
        <f t="shared" si="424"/>
        <v>10922834.7305742</v>
      </c>
      <c r="N638" s="16">
        <f t="shared" si="424"/>
        <v>10489810.083327182</v>
      </c>
      <c r="O638" s="16">
        <f t="shared" si="424"/>
        <v>10031731.867203729</v>
      </c>
      <c r="P638" s="16">
        <f t="shared" si="424"/>
        <v>9547150.5542902779</v>
      </c>
      <c r="Q638" s="16">
        <f t="shared" si="424"/>
        <v>9034532.7511296906</v>
      </c>
      <c r="R638" s="16">
        <f t="shared" si="424"/>
        <v>8492256.3465005271</v>
      </c>
      <c r="S638" s="16">
        <f t="shared" si="424"/>
        <v>7918605.3784606755</v>
      </c>
      <c r="T638" s="16">
        <f t="shared" si="424"/>
        <v>7311764.6044128034</v>
      </c>
      <c r="U638" s="16">
        <f t="shared" si="424"/>
        <v>6669813.7570093051</v>
      </c>
      <c r="V638" s="16">
        <f t="shared" si="425"/>
        <v>5990721.4677203186</v>
      </c>
      <c r="W638" s="16">
        <f t="shared" si="425"/>
        <v>5272338.8388367547</v>
      </c>
      <c r="X638" s="16">
        <f t="shared" si="425"/>
        <v>4512392.6435677847</v>
      </c>
      <c r="Y638" s="16">
        <f t="shared" si="425"/>
        <v>3708478.1327153957</v>
      </c>
      <c r="Z638" s="16">
        <f t="shared" si="425"/>
        <v>2858051.42516369</v>
      </c>
      <c r="AA638" s="16">
        <f t="shared" si="425"/>
        <v>1958421.4581036358</v>
      </c>
      <c r="AB638" s="16">
        <f t="shared" si="425"/>
        <v>1006741.4715208213</v>
      </c>
      <c r="AC638" s="16">
        <f t="shared" si="425"/>
        <v>1.0477378964424133E-9</v>
      </c>
      <c r="AD638" s="16" t="e">
        <f t="shared" si="425"/>
        <v>#N/A</v>
      </c>
      <c r="AE638" s="16" t="e">
        <f t="shared" si="425"/>
        <v>#N/A</v>
      </c>
      <c r="AF638" s="16" t="e">
        <f t="shared" si="425"/>
        <v>#N/A</v>
      </c>
      <c r="AG638" s="16" t="e">
        <f t="shared" si="425"/>
        <v>#N/A</v>
      </c>
      <c r="AH638" s="16" t="e">
        <f t="shared" si="425"/>
        <v>#N/A</v>
      </c>
      <c r="AI638" s="16" t="e">
        <f t="shared" si="425"/>
        <v>#N/A</v>
      </c>
      <c r="AJ638" s="16" t="e">
        <f t="shared" si="425"/>
        <v>#N/A</v>
      </c>
      <c r="AK638" s="16" t="e">
        <f t="shared" si="425"/>
        <v>#N/A</v>
      </c>
      <c r="AL638" s="16" t="e">
        <f t="shared" si="426"/>
        <v>#N/A</v>
      </c>
      <c r="AM638" s="16" t="e">
        <f t="shared" si="426"/>
        <v>#N/A</v>
      </c>
      <c r="AN638" s="16" t="e">
        <f t="shared" si="426"/>
        <v>#N/A</v>
      </c>
      <c r="AO638" s="16" t="e">
        <f t="shared" si="426"/>
        <v>#N/A</v>
      </c>
      <c r="AP638" s="16" t="e">
        <f t="shared" si="426"/>
        <v>#N/A</v>
      </c>
      <c r="AQ638" s="16" t="e">
        <f t="shared" si="426"/>
        <v>#N/A</v>
      </c>
      <c r="AR638" s="16" t="e">
        <f t="shared" si="426"/>
        <v>#N/A</v>
      </c>
      <c r="AS638" s="16" t="e">
        <f t="shared" si="426"/>
        <v>#N/A</v>
      </c>
      <c r="AT638" s="16" t="e">
        <f t="shared" si="426"/>
        <v>#N/A</v>
      </c>
      <c r="AU638" s="16" t="e">
        <f t="shared" si="426"/>
        <v>#N/A</v>
      </c>
      <c r="AV638" s="16" t="e">
        <f t="shared" si="426"/>
        <v>#N/A</v>
      </c>
      <c r="AW638" s="16" t="e">
        <f t="shared" si="426"/>
        <v>#N/A</v>
      </c>
      <c r="AX638" s="16" t="e">
        <f t="shared" si="426"/>
        <v>#N/A</v>
      </c>
      <c r="AY638" s="16" t="e">
        <f t="shared" si="426"/>
        <v>#N/A</v>
      </c>
      <c r="AZ638" s="16" t="e">
        <f t="shared" si="426"/>
        <v>#N/A</v>
      </c>
      <c r="BA638" s="16" t="e">
        <f t="shared" si="426"/>
        <v>#N/A</v>
      </c>
      <c r="BB638" s="16" t="e">
        <f t="shared" si="427"/>
        <v>#N/A</v>
      </c>
      <c r="BC638" s="16" t="e">
        <f t="shared" si="427"/>
        <v>#N/A</v>
      </c>
      <c r="BD638" s="16" t="e">
        <f t="shared" si="427"/>
        <v>#N/A</v>
      </c>
      <c r="BE638" s="16" t="e">
        <f t="shared" si="427"/>
        <v>#N/A</v>
      </c>
      <c r="BF638" s="16" t="e">
        <f t="shared" si="427"/>
        <v>#N/A</v>
      </c>
      <c r="BG638" s="16" t="e">
        <f t="shared" si="427"/>
        <v>#N/A</v>
      </c>
      <c r="BH638" s="16" t="e">
        <f t="shared" si="427"/>
        <v>#N/A</v>
      </c>
      <c r="BI638" s="16" t="e">
        <f t="shared" si="427"/>
        <v>#N/A</v>
      </c>
      <c r="BJ638" s="16" t="e">
        <f t="shared" si="427"/>
        <v>#N/A</v>
      </c>
      <c r="BK638" s="16" t="e">
        <f t="shared" si="427"/>
        <v>#N/A</v>
      </c>
      <c r="BL638" s="16" t="e">
        <f t="shared" si="427"/>
        <v>#N/A</v>
      </c>
      <c r="BM638" s="16" t="e">
        <f t="shared" si="427"/>
        <v>#N/A</v>
      </c>
      <c r="BN638" s="16" t="e">
        <f t="shared" si="427"/>
        <v>#N/A</v>
      </c>
    </row>
    <row r="640" spans="1:66">
      <c r="C640" s="16" t="s">
        <v>12</v>
      </c>
      <c r="F640" s="16">
        <f>E634</f>
        <v>13895800</v>
      </c>
      <c r="G640" s="16">
        <f t="shared" ref="G640:V644" si="428">F634</f>
        <v>13634782.629055476</v>
      </c>
      <c r="H640" s="16">
        <f t="shared" si="428"/>
        <v>13358663.538792018</v>
      </c>
      <c r="I640" s="16">
        <f t="shared" si="428"/>
        <v>13066568.986877602</v>
      </c>
      <c r="J640" s="16">
        <f t="shared" si="428"/>
        <v>12757574.678745281</v>
      </c>
      <c r="K640" s="16">
        <f t="shared" si="428"/>
        <v>12430702.842785304</v>
      </c>
      <c r="L640" s="16">
        <f t="shared" si="428"/>
        <v>12084919.136316216</v>
      </c>
      <c r="M640" s="16">
        <f t="shared" si="428"/>
        <v>11719129.372544272</v>
      </c>
      <c r="N640" s="16">
        <f t="shared" si="428"/>
        <v>11332176.058154095</v>
      </c>
      <c r="O640" s="16">
        <f t="shared" si="428"/>
        <v>10922834.7305742</v>
      </c>
      <c r="P640" s="16">
        <f t="shared" si="428"/>
        <v>10489810.083327182</v>
      </c>
      <c r="Q640" s="16">
        <f t="shared" si="428"/>
        <v>10031731.867203729</v>
      </c>
      <c r="R640" s="16">
        <f t="shared" si="428"/>
        <v>9547150.5542902779</v>
      </c>
      <c r="S640" s="16">
        <f t="shared" si="428"/>
        <v>9034532.7511296906</v>
      </c>
      <c r="T640" s="16">
        <f t="shared" si="428"/>
        <v>8492256.3465005271</v>
      </c>
      <c r="U640" s="16">
        <f t="shared" si="428"/>
        <v>7918605.3784606755</v>
      </c>
      <c r="V640" s="16">
        <f t="shared" si="428"/>
        <v>7311764.6044128034</v>
      </c>
      <c r="W640" s="16">
        <f t="shared" ref="W640:AL644" si="429">V634</f>
        <v>6669813.7570093051</v>
      </c>
      <c r="X640" s="16">
        <f t="shared" si="429"/>
        <v>5990721.4677203186</v>
      </c>
      <c r="Y640" s="16">
        <f t="shared" si="429"/>
        <v>5272338.8388367547</v>
      </c>
      <c r="Z640" s="16">
        <f t="shared" si="429"/>
        <v>4512392.6435677847</v>
      </c>
      <c r="AA640" s="16">
        <f t="shared" si="429"/>
        <v>3708478.1327153957</v>
      </c>
      <c r="AB640" s="16">
        <f t="shared" si="429"/>
        <v>2858051.42516369</v>
      </c>
      <c r="AC640" s="16">
        <f t="shared" si="429"/>
        <v>1958421.4581036358</v>
      </c>
      <c r="AD640" s="16">
        <f t="shared" si="429"/>
        <v>1006741.4715208213</v>
      </c>
      <c r="AE640" s="16">
        <f t="shared" si="429"/>
        <v>1.0477378964424133E-9</v>
      </c>
      <c r="AF640" s="16" t="e">
        <f t="shared" si="429"/>
        <v>#N/A</v>
      </c>
      <c r="AG640" s="16" t="e">
        <f t="shared" si="429"/>
        <v>#N/A</v>
      </c>
      <c r="AH640" s="16" t="e">
        <f t="shared" si="429"/>
        <v>#N/A</v>
      </c>
      <c r="AI640" s="16" t="e">
        <f t="shared" si="429"/>
        <v>#N/A</v>
      </c>
      <c r="AJ640" s="16" t="e">
        <f t="shared" si="429"/>
        <v>#N/A</v>
      </c>
      <c r="AK640" s="16" t="e">
        <f t="shared" si="429"/>
        <v>#N/A</v>
      </c>
      <c r="AL640" s="16" t="e">
        <f t="shared" si="429"/>
        <v>#N/A</v>
      </c>
      <c r="AM640" s="16" t="e">
        <f t="shared" ref="AM640:BB644" si="430">AL634</f>
        <v>#N/A</v>
      </c>
      <c r="AN640" s="16" t="e">
        <f t="shared" si="430"/>
        <v>#N/A</v>
      </c>
      <c r="AO640" s="16" t="e">
        <f t="shared" si="430"/>
        <v>#N/A</v>
      </c>
      <c r="AP640" s="16" t="e">
        <f t="shared" si="430"/>
        <v>#N/A</v>
      </c>
      <c r="AQ640" s="16" t="e">
        <f t="shared" si="430"/>
        <v>#N/A</v>
      </c>
      <c r="AR640" s="16" t="e">
        <f t="shared" si="430"/>
        <v>#N/A</v>
      </c>
      <c r="AS640" s="16" t="e">
        <f t="shared" si="430"/>
        <v>#N/A</v>
      </c>
      <c r="AT640" s="16" t="e">
        <f t="shared" si="430"/>
        <v>#N/A</v>
      </c>
      <c r="AU640" s="16" t="e">
        <f t="shared" si="430"/>
        <v>#N/A</v>
      </c>
      <c r="AV640" s="16" t="e">
        <f t="shared" si="430"/>
        <v>#N/A</v>
      </c>
      <c r="AW640" s="16" t="e">
        <f t="shared" si="430"/>
        <v>#N/A</v>
      </c>
      <c r="AX640" s="16" t="e">
        <f t="shared" si="430"/>
        <v>#N/A</v>
      </c>
      <c r="AY640" s="16" t="e">
        <f t="shared" si="430"/>
        <v>#N/A</v>
      </c>
      <c r="AZ640" s="16" t="e">
        <f t="shared" si="430"/>
        <v>#N/A</v>
      </c>
      <c r="BA640" s="16" t="e">
        <f t="shared" si="430"/>
        <v>#N/A</v>
      </c>
      <c r="BB640" s="16" t="e">
        <f t="shared" si="430"/>
        <v>#N/A</v>
      </c>
      <c r="BC640" s="16" t="e">
        <f t="shared" ref="BC640:BN644" si="431">BB634</f>
        <v>#N/A</v>
      </c>
      <c r="BD640" s="16" t="e">
        <f t="shared" si="431"/>
        <v>#N/A</v>
      </c>
      <c r="BE640" s="16" t="e">
        <f t="shared" si="431"/>
        <v>#N/A</v>
      </c>
      <c r="BF640" s="16" t="e">
        <f t="shared" si="431"/>
        <v>#N/A</v>
      </c>
      <c r="BG640" s="16" t="e">
        <f t="shared" si="431"/>
        <v>#N/A</v>
      </c>
      <c r="BH640" s="16" t="e">
        <f t="shared" si="431"/>
        <v>#N/A</v>
      </c>
      <c r="BI640" s="16" t="e">
        <f t="shared" si="431"/>
        <v>#N/A</v>
      </c>
      <c r="BJ640" s="16" t="e">
        <f t="shared" si="431"/>
        <v>#N/A</v>
      </c>
      <c r="BK640" s="16" t="e">
        <f t="shared" si="431"/>
        <v>#N/A</v>
      </c>
      <c r="BL640" s="16" t="e">
        <f t="shared" si="431"/>
        <v>#N/A</v>
      </c>
      <c r="BM640" s="16" t="e">
        <f t="shared" si="431"/>
        <v>#N/A</v>
      </c>
      <c r="BN640" s="16" t="e">
        <f t="shared" si="431"/>
        <v>#N/A</v>
      </c>
    </row>
    <row r="641" spans="3:66">
      <c r="C641" s="16" t="s">
        <v>0</v>
      </c>
      <c r="F641" s="16">
        <f>E635</f>
        <v>261017.37094452491</v>
      </c>
      <c r="G641" s="16">
        <f t="shared" si="428"/>
        <v>276119.09026345814</v>
      </c>
      <c r="H641" s="16">
        <f t="shared" si="428"/>
        <v>292094.55191441532</v>
      </c>
      <c r="I641" s="16">
        <f t="shared" si="428"/>
        <v>308994.30813232076</v>
      </c>
      <c r="J641" s="16">
        <f t="shared" si="428"/>
        <v>326871.83595997642</v>
      </c>
      <c r="K641" s="16">
        <f t="shared" si="428"/>
        <v>345783.70646908937</v>
      </c>
      <c r="L641" s="16">
        <f t="shared" si="428"/>
        <v>365789.76377194386</v>
      </c>
      <c r="M641" s="16">
        <f t="shared" si="428"/>
        <v>386953.31439017778</v>
      </c>
      <c r="N641" s="16">
        <f t="shared" si="428"/>
        <v>409341.32757989515</v>
      </c>
      <c r="O641" s="16">
        <f t="shared" si="428"/>
        <v>433024.64724701771</v>
      </c>
      <c r="P641" s="16">
        <f t="shared" si="428"/>
        <v>458078.21612345229</v>
      </c>
      <c r="Q641" s="16">
        <f t="shared" si="428"/>
        <v>484581.31291345198</v>
      </c>
      <c r="R641" s="16">
        <f t="shared" si="428"/>
        <v>512617.8031605875</v>
      </c>
      <c r="S641" s="16">
        <f t="shared" si="428"/>
        <v>542276.40462916426</v>
      </c>
      <c r="T641" s="16">
        <f t="shared" si="428"/>
        <v>573650.96803985164</v>
      </c>
      <c r="U641" s="16">
        <f t="shared" si="428"/>
        <v>606840.77404787159</v>
      </c>
      <c r="V641" s="16">
        <f t="shared" si="428"/>
        <v>641950.84740349848</v>
      </c>
      <c r="W641" s="16">
        <f t="shared" si="429"/>
        <v>679092.28928898659</v>
      </c>
      <c r="X641" s="16">
        <f t="shared" si="429"/>
        <v>718382.62888356368</v>
      </c>
      <c r="Y641" s="16">
        <f t="shared" si="429"/>
        <v>759946.19526896975</v>
      </c>
      <c r="Z641" s="16">
        <f t="shared" si="429"/>
        <v>803914.51085238892</v>
      </c>
      <c r="AA641" s="16">
        <f t="shared" si="429"/>
        <v>850426.70755170553</v>
      </c>
      <c r="AB641" s="16">
        <f t="shared" si="429"/>
        <v>899629.96706005419</v>
      </c>
      <c r="AC641" s="16">
        <f t="shared" si="429"/>
        <v>951679.98658281448</v>
      </c>
      <c r="AD641" s="16">
        <f t="shared" si="429"/>
        <v>1006741.4715208203</v>
      </c>
      <c r="AE641" s="16" t="e">
        <f t="shared" si="429"/>
        <v>#N/A</v>
      </c>
      <c r="AF641" s="16" t="e">
        <f t="shared" si="429"/>
        <v>#N/A</v>
      </c>
      <c r="AG641" s="16" t="e">
        <f t="shared" si="429"/>
        <v>#N/A</v>
      </c>
      <c r="AH641" s="16" t="e">
        <f t="shared" si="429"/>
        <v>#N/A</v>
      </c>
      <c r="AI641" s="16" t="e">
        <f t="shared" si="429"/>
        <v>#N/A</v>
      </c>
      <c r="AJ641" s="16" t="e">
        <f t="shared" si="429"/>
        <v>#N/A</v>
      </c>
      <c r="AK641" s="16" t="e">
        <f t="shared" si="429"/>
        <v>#N/A</v>
      </c>
      <c r="AL641" s="16" t="e">
        <f t="shared" si="429"/>
        <v>#N/A</v>
      </c>
      <c r="AM641" s="16" t="e">
        <f t="shared" si="430"/>
        <v>#N/A</v>
      </c>
      <c r="AN641" s="16" t="e">
        <f t="shared" si="430"/>
        <v>#N/A</v>
      </c>
      <c r="AO641" s="16" t="e">
        <f t="shared" si="430"/>
        <v>#N/A</v>
      </c>
      <c r="AP641" s="16" t="e">
        <f t="shared" si="430"/>
        <v>#N/A</v>
      </c>
      <c r="AQ641" s="16" t="e">
        <f t="shared" si="430"/>
        <v>#N/A</v>
      </c>
      <c r="AR641" s="16" t="e">
        <f t="shared" si="430"/>
        <v>#N/A</v>
      </c>
      <c r="AS641" s="16" t="e">
        <f t="shared" si="430"/>
        <v>#N/A</v>
      </c>
      <c r="AT641" s="16" t="e">
        <f t="shared" si="430"/>
        <v>#N/A</v>
      </c>
      <c r="AU641" s="16" t="e">
        <f t="shared" si="430"/>
        <v>#N/A</v>
      </c>
      <c r="AV641" s="16" t="e">
        <f t="shared" si="430"/>
        <v>#N/A</v>
      </c>
      <c r="AW641" s="16" t="e">
        <f t="shared" si="430"/>
        <v>#N/A</v>
      </c>
      <c r="AX641" s="16" t="e">
        <f t="shared" si="430"/>
        <v>#N/A</v>
      </c>
      <c r="AY641" s="16" t="e">
        <f t="shared" si="430"/>
        <v>#N/A</v>
      </c>
      <c r="AZ641" s="16" t="e">
        <f t="shared" si="430"/>
        <v>#N/A</v>
      </c>
      <c r="BA641" s="16" t="e">
        <f t="shared" si="430"/>
        <v>#N/A</v>
      </c>
      <c r="BB641" s="16" t="e">
        <f t="shared" si="430"/>
        <v>#N/A</v>
      </c>
      <c r="BC641" s="16" t="e">
        <f t="shared" si="431"/>
        <v>#N/A</v>
      </c>
      <c r="BD641" s="16" t="e">
        <f t="shared" si="431"/>
        <v>#N/A</v>
      </c>
      <c r="BE641" s="16" t="e">
        <f t="shared" si="431"/>
        <v>#N/A</v>
      </c>
      <c r="BF641" s="16" t="e">
        <f t="shared" si="431"/>
        <v>#N/A</v>
      </c>
      <c r="BG641" s="16" t="e">
        <f t="shared" si="431"/>
        <v>#N/A</v>
      </c>
      <c r="BH641" s="16" t="e">
        <f t="shared" si="431"/>
        <v>#N/A</v>
      </c>
      <c r="BI641" s="16" t="e">
        <f t="shared" si="431"/>
        <v>#N/A</v>
      </c>
      <c r="BJ641" s="16" t="e">
        <f t="shared" si="431"/>
        <v>#N/A</v>
      </c>
      <c r="BK641" s="16" t="e">
        <f t="shared" si="431"/>
        <v>#N/A</v>
      </c>
      <c r="BL641" s="16" t="e">
        <f t="shared" si="431"/>
        <v>#N/A</v>
      </c>
      <c r="BM641" s="16" t="e">
        <f t="shared" si="431"/>
        <v>#N/A</v>
      </c>
      <c r="BN641" s="16" t="e">
        <f t="shared" si="431"/>
        <v>#N/A</v>
      </c>
    </row>
    <row r="642" spans="3:66">
      <c r="C642" s="16" t="s">
        <v>1</v>
      </c>
      <c r="F642" s="16">
        <f>E636</f>
        <v>803971.28571428556</v>
      </c>
      <c r="G642" s="16">
        <f t="shared" si="428"/>
        <v>788869.56639535248</v>
      </c>
      <c r="H642" s="16">
        <f t="shared" si="428"/>
        <v>772894.10474439524</v>
      </c>
      <c r="I642" s="16">
        <f t="shared" si="428"/>
        <v>755994.34852648969</v>
      </c>
      <c r="J642" s="16">
        <f t="shared" si="428"/>
        <v>738116.82069883414</v>
      </c>
      <c r="K642" s="16">
        <f t="shared" si="428"/>
        <v>719204.95018972107</v>
      </c>
      <c r="L642" s="16">
        <f t="shared" si="428"/>
        <v>699198.89288686682</v>
      </c>
      <c r="M642" s="16">
        <f t="shared" si="428"/>
        <v>678035.34226863284</v>
      </c>
      <c r="N642" s="16">
        <f t="shared" si="428"/>
        <v>655647.3290789153</v>
      </c>
      <c r="O642" s="16">
        <f t="shared" si="428"/>
        <v>631964.00941179285</v>
      </c>
      <c r="P642" s="16">
        <f t="shared" si="428"/>
        <v>606910.44053535827</v>
      </c>
      <c r="Q642" s="16">
        <f t="shared" si="428"/>
        <v>580407.34374535852</v>
      </c>
      <c r="R642" s="16">
        <f t="shared" si="428"/>
        <v>552370.853498223</v>
      </c>
      <c r="S642" s="16">
        <f t="shared" si="428"/>
        <v>522712.25202964619</v>
      </c>
      <c r="T642" s="16">
        <f t="shared" si="428"/>
        <v>491337.68861895893</v>
      </c>
      <c r="U642" s="16">
        <f t="shared" si="428"/>
        <v>458147.88261093892</v>
      </c>
      <c r="V642" s="16">
        <f t="shared" si="428"/>
        <v>423037.80925531214</v>
      </c>
      <c r="W642" s="16">
        <f t="shared" si="429"/>
        <v>385896.36736982391</v>
      </c>
      <c r="X642" s="16">
        <f t="shared" si="429"/>
        <v>346606.02777524688</v>
      </c>
      <c r="Y642" s="16">
        <f t="shared" si="429"/>
        <v>305042.46138984064</v>
      </c>
      <c r="Z642" s="16">
        <f t="shared" si="429"/>
        <v>261074.1458064217</v>
      </c>
      <c r="AA642" s="16">
        <f t="shared" si="429"/>
        <v>214561.94910710494</v>
      </c>
      <c r="AB642" s="16">
        <f t="shared" si="429"/>
        <v>165358.68959875626</v>
      </c>
      <c r="AC642" s="16">
        <f t="shared" si="429"/>
        <v>113308.67007599599</v>
      </c>
      <c r="AD642" s="16">
        <f t="shared" si="429"/>
        <v>58247.185137990302</v>
      </c>
      <c r="AE642" s="16" t="e">
        <f t="shared" si="429"/>
        <v>#N/A</v>
      </c>
      <c r="AF642" s="16" t="e">
        <f t="shared" si="429"/>
        <v>#N/A</v>
      </c>
      <c r="AG642" s="16" t="e">
        <f t="shared" si="429"/>
        <v>#N/A</v>
      </c>
      <c r="AH642" s="16" t="e">
        <f t="shared" si="429"/>
        <v>#N/A</v>
      </c>
      <c r="AI642" s="16" t="e">
        <f t="shared" si="429"/>
        <v>#N/A</v>
      </c>
      <c r="AJ642" s="16" t="e">
        <f t="shared" si="429"/>
        <v>#N/A</v>
      </c>
      <c r="AK642" s="16" t="e">
        <f t="shared" si="429"/>
        <v>#N/A</v>
      </c>
      <c r="AL642" s="16" t="e">
        <f t="shared" si="429"/>
        <v>#N/A</v>
      </c>
      <c r="AM642" s="16" t="e">
        <f t="shared" si="430"/>
        <v>#N/A</v>
      </c>
      <c r="AN642" s="16" t="e">
        <f t="shared" si="430"/>
        <v>#N/A</v>
      </c>
      <c r="AO642" s="16" t="e">
        <f t="shared" si="430"/>
        <v>#N/A</v>
      </c>
      <c r="AP642" s="16" t="e">
        <f t="shared" si="430"/>
        <v>#N/A</v>
      </c>
      <c r="AQ642" s="16" t="e">
        <f t="shared" si="430"/>
        <v>#N/A</v>
      </c>
      <c r="AR642" s="16" t="e">
        <f t="shared" si="430"/>
        <v>#N/A</v>
      </c>
      <c r="AS642" s="16" t="e">
        <f t="shared" si="430"/>
        <v>#N/A</v>
      </c>
      <c r="AT642" s="16" t="e">
        <f t="shared" si="430"/>
        <v>#N/A</v>
      </c>
      <c r="AU642" s="16" t="e">
        <f t="shared" si="430"/>
        <v>#N/A</v>
      </c>
      <c r="AV642" s="16" t="e">
        <f t="shared" si="430"/>
        <v>#N/A</v>
      </c>
      <c r="AW642" s="16" t="e">
        <f t="shared" si="430"/>
        <v>#N/A</v>
      </c>
      <c r="AX642" s="16" t="e">
        <f t="shared" si="430"/>
        <v>#N/A</v>
      </c>
      <c r="AY642" s="16" t="e">
        <f t="shared" si="430"/>
        <v>#N/A</v>
      </c>
      <c r="AZ642" s="16" t="e">
        <f t="shared" si="430"/>
        <v>#N/A</v>
      </c>
      <c r="BA642" s="16" t="e">
        <f t="shared" si="430"/>
        <v>#N/A</v>
      </c>
      <c r="BB642" s="16" t="e">
        <f t="shared" si="430"/>
        <v>#N/A</v>
      </c>
      <c r="BC642" s="16" t="e">
        <f t="shared" si="431"/>
        <v>#N/A</v>
      </c>
      <c r="BD642" s="16" t="e">
        <f t="shared" si="431"/>
        <v>#N/A</v>
      </c>
      <c r="BE642" s="16" t="e">
        <f t="shared" si="431"/>
        <v>#N/A</v>
      </c>
      <c r="BF642" s="16" t="e">
        <f t="shared" si="431"/>
        <v>#N/A</v>
      </c>
      <c r="BG642" s="16" t="e">
        <f t="shared" si="431"/>
        <v>#N/A</v>
      </c>
      <c r="BH642" s="16" t="e">
        <f t="shared" si="431"/>
        <v>#N/A</v>
      </c>
      <c r="BI642" s="16" t="e">
        <f t="shared" si="431"/>
        <v>#N/A</v>
      </c>
      <c r="BJ642" s="16" t="e">
        <f t="shared" si="431"/>
        <v>#N/A</v>
      </c>
      <c r="BK642" s="16" t="e">
        <f t="shared" si="431"/>
        <v>#N/A</v>
      </c>
      <c r="BL642" s="16" t="e">
        <f t="shared" si="431"/>
        <v>#N/A</v>
      </c>
      <c r="BM642" s="16" t="e">
        <f t="shared" si="431"/>
        <v>#N/A</v>
      </c>
      <c r="BN642" s="16" t="e">
        <f t="shared" si="431"/>
        <v>#N/A</v>
      </c>
    </row>
    <row r="643" spans="3:66">
      <c r="C643" s="16" t="s">
        <v>2</v>
      </c>
      <c r="F643" s="16">
        <f>E637</f>
        <v>1064988.6566588106</v>
      </c>
      <c r="G643" s="16">
        <f t="shared" si="428"/>
        <v>1064988.6566588106</v>
      </c>
      <c r="H643" s="16">
        <f t="shared" si="428"/>
        <v>1064988.6566588106</v>
      </c>
      <c r="I643" s="16">
        <f t="shared" si="428"/>
        <v>1064988.6566588106</v>
      </c>
      <c r="J643" s="16">
        <f t="shared" si="428"/>
        <v>1064988.6566588106</v>
      </c>
      <c r="K643" s="16">
        <f t="shared" si="428"/>
        <v>1064988.6566588106</v>
      </c>
      <c r="L643" s="16">
        <f t="shared" si="428"/>
        <v>1064988.6566588106</v>
      </c>
      <c r="M643" s="16">
        <f t="shared" si="428"/>
        <v>1064988.6566588106</v>
      </c>
      <c r="N643" s="16">
        <f t="shared" si="428"/>
        <v>1064988.6566588106</v>
      </c>
      <c r="O643" s="16">
        <f t="shared" si="428"/>
        <v>1064988.6566588106</v>
      </c>
      <c r="P643" s="16">
        <f t="shared" si="428"/>
        <v>1064988.6566588106</v>
      </c>
      <c r="Q643" s="16">
        <f t="shared" si="428"/>
        <v>1064988.6566588106</v>
      </c>
      <c r="R643" s="16">
        <f t="shared" si="428"/>
        <v>1064988.6566588106</v>
      </c>
      <c r="S643" s="16">
        <f t="shared" si="428"/>
        <v>1064988.6566588106</v>
      </c>
      <c r="T643" s="16">
        <f t="shared" si="428"/>
        <v>1064988.6566588106</v>
      </c>
      <c r="U643" s="16">
        <f t="shared" si="428"/>
        <v>1064988.6566588106</v>
      </c>
      <c r="V643" s="16">
        <f t="shared" si="428"/>
        <v>1064988.6566588106</v>
      </c>
      <c r="W643" s="16">
        <f t="shared" si="429"/>
        <v>1064988.6566588106</v>
      </c>
      <c r="X643" s="16">
        <f t="shared" si="429"/>
        <v>1064988.6566588106</v>
      </c>
      <c r="Y643" s="16">
        <f t="shared" si="429"/>
        <v>1064988.6566588103</v>
      </c>
      <c r="Z643" s="16">
        <f t="shared" si="429"/>
        <v>1064988.6566588106</v>
      </c>
      <c r="AA643" s="16">
        <f t="shared" si="429"/>
        <v>1064988.6566588106</v>
      </c>
      <c r="AB643" s="16">
        <f t="shared" si="429"/>
        <v>1064988.6566588106</v>
      </c>
      <c r="AC643" s="16">
        <f t="shared" si="429"/>
        <v>1064988.6566588106</v>
      </c>
      <c r="AD643" s="16">
        <f t="shared" si="429"/>
        <v>1064988.6566588106</v>
      </c>
      <c r="AE643" s="16" t="e">
        <f t="shared" si="429"/>
        <v>#N/A</v>
      </c>
      <c r="AF643" s="16" t="e">
        <f t="shared" si="429"/>
        <v>#N/A</v>
      </c>
      <c r="AG643" s="16" t="e">
        <f t="shared" si="429"/>
        <v>#N/A</v>
      </c>
      <c r="AH643" s="16" t="e">
        <f t="shared" si="429"/>
        <v>#N/A</v>
      </c>
      <c r="AI643" s="16" t="e">
        <f t="shared" si="429"/>
        <v>#N/A</v>
      </c>
      <c r="AJ643" s="16" t="e">
        <f t="shared" si="429"/>
        <v>#N/A</v>
      </c>
      <c r="AK643" s="16" t="e">
        <f t="shared" si="429"/>
        <v>#N/A</v>
      </c>
      <c r="AL643" s="16" t="e">
        <f t="shared" si="429"/>
        <v>#N/A</v>
      </c>
      <c r="AM643" s="16" t="e">
        <f t="shared" si="430"/>
        <v>#N/A</v>
      </c>
      <c r="AN643" s="16" t="e">
        <f t="shared" si="430"/>
        <v>#N/A</v>
      </c>
      <c r="AO643" s="16" t="e">
        <f t="shared" si="430"/>
        <v>#N/A</v>
      </c>
      <c r="AP643" s="16" t="e">
        <f t="shared" si="430"/>
        <v>#N/A</v>
      </c>
      <c r="AQ643" s="16" t="e">
        <f t="shared" si="430"/>
        <v>#N/A</v>
      </c>
      <c r="AR643" s="16" t="e">
        <f t="shared" si="430"/>
        <v>#N/A</v>
      </c>
      <c r="AS643" s="16" t="e">
        <f t="shared" si="430"/>
        <v>#N/A</v>
      </c>
      <c r="AT643" s="16" t="e">
        <f t="shared" si="430"/>
        <v>#N/A</v>
      </c>
      <c r="AU643" s="16" t="e">
        <f t="shared" si="430"/>
        <v>#N/A</v>
      </c>
      <c r="AV643" s="16" t="e">
        <f t="shared" si="430"/>
        <v>#N/A</v>
      </c>
      <c r="AW643" s="16" t="e">
        <f t="shared" si="430"/>
        <v>#N/A</v>
      </c>
      <c r="AX643" s="16" t="e">
        <f t="shared" si="430"/>
        <v>#N/A</v>
      </c>
      <c r="AY643" s="16" t="e">
        <f t="shared" si="430"/>
        <v>#N/A</v>
      </c>
      <c r="AZ643" s="16" t="e">
        <f t="shared" si="430"/>
        <v>#N/A</v>
      </c>
      <c r="BA643" s="16" t="e">
        <f t="shared" si="430"/>
        <v>#N/A</v>
      </c>
      <c r="BB643" s="16" t="e">
        <f t="shared" si="430"/>
        <v>#N/A</v>
      </c>
      <c r="BC643" s="16" t="e">
        <f t="shared" si="431"/>
        <v>#N/A</v>
      </c>
      <c r="BD643" s="16" t="e">
        <f t="shared" si="431"/>
        <v>#N/A</v>
      </c>
      <c r="BE643" s="16" t="e">
        <f t="shared" si="431"/>
        <v>#N/A</v>
      </c>
      <c r="BF643" s="16" t="e">
        <f t="shared" si="431"/>
        <v>#N/A</v>
      </c>
      <c r="BG643" s="16" t="e">
        <f t="shared" si="431"/>
        <v>#N/A</v>
      </c>
      <c r="BH643" s="16" t="e">
        <f t="shared" si="431"/>
        <v>#N/A</v>
      </c>
      <c r="BI643" s="16" t="e">
        <f t="shared" si="431"/>
        <v>#N/A</v>
      </c>
      <c r="BJ643" s="16" t="e">
        <f t="shared" si="431"/>
        <v>#N/A</v>
      </c>
      <c r="BK643" s="16" t="e">
        <f t="shared" si="431"/>
        <v>#N/A</v>
      </c>
      <c r="BL643" s="16" t="e">
        <f t="shared" si="431"/>
        <v>#N/A</v>
      </c>
      <c r="BM643" s="16" t="e">
        <f t="shared" si="431"/>
        <v>#N/A</v>
      </c>
      <c r="BN643" s="16" t="e">
        <f t="shared" si="431"/>
        <v>#N/A</v>
      </c>
    </row>
    <row r="644" spans="3:66">
      <c r="C644" s="16" t="s">
        <v>13</v>
      </c>
      <c r="F644" s="16">
        <f>E638</f>
        <v>13634782.629055476</v>
      </c>
      <c r="G644" s="16">
        <f t="shared" si="428"/>
        <v>13358663.538792018</v>
      </c>
      <c r="H644" s="16">
        <f t="shared" si="428"/>
        <v>13066568.986877602</v>
      </c>
      <c r="I644" s="16">
        <f t="shared" si="428"/>
        <v>12757574.678745281</v>
      </c>
      <c r="J644" s="16">
        <f t="shared" si="428"/>
        <v>12430702.842785304</v>
      </c>
      <c r="K644" s="16">
        <f t="shared" si="428"/>
        <v>12084919.136316216</v>
      </c>
      <c r="L644" s="16">
        <f t="shared" si="428"/>
        <v>11719129.372544272</v>
      </c>
      <c r="M644" s="16">
        <f t="shared" si="428"/>
        <v>11332176.058154095</v>
      </c>
      <c r="N644" s="16">
        <f t="shared" si="428"/>
        <v>10922834.7305742</v>
      </c>
      <c r="O644" s="16">
        <f t="shared" si="428"/>
        <v>10489810.083327182</v>
      </c>
      <c r="P644" s="16">
        <f t="shared" si="428"/>
        <v>10031731.867203729</v>
      </c>
      <c r="Q644" s="16">
        <f t="shared" si="428"/>
        <v>9547150.5542902779</v>
      </c>
      <c r="R644" s="16">
        <f t="shared" si="428"/>
        <v>9034532.7511296906</v>
      </c>
      <c r="S644" s="16">
        <f t="shared" si="428"/>
        <v>8492256.3465005271</v>
      </c>
      <c r="T644" s="16">
        <f t="shared" si="428"/>
        <v>7918605.3784606755</v>
      </c>
      <c r="U644" s="16">
        <f t="shared" si="428"/>
        <v>7311764.6044128034</v>
      </c>
      <c r="V644" s="16">
        <f t="shared" si="428"/>
        <v>6669813.7570093051</v>
      </c>
      <c r="W644" s="16">
        <f t="shared" si="429"/>
        <v>5990721.4677203186</v>
      </c>
      <c r="X644" s="16">
        <f t="shared" si="429"/>
        <v>5272338.8388367547</v>
      </c>
      <c r="Y644" s="16">
        <f t="shared" si="429"/>
        <v>4512392.6435677847</v>
      </c>
      <c r="Z644" s="16">
        <f t="shared" si="429"/>
        <v>3708478.1327153957</v>
      </c>
      <c r="AA644" s="16">
        <f t="shared" si="429"/>
        <v>2858051.42516369</v>
      </c>
      <c r="AB644" s="16">
        <f t="shared" si="429"/>
        <v>1958421.4581036358</v>
      </c>
      <c r="AC644" s="16">
        <f t="shared" si="429"/>
        <v>1006741.4715208213</v>
      </c>
      <c r="AD644" s="16">
        <f t="shared" si="429"/>
        <v>1.0477378964424133E-9</v>
      </c>
      <c r="AE644" s="16" t="e">
        <f t="shared" si="429"/>
        <v>#N/A</v>
      </c>
      <c r="AF644" s="16" t="e">
        <f t="shared" si="429"/>
        <v>#N/A</v>
      </c>
      <c r="AG644" s="16" t="e">
        <f t="shared" si="429"/>
        <v>#N/A</v>
      </c>
      <c r="AH644" s="16" t="e">
        <f t="shared" si="429"/>
        <v>#N/A</v>
      </c>
      <c r="AI644" s="16" t="e">
        <f t="shared" si="429"/>
        <v>#N/A</v>
      </c>
      <c r="AJ644" s="16" t="e">
        <f t="shared" si="429"/>
        <v>#N/A</v>
      </c>
      <c r="AK644" s="16" t="e">
        <f t="shared" si="429"/>
        <v>#N/A</v>
      </c>
      <c r="AL644" s="16" t="e">
        <f t="shared" si="429"/>
        <v>#N/A</v>
      </c>
      <c r="AM644" s="16" t="e">
        <f t="shared" si="430"/>
        <v>#N/A</v>
      </c>
      <c r="AN644" s="16" t="e">
        <f t="shared" si="430"/>
        <v>#N/A</v>
      </c>
      <c r="AO644" s="16" t="e">
        <f t="shared" si="430"/>
        <v>#N/A</v>
      </c>
      <c r="AP644" s="16" t="e">
        <f t="shared" si="430"/>
        <v>#N/A</v>
      </c>
      <c r="AQ644" s="16" t="e">
        <f t="shared" si="430"/>
        <v>#N/A</v>
      </c>
      <c r="AR644" s="16" t="e">
        <f t="shared" si="430"/>
        <v>#N/A</v>
      </c>
      <c r="AS644" s="16" t="e">
        <f t="shared" si="430"/>
        <v>#N/A</v>
      </c>
      <c r="AT644" s="16" t="e">
        <f t="shared" si="430"/>
        <v>#N/A</v>
      </c>
      <c r="AU644" s="16" t="e">
        <f t="shared" si="430"/>
        <v>#N/A</v>
      </c>
      <c r="AV644" s="16" t="e">
        <f t="shared" si="430"/>
        <v>#N/A</v>
      </c>
      <c r="AW644" s="16" t="e">
        <f t="shared" si="430"/>
        <v>#N/A</v>
      </c>
      <c r="AX644" s="16" t="e">
        <f t="shared" si="430"/>
        <v>#N/A</v>
      </c>
      <c r="AY644" s="16" t="e">
        <f t="shared" si="430"/>
        <v>#N/A</v>
      </c>
      <c r="AZ644" s="16" t="e">
        <f t="shared" si="430"/>
        <v>#N/A</v>
      </c>
      <c r="BA644" s="16" t="e">
        <f t="shared" si="430"/>
        <v>#N/A</v>
      </c>
      <c r="BB644" s="16" t="e">
        <f t="shared" si="430"/>
        <v>#N/A</v>
      </c>
      <c r="BC644" s="16" t="e">
        <f t="shared" si="431"/>
        <v>#N/A</v>
      </c>
      <c r="BD644" s="16" t="e">
        <f t="shared" si="431"/>
        <v>#N/A</v>
      </c>
      <c r="BE644" s="16" t="e">
        <f t="shared" si="431"/>
        <v>#N/A</v>
      </c>
      <c r="BF644" s="16" t="e">
        <f t="shared" si="431"/>
        <v>#N/A</v>
      </c>
      <c r="BG644" s="16" t="e">
        <f t="shared" si="431"/>
        <v>#N/A</v>
      </c>
      <c r="BH644" s="16" t="e">
        <f t="shared" si="431"/>
        <v>#N/A</v>
      </c>
      <c r="BI644" s="16" t="e">
        <f t="shared" si="431"/>
        <v>#N/A</v>
      </c>
      <c r="BJ644" s="16" t="e">
        <f t="shared" si="431"/>
        <v>#N/A</v>
      </c>
      <c r="BK644" s="16" t="e">
        <f t="shared" si="431"/>
        <v>#N/A</v>
      </c>
      <c r="BL644" s="16" t="e">
        <f t="shared" si="431"/>
        <v>#N/A</v>
      </c>
      <c r="BM644" s="16" t="e">
        <f t="shared" si="431"/>
        <v>#N/A</v>
      </c>
      <c r="BN644" s="16" t="e">
        <f t="shared" si="431"/>
        <v>#N/A</v>
      </c>
    </row>
    <row r="646" spans="3:66">
      <c r="C646" s="16" t="s">
        <v>12</v>
      </c>
      <c r="G646" s="16">
        <f>F640</f>
        <v>13895800</v>
      </c>
      <c r="H646" s="16">
        <f t="shared" ref="H646:W650" si="432">G640</f>
        <v>13634782.629055476</v>
      </c>
      <c r="I646" s="16">
        <f t="shared" si="432"/>
        <v>13358663.538792018</v>
      </c>
      <c r="J646" s="16">
        <f t="shared" si="432"/>
        <v>13066568.986877602</v>
      </c>
      <c r="K646" s="16">
        <f t="shared" si="432"/>
        <v>12757574.678745281</v>
      </c>
      <c r="L646" s="16">
        <f t="shared" si="432"/>
        <v>12430702.842785304</v>
      </c>
      <c r="M646" s="16">
        <f t="shared" si="432"/>
        <v>12084919.136316216</v>
      </c>
      <c r="N646" s="16">
        <f t="shared" si="432"/>
        <v>11719129.372544272</v>
      </c>
      <c r="O646" s="16">
        <f t="shared" si="432"/>
        <v>11332176.058154095</v>
      </c>
      <c r="P646" s="16">
        <f t="shared" si="432"/>
        <v>10922834.7305742</v>
      </c>
      <c r="Q646" s="16">
        <f t="shared" si="432"/>
        <v>10489810.083327182</v>
      </c>
      <c r="R646" s="16">
        <f t="shared" si="432"/>
        <v>10031731.867203729</v>
      </c>
      <c r="S646" s="16">
        <f t="shared" si="432"/>
        <v>9547150.5542902779</v>
      </c>
      <c r="T646" s="16">
        <f t="shared" si="432"/>
        <v>9034532.7511296906</v>
      </c>
      <c r="U646" s="16">
        <f t="shared" si="432"/>
        <v>8492256.3465005271</v>
      </c>
      <c r="V646" s="16">
        <f t="shared" si="432"/>
        <v>7918605.3784606755</v>
      </c>
      <c r="W646" s="16">
        <f t="shared" si="432"/>
        <v>7311764.6044128034</v>
      </c>
      <c r="X646" s="16">
        <f t="shared" ref="X646:AM650" si="433">W640</f>
        <v>6669813.7570093051</v>
      </c>
      <c r="Y646" s="16">
        <f t="shared" si="433"/>
        <v>5990721.4677203186</v>
      </c>
      <c r="Z646" s="16">
        <f t="shared" si="433"/>
        <v>5272338.8388367547</v>
      </c>
      <c r="AA646" s="16">
        <f t="shared" si="433"/>
        <v>4512392.6435677847</v>
      </c>
      <c r="AB646" s="16">
        <f t="shared" si="433"/>
        <v>3708478.1327153957</v>
      </c>
      <c r="AC646" s="16">
        <f t="shared" si="433"/>
        <v>2858051.42516369</v>
      </c>
      <c r="AD646" s="16">
        <f t="shared" si="433"/>
        <v>1958421.4581036358</v>
      </c>
      <c r="AE646" s="16">
        <f t="shared" si="433"/>
        <v>1006741.4715208213</v>
      </c>
      <c r="AF646" s="16">
        <f t="shared" si="433"/>
        <v>1.0477378964424133E-9</v>
      </c>
      <c r="AG646" s="16" t="e">
        <f t="shared" si="433"/>
        <v>#N/A</v>
      </c>
      <c r="AH646" s="16" t="e">
        <f t="shared" si="433"/>
        <v>#N/A</v>
      </c>
      <c r="AI646" s="16" t="e">
        <f t="shared" si="433"/>
        <v>#N/A</v>
      </c>
      <c r="AJ646" s="16" t="e">
        <f t="shared" si="433"/>
        <v>#N/A</v>
      </c>
      <c r="AK646" s="16" t="e">
        <f t="shared" si="433"/>
        <v>#N/A</v>
      </c>
      <c r="AL646" s="16" t="e">
        <f t="shared" si="433"/>
        <v>#N/A</v>
      </c>
      <c r="AM646" s="16" t="e">
        <f t="shared" si="433"/>
        <v>#N/A</v>
      </c>
      <c r="AN646" s="16" t="e">
        <f t="shared" ref="AN646:BC650" si="434">AM640</f>
        <v>#N/A</v>
      </c>
      <c r="AO646" s="16" t="e">
        <f t="shared" si="434"/>
        <v>#N/A</v>
      </c>
      <c r="AP646" s="16" t="e">
        <f t="shared" si="434"/>
        <v>#N/A</v>
      </c>
      <c r="AQ646" s="16" t="e">
        <f t="shared" si="434"/>
        <v>#N/A</v>
      </c>
      <c r="AR646" s="16" t="e">
        <f t="shared" si="434"/>
        <v>#N/A</v>
      </c>
      <c r="AS646" s="16" t="e">
        <f t="shared" si="434"/>
        <v>#N/A</v>
      </c>
      <c r="AT646" s="16" t="e">
        <f t="shared" si="434"/>
        <v>#N/A</v>
      </c>
      <c r="AU646" s="16" t="e">
        <f t="shared" si="434"/>
        <v>#N/A</v>
      </c>
      <c r="AV646" s="16" t="e">
        <f t="shared" si="434"/>
        <v>#N/A</v>
      </c>
      <c r="AW646" s="16" t="e">
        <f t="shared" si="434"/>
        <v>#N/A</v>
      </c>
      <c r="AX646" s="16" t="e">
        <f t="shared" si="434"/>
        <v>#N/A</v>
      </c>
      <c r="AY646" s="16" t="e">
        <f t="shared" si="434"/>
        <v>#N/A</v>
      </c>
      <c r="AZ646" s="16" t="e">
        <f t="shared" si="434"/>
        <v>#N/A</v>
      </c>
      <c r="BA646" s="16" t="e">
        <f t="shared" si="434"/>
        <v>#N/A</v>
      </c>
      <c r="BB646" s="16" t="e">
        <f t="shared" si="434"/>
        <v>#N/A</v>
      </c>
      <c r="BC646" s="16" t="e">
        <f t="shared" si="434"/>
        <v>#N/A</v>
      </c>
      <c r="BD646" s="16" t="e">
        <f t="shared" ref="BD646:BN650" si="435">BC640</f>
        <v>#N/A</v>
      </c>
      <c r="BE646" s="16" t="e">
        <f t="shared" si="435"/>
        <v>#N/A</v>
      </c>
      <c r="BF646" s="16" t="e">
        <f t="shared" si="435"/>
        <v>#N/A</v>
      </c>
      <c r="BG646" s="16" t="e">
        <f t="shared" si="435"/>
        <v>#N/A</v>
      </c>
      <c r="BH646" s="16" t="e">
        <f t="shared" si="435"/>
        <v>#N/A</v>
      </c>
      <c r="BI646" s="16" t="e">
        <f t="shared" si="435"/>
        <v>#N/A</v>
      </c>
      <c r="BJ646" s="16" t="e">
        <f t="shared" si="435"/>
        <v>#N/A</v>
      </c>
      <c r="BK646" s="16" t="e">
        <f t="shared" si="435"/>
        <v>#N/A</v>
      </c>
      <c r="BL646" s="16" t="e">
        <f t="shared" si="435"/>
        <v>#N/A</v>
      </c>
      <c r="BM646" s="16" t="e">
        <f t="shared" si="435"/>
        <v>#N/A</v>
      </c>
      <c r="BN646" s="16" t="e">
        <f t="shared" si="435"/>
        <v>#N/A</v>
      </c>
    </row>
    <row r="647" spans="3:66">
      <c r="C647" s="16" t="s">
        <v>0</v>
      </c>
      <c r="G647" s="16">
        <f>F641</f>
        <v>261017.37094452491</v>
      </c>
      <c r="H647" s="16">
        <f t="shared" si="432"/>
        <v>276119.09026345814</v>
      </c>
      <c r="I647" s="16">
        <f t="shared" si="432"/>
        <v>292094.55191441532</v>
      </c>
      <c r="J647" s="16">
        <f t="shared" si="432"/>
        <v>308994.30813232076</v>
      </c>
      <c r="K647" s="16">
        <f t="shared" si="432"/>
        <v>326871.83595997642</v>
      </c>
      <c r="L647" s="16">
        <f t="shared" si="432"/>
        <v>345783.70646908937</v>
      </c>
      <c r="M647" s="16">
        <f t="shared" si="432"/>
        <v>365789.76377194386</v>
      </c>
      <c r="N647" s="16">
        <f t="shared" si="432"/>
        <v>386953.31439017778</v>
      </c>
      <c r="O647" s="16">
        <f t="shared" si="432"/>
        <v>409341.32757989515</v>
      </c>
      <c r="P647" s="16">
        <f t="shared" si="432"/>
        <v>433024.64724701771</v>
      </c>
      <c r="Q647" s="16">
        <f t="shared" si="432"/>
        <v>458078.21612345229</v>
      </c>
      <c r="R647" s="16">
        <f t="shared" si="432"/>
        <v>484581.31291345198</v>
      </c>
      <c r="S647" s="16">
        <f t="shared" si="432"/>
        <v>512617.8031605875</v>
      </c>
      <c r="T647" s="16">
        <f t="shared" si="432"/>
        <v>542276.40462916426</v>
      </c>
      <c r="U647" s="16">
        <f t="shared" si="432"/>
        <v>573650.96803985164</v>
      </c>
      <c r="V647" s="16">
        <f t="shared" si="432"/>
        <v>606840.77404787159</v>
      </c>
      <c r="W647" s="16">
        <f t="shared" si="432"/>
        <v>641950.84740349848</v>
      </c>
      <c r="X647" s="16">
        <f t="shared" si="433"/>
        <v>679092.28928898659</v>
      </c>
      <c r="Y647" s="16">
        <f t="shared" si="433"/>
        <v>718382.62888356368</v>
      </c>
      <c r="Z647" s="16">
        <f t="shared" si="433"/>
        <v>759946.19526896975</v>
      </c>
      <c r="AA647" s="16">
        <f t="shared" si="433"/>
        <v>803914.51085238892</v>
      </c>
      <c r="AB647" s="16">
        <f t="shared" si="433"/>
        <v>850426.70755170553</v>
      </c>
      <c r="AC647" s="16">
        <f t="shared" si="433"/>
        <v>899629.96706005419</v>
      </c>
      <c r="AD647" s="16">
        <f t="shared" si="433"/>
        <v>951679.98658281448</v>
      </c>
      <c r="AE647" s="16">
        <f t="shared" si="433"/>
        <v>1006741.4715208203</v>
      </c>
      <c r="AF647" s="16" t="e">
        <f t="shared" si="433"/>
        <v>#N/A</v>
      </c>
      <c r="AG647" s="16" t="e">
        <f t="shared" si="433"/>
        <v>#N/A</v>
      </c>
      <c r="AH647" s="16" t="e">
        <f t="shared" si="433"/>
        <v>#N/A</v>
      </c>
      <c r="AI647" s="16" t="e">
        <f t="shared" si="433"/>
        <v>#N/A</v>
      </c>
      <c r="AJ647" s="16" t="e">
        <f t="shared" si="433"/>
        <v>#N/A</v>
      </c>
      <c r="AK647" s="16" t="e">
        <f t="shared" si="433"/>
        <v>#N/A</v>
      </c>
      <c r="AL647" s="16" t="e">
        <f t="shared" si="433"/>
        <v>#N/A</v>
      </c>
      <c r="AM647" s="16" t="e">
        <f t="shared" si="433"/>
        <v>#N/A</v>
      </c>
      <c r="AN647" s="16" t="e">
        <f t="shared" si="434"/>
        <v>#N/A</v>
      </c>
      <c r="AO647" s="16" t="e">
        <f t="shared" si="434"/>
        <v>#N/A</v>
      </c>
      <c r="AP647" s="16" t="e">
        <f t="shared" si="434"/>
        <v>#N/A</v>
      </c>
      <c r="AQ647" s="16" t="e">
        <f t="shared" si="434"/>
        <v>#N/A</v>
      </c>
      <c r="AR647" s="16" t="e">
        <f t="shared" si="434"/>
        <v>#N/A</v>
      </c>
      <c r="AS647" s="16" t="e">
        <f t="shared" si="434"/>
        <v>#N/A</v>
      </c>
      <c r="AT647" s="16" t="e">
        <f t="shared" si="434"/>
        <v>#N/A</v>
      </c>
      <c r="AU647" s="16" t="e">
        <f t="shared" si="434"/>
        <v>#N/A</v>
      </c>
      <c r="AV647" s="16" t="e">
        <f t="shared" si="434"/>
        <v>#N/A</v>
      </c>
      <c r="AW647" s="16" t="e">
        <f t="shared" si="434"/>
        <v>#N/A</v>
      </c>
      <c r="AX647" s="16" t="e">
        <f t="shared" si="434"/>
        <v>#N/A</v>
      </c>
      <c r="AY647" s="16" t="e">
        <f t="shared" si="434"/>
        <v>#N/A</v>
      </c>
      <c r="AZ647" s="16" t="e">
        <f t="shared" si="434"/>
        <v>#N/A</v>
      </c>
      <c r="BA647" s="16" t="e">
        <f t="shared" si="434"/>
        <v>#N/A</v>
      </c>
      <c r="BB647" s="16" t="e">
        <f t="shared" si="434"/>
        <v>#N/A</v>
      </c>
      <c r="BC647" s="16" t="e">
        <f t="shared" si="434"/>
        <v>#N/A</v>
      </c>
      <c r="BD647" s="16" t="e">
        <f t="shared" si="435"/>
        <v>#N/A</v>
      </c>
      <c r="BE647" s="16" t="e">
        <f t="shared" si="435"/>
        <v>#N/A</v>
      </c>
      <c r="BF647" s="16" t="e">
        <f t="shared" si="435"/>
        <v>#N/A</v>
      </c>
      <c r="BG647" s="16" t="e">
        <f t="shared" si="435"/>
        <v>#N/A</v>
      </c>
      <c r="BH647" s="16" t="e">
        <f t="shared" si="435"/>
        <v>#N/A</v>
      </c>
      <c r="BI647" s="16" t="e">
        <f t="shared" si="435"/>
        <v>#N/A</v>
      </c>
      <c r="BJ647" s="16" t="e">
        <f t="shared" si="435"/>
        <v>#N/A</v>
      </c>
      <c r="BK647" s="16" t="e">
        <f t="shared" si="435"/>
        <v>#N/A</v>
      </c>
      <c r="BL647" s="16" t="e">
        <f t="shared" si="435"/>
        <v>#N/A</v>
      </c>
      <c r="BM647" s="16" t="e">
        <f t="shared" si="435"/>
        <v>#N/A</v>
      </c>
      <c r="BN647" s="16" t="e">
        <f t="shared" si="435"/>
        <v>#N/A</v>
      </c>
    </row>
    <row r="648" spans="3:66">
      <c r="C648" s="16" t="s">
        <v>1</v>
      </c>
      <c r="G648" s="16">
        <f>F642</f>
        <v>803971.28571428556</v>
      </c>
      <c r="H648" s="16">
        <f t="shared" si="432"/>
        <v>788869.56639535248</v>
      </c>
      <c r="I648" s="16">
        <f t="shared" si="432"/>
        <v>772894.10474439524</v>
      </c>
      <c r="J648" s="16">
        <f t="shared" si="432"/>
        <v>755994.34852648969</v>
      </c>
      <c r="K648" s="16">
        <f t="shared" si="432"/>
        <v>738116.82069883414</v>
      </c>
      <c r="L648" s="16">
        <f t="shared" si="432"/>
        <v>719204.95018972107</v>
      </c>
      <c r="M648" s="16">
        <f t="shared" si="432"/>
        <v>699198.89288686682</v>
      </c>
      <c r="N648" s="16">
        <f t="shared" si="432"/>
        <v>678035.34226863284</v>
      </c>
      <c r="O648" s="16">
        <f t="shared" si="432"/>
        <v>655647.3290789153</v>
      </c>
      <c r="P648" s="16">
        <f t="shared" si="432"/>
        <v>631964.00941179285</v>
      </c>
      <c r="Q648" s="16">
        <f t="shared" si="432"/>
        <v>606910.44053535827</v>
      </c>
      <c r="R648" s="16">
        <f t="shared" si="432"/>
        <v>580407.34374535852</v>
      </c>
      <c r="S648" s="16">
        <f t="shared" si="432"/>
        <v>552370.853498223</v>
      </c>
      <c r="T648" s="16">
        <f t="shared" si="432"/>
        <v>522712.25202964619</v>
      </c>
      <c r="U648" s="16">
        <f t="shared" si="432"/>
        <v>491337.68861895893</v>
      </c>
      <c r="V648" s="16">
        <f t="shared" si="432"/>
        <v>458147.88261093892</v>
      </c>
      <c r="W648" s="16">
        <f t="shared" si="432"/>
        <v>423037.80925531214</v>
      </c>
      <c r="X648" s="16">
        <f t="shared" si="433"/>
        <v>385896.36736982391</v>
      </c>
      <c r="Y648" s="16">
        <f t="shared" si="433"/>
        <v>346606.02777524688</v>
      </c>
      <c r="Z648" s="16">
        <f t="shared" si="433"/>
        <v>305042.46138984064</v>
      </c>
      <c r="AA648" s="16">
        <f t="shared" si="433"/>
        <v>261074.1458064217</v>
      </c>
      <c r="AB648" s="16">
        <f t="shared" si="433"/>
        <v>214561.94910710494</v>
      </c>
      <c r="AC648" s="16">
        <f t="shared" si="433"/>
        <v>165358.68959875626</v>
      </c>
      <c r="AD648" s="16">
        <f t="shared" si="433"/>
        <v>113308.67007599599</v>
      </c>
      <c r="AE648" s="16">
        <f t="shared" si="433"/>
        <v>58247.185137990302</v>
      </c>
      <c r="AF648" s="16" t="e">
        <f t="shared" si="433"/>
        <v>#N/A</v>
      </c>
      <c r="AG648" s="16" t="e">
        <f t="shared" si="433"/>
        <v>#N/A</v>
      </c>
      <c r="AH648" s="16" t="e">
        <f t="shared" si="433"/>
        <v>#N/A</v>
      </c>
      <c r="AI648" s="16" t="e">
        <f t="shared" si="433"/>
        <v>#N/A</v>
      </c>
      <c r="AJ648" s="16" t="e">
        <f t="shared" si="433"/>
        <v>#N/A</v>
      </c>
      <c r="AK648" s="16" t="e">
        <f t="shared" si="433"/>
        <v>#N/A</v>
      </c>
      <c r="AL648" s="16" t="e">
        <f t="shared" si="433"/>
        <v>#N/A</v>
      </c>
      <c r="AM648" s="16" t="e">
        <f t="shared" si="433"/>
        <v>#N/A</v>
      </c>
      <c r="AN648" s="16" t="e">
        <f t="shared" si="434"/>
        <v>#N/A</v>
      </c>
      <c r="AO648" s="16" t="e">
        <f t="shared" si="434"/>
        <v>#N/A</v>
      </c>
      <c r="AP648" s="16" t="e">
        <f t="shared" si="434"/>
        <v>#N/A</v>
      </c>
      <c r="AQ648" s="16" t="e">
        <f t="shared" si="434"/>
        <v>#N/A</v>
      </c>
      <c r="AR648" s="16" t="e">
        <f t="shared" si="434"/>
        <v>#N/A</v>
      </c>
      <c r="AS648" s="16" t="e">
        <f t="shared" si="434"/>
        <v>#N/A</v>
      </c>
      <c r="AT648" s="16" t="e">
        <f t="shared" si="434"/>
        <v>#N/A</v>
      </c>
      <c r="AU648" s="16" t="e">
        <f t="shared" si="434"/>
        <v>#N/A</v>
      </c>
      <c r="AV648" s="16" t="e">
        <f t="shared" si="434"/>
        <v>#N/A</v>
      </c>
      <c r="AW648" s="16" t="e">
        <f t="shared" si="434"/>
        <v>#N/A</v>
      </c>
      <c r="AX648" s="16" t="e">
        <f t="shared" si="434"/>
        <v>#N/A</v>
      </c>
      <c r="AY648" s="16" t="e">
        <f t="shared" si="434"/>
        <v>#N/A</v>
      </c>
      <c r="AZ648" s="16" t="e">
        <f t="shared" si="434"/>
        <v>#N/A</v>
      </c>
      <c r="BA648" s="16" t="e">
        <f t="shared" si="434"/>
        <v>#N/A</v>
      </c>
      <c r="BB648" s="16" t="e">
        <f t="shared" si="434"/>
        <v>#N/A</v>
      </c>
      <c r="BC648" s="16" t="e">
        <f t="shared" si="434"/>
        <v>#N/A</v>
      </c>
      <c r="BD648" s="16" t="e">
        <f t="shared" si="435"/>
        <v>#N/A</v>
      </c>
      <c r="BE648" s="16" t="e">
        <f t="shared" si="435"/>
        <v>#N/A</v>
      </c>
      <c r="BF648" s="16" t="e">
        <f t="shared" si="435"/>
        <v>#N/A</v>
      </c>
      <c r="BG648" s="16" t="e">
        <f t="shared" si="435"/>
        <v>#N/A</v>
      </c>
      <c r="BH648" s="16" t="e">
        <f t="shared" si="435"/>
        <v>#N/A</v>
      </c>
      <c r="BI648" s="16" t="e">
        <f t="shared" si="435"/>
        <v>#N/A</v>
      </c>
      <c r="BJ648" s="16" t="e">
        <f t="shared" si="435"/>
        <v>#N/A</v>
      </c>
      <c r="BK648" s="16" t="e">
        <f t="shared" si="435"/>
        <v>#N/A</v>
      </c>
      <c r="BL648" s="16" t="e">
        <f t="shared" si="435"/>
        <v>#N/A</v>
      </c>
      <c r="BM648" s="16" t="e">
        <f t="shared" si="435"/>
        <v>#N/A</v>
      </c>
      <c r="BN648" s="16" t="e">
        <f t="shared" si="435"/>
        <v>#N/A</v>
      </c>
    </row>
    <row r="649" spans="3:66">
      <c r="C649" s="16" t="s">
        <v>2</v>
      </c>
      <c r="G649" s="16">
        <f>F643</f>
        <v>1064988.6566588106</v>
      </c>
      <c r="H649" s="16">
        <f t="shared" si="432"/>
        <v>1064988.6566588106</v>
      </c>
      <c r="I649" s="16">
        <f t="shared" si="432"/>
        <v>1064988.6566588106</v>
      </c>
      <c r="J649" s="16">
        <f t="shared" si="432"/>
        <v>1064988.6566588106</v>
      </c>
      <c r="K649" s="16">
        <f t="shared" si="432"/>
        <v>1064988.6566588106</v>
      </c>
      <c r="L649" s="16">
        <f t="shared" si="432"/>
        <v>1064988.6566588106</v>
      </c>
      <c r="M649" s="16">
        <f t="shared" si="432"/>
        <v>1064988.6566588106</v>
      </c>
      <c r="N649" s="16">
        <f t="shared" si="432"/>
        <v>1064988.6566588106</v>
      </c>
      <c r="O649" s="16">
        <f t="shared" si="432"/>
        <v>1064988.6566588106</v>
      </c>
      <c r="P649" s="16">
        <f t="shared" si="432"/>
        <v>1064988.6566588106</v>
      </c>
      <c r="Q649" s="16">
        <f t="shared" si="432"/>
        <v>1064988.6566588106</v>
      </c>
      <c r="R649" s="16">
        <f t="shared" si="432"/>
        <v>1064988.6566588106</v>
      </c>
      <c r="S649" s="16">
        <f t="shared" si="432"/>
        <v>1064988.6566588106</v>
      </c>
      <c r="T649" s="16">
        <f t="shared" si="432"/>
        <v>1064988.6566588106</v>
      </c>
      <c r="U649" s="16">
        <f t="shared" si="432"/>
        <v>1064988.6566588106</v>
      </c>
      <c r="V649" s="16">
        <f t="shared" si="432"/>
        <v>1064988.6566588106</v>
      </c>
      <c r="W649" s="16">
        <f t="shared" si="432"/>
        <v>1064988.6566588106</v>
      </c>
      <c r="X649" s="16">
        <f t="shared" si="433"/>
        <v>1064988.6566588106</v>
      </c>
      <c r="Y649" s="16">
        <f t="shared" si="433"/>
        <v>1064988.6566588106</v>
      </c>
      <c r="Z649" s="16">
        <f t="shared" si="433"/>
        <v>1064988.6566588103</v>
      </c>
      <c r="AA649" s="16">
        <f t="shared" si="433"/>
        <v>1064988.6566588106</v>
      </c>
      <c r="AB649" s="16">
        <f t="shared" si="433"/>
        <v>1064988.6566588106</v>
      </c>
      <c r="AC649" s="16">
        <f t="shared" si="433"/>
        <v>1064988.6566588106</v>
      </c>
      <c r="AD649" s="16">
        <f t="shared" si="433"/>
        <v>1064988.6566588106</v>
      </c>
      <c r="AE649" s="16">
        <f t="shared" si="433"/>
        <v>1064988.6566588106</v>
      </c>
      <c r="AF649" s="16" t="e">
        <f t="shared" si="433"/>
        <v>#N/A</v>
      </c>
      <c r="AG649" s="16" t="e">
        <f t="shared" si="433"/>
        <v>#N/A</v>
      </c>
      <c r="AH649" s="16" t="e">
        <f t="shared" si="433"/>
        <v>#N/A</v>
      </c>
      <c r="AI649" s="16" t="e">
        <f t="shared" si="433"/>
        <v>#N/A</v>
      </c>
      <c r="AJ649" s="16" t="e">
        <f t="shared" si="433"/>
        <v>#N/A</v>
      </c>
      <c r="AK649" s="16" t="e">
        <f t="shared" si="433"/>
        <v>#N/A</v>
      </c>
      <c r="AL649" s="16" t="e">
        <f t="shared" si="433"/>
        <v>#N/A</v>
      </c>
      <c r="AM649" s="16" t="e">
        <f t="shared" si="433"/>
        <v>#N/A</v>
      </c>
      <c r="AN649" s="16" t="e">
        <f t="shared" si="434"/>
        <v>#N/A</v>
      </c>
      <c r="AO649" s="16" t="e">
        <f t="shared" si="434"/>
        <v>#N/A</v>
      </c>
      <c r="AP649" s="16" t="e">
        <f t="shared" si="434"/>
        <v>#N/A</v>
      </c>
      <c r="AQ649" s="16" t="e">
        <f t="shared" si="434"/>
        <v>#N/A</v>
      </c>
      <c r="AR649" s="16" t="e">
        <f t="shared" si="434"/>
        <v>#N/A</v>
      </c>
      <c r="AS649" s="16" t="e">
        <f t="shared" si="434"/>
        <v>#N/A</v>
      </c>
      <c r="AT649" s="16" t="e">
        <f t="shared" si="434"/>
        <v>#N/A</v>
      </c>
      <c r="AU649" s="16" t="e">
        <f t="shared" si="434"/>
        <v>#N/A</v>
      </c>
      <c r="AV649" s="16" t="e">
        <f t="shared" si="434"/>
        <v>#N/A</v>
      </c>
      <c r="AW649" s="16" t="e">
        <f t="shared" si="434"/>
        <v>#N/A</v>
      </c>
      <c r="AX649" s="16" t="e">
        <f t="shared" si="434"/>
        <v>#N/A</v>
      </c>
      <c r="AY649" s="16" t="e">
        <f t="shared" si="434"/>
        <v>#N/A</v>
      </c>
      <c r="AZ649" s="16" t="e">
        <f t="shared" si="434"/>
        <v>#N/A</v>
      </c>
      <c r="BA649" s="16" t="e">
        <f t="shared" si="434"/>
        <v>#N/A</v>
      </c>
      <c r="BB649" s="16" t="e">
        <f t="shared" si="434"/>
        <v>#N/A</v>
      </c>
      <c r="BC649" s="16" t="e">
        <f t="shared" si="434"/>
        <v>#N/A</v>
      </c>
      <c r="BD649" s="16" t="e">
        <f t="shared" si="435"/>
        <v>#N/A</v>
      </c>
      <c r="BE649" s="16" t="e">
        <f t="shared" si="435"/>
        <v>#N/A</v>
      </c>
      <c r="BF649" s="16" t="e">
        <f t="shared" si="435"/>
        <v>#N/A</v>
      </c>
      <c r="BG649" s="16" t="e">
        <f t="shared" si="435"/>
        <v>#N/A</v>
      </c>
      <c r="BH649" s="16" t="e">
        <f t="shared" si="435"/>
        <v>#N/A</v>
      </c>
      <c r="BI649" s="16" t="e">
        <f t="shared" si="435"/>
        <v>#N/A</v>
      </c>
      <c r="BJ649" s="16" t="e">
        <f t="shared" si="435"/>
        <v>#N/A</v>
      </c>
      <c r="BK649" s="16" t="e">
        <f t="shared" si="435"/>
        <v>#N/A</v>
      </c>
      <c r="BL649" s="16" t="e">
        <f t="shared" si="435"/>
        <v>#N/A</v>
      </c>
      <c r="BM649" s="16" t="e">
        <f t="shared" si="435"/>
        <v>#N/A</v>
      </c>
      <c r="BN649" s="16" t="e">
        <f t="shared" si="435"/>
        <v>#N/A</v>
      </c>
    </row>
    <row r="650" spans="3:66">
      <c r="C650" s="16" t="s">
        <v>13</v>
      </c>
      <c r="G650" s="16">
        <f>F644</f>
        <v>13634782.629055476</v>
      </c>
      <c r="H650" s="16">
        <f t="shared" si="432"/>
        <v>13358663.538792018</v>
      </c>
      <c r="I650" s="16">
        <f t="shared" si="432"/>
        <v>13066568.986877602</v>
      </c>
      <c r="J650" s="16">
        <f t="shared" si="432"/>
        <v>12757574.678745281</v>
      </c>
      <c r="K650" s="16">
        <f t="shared" si="432"/>
        <v>12430702.842785304</v>
      </c>
      <c r="L650" s="16">
        <f t="shared" si="432"/>
        <v>12084919.136316216</v>
      </c>
      <c r="M650" s="16">
        <f t="shared" si="432"/>
        <v>11719129.372544272</v>
      </c>
      <c r="N650" s="16">
        <f t="shared" si="432"/>
        <v>11332176.058154095</v>
      </c>
      <c r="O650" s="16">
        <f t="shared" si="432"/>
        <v>10922834.7305742</v>
      </c>
      <c r="P650" s="16">
        <f t="shared" si="432"/>
        <v>10489810.083327182</v>
      </c>
      <c r="Q650" s="16">
        <f t="shared" si="432"/>
        <v>10031731.867203729</v>
      </c>
      <c r="R650" s="16">
        <f t="shared" si="432"/>
        <v>9547150.5542902779</v>
      </c>
      <c r="S650" s="16">
        <f t="shared" si="432"/>
        <v>9034532.7511296906</v>
      </c>
      <c r="T650" s="16">
        <f t="shared" si="432"/>
        <v>8492256.3465005271</v>
      </c>
      <c r="U650" s="16">
        <f t="shared" si="432"/>
        <v>7918605.3784606755</v>
      </c>
      <c r="V650" s="16">
        <f t="shared" si="432"/>
        <v>7311764.6044128034</v>
      </c>
      <c r="W650" s="16">
        <f t="shared" si="432"/>
        <v>6669813.7570093051</v>
      </c>
      <c r="X650" s="16">
        <f t="shared" si="433"/>
        <v>5990721.4677203186</v>
      </c>
      <c r="Y650" s="16">
        <f t="shared" si="433"/>
        <v>5272338.8388367547</v>
      </c>
      <c r="Z650" s="16">
        <f t="shared" si="433"/>
        <v>4512392.6435677847</v>
      </c>
      <c r="AA650" s="16">
        <f t="shared" si="433"/>
        <v>3708478.1327153957</v>
      </c>
      <c r="AB650" s="16">
        <f t="shared" si="433"/>
        <v>2858051.42516369</v>
      </c>
      <c r="AC650" s="16">
        <f t="shared" si="433"/>
        <v>1958421.4581036358</v>
      </c>
      <c r="AD650" s="16">
        <f t="shared" si="433"/>
        <v>1006741.4715208213</v>
      </c>
      <c r="AE650" s="16">
        <f t="shared" si="433"/>
        <v>1.0477378964424133E-9</v>
      </c>
      <c r="AF650" s="16" t="e">
        <f t="shared" si="433"/>
        <v>#N/A</v>
      </c>
      <c r="AG650" s="16" t="e">
        <f t="shared" si="433"/>
        <v>#N/A</v>
      </c>
      <c r="AH650" s="16" t="e">
        <f t="shared" si="433"/>
        <v>#N/A</v>
      </c>
      <c r="AI650" s="16" t="e">
        <f t="shared" si="433"/>
        <v>#N/A</v>
      </c>
      <c r="AJ650" s="16" t="e">
        <f t="shared" si="433"/>
        <v>#N/A</v>
      </c>
      <c r="AK650" s="16" t="e">
        <f t="shared" si="433"/>
        <v>#N/A</v>
      </c>
      <c r="AL650" s="16" t="e">
        <f t="shared" si="433"/>
        <v>#N/A</v>
      </c>
      <c r="AM650" s="16" t="e">
        <f t="shared" si="433"/>
        <v>#N/A</v>
      </c>
      <c r="AN650" s="16" t="e">
        <f t="shared" si="434"/>
        <v>#N/A</v>
      </c>
      <c r="AO650" s="16" t="e">
        <f t="shared" si="434"/>
        <v>#N/A</v>
      </c>
      <c r="AP650" s="16" t="e">
        <f t="shared" si="434"/>
        <v>#N/A</v>
      </c>
      <c r="AQ650" s="16" t="e">
        <f t="shared" si="434"/>
        <v>#N/A</v>
      </c>
      <c r="AR650" s="16" t="e">
        <f t="shared" si="434"/>
        <v>#N/A</v>
      </c>
      <c r="AS650" s="16" t="e">
        <f t="shared" si="434"/>
        <v>#N/A</v>
      </c>
      <c r="AT650" s="16" t="e">
        <f t="shared" si="434"/>
        <v>#N/A</v>
      </c>
      <c r="AU650" s="16" t="e">
        <f t="shared" si="434"/>
        <v>#N/A</v>
      </c>
      <c r="AV650" s="16" t="e">
        <f t="shared" si="434"/>
        <v>#N/A</v>
      </c>
      <c r="AW650" s="16" t="e">
        <f t="shared" si="434"/>
        <v>#N/A</v>
      </c>
      <c r="AX650" s="16" t="e">
        <f t="shared" si="434"/>
        <v>#N/A</v>
      </c>
      <c r="AY650" s="16" t="e">
        <f t="shared" si="434"/>
        <v>#N/A</v>
      </c>
      <c r="AZ650" s="16" t="e">
        <f t="shared" si="434"/>
        <v>#N/A</v>
      </c>
      <c r="BA650" s="16" t="e">
        <f t="shared" si="434"/>
        <v>#N/A</v>
      </c>
      <c r="BB650" s="16" t="e">
        <f t="shared" si="434"/>
        <v>#N/A</v>
      </c>
      <c r="BC650" s="16" t="e">
        <f t="shared" si="434"/>
        <v>#N/A</v>
      </c>
      <c r="BD650" s="16" t="e">
        <f t="shared" si="435"/>
        <v>#N/A</v>
      </c>
      <c r="BE650" s="16" t="e">
        <f t="shared" si="435"/>
        <v>#N/A</v>
      </c>
      <c r="BF650" s="16" t="e">
        <f t="shared" si="435"/>
        <v>#N/A</v>
      </c>
      <c r="BG650" s="16" t="e">
        <f t="shared" si="435"/>
        <v>#N/A</v>
      </c>
      <c r="BH650" s="16" t="e">
        <f t="shared" si="435"/>
        <v>#N/A</v>
      </c>
      <c r="BI650" s="16" t="e">
        <f t="shared" si="435"/>
        <v>#N/A</v>
      </c>
      <c r="BJ650" s="16" t="e">
        <f t="shared" si="435"/>
        <v>#N/A</v>
      </c>
      <c r="BK650" s="16" t="e">
        <f t="shared" si="435"/>
        <v>#N/A</v>
      </c>
      <c r="BL650" s="16" t="e">
        <f t="shared" si="435"/>
        <v>#N/A</v>
      </c>
      <c r="BM650" s="16" t="e">
        <f t="shared" si="435"/>
        <v>#N/A</v>
      </c>
      <c r="BN650" s="16" t="e">
        <f t="shared" si="435"/>
        <v>#N/A</v>
      </c>
    </row>
    <row r="652" spans="3:66">
      <c r="C652" s="16" t="s">
        <v>12</v>
      </c>
      <c r="H652" s="16">
        <f>G646</f>
        <v>13895800</v>
      </c>
      <c r="I652" s="16">
        <f t="shared" ref="I652:X656" si="436">H646</f>
        <v>13634782.629055476</v>
      </c>
      <c r="J652" s="16">
        <f t="shared" si="436"/>
        <v>13358663.538792018</v>
      </c>
      <c r="K652" s="16">
        <f t="shared" si="436"/>
        <v>13066568.986877602</v>
      </c>
      <c r="L652" s="16">
        <f t="shared" si="436"/>
        <v>12757574.678745281</v>
      </c>
      <c r="M652" s="16">
        <f t="shared" si="436"/>
        <v>12430702.842785304</v>
      </c>
      <c r="N652" s="16">
        <f t="shared" si="436"/>
        <v>12084919.136316216</v>
      </c>
      <c r="O652" s="16">
        <f t="shared" si="436"/>
        <v>11719129.372544272</v>
      </c>
      <c r="P652" s="16">
        <f t="shared" si="436"/>
        <v>11332176.058154095</v>
      </c>
      <c r="Q652" s="16">
        <f t="shared" si="436"/>
        <v>10922834.7305742</v>
      </c>
      <c r="R652" s="16">
        <f t="shared" si="436"/>
        <v>10489810.083327182</v>
      </c>
      <c r="S652" s="16">
        <f t="shared" si="436"/>
        <v>10031731.867203729</v>
      </c>
      <c r="T652" s="16">
        <f t="shared" si="436"/>
        <v>9547150.5542902779</v>
      </c>
      <c r="U652" s="16">
        <f t="shared" si="436"/>
        <v>9034532.7511296906</v>
      </c>
      <c r="V652" s="16">
        <f t="shared" si="436"/>
        <v>8492256.3465005271</v>
      </c>
      <c r="W652" s="16">
        <f t="shared" si="436"/>
        <v>7918605.3784606755</v>
      </c>
      <c r="X652" s="16">
        <f t="shared" si="436"/>
        <v>7311764.6044128034</v>
      </c>
      <c r="Y652" s="16">
        <f t="shared" ref="Y652:AN656" si="437">X646</f>
        <v>6669813.7570093051</v>
      </c>
      <c r="Z652" s="16">
        <f t="shared" si="437"/>
        <v>5990721.4677203186</v>
      </c>
      <c r="AA652" s="16">
        <f t="shared" si="437"/>
        <v>5272338.8388367547</v>
      </c>
      <c r="AB652" s="16">
        <f t="shared" si="437"/>
        <v>4512392.6435677847</v>
      </c>
      <c r="AC652" s="16">
        <f t="shared" si="437"/>
        <v>3708478.1327153957</v>
      </c>
      <c r="AD652" s="16">
        <f t="shared" si="437"/>
        <v>2858051.42516369</v>
      </c>
      <c r="AE652" s="16">
        <f t="shared" si="437"/>
        <v>1958421.4581036358</v>
      </c>
      <c r="AF652" s="16">
        <f t="shared" si="437"/>
        <v>1006741.4715208213</v>
      </c>
      <c r="AG652" s="16">
        <f t="shared" si="437"/>
        <v>1.0477378964424133E-9</v>
      </c>
      <c r="AH652" s="16" t="e">
        <f t="shared" si="437"/>
        <v>#N/A</v>
      </c>
      <c r="AI652" s="16" t="e">
        <f t="shared" si="437"/>
        <v>#N/A</v>
      </c>
      <c r="AJ652" s="16" t="e">
        <f t="shared" si="437"/>
        <v>#N/A</v>
      </c>
      <c r="AK652" s="16" t="e">
        <f t="shared" si="437"/>
        <v>#N/A</v>
      </c>
      <c r="AL652" s="16" t="e">
        <f t="shared" si="437"/>
        <v>#N/A</v>
      </c>
      <c r="AM652" s="16" t="e">
        <f t="shared" si="437"/>
        <v>#N/A</v>
      </c>
      <c r="AN652" s="16" t="e">
        <f t="shared" si="437"/>
        <v>#N/A</v>
      </c>
      <c r="AO652" s="16" t="e">
        <f t="shared" ref="AO652:BD656" si="438">AN646</f>
        <v>#N/A</v>
      </c>
      <c r="AP652" s="16" t="e">
        <f t="shared" si="438"/>
        <v>#N/A</v>
      </c>
      <c r="AQ652" s="16" t="e">
        <f t="shared" si="438"/>
        <v>#N/A</v>
      </c>
      <c r="AR652" s="16" t="e">
        <f t="shared" si="438"/>
        <v>#N/A</v>
      </c>
      <c r="AS652" s="16" t="e">
        <f t="shared" si="438"/>
        <v>#N/A</v>
      </c>
      <c r="AT652" s="16" t="e">
        <f t="shared" si="438"/>
        <v>#N/A</v>
      </c>
      <c r="AU652" s="16" t="e">
        <f t="shared" si="438"/>
        <v>#N/A</v>
      </c>
      <c r="AV652" s="16" t="e">
        <f t="shared" si="438"/>
        <v>#N/A</v>
      </c>
      <c r="AW652" s="16" t="e">
        <f t="shared" si="438"/>
        <v>#N/A</v>
      </c>
      <c r="AX652" s="16" t="e">
        <f t="shared" si="438"/>
        <v>#N/A</v>
      </c>
      <c r="AY652" s="16" t="e">
        <f t="shared" si="438"/>
        <v>#N/A</v>
      </c>
      <c r="AZ652" s="16" t="e">
        <f t="shared" si="438"/>
        <v>#N/A</v>
      </c>
      <c r="BA652" s="16" t="e">
        <f t="shared" si="438"/>
        <v>#N/A</v>
      </c>
      <c r="BB652" s="16" t="e">
        <f t="shared" si="438"/>
        <v>#N/A</v>
      </c>
      <c r="BC652" s="16" t="e">
        <f t="shared" si="438"/>
        <v>#N/A</v>
      </c>
      <c r="BD652" s="16" t="e">
        <f t="shared" si="438"/>
        <v>#N/A</v>
      </c>
      <c r="BE652" s="16" t="e">
        <f t="shared" ref="BE652:BN656" si="439">BD646</f>
        <v>#N/A</v>
      </c>
      <c r="BF652" s="16" t="e">
        <f t="shared" si="439"/>
        <v>#N/A</v>
      </c>
      <c r="BG652" s="16" t="e">
        <f t="shared" si="439"/>
        <v>#N/A</v>
      </c>
      <c r="BH652" s="16" t="e">
        <f t="shared" si="439"/>
        <v>#N/A</v>
      </c>
      <c r="BI652" s="16" t="e">
        <f t="shared" si="439"/>
        <v>#N/A</v>
      </c>
      <c r="BJ652" s="16" t="e">
        <f t="shared" si="439"/>
        <v>#N/A</v>
      </c>
      <c r="BK652" s="16" t="e">
        <f t="shared" si="439"/>
        <v>#N/A</v>
      </c>
      <c r="BL652" s="16" t="e">
        <f t="shared" si="439"/>
        <v>#N/A</v>
      </c>
      <c r="BM652" s="16" t="e">
        <f t="shared" si="439"/>
        <v>#N/A</v>
      </c>
      <c r="BN652" s="16" t="e">
        <f t="shared" si="439"/>
        <v>#N/A</v>
      </c>
    </row>
    <row r="653" spans="3:66">
      <c r="C653" s="16" t="s">
        <v>0</v>
      </c>
      <c r="H653" s="16">
        <f>G647</f>
        <v>261017.37094452491</v>
      </c>
      <c r="I653" s="16">
        <f t="shared" si="436"/>
        <v>276119.09026345814</v>
      </c>
      <c r="J653" s="16">
        <f t="shared" si="436"/>
        <v>292094.55191441532</v>
      </c>
      <c r="K653" s="16">
        <f t="shared" si="436"/>
        <v>308994.30813232076</v>
      </c>
      <c r="L653" s="16">
        <f t="shared" si="436"/>
        <v>326871.83595997642</v>
      </c>
      <c r="M653" s="16">
        <f t="shared" si="436"/>
        <v>345783.70646908937</v>
      </c>
      <c r="N653" s="16">
        <f t="shared" si="436"/>
        <v>365789.76377194386</v>
      </c>
      <c r="O653" s="16">
        <f t="shared" si="436"/>
        <v>386953.31439017778</v>
      </c>
      <c r="P653" s="16">
        <f t="shared" si="436"/>
        <v>409341.32757989515</v>
      </c>
      <c r="Q653" s="16">
        <f t="shared" si="436"/>
        <v>433024.64724701771</v>
      </c>
      <c r="R653" s="16">
        <f t="shared" si="436"/>
        <v>458078.21612345229</v>
      </c>
      <c r="S653" s="16">
        <f t="shared" si="436"/>
        <v>484581.31291345198</v>
      </c>
      <c r="T653" s="16">
        <f t="shared" si="436"/>
        <v>512617.8031605875</v>
      </c>
      <c r="U653" s="16">
        <f t="shared" si="436"/>
        <v>542276.40462916426</v>
      </c>
      <c r="V653" s="16">
        <f t="shared" si="436"/>
        <v>573650.96803985164</v>
      </c>
      <c r="W653" s="16">
        <f t="shared" si="436"/>
        <v>606840.77404787159</v>
      </c>
      <c r="X653" s="16">
        <f t="shared" si="436"/>
        <v>641950.84740349848</v>
      </c>
      <c r="Y653" s="16">
        <f t="shared" si="437"/>
        <v>679092.28928898659</v>
      </c>
      <c r="Z653" s="16">
        <f t="shared" si="437"/>
        <v>718382.62888356368</v>
      </c>
      <c r="AA653" s="16">
        <f t="shared" si="437"/>
        <v>759946.19526896975</v>
      </c>
      <c r="AB653" s="16">
        <f t="shared" si="437"/>
        <v>803914.51085238892</v>
      </c>
      <c r="AC653" s="16">
        <f t="shared" si="437"/>
        <v>850426.70755170553</v>
      </c>
      <c r="AD653" s="16">
        <f t="shared" si="437"/>
        <v>899629.96706005419</v>
      </c>
      <c r="AE653" s="16">
        <f t="shared" si="437"/>
        <v>951679.98658281448</v>
      </c>
      <c r="AF653" s="16">
        <f t="shared" si="437"/>
        <v>1006741.4715208203</v>
      </c>
      <c r="AG653" s="16" t="e">
        <f t="shared" si="437"/>
        <v>#N/A</v>
      </c>
      <c r="AH653" s="16" t="e">
        <f t="shared" si="437"/>
        <v>#N/A</v>
      </c>
      <c r="AI653" s="16" t="e">
        <f t="shared" si="437"/>
        <v>#N/A</v>
      </c>
      <c r="AJ653" s="16" t="e">
        <f t="shared" si="437"/>
        <v>#N/A</v>
      </c>
      <c r="AK653" s="16" t="e">
        <f t="shared" si="437"/>
        <v>#N/A</v>
      </c>
      <c r="AL653" s="16" t="e">
        <f t="shared" si="437"/>
        <v>#N/A</v>
      </c>
      <c r="AM653" s="16" t="e">
        <f t="shared" si="437"/>
        <v>#N/A</v>
      </c>
      <c r="AN653" s="16" t="e">
        <f t="shared" si="437"/>
        <v>#N/A</v>
      </c>
      <c r="AO653" s="16" t="e">
        <f t="shared" si="438"/>
        <v>#N/A</v>
      </c>
      <c r="AP653" s="16" t="e">
        <f t="shared" si="438"/>
        <v>#N/A</v>
      </c>
      <c r="AQ653" s="16" t="e">
        <f t="shared" si="438"/>
        <v>#N/A</v>
      </c>
      <c r="AR653" s="16" t="e">
        <f t="shared" si="438"/>
        <v>#N/A</v>
      </c>
      <c r="AS653" s="16" t="e">
        <f t="shared" si="438"/>
        <v>#N/A</v>
      </c>
      <c r="AT653" s="16" t="e">
        <f t="shared" si="438"/>
        <v>#N/A</v>
      </c>
      <c r="AU653" s="16" t="e">
        <f t="shared" si="438"/>
        <v>#N/A</v>
      </c>
      <c r="AV653" s="16" t="e">
        <f t="shared" si="438"/>
        <v>#N/A</v>
      </c>
      <c r="AW653" s="16" t="e">
        <f t="shared" si="438"/>
        <v>#N/A</v>
      </c>
      <c r="AX653" s="16" t="e">
        <f t="shared" si="438"/>
        <v>#N/A</v>
      </c>
      <c r="AY653" s="16" t="e">
        <f t="shared" si="438"/>
        <v>#N/A</v>
      </c>
      <c r="AZ653" s="16" t="e">
        <f t="shared" si="438"/>
        <v>#N/A</v>
      </c>
      <c r="BA653" s="16" t="e">
        <f t="shared" si="438"/>
        <v>#N/A</v>
      </c>
      <c r="BB653" s="16" t="e">
        <f t="shared" si="438"/>
        <v>#N/A</v>
      </c>
      <c r="BC653" s="16" t="e">
        <f t="shared" si="438"/>
        <v>#N/A</v>
      </c>
      <c r="BD653" s="16" t="e">
        <f t="shared" si="438"/>
        <v>#N/A</v>
      </c>
      <c r="BE653" s="16" t="e">
        <f t="shared" si="439"/>
        <v>#N/A</v>
      </c>
      <c r="BF653" s="16" t="e">
        <f t="shared" si="439"/>
        <v>#N/A</v>
      </c>
      <c r="BG653" s="16" t="e">
        <f t="shared" si="439"/>
        <v>#N/A</v>
      </c>
      <c r="BH653" s="16" t="e">
        <f t="shared" si="439"/>
        <v>#N/A</v>
      </c>
      <c r="BI653" s="16" t="e">
        <f t="shared" si="439"/>
        <v>#N/A</v>
      </c>
      <c r="BJ653" s="16" t="e">
        <f t="shared" si="439"/>
        <v>#N/A</v>
      </c>
      <c r="BK653" s="16" t="e">
        <f t="shared" si="439"/>
        <v>#N/A</v>
      </c>
      <c r="BL653" s="16" t="e">
        <f t="shared" si="439"/>
        <v>#N/A</v>
      </c>
      <c r="BM653" s="16" t="e">
        <f t="shared" si="439"/>
        <v>#N/A</v>
      </c>
      <c r="BN653" s="16" t="e">
        <f t="shared" si="439"/>
        <v>#N/A</v>
      </c>
    </row>
    <row r="654" spans="3:66">
      <c r="C654" s="16" t="s">
        <v>1</v>
      </c>
      <c r="H654" s="16">
        <f>G648</f>
        <v>803971.28571428556</v>
      </c>
      <c r="I654" s="16">
        <f t="shared" si="436"/>
        <v>788869.56639535248</v>
      </c>
      <c r="J654" s="16">
        <f t="shared" si="436"/>
        <v>772894.10474439524</v>
      </c>
      <c r="K654" s="16">
        <f t="shared" si="436"/>
        <v>755994.34852648969</v>
      </c>
      <c r="L654" s="16">
        <f t="shared" si="436"/>
        <v>738116.82069883414</v>
      </c>
      <c r="M654" s="16">
        <f t="shared" si="436"/>
        <v>719204.95018972107</v>
      </c>
      <c r="N654" s="16">
        <f t="shared" si="436"/>
        <v>699198.89288686682</v>
      </c>
      <c r="O654" s="16">
        <f t="shared" si="436"/>
        <v>678035.34226863284</v>
      </c>
      <c r="P654" s="16">
        <f t="shared" si="436"/>
        <v>655647.3290789153</v>
      </c>
      <c r="Q654" s="16">
        <f t="shared" si="436"/>
        <v>631964.00941179285</v>
      </c>
      <c r="R654" s="16">
        <f t="shared" si="436"/>
        <v>606910.44053535827</v>
      </c>
      <c r="S654" s="16">
        <f t="shared" si="436"/>
        <v>580407.34374535852</v>
      </c>
      <c r="T654" s="16">
        <f t="shared" si="436"/>
        <v>552370.853498223</v>
      </c>
      <c r="U654" s="16">
        <f t="shared" si="436"/>
        <v>522712.25202964619</v>
      </c>
      <c r="V654" s="16">
        <f t="shared" si="436"/>
        <v>491337.68861895893</v>
      </c>
      <c r="W654" s="16">
        <f t="shared" si="436"/>
        <v>458147.88261093892</v>
      </c>
      <c r="X654" s="16">
        <f t="shared" si="436"/>
        <v>423037.80925531214</v>
      </c>
      <c r="Y654" s="16">
        <f t="shared" si="437"/>
        <v>385896.36736982391</v>
      </c>
      <c r="Z654" s="16">
        <f t="shared" si="437"/>
        <v>346606.02777524688</v>
      </c>
      <c r="AA654" s="16">
        <f t="shared" si="437"/>
        <v>305042.46138984064</v>
      </c>
      <c r="AB654" s="16">
        <f t="shared" si="437"/>
        <v>261074.1458064217</v>
      </c>
      <c r="AC654" s="16">
        <f t="shared" si="437"/>
        <v>214561.94910710494</v>
      </c>
      <c r="AD654" s="16">
        <f t="shared" si="437"/>
        <v>165358.68959875626</v>
      </c>
      <c r="AE654" s="16">
        <f t="shared" si="437"/>
        <v>113308.67007599599</v>
      </c>
      <c r="AF654" s="16">
        <f t="shared" si="437"/>
        <v>58247.185137990302</v>
      </c>
      <c r="AG654" s="16" t="e">
        <f t="shared" si="437"/>
        <v>#N/A</v>
      </c>
      <c r="AH654" s="16" t="e">
        <f t="shared" si="437"/>
        <v>#N/A</v>
      </c>
      <c r="AI654" s="16" t="e">
        <f t="shared" si="437"/>
        <v>#N/A</v>
      </c>
      <c r="AJ654" s="16" t="e">
        <f t="shared" si="437"/>
        <v>#N/A</v>
      </c>
      <c r="AK654" s="16" t="e">
        <f t="shared" si="437"/>
        <v>#N/A</v>
      </c>
      <c r="AL654" s="16" t="e">
        <f t="shared" si="437"/>
        <v>#N/A</v>
      </c>
      <c r="AM654" s="16" t="e">
        <f t="shared" si="437"/>
        <v>#N/A</v>
      </c>
      <c r="AN654" s="16" t="e">
        <f t="shared" si="437"/>
        <v>#N/A</v>
      </c>
      <c r="AO654" s="16" t="e">
        <f t="shared" si="438"/>
        <v>#N/A</v>
      </c>
      <c r="AP654" s="16" t="e">
        <f t="shared" si="438"/>
        <v>#N/A</v>
      </c>
      <c r="AQ654" s="16" t="e">
        <f t="shared" si="438"/>
        <v>#N/A</v>
      </c>
      <c r="AR654" s="16" t="e">
        <f t="shared" si="438"/>
        <v>#N/A</v>
      </c>
      <c r="AS654" s="16" t="e">
        <f t="shared" si="438"/>
        <v>#N/A</v>
      </c>
      <c r="AT654" s="16" t="e">
        <f t="shared" si="438"/>
        <v>#N/A</v>
      </c>
      <c r="AU654" s="16" t="e">
        <f t="shared" si="438"/>
        <v>#N/A</v>
      </c>
      <c r="AV654" s="16" t="e">
        <f t="shared" si="438"/>
        <v>#N/A</v>
      </c>
      <c r="AW654" s="16" t="e">
        <f t="shared" si="438"/>
        <v>#N/A</v>
      </c>
      <c r="AX654" s="16" t="e">
        <f t="shared" si="438"/>
        <v>#N/A</v>
      </c>
      <c r="AY654" s="16" t="e">
        <f t="shared" si="438"/>
        <v>#N/A</v>
      </c>
      <c r="AZ654" s="16" t="e">
        <f t="shared" si="438"/>
        <v>#N/A</v>
      </c>
      <c r="BA654" s="16" t="e">
        <f t="shared" si="438"/>
        <v>#N/A</v>
      </c>
      <c r="BB654" s="16" t="e">
        <f t="shared" si="438"/>
        <v>#N/A</v>
      </c>
      <c r="BC654" s="16" t="e">
        <f t="shared" si="438"/>
        <v>#N/A</v>
      </c>
      <c r="BD654" s="16" t="e">
        <f t="shared" si="438"/>
        <v>#N/A</v>
      </c>
      <c r="BE654" s="16" t="e">
        <f t="shared" si="439"/>
        <v>#N/A</v>
      </c>
      <c r="BF654" s="16" t="e">
        <f t="shared" si="439"/>
        <v>#N/A</v>
      </c>
      <c r="BG654" s="16" t="e">
        <f t="shared" si="439"/>
        <v>#N/A</v>
      </c>
      <c r="BH654" s="16" t="e">
        <f t="shared" si="439"/>
        <v>#N/A</v>
      </c>
      <c r="BI654" s="16" t="e">
        <f t="shared" si="439"/>
        <v>#N/A</v>
      </c>
      <c r="BJ654" s="16" t="e">
        <f t="shared" si="439"/>
        <v>#N/A</v>
      </c>
      <c r="BK654" s="16" t="e">
        <f t="shared" si="439"/>
        <v>#N/A</v>
      </c>
      <c r="BL654" s="16" t="e">
        <f t="shared" si="439"/>
        <v>#N/A</v>
      </c>
      <c r="BM654" s="16" t="e">
        <f t="shared" si="439"/>
        <v>#N/A</v>
      </c>
      <c r="BN654" s="16" t="e">
        <f t="shared" si="439"/>
        <v>#N/A</v>
      </c>
    </row>
    <row r="655" spans="3:66">
      <c r="C655" s="16" t="s">
        <v>2</v>
      </c>
      <c r="H655" s="16">
        <f>G649</f>
        <v>1064988.6566588106</v>
      </c>
      <c r="I655" s="16">
        <f t="shared" si="436"/>
        <v>1064988.6566588106</v>
      </c>
      <c r="J655" s="16">
        <f t="shared" si="436"/>
        <v>1064988.6566588106</v>
      </c>
      <c r="K655" s="16">
        <f t="shared" si="436"/>
        <v>1064988.6566588106</v>
      </c>
      <c r="L655" s="16">
        <f t="shared" si="436"/>
        <v>1064988.6566588106</v>
      </c>
      <c r="M655" s="16">
        <f t="shared" si="436"/>
        <v>1064988.6566588106</v>
      </c>
      <c r="N655" s="16">
        <f t="shared" si="436"/>
        <v>1064988.6566588106</v>
      </c>
      <c r="O655" s="16">
        <f t="shared" si="436"/>
        <v>1064988.6566588106</v>
      </c>
      <c r="P655" s="16">
        <f t="shared" si="436"/>
        <v>1064988.6566588106</v>
      </c>
      <c r="Q655" s="16">
        <f t="shared" si="436"/>
        <v>1064988.6566588106</v>
      </c>
      <c r="R655" s="16">
        <f t="shared" si="436"/>
        <v>1064988.6566588106</v>
      </c>
      <c r="S655" s="16">
        <f t="shared" si="436"/>
        <v>1064988.6566588106</v>
      </c>
      <c r="T655" s="16">
        <f t="shared" si="436"/>
        <v>1064988.6566588106</v>
      </c>
      <c r="U655" s="16">
        <f t="shared" si="436"/>
        <v>1064988.6566588106</v>
      </c>
      <c r="V655" s="16">
        <f t="shared" si="436"/>
        <v>1064988.6566588106</v>
      </c>
      <c r="W655" s="16">
        <f t="shared" si="436"/>
        <v>1064988.6566588106</v>
      </c>
      <c r="X655" s="16">
        <f t="shared" si="436"/>
        <v>1064988.6566588106</v>
      </c>
      <c r="Y655" s="16">
        <f t="shared" si="437"/>
        <v>1064988.6566588106</v>
      </c>
      <c r="Z655" s="16">
        <f t="shared" si="437"/>
        <v>1064988.6566588106</v>
      </c>
      <c r="AA655" s="16">
        <f t="shared" si="437"/>
        <v>1064988.6566588103</v>
      </c>
      <c r="AB655" s="16">
        <f t="shared" si="437"/>
        <v>1064988.6566588106</v>
      </c>
      <c r="AC655" s="16">
        <f t="shared" si="437"/>
        <v>1064988.6566588106</v>
      </c>
      <c r="AD655" s="16">
        <f t="shared" si="437"/>
        <v>1064988.6566588106</v>
      </c>
      <c r="AE655" s="16">
        <f t="shared" si="437"/>
        <v>1064988.6566588106</v>
      </c>
      <c r="AF655" s="16">
        <f t="shared" si="437"/>
        <v>1064988.6566588106</v>
      </c>
      <c r="AG655" s="16" t="e">
        <f t="shared" si="437"/>
        <v>#N/A</v>
      </c>
      <c r="AH655" s="16" t="e">
        <f t="shared" si="437"/>
        <v>#N/A</v>
      </c>
      <c r="AI655" s="16" t="e">
        <f t="shared" si="437"/>
        <v>#N/A</v>
      </c>
      <c r="AJ655" s="16" t="e">
        <f t="shared" si="437"/>
        <v>#N/A</v>
      </c>
      <c r="AK655" s="16" t="e">
        <f t="shared" si="437"/>
        <v>#N/A</v>
      </c>
      <c r="AL655" s="16" t="e">
        <f t="shared" si="437"/>
        <v>#N/A</v>
      </c>
      <c r="AM655" s="16" t="e">
        <f t="shared" si="437"/>
        <v>#N/A</v>
      </c>
      <c r="AN655" s="16" t="e">
        <f t="shared" si="437"/>
        <v>#N/A</v>
      </c>
      <c r="AO655" s="16" t="e">
        <f t="shared" si="438"/>
        <v>#N/A</v>
      </c>
      <c r="AP655" s="16" t="e">
        <f t="shared" si="438"/>
        <v>#N/A</v>
      </c>
      <c r="AQ655" s="16" t="e">
        <f t="shared" si="438"/>
        <v>#N/A</v>
      </c>
      <c r="AR655" s="16" t="e">
        <f t="shared" si="438"/>
        <v>#N/A</v>
      </c>
      <c r="AS655" s="16" t="e">
        <f t="shared" si="438"/>
        <v>#N/A</v>
      </c>
      <c r="AT655" s="16" t="e">
        <f t="shared" si="438"/>
        <v>#N/A</v>
      </c>
      <c r="AU655" s="16" t="e">
        <f t="shared" si="438"/>
        <v>#N/A</v>
      </c>
      <c r="AV655" s="16" t="e">
        <f t="shared" si="438"/>
        <v>#N/A</v>
      </c>
      <c r="AW655" s="16" t="e">
        <f t="shared" si="438"/>
        <v>#N/A</v>
      </c>
      <c r="AX655" s="16" t="e">
        <f t="shared" si="438"/>
        <v>#N/A</v>
      </c>
      <c r="AY655" s="16" t="e">
        <f t="shared" si="438"/>
        <v>#N/A</v>
      </c>
      <c r="AZ655" s="16" t="e">
        <f t="shared" si="438"/>
        <v>#N/A</v>
      </c>
      <c r="BA655" s="16" t="e">
        <f t="shared" si="438"/>
        <v>#N/A</v>
      </c>
      <c r="BB655" s="16" t="e">
        <f t="shared" si="438"/>
        <v>#N/A</v>
      </c>
      <c r="BC655" s="16" t="e">
        <f t="shared" si="438"/>
        <v>#N/A</v>
      </c>
      <c r="BD655" s="16" t="e">
        <f t="shared" si="438"/>
        <v>#N/A</v>
      </c>
      <c r="BE655" s="16" t="e">
        <f t="shared" si="439"/>
        <v>#N/A</v>
      </c>
      <c r="BF655" s="16" t="e">
        <f t="shared" si="439"/>
        <v>#N/A</v>
      </c>
      <c r="BG655" s="16" t="e">
        <f t="shared" si="439"/>
        <v>#N/A</v>
      </c>
      <c r="BH655" s="16" t="e">
        <f t="shared" si="439"/>
        <v>#N/A</v>
      </c>
      <c r="BI655" s="16" t="e">
        <f t="shared" si="439"/>
        <v>#N/A</v>
      </c>
      <c r="BJ655" s="16" t="e">
        <f t="shared" si="439"/>
        <v>#N/A</v>
      </c>
      <c r="BK655" s="16" t="e">
        <f t="shared" si="439"/>
        <v>#N/A</v>
      </c>
      <c r="BL655" s="16" t="e">
        <f t="shared" si="439"/>
        <v>#N/A</v>
      </c>
      <c r="BM655" s="16" t="e">
        <f t="shared" si="439"/>
        <v>#N/A</v>
      </c>
      <c r="BN655" s="16" t="e">
        <f t="shared" si="439"/>
        <v>#N/A</v>
      </c>
    </row>
    <row r="656" spans="3:66">
      <c r="C656" s="16" t="s">
        <v>13</v>
      </c>
      <c r="H656" s="16">
        <f>G650</f>
        <v>13634782.629055476</v>
      </c>
      <c r="I656" s="16">
        <f t="shared" si="436"/>
        <v>13358663.538792018</v>
      </c>
      <c r="J656" s="16">
        <f t="shared" si="436"/>
        <v>13066568.986877602</v>
      </c>
      <c r="K656" s="16">
        <f t="shared" si="436"/>
        <v>12757574.678745281</v>
      </c>
      <c r="L656" s="16">
        <f t="shared" si="436"/>
        <v>12430702.842785304</v>
      </c>
      <c r="M656" s="16">
        <f t="shared" si="436"/>
        <v>12084919.136316216</v>
      </c>
      <c r="N656" s="16">
        <f t="shared" si="436"/>
        <v>11719129.372544272</v>
      </c>
      <c r="O656" s="16">
        <f t="shared" si="436"/>
        <v>11332176.058154095</v>
      </c>
      <c r="P656" s="16">
        <f t="shared" si="436"/>
        <v>10922834.7305742</v>
      </c>
      <c r="Q656" s="16">
        <f t="shared" si="436"/>
        <v>10489810.083327182</v>
      </c>
      <c r="R656" s="16">
        <f t="shared" si="436"/>
        <v>10031731.867203729</v>
      </c>
      <c r="S656" s="16">
        <f t="shared" si="436"/>
        <v>9547150.5542902779</v>
      </c>
      <c r="T656" s="16">
        <f t="shared" si="436"/>
        <v>9034532.7511296906</v>
      </c>
      <c r="U656" s="16">
        <f t="shared" si="436"/>
        <v>8492256.3465005271</v>
      </c>
      <c r="V656" s="16">
        <f t="shared" si="436"/>
        <v>7918605.3784606755</v>
      </c>
      <c r="W656" s="16">
        <f t="shared" si="436"/>
        <v>7311764.6044128034</v>
      </c>
      <c r="X656" s="16">
        <f t="shared" si="436"/>
        <v>6669813.7570093051</v>
      </c>
      <c r="Y656" s="16">
        <f t="shared" si="437"/>
        <v>5990721.4677203186</v>
      </c>
      <c r="Z656" s="16">
        <f t="shared" si="437"/>
        <v>5272338.8388367547</v>
      </c>
      <c r="AA656" s="16">
        <f t="shared" si="437"/>
        <v>4512392.6435677847</v>
      </c>
      <c r="AB656" s="16">
        <f t="shared" si="437"/>
        <v>3708478.1327153957</v>
      </c>
      <c r="AC656" s="16">
        <f t="shared" si="437"/>
        <v>2858051.42516369</v>
      </c>
      <c r="AD656" s="16">
        <f t="shared" si="437"/>
        <v>1958421.4581036358</v>
      </c>
      <c r="AE656" s="16">
        <f t="shared" si="437"/>
        <v>1006741.4715208213</v>
      </c>
      <c r="AF656" s="16">
        <f t="shared" si="437"/>
        <v>1.0477378964424133E-9</v>
      </c>
      <c r="AG656" s="16" t="e">
        <f t="shared" si="437"/>
        <v>#N/A</v>
      </c>
      <c r="AH656" s="16" t="e">
        <f t="shared" si="437"/>
        <v>#N/A</v>
      </c>
      <c r="AI656" s="16" t="e">
        <f t="shared" si="437"/>
        <v>#N/A</v>
      </c>
      <c r="AJ656" s="16" t="e">
        <f t="shared" si="437"/>
        <v>#N/A</v>
      </c>
      <c r="AK656" s="16" t="e">
        <f t="shared" si="437"/>
        <v>#N/A</v>
      </c>
      <c r="AL656" s="16" t="e">
        <f t="shared" si="437"/>
        <v>#N/A</v>
      </c>
      <c r="AM656" s="16" t="e">
        <f t="shared" si="437"/>
        <v>#N/A</v>
      </c>
      <c r="AN656" s="16" t="e">
        <f t="shared" si="437"/>
        <v>#N/A</v>
      </c>
      <c r="AO656" s="16" t="e">
        <f t="shared" si="438"/>
        <v>#N/A</v>
      </c>
      <c r="AP656" s="16" t="e">
        <f t="shared" si="438"/>
        <v>#N/A</v>
      </c>
      <c r="AQ656" s="16" t="e">
        <f t="shared" si="438"/>
        <v>#N/A</v>
      </c>
      <c r="AR656" s="16" t="e">
        <f t="shared" si="438"/>
        <v>#N/A</v>
      </c>
      <c r="AS656" s="16" t="e">
        <f t="shared" si="438"/>
        <v>#N/A</v>
      </c>
      <c r="AT656" s="16" t="e">
        <f t="shared" si="438"/>
        <v>#N/A</v>
      </c>
      <c r="AU656" s="16" t="e">
        <f t="shared" si="438"/>
        <v>#N/A</v>
      </c>
      <c r="AV656" s="16" t="e">
        <f t="shared" si="438"/>
        <v>#N/A</v>
      </c>
      <c r="AW656" s="16" t="e">
        <f t="shared" si="438"/>
        <v>#N/A</v>
      </c>
      <c r="AX656" s="16" t="e">
        <f t="shared" si="438"/>
        <v>#N/A</v>
      </c>
      <c r="AY656" s="16" t="e">
        <f t="shared" si="438"/>
        <v>#N/A</v>
      </c>
      <c r="AZ656" s="16" t="e">
        <f t="shared" si="438"/>
        <v>#N/A</v>
      </c>
      <c r="BA656" s="16" t="e">
        <f t="shared" si="438"/>
        <v>#N/A</v>
      </c>
      <c r="BB656" s="16" t="e">
        <f t="shared" si="438"/>
        <v>#N/A</v>
      </c>
      <c r="BC656" s="16" t="e">
        <f t="shared" si="438"/>
        <v>#N/A</v>
      </c>
      <c r="BD656" s="16" t="e">
        <f t="shared" si="438"/>
        <v>#N/A</v>
      </c>
      <c r="BE656" s="16" t="e">
        <f t="shared" si="439"/>
        <v>#N/A</v>
      </c>
      <c r="BF656" s="16" t="e">
        <f t="shared" si="439"/>
        <v>#N/A</v>
      </c>
      <c r="BG656" s="16" t="e">
        <f t="shared" si="439"/>
        <v>#N/A</v>
      </c>
      <c r="BH656" s="16" t="e">
        <f t="shared" si="439"/>
        <v>#N/A</v>
      </c>
      <c r="BI656" s="16" t="e">
        <f t="shared" si="439"/>
        <v>#N/A</v>
      </c>
      <c r="BJ656" s="16" t="e">
        <f t="shared" si="439"/>
        <v>#N/A</v>
      </c>
      <c r="BK656" s="16" t="e">
        <f t="shared" si="439"/>
        <v>#N/A</v>
      </c>
      <c r="BL656" s="16" t="e">
        <f t="shared" si="439"/>
        <v>#N/A</v>
      </c>
      <c r="BM656" s="16" t="e">
        <f t="shared" si="439"/>
        <v>#N/A</v>
      </c>
      <c r="BN656" s="16" t="e">
        <f t="shared" si="439"/>
        <v>#N/A</v>
      </c>
    </row>
    <row r="660" spans="1:66">
      <c r="A660" s="16" t="s">
        <v>20</v>
      </c>
      <c r="B660" s="20">
        <f>[7]Input!L105</f>
        <v>0</v>
      </c>
      <c r="D660" s="16">
        <f>B661</f>
        <v>30</v>
      </c>
      <c r="E660" s="16">
        <f t="shared" ref="E660:BN660" si="440">IF(D660&gt;0,D660-1,0)</f>
        <v>29</v>
      </c>
      <c r="F660" s="16">
        <f t="shared" si="440"/>
        <v>28</v>
      </c>
      <c r="G660" s="16">
        <f t="shared" si="440"/>
        <v>27</v>
      </c>
      <c r="H660" s="16">
        <f t="shared" si="440"/>
        <v>26</v>
      </c>
      <c r="I660" s="16">
        <f t="shared" si="440"/>
        <v>25</v>
      </c>
      <c r="J660" s="16">
        <f t="shared" si="440"/>
        <v>24</v>
      </c>
      <c r="K660" s="16">
        <f t="shared" si="440"/>
        <v>23</v>
      </c>
      <c r="L660" s="16">
        <f t="shared" si="440"/>
        <v>22</v>
      </c>
      <c r="M660" s="16">
        <f t="shared" si="440"/>
        <v>21</v>
      </c>
      <c r="N660" s="16">
        <f t="shared" si="440"/>
        <v>20</v>
      </c>
      <c r="O660" s="16">
        <f t="shared" si="440"/>
        <v>19</v>
      </c>
      <c r="P660" s="16">
        <f t="shared" si="440"/>
        <v>18</v>
      </c>
      <c r="Q660" s="16">
        <f t="shared" si="440"/>
        <v>17</v>
      </c>
      <c r="R660" s="16">
        <f t="shared" si="440"/>
        <v>16</v>
      </c>
      <c r="S660" s="16">
        <f t="shared" si="440"/>
        <v>15</v>
      </c>
      <c r="T660" s="16">
        <f t="shared" si="440"/>
        <v>14</v>
      </c>
      <c r="U660" s="16">
        <f t="shared" si="440"/>
        <v>13</v>
      </c>
      <c r="V660" s="16">
        <f t="shared" si="440"/>
        <v>12</v>
      </c>
      <c r="W660" s="16">
        <f t="shared" si="440"/>
        <v>11</v>
      </c>
      <c r="X660" s="16">
        <f t="shared" si="440"/>
        <v>10</v>
      </c>
      <c r="Y660" s="16">
        <f t="shared" si="440"/>
        <v>9</v>
      </c>
      <c r="Z660" s="16">
        <f t="shared" si="440"/>
        <v>8</v>
      </c>
      <c r="AA660" s="16">
        <f t="shared" si="440"/>
        <v>7</v>
      </c>
      <c r="AB660" s="16">
        <f t="shared" si="440"/>
        <v>6</v>
      </c>
      <c r="AC660" s="16">
        <f t="shared" si="440"/>
        <v>5</v>
      </c>
      <c r="AD660" s="16">
        <f t="shared" si="440"/>
        <v>4</v>
      </c>
      <c r="AE660" s="16">
        <f t="shared" si="440"/>
        <v>3</v>
      </c>
      <c r="AF660" s="16">
        <f t="shared" si="440"/>
        <v>2</v>
      </c>
      <c r="AG660" s="16">
        <f t="shared" si="440"/>
        <v>1</v>
      </c>
      <c r="AH660" s="16">
        <f t="shared" si="440"/>
        <v>0</v>
      </c>
      <c r="AI660" s="16">
        <f t="shared" si="440"/>
        <v>0</v>
      </c>
      <c r="AJ660" s="16">
        <f t="shared" si="440"/>
        <v>0</v>
      </c>
      <c r="AK660" s="16">
        <f t="shared" si="440"/>
        <v>0</v>
      </c>
      <c r="AL660" s="16">
        <f t="shared" si="440"/>
        <v>0</v>
      </c>
      <c r="AM660" s="16">
        <f t="shared" si="440"/>
        <v>0</v>
      </c>
      <c r="AN660" s="16">
        <f t="shared" si="440"/>
        <v>0</v>
      </c>
      <c r="AO660" s="16">
        <f t="shared" si="440"/>
        <v>0</v>
      </c>
      <c r="AP660" s="16">
        <f t="shared" si="440"/>
        <v>0</v>
      </c>
      <c r="AQ660" s="16">
        <f t="shared" si="440"/>
        <v>0</v>
      </c>
      <c r="AR660" s="16">
        <f t="shared" si="440"/>
        <v>0</v>
      </c>
      <c r="AS660" s="16">
        <f t="shared" si="440"/>
        <v>0</v>
      </c>
      <c r="AT660" s="16">
        <f t="shared" si="440"/>
        <v>0</v>
      </c>
      <c r="AU660" s="16">
        <f t="shared" si="440"/>
        <v>0</v>
      </c>
      <c r="AV660" s="16">
        <f t="shared" si="440"/>
        <v>0</v>
      </c>
      <c r="AW660" s="16">
        <f t="shared" si="440"/>
        <v>0</v>
      </c>
      <c r="AX660" s="16">
        <f t="shared" si="440"/>
        <v>0</v>
      </c>
      <c r="AY660" s="16">
        <f t="shared" si="440"/>
        <v>0</v>
      </c>
      <c r="AZ660" s="16">
        <f t="shared" si="440"/>
        <v>0</v>
      </c>
      <c r="BA660" s="16">
        <f t="shared" si="440"/>
        <v>0</v>
      </c>
      <c r="BB660" s="16">
        <f t="shared" si="440"/>
        <v>0</v>
      </c>
      <c r="BC660" s="16">
        <f t="shared" si="440"/>
        <v>0</v>
      </c>
      <c r="BD660" s="16">
        <f t="shared" si="440"/>
        <v>0</v>
      </c>
      <c r="BE660" s="16">
        <f t="shared" si="440"/>
        <v>0</v>
      </c>
      <c r="BF660" s="16">
        <f t="shared" si="440"/>
        <v>0</v>
      </c>
      <c r="BG660" s="16">
        <f t="shared" si="440"/>
        <v>0</v>
      </c>
      <c r="BH660" s="16">
        <f t="shared" si="440"/>
        <v>0</v>
      </c>
      <c r="BI660" s="16">
        <f t="shared" si="440"/>
        <v>0</v>
      </c>
      <c r="BJ660" s="16">
        <f t="shared" si="440"/>
        <v>0</v>
      </c>
      <c r="BK660" s="16">
        <f t="shared" si="440"/>
        <v>0</v>
      </c>
      <c r="BL660" s="16">
        <f t="shared" si="440"/>
        <v>0</v>
      </c>
      <c r="BM660" s="16">
        <f t="shared" si="440"/>
        <v>0</v>
      </c>
      <c r="BN660" s="16">
        <f t="shared" si="440"/>
        <v>0</v>
      </c>
    </row>
    <row r="661" spans="1:66" ht="18.75">
      <c r="A661" s="25" t="s">
        <v>18</v>
      </c>
      <c r="B661" s="25">
        <v>30</v>
      </c>
      <c r="C661" s="16" t="s">
        <v>12</v>
      </c>
      <c r="D661" s="20">
        <f t="shared" ref="D661:BN665" si="441">IFERROR(D673,0)+IFERROR(D679,0)+IFERROR(D685,0)+IFERROR(D691,0)+IFERROR(D697,0)</f>
        <v>0</v>
      </c>
      <c r="E661" s="20">
        <f t="shared" si="441"/>
        <v>0</v>
      </c>
      <c r="F661" s="20">
        <f t="shared" si="441"/>
        <v>0</v>
      </c>
      <c r="G661" s="20">
        <f t="shared" si="441"/>
        <v>0</v>
      </c>
      <c r="H661" s="20">
        <f t="shared" si="441"/>
        <v>0</v>
      </c>
      <c r="I661" s="20">
        <f t="shared" si="441"/>
        <v>0</v>
      </c>
      <c r="J661" s="20">
        <f t="shared" si="441"/>
        <v>0</v>
      </c>
      <c r="K661" s="20">
        <f t="shared" si="441"/>
        <v>0</v>
      </c>
      <c r="L661" s="20">
        <f t="shared" si="441"/>
        <v>0</v>
      </c>
      <c r="M661" s="20">
        <f t="shared" si="441"/>
        <v>0</v>
      </c>
      <c r="N661" s="20">
        <f t="shared" si="441"/>
        <v>0</v>
      </c>
      <c r="O661" s="20">
        <f t="shared" si="441"/>
        <v>0</v>
      </c>
      <c r="P661" s="20">
        <f t="shared" si="441"/>
        <v>0</v>
      </c>
      <c r="Q661" s="20">
        <f t="shared" si="441"/>
        <v>0</v>
      </c>
      <c r="R661" s="20">
        <f t="shared" si="441"/>
        <v>0</v>
      </c>
      <c r="S661" s="20">
        <f t="shared" si="441"/>
        <v>0</v>
      </c>
      <c r="T661" s="20">
        <f t="shared" si="441"/>
        <v>0</v>
      </c>
      <c r="U661" s="20">
        <f t="shared" si="441"/>
        <v>0</v>
      </c>
      <c r="V661" s="20">
        <f t="shared" si="441"/>
        <v>0</v>
      </c>
      <c r="W661" s="20">
        <f t="shared" si="441"/>
        <v>0</v>
      </c>
      <c r="X661" s="20">
        <f t="shared" si="441"/>
        <v>0</v>
      </c>
      <c r="Y661" s="20">
        <f t="shared" si="441"/>
        <v>0</v>
      </c>
      <c r="Z661" s="20">
        <f t="shared" si="441"/>
        <v>0</v>
      </c>
      <c r="AA661" s="20">
        <f t="shared" si="441"/>
        <v>0</v>
      </c>
      <c r="AB661" s="20">
        <f t="shared" si="441"/>
        <v>0</v>
      </c>
      <c r="AC661" s="20">
        <f t="shared" si="441"/>
        <v>0</v>
      </c>
      <c r="AD661" s="20">
        <f t="shared" si="441"/>
        <v>0</v>
      </c>
      <c r="AE661" s="20">
        <f t="shared" si="441"/>
        <v>0</v>
      </c>
      <c r="AF661" s="20">
        <f t="shared" si="441"/>
        <v>0</v>
      </c>
      <c r="AG661" s="20">
        <f t="shared" si="441"/>
        <v>0</v>
      </c>
      <c r="AH661" s="20">
        <f t="shared" si="441"/>
        <v>0</v>
      </c>
      <c r="AI661" s="20">
        <f t="shared" si="441"/>
        <v>0</v>
      </c>
      <c r="AJ661" s="20">
        <f t="shared" si="441"/>
        <v>0</v>
      </c>
      <c r="AK661" s="20">
        <f t="shared" si="441"/>
        <v>0</v>
      </c>
      <c r="AL661" s="20">
        <f t="shared" si="441"/>
        <v>0</v>
      </c>
      <c r="AM661" s="20">
        <f t="shared" si="441"/>
        <v>0</v>
      </c>
      <c r="AN661" s="20">
        <f t="shared" si="441"/>
        <v>0</v>
      </c>
      <c r="AO661" s="20">
        <f t="shared" si="441"/>
        <v>0</v>
      </c>
      <c r="AP661" s="20">
        <f t="shared" si="441"/>
        <v>0</v>
      </c>
      <c r="AQ661" s="20">
        <f t="shared" si="441"/>
        <v>0</v>
      </c>
      <c r="AR661" s="20">
        <f t="shared" si="441"/>
        <v>0</v>
      </c>
      <c r="AS661" s="20">
        <f t="shared" si="441"/>
        <v>0</v>
      </c>
      <c r="AT661" s="20">
        <f t="shared" si="441"/>
        <v>0</v>
      </c>
      <c r="AU661" s="20">
        <f t="shared" si="441"/>
        <v>0</v>
      </c>
      <c r="AV661" s="20">
        <f t="shared" si="441"/>
        <v>0</v>
      </c>
      <c r="AW661" s="20">
        <f t="shared" si="441"/>
        <v>0</v>
      </c>
      <c r="AX661" s="20">
        <f t="shared" si="441"/>
        <v>0</v>
      </c>
      <c r="AY661" s="20">
        <f t="shared" si="441"/>
        <v>0</v>
      </c>
      <c r="AZ661" s="20">
        <f t="shared" si="441"/>
        <v>0</v>
      </c>
      <c r="BA661" s="20">
        <f t="shared" si="441"/>
        <v>0</v>
      </c>
      <c r="BB661" s="20">
        <f t="shared" si="441"/>
        <v>0</v>
      </c>
      <c r="BC661" s="20">
        <f t="shared" si="441"/>
        <v>0</v>
      </c>
      <c r="BD661" s="20">
        <f t="shared" si="441"/>
        <v>0</v>
      </c>
      <c r="BE661" s="20">
        <f t="shared" si="441"/>
        <v>0</v>
      </c>
      <c r="BF661" s="20">
        <f t="shared" si="441"/>
        <v>0</v>
      </c>
      <c r="BG661" s="20">
        <f t="shared" si="441"/>
        <v>0</v>
      </c>
      <c r="BH661" s="20">
        <f t="shared" si="441"/>
        <v>0</v>
      </c>
      <c r="BI661" s="20">
        <f t="shared" si="441"/>
        <v>0</v>
      </c>
      <c r="BJ661" s="20">
        <f t="shared" si="441"/>
        <v>0</v>
      </c>
      <c r="BK661" s="20">
        <f t="shared" si="441"/>
        <v>0</v>
      </c>
      <c r="BL661" s="20">
        <f t="shared" si="441"/>
        <v>0</v>
      </c>
      <c r="BM661" s="20">
        <f t="shared" si="441"/>
        <v>0</v>
      </c>
      <c r="BN661" s="20">
        <f t="shared" si="441"/>
        <v>0</v>
      </c>
    </row>
    <row r="662" spans="1:66">
      <c r="C662" s="16" t="s">
        <v>0</v>
      </c>
      <c r="D662" s="20">
        <f t="shared" si="441"/>
        <v>0</v>
      </c>
      <c r="E662" s="20">
        <f t="shared" si="441"/>
        <v>0</v>
      </c>
      <c r="F662" s="20">
        <f t="shared" si="441"/>
        <v>0</v>
      </c>
      <c r="G662" s="20">
        <f t="shared" si="441"/>
        <v>0</v>
      </c>
      <c r="H662" s="20">
        <f t="shared" si="441"/>
        <v>0</v>
      </c>
      <c r="I662" s="20">
        <f t="shared" si="441"/>
        <v>0</v>
      </c>
      <c r="J662" s="20">
        <f t="shared" si="441"/>
        <v>0</v>
      </c>
      <c r="K662" s="20">
        <f t="shared" si="441"/>
        <v>0</v>
      </c>
      <c r="L662" s="20">
        <f t="shared" si="441"/>
        <v>0</v>
      </c>
      <c r="M662" s="20">
        <f t="shared" si="441"/>
        <v>0</v>
      </c>
      <c r="N662" s="20">
        <f>IFERROR(N674,0)+IFERROR(N680,0)+IFERROR(N686,0)+IFERROR(N692,0)+IFERROR(N698,0)</f>
        <v>0</v>
      </c>
      <c r="O662" s="20">
        <f t="shared" si="441"/>
        <v>0</v>
      </c>
      <c r="P662" s="20">
        <f t="shared" si="441"/>
        <v>0</v>
      </c>
      <c r="Q662" s="20">
        <f t="shared" si="441"/>
        <v>0</v>
      </c>
      <c r="R662" s="20">
        <f t="shared" si="441"/>
        <v>0</v>
      </c>
      <c r="S662" s="20">
        <f t="shared" si="441"/>
        <v>0</v>
      </c>
      <c r="T662" s="20">
        <f t="shared" si="441"/>
        <v>0</v>
      </c>
      <c r="U662" s="20">
        <f t="shared" si="441"/>
        <v>0</v>
      </c>
      <c r="V662" s="20">
        <f t="shared" si="441"/>
        <v>0</v>
      </c>
      <c r="W662" s="20">
        <f t="shared" si="441"/>
        <v>0</v>
      </c>
      <c r="X662" s="20">
        <f t="shared" si="441"/>
        <v>0</v>
      </c>
      <c r="Y662" s="20">
        <f t="shared" si="441"/>
        <v>0</v>
      </c>
      <c r="Z662" s="20">
        <f t="shared" si="441"/>
        <v>0</v>
      </c>
      <c r="AA662" s="20">
        <f t="shared" si="441"/>
        <v>0</v>
      </c>
      <c r="AB662" s="20">
        <f t="shared" si="441"/>
        <v>0</v>
      </c>
      <c r="AC662" s="20">
        <f t="shared" si="441"/>
        <v>0</v>
      </c>
      <c r="AD662" s="20">
        <f t="shared" si="441"/>
        <v>0</v>
      </c>
      <c r="AE662" s="20">
        <f t="shared" si="441"/>
        <v>0</v>
      </c>
      <c r="AF662" s="20">
        <f t="shared" si="441"/>
        <v>0</v>
      </c>
      <c r="AG662" s="20">
        <f t="shared" si="441"/>
        <v>0</v>
      </c>
      <c r="AH662" s="20">
        <f t="shared" si="441"/>
        <v>0</v>
      </c>
      <c r="AI662" s="20">
        <f t="shared" si="441"/>
        <v>0</v>
      </c>
      <c r="AJ662" s="20">
        <f t="shared" si="441"/>
        <v>0</v>
      </c>
      <c r="AK662" s="20">
        <f t="shared" si="441"/>
        <v>0</v>
      </c>
      <c r="AL662" s="20">
        <f t="shared" si="441"/>
        <v>0</v>
      </c>
      <c r="AM662" s="20">
        <f t="shared" si="441"/>
        <v>0</v>
      </c>
      <c r="AN662" s="20">
        <f t="shared" si="441"/>
        <v>0</v>
      </c>
      <c r="AO662" s="20">
        <f t="shared" si="441"/>
        <v>0</v>
      </c>
      <c r="AP662" s="20">
        <f t="shared" si="441"/>
        <v>0</v>
      </c>
      <c r="AQ662" s="20">
        <f t="shared" si="441"/>
        <v>0</v>
      </c>
      <c r="AR662" s="20">
        <f t="shared" si="441"/>
        <v>0</v>
      </c>
      <c r="AS662" s="20">
        <f t="shared" si="441"/>
        <v>0</v>
      </c>
      <c r="AT662" s="20">
        <f t="shared" si="441"/>
        <v>0</v>
      </c>
      <c r="AU662" s="20">
        <f t="shared" si="441"/>
        <v>0</v>
      </c>
      <c r="AV662" s="20">
        <f t="shared" si="441"/>
        <v>0</v>
      </c>
      <c r="AW662" s="20">
        <f t="shared" si="441"/>
        <v>0</v>
      </c>
      <c r="AX662" s="20">
        <f t="shared" si="441"/>
        <v>0</v>
      </c>
      <c r="AY662" s="20">
        <f t="shared" si="441"/>
        <v>0</v>
      </c>
      <c r="AZ662" s="20">
        <f t="shared" si="441"/>
        <v>0</v>
      </c>
      <c r="BA662" s="20">
        <f t="shared" si="441"/>
        <v>0</v>
      </c>
      <c r="BB662" s="20">
        <f t="shared" si="441"/>
        <v>0</v>
      </c>
      <c r="BC662" s="20">
        <f t="shared" si="441"/>
        <v>0</v>
      </c>
      <c r="BD662" s="20">
        <f t="shared" si="441"/>
        <v>0</v>
      </c>
      <c r="BE662" s="20">
        <f t="shared" si="441"/>
        <v>0</v>
      </c>
      <c r="BF662" s="20">
        <f t="shared" si="441"/>
        <v>0</v>
      </c>
      <c r="BG662" s="20">
        <f t="shared" si="441"/>
        <v>0</v>
      </c>
      <c r="BH662" s="20">
        <f t="shared" si="441"/>
        <v>0</v>
      </c>
      <c r="BI662" s="20">
        <f t="shared" si="441"/>
        <v>0</v>
      </c>
      <c r="BJ662" s="20">
        <f t="shared" si="441"/>
        <v>0</v>
      </c>
      <c r="BK662" s="20">
        <f t="shared" si="441"/>
        <v>0</v>
      </c>
      <c r="BL662" s="20">
        <f t="shared" si="441"/>
        <v>0</v>
      </c>
      <c r="BM662" s="20">
        <f t="shared" si="441"/>
        <v>0</v>
      </c>
      <c r="BN662" s="20">
        <f t="shared" si="441"/>
        <v>0</v>
      </c>
    </row>
    <row r="663" spans="1:66">
      <c r="C663" s="16" t="s">
        <v>1</v>
      </c>
      <c r="D663" s="20">
        <f t="shared" si="441"/>
        <v>0</v>
      </c>
      <c r="E663" s="20">
        <f t="shared" si="441"/>
        <v>0</v>
      </c>
      <c r="F663" s="20">
        <f t="shared" si="441"/>
        <v>0</v>
      </c>
      <c r="G663" s="20">
        <f t="shared" si="441"/>
        <v>0</v>
      </c>
      <c r="H663" s="20">
        <f t="shared" si="441"/>
        <v>0</v>
      </c>
      <c r="I663" s="20">
        <f t="shared" si="441"/>
        <v>0</v>
      </c>
      <c r="J663" s="20">
        <f t="shared" si="441"/>
        <v>0</v>
      </c>
      <c r="K663" s="20">
        <f t="shared" si="441"/>
        <v>0</v>
      </c>
      <c r="L663" s="20">
        <f t="shared" si="441"/>
        <v>0</v>
      </c>
      <c r="M663" s="20">
        <f t="shared" si="441"/>
        <v>0</v>
      </c>
      <c r="N663" s="20">
        <f t="shared" si="441"/>
        <v>0</v>
      </c>
      <c r="O663" s="20">
        <f t="shared" si="441"/>
        <v>0</v>
      </c>
      <c r="P663" s="20">
        <f t="shared" si="441"/>
        <v>0</v>
      </c>
      <c r="Q663" s="20">
        <f t="shared" si="441"/>
        <v>0</v>
      </c>
      <c r="R663" s="20">
        <f t="shared" si="441"/>
        <v>0</v>
      </c>
      <c r="S663" s="20">
        <f t="shared" si="441"/>
        <v>0</v>
      </c>
      <c r="T663" s="20">
        <f t="shared" si="441"/>
        <v>0</v>
      </c>
      <c r="U663" s="20">
        <f t="shared" si="441"/>
        <v>0</v>
      </c>
      <c r="V663" s="20">
        <f t="shared" si="441"/>
        <v>0</v>
      </c>
      <c r="W663" s="20">
        <f t="shared" si="441"/>
        <v>0</v>
      </c>
      <c r="X663" s="20">
        <f t="shared" si="441"/>
        <v>0</v>
      </c>
      <c r="Y663" s="20">
        <f t="shared" si="441"/>
        <v>0</v>
      </c>
      <c r="Z663" s="20">
        <f t="shared" si="441"/>
        <v>0</v>
      </c>
      <c r="AA663" s="20">
        <f t="shared" si="441"/>
        <v>0</v>
      </c>
      <c r="AB663" s="20">
        <f t="shared" si="441"/>
        <v>0</v>
      </c>
      <c r="AC663" s="20">
        <f t="shared" si="441"/>
        <v>0</v>
      </c>
      <c r="AD663" s="20">
        <f t="shared" si="441"/>
        <v>0</v>
      </c>
      <c r="AE663" s="20">
        <f t="shared" si="441"/>
        <v>0</v>
      </c>
      <c r="AF663" s="20">
        <f t="shared" si="441"/>
        <v>0</v>
      </c>
      <c r="AG663" s="20">
        <f t="shared" si="441"/>
        <v>0</v>
      </c>
      <c r="AH663" s="20">
        <f t="shared" si="441"/>
        <v>0</v>
      </c>
      <c r="AI663" s="20">
        <f t="shared" si="441"/>
        <v>0</v>
      </c>
      <c r="AJ663" s="20">
        <f t="shared" si="441"/>
        <v>0</v>
      </c>
      <c r="AK663" s="20">
        <f t="shared" si="441"/>
        <v>0</v>
      </c>
      <c r="AL663" s="20">
        <f t="shared" si="441"/>
        <v>0</v>
      </c>
      <c r="AM663" s="20">
        <f t="shared" si="441"/>
        <v>0</v>
      </c>
      <c r="AN663" s="20">
        <f t="shared" si="441"/>
        <v>0</v>
      </c>
      <c r="AO663" s="20">
        <f t="shared" si="441"/>
        <v>0</v>
      </c>
      <c r="AP663" s="20">
        <f t="shared" si="441"/>
        <v>0</v>
      </c>
      <c r="AQ663" s="20">
        <f t="shared" si="441"/>
        <v>0</v>
      </c>
      <c r="AR663" s="20">
        <f t="shared" si="441"/>
        <v>0</v>
      </c>
      <c r="AS663" s="20">
        <f t="shared" si="441"/>
        <v>0</v>
      </c>
      <c r="AT663" s="20">
        <f t="shared" si="441"/>
        <v>0</v>
      </c>
      <c r="AU663" s="20">
        <f t="shared" si="441"/>
        <v>0</v>
      </c>
      <c r="AV663" s="20">
        <f t="shared" si="441"/>
        <v>0</v>
      </c>
      <c r="AW663" s="20">
        <f t="shared" si="441"/>
        <v>0</v>
      </c>
      <c r="AX663" s="20">
        <f t="shared" si="441"/>
        <v>0</v>
      </c>
      <c r="AY663" s="20">
        <f t="shared" si="441"/>
        <v>0</v>
      </c>
      <c r="AZ663" s="20">
        <f t="shared" si="441"/>
        <v>0</v>
      </c>
      <c r="BA663" s="20">
        <f t="shared" si="441"/>
        <v>0</v>
      </c>
      <c r="BB663" s="20">
        <f t="shared" si="441"/>
        <v>0</v>
      </c>
      <c r="BC663" s="20">
        <f t="shared" si="441"/>
        <v>0</v>
      </c>
      <c r="BD663" s="20">
        <f t="shared" si="441"/>
        <v>0</v>
      </c>
      <c r="BE663" s="20">
        <f t="shared" si="441"/>
        <v>0</v>
      </c>
      <c r="BF663" s="20">
        <f t="shared" si="441"/>
        <v>0</v>
      </c>
      <c r="BG663" s="20">
        <f t="shared" si="441"/>
        <v>0</v>
      </c>
      <c r="BH663" s="20">
        <f t="shared" si="441"/>
        <v>0</v>
      </c>
      <c r="BI663" s="20">
        <f t="shared" si="441"/>
        <v>0</v>
      </c>
      <c r="BJ663" s="20">
        <f t="shared" si="441"/>
        <v>0</v>
      </c>
      <c r="BK663" s="20">
        <f t="shared" si="441"/>
        <v>0</v>
      </c>
      <c r="BL663" s="20">
        <f t="shared" si="441"/>
        <v>0</v>
      </c>
      <c r="BM663" s="20">
        <f t="shared" si="441"/>
        <v>0</v>
      </c>
      <c r="BN663" s="20">
        <f t="shared" si="441"/>
        <v>0</v>
      </c>
    </row>
    <row r="664" spans="1:66">
      <c r="C664" s="16" t="s">
        <v>2</v>
      </c>
      <c r="D664" s="20">
        <f t="shared" si="441"/>
        <v>0</v>
      </c>
      <c r="E664" s="20">
        <f t="shared" si="441"/>
        <v>0</v>
      </c>
      <c r="F664" s="20">
        <f t="shared" si="441"/>
        <v>0</v>
      </c>
      <c r="G664" s="20">
        <f t="shared" si="441"/>
        <v>0</v>
      </c>
      <c r="H664" s="20">
        <f t="shared" si="441"/>
        <v>0</v>
      </c>
      <c r="I664" s="20">
        <f t="shared" si="441"/>
        <v>0</v>
      </c>
      <c r="J664" s="20">
        <f t="shared" si="441"/>
        <v>0</v>
      </c>
      <c r="K664" s="20">
        <f t="shared" si="441"/>
        <v>0</v>
      </c>
      <c r="L664" s="20">
        <f t="shared" si="441"/>
        <v>0</v>
      </c>
      <c r="M664" s="20">
        <f t="shared" si="441"/>
        <v>0</v>
      </c>
      <c r="N664" s="20">
        <f t="shared" si="441"/>
        <v>0</v>
      </c>
      <c r="O664" s="20">
        <f t="shared" si="441"/>
        <v>0</v>
      </c>
      <c r="P664" s="20">
        <f t="shared" si="441"/>
        <v>0</v>
      </c>
      <c r="Q664" s="20">
        <f t="shared" si="441"/>
        <v>0</v>
      </c>
      <c r="R664" s="20">
        <f t="shared" si="441"/>
        <v>0</v>
      </c>
      <c r="S664" s="20">
        <f t="shared" si="441"/>
        <v>0</v>
      </c>
      <c r="T664" s="20">
        <f t="shared" si="441"/>
        <v>0</v>
      </c>
      <c r="U664" s="20">
        <f t="shared" si="441"/>
        <v>0</v>
      </c>
      <c r="V664" s="20">
        <f t="shared" si="441"/>
        <v>0</v>
      </c>
      <c r="W664" s="20">
        <f t="shared" si="441"/>
        <v>0</v>
      </c>
      <c r="X664" s="20">
        <f t="shared" si="441"/>
        <v>0</v>
      </c>
      <c r="Y664" s="20">
        <f t="shared" si="441"/>
        <v>0</v>
      </c>
      <c r="Z664" s="20">
        <f t="shared" si="441"/>
        <v>0</v>
      </c>
      <c r="AA664" s="20">
        <f t="shared" si="441"/>
        <v>0</v>
      </c>
      <c r="AB664" s="20">
        <f t="shared" si="441"/>
        <v>0</v>
      </c>
      <c r="AC664" s="20">
        <f t="shared" si="441"/>
        <v>0</v>
      </c>
      <c r="AD664" s="20">
        <f t="shared" si="441"/>
        <v>0</v>
      </c>
      <c r="AE664" s="20">
        <f t="shared" si="441"/>
        <v>0</v>
      </c>
      <c r="AF664" s="20">
        <f t="shared" si="441"/>
        <v>0</v>
      </c>
      <c r="AG664" s="20">
        <f t="shared" si="441"/>
        <v>0</v>
      </c>
      <c r="AH664" s="20">
        <f t="shared" si="441"/>
        <v>0</v>
      </c>
      <c r="AI664" s="20">
        <f t="shared" si="441"/>
        <v>0</v>
      </c>
      <c r="AJ664" s="20">
        <f t="shared" si="441"/>
        <v>0</v>
      </c>
      <c r="AK664" s="20">
        <f t="shared" si="441"/>
        <v>0</v>
      </c>
      <c r="AL664" s="20">
        <f t="shared" si="441"/>
        <v>0</v>
      </c>
      <c r="AM664" s="20">
        <f t="shared" si="441"/>
        <v>0</v>
      </c>
      <c r="AN664" s="20">
        <f t="shared" si="441"/>
        <v>0</v>
      </c>
      <c r="AO664" s="20">
        <f t="shared" si="441"/>
        <v>0</v>
      </c>
      <c r="AP664" s="20">
        <f t="shared" si="441"/>
        <v>0</v>
      </c>
      <c r="AQ664" s="20">
        <f t="shared" si="441"/>
        <v>0</v>
      </c>
      <c r="AR664" s="20">
        <f t="shared" si="441"/>
        <v>0</v>
      </c>
      <c r="AS664" s="20">
        <f t="shared" si="441"/>
        <v>0</v>
      </c>
      <c r="AT664" s="20">
        <f t="shared" si="441"/>
        <v>0</v>
      </c>
      <c r="AU664" s="20">
        <f t="shared" si="441"/>
        <v>0</v>
      </c>
      <c r="AV664" s="20">
        <f t="shared" si="441"/>
        <v>0</v>
      </c>
      <c r="AW664" s="20">
        <f t="shared" si="441"/>
        <v>0</v>
      </c>
      <c r="AX664" s="20">
        <f t="shared" si="441"/>
        <v>0</v>
      </c>
      <c r="AY664" s="20">
        <f t="shared" si="441"/>
        <v>0</v>
      </c>
      <c r="AZ664" s="20">
        <f t="shared" si="441"/>
        <v>0</v>
      </c>
      <c r="BA664" s="20">
        <f t="shared" si="441"/>
        <v>0</v>
      </c>
      <c r="BB664" s="20">
        <f t="shared" si="441"/>
        <v>0</v>
      </c>
      <c r="BC664" s="20">
        <f t="shared" si="441"/>
        <v>0</v>
      </c>
      <c r="BD664" s="20">
        <f t="shared" si="441"/>
        <v>0</v>
      </c>
      <c r="BE664" s="20">
        <f t="shared" si="441"/>
        <v>0</v>
      </c>
      <c r="BF664" s="20">
        <f t="shared" si="441"/>
        <v>0</v>
      </c>
      <c r="BG664" s="20">
        <f t="shared" si="441"/>
        <v>0</v>
      </c>
      <c r="BH664" s="20">
        <f t="shared" si="441"/>
        <v>0</v>
      </c>
      <c r="BI664" s="20">
        <f t="shared" si="441"/>
        <v>0</v>
      </c>
      <c r="BJ664" s="20">
        <f t="shared" si="441"/>
        <v>0</v>
      </c>
      <c r="BK664" s="20">
        <f t="shared" si="441"/>
        <v>0</v>
      </c>
      <c r="BL664" s="20">
        <f t="shared" si="441"/>
        <v>0</v>
      </c>
      <c r="BM664" s="20">
        <f t="shared" si="441"/>
        <v>0</v>
      </c>
      <c r="BN664" s="20">
        <f t="shared" si="441"/>
        <v>0</v>
      </c>
    </row>
    <row r="665" spans="1:66">
      <c r="C665" s="16" t="s">
        <v>13</v>
      </c>
      <c r="D665" s="20">
        <f t="shared" si="441"/>
        <v>0</v>
      </c>
      <c r="E665" s="20">
        <f t="shared" si="441"/>
        <v>0</v>
      </c>
      <c r="F665" s="20">
        <f t="shared" si="441"/>
        <v>0</v>
      </c>
      <c r="G665" s="20">
        <f t="shared" si="441"/>
        <v>0</v>
      </c>
      <c r="H665" s="20">
        <f t="shared" ref="H665:BN665" si="442">IFERROR(H677,0)+IFERROR(H683,0)+IFERROR(H689,0)+IFERROR(H695,0)+IFERROR(H701,0)</f>
        <v>0</v>
      </c>
      <c r="I665" s="20">
        <f t="shared" si="442"/>
        <v>0</v>
      </c>
      <c r="J665" s="20">
        <f t="shared" si="442"/>
        <v>0</v>
      </c>
      <c r="K665" s="20">
        <f t="shared" si="442"/>
        <v>0</v>
      </c>
      <c r="L665" s="20">
        <f t="shared" si="442"/>
        <v>0</v>
      </c>
      <c r="M665" s="20">
        <f t="shared" si="442"/>
        <v>0</v>
      </c>
      <c r="N665" s="20">
        <f t="shared" si="442"/>
        <v>0</v>
      </c>
      <c r="O665" s="20">
        <f t="shared" si="442"/>
        <v>0</v>
      </c>
      <c r="P665" s="20">
        <f t="shared" si="442"/>
        <v>0</v>
      </c>
      <c r="Q665" s="20">
        <f t="shared" si="442"/>
        <v>0</v>
      </c>
      <c r="R665" s="20">
        <f t="shared" si="442"/>
        <v>0</v>
      </c>
      <c r="S665" s="20">
        <f t="shared" si="442"/>
        <v>0</v>
      </c>
      <c r="T665" s="20">
        <f t="shared" si="442"/>
        <v>0</v>
      </c>
      <c r="U665" s="20">
        <f t="shared" si="442"/>
        <v>0</v>
      </c>
      <c r="V665" s="20">
        <f t="shared" si="442"/>
        <v>0</v>
      </c>
      <c r="W665" s="20">
        <f t="shared" si="442"/>
        <v>0</v>
      </c>
      <c r="X665" s="20">
        <f t="shared" si="442"/>
        <v>0</v>
      </c>
      <c r="Y665" s="20">
        <f t="shared" si="442"/>
        <v>0</v>
      </c>
      <c r="Z665" s="20">
        <f t="shared" si="442"/>
        <v>0</v>
      </c>
      <c r="AA665" s="20">
        <f t="shared" si="442"/>
        <v>0</v>
      </c>
      <c r="AB665" s="20">
        <f t="shared" si="442"/>
        <v>0</v>
      </c>
      <c r="AC665" s="20">
        <f t="shared" si="442"/>
        <v>0</v>
      </c>
      <c r="AD665" s="20">
        <f t="shared" si="442"/>
        <v>0</v>
      </c>
      <c r="AE665" s="20">
        <f t="shared" si="442"/>
        <v>0</v>
      </c>
      <c r="AF665" s="20">
        <f t="shared" si="442"/>
        <v>0</v>
      </c>
      <c r="AG665" s="20">
        <f t="shared" si="442"/>
        <v>0</v>
      </c>
      <c r="AH665" s="20">
        <f t="shared" si="442"/>
        <v>0</v>
      </c>
      <c r="AI665" s="20">
        <f t="shared" si="442"/>
        <v>0</v>
      </c>
      <c r="AJ665" s="20">
        <f t="shared" si="442"/>
        <v>0</v>
      </c>
      <c r="AK665" s="20">
        <f t="shared" si="442"/>
        <v>0</v>
      </c>
      <c r="AL665" s="20">
        <f t="shared" si="442"/>
        <v>0</v>
      </c>
      <c r="AM665" s="20">
        <f t="shared" si="442"/>
        <v>0</v>
      </c>
      <c r="AN665" s="20">
        <f t="shared" si="442"/>
        <v>0</v>
      </c>
      <c r="AO665" s="20">
        <f t="shared" si="442"/>
        <v>0</v>
      </c>
      <c r="AP665" s="20">
        <f t="shared" si="442"/>
        <v>0</v>
      </c>
      <c r="AQ665" s="20">
        <f t="shared" si="442"/>
        <v>0</v>
      </c>
      <c r="AR665" s="20">
        <f t="shared" si="442"/>
        <v>0</v>
      </c>
      <c r="AS665" s="20">
        <f t="shared" si="442"/>
        <v>0</v>
      </c>
      <c r="AT665" s="20">
        <f t="shared" si="442"/>
        <v>0</v>
      </c>
      <c r="AU665" s="20">
        <f t="shared" si="442"/>
        <v>0</v>
      </c>
      <c r="AV665" s="20">
        <f t="shared" si="442"/>
        <v>0</v>
      </c>
      <c r="AW665" s="20">
        <f t="shared" si="442"/>
        <v>0</v>
      </c>
      <c r="AX665" s="20">
        <f t="shared" si="442"/>
        <v>0</v>
      </c>
      <c r="AY665" s="20">
        <f t="shared" si="442"/>
        <v>0</v>
      </c>
      <c r="AZ665" s="20">
        <f t="shared" si="442"/>
        <v>0</v>
      </c>
      <c r="BA665" s="20">
        <f t="shared" si="442"/>
        <v>0</v>
      </c>
      <c r="BB665" s="20">
        <f t="shared" si="442"/>
        <v>0</v>
      </c>
      <c r="BC665" s="20">
        <f t="shared" si="442"/>
        <v>0</v>
      </c>
      <c r="BD665" s="20">
        <f t="shared" si="442"/>
        <v>0</v>
      </c>
      <c r="BE665" s="20">
        <f t="shared" si="442"/>
        <v>0</v>
      </c>
      <c r="BF665" s="20">
        <f t="shared" si="442"/>
        <v>0</v>
      </c>
      <c r="BG665" s="20">
        <f t="shared" si="442"/>
        <v>0</v>
      </c>
      <c r="BH665" s="20">
        <f t="shared" si="442"/>
        <v>0</v>
      </c>
      <c r="BI665" s="20">
        <f t="shared" si="442"/>
        <v>0</v>
      </c>
      <c r="BJ665" s="20">
        <f t="shared" si="442"/>
        <v>0</v>
      </c>
      <c r="BK665" s="20">
        <f t="shared" si="442"/>
        <v>0</v>
      </c>
      <c r="BL665" s="20">
        <f t="shared" si="442"/>
        <v>0</v>
      </c>
      <c r="BM665" s="20">
        <f t="shared" si="442"/>
        <v>0</v>
      </c>
      <c r="BN665" s="20">
        <f t="shared" si="442"/>
        <v>0</v>
      </c>
    </row>
    <row r="671" spans="1:66">
      <c r="A671" s="16" t="s">
        <v>17</v>
      </c>
      <c r="B671" s="16">
        <f>B660/5</f>
        <v>0</v>
      </c>
      <c r="C671" s="26"/>
      <c r="D671" s="16">
        <v>2015</v>
      </c>
      <c r="E671" s="16">
        <v>2016</v>
      </c>
      <c r="F671" s="16">
        <v>2017</v>
      </c>
      <c r="G671" s="16">
        <v>2018</v>
      </c>
      <c r="H671" s="16">
        <v>2019</v>
      </c>
      <c r="I671" s="16">
        <v>2020</v>
      </c>
      <c r="J671" s="16">
        <v>2021</v>
      </c>
      <c r="K671" s="16">
        <v>2022</v>
      </c>
      <c r="L671" s="16">
        <v>2023</v>
      </c>
      <c r="M671" s="16">
        <v>2024</v>
      </c>
      <c r="N671" s="16">
        <v>2025</v>
      </c>
      <c r="O671" s="16">
        <v>2026</v>
      </c>
      <c r="P671" s="16">
        <v>2027</v>
      </c>
      <c r="Q671" s="16">
        <v>2028</v>
      </c>
      <c r="R671" s="16">
        <v>2029</v>
      </c>
      <c r="S671" s="16">
        <v>2030</v>
      </c>
      <c r="T671" s="16">
        <v>2031</v>
      </c>
      <c r="U671" s="16">
        <v>2032</v>
      </c>
      <c r="V671" s="16">
        <v>2033</v>
      </c>
      <c r="W671" s="16">
        <v>2034</v>
      </c>
      <c r="X671" s="16">
        <v>2035</v>
      </c>
      <c r="Y671" s="16">
        <v>2036</v>
      </c>
      <c r="Z671" s="16">
        <v>2037</v>
      </c>
      <c r="AA671" s="16">
        <v>2038</v>
      </c>
      <c r="AB671" s="16">
        <v>2039</v>
      </c>
      <c r="AC671" s="16">
        <v>2040</v>
      </c>
      <c r="AD671" s="16">
        <v>2041</v>
      </c>
      <c r="AE671" s="16">
        <v>2042</v>
      </c>
      <c r="AF671" s="16">
        <v>2043</v>
      </c>
      <c r="AG671" s="16">
        <v>2044</v>
      </c>
      <c r="AH671" s="16">
        <v>2045</v>
      </c>
      <c r="AI671" s="16">
        <v>2046</v>
      </c>
      <c r="AJ671" s="16">
        <v>2047</v>
      </c>
      <c r="AK671" s="16">
        <v>2048</v>
      </c>
      <c r="AL671" s="16">
        <v>2049</v>
      </c>
      <c r="AM671" s="16">
        <v>2050</v>
      </c>
      <c r="AN671" s="16">
        <v>2051</v>
      </c>
      <c r="AO671" s="16">
        <v>2052</v>
      </c>
      <c r="AP671" s="16">
        <v>2053</v>
      </c>
      <c r="AQ671" s="16">
        <v>2054</v>
      </c>
      <c r="AR671" s="16">
        <v>2055</v>
      </c>
      <c r="AS671" s="16">
        <v>2056</v>
      </c>
      <c r="AT671" s="16">
        <v>2057</v>
      </c>
      <c r="AU671" s="16">
        <v>2058</v>
      </c>
      <c r="AV671" s="16">
        <v>2059</v>
      </c>
      <c r="AW671" s="16">
        <v>2060</v>
      </c>
      <c r="AX671" s="16">
        <v>2061</v>
      </c>
      <c r="AY671" s="16">
        <v>2062</v>
      </c>
      <c r="AZ671" s="16">
        <v>2063</v>
      </c>
      <c r="BA671" s="16">
        <v>2064</v>
      </c>
      <c r="BB671" s="16">
        <v>2065</v>
      </c>
      <c r="BC671" s="16">
        <v>2066</v>
      </c>
      <c r="BD671" s="16">
        <v>2067</v>
      </c>
      <c r="BE671" s="16">
        <v>2068</v>
      </c>
      <c r="BF671" s="16">
        <v>2069</v>
      </c>
      <c r="BG671" s="16">
        <v>2070</v>
      </c>
      <c r="BH671" s="16">
        <v>2071</v>
      </c>
      <c r="BI671" s="16">
        <v>2072</v>
      </c>
      <c r="BJ671" s="16">
        <v>2073</v>
      </c>
      <c r="BK671" s="16">
        <v>2074</v>
      </c>
      <c r="BL671" s="16">
        <v>2075</v>
      </c>
      <c r="BM671" s="16">
        <v>2076</v>
      </c>
      <c r="BN671" s="16">
        <v>2077</v>
      </c>
    </row>
    <row r="672" spans="1:66">
      <c r="A672" s="16" t="s">
        <v>18</v>
      </c>
      <c r="B672" s="16">
        <f>B661</f>
        <v>30</v>
      </c>
      <c r="D672" s="16">
        <f>B672</f>
        <v>30</v>
      </c>
      <c r="E672" s="16">
        <f t="shared" ref="E672:BN672" si="443">IF(D672&gt;0,D672-1,0)</f>
        <v>29</v>
      </c>
      <c r="F672" s="16">
        <f t="shared" si="443"/>
        <v>28</v>
      </c>
      <c r="G672" s="16">
        <f t="shared" si="443"/>
        <v>27</v>
      </c>
      <c r="H672" s="16">
        <f t="shared" si="443"/>
        <v>26</v>
      </c>
      <c r="I672" s="16">
        <f t="shared" si="443"/>
        <v>25</v>
      </c>
      <c r="J672" s="16">
        <f t="shared" si="443"/>
        <v>24</v>
      </c>
      <c r="K672" s="16">
        <f t="shared" si="443"/>
        <v>23</v>
      </c>
      <c r="L672" s="16">
        <f t="shared" si="443"/>
        <v>22</v>
      </c>
      <c r="M672" s="16">
        <f t="shared" si="443"/>
        <v>21</v>
      </c>
      <c r="N672" s="16">
        <f t="shared" si="443"/>
        <v>20</v>
      </c>
      <c r="O672" s="16">
        <f t="shared" si="443"/>
        <v>19</v>
      </c>
      <c r="P672" s="16">
        <f t="shared" si="443"/>
        <v>18</v>
      </c>
      <c r="Q672" s="16">
        <f t="shared" si="443"/>
        <v>17</v>
      </c>
      <c r="R672" s="16">
        <f t="shared" si="443"/>
        <v>16</v>
      </c>
      <c r="S672" s="16">
        <f t="shared" si="443"/>
        <v>15</v>
      </c>
      <c r="T672" s="16">
        <f t="shared" si="443"/>
        <v>14</v>
      </c>
      <c r="U672" s="16">
        <f t="shared" si="443"/>
        <v>13</v>
      </c>
      <c r="V672" s="16">
        <f t="shared" si="443"/>
        <v>12</v>
      </c>
      <c r="W672" s="16">
        <f t="shared" si="443"/>
        <v>11</v>
      </c>
      <c r="X672" s="16">
        <f t="shared" si="443"/>
        <v>10</v>
      </c>
      <c r="Y672" s="16">
        <f t="shared" si="443"/>
        <v>9</v>
      </c>
      <c r="Z672" s="16">
        <f t="shared" si="443"/>
        <v>8</v>
      </c>
      <c r="AA672" s="16">
        <f t="shared" si="443"/>
        <v>7</v>
      </c>
      <c r="AB672" s="16">
        <f t="shared" si="443"/>
        <v>6</v>
      </c>
      <c r="AC672" s="16">
        <f t="shared" si="443"/>
        <v>5</v>
      </c>
      <c r="AD672" s="16">
        <f t="shared" si="443"/>
        <v>4</v>
      </c>
      <c r="AE672" s="16">
        <f t="shared" si="443"/>
        <v>3</v>
      </c>
      <c r="AF672" s="16">
        <f t="shared" si="443"/>
        <v>2</v>
      </c>
      <c r="AG672" s="16">
        <f t="shared" si="443"/>
        <v>1</v>
      </c>
      <c r="AH672" s="16">
        <f t="shared" si="443"/>
        <v>0</v>
      </c>
      <c r="AI672" s="16">
        <f t="shared" si="443"/>
        <v>0</v>
      </c>
      <c r="AJ672" s="16">
        <f t="shared" si="443"/>
        <v>0</v>
      </c>
      <c r="AK672" s="16">
        <f t="shared" si="443"/>
        <v>0</v>
      </c>
      <c r="AL672" s="16">
        <f t="shared" si="443"/>
        <v>0</v>
      </c>
      <c r="AM672" s="16">
        <f t="shared" si="443"/>
        <v>0</v>
      </c>
      <c r="AN672" s="16">
        <f t="shared" si="443"/>
        <v>0</v>
      </c>
      <c r="AO672" s="16">
        <f t="shared" si="443"/>
        <v>0</v>
      </c>
      <c r="AP672" s="16">
        <f t="shared" si="443"/>
        <v>0</v>
      </c>
      <c r="AQ672" s="16">
        <f t="shared" si="443"/>
        <v>0</v>
      </c>
      <c r="AR672" s="16">
        <f t="shared" si="443"/>
        <v>0</v>
      </c>
      <c r="AS672" s="16">
        <f t="shared" si="443"/>
        <v>0</v>
      </c>
      <c r="AT672" s="16">
        <f t="shared" si="443"/>
        <v>0</v>
      </c>
      <c r="AU672" s="16">
        <f t="shared" si="443"/>
        <v>0</v>
      </c>
      <c r="AV672" s="16">
        <f t="shared" si="443"/>
        <v>0</v>
      </c>
      <c r="AW672" s="16">
        <f t="shared" si="443"/>
        <v>0</v>
      </c>
      <c r="AX672" s="16">
        <f t="shared" si="443"/>
        <v>0</v>
      </c>
      <c r="AY672" s="16">
        <f t="shared" si="443"/>
        <v>0</v>
      </c>
      <c r="AZ672" s="16">
        <f t="shared" si="443"/>
        <v>0</v>
      </c>
      <c r="BA672" s="16">
        <f t="shared" si="443"/>
        <v>0</v>
      </c>
      <c r="BB672" s="16">
        <f t="shared" si="443"/>
        <v>0</v>
      </c>
      <c r="BC672" s="16">
        <f t="shared" si="443"/>
        <v>0</v>
      </c>
      <c r="BD672" s="16">
        <f t="shared" si="443"/>
        <v>0</v>
      </c>
      <c r="BE672" s="16">
        <f t="shared" si="443"/>
        <v>0</v>
      </c>
      <c r="BF672" s="16">
        <f t="shared" si="443"/>
        <v>0</v>
      </c>
      <c r="BG672" s="16">
        <f t="shared" si="443"/>
        <v>0</v>
      </c>
      <c r="BH672" s="16">
        <f t="shared" si="443"/>
        <v>0</v>
      </c>
      <c r="BI672" s="16">
        <f t="shared" si="443"/>
        <v>0</v>
      </c>
      <c r="BJ672" s="16">
        <f t="shared" si="443"/>
        <v>0</v>
      </c>
      <c r="BK672" s="16">
        <f t="shared" si="443"/>
        <v>0</v>
      </c>
      <c r="BL672" s="16">
        <f t="shared" si="443"/>
        <v>0</v>
      </c>
      <c r="BM672" s="16">
        <f t="shared" si="443"/>
        <v>0</v>
      </c>
      <c r="BN672" s="16">
        <f t="shared" si="443"/>
        <v>0</v>
      </c>
    </row>
    <row r="673" spans="3:66">
      <c r="D673" s="16">
        <f>B671</f>
        <v>0</v>
      </c>
      <c r="E673" s="16">
        <f t="shared" ref="E673:BN673" si="444">D677</f>
        <v>0</v>
      </c>
      <c r="F673" s="16">
        <f t="shared" si="444"/>
        <v>0</v>
      </c>
      <c r="G673" s="16">
        <f t="shared" si="444"/>
        <v>0</v>
      </c>
      <c r="H673" s="16">
        <f t="shared" si="444"/>
        <v>0</v>
      </c>
      <c r="I673" s="16">
        <f t="shared" si="444"/>
        <v>0</v>
      </c>
      <c r="J673" s="16">
        <f t="shared" si="444"/>
        <v>0</v>
      </c>
      <c r="K673" s="16">
        <f t="shared" si="444"/>
        <v>0</v>
      </c>
      <c r="L673" s="16">
        <f t="shared" si="444"/>
        <v>0</v>
      </c>
      <c r="M673" s="16">
        <f t="shared" si="444"/>
        <v>0</v>
      </c>
      <c r="N673" s="16">
        <f t="shared" si="444"/>
        <v>0</v>
      </c>
      <c r="O673" s="16">
        <f t="shared" si="444"/>
        <v>0</v>
      </c>
      <c r="P673" s="16">
        <f t="shared" si="444"/>
        <v>0</v>
      </c>
      <c r="Q673" s="16">
        <f t="shared" si="444"/>
        <v>0</v>
      </c>
      <c r="R673" s="16">
        <f t="shared" si="444"/>
        <v>0</v>
      </c>
      <c r="S673" s="16">
        <f t="shared" si="444"/>
        <v>0</v>
      </c>
      <c r="T673" s="16">
        <f t="shared" si="444"/>
        <v>0</v>
      </c>
      <c r="U673" s="16">
        <f t="shared" si="444"/>
        <v>0</v>
      </c>
      <c r="V673" s="16">
        <f t="shared" si="444"/>
        <v>0</v>
      </c>
      <c r="W673" s="16">
        <f t="shared" si="444"/>
        <v>0</v>
      </c>
      <c r="X673" s="16">
        <f t="shared" si="444"/>
        <v>0</v>
      </c>
      <c r="Y673" s="16">
        <f t="shared" si="444"/>
        <v>0</v>
      </c>
      <c r="Z673" s="16">
        <f t="shared" si="444"/>
        <v>0</v>
      </c>
      <c r="AA673" s="16">
        <f t="shared" si="444"/>
        <v>0</v>
      </c>
      <c r="AB673" s="16">
        <f t="shared" si="444"/>
        <v>0</v>
      </c>
      <c r="AC673" s="16">
        <f t="shared" si="444"/>
        <v>0</v>
      </c>
      <c r="AD673" s="16">
        <f t="shared" si="444"/>
        <v>0</v>
      </c>
      <c r="AE673" s="16">
        <f t="shared" si="444"/>
        <v>0</v>
      </c>
      <c r="AF673" s="16">
        <f t="shared" si="444"/>
        <v>0</v>
      </c>
      <c r="AG673" s="16">
        <f t="shared" si="444"/>
        <v>0</v>
      </c>
      <c r="AH673" s="16">
        <f t="shared" si="444"/>
        <v>0</v>
      </c>
      <c r="AI673" s="16" t="e">
        <f t="shared" si="444"/>
        <v>#N/A</v>
      </c>
      <c r="AJ673" s="16" t="e">
        <f t="shared" si="444"/>
        <v>#N/A</v>
      </c>
      <c r="AK673" s="16" t="e">
        <f t="shared" si="444"/>
        <v>#N/A</v>
      </c>
      <c r="AL673" s="16" t="e">
        <f t="shared" si="444"/>
        <v>#N/A</v>
      </c>
      <c r="AM673" s="16" t="e">
        <f t="shared" si="444"/>
        <v>#N/A</v>
      </c>
      <c r="AN673" s="16" t="e">
        <f t="shared" si="444"/>
        <v>#N/A</v>
      </c>
      <c r="AO673" s="16" t="e">
        <f t="shared" si="444"/>
        <v>#N/A</v>
      </c>
      <c r="AP673" s="16" t="e">
        <f t="shared" si="444"/>
        <v>#N/A</v>
      </c>
      <c r="AQ673" s="16" t="e">
        <f t="shared" si="444"/>
        <v>#N/A</v>
      </c>
      <c r="AR673" s="16" t="e">
        <f t="shared" si="444"/>
        <v>#N/A</v>
      </c>
      <c r="AS673" s="16" t="e">
        <f t="shared" si="444"/>
        <v>#N/A</v>
      </c>
      <c r="AT673" s="16" t="e">
        <f t="shared" si="444"/>
        <v>#N/A</v>
      </c>
      <c r="AU673" s="16" t="e">
        <f t="shared" si="444"/>
        <v>#N/A</v>
      </c>
      <c r="AV673" s="16" t="e">
        <f t="shared" si="444"/>
        <v>#N/A</v>
      </c>
      <c r="AW673" s="16" t="e">
        <f t="shared" si="444"/>
        <v>#N/A</v>
      </c>
      <c r="AX673" s="16" t="e">
        <f t="shared" si="444"/>
        <v>#N/A</v>
      </c>
      <c r="AY673" s="16" t="e">
        <f t="shared" si="444"/>
        <v>#N/A</v>
      </c>
      <c r="AZ673" s="16" t="e">
        <f t="shared" si="444"/>
        <v>#N/A</v>
      </c>
      <c r="BA673" s="16" t="e">
        <f t="shared" si="444"/>
        <v>#N/A</v>
      </c>
      <c r="BB673" s="16" t="e">
        <f t="shared" si="444"/>
        <v>#N/A</v>
      </c>
      <c r="BC673" s="16" t="e">
        <f t="shared" si="444"/>
        <v>#N/A</v>
      </c>
      <c r="BD673" s="16" t="e">
        <f t="shared" si="444"/>
        <v>#N/A</v>
      </c>
      <c r="BE673" s="16" t="e">
        <f t="shared" si="444"/>
        <v>#N/A</v>
      </c>
      <c r="BF673" s="16" t="e">
        <f t="shared" si="444"/>
        <v>#N/A</v>
      </c>
      <c r="BG673" s="16" t="e">
        <f t="shared" si="444"/>
        <v>#N/A</v>
      </c>
      <c r="BH673" s="16" t="e">
        <f t="shared" si="444"/>
        <v>#N/A</v>
      </c>
      <c r="BI673" s="16" t="e">
        <f t="shared" si="444"/>
        <v>#N/A</v>
      </c>
      <c r="BJ673" s="16" t="e">
        <f t="shared" si="444"/>
        <v>#N/A</v>
      </c>
      <c r="BK673" s="16" t="e">
        <f t="shared" si="444"/>
        <v>#N/A</v>
      </c>
      <c r="BL673" s="16" t="e">
        <f t="shared" si="444"/>
        <v>#N/A</v>
      </c>
      <c r="BM673" s="16" t="e">
        <f t="shared" si="444"/>
        <v>#N/A</v>
      </c>
      <c r="BN673" s="16" t="e">
        <f t="shared" si="444"/>
        <v>#N/A</v>
      </c>
    </row>
    <row r="674" spans="3:66">
      <c r="C674" s="16" t="s">
        <v>0</v>
      </c>
      <c r="D674" s="16">
        <f>IF($D672&gt;=1,($B671/HLOOKUP($D672,'[7]Annuity Cal'!$H$7:$BE$11,2,FALSE))*HLOOKUP(D672,'[7]Annuity Cal'!$H$7:$BE$11,3,FALSE),(IF(D672&lt;=(-1),D672,0)))</f>
        <v>0</v>
      </c>
      <c r="E674" s="16">
        <f>IF($D672&gt;=1,($B671/HLOOKUP($D672,'[7]Annuity Cal'!$H$7:$BE$11,2,FALSE))*HLOOKUP(E672,'[7]Annuity Cal'!$H$7:$BE$11,3,FALSE),(IF(E672&lt;=(-1),E672,0)))</f>
        <v>0</v>
      </c>
      <c r="F674" s="16">
        <f>IF($D672&gt;=1,($B671/HLOOKUP($D672,'[7]Annuity Cal'!$H$7:$BE$11,2,FALSE))*HLOOKUP(F672,'[7]Annuity Cal'!$H$7:$BE$11,3,FALSE),(IF(F672&lt;=(-1),F672,0)))</f>
        <v>0</v>
      </c>
      <c r="G674" s="16">
        <f>IF($D672&gt;=1,($B671/HLOOKUP($D672,'[7]Annuity Cal'!$H$7:$BE$11,2,FALSE))*HLOOKUP(G672,'[7]Annuity Cal'!$H$7:$BE$11,3,FALSE),(IF(G672&lt;=(-1),G672,0)))</f>
        <v>0</v>
      </c>
      <c r="H674" s="16">
        <f>IF($D672&gt;=1,($B671/HLOOKUP($D672,'[7]Annuity Cal'!$H$7:$BE$11,2,FALSE))*HLOOKUP(H672,'[7]Annuity Cal'!$H$7:$BE$11,3,FALSE),(IF(H672&lt;=(-1),H672,0)))</f>
        <v>0</v>
      </c>
      <c r="I674" s="16">
        <f>IF($D672&gt;=1,($B671/HLOOKUP($D672,'[7]Annuity Cal'!$H$7:$BE$11,2,FALSE))*HLOOKUP(I672,'[7]Annuity Cal'!$H$7:$BE$11,3,FALSE),(IF(I672&lt;=(-1),I672,0)))</f>
        <v>0</v>
      </c>
      <c r="J674" s="16">
        <f>IF($D672&gt;=1,($B671/HLOOKUP($D672,'[7]Annuity Cal'!$H$7:$BE$11,2,FALSE))*HLOOKUP(J672,'[7]Annuity Cal'!$H$7:$BE$11,3,FALSE),(IF(J672&lt;=(-1),J672,0)))</f>
        <v>0</v>
      </c>
      <c r="K674" s="16">
        <f>IF($D672&gt;=1,($B671/HLOOKUP($D672,'[7]Annuity Cal'!$H$7:$BE$11,2,FALSE))*HLOOKUP(K672,'[7]Annuity Cal'!$H$7:$BE$11,3,FALSE),(IF(K672&lt;=(-1),K672,0)))</f>
        <v>0</v>
      </c>
      <c r="L674" s="16">
        <f>IF($D672&gt;=1,($B671/HLOOKUP($D672,'[7]Annuity Cal'!$H$7:$BE$11,2,FALSE))*HLOOKUP(L672,'[7]Annuity Cal'!$H$7:$BE$11,3,FALSE),(IF(L672&lt;=(-1),L672,0)))</f>
        <v>0</v>
      </c>
      <c r="M674" s="16">
        <f>IF($D672&gt;=1,($B671/HLOOKUP($D672,'[7]Annuity Cal'!$H$7:$BE$11,2,FALSE))*HLOOKUP(M672,'[7]Annuity Cal'!$H$7:$BE$11,3,FALSE),(IF(M672&lt;=(-1),M672,0)))</f>
        <v>0</v>
      </c>
      <c r="N674" s="16">
        <f>IF($D672&gt;=1,($B671/HLOOKUP($D672,'[7]Annuity Cal'!$H$7:$BE$11,2,FALSE))*HLOOKUP(N672,'[7]Annuity Cal'!$H$7:$BE$11,3,FALSE),(IF(N672&lt;=(-1),N672,0)))</f>
        <v>0</v>
      </c>
      <c r="O674" s="16">
        <f>IF($D672&gt;=1,($B671/HLOOKUP($D672,'[7]Annuity Cal'!$H$7:$BE$11,2,FALSE))*HLOOKUP(O672,'[7]Annuity Cal'!$H$7:$BE$11,3,FALSE),(IF(O672&lt;=(-1),O672,0)))</f>
        <v>0</v>
      </c>
      <c r="P674" s="16">
        <f>IF($D672&gt;=1,($B671/HLOOKUP($D672,'[7]Annuity Cal'!$H$7:$BE$11,2,FALSE))*HLOOKUP(P672,'[7]Annuity Cal'!$H$7:$BE$11,3,FALSE),(IF(P672&lt;=(-1),P672,0)))</f>
        <v>0</v>
      </c>
      <c r="Q674" s="16">
        <f>IF($D672&gt;=1,($B671/HLOOKUP($D672,'[7]Annuity Cal'!$H$7:$BE$11,2,FALSE))*HLOOKUP(Q672,'[7]Annuity Cal'!$H$7:$BE$11,3,FALSE),(IF(Q672&lt;=(-1),Q672,0)))</f>
        <v>0</v>
      </c>
      <c r="R674" s="16">
        <f>IF($D672&gt;=1,($B671/HLOOKUP($D672,'[7]Annuity Cal'!$H$7:$BE$11,2,FALSE))*HLOOKUP(R672,'[7]Annuity Cal'!$H$7:$BE$11,3,FALSE),(IF(R672&lt;=(-1),R672,0)))</f>
        <v>0</v>
      </c>
      <c r="S674" s="16">
        <f>IF($D672&gt;=1,($B671/HLOOKUP($D672,'[7]Annuity Cal'!$H$7:$BE$11,2,FALSE))*HLOOKUP(S672,'[7]Annuity Cal'!$H$7:$BE$11,3,FALSE),(IF(S672&lt;=(-1),S672,0)))</f>
        <v>0</v>
      </c>
      <c r="T674" s="16">
        <f>IF($D672&gt;=1,($B671/HLOOKUP($D672,'[7]Annuity Cal'!$H$7:$BE$11,2,FALSE))*HLOOKUP(T672,'[7]Annuity Cal'!$H$7:$BE$11,3,FALSE),(IF(T672&lt;=(-1),T672,0)))</f>
        <v>0</v>
      </c>
      <c r="U674" s="16">
        <f>IF($D672&gt;=1,($B671/HLOOKUP($D672,'[7]Annuity Cal'!$H$7:$BE$11,2,FALSE))*HLOOKUP(U672,'[7]Annuity Cal'!$H$7:$BE$11,3,FALSE),(IF(U672&lt;=(-1),U672,0)))</f>
        <v>0</v>
      </c>
      <c r="V674" s="16">
        <f>IF($D672&gt;=1,($B671/HLOOKUP($D672,'[7]Annuity Cal'!$H$7:$BE$11,2,FALSE))*HLOOKUP(V672,'[7]Annuity Cal'!$H$7:$BE$11,3,FALSE),(IF(V672&lt;=(-1),V672,0)))</f>
        <v>0</v>
      </c>
      <c r="W674" s="16">
        <f>IF($D672&gt;=1,($B671/HLOOKUP($D672,'[7]Annuity Cal'!$H$7:$BE$11,2,FALSE))*HLOOKUP(W672,'[7]Annuity Cal'!$H$7:$BE$11,3,FALSE),(IF(W672&lt;=(-1),W672,0)))</f>
        <v>0</v>
      </c>
      <c r="X674" s="16">
        <f>IF($D672&gt;=1,($B671/HLOOKUP($D672,'[7]Annuity Cal'!$H$7:$BE$11,2,FALSE))*HLOOKUP(X672,'[7]Annuity Cal'!$H$7:$BE$11,3,FALSE),(IF(X672&lt;=(-1),X672,0)))</f>
        <v>0</v>
      </c>
      <c r="Y674" s="16">
        <f>IF($D672&gt;=1,($B671/HLOOKUP($D672,'[7]Annuity Cal'!$H$7:$BE$11,2,FALSE))*HLOOKUP(Y672,'[7]Annuity Cal'!$H$7:$BE$11,3,FALSE),(IF(Y672&lt;=(-1),Y672,0)))</f>
        <v>0</v>
      </c>
      <c r="Z674" s="16">
        <f>IF($D672&gt;=1,($B671/HLOOKUP($D672,'[7]Annuity Cal'!$H$7:$BE$11,2,FALSE))*HLOOKUP(Z672,'[7]Annuity Cal'!$H$7:$BE$11,3,FALSE),(IF(Z672&lt;=(-1),Z672,0)))</f>
        <v>0</v>
      </c>
      <c r="AA674" s="16">
        <f>IF($D672&gt;=1,($B671/HLOOKUP($D672,'[7]Annuity Cal'!$H$7:$BE$11,2,FALSE))*HLOOKUP(AA672,'[7]Annuity Cal'!$H$7:$BE$11,3,FALSE),(IF(AA672&lt;=(-1),AA672,0)))</f>
        <v>0</v>
      </c>
      <c r="AB674" s="16">
        <f>IF($D672&gt;=1,($B671/HLOOKUP($D672,'[7]Annuity Cal'!$H$7:$BE$11,2,FALSE))*HLOOKUP(AB672,'[7]Annuity Cal'!$H$7:$BE$11,3,FALSE),(IF(AB672&lt;=(-1),AB672,0)))</f>
        <v>0</v>
      </c>
      <c r="AC674" s="16">
        <f>IF($D672&gt;=1,($B671/HLOOKUP($D672,'[7]Annuity Cal'!$H$7:$BE$11,2,FALSE))*HLOOKUP(AC672,'[7]Annuity Cal'!$H$7:$BE$11,3,FALSE),(IF(AC672&lt;=(-1),AC672,0)))</f>
        <v>0</v>
      </c>
      <c r="AD674" s="16">
        <f>IF($D672&gt;=1,($B671/HLOOKUP($D672,'[7]Annuity Cal'!$H$7:$BE$11,2,FALSE))*HLOOKUP(AD672,'[7]Annuity Cal'!$H$7:$BE$11,3,FALSE),(IF(AD672&lt;=(-1),AD672,0)))</f>
        <v>0</v>
      </c>
      <c r="AE674" s="16">
        <f>IF($D672&gt;=1,($B671/HLOOKUP($D672,'[7]Annuity Cal'!$H$7:$BE$11,2,FALSE))*HLOOKUP(AE672,'[7]Annuity Cal'!$H$7:$BE$11,3,FALSE),(IF(AE672&lt;=(-1),AE672,0)))</f>
        <v>0</v>
      </c>
      <c r="AF674" s="16">
        <f>IF($D672&gt;=1,($B671/HLOOKUP($D672,'[7]Annuity Cal'!$H$7:$BE$11,2,FALSE))*HLOOKUP(AF672,'[7]Annuity Cal'!$H$7:$BE$11,3,FALSE),(IF(AF672&lt;=(-1),AF672,0)))</f>
        <v>0</v>
      </c>
      <c r="AG674" s="16">
        <f>IF($D672&gt;=1,($B671/HLOOKUP($D672,'[7]Annuity Cal'!$H$7:$BE$11,2,FALSE))*HLOOKUP(AG672,'[7]Annuity Cal'!$H$7:$BE$11,3,FALSE),(IF(AG672&lt;=(-1),AG672,0)))</f>
        <v>0</v>
      </c>
      <c r="AH674" s="16" t="e">
        <f>IF($D672&gt;=1,($B671/HLOOKUP($D672,'[7]Annuity Cal'!$H$7:$BE$11,2,FALSE))*HLOOKUP(AH672,'[7]Annuity Cal'!$H$7:$BE$11,3,FALSE),(IF(AH672&lt;=(-1),AH672,0)))</f>
        <v>#N/A</v>
      </c>
      <c r="AI674" s="16" t="e">
        <f>IF($D672&gt;=1,($B671/HLOOKUP($D672,'[7]Annuity Cal'!$H$7:$BE$11,2,FALSE))*HLOOKUP(AI672,'[7]Annuity Cal'!$H$7:$BE$11,3,FALSE),(IF(AI672&lt;=(-1),AI672,0)))</f>
        <v>#N/A</v>
      </c>
      <c r="AJ674" s="16" t="e">
        <f>IF($D672&gt;=1,($B671/HLOOKUP($D672,'[7]Annuity Cal'!$H$7:$BE$11,2,FALSE))*HLOOKUP(AJ672,'[7]Annuity Cal'!$H$7:$BE$11,3,FALSE),(IF(AJ672&lt;=(-1),AJ672,0)))</f>
        <v>#N/A</v>
      </c>
      <c r="AK674" s="16" t="e">
        <f>IF($D672&gt;=1,($B671/HLOOKUP($D672,'[7]Annuity Cal'!$H$7:$BE$11,2,FALSE))*HLOOKUP(AK672,'[7]Annuity Cal'!$H$7:$BE$11,3,FALSE),(IF(AK672&lt;=(-1),AK672,0)))</f>
        <v>#N/A</v>
      </c>
      <c r="AL674" s="16" t="e">
        <f>IF($D672&gt;=1,($B671/HLOOKUP($D672,'[7]Annuity Cal'!$H$7:$BE$11,2,FALSE))*HLOOKUP(AL672,'[7]Annuity Cal'!$H$7:$BE$11,3,FALSE),(IF(AL672&lt;=(-1),AL672,0)))</f>
        <v>#N/A</v>
      </c>
      <c r="AM674" s="16" t="e">
        <f>IF($D672&gt;=1,($B671/HLOOKUP($D672,'[7]Annuity Cal'!$H$7:$BE$11,2,FALSE))*HLOOKUP(AM672,'[7]Annuity Cal'!$H$7:$BE$11,3,FALSE),(IF(AM672&lt;=(-1),AM672,0)))</f>
        <v>#N/A</v>
      </c>
      <c r="AN674" s="16" t="e">
        <f>IF($D672&gt;=1,($B671/HLOOKUP($D672,'[7]Annuity Cal'!$H$7:$BE$11,2,FALSE))*HLOOKUP(AN672,'[7]Annuity Cal'!$H$7:$BE$11,3,FALSE),(IF(AN672&lt;=(-1),AN672,0)))</f>
        <v>#N/A</v>
      </c>
      <c r="AO674" s="16" t="e">
        <f>IF($D672&gt;=1,($B671/HLOOKUP($D672,'[7]Annuity Cal'!$H$7:$BE$11,2,FALSE))*HLOOKUP(AO672,'[7]Annuity Cal'!$H$7:$BE$11,3,FALSE),(IF(AO672&lt;=(-1),AO672,0)))</f>
        <v>#N/A</v>
      </c>
      <c r="AP674" s="16" t="e">
        <f>IF($D672&gt;=1,($B671/HLOOKUP($D672,'[7]Annuity Cal'!$H$7:$BE$11,2,FALSE))*HLOOKUP(AP672,'[7]Annuity Cal'!$H$7:$BE$11,3,FALSE),(IF(AP672&lt;=(-1),AP672,0)))</f>
        <v>#N/A</v>
      </c>
      <c r="AQ674" s="16" t="e">
        <f>IF($D672&gt;=1,($B671/HLOOKUP($D672,'[7]Annuity Cal'!$H$7:$BE$11,2,FALSE))*HLOOKUP(AQ672,'[7]Annuity Cal'!$H$7:$BE$11,3,FALSE),(IF(AQ672&lt;=(-1),AQ672,0)))</f>
        <v>#N/A</v>
      </c>
      <c r="AR674" s="16" t="e">
        <f>IF($D672&gt;=1,($B671/HLOOKUP($D672,'[7]Annuity Cal'!$H$7:$BE$11,2,FALSE))*HLOOKUP(AR672,'[7]Annuity Cal'!$H$7:$BE$11,3,FALSE),(IF(AR672&lt;=(-1),AR672,0)))</f>
        <v>#N/A</v>
      </c>
      <c r="AS674" s="16" t="e">
        <f>IF($D672&gt;=1,($B671/HLOOKUP($D672,'[7]Annuity Cal'!$H$7:$BE$11,2,FALSE))*HLOOKUP(AS672,'[7]Annuity Cal'!$H$7:$BE$11,3,FALSE),(IF(AS672&lt;=(-1),AS672,0)))</f>
        <v>#N/A</v>
      </c>
      <c r="AT674" s="16" t="e">
        <f>IF($D672&gt;=1,($B671/HLOOKUP($D672,'[7]Annuity Cal'!$H$7:$BE$11,2,FALSE))*HLOOKUP(AT672,'[7]Annuity Cal'!$H$7:$BE$11,3,FALSE),(IF(AT672&lt;=(-1),AT672,0)))</f>
        <v>#N/A</v>
      </c>
      <c r="AU674" s="16" t="e">
        <f>IF($D672&gt;=1,($B671/HLOOKUP($D672,'[7]Annuity Cal'!$H$7:$BE$11,2,FALSE))*HLOOKUP(AU672,'[7]Annuity Cal'!$H$7:$BE$11,3,FALSE),(IF(AU672&lt;=(-1),AU672,0)))</f>
        <v>#N/A</v>
      </c>
      <c r="AV674" s="16" t="e">
        <f>IF($D672&gt;=1,($B671/HLOOKUP($D672,'[7]Annuity Cal'!$H$7:$BE$11,2,FALSE))*HLOOKUP(AV672,'[7]Annuity Cal'!$H$7:$BE$11,3,FALSE),(IF(AV672&lt;=(-1),AV672,0)))</f>
        <v>#N/A</v>
      </c>
      <c r="AW674" s="16" t="e">
        <f>IF($D672&gt;=1,($B671/HLOOKUP($D672,'[7]Annuity Cal'!$H$7:$BE$11,2,FALSE))*HLOOKUP(AW672,'[7]Annuity Cal'!$H$7:$BE$11,3,FALSE),(IF(AW672&lt;=(-1),AW672,0)))</f>
        <v>#N/A</v>
      </c>
      <c r="AX674" s="16" t="e">
        <f>IF($D672&gt;=1,($B671/HLOOKUP($D672,'[7]Annuity Cal'!$H$7:$BE$11,2,FALSE))*HLOOKUP(AX672,'[7]Annuity Cal'!$H$7:$BE$11,3,FALSE),(IF(AX672&lt;=(-1),AX672,0)))</f>
        <v>#N/A</v>
      </c>
      <c r="AY674" s="16" t="e">
        <f>IF($D672&gt;=1,($B671/HLOOKUP($D672,'[7]Annuity Cal'!$H$7:$BE$11,2,FALSE))*HLOOKUP(AY672,'[7]Annuity Cal'!$H$7:$BE$11,3,FALSE),(IF(AY672&lt;=(-1),AY672,0)))</f>
        <v>#N/A</v>
      </c>
      <c r="AZ674" s="16" t="e">
        <f>IF($D672&gt;=1,($B671/HLOOKUP($D672,'[7]Annuity Cal'!$H$7:$BE$11,2,FALSE))*HLOOKUP(AZ672,'[7]Annuity Cal'!$H$7:$BE$11,3,FALSE),(IF(AZ672&lt;=(-1),AZ672,0)))</f>
        <v>#N/A</v>
      </c>
      <c r="BA674" s="16" t="e">
        <f>IF($D672&gt;=1,($B671/HLOOKUP($D672,'[7]Annuity Cal'!$H$7:$BE$11,2,FALSE))*HLOOKUP(BA672,'[7]Annuity Cal'!$H$7:$BE$11,3,FALSE),(IF(BA672&lt;=(-1),BA672,0)))</f>
        <v>#N/A</v>
      </c>
      <c r="BB674" s="16" t="e">
        <f>IF($D672&gt;=1,($B671/HLOOKUP($D672,'[7]Annuity Cal'!$H$7:$BE$11,2,FALSE))*HLOOKUP(BB672,'[7]Annuity Cal'!$H$7:$BE$11,3,FALSE),(IF(BB672&lt;=(-1),BB672,0)))</f>
        <v>#N/A</v>
      </c>
      <c r="BC674" s="16" t="e">
        <f>IF($D672&gt;=1,($B671/HLOOKUP($D672,'[7]Annuity Cal'!$H$7:$BE$11,2,FALSE))*HLOOKUP(BC672,'[7]Annuity Cal'!$H$7:$BE$11,3,FALSE),(IF(BC672&lt;=(-1),BC672,0)))</f>
        <v>#N/A</v>
      </c>
      <c r="BD674" s="16" t="e">
        <f>IF($D672&gt;=1,($B671/HLOOKUP($D672,'[7]Annuity Cal'!$H$7:$BE$11,2,FALSE))*HLOOKUP(BD672,'[7]Annuity Cal'!$H$7:$BE$11,3,FALSE),(IF(BD672&lt;=(-1),BD672,0)))</f>
        <v>#N/A</v>
      </c>
      <c r="BE674" s="16" t="e">
        <f>IF($D672&gt;=1,($B671/HLOOKUP($D672,'[7]Annuity Cal'!$H$7:$BE$11,2,FALSE))*HLOOKUP(BE672,'[7]Annuity Cal'!$H$7:$BE$11,3,FALSE),(IF(BE672&lt;=(-1),BE672,0)))</f>
        <v>#N/A</v>
      </c>
      <c r="BF674" s="16" t="e">
        <f>IF($D672&gt;=1,($B671/HLOOKUP($D672,'[7]Annuity Cal'!$H$7:$BE$11,2,FALSE))*HLOOKUP(BF672,'[7]Annuity Cal'!$H$7:$BE$11,3,FALSE),(IF(BF672&lt;=(-1),BF672,0)))</f>
        <v>#N/A</v>
      </c>
      <c r="BG674" s="16" t="e">
        <f>IF($D672&gt;=1,($B671/HLOOKUP($D672,'[7]Annuity Cal'!$H$7:$BE$11,2,FALSE))*HLOOKUP(BG672,'[7]Annuity Cal'!$H$7:$BE$11,3,FALSE),(IF(BG672&lt;=(-1),BG672,0)))</f>
        <v>#N/A</v>
      </c>
      <c r="BH674" s="16" t="e">
        <f>IF($D672&gt;=1,($B671/HLOOKUP($D672,'[7]Annuity Cal'!$H$7:$BE$11,2,FALSE))*HLOOKUP(BH672,'[7]Annuity Cal'!$H$7:$BE$11,3,FALSE),(IF(BH672&lt;=(-1),BH672,0)))</f>
        <v>#N/A</v>
      </c>
      <c r="BI674" s="16" t="e">
        <f>IF($D672&gt;=1,($B671/HLOOKUP($D672,'[7]Annuity Cal'!$H$7:$BE$11,2,FALSE))*HLOOKUP(BI672,'[7]Annuity Cal'!$H$7:$BE$11,3,FALSE),(IF(BI672&lt;=(-1),BI672,0)))</f>
        <v>#N/A</v>
      </c>
      <c r="BJ674" s="16" t="e">
        <f>IF($D672&gt;=1,($B671/HLOOKUP($D672,'[7]Annuity Cal'!$H$7:$BE$11,2,FALSE))*HLOOKUP(BJ672,'[7]Annuity Cal'!$H$7:$BE$11,3,FALSE),(IF(BJ672&lt;=(-1),BJ672,0)))</f>
        <v>#N/A</v>
      </c>
      <c r="BK674" s="16" t="e">
        <f>IF($D672&gt;=1,($B671/HLOOKUP($D672,'[7]Annuity Cal'!$H$7:$BE$11,2,FALSE))*HLOOKUP(BK672,'[7]Annuity Cal'!$H$7:$BE$11,3,FALSE),(IF(BK672&lt;=(-1),BK672,0)))</f>
        <v>#N/A</v>
      </c>
      <c r="BL674" s="16" t="e">
        <f>IF($D672&gt;=1,($B671/HLOOKUP($D672,'[7]Annuity Cal'!$H$7:$BE$11,2,FALSE))*HLOOKUP(BL672,'[7]Annuity Cal'!$H$7:$BE$11,3,FALSE),(IF(BL672&lt;=(-1),BL672,0)))</f>
        <v>#N/A</v>
      </c>
      <c r="BM674" s="16" t="e">
        <f>IF($D672&gt;=1,($B671/HLOOKUP($D672,'[7]Annuity Cal'!$H$7:$BE$11,2,FALSE))*HLOOKUP(BM672,'[7]Annuity Cal'!$H$7:$BE$11,3,FALSE),(IF(BM672&lt;=(-1),BM672,0)))</f>
        <v>#N/A</v>
      </c>
      <c r="BN674" s="16" t="e">
        <f>IF($D672&gt;=1,($B671/HLOOKUP($D672,'[7]Annuity Cal'!$H$7:$BE$11,2,FALSE))*HLOOKUP(BN672,'[7]Annuity Cal'!$H$7:$BE$11,3,FALSE),(IF(BN672&lt;=(-1),BN672,0)))</f>
        <v>#N/A</v>
      </c>
    </row>
    <row r="675" spans="3:66">
      <c r="C675" s="16" t="s">
        <v>1</v>
      </c>
      <c r="D675" s="16">
        <f>IF($D672&gt;=1,($B671/HLOOKUP($D672,'[7]Annuity Cal'!$H$7:$BE$11,2,FALSE))*HLOOKUP(D672,'[7]Annuity Cal'!$H$7:$BE$11,4,FALSE),(IF(D672&lt;=(-1),D672,0)))</f>
        <v>0</v>
      </c>
      <c r="E675" s="16">
        <f>IF($D672&gt;=1,($B671/HLOOKUP($D672,'[7]Annuity Cal'!$H$7:$BE$11,2,FALSE))*HLOOKUP(E672,'[7]Annuity Cal'!$H$7:$BE$11,4,FALSE),(IF(E672&lt;=(-1),E672,0)))</f>
        <v>0</v>
      </c>
      <c r="F675" s="16">
        <f>IF($D672&gt;=1,($B671/HLOOKUP($D672,'[7]Annuity Cal'!$H$7:$BE$11,2,FALSE))*HLOOKUP(F672,'[7]Annuity Cal'!$H$7:$BE$11,4,FALSE),(IF(F672&lt;=(-1),F672,0)))</f>
        <v>0</v>
      </c>
      <c r="G675" s="16">
        <f>IF($D672&gt;=1,($B671/HLOOKUP($D672,'[7]Annuity Cal'!$H$7:$BE$11,2,FALSE))*HLOOKUP(G672,'[7]Annuity Cal'!$H$7:$BE$11,4,FALSE),(IF(G672&lt;=(-1),G672,0)))</f>
        <v>0</v>
      </c>
      <c r="H675" s="16">
        <f>IF($D672&gt;=1,($B671/HLOOKUP($D672,'[7]Annuity Cal'!$H$7:$BE$11,2,FALSE))*HLOOKUP(H672,'[7]Annuity Cal'!$H$7:$BE$11,4,FALSE),(IF(H672&lt;=(-1),H672,0)))</f>
        <v>0</v>
      </c>
      <c r="I675" s="16">
        <f>IF($D672&gt;=1,($B671/HLOOKUP($D672,'[7]Annuity Cal'!$H$7:$BE$11,2,FALSE))*HLOOKUP(I672,'[7]Annuity Cal'!$H$7:$BE$11,4,FALSE),(IF(I672&lt;=(-1),I672,0)))</f>
        <v>0</v>
      </c>
      <c r="J675" s="16">
        <f>IF($D672&gt;=1,($B671/HLOOKUP($D672,'[7]Annuity Cal'!$H$7:$BE$11,2,FALSE))*HLOOKUP(J672,'[7]Annuity Cal'!$H$7:$BE$11,4,FALSE),(IF(J672&lt;=(-1),J672,0)))</f>
        <v>0</v>
      </c>
      <c r="K675" s="16">
        <f>IF($D672&gt;=1,($B671/HLOOKUP($D672,'[7]Annuity Cal'!$H$7:$BE$11,2,FALSE))*HLOOKUP(K672,'[7]Annuity Cal'!$H$7:$BE$11,4,FALSE),(IF(K672&lt;=(-1),K672,0)))</f>
        <v>0</v>
      </c>
      <c r="L675" s="16">
        <f>IF($D672&gt;=1,($B671/HLOOKUP($D672,'[7]Annuity Cal'!$H$7:$BE$11,2,FALSE))*HLOOKUP(L672,'[7]Annuity Cal'!$H$7:$BE$11,4,FALSE),(IF(L672&lt;=(-1),L672,0)))</f>
        <v>0</v>
      </c>
      <c r="M675" s="16">
        <f>IF($D672&gt;=1,($B671/HLOOKUP($D672,'[7]Annuity Cal'!$H$7:$BE$11,2,FALSE))*HLOOKUP(M672,'[7]Annuity Cal'!$H$7:$BE$11,4,FALSE),(IF(M672&lt;=(-1),M672,0)))</f>
        <v>0</v>
      </c>
      <c r="N675" s="16">
        <f>IF($D672&gt;=1,($B671/HLOOKUP($D672,'[7]Annuity Cal'!$H$7:$BE$11,2,FALSE))*HLOOKUP(N672,'[7]Annuity Cal'!$H$7:$BE$11,4,FALSE),(IF(N672&lt;=(-1),N672,0)))</f>
        <v>0</v>
      </c>
      <c r="O675" s="16">
        <f>IF($D672&gt;=1,($B671/HLOOKUP($D672,'[7]Annuity Cal'!$H$7:$BE$11,2,FALSE))*HLOOKUP(O672,'[7]Annuity Cal'!$H$7:$BE$11,4,FALSE),(IF(O672&lt;=(-1),O672,0)))</f>
        <v>0</v>
      </c>
      <c r="P675" s="16">
        <f>IF($D672&gt;=1,($B671/HLOOKUP($D672,'[7]Annuity Cal'!$H$7:$BE$11,2,FALSE))*HLOOKUP(P672,'[7]Annuity Cal'!$H$7:$BE$11,4,FALSE),(IF(P672&lt;=(-1),P672,0)))</f>
        <v>0</v>
      </c>
      <c r="Q675" s="16">
        <f>IF($D672&gt;=1,($B671/HLOOKUP($D672,'[7]Annuity Cal'!$H$7:$BE$11,2,FALSE))*HLOOKUP(Q672,'[7]Annuity Cal'!$H$7:$BE$11,4,FALSE),(IF(Q672&lt;=(-1),Q672,0)))</f>
        <v>0</v>
      </c>
      <c r="R675" s="16">
        <f>IF($D672&gt;=1,($B671/HLOOKUP($D672,'[7]Annuity Cal'!$H$7:$BE$11,2,FALSE))*HLOOKUP(R672,'[7]Annuity Cal'!$H$7:$BE$11,4,FALSE),(IF(R672&lt;=(-1),R672,0)))</f>
        <v>0</v>
      </c>
      <c r="S675" s="16">
        <f>IF($D672&gt;=1,($B671/HLOOKUP($D672,'[7]Annuity Cal'!$H$7:$BE$11,2,FALSE))*HLOOKUP(S672,'[7]Annuity Cal'!$H$7:$BE$11,4,FALSE),(IF(S672&lt;=(-1),S672,0)))</f>
        <v>0</v>
      </c>
      <c r="T675" s="16">
        <f>IF($D672&gt;=1,($B671/HLOOKUP($D672,'[7]Annuity Cal'!$H$7:$BE$11,2,FALSE))*HLOOKUP(T672,'[7]Annuity Cal'!$H$7:$BE$11,4,FALSE),(IF(T672&lt;=(-1),T672,0)))</f>
        <v>0</v>
      </c>
      <c r="U675" s="16">
        <f>IF($D672&gt;=1,($B671/HLOOKUP($D672,'[7]Annuity Cal'!$H$7:$BE$11,2,FALSE))*HLOOKUP(U672,'[7]Annuity Cal'!$H$7:$BE$11,4,FALSE),(IF(U672&lt;=(-1),U672,0)))</f>
        <v>0</v>
      </c>
      <c r="V675" s="16">
        <f>IF($D672&gt;=1,($B671/HLOOKUP($D672,'[7]Annuity Cal'!$H$7:$BE$11,2,FALSE))*HLOOKUP(V672,'[7]Annuity Cal'!$H$7:$BE$11,4,FALSE),(IF(V672&lt;=(-1),V672,0)))</f>
        <v>0</v>
      </c>
      <c r="W675" s="16">
        <f>IF($D672&gt;=1,($B671/HLOOKUP($D672,'[7]Annuity Cal'!$H$7:$BE$11,2,FALSE))*HLOOKUP(W672,'[7]Annuity Cal'!$H$7:$BE$11,4,FALSE),(IF(W672&lt;=(-1),W672,0)))</f>
        <v>0</v>
      </c>
      <c r="X675" s="16">
        <f>IF($D672&gt;=1,($B671/HLOOKUP($D672,'[7]Annuity Cal'!$H$7:$BE$11,2,FALSE))*HLOOKUP(X672,'[7]Annuity Cal'!$H$7:$BE$11,4,FALSE),(IF(X672&lt;=(-1),X672,0)))</f>
        <v>0</v>
      </c>
      <c r="Y675" s="16">
        <f>IF($D672&gt;=1,($B671/HLOOKUP($D672,'[7]Annuity Cal'!$H$7:$BE$11,2,FALSE))*HLOOKUP(Y672,'[7]Annuity Cal'!$H$7:$BE$11,4,FALSE),(IF(Y672&lt;=(-1),Y672,0)))</f>
        <v>0</v>
      </c>
      <c r="Z675" s="16">
        <f>IF($D672&gt;=1,($B671/HLOOKUP($D672,'[7]Annuity Cal'!$H$7:$BE$11,2,FALSE))*HLOOKUP(Z672,'[7]Annuity Cal'!$H$7:$BE$11,4,FALSE),(IF(Z672&lt;=(-1),Z672,0)))</f>
        <v>0</v>
      </c>
      <c r="AA675" s="16">
        <f>IF($D672&gt;=1,($B671/HLOOKUP($D672,'[7]Annuity Cal'!$H$7:$BE$11,2,FALSE))*HLOOKUP(AA672,'[7]Annuity Cal'!$H$7:$BE$11,4,FALSE),(IF(AA672&lt;=(-1),AA672,0)))</f>
        <v>0</v>
      </c>
      <c r="AB675" s="16">
        <f>IF($D672&gt;=1,($B671/HLOOKUP($D672,'[7]Annuity Cal'!$H$7:$BE$11,2,FALSE))*HLOOKUP(AB672,'[7]Annuity Cal'!$H$7:$BE$11,4,FALSE),(IF(AB672&lt;=(-1),AB672,0)))</f>
        <v>0</v>
      </c>
      <c r="AC675" s="16">
        <f>IF($D672&gt;=1,($B671/HLOOKUP($D672,'[7]Annuity Cal'!$H$7:$BE$11,2,FALSE))*HLOOKUP(AC672,'[7]Annuity Cal'!$H$7:$BE$11,4,FALSE),(IF(AC672&lt;=(-1),AC672,0)))</f>
        <v>0</v>
      </c>
      <c r="AD675" s="16">
        <f>IF($D672&gt;=1,($B671/HLOOKUP($D672,'[7]Annuity Cal'!$H$7:$BE$11,2,FALSE))*HLOOKUP(AD672,'[7]Annuity Cal'!$H$7:$BE$11,4,FALSE),(IF(AD672&lt;=(-1),AD672,0)))</f>
        <v>0</v>
      </c>
      <c r="AE675" s="16">
        <f>IF($D672&gt;=1,($B671/HLOOKUP($D672,'[7]Annuity Cal'!$H$7:$BE$11,2,FALSE))*HLOOKUP(AE672,'[7]Annuity Cal'!$H$7:$BE$11,4,FALSE),(IF(AE672&lt;=(-1),AE672,0)))</f>
        <v>0</v>
      </c>
      <c r="AF675" s="16">
        <f>IF($D672&gt;=1,($B671/HLOOKUP($D672,'[7]Annuity Cal'!$H$7:$BE$11,2,FALSE))*HLOOKUP(AF672,'[7]Annuity Cal'!$H$7:$BE$11,4,FALSE),(IF(AF672&lt;=(-1),AF672,0)))</f>
        <v>0</v>
      </c>
      <c r="AG675" s="16">
        <f>IF($D672&gt;=1,($B671/HLOOKUP($D672,'[7]Annuity Cal'!$H$7:$BE$11,2,FALSE))*HLOOKUP(AG672,'[7]Annuity Cal'!$H$7:$BE$11,4,FALSE),(IF(AG672&lt;=(-1),AG672,0)))</f>
        <v>0</v>
      </c>
      <c r="AH675" s="16" t="e">
        <f>IF($D672&gt;=1,($B671/HLOOKUP($D672,'[7]Annuity Cal'!$H$7:$BE$11,2,FALSE))*HLOOKUP(AH672,'[7]Annuity Cal'!$H$7:$BE$11,4,FALSE),(IF(AH672&lt;=(-1),AH672,0)))</f>
        <v>#N/A</v>
      </c>
      <c r="AI675" s="16" t="e">
        <f>IF($D672&gt;=1,($B671/HLOOKUP($D672,'[7]Annuity Cal'!$H$7:$BE$11,2,FALSE))*HLOOKUP(AI672,'[7]Annuity Cal'!$H$7:$BE$11,4,FALSE),(IF(AI672&lt;=(-1),AI672,0)))</f>
        <v>#N/A</v>
      </c>
      <c r="AJ675" s="16" t="e">
        <f>IF($D672&gt;=1,($B671/HLOOKUP($D672,'[7]Annuity Cal'!$H$7:$BE$11,2,FALSE))*HLOOKUP(AJ672,'[7]Annuity Cal'!$H$7:$BE$11,4,FALSE),(IF(AJ672&lt;=(-1),AJ672,0)))</f>
        <v>#N/A</v>
      </c>
      <c r="AK675" s="16" t="e">
        <f>IF($D672&gt;=1,($B671/HLOOKUP($D672,'[7]Annuity Cal'!$H$7:$BE$11,2,FALSE))*HLOOKUP(AK672,'[7]Annuity Cal'!$H$7:$BE$11,4,FALSE),(IF(AK672&lt;=(-1),AK672,0)))</f>
        <v>#N/A</v>
      </c>
      <c r="AL675" s="16" t="e">
        <f>IF($D672&gt;=1,($B671/HLOOKUP($D672,'[7]Annuity Cal'!$H$7:$BE$11,2,FALSE))*HLOOKUP(AL672,'[7]Annuity Cal'!$H$7:$BE$11,4,FALSE),(IF(AL672&lt;=(-1),AL672,0)))</f>
        <v>#N/A</v>
      </c>
      <c r="AM675" s="16" t="e">
        <f>IF($D672&gt;=1,($B671/HLOOKUP($D672,'[7]Annuity Cal'!$H$7:$BE$11,2,FALSE))*HLOOKUP(AM672,'[7]Annuity Cal'!$H$7:$BE$11,4,FALSE),(IF(AM672&lt;=(-1),AM672,0)))</f>
        <v>#N/A</v>
      </c>
      <c r="AN675" s="16" t="e">
        <f>IF($D672&gt;=1,($B671/HLOOKUP($D672,'[7]Annuity Cal'!$H$7:$BE$11,2,FALSE))*HLOOKUP(AN672,'[7]Annuity Cal'!$H$7:$BE$11,4,FALSE),(IF(AN672&lt;=(-1),AN672,0)))</f>
        <v>#N/A</v>
      </c>
      <c r="AO675" s="16" t="e">
        <f>IF($D672&gt;=1,($B671/HLOOKUP($D672,'[7]Annuity Cal'!$H$7:$BE$11,2,FALSE))*HLOOKUP(AO672,'[7]Annuity Cal'!$H$7:$BE$11,4,FALSE),(IF(AO672&lt;=(-1),AO672,0)))</f>
        <v>#N/A</v>
      </c>
      <c r="AP675" s="16" t="e">
        <f>IF($D672&gt;=1,($B671/HLOOKUP($D672,'[7]Annuity Cal'!$H$7:$BE$11,2,FALSE))*HLOOKUP(AP672,'[7]Annuity Cal'!$H$7:$BE$11,4,FALSE),(IF(AP672&lt;=(-1),AP672,0)))</f>
        <v>#N/A</v>
      </c>
      <c r="AQ675" s="16" t="e">
        <f>IF($D672&gt;=1,($B671/HLOOKUP($D672,'[7]Annuity Cal'!$H$7:$BE$11,2,FALSE))*HLOOKUP(AQ672,'[7]Annuity Cal'!$H$7:$BE$11,4,FALSE),(IF(AQ672&lt;=(-1),AQ672,0)))</f>
        <v>#N/A</v>
      </c>
      <c r="AR675" s="16" t="e">
        <f>IF($D672&gt;=1,($B671/HLOOKUP($D672,'[7]Annuity Cal'!$H$7:$BE$11,2,FALSE))*HLOOKUP(AR672,'[7]Annuity Cal'!$H$7:$BE$11,4,FALSE),(IF(AR672&lt;=(-1),AR672,0)))</f>
        <v>#N/A</v>
      </c>
      <c r="AS675" s="16" t="e">
        <f>IF($D672&gt;=1,($B671/HLOOKUP($D672,'[7]Annuity Cal'!$H$7:$BE$11,2,FALSE))*HLOOKUP(AS672,'[7]Annuity Cal'!$H$7:$BE$11,4,FALSE),(IF(AS672&lt;=(-1),AS672,0)))</f>
        <v>#N/A</v>
      </c>
      <c r="AT675" s="16" t="e">
        <f>IF($D672&gt;=1,($B671/HLOOKUP($D672,'[7]Annuity Cal'!$H$7:$BE$11,2,FALSE))*HLOOKUP(AT672,'[7]Annuity Cal'!$H$7:$BE$11,4,FALSE),(IF(AT672&lt;=(-1),AT672,0)))</f>
        <v>#N/A</v>
      </c>
      <c r="AU675" s="16" t="e">
        <f>IF($D672&gt;=1,($B671/HLOOKUP($D672,'[7]Annuity Cal'!$H$7:$BE$11,2,FALSE))*HLOOKUP(AU672,'[7]Annuity Cal'!$H$7:$BE$11,4,FALSE),(IF(AU672&lt;=(-1),AU672,0)))</f>
        <v>#N/A</v>
      </c>
      <c r="AV675" s="16" t="e">
        <f>IF($D672&gt;=1,($B671/HLOOKUP($D672,'[7]Annuity Cal'!$H$7:$BE$11,2,FALSE))*HLOOKUP(AV672,'[7]Annuity Cal'!$H$7:$BE$11,4,FALSE),(IF(AV672&lt;=(-1),AV672,0)))</f>
        <v>#N/A</v>
      </c>
      <c r="AW675" s="16" t="e">
        <f>IF($D672&gt;=1,($B671/HLOOKUP($D672,'[7]Annuity Cal'!$H$7:$BE$11,2,FALSE))*HLOOKUP(AW672,'[7]Annuity Cal'!$H$7:$BE$11,4,FALSE),(IF(AW672&lt;=(-1),AW672,0)))</f>
        <v>#N/A</v>
      </c>
      <c r="AX675" s="16" t="e">
        <f>IF($D672&gt;=1,($B671/HLOOKUP($D672,'[7]Annuity Cal'!$H$7:$BE$11,2,FALSE))*HLOOKUP(AX672,'[7]Annuity Cal'!$H$7:$BE$11,4,FALSE),(IF(AX672&lt;=(-1),AX672,0)))</f>
        <v>#N/A</v>
      </c>
      <c r="AY675" s="16" t="e">
        <f>IF($D672&gt;=1,($B671/HLOOKUP($D672,'[7]Annuity Cal'!$H$7:$BE$11,2,FALSE))*HLOOKUP(AY672,'[7]Annuity Cal'!$H$7:$BE$11,4,FALSE),(IF(AY672&lt;=(-1),AY672,0)))</f>
        <v>#N/A</v>
      </c>
      <c r="AZ675" s="16" t="e">
        <f>IF($D672&gt;=1,($B671/HLOOKUP($D672,'[7]Annuity Cal'!$H$7:$BE$11,2,FALSE))*HLOOKUP(AZ672,'[7]Annuity Cal'!$H$7:$BE$11,4,FALSE),(IF(AZ672&lt;=(-1),AZ672,0)))</f>
        <v>#N/A</v>
      </c>
      <c r="BA675" s="16" t="e">
        <f>IF($D672&gt;=1,($B671/HLOOKUP($D672,'[7]Annuity Cal'!$H$7:$BE$11,2,FALSE))*HLOOKUP(BA672,'[7]Annuity Cal'!$H$7:$BE$11,4,FALSE),(IF(BA672&lt;=(-1),BA672,0)))</f>
        <v>#N/A</v>
      </c>
      <c r="BB675" s="16" t="e">
        <f>IF($D672&gt;=1,($B671/HLOOKUP($D672,'[7]Annuity Cal'!$H$7:$BE$11,2,FALSE))*HLOOKUP(BB672,'[7]Annuity Cal'!$H$7:$BE$11,4,FALSE),(IF(BB672&lt;=(-1),BB672,0)))</f>
        <v>#N/A</v>
      </c>
      <c r="BC675" s="16" t="e">
        <f>IF($D672&gt;=1,($B671/HLOOKUP($D672,'[7]Annuity Cal'!$H$7:$BE$11,2,FALSE))*HLOOKUP(BC672,'[7]Annuity Cal'!$H$7:$BE$11,4,FALSE),(IF(BC672&lt;=(-1),BC672,0)))</f>
        <v>#N/A</v>
      </c>
      <c r="BD675" s="16" t="e">
        <f>IF($D672&gt;=1,($B671/HLOOKUP($D672,'[7]Annuity Cal'!$H$7:$BE$11,2,FALSE))*HLOOKUP(BD672,'[7]Annuity Cal'!$H$7:$BE$11,4,FALSE),(IF(BD672&lt;=(-1),BD672,0)))</f>
        <v>#N/A</v>
      </c>
      <c r="BE675" s="16" t="e">
        <f>IF($D672&gt;=1,($B671/HLOOKUP($D672,'[7]Annuity Cal'!$H$7:$BE$11,2,FALSE))*HLOOKUP(BE672,'[7]Annuity Cal'!$H$7:$BE$11,4,FALSE),(IF(BE672&lt;=(-1),BE672,0)))</f>
        <v>#N/A</v>
      </c>
      <c r="BF675" s="16" t="e">
        <f>IF($D672&gt;=1,($B671/HLOOKUP($D672,'[7]Annuity Cal'!$H$7:$BE$11,2,FALSE))*HLOOKUP(BF672,'[7]Annuity Cal'!$H$7:$BE$11,4,FALSE),(IF(BF672&lt;=(-1),BF672,0)))</f>
        <v>#N/A</v>
      </c>
      <c r="BG675" s="16" t="e">
        <f>IF($D672&gt;=1,($B671/HLOOKUP($D672,'[7]Annuity Cal'!$H$7:$BE$11,2,FALSE))*HLOOKUP(BG672,'[7]Annuity Cal'!$H$7:$BE$11,4,FALSE),(IF(BG672&lt;=(-1),BG672,0)))</f>
        <v>#N/A</v>
      </c>
      <c r="BH675" s="16" t="e">
        <f>IF($D672&gt;=1,($B671/HLOOKUP($D672,'[7]Annuity Cal'!$H$7:$BE$11,2,FALSE))*HLOOKUP(BH672,'[7]Annuity Cal'!$H$7:$BE$11,4,FALSE),(IF(BH672&lt;=(-1),BH672,0)))</f>
        <v>#N/A</v>
      </c>
      <c r="BI675" s="16" t="e">
        <f>IF($D672&gt;=1,($B671/HLOOKUP($D672,'[7]Annuity Cal'!$H$7:$BE$11,2,FALSE))*HLOOKUP(BI672,'[7]Annuity Cal'!$H$7:$BE$11,4,FALSE),(IF(BI672&lt;=(-1),BI672,0)))</f>
        <v>#N/A</v>
      </c>
      <c r="BJ675" s="16" t="e">
        <f>IF($D672&gt;=1,($B671/HLOOKUP($D672,'[7]Annuity Cal'!$H$7:$BE$11,2,FALSE))*HLOOKUP(BJ672,'[7]Annuity Cal'!$H$7:$BE$11,4,FALSE),(IF(BJ672&lt;=(-1),BJ672,0)))</f>
        <v>#N/A</v>
      </c>
      <c r="BK675" s="16" t="e">
        <f>IF($D672&gt;=1,($B671/HLOOKUP($D672,'[7]Annuity Cal'!$H$7:$BE$11,2,FALSE))*HLOOKUP(BK672,'[7]Annuity Cal'!$H$7:$BE$11,4,FALSE),(IF(BK672&lt;=(-1),BK672,0)))</f>
        <v>#N/A</v>
      </c>
      <c r="BL675" s="16" t="e">
        <f>IF($D672&gt;=1,($B671/HLOOKUP($D672,'[7]Annuity Cal'!$H$7:$BE$11,2,FALSE))*HLOOKUP(BL672,'[7]Annuity Cal'!$H$7:$BE$11,4,FALSE),(IF(BL672&lt;=(-1),BL672,0)))</f>
        <v>#N/A</v>
      </c>
      <c r="BM675" s="16" t="e">
        <f>IF($D672&gt;=1,($B671/HLOOKUP($D672,'[7]Annuity Cal'!$H$7:$BE$11,2,FALSE))*HLOOKUP(BM672,'[7]Annuity Cal'!$H$7:$BE$11,4,FALSE),(IF(BM672&lt;=(-1),BM672,0)))</f>
        <v>#N/A</v>
      </c>
      <c r="BN675" s="16" t="e">
        <f>IF($D672&gt;=1,($B671/HLOOKUP($D672,'[7]Annuity Cal'!$H$7:$BE$11,2,FALSE))*HLOOKUP(BN672,'[7]Annuity Cal'!$H$7:$BE$11,4,FALSE),(IF(BN672&lt;=(-1),BN672,0)))</f>
        <v>#N/A</v>
      </c>
    </row>
    <row r="676" spans="3:66">
      <c r="C676" s="16" t="s">
        <v>2</v>
      </c>
      <c r="D676" s="16">
        <f>IF($D672&gt;=1,($B671/HLOOKUP($D672,'[7]Annuity Cal'!$H$7:$BE$11,2,FALSE))*HLOOKUP(D672,'[7]Annuity Cal'!$H$7:$BE$11,5,FALSE),(IF(D672&lt;=(-1),D672,0)))</f>
        <v>0</v>
      </c>
      <c r="E676" s="16">
        <f>IF($D672&gt;=1,($B671/HLOOKUP($D672,'[7]Annuity Cal'!$H$7:$BE$11,2,FALSE))*HLOOKUP(E672,'[7]Annuity Cal'!$H$7:$BE$11,5,FALSE),(IF(E672&lt;=(-1),E672,0)))</f>
        <v>0</v>
      </c>
      <c r="F676" s="16">
        <f>IF($D672&gt;=1,($B671/HLOOKUP($D672,'[7]Annuity Cal'!$H$7:$BE$11,2,FALSE))*HLOOKUP(F672,'[7]Annuity Cal'!$H$7:$BE$11,5,FALSE),(IF(F672&lt;=(-1),F672,0)))</f>
        <v>0</v>
      </c>
      <c r="G676" s="16">
        <f>IF($D672&gt;=1,($B671/HLOOKUP($D672,'[7]Annuity Cal'!$H$7:$BE$11,2,FALSE))*HLOOKUP(G672,'[7]Annuity Cal'!$H$7:$BE$11,5,FALSE),(IF(G672&lt;=(-1),G672,0)))</f>
        <v>0</v>
      </c>
      <c r="H676" s="16">
        <f>IF($D672&gt;=1,($B671/HLOOKUP($D672,'[7]Annuity Cal'!$H$7:$BE$11,2,FALSE))*HLOOKUP(H672,'[7]Annuity Cal'!$H$7:$BE$11,5,FALSE),(IF(H672&lt;=(-1),H672,0)))</f>
        <v>0</v>
      </c>
      <c r="I676" s="16">
        <f>IF($D672&gt;=1,($B671/HLOOKUP($D672,'[7]Annuity Cal'!$H$7:$BE$11,2,FALSE))*HLOOKUP(I672,'[7]Annuity Cal'!$H$7:$BE$11,5,FALSE),(IF(I672&lt;=(-1),I672,0)))</f>
        <v>0</v>
      </c>
      <c r="J676" s="16">
        <f>IF($D672&gt;=1,($B671/HLOOKUP($D672,'[7]Annuity Cal'!$H$7:$BE$11,2,FALSE))*HLOOKUP(J672,'[7]Annuity Cal'!$H$7:$BE$11,5,FALSE),(IF(J672&lt;=(-1),J672,0)))</f>
        <v>0</v>
      </c>
      <c r="K676" s="16">
        <f>IF($D672&gt;=1,($B671/HLOOKUP($D672,'[7]Annuity Cal'!$H$7:$BE$11,2,FALSE))*HLOOKUP(K672,'[7]Annuity Cal'!$H$7:$BE$11,5,FALSE),(IF(K672&lt;=(-1),K672,0)))</f>
        <v>0</v>
      </c>
      <c r="L676" s="16">
        <f>IF($D672&gt;=1,($B671/HLOOKUP($D672,'[7]Annuity Cal'!$H$7:$BE$11,2,FALSE))*HLOOKUP(L672,'[7]Annuity Cal'!$H$7:$BE$11,5,FALSE),(IF(L672&lt;=(-1),L672,0)))</f>
        <v>0</v>
      </c>
      <c r="M676" s="16">
        <f>IF($D672&gt;=1,($B671/HLOOKUP($D672,'[7]Annuity Cal'!$H$7:$BE$11,2,FALSE))*HLOOKUP(M672,'[7]Annuity Cal'!$H$7:$BE$11,5,FALSE),(IF(M672&lt;=(-1),M672,0)))</f>
        <v>0</v>
      </c>
      <c r="N676" s="16">
        <f>IF($D672&gt;=1,($B671/HLOOKUP($D672,'[7]Annuity Cal'!$H$7:$BE$11,2,FALSE))*HLOOKUP(N672,'[7]Annuity Cal'!$H$7:$BE$11,5,FALSE),(IF(N672&lt;=(-1),N672,0)))</f>
        <v>0</v>
      </c>
      <c r="O676" s="16">
        <f>IF($D672&gt;=1,($B671/HLOOKUP($D672,'[7]Annuity Cal'!$H$7:$BE$11,2,FALSE))*HLOOKUP(O672,'[7]Annuity Cal'!$H$7:$BE$11,5,FALSE),(IF(O672&lt;=(-1),O672,0)))</f>
        <v>0</v>
      </c>
      <c r="P676" s="16">
        <f>IF($D672&gt;=1,($B671/HLOOKUP($D672,'[7]Annuity Cal'!$H$7:$BE$11,2,FALSE))*HLOOKUP(P672,'[7]Annuity Cal'!$H$7:$BE$11,5,FALSE),(IF(P672&lt;=(-1),P672,0)))</f>
        <v>0</v>
      </c>
      <c r="Q676" s="16">
        <f>IF($D672&gt;=1,($B671/HLOOKUP($D672,'[7]Annuity Cal'!$H$7:$BE$11,2,FALSE))*HLOOKUP(Q672,'[7]Annuity Cal'!$H$7:$BE$11,5,FALSE),(IF(Q672&lt;=(-1),Q672,0)))</f>
        <v>0</v>
      </c>
      <c r="R676" s="16">
        <f>IF($D672&gt;=1,($B671/HLOOKUP($D672,'[7]Annuity Cal'!$H$7:$BE$11,2,FALSE))*HLOOKUP(R672,'[7]Annuity Cal'!$H$7:$BE$11,5,FALSE),(IF(R672&lt;=(-1),R672,0)))</f>
        <v>0</v>
      </c>
      <c r="S676" s="16">
        <f>IF($D672&gt;=1,($B671/HLOOKUP($D672,'[7]Annuity Cal'!$H$7:$BE$11,2,FALSE))*HLOOKUP(S672,'[7]Annuity Cal'!$H$7:$BE$11,5,FALSE),(IF(S672&lt;=(-1),S672,0)))</f>
        <v>0</v>
      </c>
      <c r="T676" s="16">
        <f>IF($D672&gt;=1,($B671/HLOOKUP($D672,'[7]Annuity Cal'!$H$7:$BE$11,2,FALSE))*HLOOKUP(T672,'[7]Annuity Cal'!$H$7:$BE$11,5,FALSE),(IF(T672&lt;=(-1),T672,0)))</f>
        <v>0</v>
      </c>
      <c r="U676" s="16">
        <f>IF($D672&gt;=1,($B671/HLOOKUP($D672,'[7]Annuity Cal'!$H$7:$BE$11,2,FALSE))*HLOOKUP(U672,'[7]Annuity Cal'!$H$7:$BE$11,5,FALSE),(IF(U672&lt;=(-1),U672,0)))</f>
        <v>0</v>
      </c>
      <c r="V676" s="16">
        <f>IF($D672&gt;=1,($B671/HLOOKUP($D672,'[7]Annuity Cal'!$H$7:$BE$11,2,FALSE))*HLOOKUP(V672,'[7]Annuity Cal'!$H$7:$BE$11,5,FALSE),(IF(V672&lt;=(-1),V672,0)))</f>
        <v>0</v>
      </c>
      <c r="W676" s="16">
        <f>IF($D672&gt;=1,($B671/HLOOKUP($D672,'[7]Annuity Cal'!$H$7:$BE$11,2,FALSE))*HLOOKUP(W672,'[7]Annuity Cal'!$H$7:$BE$11,5,FALSE),(IF(W672&lt;=(-1),W672,0)))</f>
        <v>0</v>
      </c>
      <c r="X676" s="16">
        <f>IF($D672&gt;=1,($B671/HLOOKUP($D672,'[7]Annuity Cal'!$H$7:$BE$11,2,FALSE))*HLOOKUP(X672,'[7]Annuity Cal'!$H$7:$BE$11,5,FALSE),(IF(X672&lt;=(-1),X672,0)))</f>
        <v>0</v>
      </c>
      <c r="Y676" s="16">
        <f>IF($D672&gt;=1,($B671/HLOOKUP($D672,'[7]Annuity Cal'!$H$7:$BE$11,2,FALSE))*HLOOKUP(Y672,'[7]Annuity Cal'!$H$7:$BE$11,5,FALSE),(IF(Y672&lt;=(-1),Y672,0)))</f>
        <v>0</v>
      </c>
      <c r="Z676" s="16">
        <f>IF($D672&gt;=1,($B671/HLOOKUP($D672,'[7]Annuity Cal'!$H$7:$BE$11,2,FALSE))*HLOOKUP(Z672,'[7]Annuity Cal'!$H$7:$BE$11,5,FALSE),(IF(Z672&lt;=(-1),Z672,0)))</f>
        <v>0</v>
      </c>
      <c r="AA676" s="16">
        <f>IF($D672&gt;=1,($B671/HLOOKUP($D672,'[7]Annuity Cal'!$H$7:$BE$11,2,FALSE))*HLOOKUP(AA672,'[7]Annuity Cal'!$H$7:$BE$11,5,FALSE),(IF(AA672&lt;=(-1),AA672,0)))</f>
        <v>0</v>
      </c>
      <c r="AB676" s="16">
        <f>IF($D672&gt;=1,($B671/HLOOKUP($D672,'[7]Annuity Cal'!$H$7:$BE$11,2,FALSE))*HLOOKUP(AB672,'[7]Annuity Cal'!$H$7:$BE$11,5,FALSE),(IF(AB672&lt;=(-1),AB672,0)))</f>
        <v>0</v>
      </c>
      <c r="AC676" s="16">
        <f>IF($D672&gt;=1,($B671/HLOOKUP($D672,'[7]Annuity Cal'!$H$7:$BE$11,2,FALSE))*HLOOKUP(AC672,'[7]Annuity Cal'!$H$7:$BE$11,5,FALSE),(IF(AC672&lt;=(-1),AC672,0)))</f>
        <v>0</v>
      </c>
      <c r="AD676" s="16">
        <f>IF($D672&gt;=1,($B671/HLOOKUP($D672,'[7]Annuity Cal'!$H$7:$BE$11,2,FALSE))*HLOOKUP(AD672,'[7]Annuity Cal'!$H$7:$BE$11,5,FALSE),(IF(AD672&lt;=(-1),AD672,0)))</f>
        <v>0</v>
      </c>
      <c r="AE676" s="16">
        <f>IF($D672&gt;=1,($B671/HLOOKUP($D672,'[7]Annuity Cal'!$H$7:$BE$11,2,FALSE))*HLOOKUP(AE672,'[7]Annuity Cal'!$H$7:$BE$11,5,FALSE),(IF(AE672&lt;=(-1),AE672,0)))</f>
        <v>0</v>
      </c>
      <c r="AF676" s="16">
        <f>IF($D672&gt;=1,($B671/HLOOKUP($D672,'[7]Annuity Cal'!$H$7:$BE$11,2,FALSE))*HLOOKUP(AF672,'[7]Annuity Cal'!$H$7:$BE$11,5,FALSE),(IF(AF672&lt;=(-1),AF672,0)))</f>
        <v>0</v>
      </c>
      <c r="AG676" s="16">
        <f>IF($D672&gt;=1,($B671/HLOOKUP($D672,'[7]Annuity Cal'!$H$7:$BE$11,2,FALSE))*HLOOKUP(AG672,'[7]Annuity Cal'!$H$7:$BE$11,5,FALSE),(IF(AG672&lt;=(-1),AG672,0)))</f>
        <v>0</v>
      </c>
      <c r="AH676" s="16" t="e">
        <f>IF($D672&gt;=1,($B671/HLOOKUP($D672,'[7]Annuity Cal'!$H$7:$BE$11,2,FALSE))*HLOOKUP(AH672,'[7]Annuity Cal'!$H$7:$BE$11,5,FALSE),(IF(AH672&lt;=(-1),AH672,0)))</f>
        <v>#N/A</v>
      </c>
      <c r="AI676" s="16" t="e">
        <f>IF($D672&gt;=1,($B671/HLOOKUP($D672,'[7]Annuity Cal'!$H$7:$BE$11,2,FALSE))*HLOOKUP(AI672,'[7]Annuity Cal'!$H$7:$BE$11,5,FALSE),(IF(AI672&lt;=(-1),AI672,0)))</f>
        <v>#N/A</v>
      </c>
      <c r="AJ676" s="16" t="e">
        <f>IF($D672&gt;=1,($B671/HLOOKUP($D672,'[7]Annuity Cal'!$H$7:$BE$11,2,FALSE))*HLOOKUP(AJ672,'[7]Annuity Cal'!$H$7:$BE$11,5,FALSE),(IF(AJ672&lt;=(-1),AJ672,0)))</f>
        <v>#N/A</v>
      </c>
      <c r="AK676" s="16" t="e">
        <f>IF($D672&gt;=1,($B671/HLOOKUP($D672,'[7]Annuity Cal'!$H$7:$BE$11,2,FALSE))*HLOOKUP(AK672,'[7]Annuity Cal'!$H$7:$BE$11,5,FALSE),(IF(AK672&lt;=(-1),AK672,0)))</f>
        <v>#N/A</v>
      </c>
      <c r="AL676" s="16" t="e">
        <f>IF($D672&gt;=1,($B671/HLOOKUP($D672,'[7]Annuity Cal'!$H$7:$BE$11,2,FALSE))*HLOOKUP(AL672,'[7]Annuity Cal'!$H$7:$BE$11,5,FALSE),(IF(AL672&lt;=(-1),AL672,0)))</f>
        <v>#N/A</v>
      </c>
      <c r="AM676" s="16" t="e">
        <f>IF($D672&gt;=1,($B671/HLOOKUP($D672,'[7]Annuity Cal'!$H$7:$BE$11,2,FALSE))*HLOOKUP(AM672,'[7]Annuity Cal'!$H$7:$BE$11,5,FALSE),(IF(AM672&lt;=(-1),AM672,0)))</f>
        <v>#N/A</v>
      </c>
      <c r="AN676" s="16" t="e">
        <f>IF($D672&gt;=1,($B671/HLOOKUP($D672,'[7]Annuity Cal'!$H$7:$BE$11,2,FALSE))*HLOOKUP(AN672,'[7]Annuity Cal'!$H$7:$BE$11,5,FALSE),(IF(AN672&lt;=(-1),AN672,0)))</f>
        <v>#N/A</v>
      </c>
      <c r="AO676" s="16" t="e">
        <f>IF($D672&gt;=1,($B671/HLOOKUP($D672,'[7]Annuity Cal'!$H$7:$BE$11,2,FALSE))*HLOOKUP(AO672,'[7]Annuity Cal'!$H$7:$BE$11,5,FALSE),(IF(AO672&lt;=(-1),AO672,0)))</f>
        <v>#N/A</v>
      </c>
      <c r="AP676" s="16" t="e">
        <f>IF($D672&gt;=1,($B671/HLOOKUP($D672,'[7]Annuity Cal'!$H$7:$BE$11,2,FALSE))*HLOOKUP(AP672,'[7]Annuity Cal'!$H$7:$BE$11,5,FALSE),(IF(AP672&lt;=(-1),AP672,0)))</f>
        <v>#N/A</v>
      </c>
      <c r="AQ676" s="16" t="e">
        <f>IF($D672&gt;=1,($B671/HLOOKUP($D672,'[7]Annuity Cal'!$H$7:$BE$11,2,FALSE))*HLOOKUP(AQ672,'[7]Annuity Cal'!$H$7:$BE$11,5,FALSE),(IF(AQ672&lt;=(-1),AQ672,0)))</f>
        <v>#N/A</v>
      </c>
      <c r="AR676" s="16" t="e">
        <f>IF($D672&gt;=1,($B671/HLOOKUP($D672,'[7]Annuity Cal'!$H$7:$BE$11,2,FALSE))*HLOOKUP(AR672,'[7]Annuity Cal'!$H$7:$BE$11,5,FALSE),(IF(AR672&lt;=(-1),AR672,0)))</f>
        <v>#N/A</v>
      </c>
      <c r="AS676" s="16" t="e">
        <f>IF($D672&gt;=1,($B671/HLOOKUP($D672,'[7]Annuity Cal'!$H$7:$BE$11,2,FALSE))*HLOOKUP(AS672,'[7]Annuity Cal'!$H$7:$BE$11,5,FALSE),(IF(AS672&lt;=(-1),AS672,0)))</f>
        <v>#N/A</v>
      </c>
      <c r="AT676" s="16" t="e">
        <f>IF($D672&gt;=1,($B671/HLOOKUP($D672,'[7]Annuity Cal'!$H$7:$BE$11,2,FALSE))*HLOOKUP(AT672,'[7]Annuity Cal'!$H$7:$BE$11,5,FALSE),(IF(AT672&lt;=(-1),AT672,0)))</f>
        <v>#N/A</v>
      </c>
      <c r="AU676" s="16" t="e">
        <f>IF($D672&gt;=1,($B671/HLOOKUP($D672,'[7]Annuity Cal'!$H$7:$BE$11,2,FALSE))*HLOOKUP(AU672,'[7]Annuity Cal'!$H$7:$BE$11,5,FALSE),(IF(AU672&lt;=(-1),AU672,0)))</f>
        <v>#N/A</v>
      </c>
      <c r="AV676" s="16" t="e">
        <f>IF($D672&gt;=1,($B671/HLOOKUP($D672,'[7]Annuity Cal'!$H$7:$BE$11,2,FALSE))*HLOOKUP(AV672,'[7]Annuity Cal'!$H$7:$BE$11,5,FALSE),(IF(AV672&lt;=(-1),AV672,0)))</f>
        <v>#N/A</v>
      </c>
      <c r="AW676" s="16" t="e">
        <f>IF($D672&gt;=1,($B671/HLOOKUP($D672,'[7]Annuity Cal'!$H$7:$BE$11,2,FALSE))*HLOOKUP(AW672,'[7]Annuity Cal'!$H$7:$BE$11,5,FALSE),(IF(AW672&lt;=(-1),AW672,0)))</f>
        <v>#N/A</v>
      </c>
      <c r="AX676" s="16" t="e">
        <f>IF($D672&gt;=1,($B671/HLOOKUP($D672,'[7]Annuity Cal'!$H$7:$BE$11,2,FALSE))*HLOOKUP(AX672,'[7]Annuity Cal'!$H$7:$BE$11,5,FALSE),(IF(AX672&lt;=(-1),AX672,0)))</f>
        <v>#N/A</v>
      </c>
      <c r="AY676" s="16" t="e">
        <f>IF($D672&gt;=1,($B671/HLOOKUP($D672,'[7]Annuity Cal'!$H$7:$BE$11,2,FALSE))*HLOOKUP(AY672,'[7]Annuity Cal'!$H$7:$BE$11,5,FALSE),(IF(AY672&lt;=(-1),AY672,0)))</f>
        <v>#N/A</v>
      </c>
      <c r="AZ676" s="16" t="e">
        <f>IF($D672&gt;=1,($B671/HLOOKUP($D672,'[7]Annuity Cal'!$H$7:$BE$11,2,FALSE))*HLOOKUP(AZ672,'[7]Annuity Cal'!$H$7:$BE$11,5,FALSE),(IF(AZ672&lt;=(-1),AZ672,0)))</f>
        <v>#N/A</v>
      </c>
      <c r="BA676" s="16" t="e">
        <f>IF($D672&gt;=1,($B671/HLOOKUP($D672,'[7]Annuity Cal'!$H$7:$BE$11,2,FALSE))*HLOOKUP(BA672,'[7]Annuity Cal'!$H$7:$BE$11,5,FALSE),(IF(BA672&lt;=(-1),BA672,0)))</f>
        <v>#N/A</v>
      </c>
      <c r="BB676" s="16" t="e">
        <f>IF($D672&gt;=1,($B671/HLOOKUP($D672,'[7]Annuity Cal'!$H$7:$BE$11,2,FALSE))*HLOOKUP(BB672,'[7]Annuity Cal'!$H$7:$BE$11,5,FALSE),(IF(BB672&lt;=(-1),BB672,0)))</f>
        <v>#N/A</v>
      </c>
      <c r="BC676" s="16" t="e">
        <f>IF($D672&gt;=1,($B671/HLOOKUP($D672,'[7]Annuity Cal'!$H$7:$BE$11,2,FALSE))*HLOOKUP(BC672,'[7]Annuity Cal'!$H$7:$BE$11,5,FALSE),(IF(BC672&lt;=(-1),BC672,0)))</f>
        <v>#N/A</v>
      </c>
      <c r="BD676" s="16" t="e">
        <f>IF($D672&gt;=1,($B671/HLOOKUP($D672,'[7]Annuity Cal'!$H$7:$BE$11,2,FALSE))*HLOOKUP(BD672,'[7]Annuity Cal'!$H$7:$BE$11,5,FALSE),(IF(BD672&lt;=(-1),BD672,0)))</f>
        <v>#N/A</v>
      </c>
      <c r="BE676" s="16" t="e">
        <f>IF($D672&gt;=1,($B671/HLOOKUP($D672,'[7]Annuity Cal'!$H$7:$BE$11,2,FALSE))*HLOOKUP(BE672,'[7]Annuity Cal'!$H$7:$BE$11,5,FALSE),(IF(BE672&lt;=(-1),BE672,0)))</f>
        <v>#N/A</v>
      </c>
      <c r="BF676" s="16" t="e">
        <f>IF($D672&gt;=1,($B671/HLOOKUP($D672,'[7]Annuity Cal'!$H$7:$BE$11,2,FALSE))*HLOOKUP(BF672,'[7]Annuity Cal'!$H$7:$BE$11,5,FALSE),(IF(BF672&lt;=(-1),BF672,0)))</f>
        <v>#N/A</v>
      </c>
      <c r="BG676" s="16" t="e">
        <f>IF($D672&gt;=1,($B671/HLOOKUP($D672,'[7]Annuity Cal'!$H$7:$BE$11,2,FALSE))*HLOOKUP(BG672,'[7]Annuity Cal'!$H$7:$BE$11,5,FALSE),(IF(BG672&lt;=(-1),BG672,0)))</f>
        <v>#N/A</v>
      </c>
      <c r="BH676" s="16" t="e">
        <f>IF($D672&gt;=1,($B671/HLOOKUP($D672,'[7]Annuity Cal'!$H$7:$BE$11,2,FALSE))*HLOOKUP(BH672,'[7]Annuity Cal'!$H$7:$BE$11,5,FALSE),(IF(BH672&lt;=(-1),BH672,0)))</f>
        <v>#N/A</v>
      </c>
      <c r="BI676" s="16" t="e">
        <f>IF($D672&gt;=1,($B671/HLOOKUP($D672,'[7]Annuity Cal'!$H$7:$BE$11,2,FALSE))*HLOOKUP(BI672,'[7]Annuity Cal'!$H$7:$BE$11,5,FALSE),(IF(BI672&lt;=(-1),BI672,0)))</f>
        <v>#N/A</v>
      </c>
      <c r="BJ676" s="16" t="e">
        <f>IF($D672&gt;=1,($B671/HLOOKUP($D672,'[7]Annuity Cal'!$H$7:$BE$11,2,FALSE))*HLOOKUP(BJ672,'[7]Annuity Cal'!$H$7:$BE$11,5,FALSE),(IF(BJ672&lt;=(-1),BJ672,0)))</f>
        <v>#N/A</v>
      </c>
      <c r="BK676" s="16" t="e">
        <f>IF($D672&gt;=1,($B671/HLOOKUP($D672,'[7]Annuity Cal'!$H$7:$BE$11,2,FALSE))*HLOOKUP(BK672,'[7]Annuity Cal'!$H$7:$BE$11,5,FALSE),(IF(BK672&lt;=(-1),BK672,0)))</f>
        <v>#N/A</v>
      </c>
      <c r="BL676" s="16" t="e">
        <f>IF($D672&gt;=1,($B671/HLOOKUP($D672,'[7]Annuity Cal'!$H$7:$BE$11,2,FALSE))*HLOOKUP(BL672,'[7]Annuity Cal'!$H$7:$BE$11,5,FALSE),(IF(BL672&lt;=(-1),BL672,0)))</f>
        <v>#N/A</v>
      </c>
      <c r="BM676" s="16" t="e">
        <f>IF($D672&gt;=1,($B671/HLOOKUP($D672,'[7]Annuity Cal'!$H$7:$BE$11,2,FALSE))*HLOOKUP(BM672,'[7]Annuity Cal'!$H$7:$BE$11,5,FALSE),(IF(BM672&lt;=(-1),BM672,0)))</f>
        <v>#N/A</v>
      </c>
      <c r="BN676" s="16" t="e">
        <f>IF($D672&gt;=1,($B671/HLOOKUP($D672,'[7]Annuity Cal'!$H$7:$BE$11,2,FALSE))*HLOOKUP(BN672,'[7]Annuity Cal'!$H$7:$BE$11,5,FALSE),(IF(BN672&lt;=(-1),BN672,0)))</f>
        <v>#N/A</v>
      </c>
    </row>
    <row r="677" spans="3:66">
      <c r="D677" s="16">
        <f>D673-D674</f>
        <v>0</v>
      </c>
      <c r="E677" s="16">
        <f t="shared" ref="E677:BN677" si="445">E673-E674</f>
        <v>0</v>
      </c>
      <c r="F677" s="16">
        <f t="shared" si="445"/>
        <v>0</v>
      </c>
      <c r="G677" s="16">
        <f t="shared" si="445"/>
        <v>0</v>
      </c>
      <c r="H677" s="16">
        <f t="shared" si="445"/>
        <v>0</v>
      </c>
      <c r="I677" s="16">
        <f t="shared" si="445"/>
        <v>0</v>
      </c>
      <c r="J677" s="16">
        <f t="shared" si="445"/>
        <v>0</v>
      </c>
      <c r="K677" s="16">
        <f t="shared" si="445"/>
        <v>0</v>
      </c>
      <c r="L677" s="16">
        <f t="shared" si="445"/>
        <v>0</v>
      </c>
      <c r="M677" s="16">
        <f t="shared" si="445"/>
        <v>0</v>
      </c>
      <c r="N677" s="16">
        <f t="shared" si="445"/>
        <v>0</v>
      </c>
      <c r="O677" s="16">
        <f t="shared" si="445"/>
        <v>0</v>
      </c>
      <c r="P677" s="16">
        <f t="shared" si="445"/>
        <v>0</v>
      </c>
      <c r="Q677" s="16">
        <f t="shared" si="445"/>
        <v>0</v>
      </c>
      <c r="R677" s="16">
        <f t="shared" si="445"/>
        <v>0</v>
      </c>
      <c r="S677" s="16">
        <f t="shared" si="445"/>
        <v>0</v>
      </c>
      <c r="T677" s="16">
        <f t="shared" si="445"/>
        <v>0</v>
      </c>
      <c r="U677" s="16">
        <f t="shared" si="445"/>
        <v>0</v>
      </c>
      <c r="V677" s="16">
        <f t="shared" si="445"/>
        <v>0</v>
      </c>
      <c r="W677" s="16">
        <f t="shared" si="445"/>
        <v>0</v>
      </c>
      <c r="X677" s="16">
        <f t="shared" si="445"/>
        <v>0</v>
      </c>
      <c r="Y677" s="16">
        <f t="shared" si="445"/>
        <v>0</v>
      </c>
      <c r="Z677" s="16">
        <f t="shared" si="445"/>
        <v>0</v>
      </c>
      <c r="AA677" s="16">
        <f t="shared" si="445"/>
        <v>0</v>
      </c>
      <c r="AB677" s="16">
        <f t="shared" si="445"/>
        <v>0</v>
      </c>
      <c r="AC677" s="16">
        <f t="shared" si="445"/>
        <v>0</v>
      </c>
      <c r="AD677" s="16">
        <f t="shared" si="445"/>
        <v>0</v>
      </c>
      <c r="AE677" s="16">
        <f t="shared" si="445"/>
        <v>0</v>
      </c>
      <c r="AF677" s="16">
        <f t="shared" si="445"/>
        <v>0</v>
      </c>
      <c r="AG677" s="16">
        <f t="shared" si="445"/>
        <v>0</v>
      </c>
      <c r="AH677" s="16" t="e">
        <f t="shared" si="445"/>
        <v>#N/A</v>
      </c>
      <c r="AI677" s="16" t="e">
        <f t="shared" si="445"/>
        <v>#N/A</v>
      </c>
      <c r="AJ677" s="16" t="e">
        <f t="shared" si="445"/>
        <v>#N/A</v>
      </c>
      <c r="AK677" s="16" t="e">
        <f t="shared" si="445"/>
        <v>#N/A</v>
      </c>
      <c r="AL677" s="16" t="e">
        <f t="shared" si="445"/>
        <v>#N/A</v>
      </c>
      <c r="AM677" s="16" t="e">
        <f t="shared" si="445"/>
        <v>#N/A</v>
      </c>
      <c r="AN677" s="16" t="e">
        <f t="shared" si="445"/>
        <v>#N/A</v>
      </c>
      <c r="AO677" s="16" t="e">
        <f t="shared" si="445"/>
        <v>#N/A</v>
      </c>
      <c r="AP677" s="16" t="e">
        <f t="shared" si="445"/>
        <v>#N/A</v>
      </c>
      <c r="AQ677" s="16" t="e">
        <f t="shared" si="445"/>
        <v>#N/A</v>
      </c>
      <c r="AR677" s="16" t="e">
        <f t="shared" si="445"/>
        <v>#N/A</v>
      </c>
      <c r="AS677" s="16" t="e">
        <f t="shared" si="445"/>
        <v>#N/A</v>
      </c>
      <c r="AT677" s="16" t="e">
        <f t="shared" si="445"/>
        <v>#N/A</v>
      </c>
      <c r="AU677" s="16" t="e">
        <f t="shared" si="445"/>
        <v>#N/A</v>
      </c>
      <c r="AV677" s="16" t="e">
        <f t="shared" si="445"/>
        <v>#N/A</v>
      </c>
      <c r="AW677" s="16" t="e">
        <f t="shared" si="445"/>
        <v>#N/A</v>
      </c>
      <c r="AX677" s="16" t="e">
        <f t="shared" si="445"/>
        <v>#N/A</v>
      </c>
      <c r="AY677" s="16" t="e">
        <f t="shared" si="445"/>
        <v>#N/A</v>
      </c>
      <c r="AZ677" s="16" t="e">
        <f t="shared" si="445"/>
        <v>#N/A</v>
      </c>
      <c r="BA677" s="16" t="e">
        <f t="shared" si="445"/>
        <v>#N/A</v>
      </c>
      <c r="BB677" s="16" t="e">
        <f t="shared" si="445"/>
        <v>#N/A</v>
      </c>
      <c r="BC677" s="16" t="e">
        <f t="shared" si="445"/>
        <v>#N/A</v>
      </c>
      <c r="BD677" s="16" t="e">
        <f t="shared" si="445"/>
        <v>#N/A</v>
      </c>
      <c r="BE677" s="16" t="e">
        <f t="shared" si="445"/>
        <v>#N/A</v>
      </c>
      <c r="BF677" s="16" t="e">
        <f t="shared" si="445"/>
        <v>#N/A</v>
      </c>
      <c r="BG677" s="16" t="e">
        <f t="shared" si="445"/>
        <v>#N/A</v>
      </c>
      <c r="BH677" s="16" t="e">
        <f t="shared" si="445"/>
        <v>#N/A</v>
      </c>
      <c r="BI677" s="16" t="e">
        <f t="shared" si="445"/>
        <v>#N/A</v>
      </c>
      <c r="BJ677" s="16" t="e">
        <f t="shared" si="445"/>
        <v>#N/A</v>
      </c>
      <c r="BK677" s="16" t="e">
        <f t="shared" si="445"/>
        <v>#N/A</v>
      </c>
      <c r="BL677" s="16" t="e">
        <f t="shared" si="445"/>
        <v>#N/A</v>
      </c>
      <c r="BM677" s="16" t="e">
        <f t="shared" si="445"/>
        <v>#N/A</v>
      </c>
      <c r="BN677" s="16" t="e">
        <f t="shared" si="445"/>
        <v>#N/A</v>
      </c>
    </row>
    <row r="679" spans="3:66">
      <c r="C679" s="16" t="s">
        <v>12</v>
      </c>
      <c r="E679" s="16">
        <f>D673</f>
        <v>0</v>
      </c>
      <c r="F679" s="16">
        <f t="shared" ref="F679:U683" si="446">E673</f>
        <v>0</v>
      </c>
      <c r="G679" s="16">
        <f t="shared" si="446"/>
        <v>0</v>
      </c>
      <c r="H679" s="16">
        <f t="shared" si="446"/>
        <v>0</v>
      </c>
      <c r="I679" s="16">
        <f t="shared" si="446"/>
        <v>0</v>
      </c>
      <c r="J679" s="16">
        <f t="shared" si="446"/>
        <v>0</v>
      </c>
      <c r="K679" s="16">
        <f t="shared" si="446"/>
        <v>0</v>
      </c>
      <c r="L679" s="16">
        <f t="shared" si="446"/>
        <v>0</v>
      </c>
      <c r="M679" s="16">
        <f t="shared" si="446"/>
        <v>0</v>
      </c>
      <c r="N679" s="16">
        <f t="shared" si="446"/>
        <v>0</v>
      </c>
      <c r="O679" s="16">
        <f t="shared" si="446"/>
        <v>0</v>
      </c>
      <c r="P679" s="16">
        <f t="shared" si="446"/>
        <v>0</v>
      </c>
      <c r="Q679" s="16">
        <f t="shared" si="446"/>
        <v>0</v>
      </c>
      <c r="R679" s="16">
        <f t="shared" si="446"/>
        <v>0</v>
      </c>
      <c r="S679" s="16">
        <f t="shared" si="446"/>
        <v>0</v>
      </c>
      <c r="T679" s="16">
        <f t="shared" si="446"/>
        <v>0</v>
      </c>
      <c r="U679" s="16">
        <f t="shared" si="446"/>
        <v>0</v>
      </c>
      <c r="V679" s="16">
        <f t="shared" ref="V679:AK683" si="447">U673</f>
        <v>0</v>
      </c>
      <c r="W679" s="16">
        <f t="shared" si="447"/>
        <v>0</v>
      </c>
      <c r="X679" s="16">
        <f t="shared" si="447"/>
        <v>0</v>
      </c>
      <c r="Y679" s="16">
        <f t="shared" si="447"/>
        <v>0</v>
      </c>
      <c r="Z679" s="16">
        <f t="shared" si="447"/>
        <v>0</v>
      </c>
      <c r="AA679" s="16">
        <f t="shared" si="447"/>
        <v>0</v>
      </c>
      <c r="AB679" s="16">
        <f t="shared" si="447"/>
        <v>0</v>
      </c>
      <c r="AC679" s="16">
        <f t="shared" si="447"/>
        <v>0</v>
      </c>
      <c r="AD679" s="16">
        <f t="shared" si="447"/>
        <v>0</v>
      </c>
      <c r="AE679" s="16">
        <f t="shared" si="447"/>
        <v>0</v>
      </c>
      <c r="AF679" s="16">
        <f t="shared" si="447"/>
        <v>0</v>
      </c>
      <c r="AG679" s="16">
        <f t="shared" si="447"/>
        <v>0</v>
      </c>
      <c r="AH679" s="16">
        <f t="shared" si="447"/>
        <v>0</v>
      </c>
      <c r="AI679" s="16">
        <f t="shared" si="447"/>
        <v>0</v>
      </c>
      <c r="AJ679" s="16" t="e">
        <f t="shared" si="447"/>
        <v>#N/A</v>
      </c>
      <c r="AK679" s="16" t="e">
        <f t="shared" si="447"/>
        <v>#N/A</v>
      </c>
      <c r="AL679" s="16" t="e">
        <f t="shared" ref="AL679:BA683" si="448">AK673</f>
        <v>#N/A</v>
      </c>
      <c r="AM679" s="16" t="e">
        <f t="shared" si="448"/>
        <v>#N/A</v>
      </c>
      <c r="AN679" s="16" t="e">
        <f t="shared" si="448"/>
        <v>#N/A</v>
      </c>
      <c r="AO679" s="16" t="e">
        <f t="shared" si="448"/>
        <v>#N/A</v>
      </c>
      <c r="AP679" s="16" t="e">
        <f t="shared" si="448"/>
        <v>#N/A</v>
      </c>
      <c r="AQ679" s="16" t="e">
        <f t="shared" si="448"/>
        <v>#N/A</v>
      </c>
      <c r="AR679" s="16" t="e">
        <f t="shared" si="448"/>
        <v>#N/A</v>
      </c>
      <c r="AS679" s="16" t="e">
        <f t="shared" si="448"/>
        <v>#N/A</v>
      </c>
      <c r="AT679" s="16" t="e">
        <f t="shared" si="448"/>
        <v>#N/A</v>
      </c>
      <c r="AU679" s="16" t="e">
        <f t="shared" si="448"/>
        <v>#N/A</v>
      </c>
      <c r="AV679" s="16" t="e">
        <f t="shared" si="448"/>
        <v>#N/A</v>
      </c>
      <c r="AW679" s="16" t="e">
        <f t="shared" si="448"/>
        <v>#N/A</v>
      </c>
      <c r="AX679" s="16" t="e">
        <f t="shared" si="448"/>
        <v>#N/A</v>
      </c>
      <c r="AY679" s="16" t="e">
        <f t="shared" si="448"/>
        <v>#N/A</v>
      </c>
      <c r="AZ679" s="16" t="e">
        <f t="shared" si="448"/>
        <v>#N/A</v>
      </c>
      <c r="BA679" s="16" t="e">
        <f t="shared" si="448"/>
        <v>#N/A</v>
      </c>
      <c r="BB679" s="16" t="e">
        <f t="shared" ref="BB679:BN683" si="449">BA673</f>
        <v>#N/A</v>
      </c>
      <c r="BC679" s="16" t="e">
        <f t="shared" si="449"/>
        <v>#N/A</v>
      </c>
      <c r="BD679" s="16" t="e">
        <f t="shared" si="449"/>
        <v>#N/A</v>
      </c>
      <c r="BE679" s="16" t="e">
        <f t="shared" si="449"/>
        <v>#N/A</v>
      </c>
      <c r="BF679" s="16" t="e">
        <f t="shared" si="449"/>
        <v>#N/A</v>
      </c>
      <c r="BG679" s="16" t="e">
        <f t="shared" si="449"/>
        <v>#N/A</v>
      </c>
      <c r="BH679" s="16" t="e">
        <f t="shared" si="449"/>
        <v>#N/A</v>
      </c>
      <c r="BI679" s="16" t="e">
        <f t="shared" si="449"/>
        <v>#N/A</v>
      </c>
      <c r="BJ679" s="16" t="e">
        <f t="shared" si="449"/>
        <v>#N/A</v>
      </c>
      <c r="BK679" s="16" t="e">
        <f t="shared" si="449"/>
        <v>#N/A</v>
      </c>
      <c r="BL679" s="16" t="e">
        <f t="shared" si="449"/>
        <v>#N/A</v>
      </c>
      <c r="BM679" s="16" t="e">
        <f t="shared" si="449"/>
        <v>#N/A</v>
      </c>
      <c r="BN679" s="16" t="e">
        <f t="shared" si="449"/>
        <v>#N/A</v>
      </c>
    </row>
    <row r="680" spans="3:66">
      <c r="C680" s="16" t="s">
        <v>0</v>
      </c>
      <c r="E680" s="16">
        <f>D674</f>
        <v>0</v>
      </c>
      <c r="F680" s="16">
        <f t="shared" si="446"/>
        <v>0</v>
      </c>
      <c r="G680" s="16">
        <f t="shared" si="446"/>
        <v>0</v>
      </c>
      <c r="H680" s="16">
        <f t="shared" si="446"/>
        <v>0</v>
      </c>
      <c r="I680" s="16">
        <f t="shared" si="446"/>
        <v>0</v>
      </c>
      <c r="J680" s="16">
        <f t="shared" si="446"/>
        <v>0</v>
      </c>
      <c r="K680" s="16">
        <f t="shared" si="446"/>
        <v>0</v>
      </c>
      <c r="L680" s="16">
        <f t="shared" si="446"/>
        <v>0</v>
      </c>
      <c r="M680" s="16">
        <f t="shared" si="446"/>
        <v>0</v>
      </c>
      <c r="N680" s="16">
        <f t="shared" si="446"/>
        <v>0</v>
      </c>
      <c r="O680" s="16">
        <f t="shared" si="446"/>
        <v>0</v>
      </c>
      <c r="P680" s="16">
        <f t="shared" si="446"/>
        <v>0</v>
      </c>
      <c r="Q680" s="16">
        <f t="shared" si="446"/>
        <v>0</v>
      </c>
      <c r="R680" s="16">
        <f t="shared" si="446"/>
        <v>0</v>
      </c>
      <c r="S680" s="16">
        <f t="shared" si="446"/>
        <v>0</v>
      </c>
      <c r="T680" s="16">
        <f t="shared" si="446"/>
        <v>0</v>
      </c>
      <c r="U680" s="16">
        <f t="shared" si="446"/>
        <v>0</v>
      </c>
      <c r="V680" s="16">
        <f t="shared" si="447"/>
        <v>0</v>
      </c>
      <c r="W680" s="16">
        <f t="shared" si="447"/>
        <v>0</v>
      </c>
      <c r="X680" s="16">
        <f t="shared" si="447"/>
        <v>0</v>
      </c>
      <c r="Y680" s="16">
        <f t="shared" si="447"/>
        <v>0</v>
      </c>
      <c r="Z680" s="16">
        <f t="shared" si="447"/>
        <v>0</v>
      </c>
      <c r="AA680" s="16">
        <f t="shared" si="447"/>
        <v>0</v>
      </c>
      <c r="AB680" s="16">
        <f t="shared" si="447"/>
        <v>0</v>
      </c>
      <c r="AC680" s="16">
        <f t="shared" si="447"/>
        <v>0</v>
      </c>
      <c r="AD680" s="16">
        <f t="shared" si="447"/>
        <v>0</v>
      </c>
      <c r="AE680" s="16">
        <f t="shared" si="447"/>
        <v>0</v>
      </c>
      <c r="AF680" s="16">
        <f t="shared" si="447"/>
        <v>0</v>
      </c>
      <c r="AG680" s="16">
        <f t="shared" si="447"/>
        <v>0</v>
      </c>
      <c r="AH680" s="16">
        <f t="shared" si="447"/>
        <v>0</v>
      </c>
      <c r="AI680" s="16" t="e">
        <f t="shared" si="447"/>
        <v>#N/A</v>
      </c>
      <c r="AJ680" s="16" t="e">
        <f t="shared" si="447"/>
        <v>#N/A</v>
      </c>
      <c r="AK680" s="16" t="e">
        <f t="shared" si="447"/>
        <v>#N/A</v>
      </c>
      <c r="AL680" s="16" t="e">
        <f t="shared" si="448"/>
        <v>#N/A</v>
      </c>
      <c r="AM680" s="16" t="e">
        <f t="shared" si="448"/>
        <v>#N/A</v>
      </c>
      <c r="AN680" s="16" t="e">
        <f t="shared" si="448"/>
        <v>#N/A</v>
      </c>
      <c r="AO680" s="16" t="e">
        <f t="shared" si="448"/>
        <v>#N/A</v>
      </c>
      <c r="AP680" s="16" t="e">
        <f t="shared" si="448"/>
        <v>#N/A</v>
      </c>
      <c r="AQ680" s="16" t="e">
        <f t="shared" si="448"/>
        <v>#N/A</v>
      </c>
      <c r="AR680" s="16" t="e">
        <f t="shared" si="448"/>
        <v>#N/A</v>
      </c>
      <c r="AS680" s="16" t="e">
        <f t="shared" si="448"/>
        <v>#N/A</v>
      </c>
      <c r="AT680" s="16" t="e">
        <f t="shared" si="448"/>
        <v>#N/A</v>
      </c>
      <c r="AU680" s="16" t="e">
        <f t="shared" si="448"/>
        <v>#N/A</v>
      </c>
      <c r="AV680" s="16" t="e">
        <f t="shared" si="448"/>
        <v>#N/A</v>
      </c>
      <c r="AW680" s="16" t="e">
        <f t="shared" si="448"/>
        <v>#N/A</v>
      </c>
      <c r="AX680" s="16" t="e">
        <f t="shared" si="448"/>
        <v>#N/A</v>
      </c>
      <c r="AY680" s="16" t="e">
        <f t="shared" si="448"/>
        <v>#N/A</v>
      </c>
      <c r="AZ680" s="16" t="e">
        <f t="shared" si="448"/>
        <v>#N/A</v>
      </c>
      <c r="BA680" s="16" t="e">
        <f t="shared" si="448"/>
        <v>#N/A</v>
      </c>
      <c r="BB680" s="16" t="e">
        <f t="shared" si="449"/>
        <v>#N/A</v>
      </c>
      <c r="BC680" s="16" t="e">
        <f t="shared" si="449"/>
        <v>#N/A</v>
      </c>
      <c r="BD680" s="16" t="e">
        <f t="shared" si="449"/>
        <v>#N/A</v>
      </c>
      <c r="BE680" s="16" t="e">
        <f t="shared" si="449"/>
        <v>#N/A</v>
      </c>
      <c r="BF680" s="16" t="e">
        <f t="shared" si="449"/>
        <v>#N/A</v>
      </c>
      <c r="BG680" s="16" t="e">
        <f t="shared" si="449"/>
        <v>#N/A</v>
      </c>
      <c r="BH680" s="16" t="e">
        <f t="shared" si="449"/>
        <v>#N/A</v>
      </c>
      <c r="BI680" s="16" t="e">
        <f t="shared" si="449"/>
        <v>#N/A</v>
      </c>
      <c r="BJ680" s="16" t="e">
        <f t="shared" si="449"/>
        <v>#N/A</v>
      </c>
      <c r="BK680" s="16" t="e">
        <f t="shared" si="449"/>
        <v>#N/A</v>
      </c>
      <c r="BL680" s="16" t="e">
        <f t="shared" si="449"/>
        <v>#N/A</v>
      </c>
      <c r="BM680" s="16" t="e">
        <f t="shared" si="449"/>
        <v>#N/A</v>
      </c>
      <c r="BN680" s="16" t="e">
        <f t="shared" si="449"/>
        <v>#N/A</v>
      </c>
    </row>
    <row r="681" spans="3:66">
      <c r="C681" s="16" t="s">
        <v>1</v>
      </c>
      <c r="E681" s="16">
        <f>D675</f>
        <v>0</v>
      </c>
      <c r="F681" s="16">
        <f t="shared" si="446"/>
        <v>0</v>
      </c>
      <c r="G681" s="16">
        <f t="shared" si="446"/>
        <v>0</v>
      </c>
      <c r="H681" s="16">
        <f t="shared" si="446"/>
        <v>0</v>
      </c>
      <c r="I681" s="16">
        <f t="shared" si="446"/>
        <v>0</v>
      </c>
      <c r="J681" s="16">
        <f t="shared" si="446"/>
        <v>0</v>
      </c>
      <c r="K681" s="16">
        <f t="shared" si="446"/>
        <v>0</v>
      </c>
      <c r="L681" s="16">
        <f t="shared" si="446"/>
        <v>0</v>
      </c>
      <c r="M681" s="16">
        <f t="shared" si="446"/>
        <v>0</v>
      </c>
      <c r="N681" s="16">
        <f t="shared" si="446"/>
        <v>0</v>
      </c>
      <c r="O681" s="16">
        <f t="shared" si="446"/>
        <v>0</v>
      </c>
      <c r="P681" s="16">
        <f t="shared" si="446"/>
        <v>0</v>
      </c>
      <c r="Q681" s="16">
        <f t="shared" si="446"/>
        <v>0</v>
      </c>
      <c r="R681" s="16">
        <f t="shared" si="446"/>
        <v>0</v>
      </c>
      <c r="S681" s="16">
        <f t="shared" si="446"/>
        <v>0</v>
      </c>
      <c r="T681" s="16">
        <f t="shared" si="446"/>
        <v>0</v>
      </c>
      <c r="U681" s="16">
        <f t="shared" si="446"/>
        <v>0</v>
      </c>
      <c r="V681" s="16">
        <f t="shared" si="447"/>
        <v>0</v>
      </c>
      <c r="W681" s="16">
        <f t="shared" si="447"/>
        <v>0</v>
      </c>
      <c r="X681" s="16">
        <f t="shared" si="447"/>
        <v>0</v>
      </c>
      <c r="Y681" s="16">
        <f t="shared" si="447"/>
        <v>0</v>
      </c>
      <c r="Z681" s="16">
        <f t="shared" si="447"/>
        <v>0</v>
      </c>
      <c r="AA681" s="16">
        <f t="shared" si="447"/>
        <v>0</v>
      </c>
      <c r="AB681" s="16">
        <f t="shared" si="447"/>
        <v>0</v>
      </c>
      <c r="AC681" s="16">
        <f t="shared" si="447"/>
        <v>0</v>
      </c>
      <c r="AD681" s="16">
        <f t="shared" si="447"/>
        <v>0</v>
      </c>
      <c r="AE681" s="16">
        <f t="shared" si="447"/>
        <v>0</v>
      </c>
      <c r="AF681" s="16">
        <f t="shared" si="447"/>
        <v>0</v>
      </c>
      <c r="AG681" s="16">
        <f t="shared" si="447"/>
        <v>0</v>
      </c>
      <c r="AH681" s="16">
        <f t="shared" si="447"/>
        <v>0</v>
      </c>
      <c r="AI681" s="16" t="e">
        <f t="shared" si="447"/>
        <v>#N/A</v>
      </c>
      <c r="AJ681" s="16" t="e">
        <f t="shared" si="447"/>
        <v>#N/A</v>
      </c>
      <c r="AK681" s="16" t="e">
        <f t="shared" si="447"/>
        <v>#N/A</v>
      </c>
      <c r="AL681" s="16" t="e">
        <f t="shared" si="448"/>
        <v>#N/A</v>
      </c>
      <c r="AM681" s="16" t="e">
        <f t="shared" si="448"/>
        <v>#N/A</v>
      </c>
      <c r="AN681" s="16" t="e">
        <f t="shared" si="448"/>
        <v>#N/A</v>
      </c>
      <c r="AO681" s="16" t="e">
        <f t="shared" si="448"/>
        <v>#N/A</v>
      </c>
      <c r="AP681" s="16" t="e">
        <f t="shared" si="448"/>
        <v>#N/A</v>
      </c>
      <c r="AQ681" s="16" t="e">
        <f t="shared" si="448"/>
        <v>#N/A</v>
      </c>
      <c r="AR681" s="16" t="e">
        <f t="shared" si="448"/>
        <v>#N/A</v>
      </c>
      <c r="AS681" s="16" t="e">
        <f t="shared" si="448"/>
        <v>#N/A</v>
      </c>
      <c r="AT681" s="16" t="e">
        <f t="shared" si="448"/>
        <v>#N/A</v>
      </c>
      <c r="AU681" s="16" t="e">
        <f t="shared" si="448"/>
        <v>#N/A</v>
      </c>
      <c r="AV681" s="16" t="e">
        <f t="shared" si="448"/>
        <v>#N/A</v>
      </c>
      <c r="AW681" s="16" t="e">
        <f t="shared" si="448"/>
        <v>#N/A</v>
      </c>
      <c r="AX681" s="16" t="e">
        <f t="shared" si="448"/>
        <v>#N/A</v>
      </c>
      <c r="AY681" s="16" t="e">
        <f t="shared" si="448"/>
        <v>#N/A</v>
      </c>
      <c r="AZ681" s="16" t="e">
        <f t="shared" si="448"/>
        <v>#N/A</v>
      </c>
      <c r="BA681" s="16" t="e">
        <f t="shared" si="448"/>
        <v>#N/A</v>
      </c>
      <c r="BB681" s="16" t="e">
        <f t="shared" si="449"/>
        <v>#N/A</v>
      </c>
      <c r="BC681" s="16" t="e">
        <f t="shared" si="449"/>
        <v>#N/A</v>
      </c>
      <c r="BD681" s="16" t="e">
        <f t="shared" si="449"/>
        <v>#N/A</v>
      </c>
      <c r="BE681" s="16" t="e">
        <f t="shared" si="449"/>
        <v>#N/A</v>
      </c>
      <c r="BF681" s="16" t="e">
        <f t="shared" si="449"/>
        <v>#N/A</v>
      </c>
      <c r="BG681" s="16" t="e">
        <f t="shared" si="449"/>
        <v>#N/A</v>
      </c>
      <c r="BH681" s="16" t="e">
        <f t="shared" si="449"/>
        <v>#N/A</v>
      </c>
      <c r="BI681" s="16" t="e">
        <f t="shared" si="449"/>
        <v>#N/A</v>
      </c>
      <c r="BJ681" s="16" t="e">
        <f t="shared" si="449"/>
        <v>#N/A</v>
      </c>
      <c r="BK681" s="16" t="e">
        <f t="shared" si="449"/>
        <v>#N/A</v>
      </c>
      <c r="BL681" s="16" t="e">
        <f t="shared" si="449"/>
        <v>#N/A</v>
      </c>
      <c r="BM681" s="16" t="e">
        <f t="shared" si="449"/>
        <v>#N/A</v>
      </c>
      <c r="BN681" s="16" t="e">
        <f t="shared" si="449"/>
        <v>#N/A</v>
      </c>
    </row>
    <row r="682" spans="3:66">
      <c r="C682" s="16" t="s">
        <v>2</v>
      </c>
      <c r="E682" s="16">
        <f>D676</f>
        <v>0</v>
      </c>
      <c r="F682" s="16">
        <f t="shared" si="446"/>
        <v>0</v>
      </c>
      <c r="G682" s="16">
        <f t="shared" si="446"/>
        <v>0</v>
      </c>
      <c r="H682" s="16">
        <f t="shared" si="446"/>
        <v>0</v>
      </c>
      <c r="I682" s="16">
        <f t="shared" si="446"/>
        <v>0</v>
      </c>
      <c r="J682" s="16">
        <f t="shared" si="446"/>
        <v>0</v>
      </c>
      <c r="K682" s="16">
        <f t="shared" si="446"/>
        <v>0</v>
      </c>
      <c r="L682" s="16">
        <f t="shared" si="446"/>
        <v>0</v>
      </c>
      <c r="M682" s="16">
        <f t="shared" si="446"/>
        <v>0</v>
      </c>
      <c r="N682" s="16">
        <f t="shared" si="446"/>
        <v>0</v>
      </c>
      <c r="O682" s="16">
        <f t="shared" si="446"/>
        <v>0</v>
      </c>
      <c r="P682" s="16">
        <f t="shared" si="446"/>
        <v>0</v>
      </c>
      <c r="Q682" s="16">
        <f t="shared" si="446"/>
        <v>0</v>
      </c>
      <c r="R682" s="16">
        <f t="shared" si="446"/>
        <v>0</v>
      </c>
      <c r="S682" s="16">
        <f t="shared" si="446"/>
        <v>0</v>
      </c>
      <c r="T682" s="16">
        <f t="shared" si="446"/>
        <v>0</v>
      </c>
      <c r="U682" s="16">
        <f t="shared" si="446"/>
        <v>0</v>
      </c>
      <c r="V682" s="16">
        <f t="shared" si="447"/>
        <v>0</v>
      </c>
      <c r="W682" s="16">
        <f t="shared" si="447"/>
        <v>0</v>
      </c>
      <c r="X682" s="16">
        <f t="shared" si="447"/>
        <v>0</v>
      </c>
      <c r="Y682" s="16">
        <f t="shared" si="447"/>
        <v>0</v>
      </c>
      <c r="Z682" s="16">
        <f t="shared" si="447"/>
        <v>0</v>
      </c>
      <c r="AA682" s="16">
        <f t="shared" si="447"/>
        <v>0</v>
      </c>
      <c r="AB682" s="16">
        <f t="shared" si="447"/>
        <v>0</v>
      </c>
      <c r="AC682" s="16">
        <f t="shared" si="447"/>
        <v>0</v>
      </c>
      <c r="AD682" s="16">
        <f t="shared" si="447"/>
        <v>0</v>
      </c>
      <c r="AE682" s="16">
        <f t="shared" si="447"/>
        <v>0</v>
      </c>
      <c r="AF682" s="16">
        <f t="shared" si="447"/>
        <v>0</v>
      </c>
      <c r="AG682" s="16">
        <f t="shared" si="447"/>
        <v>0</v>
      </c>
      <c r="AH682" s="16">
        <f t="shared" si="447"/>
        <v>0</v>
      </c>
      <c r="AI682" s="16" t="e">
        <f t="shared" si="447"/>
        <v>#N/A</v>
      </c>
      <c r="AJ682" s="16" t="e">
        <f t="shared" si="447"/>
        <v>#N/A</v>
      </c>
      <c r="AK682" s="16" t="e">
        <f t="shared" si="447"/>
        <v>#N/A</v>
      </c>
      <c r="AL682" s="16" t="e">
        <f t="shared" si="448"/>
        <v>#N/A</v>
      </c>
      <c r="AM682" s="16" t="e">
        <f t="shared" si="448"/>
        <v>#N/A</v>
      </c>
      <c r="AN682" s="16" t="e">
        <f t="shared" si="448"/>
        <v>#N/A</v>
      </c>
      <c r="AO682" s="16" t="e">
        <f t="shared" si="448"/>
        <v>#N/A</v>
      </c>
      <c r="AP682" s="16" t="e">
        <f t="shared" si="448"/>
        <v>#N/A</v>
      </c>
      <c r="AQ682" s="16" t="e">
        <f t="shared" si="448"/>
        <v>#N/A</v>
      </c>
      <c r="AR682" s="16" t="e">
        <f t="shared" si="448"/>
        <v>#N/A</v>
      </c>
      <c r="AS682" s="16" t="e">
        <f t="shared" si="448"/>
        <v>#N/A</v>
      </c>
      <c r="AT682" s="16" t="e">
        <f t="shared" si="448"/>
        <v>#N/A</v>
      </c>
      <c r="AU682" s="16" t="e">
        <f t="shared" si="448"/>
        <v>#N/A</v>
      </c>
      <c r="AV682" s="16" t="e">
        <f t="shared" si="448"/>
        <v>#N/A</v>
      </c>
      <c r="AW682" s="16" t="e">
        <f t="shared" si="448"/>
        <v>#N/A</v>
      </c>
      <c r="AX682" s="16" t="e">
        <f t="shared" si="448"/>
        <v>#N/A</v>
      </c>
      <c r="AY682" s="16" t="e">
        <f t="shared" si="448"/>
        <v>#N/A</v>
      </c>
      <c r="AZ682" s="16" t="e">
        <f t="shared" si="448"/>
        <v>#N/A</v>
      </c>
      <c r="BA682" s="16" t="e">
        <f t="shared" si="448"/>
        <v>#N/A</v>
      </c>
      <c r="BB682" s="16" t="e">
        <f t="shared" si="449"/>
        <v>#N/A</v>
      </c>
      <c r="BC682" s="16" t="e">
        <f t="shared" si="449"/>
        <v>#N/A</v>
      </c>
      <c r="BD682" s="16" t="e">
        <f t="shared" si="449"/>
        <v>#N/A</v>
      </c>
      <c r="BE682" s="16" t="e">
        <f t="shared" si="449"/>
        <v>#N/A</v>
      </c>
      <c r="BF682" s="16" t="e">
        <f t="shared" si="449"/>
        <v>#N/A</v>
      </c>
      <c r="BG682" s="16" t="e">
        <f t="shared" si="449"/>
        <v>#N/A</v>
      </c>
      <c r="BH682" s="16" t="e">
        <f t="shared" si="449"/>
        <v>#N/A</v>
      </c>
      <c r="BI682" s="16" t="e">
        <f t="shared" si="449"/>
        <v>#N/A</v>
      </c>
      <c r="BJ682" s="16" t="e">
        <f t="shared" si="449"/>
        <v>#N/A</v>
      </c>
      <c r="BK682" s="16" t="e">
        <f t="shared" si="449"/>
        <v>#N/A</v>
      </c>
      <c r="BL682" s="16" t="e">
        <f t="shared" si="449"/>
        <v>#N/A</v>
      </c>
      <c r="BM682" s="16" t="e">
        <f t="shared" si="449"/>
        <v>#N/A</v>
      </c>
      <c r="BN682" s="16" t="e">
        <f t="shared" si="449"/>
        <v>#N/A</v>
      </c>
    </row>
    <row r="683" spans="3:66">
      <c r="C683" s="16" t="s">
        <v>13</v>
      </c>
      <c r="E683" s="16">
        <f>D677</f>
        <v>0</v>
      </c>
      <c r="F683" s="16">
        <f t="shared" si="446"/>
        <v>0</v>
      </c>
      <c r="G683" s="16">
        <f t="shared" si="446"/>
        <v>0</v>
      </c>
      <c r="H683" s="16">
        <f t="shared" si="446"/>
        <v>0</v>
      </c>
      <c r="I683" s="16">
        <f t="shared" si="446"/>
        <v>0</v>
      </c>
      <c r="J683" s="16">
        <f t="shared" si="446"/>
        <v>0</v>
      </c>
      <c r="K683" s="16">
        <f t="shared" si="446"/>
        <v>0</v>
      </c>
      <c r="L683" s="16">
        <f t="shared" si="446"/>
        <v>0</v>
      </c>
      <c r="M683" s="16">
        <f t="shared" si="446"/>
        <v>0</v>
      </c>
      <c r="N683" s="16">
        <f t="shared" si="446"/>
        <v>0</v>
      </c>
      <c r="O683" s="16">
        <f t="shared" si="446"/>
        <v>0</v>
      </c>
      <c r="P683" s="16">
        <f t="shared" si="446"/>
        <v>0</v>
      </c>
      <c r="Q683" s="16">
        <f t="shared" si="446"/>
        <v>0</v>
      </c>
      <c r="R683" s="16">
        <f t="shared" si="446"/>
        <v>0</v>
      </c>
      <c r="S683" s="16">
        <f t="shared" si="446"/>
        <v>0</v>
      </c>
      <c r="T683" s="16">
        <f t="shared" si="446"/>
        <v>0</v>
      </c>
      <c r="U683" s="16">
        <f t="shared" si="446"/>
        <v>0</v>
      </c>
      <c r="V683" s="16">
        <f t="shared" si="447"/>
        <v>0</v>
      </c>
      <c r="W683" s="16">
        <f t="shared" si="447"/>
        <v>0</v>
      </c>
      <c r="X683" s="16">
        <f t="shared" si="447"/>
        <v>0</v>
      </c>
      <c r="Y683" s="16">
        <f t="shared" si="447"/>
        <v>0</v>
      </c>
      <c r="Z683" s="16">
        <f t="shared" si="447"/>
        <v>0</v>
      </c>
      <c r="AA683" s="16">
        <f t="shared" si="447"/>
        <v>0</v>
      </c>
      <c r="AB683" s="16">
        <f t="shared" si="447"/>
        <v>0</v>
      </c>
      <c r="AC683" s="16">
        <f t="shared" si="447"/>
        <v>0</v>
      </c>
      <c r="AD683" s="16">
        <f t="shared" si="447"/>
        <v>0</v>
      </c>
      <c r="AE683" s="16">
        <f t="shared" si="447"/>
        <v>0</v>
      </c>
      <c r="AF683" s="16">
        <f t="shared" si="447"/>
        <v>0</v>
      </c>
      <c r="AG683" s="16">
        <f t="shared" si="447"/>
        <v>0</v>
      </c>
      <c r="AH683" s="16">
        <f t="shared" si="447"/>
        <v>0</v>
      </c>
      <c r="AI683" s="16" t="e">
        <f t="shared" si="447"/>
        <v>#N/A</v>
      </c>
      <c r="AJ683" s="16" t="e">
        <f t="shared" si="447"/>
        <v>#N/A</v>
      </c>
      <c r="AK683" s="16" t="e">
        <f t="shared" si="447"/>
        <v>#N/A</v>
      </c>
      <c r="AL683" s="16" t="e">
        <f t="shared" si="448"/>
        <v>#N/A</v>
      </c>
      <c r="AM683" s="16" t="e">
        <f t="shared" si="448"/>
        <v>#N/A</v>
      </c>
      <c r="AN683" s="16" t="e">
        <f t="shared" si="448"/>
        <v>#N/A</v>
      </c>
      <c r="AO683" s="16" t="e">
        <f t="shared" si="448"/>
        <v>#N/A</v>
      </c>
      <c r="AP683" s="16" t="e">
        <f t="shared" si="448"/>
        <v>#N/A</v>
      </c>
      <c r="AQ683" s="16" t="e">
        <f t="shared" si="448"/>
        <v>#N/A</v>
      </c>
      <c r="AR683" s="16" t="e">
        <f t="shared" si="448"/>
        <v>#N/A</v>
      </c>
      <c r="AS683" s="16" t="e">
        <f t="shared" si="448"/>
        <v>#N/A</v>
      </c>
      <c r="AT683" s="16" t="e">
        <f t="shared" si="448"/>
        <v>#N/A</v>
      </c>
      <c r="AU683" s="16" t="e">
        <f t="shared" si="448"/>
        <v>#N/A</v>
      </c>
      <c r="AV683" s="16" t="e">
        <f t="shared" si="448"/>
        <v>#N/A</v>
      </c>
      <c r="AW683" s="16" t="e">
        <f t="shared" si="448"/>
        <v>#N/A</v>
      </c>
      <c r="AX683" s="16" t="e">
        <f t="shared" si="448"/>
        <v>#N/A</v>
      </c>
      <c r="AY683" s="16" t="e">
        <f t="shared" si="448"/>
        <v>#N/A</v>
      </c>
      <c r="AZ683" s="16" t="e">
        <f t="shared" si="448"/>
        <v>#N/A</v>
      </c>
      <c r="BA683" s="16" t="e">
        <f t="shared" si="448"/>
        <v>#N/A</v>
      </c>
      <c r="BB683" s="16" t="e">
        <f t="shared" si="449"/>
        <v>#N/A</v>
      </c>
      <c r="BC683" s="16" t="e">
        <f t="shared" si="449"/>
        <v>#N/A</v>
      </c>
      <c r="BD683" s="16" t="e">
        <f t="shared" si="449"/>
        <v>#N/A</v>
      </c>
      <c r="BE683" s="16" t="e">
        <f t="shared" si="449"/>
        <v>#N/A</v>
      </c>
      <c r="BF683" s="16" t="e">
        <f t="shared" si="449"/>
        <v>#N/A</v>
      </c>
      <c r="BG683" s="16" t="e">
        <f t="shared" si="449"/>
        <v>#N/A</v>
      </c>
      <c r="BH683" s="16" t="e">
        <f t="shared" si="449"/>
        <v>#N/A</v>
      </c>
      <c r="BI683" s="16" t="e">
        <f t="shared" si="449"/>
        <v>#N/A</v>
      </c>
      <c r="BJ683" s="16" t="e">
        <f t="shared" si="449"/>
        <v>#N/A</v>
      </c>
      <c r="BK683" s="16" t="e">
        <f t="shared" si="449"/>
        <v>#N/A</v>
      </c>
      <c r="BL683" s="16" t="e">
        <f t="shared" si="449"/>
        <v>#N/A</v>
      </c>
      <c r="BM683" s="16" t="e">
        <f t="shared" si="449"/>
        <v>#N/A</v>
      </c>
      <c r="BN683" s="16" t="e">
        <f t="shared" si="449"/>
        <v>#N/A</v>
      </c>
    </row>
    <row r="685" spans="3:66">
      <c r="C685" s="16" t="s">
        <v>12</v>
      </c>
      <c r="F685" s="16">
        <f>E679</f>
        <v>0</v>
      </c>
      <c r="G685" s="16">
        <f t="shared" ref="G685:V689" si="450">F679</f>
        <v>0</v>
      </c>
      <c r="H685" s="16">
        <f t="shared" si="450"/>
        <v>0</v>
      </c>
      <c r="I685" s="16">
        <f t="shared" si="450"/>
        <v>0</v>
      </c>
      <c r="J685" s="16">
        <f t="shared" si="450"/>
        <v>0</v>
      </c>
      <c r="K685" s="16">
        <f t="shared" si="450"/>
        <v>0</v>
      </c>
      <c r="L685" s="16">
        <f t="shared" si="450"/>
        <v>0</v>
      </c>
      <c r="M685" s="16">
        <f t="shared" si="450"/>
        <v>0</v>
      </c>
      <c r="N685" s="16">
        <f t="shared" si="450"/>
        <v>0</v>
      </c>
      <c r="O685" s="16">
        <f t="shared" si="450"/>
        <v>0</v>
      </c>
      <c r="P685" s="16">
        <f t="shared" si="450"/>
        <v>0</v>
      </c>
      <c r="Q685" s="16">
        <f t="shared" si="450"/>
        <v>0</v>
      </c>
      <c r="R685" s="16">
        <f t="shared" si="450"/>
        <v>0</v>
      </c>
      <c r="S685" s="16">
        <f t="shared" si="450"/>
        <v>0</v>
      </c>
      <c r="T685" s="16">
        <f t="shared" si="450"/>
        <v>0</v>
      </c>
      <c r="U685" s="16">
        <f t="shared" si="450"/>
        <v>0</v>
      </c>
      <c r="V685" s="16">
        <f t="shared" si="450"/>
        <v>0</v>
      </c>
      <c r="W685" s="16">
        <f t="shared" ref="W685:AL689" si="451">V679</f>
        <v>0</v>
      </c>
      <c r="X685" s="16">
        <f t="shared" si="451"/>
        <v>0</v>
      </c>
      <c r="Y685" s="16">
        <f t="shared" si="451"/>
        <v>0</v>
      </c>
      <c r="Z685" s="16">
        <f t="shared" si="451"/>
        <v>0</v>
      </c>
      <c r="AA685" s="16">
        <f t="shared" si="451"/>
        <v>0</v>
      </c>
      <c r="AB685" s="16">
        <f t="shared" si="451"/>
        <v>0</v>
      </c>
      <c r="AC685" s="16">
        <f t="shared" si="451"/>
        <v>0</v>
      </c>
      <c r="AD685" s="16">
        <f t="shared" si="451"/>
        <v>0</v>
      </c>
      <c r="AE685" s="16">
        <f t="shared" si="451"/>
        <v>0</v>
      </c>
      <c r="AF685" s="16">
        <f t="shared" si="451"/>
        <v>0</v>
      </c>
      <c r="AG685" s="16">
        <f t="shared" si="451"/>
        <v>0</v>
      </c>
      <c r="AH685" s="16">
        <f t="shared" si="451"/>
        <v>0</v>
      </c>
      <c r="AI685" s="16">
        <f t="shared" si="451"/>
        <v>0</v>
      </c>
      <c r="AJ685" s="16">
        <f t="shared" si="451"/>
        <v>0</v>
      </c>
      <c r="AK685" s="16" t="e">
        <f t="shared" si="451"/>
        <v>#N/A</v>
      </c>
      <c r="AL685" s="16" t="e">
        <f t="shared" si="451"/>
        <v>#N/A</v>
      </c>
      <c r="AM685" s="16" t="e">
        <f t="shared" ref="AM685:BB689" si="452">AL679</f>
        <v>#N/A</v>
      </c>
      <c r="AN685" s="16" t="e">
        <f t="shared" si="452"/>
        <v>#N/A</v>
      </c>
      <c r="AO685" s="16" t="e">
        <f t="shared" si="452"/>
        <v>#N/A</v>
      </c>
      <c r="AP685" s="16" t="e">
        <f t="shared" si="452"/>
        <v>#N/A</v>
      </c>
      <c r="AQ685" s="16" t="e">
        <f t="shared" si="452"/>
        <v>#N/A</v>
      </c>
      <c r="AR685" s="16" t="e">
        <f t="shared" si="452"/>
        <v>#N/A</v>
      </c>
      <c r="AS685" s="16" t="e">
        <f t="shared" si="452"/>
        <v>#N/A</v>
      </c>
      <c r="AT685" s="16" t="e">
        <f t="shared" si="452"/>
        <v>#N/A</v>
      </c>
      <c r="AU685" s="16" t="e">
        <f t="shared" si="452"/>
        <v>#N/A</v>
      </c>
      <c r="AV685" s="16" t="e">
        <f t="shared" si="452"/>
        <v>#N/A</v>
      </c>
      <c r="AW685" s="16" t="e">
        <f t="shared" si="452"/>
        <v>#N/A</v>
      </c>
      <c r="AX685" s="16" t="e">
        <f t="shared" si="452"/>
        <v>#N/A</v>
      </c>
      <c r="AY685" s="16" t="e">
        <f t="shared" si="452"/>
        <v>#N/A</v>
      </c>
      <c r="AZ685" s="16" t="e">
        <f t="shared" si="452"/>
        <v>#N/A</v>
      </c>
      <c r="BA685" s="16" t="e">
        <f t="shared" si="452"/>
        <v>#N/A</v>
      </c>
      <c r="BB685" s="16" t="e">
        <f t="shared" si="452"/>
        <v>#N/A</v>
      </c>
      <c r="BC685" s="16" t="e">
        <f t="shared" ref="BC685:BN689" si="453">BB679</f>
        <v>#N/A</v>
      </c>
      <c r="BD685" s="16" t="e">
        <f t="shared" si="453"/>
        <v>#N/A</v>
      </c>
      <c r="BE685" s="16" t="e">
        <f t="shared" si="453"/>
        <v>#N/A</v>
      </c>
      <c r="BF685" s="16" t="e">
        <f t="shared" si="453"/>
        <v>#N/A</v>
      </c>
      <c r="BG685" s="16" t="e">
        <f t="shared" si="453"/>
        <v>#N/A</v>
      </c>
      <c r="BH685" s="16" t="e">
        <f t="shared" si="453"/>
        <v>#N/A</v>
      </c>
      <c r="BI685" s="16" t="e">
        <f t="shared" si="453"/>
        <v>#N/A</v>
      </c>
      <c r="BJ685" s="16" t="e">
        <f t="shared" si="453"/>
        <v>#N/A</v>
      </c>
      <c r="BK685" s="16" t="e">
        <f t="shared" si="453"/>
        <v>#N/A</v>
      </c>
      <c r="BL685" s="16" t="e">
        <f t="shared" si="453"/>
        <v>#N/A</v>
      </c>
      <c r="BM685" s="16" t="e">
        <f t="shared" si="453"/>
        <v>#N/A</v>
      </c>
      <c r="BN685" s="16" t="e">
        <f t="shared" si="453"/>
        <v>#N/A</v>
      </c>
    </row>
    <row r="686" spans="3:66">
      <c r="C686" s="16" t="s">
        <v>0</v>
      </c>
      <c r="F686" s="16">
        <f>E680</f>
        <v>0</v>
      </c>
      <c r="G686" s="16">
        <f t="shared" si="450"/>
        <v>0</v>
      </c>
      <c r="H686" s="16">
        <f t="shared" si="450"/>
        <v>0</v>
      </c>
      <c r="I686" s="16">
        <f t="shared" si="450"/>
        <v>0</v>
      </c>
      <c r="J686" s="16">
        <f t="shared" si="450"/>
        <v>0</v>
      </c>
      <c r="K686" s="16">
        <f t="shared" si="450"/>
        <v>0</v>
      </c>
      <c r="L686" s="16">
        <f t="shared" si="450"/>
        <v>0</v>
      </c>
      <c r="M686" s="16">
        <f t="shared" si="450"/>
        <v>0</v>
      </c>
      <c r="N686" s="16">
        <f t="shared" si="450"/>
        <v>0</v>
      </c>
      <c r="O686" s="16">
        <f t="shared" si="450"/>
        <v>0</v>
      </c>
      <c r="P686" s="16">
        <f t="shared" si="450"/>
        <v>0</v>
      </c>
      <c r="Q686" s="16">
        <f t="shared" si="450"/>
        <v>0</v>
      </c>
      <c r="R686" s="16">
        <f t="shared" si="450"/>
        <v>0</v>
      </c>
      <c r="S686" s="16">
        <f t="shared" si="450"/>
        <v>0</v>
      </c>
      <c r="T686" s="16">
        <f t="shared" si="450"/>
        <v>0</v>
      </c>
      <c r="U686" s="16">
        <f t="shared" si="450"/>
        <v>0</v>
      </c>
      <c r="V686" s="16">
        <f t="shared" si="450"/>
        <v>0</v>
      </c>
      <c r="W686" s="16">
        <f t="shared" si="451"/>
        <v>0</v>
      </c>
      <c r="X686" s="16">
        <f t="shared" si="451"/>
        <v>0</v>
      </c>
      <c r="Y686" s="16">
        <f t="shared" si="451"/>
        <v>0</v>
      </c>
      <c r="Z686" s="16">
        <f t="shared" si="451"/>
        <v>0</v>
      </c>
      <c r="AA686" s="16">
        <f t="shared" si="451"/>
        <v>0</v>
      </c>
      <c r="AB686" s="16">
        <f t="shared" si="451"/>
        <v>0</v>
      </c>
      <c r="AC686" s="16">
        <f t="shared" si="451"/>
        <v>0</v>
      </c>
      <c r="AD686" s="16">
        <f t="shared" si="451"/>
        <v>0</v>
      </c>
      <c r="AE686" s="16">
        <f t="shared" si="451"/>
        <v>0</v>
      </c>
      <c r="AF686" s="16">
        <f t="shared" si="451"/>
        <v>0</v>
      </c>
      <c r="AG686" s="16">
        <f t="shared" si="451"/>
        <v>0</v>
      </c>
      <c r="AH686" s="16">
        <f t="shared" si="451"/>
        <v>0</v>
      </c>
      <c r="AI686" s="16">
        <f t="shared" si="451"/>
        <v>0</v>
      </c>
      <c r="AJ686" s="16" t="e">
        <f t="shared" si="451"/>
        <v>#N/A</v>
      </c>
      <c r="AK686" s="16" t="e">
        <f t="shared" si="451"/>
        <v>#N/A</v>
      </c>
      <c r="AL686" s="16" t="e">
        <f t="shared" si="451"/>
        <v>#N/A</v>
      </c>
      <c r="AM686" s="16" t="e">
        <f t="shared" si="452"/>
        <v>#N/A</v>
      </c>
      <c r="AN686" s="16" t="e">
        <f t="shared" si="452"/>
        <v>#N/A</v>
      </c>
      <c r="AO686" s="16" t="e">
        <f t="shared" si="452"/>
        <v>#N/A</v>
      </c>
      <c r="AP686" s="16" t="e">
        <f t="shared" si="452"/>
        <v>#N/A</v>
      </c>
      <c r="AQ686" s="16" t="e">
        <f t="shared" si="452"/>
        <v>#N/A</v>
      </c>
      <c r="AR686" s="16" t="e">
        <f t="shared" si="452"/>
        <v>#N/A</v>
      </c>
      <c r="AS686" s="16" t="e">
        <f t="shared" si="452"/>
        <v>#N/A</v>
      </c>
      <c r="AT686" s="16" t="e">
        <f t="shared" si="452"/>
        <v>#N/A</v>
      </c>
      <c r="AU686" s="16" t="e">
        <f t="shared" si="452"/>
        <v>#N/A</v>
      </c>
      <c r="AV686" s="16" t="e">
        <f t="shared" si="452"/>
        <v>#N/A</v>
      </c>
      <c r="AW686" s="16" t="e">
        <f t="shared" si="452"/>
        <v>#N/A</v>
      </c>
      <c r="AX686" s="16" t="e">
        <f t="shared" si="452"/>
        <v>#N/A</v>
      </c>
      <c r="AY686" s="16" t="e">
        <f t="shared" si="452"/>
        <v>#N/A</v>
      </c>
      <c r="AZ686" s="16" t="e">
        <f t="shared" si="452"/>
        <v>#N/A</v>
      </c>
      <c r="BA686" s="16" t="e">
        <f t="shared" si="452"/>
        <v>#N/A</v>
      </c>
      <c r="BB686" s="16" t="e">
        <f t="shared" si="452"/>
        <v>#N/A</v>
      </c>
      <c r="BC686" s="16" t="e">
        <f t="shared" si="453"/>
        <v>#N/A</v>
      </c>
      <c r="BD686" s="16" t="e">
        <f t="shared" si="453"/>
        <v>#N/A</v>
      </c>
      <c r="BE686" s="16" t="e">
        <f t="shared" si="453"/>
        <v>#N/A</v>
      </c>
      <c r="BF686" s="16" t="e">
        <f t="shared" si="453"/>
        <v>#N/A</v>
      </c>
      <c r="BG686" s="16" t="e">
        <f t="shared" si="453"/>
        <v>#N/A</v>
      </c>
      <c r="BH686" s="16" t="e">
        <f t="shared" si="453"/>
        <v>#N/A</v>
      </c>
      <c r="BI686" s="16" t="e">
        <f t="shared" si="453"/>
        <v>#N/A</v>
      </c>
      <c r="BJ686" s="16" t="e">
        <f t="shared" si="453"/>
        <v>#N/A</v>
      </c>
      <c r="BK686" s="16" t="e">
        <f t="shared" si="453"/>
        <v>#N/A</v>
      </c>
      <c r="BL686" s="16" t="e">
        <f t="shared" si="453"/>
        <v>#N/A</v>
      </c>
      <c r="BM686" s="16" t="e">
        <f t="shared" si="453"/>
        <v>#N/A</v>
      </c>
      <c r="BN686" s="16" t="e">
        <f t="shared" si="453"/>
        <v>#N/A</v>
      </c>
    </row>
    <row r="687" spans="3:66">
      <c r="C687" s="16" t="s">
        <v>1</v>
      </c>
      <c r="F687" s="16">
        <f>E681</f>
        <v>0</v>
      </c>
      <c r="G687" s="16">
        <f t="shared" si="450"/>
        <v>0</v>
      </c>
      <c r="H687" s="16">
        <f t="shared" si="450"/>
        <v>0</v>
      </c>
      <c r="I687" s="16">
        <f t="shared" si="450"/>
        <v>0</v>
      </c>
      <c r="J687" s="16">
        <f t="shared" si="450"/>
        <v>0</v>
      </c>
      <c r="K687" s="16">
        <f t="shared" si="450"/>
        <v>0</v>
      </c>
      <c r="L687" s="16">
        <f t="shared" si="450"/>
        <v>0</v>
      </c>
      <c r="M687" s="16">
        <f t="shared" si="450"/>
        <v>0</v>
      </c>
      <c r="N687" s="16">
        <f t="shared" si="450"/>
        <v>0</v>
      </c>
      <c r="O687" s="16">
        <f t="shared" si="450"/>
        <v>0</v>
      </c>
      <c r="P687" s="16">
        <f t="shared" si="450"/>
        <v>0</v>
      </c>
      <c r="Q687" s="16">
        <f t="shared" si="450"/>
        <v>0</v>
      </c>
      <c r="R687" s="16">
        <f t="shared" si="450"/>
        <v>0</v>
      </c>
      <c r="S687" s="16">
        <f t="shared" si="450"/>
        <v>0</v>
      </c>
      <c r="T687" s="16">
        <f t="shared" si="450"/>
        <v>0</v>
      </c>
      <c r="U687" s="16">
        <f t="shared" si="450"/>
        <v>0</v>
      </c>
      <c r="V687" s="16">
        <f t="shared" si="450"/>
        <v>0</v>
      </c>
      <c r="W687" s="16">
        <f t="shared" si="451"/>
        <v>0</v>
      </c>
      <c r="X687" s="16">
        <f t="shared" si="451"/>
        <v>0</v>
      </c>
      <c r="Y687" s="16">
        <f t="shared" si="451"/>
        <v>0</v>
      </c>
      <c r="Z687" s="16">
        <f t="shared" si="451"/>
        <v>0</v>
      </c>
      <c r="AA687" s="16">
        <f t="shared" si="451"/>
        <v>0</v>
      </c>
      <c r="AB687" s="16">
        <f t="shared" si="451"/>
        <v>0</v>
      </c>
      <c r="AC687" s="16">
        <f t="shared" si="451"/>
        <v>0</v>
      </c>
      <c r="AD687" s="16">
        <f t="shared" si="451"/>
        <v>0</v>
      </c>
      <c r="AE687" s="16">
        <f t="shared" si="451"/>
        <v>0</v>
      </c>
      <c r="AF687" s="16">
        <f t="shared" si="451"/>
        <v>0</v>
      </c>
      <c r="AG687" s="16">
        <f t="shared" si="451"/>
        <v>0</v>
      </c>
      <c r="AH687" s="16">
        <f t="shared" si="451"/>
        <v>0</v>
      </c>
      <c r="AI687" s="16">
        <f t="shared" si="451"/>
        <v>0</v>
      </c>
      <c r="AJ687" s="16" t="e">
        <f t="shared" si="451"/>
        <v>#N/A</v>
      </c>
      <c r="AK687" s="16" t="e">
        <f t="shared" si="451"/>
        <v>#N/A</v>
      </c>
      <c r="AL687" s="16" t="e">
        <f t="shared" si="451"/>
        <v>#N/A</v>
      </c>
      <c r="AM687" s="16" t="e">
        <f t="shared" si="452"/>
        <v>#N/A</v>
      </c>
      <c r="AN687" s="16" t="e">
        <f t="shared" si="452"/>
        <v>#N/A</v>
      </c>
      <c r="AO687" s="16" t="e">
        <f t="shared" si="452"/>
        <v>#N/A</v>
      </c>
      <c r="AP687" s="16" t="e">
        <f t="shared" si="452"/>
        <v>#N/A</v>
      </c>
      <c r="AQ687" s="16" t="e">
        <f t="shared" si="452"/>
        <v>#N/A</v>
      </c>
      <c r="AR687" s="16" t="e">
        <f t="shared" si="452"/>
        <v>#N/A</v>
      </c>
      <c r="AS687" s="16" t="e">
        <f t="shared" si="452"/>
        <v>#N/A</v>
      </c>
      <c r="AT687" s="16" t="e">
        <f t="shared" si="452"/>
        <v>#N/A</v>
      </c>
      <c r="AU687" s="16" t="e">
        <f t="shared" si="452"/>
        <v>#N/A</v>
      </c>
      <c r="AV687" s="16" t="e">
        <f t="shared" si="452"/>
        <v>#N/A</v>
      </c>
      <c r="AW687" s="16" t="e">
        <f t="shared" si="452"/>
        <v>#N/A</v>
      </c>
      <c r="AX687" s="16" t="e">
        <f t="shared" si="452"/>
        <v>#N/A</v>
      </c>
      <c r="AY687" s="16" t="e">
        <f t="shared" si="452"/>
        <v>#N/A</v>
      </c>
      <c r="AZ687" s="16" t="e">
        <f t="shared" si="452"/>
        <v>#N/A</v>
      </c>
      <c r="BA687" s="16" t="e">
        <f t="shared" si="452"/>
        <v>#N/A</v>
      </c>
      <c r="BB687" s="16" t="e">
        <f t="shared" si="452"/>
        <v>#N/A</v>
      </c>
      <c r="BC687" s="16" t="e">
        <f t="shared" si="453"/>
        <v>#N/A</v>
      </c>
      <c r="BD687" s="16" t="e">
        <f t="shared" si="453"/>
        <v>#N/A</v>
      </c>
      <c r="BE687" s="16" t="e">
        <f t="shared" si="453"/>
        <v>#N/A</v>
      </c>
      <c r="BF687" s="16" t="e">
        <f t="shared" si="453"/>
        <v>#N/A</v>
      </c>
      <c r="BG687" s="16" t="e">
        <f t="shared" si="453"/>
        <v>#N/A</v>
      </c>
      <c r="BH687" s="16" t="e">
        <f t="shared" si="453"/>
        <v>#N/A</v>
      </c>
      <c r="BI687" s="16" t="e">
        <f t="shared" si="453"/>
        <v>#N/A</v>
      </c>
      <c r="BJ687" s="16" t="e">
        <f t="shared" si="453"/>
        <v>#N/A</v>
      </c>
      <c r="BK687" s="16" t="e">
        <f t="shared" si="453"/>
        <v>#N/A</v>
      </c>
      <c r="BL687" s="16" t="e">
        <f t="shared" si="453"/>
        <v>#N/A</v>
      </c>
      <c r="BM687" s="16" t="e">
        <f t="shared" si="453"/>
        <v>#N/A</v>
      </c>
      <c r="BN687" s="16" t="e">
        <f t="shared" si="453"/>
        <v>#N/A</v>
      </c>
    </row>
    <row r="688" spans="3:66">
      <c r="C688" s="16" t="s">
        <v>2</v>
      </c>
      <c r="F688" s="16">
        <f>E682</f>
        <v>0</v>
      </c>
      <c r="G688" s="16">
        <f t="shared" si="450"/>
        <v>0</v>
      </c>
      <c r="H688" s="16">
        <f t="shared" si="450"/>
        <v>0</v>
      </c>
      <c r="I688" s="16">
        <f t="shared" si="450"/>
        <v>0</v>
      </c>
      <c r="J688" s="16">
        <f t="shared" si="450"/>
        <v>0</v>
      </c>
      <c r="K688" s="16">
        <f t="shared" si="450"/>
        <v>0</v>
      </c>
      <c r="L688" s="16">
        <f t="shared" si="450"/>
        <v>0</v>
      </c>
      <c r="M688" s="16">
        <f t="shared" si="450"/>
        <v>0</v>
      </c>
      <c r="N688" s="16">
        <f t="shared" si="450"/>
        <v>0</v>
      </c>
      <c r="O688" s="16">
        <f t="shared" si="450"/>
        <v>0</v>
      </c>
      <c r="P688" s="16">
        <f t="shared" si="450"/>
        <v>0</v>
      </c>
      <c r="Q688" s="16">
        <f t="shared" si="450"/>
        <v>0</v>
      </c>
      <c r="R688" s="16">
        <f t="shared" si="450"/>
        <v>0</v>
      </c>
      <c r="S688" s="16">
        <f t="shared" si="450"/>
        <v>0</v>
      </c>
      <c r="T688" s="16">
        <f t="shared" si="450"/>
        <v>0</v>
      </c>
      <c r="U688" s="16">
        <f t="shared" si="450"/>
        <v>0</v>
      </c>
      <c r="V688" s="16">
        <f t="shared" si="450"/>
        <v>0</v>
      </c>
      <c r="W688" s="16">
        <f t="shared" si="451"/>
        <v>0</v>
      </c>
      <c r="X688" s="16">
        <f t="shared" si="451"/>
        <v>0</v>
      </c>
      <c r="Y688" s="16">
        <f t="shared" si="451"/>
        <v>0</v>
      </c>
      <c r="Z688" s="16">
        <f t="shared" si="451"/>
        <v>0</v>
      </c>
      <c r="AA688" s="16">
        <f t="shared" si="451"/>
        <v>0</v>
      </c>
      <c r="AB688" s="16">
        <f t="shared" si="451"/>
        <v>0</v>
      </c>
      <c r="AC688" s="16">
        <f t="shared" si="451"/>
        <v>0</v>
      </c>
      <c r="AD688" s="16">
        <f t="shared" si="451"/>
        <v>0</v>
      </c>
      <c r="AE688" s="16">
        <f t="shared" si="451"/>
        <v>0</v>
      </c>
      <c r="AF688" s="16">
        <f t="shared" si="451"/>
        <v>0</v>
      </c>
      <c r="AG688" s="16">
        <f t="shared" si="451"/>
        <v>0</v>
      </c>
      <c r="AH688" s="16">
        <f t="shared" si="451"/>
        <v>0</v>
      </c>
      <c r="AI688" s="16">
        <f t="shared" si="451"/>
        <v>0</v>
      </c>
      <c r="AJ688" s="16" t="e">
        <f t="shared" si="451"/>
        <v>#N/A</v>
      </c>
      <c r="AK688" s="16" t="e">
        <f t="shared" si="451"/>
        <v>#N/A</v>
      </c>
      <c r="AL688" s="16" t="e">
        <f t="shared" si="451"/>
        <v>#N/A</v>
      </c>
      <c r="AM688" s="16" t="e">
        <f t="shared" si="452"/>
        <v>#N/A</v>
      </c>
      <c r="AN688" s="16" t="e">
        <f t="shared" si="452"/>
        <v>#N/A</v>
      </c>
      <c r="AO688" s="16" t="e">
        <f t="shared" si="452"/>
        <v>#N/A</v>
      </c>
      <c r="AP688" s="16" t="e">
        <f t="shared" si="452"/>
        <v>#N/A</v>
      </c>
      <c r="AQ688" s="16" t="e">
        <f t="shared" si="452"/>
        <v>#N/A</v>
      </c>
      <c r="AR688" s="16" t="e">
        <f t="shared" si="452"/>
        <v>#N/A</v>
      </c>
      <c r="AS688" s="16" t="e">
        <f t="shared" si="452"/>
        <v>#N/A</v>
      </c>
      <c r="AT688" s="16" t="e">
        <f t="shared" si="452"/>
        <v>#N/A</v>
      </c>
      <c r="AU688" s="16" t="e">
        <f t="shared" si="452"/>
        <v>#N/A</v>
      </c>
      <c r="AV688" s="16" t="e">
        <f t="shared" si="452"/>
        <v>#N/A</v>
      </c>
      <c r="AW688" s="16" t="e">
        <f t="shared" si="452"/>
        <v>#N/A</v>
      </c>
      <c r="AX688" s="16" t="e">
        <f t="shared" si="452"/>
        <v>#N/A</v>
      </c>
      <c r="AY688" s="16" t="e">
        <f t="shared" si="452"/>
        <v>#N/A</v>
      </c>
      <c r="AZ688" s="16" t="e">
        <f t="shared" si="452"/>
        <v>#N/A</v>
      </c>
      <c r="BA688" s="16" t="e">
        <f t="shared" si="452"/>
        <v>#N/A</v>
      </c>
      <c r="BB688" s="16" t="e">
        <f t="shared" si="452"/>
        <v>#N/A</v>
      </c>
      <c r="BC688" s="16" t="e">
        <f t="shared" si="453"/>
        <v>#N/A</v>
      </c>
      <c r="BD688" s="16" t="e">
        <f t="shared" si="453"/>
        <v>#N/A</v>
      </c>
      <c r="BE688" s="16" t="e">
        <f t="shared" si="453"/>
        <v>#N/A</v>
      </c>
      <c r="BF688" s="16" t="e">
        <f t="shared" si="453"/>
        <v>#N/A</v>
      </c>
      <c r="BG688" s="16" t="e">
        <f t="shared" si="453"/>
        <v>#N/A</v>
      </c>
      <c r="BH688" s="16" t="e">
        <f t="shared" si="453"/>
        <v>#N/A</v>
      </c>
      <c r="BI688" s="16" t="e">
        <f t="shared" si="453"/>
        <v>#N/A</v>
      </c>
      <c r="BJ688" s="16" t="e">
        <f t="shared" si="453"/>
        <v>#N/A</v>
      </c>
      <c r="BK688" s="16" t="e">
        <f t="shared" si="453"/>
        <v>#N/A</v>
      </c>
      <c r="BL688" s="16" t="e">
        <f t="shared" si="453"/>
        <v>#N/A</v>
      </c>
      <c r="BM688" s="16" t="e">
        <f t="shared" si="453"/>
        <v>#N/A</v>
      </c>
      <c r="BN688" s="16" t="e">
        <f t="shared" si="453"/>
        <v>#N/A</v>
      </c>
    </row>
    <row r="689" spans="3:66">
      <c r="C689" s="16" t="s">
        <v>13</v>
      </c>
      <c r="F689" s="16">
        <f>E683</f>
        <v>0</v>
      </c>
      <c r="G689" s="16">
        <f t="shared" si="450"/>
        <v>0</v>
      </c>
      <c r="H689" s="16">
        <f t="shared" si="450"/>
        <v>0</v>
      </c>
      <c r="I689" s="16">
        <f t="shared" si="450"/>
        <v>0</v>
      </c>
      <c r="J689" s="16">
        <f t="shared" si="450"/>
        <v>0</v>
      </c>
      <c r="K689" s="16">
        <f t="shared" si="450"/>
        <v>0</v>
      </c>
      <c r="L689" s="16">
        <f t="shared" si="450"/>
        <v>0</v>
      </c>
      <c r="M689" s="16">
        <f t="shared" si="450"/>
        <v>0</v>
      </c>
      <c r="N689" s="16">
        <f t="shared" si="450"/>
        <v>0</v>
      </c>
      <c r="O689" s="16">
        <f t="shared" si="450"/>
        <v>0</v>
      </c>
      <c r="P689" s="16">
        <f t="shared" si="450"/>
        <v>0</v>
      </c>
      <c r="Q689" s="16">
        <f t="shared" si="450"/>
        <v>0</v>
      </c>
      <c r="R689" s="16">
        <f t="shared" si="450"/>
        <v>0</v>
      </c>
      <c r="S689" s="16">
        <f t="shared" si="450"/>
        <v>0</v>
      </c>
      <c r="T689" s="16">
        <f t="shared" si="450"/>
        <v>0</v>
      </c>
      <c r="U689" s="16">
        <f t="shared" si="450"/>
        <v>0</v>
      </c>
      <c r="V689" s="16">
        <f t="shared" si="450"/>
        <v>0</v>
      </c>
      <c r="W689" s="16">
        <f t="shared" si="451"/>
        <v>0</v>
      </c>
      <c r="X689" s="16">
        <f t="shared" si="451"/>
        <v>0</v>
      </c>
      <c r="Y689" s="16">
        <f t="shared" si="451"/>
        <v>0</v>
      </c>
      <c r="Z689" s="16">
        <f t="shared" si="451"/>
        <v>0</v>
      </c>
      <c r="AA689" s="16">
        <f t="shared" si="451"/>
        <v>0</v>
      </c>
      <c r="AB689" s="16">
        <f t="shared" si="451"/>
        <v>0</v>
      </c>
      <c r="AC689" s="16">
        <f t="shared" si="451"/>
        <v>0</v>
      </c>
      <c r="AD689" s="16">
        <f t="shared" si="451"/>
        <v>0</v>
      </c>
      <c r="AE689" s="16">
        <f t="shared" si="451"/>
        <v>0</v>
      </c>
      <c r="AF689" s="16">
        <f t="shared" si="451"/>
        <v>0</v>
      </c>
      <c r="AG689" s="16">
        <f t="shared" si="451"/>
        <v>0</v>
      </c>
      <c r="AH689" s="16">
        <f t="shared" si="451"/>
        <v>0</v>
      </c>
      <c r="AI689" s="16">
        <f t="shared" si="451"/>
        <v>0</v>
      </c>
      <c r="AJ689" s="16" t="e">
        <f t="shared" si="451"/>
        <v>#N/A</v>
      </c>
      <c r="AK689" s="16" t="e">
        <f t="shared" si="451"/>
        <v>#N/A</v>
      </c>
      <c r="AL689" s="16" t="e">
        <f t="shared" si="451"/>
        <v>#N/A</v>
      </c>
      <c r="AM689" s="16" t="e">
        <f t="shared" si="452"/>
        <v>#N/A</v>
      </c>
      <c r="AN689" s="16" t="e">
        <f t="shared" si="452"/>
        <v>#N/A</v>
      </c>
      <c r="AO689" s="16" t="e">
        <f t="shared" si="452"/>
        <v>#N/A</v>
      </c>
      <c r="AP689" s="16" t="e">
        <f t="shared" si="452"/>
        <v>#N/A</v>
      </c>
      <c r="AQ689" s="16" t="e">
        <f t="shared" si="452"/>
        <v>#N/A</v>
      </c>
      <c r="AR689" s="16" t="e">
        <f t="shared" si="452"/>
        <v>#N/A</v>
      </c>
      <c r="AS689" s="16" t="e">
        <f t="shared" si="452"/>
        <v>#N/A</v>
      </c>
      <c r="AT689" s="16" t="e">
        <f t="shared" si="452"/>
        <v>#N/A</v>
      </c>
      <c r="AU689" s="16" t="e">
        <f t="shared" si="452"/>
        <v>#N/A</v>
      </c>
      <c r="AV689" s="16" t="e">
        <f t="shared" si="452"/>
        <v>#N/A</v>
      </c>
      <c r="AW689" s="16" t="e">
        <f t="shared" si="452"/>
        <v>#N/A</v>
      </c>
      <c r="AX689" s="16" t="e">
        <f t="shared" si="452"/>
        <v>#N/A</v>
      </c>
      <c r="AY689" s="16" t="e">
        <f t="shared" si="452"/>
        <v>#N/A</v>
      </c>
      <c r="AZ689" s="16" t="e">
        <f t="shared" si="452"/>
        <v>#N/A</v>
      </c>
      <c r="BA689" s="16" t="e">
        <f t="shared" si="452"/>
        <v>#N/A</v>
      </c>
      <c r="BB689" s="16" t="e">
        <f t="shared" si="452"/>
        <v>#N/A</v>
      </c>
      <c r="BC689" s="16" t="e">
        <f t="shared" si="453"/>
        <v>#N/A</v>
      </c>
      <c r="BD689" s="16" t="e">
        <f t="shared" si="453"/>
        <v>#N/A</v>
      </c>
      <c r="BE689" s="16" t="e">
        <f t="shared" si="453"/>
        <v>#N/A</v>
      </c>
      <c r="BF689" s="16" t="e">
        <f t="shared" si="453"/>
        <v>#N/A</v>
      </c>
      <c r="BG689" s="16" t="e">
        <f t="shared" si="453"/>
        <v>#N/A</v>
      </c>
      <c r="BH689" s="16" t="e">
        <f t="shared" si="453"/>
        <v>#N/A</v>
      </c>
      <c r="BI689" s="16" t="e">
        <f t="shared" si="453"/>
        <v>#N/A</v>
      </c>
      <c r="BJ689" s="16" t="e">
        <f t="shared" si="453"/>
        <v>#N/A</v>
      </c>
      <c r="BK689" s="16" t="e">
        <f t="shared" si="453"/>
        <v>#N/A</v>
      </c>
      <c r="BL689" s="16" t="e">
        <f t="shared" si="453"/>
        <v>#N/A</v>
      </c>
      <c r="BM689" s="16" t="e">
        <f t="shared" si="453"/>
        <v>#N/A</v>
      </c>
      <c r="BN689" s="16" t="e">
        <f t="shared" si="453"/>
        <v>#N/A</v>
      </c>
    </row>
    <row r="691" spans="3:66">
      <c r="C691" s="16" t="s">
        <v>12</v>
      </c>
      <c r="G691" s="16">
        <f>F685</f>
        <v>0</v>
      </c>
      <c r="H691" s="16">
        <f t="shared" ref="H691:W695" si="454">G685</f>
        <v>0</v>
      </c>
      <c r="I691" s="16">
        <f t="shared" si="454"/>
        <v>0</v>
      </c>
      <c r="J691" s="16">
        <f t="shared" si="454"/>
        <v>0</v>
      </c>
      <c r="K691" s="16">
        <f t="shared" si="454"/>
        <v>0</v>
      </c>
      <c r="L691" s="16">
        <f t="shared" si="454"/>
        <v>0</v>
      </c>
      <c r="M691" s="16">
        <f t="shared" si="454"/>
        <v>0</v>
      </c>
      <c r="N691" s="16">
        <f t="shared" si="454"/>
        <v>0</v>
      </c>
      <c r="O691" s="16">
        <f t="shared" si="454"/>
        <v>0</v>
      </c>
      <c r="P691" s="16">
        <f t="shared" si="454"/>
        <v>0</v>
      </c>
      <c r="Q691" s="16">
        <f t="shared" si="454"/>
        <v>0</v>
      </c>
      <c r="R691" s="16">
        <f t="shared" si="454"/>
        <v>0</v>
      </c>
      <c r="S691" s="16">
        <f t="shared" si="454"/>
        <v>0</v>
      </c>
      <c r="T691" s="16">
        <f t="shared" si="454"/>
        <v>0</v>
      </c>
      <c r="U691" s="16">
        <f t="shared" si="454"/>
        <v>0</v>
      </c>
      <c r="V691" s="16">
        <f t="shared" si="454"/>
        <v>0</v>
      </c>
      <c r="W691" s="16">
        <f t="shared" si="454"/>
        <v>0</v>
      </c>
      <c r="X691" s="16">
        <f t="shared" ref="X691:AM695" si="455">W685</f>
        <v>0</v>
      </c>
      <c r="Y691" s="16">
        <f t="shared" si="455"/>
        <v>0</v>
      </c>
      <c r="Z691" s="16">
        <f t="shared" si="455"/>
        <v>0</v>
      </c>
      <c r="AA691" s="16">
        <f t="shared" si="455"/>
        <v>0</v>
      </c>
      <c r="AB691" s="16">
        <f t="shared" si="455"/>
        <v>0</v>
      </c>
      <c r="AC691" s="16">
        <f t="shared" si="455"/>
        <v>0</v>
      </c>
      <c r="AD691" s="16">
        <f t="shared" si="455"/>
        <v>0</v>
      </c>
      <c r="AE691" s="16">
        <f t="shared" si="455"/>
        <v>0</v>
      </c>
      <c r="AF691" s="16">
        <f t="shared" si="455"/>
        <v>0</v>
      </c>
      <c r="AG691" s="16">
        <f t="shared" si="455"/>
        <v>0</v>
      </c>
      <c r="AH691" s="16">
        <f t="shared" si="455"/>
        <v>0</v>
      </c>
      <c r="AI691" s="16">
        <f t="shared" si="455"/>
        <v>0</v>
      </c>
      <c r="AJ691" s="16">
        <f t="shared" si="455"/>
        <v>0</v>
      </c>
      <c r="AK691" s="16">
        <f t="shared" si="455"/>
        <v>0</v>
      </c>
      <c r="AL691" s="16" t="e">
        <f t="shared" si="455"/>
        <v>#N/A</v>
      </c>
      <c r="AM691" s="16" t="e">
        <f t="shared" si="455"/>
        <v>#N/A</v>
      </c>
      <c r="AN691" s="16" t="e">
        <f t="shared" ref="AN691:BC695" si="456">AM685</f>
        <v>#N/A</v>
      </c>
      <c r="AO691" s="16" t="e">
        <f t="shared" si="456"/>
        <v>#N/A</v>
      </c>
      <c r="AP691" s="16" t="e">
        <f t="shared" si="456"/>
        <v>#N/A</v>
      </c>
      <c r="AQ691" s="16" t="e">
        <f t="shared" si="456"/>
        <v>#N/A</v>
      </c>
      <c r="AR691" s="16" t="e">
        <f t="shared" si="456"/>
        <v>#N/A</v>
      </c>
      <c r="AS691" s="16" t="e">
        <f t="shared" si="456"/>
        <v>#N/A</v>
      </c>
      <c r="AT691" s="16" t="e">
        <f t="shared" si="456"/>
        <v>#N/A</v>
      </c>
      <c r="AU691" s="16" t="e">
        <f t="shared" si="456"/>
        <v>#N/A</v>
      </c>
      <c r="AV691" s="16" t="e">
        <f t="shared" si="456"/>
        <v>#N/A</v>
      </c>
      <c r="AW691" s="16" t="e">
        <f t="shared" si="456"/>
        <v>#N/A</v>
      </c>
      <c r="AX691" s="16" t="e">
        <f t="shared" si="456"/>
        <v>#N/A</v>
      </c>
      <c r="AY691" s="16" t="e">
        <f t="shared" si="456"/>
        <v>#N/A</v>
      </c>
      <c r="AZ691" s="16" t="e">
        <f t="shared" si="456"/>
        <v>#N/A</v>
      </c>
      <c r="BA691" s="16" t="e">
        <f t="shared" si="456"/>
        <v>#N/A</v>
      </c>
      <c r="BB691" s="16" t="e">
        <f t="shared" si="456"/>
        <v>#N/A</v>
      </c>
      <c r="BC691" s="16" t="e">
        <f t="shared" si="456"/>
        <v>#N/A</v>
      </c>
      <c r="BD691" s="16" t="e">
        <f t="shared" ref="BD691:BN695" si="457">BC685</f>
        <v>#N/A</v>
      </c>
      <c r="BE691" s="16" t="e">
        <f t="shared" si="457"/>
        <v>#N/A</v>
      </c>
      <c r="BF691" s="16" t="e">
        <f t="shared" si="457"/>
        <v>#N/A</v>
      </c>
      <c r="BG691" s="16" t="e">
        <f t="shared" si="457"/>
        <v>#N/A</v>
      </c>
      <c r="BH691" s="16" t="e">
        <f t="shared" si="457"/>
        <v>#N/A</v>
      </c>
      <c r="BI691" s="16" t="e">
        <f t="shared" si="457"/>
        <v>#N/A</v>
      </c>
      <c r="BJ691" s="16" t="e">
        <f t="shared" si="457"/>
        <v>#N/A</v>
      </c>
      <c r="BK691" s="16" t="e">
        <f t="shared" si="457"/>
        <v>#N/A</v>
      </c>
      <c r="BL691" s="16" t="e">
        <f t="shared" si="457"/>
        <v>#N/A</v>
      </c>
      <c r="BM691" s="16" t="e">
        <f t="shared" si="457"/>
        <v>#N/A</v>
      </c>
      <c r="BN691" s="16" t="e">
        <f t="shared" si="457"/>
        <v>#N/A</v>
      </c>
    </row>
    <row r="692" spans="3:66">
      <c r="C692" s="16" t="s">
        <v>0</v>
      </c>
      <c r="G692" s="16">
        <f>F686</f>
        <v>0</v>
      </c>
      <c r="H692" s="16">
        <f t="shared" si="454"/>
        <v>0</v>
      </c>
      <c r="I692" s="16">
        <f t="shared" si="454"/>
        <v>0</v>
      </c>
      <c r="J692" s="16">
        <f t="shared" si="454"/>
        <v>0</v>
      </c>
      <c r="K692" s="16">
        <f t="shared" si="454"/>
        <v>0</v>
      </c>
      <c r="L692" s="16">
        <f t="shared" si="454"/>
        <v>0</v>
      </c>
      <c r="M692" s="16">
        <f t="shared" si="454"/>
        <v>0</v>
      </c>
      <c r="N692" s="16">
        <f t="shared" si="454"/>
        <v>0</v>
      </c>
      <c r="O692" s="16">
        <f t="shared" si="454"/>
        <v>0</v>
      </c>
      <c r="P692" s="16">
        <f t="shared" si="454"/>
        <v>0</v>
      </c>
      <c r="Q692" s="16">
        <f t="shared" si="454"/>
        <v>0</v>
      </c>
      <c r="R692" s="16">
        <f t="shared" si="454"/>
        <v>0</v>
      </c>
      <c r="S692" s="16">
        <f t="shared" si="454"/>
        <v>0</v>
      </c>
      <c r="T692" s="16">
        <f t="shared" si="454"/>
        <v>0</v>
      </c>
      <c r="U692" s="16">
        <f t="shared" si="454"/>
        <v>0</v>
      </c>
      <c r="V692" s="16">
        <f t="shared" si="454"/>
        <v>0</v>
      </c>
      <c r="W692" s="16">
        <f t="shared" si="454"/>
        <v>0</v>
      </c>
      <c r="X692" s="16">
        <f t="shared" si="455"/>
        <v>0</v>
      </c>
      <c r="Y692" s="16">
        <f t="shared" si="455"/>
        <v>0</v>
      </c>
      <c r="Z692" s="16">
        <f t="shared" si="455"/>
        <v>0</v>
      </c>
      <c r="AA692" s="16">
        <f t="shared" si="455"/>
        <v>0</v>
      </c>
      <c r="AB692" s="16">
        <f t="shared" si="455"/>
        <v>0</v>
      </c>
      <c r="AC692" s="16">
        <f t="shared" si="455"/>
        <v>0</v>
      </c>
      <c r="AD692" s="16">
        <f t="shared" si="455"/>
        <v>0</v>
      </c>
      <c r="AE692" s="16">
        <f t="shared" si="455"/>
        <v>0</v>
      </c>
      <c r="AF692" s="16">
        <f t="shared" si="455"/>
        <v>0</v>
      </c>
      <c r="AG692" s="16">
        <f t="shared" si="455"/>
        <v>0</v>
      </c>
      <c r="AH692" s="16">
        <f t="shared" si="455"/>
        <v>0</v>
      </c>
      <c r="AI692" s="16">
        <f t="shared" si="455"/>
        <v>0</v>
      </c>
      <c r="AJ692" s="16">
        <f t="shared" si="455"/>
        <v>0</v>
      </c>
      <c r="AK692" s="16" t="e">
        <f t="shared" si="455"/>
        <v>#N/A</v>
      </c>
      <c r="AL692" s="16" t="e">
        <f t="shared" si="455"/>
        <v>#N/A</v>
      </c>
      <c r="AM692" s="16" t="e">
        <f t="shared" si="455"/>
        <v>#N/A</v>
      </c>
      <c r="AN692" s="16" t="e">
        <f t="shared" si="456"/>
        <v>#N/A</v>
      </c>
      <c r="AO692" s="16" t="e">
        <f t="shared" si="456"/>
        <v>#N/A</v>
      </c>
      <c r="AP692" s="16" t="e">
        <f t="shared" si="456"/>
        <v>#N/A</v>
      </c>
      <c r="AQ692" s="16" t="e">
        <f t="shared" si="456"/>
        <v>#N/A</v>
      </c>
      <c r="AR692" s="16" t="e">
        <f t="shared" si="456"/>
        <v>#N/A</v>
      </c>
      <c r="AS692" s="16" t="e">
        <f t="shared" si="456"/>
        <v>#N/A</v>
      </c>
      <c r="AT692" s="16" t="e">
        <f t="shared" si="456"/>
        <v>#N/A</v>
      </c>
      <c r="AU692" s="16" t="e">
        <f t="shared" si="456"/>
        <v>#N/A</v>
      </c>
      <c r="AV692" s="16" t="e">
        <f t="shared" si="456"/>
        <v>#N/A</v>
      </c>
      <c r="AW692" s="16" t="e">
        <f t="shared" si="456"/>
        <v>#N/A</v>
      </c>
      <c r="AX692" s="16" t="e">
        <f t="shared" si="456"/>
        <v>#N/A</v>
      </c>
      <c r="AY692" s="16" t="e">
        <f t="shared" si="456"/>
        <v>#N/A</v>
      </c>
      <c r="AZ692" s="16" t="e">
        <f t="shared" si="456"/>
        <v>#N/A</v>
      </c>
      <c r="BA692" s="16" t="e">
        <f t="shared" si="456"/>
        <v>#N/A</v>
      </c>
      <c r="BB692" s="16" t="e">
        <f t="shared" si="456"/>
        <v>#N/A</v>
      </c>
      <c r="BC692" s="16" t="e">
        <f t="shared" si="456"/>
        <v>#N/A</v>
      </c>
      <c r="BD692" s="16" t="e">
        <f t="shared" si="457"/>
        <v>#N/A</v>
      </c>
      <c r="BE692" s="16" t="e">
        <f t="shared" si="457"/>
        <v>#N/A</v>
      </c>
      <c r="BF692" s="16" t="e">
        <f t="shared" si="457"/>
        <v>#N/A</v>
      </c>
      <c r="BG692" s="16" t="e">
        <f t="shared" si="457"/>
        <v>#N/A</v>
      </c>
      <c r="BH692" s="16" t="e">
        <f t="shared" si="457"/>
        <v>#N/A</v>
      </c>
      <c r="BI692" s="16" t="e">
        <f t="shared" si="457"/>
        <v>#N/A</v>
      </c>
      <c r="BJ692" s="16" t="e">
        <f t="shared" si="457"/>
        <v>#N/A</v>
      </c>
      <c r="BK692" s="16" t="e">
        <f t="shared" si="457"/>
        <v>#N/A</v>
      </c>
      <c r="BL692" s="16" t="e">
        <f t="shared" si="457"/>
        <v>#N/A</v>
      </c>
      <c r="BM692" s="16" t="e">
        <f t="shared" si="457"/>
        <v>#N/A</v>
      </c>
      <c r="BN692" s="16" t="e">
        <f t="shared" si="457"/>
        <v>#N/A</v>
      </c>
    </row>
    <row r="693" spans="3:66">
      <c r="C693" s="16" t="s">
        <v>1</v>
      </c>
      <c r="G693" s="16">
        <f>F687</f>
        <v>0</v>
      </c>
      <c r="H693" s="16">
        <f t="shared" si="454"/>
        <v>0</v>
      </c>
      <c r="I693" s="16">
        <f t="shared" si="454"/>
        <v>0</v>
      </c>
      <c r="J693" s="16">
        <f t="shared" si="454"/>
        <v>0</v>
      </c>
      <c r="K693" s="16">
        <f t="shared" si="454"/>
        <v>0</v>
      </c>
      <c r="L693" s="16">
        <f t="shared" si="454"/>
        <v>0</v>
      </c>
      <c r="M693" s="16">
        <f t="shared" si="454"/>
        <v>0</v>
      </c>
      <c r="N693" s="16">
        <f t="shared" si="454"/>
        <v>0</v>
      </c>
      <c r="O693" s="16">
        <f t="shared" si="454"/>
        <v>0</v>
      </c>
      <c r="P693" s="16">
        <f t="shared" si="454"/>
        <v>0</v>
      </c>
      <c r="Q693" s="16">
        <f t="shared" si="454"/>
        <v>0</v>
      </c>
      <c r="R693" s="16">
        <f t="shared" si="454"/>
        <v>0</v>
      </c>
      <c r="S693" s="16">
        <f t="shared" si="454"/>
        <v>0</v>
      </c>
      <c r="T693" s="16">
        <f t="shared" si="454"/>
        <v>0</v>
      </c>
      <c r="U693" s="16">
        <f t="shared" si="454"/>
        <v>0</v>
      </c>
      <c r="V693" s="16">
        <f t="shared" si="454"/>
        <v>0</v>
      </c>
      <c r="W693" s="16">
        <f t="shared" si="454"/>
        <v>0</v>
      </c>
      <c r="X693" s="16">
        <f t="shared" si="455"/>
        <v>0</v>
      </c>
      <c r="Y693" s="16">
        <f t="shared" si="455"/>
        <v>0</v>
      </c>
      <c r="Z693" s="16">
        <f t="shared" si="455"/>
        <v>0</v>
      </c>
      <c r="AA693" s="16">
        <f t="shared" si="455"/>
        <v>0</v>
      </c>
      <c r="AB693" s="16">
        <f t="shared" si="455"/>
        <v>0</v>
      </c>
      <c r="AC693" s="16">
        <f t="shared" si="455"/>
        <v>0</v>
      </c>
      <c r="AD693" s="16">
        <f t="shared" si="455"/>
        <v>0</v>
      </c>
      <c r="AE693" s="16">
        <f t="shared" si="455"/>
        <v>0</v>
      </c>
      <c r="AF693" s="16">
        <f t="shared" si="455"/>
        <v>0</v>
      </c>
      <c r="AG693" s="16">
        <f t="shared" si="455"/>
        <v>0</v>
      </c>
      <c r="AH693" s="16">
        <f t="shared" si="455"/>
        <v>0</v>
      </c>
      <c r="AI693" s="16">
        <f t="shared" si="455"/>
        <v>0</v>
      </c>
      <c r="AJ693" s="16">
        <f t="shared" si="455"/>
        <v>0</v>
      </c>
      <c r="AK693" s="16" t="e">
        <f t="shared" si="455"/>
        <v>#N/A</v>
      </c>
      <c r="AL693" s="16" t="e">
        <f t="shared" si="455"/>
        <v>#N/A</v>
      </c>
      <c r="AM693" s="16" t="e">
        <f t="shared" si="455"/>
        <v>#N/A</v>
      </c>
      <c r="AN693" s="16" t="e">
        <f t="shared" si="456"/>
        <v>#N/A</v>
      </c>
      <c r="AO693" s="16" t="e">
        <f t="shared" si="456"/>
        <v>#N/A</v>
      </c>
      <c r="AP693" s="16" t="e">
        <f t="shared" si="456"/>
        <v>#N/A</v>
      </c>
      <c r="AQ693" s="16" t="e">
        <f t="shared" si="456"/>
        <v>#N/A</v>
      </c>
      <c r="AR693" s="16" t="e">
        <f t="shared" si="456"/>
        <v>#N/A</v>
      </c>
      <c r="AS693" s="16" t="e">
        <f t="shared" si="456"/>
        <v>#N/A</v>
      </c>
      <c r="AT693" s="16" t="e">
        <f t="shared" si="456"/>
        <v>#N/A</v>
      </c>
      <c r="AU693" s="16" t="e">
        <f t="shared" si="456"/>
        <v>#N/A</v>
      </c>
      <c r="AV693" s="16" t="e">
        <f t="shared" si="456"/>
        <v>#N/A</v>
      </c>
      <c r="AW693" s="16" t="e">
        <f t="shared" si="456"/>
        <v>#N/A</v>
      </c>
      <c r="AX693" s="16" t="e">
        <f t="shared" si="456"/>
        <v>#N/A</v>
      </c>
      <c r="AY693" s="16" t="e">
        <f t="shared" si="456"/>
        <v>#N/A</v>
      </c>
      <c r="AZ693" s="16" t="e">
        <f t="shared" si="456"/>
        <v>#N/A</v>
      </c>
      <c r="BA693" s="16" t="e">
        <f t="shared" si="456"/>
        <v>#N/A</v>
      </c>
      <c r="BB693" s="16" t="e">
        <f t="shared" si="456"/>
        <v>#N/A</v>
      </c>
      <c r="BC693" s="16" t="e">
        <f t="shared" si="456"/>
        <v>#N/A</v>
      </c>
      <c r="BD693" s="16" t="e">
        <f t="shared" si="457"/>
        <v>#N/A</v>
      </c>
      <c r="BE693" s="16" t="e">
        <f t="shared" si="457"/>
        <v>#N/A</v>
      </c>
      <c r="BF693" s="16" t="e">
        <f t="shared" si="457"/>
        <v>#N/A</v>
      </c>
      <c r="BG693" s="16" t="e">
        <f t="shared" si="457"/>
        <v>#N/A</v>
      </c>
      <c r="BH693" s="16" t="e">
        <f t="shared" si="457"/>
        <v>#N/A</v>
      </c>
      <c r="BI693" s="16" t="e">
        <f t="shared" si="457"/>
        <v>#N/A</v>
      </c>
      <c r="BJ693" s="16" t="e">
        <f t="shared" si="457"/>
        <v>#N/A</v>
      </c>
      <c r="BK693" s="16" t="e">
        <f t="shared" si="457"/>
        <v>#N/A</v>
      </c>
      <c r="BL693" s="16" t="e">
        <f t="shared" si="457"/>
        <v>#N/A</v>
      </c>
      <c r="BM693" s="16" t="e">
        <f t="shared" si="457"/>
        <v>#N/A</v>
      </c>
      <c r="BN693" s="16" t="e">
        <f t="shared" si="457"/>
        <v>#N/A</v>
      </c>
    </row>
    <row r="694" spans="3:66">
      <c r="C694" s="16" t="s">
        <v>2</v>
      </c>
      <c r="G694" s="16">
        <f>F688</f>
        <v>0</v>
      </c>
      <c r="H694" s="16">
        <f t="shared" si="454"/>
        <v>0</v>
      </c>
      <c r="I694" s="16">
        <f t="shared" si="454"/>
        <v>0</v>
      </c>
      <c r="J694" s="16">
        <f t="shared" si="454"/>
        <v>0</v>
      </c>
      <c r="K694" s="16">
        <f t="shared" si="454"/>
        <v>0</v>
      </c>
      <c r="L694" s="16">
        <f t="shared" si="454"/>
        <v>0</v>
      </c>
      <c r="M694" s="16">
        <f t="shared" si="454"/>
        <v>0</v>
      </c>
      <c r="N694" s="16">
        <f t="shared" si="454"/>
        <v>0</v>
      </c>
      <c r="O694" s="16">
        <f t="shared" si="454"/>
        <v>0</v>
      </c>
      <c r="P694" s="16">
        <f t="shared" si="454"/>
        <v>0</v>
      </c>
      <c r="Q694" s="16">
        <f t="shared" si="454"/>
        <v>0</v>
      </c>
      <c r="R694" s="16">
        <f t="shared" si="454"/>
        <v>0</v>
      </c>
      <c r="S694" s="16">
        <f t="shared" si="454"/>
        <v>0</v>
      </c>
      <c r="T694" s="16">
        <f t="shared" si="454"/>
        <v>0</v>
      </c>
      <c r="U694" s="16">
        <f t="shared" si="454"/>
        <v>0</v>
      </c>
      <c r="V694" s="16">
        <f t="shared" si="454"/>
        <v>0</v>
      </c>
      <c r="W694" s="16">
        <f t="shared" si="454"/>
        <v>0</v>
      </c>
      <c r="X694" s="16">
        <f t="shared" si="455"/>
        <v>0</v>
      </c>
      <c r="Y694" s="16">
        <f t="shared" si="455"/>
        <v>0</v>
      </c>
      <c r="Z694" s="16">
        <f t="shared" si="455"/>
        <v>0</v>
      </c>
      <c r="AA694" s="16">
        <f t="shared" si="455"/>
        <v>0</v>
      </c>
      <c r="AB694" s="16">
        <f t="shared" si="455"/>
        <v>0</v>
      </c>
      <c r="AC694" s="16">
        <f t="shared" si="455"/>
        <v>0</v>
      </c>
      <c r="AD694" s="16">
        <f t="shared" si="455"/>
        <v>0</v>
      </c>
      <c r="AE694" s="16">
        <f t="shared" si="455"/>
        <v>0</v>
      </c>
      <c r="AF694" s="16">
        <f t="shared" si="455"/>
        <v>0</v>
      </c>
      <c r="AG694" s="16">
        <f t="shared" si="455"/>
        <v>0</v>
      </c>
      <c r="AH694" s="16">
        <f t="shared" si="455"/>
        <v>0</v>
      </c>
      <c r="AI694" s="16">
        <f t="shared" si="455"/>
        <v>0</v>
      </c>
      <c r="AJ694" s="16">
        <f t="shared" si="455"/>
        <v>0</v>
      </c>
      <c r="AK694" s="16" t="e">
        <f t="shared" si="455"/>
        <v>#N/A</v>
      </c>
      <c r="AL694" s="16" t="e">
        <f t="shared" si="455"/>
        <v>#N/A</v>
      </c>
      <c r="AM694" s="16" t="e">
        <f t="shared" si="455"/>
        <v>#N/A</v>
      </c>
      <c r="AN694" s="16" t="e">
        <f t="shared" si="456"/>
        <v>#N/A</v>
      </c>
      <c r="AO694" s="16" t="e">
        <f t="shared" si="456"/>
        <v>#N/A</v>
      </c>
      <c r="AP694" s="16" t="e">
        <f t="shared" si="456"/>
        <v>#N/A</v>
      </c>
      <c r="AQ694" s="16" t="e">
        <f t="shared" si="456"/>
        <v>#N/A</v>
      </c>
      <c r="AR694" s="16" t="e">
        <f t="shared" si="456"/>
        <v>#N/A</v>
      </c>
      <c r="AS694" s="16" t="e">
        <f t="shared" si="456"/>
        <v>#N/A</v>
      </c>
      <c r="AT694" s="16" t="e">
        <f t="shared" si="456"/>
        <v>#N/A</v>
      </c>
      <c r="AU694" s="16" t="e">
        <f t="shared" si="456"/>
        <v>#N/A</v>
      </c>
      <c r="AV694" s="16" t="e">
        <f t="shared" si="456"/>
        <v>#N/A</v>
      </c>
      <c r="AW694" s="16" t="e">
        <f t="shared" si="456"/>
        <v>#N/A</v>
      </c>
      <c r="AX694" s="16" t="e">
        <f t="shared" si="456"/>
        <v>#N/A</v>
      </c>
      <c r="AY694" s="16" t="e">
        <f t="shared" si="456"/>
        <v>#N/A</v>
      </c>
      <c r="AZ694" s="16" t="e">
        <f t="shared" si="456"/>
        <v>#N/A</v>
      </c>
      <c r="BA694" s="16" t="e">
        <f t="shared" si="456"/>
        <v>#N/A</v>
      </c>
      <c r="BB694" s="16" t="e">
        <f t="shared" si="456"/>
        <v>#N/A</v>
      </c>
      <c r="BC694" s="16" t="e">
        <f t="shared" si="456"/>
        <v>#N/A</v>
      </c>
      <c r="BD694" s="16" t="e">
        <f t="shared" si="457"/>
        <v>#N/A</v>
      </c>
      <c r="BE694" s="16" t="e">
        <f t="shared" si="457"/>
        <v>#N/A</v>
      </c>
      <c r="BF694" s="16" t="e">
        <f t="shared" si="457"/>
        <v>#N/A</v>
      </c>
      <c r="BG694" s="16" t="e">
        <f t="shared" si="457"/>
        <v>#N/A</v>
      </c>
      <c r="BH694" s="16" t="e">
        <f t="shared" si="457"/>
        <v>#N/A</v>
      </c>
      <c r="BI694" s="16" t="e">
        <f t="shared" si="457"/>
        <v>#N/A</v>
      </c>
      <c r="BJ694" s="16" t="e">
        <f t="shared" si="457"/>
        <v>#N/A</v>
      </c>
      <c r="BK694" s="16" t="e">
        <f t="shared" si="457"/>
        <v>#N/A</v>
      </c>
      <c r="BL694" s="16" t="e">
        <f t="shared" si="457"/>
        <v>#N/A</v>
      </c>
      <c r="BM694" s="16" t="e">
        <f t="shared" si="457"/>
        <v>#N/A</v>
      </c>
      <c r="BN694" s="16" t="e">
        <f t="shared" si="457"/>
        <v>#N/A</v>
      </c>
    </row>
    <row r="695" spans="3:66">
      <c r="C695" s="16" t="s">
        <v>13</v>
      </c>
      <c r="G695" s="16">
        <f>F689</f>
        <v>0</v>
      </c>
      <c r="H695" s="16">
        <f t="shared" si="454"/>
        <v>0</v>
      </c>
      <c r="I695" s="16">
        <f t="shared" si="454"/>
        <v>0</v>
      </c>
      <c r="J695" s="16">
        <f t="shared" si="454"/>
        <v>0</v>
      </c>
      <c r="K695" s="16">
        <f t="shared" si="454"/>
        <v>0</v>
      </c>
      <c r="L695" s="16">
        <f t="shared" si="454"/>
        <v>0</v>
      </c>
      <c r="M695" s="16">
        <f t="shared" si="454"/>
        <v>0</v>
      </c>
      <c r="N695" s="16">
        <f t="shared" si="454"/>
        <v>0</v>
      </c>
      <c r="O695" s="16">
        <f t="shared" si="454"/>
        <v>0</v>
      </c>
      <c r="P695" s="16">
        <f t="shared" si="454"/>
        <v>0</v>
      </c>
      <c r="Q695" s="16">
        <f t="shared" si="454"/>
        <v>0</v>
      </c>
      <c r="R695" s="16">
        <f t="shared" si="454"/>
        <v>0</v>
      </c>
      <c r="S695" s="16">
        <f t="shared" si="454"/>
        <v>0</v>
      </c>
      <c r="T695" s="16">
        <f t="shared" si="454"/>
        <v>0</v>
      </c>
      <c r="U695" s="16">
        <f t="shared" si="454"/>
        <v>0</v>
      </c>
      <c r="V695" s="16">
        <f t="shared" si="454"/>
        <v>0</v>
      </c>
      <c r="W695" s="16">
        <f t="shared" si="454"/>
        <v>0</v>
      </c>
      <c r="X695" s="16">
        <f t="shared" si="455"/>
        <v>0</v>
      </c>
      <c r="Y695" s="16">
        <f t="shared" si="455"/>
        <v>0</v>
      </c>
      <c r="Z695" s="16">
        <f t="shared" si="455"/>
        <v>0</v>
      </c>
      <c r="AA695" s="16">
        <f t="shared" si="455"/>
        <v>0</v>
      </c>
      <c r="AB695" s="16">
        <f t="shared" si="455"/>
        <v>0</v>
      </c>
      <c r="AC695" s="16">
        <f t="shared" si="455"/>
        <v>0</v>
      </c>
      <c r="AD695" s="16">
        <f t="shared" si="455"/>
        <v>0</v>
      </c>
      <c r="AE695" s="16">
        <f t="shared" si="455"/>
        <v>0</v>
      </c>
      <c r="AF695" s="16">
        <f t="shared" si="455"/>
        <v>0</v>
      </c>
      <c r="AG695" s="16">
        <f t="shared" si="455"/>
        <v>0</v>
      </c>
      <c r="AH695" s="16">
        <f t="shared" si="455"/>
        <v>0</v>
      </c>
      <c r="AI695" s="16">
        <f t="shared" si="455"/>
        <v>0</v>
      </c>
      <c r="AJ695" s="16">
        <f t="shared" si="455"/>
        <v>0</v>
      </c>
      <c r="AK695" s="16" t="e">
        <f t="shared" si="455"/>
        <v>#N/A</v>
      </c>
      <c r="AL695" s="16" t="e">
        <f t="shared" si="455"/>
        <v>#N/A</v>
      </c>
      <c r="AM695" s="16" t="e">
        <f t="shared" si="455"/>
        <v>#N/A</v>
      </c>
      <c r="AN695" s="16" t="e">
        <f t="shared" si="456"/>
        <v>#N/A</v>
      </c>
      <c r="AO695" s="16" t="e">
        <f t="shared" si="456"/>
        <v>#N/A</v>
      </c>
      <c r="AP695" s="16" t="e">
        <f t="shared" si="456"/>
        <v>#N/A</v>
      </c>
      <c r="AQ695" s="16" t="e">
        <f t="shared" si="456"/>
        <v>#N/A</v>
      </c>
      <c r="AR695" s="16" t="e">
        <f t="shared" si="456"/>
        <v>#N/A</v>
      </c>
      <c r="AS695" s="16" t="e">
        <f t="shared" si="456"/>
        <v>#N/A</v>
      </c>
      <c r="AT695" s="16" t="e">
        <f t="shared" si="456"/>
        <v>#N/A</v>
      </c>
      <c r="AU695" s="16" t="e">
        <f t="shared" si="456"/>
        <v>#N/A</v>
      </c>
      <c r="AV695" s="16" t="e">
        <f t="shared" si="456"/>
        <v>#N/A</v>
      </c>
      <c r="AW695" s="16" t="e">
        <f t="shared" si="456"/>
        <v>#N/A</v>
      </c>
      <c r="AX695" s="16" t="e">
        <f t="shared" si="456"/>
        <v>#N/A</v>
      </c>
      <c r="AY695" s="16" t="e">
        <f t="shared" si="456"/>
        <v>#N/A</v>
      </c>
      <c r="AZ695" s="16" t="e">
        <f t="shared" si="456"/>
        <v>#N/A</v>
      </c>
      <c r="BA695" s="16" t="e">
        <f t="shared" si="456"/>
        <v>#N/A</v>
      </c>
      <c r="BB695" s="16" t="e">
        <f t="shared" si="456"/>
        <v>#N/A</v>
      </c>
      <c r="BC695" s="16" t="e">
        <f t="shared" si="456"/>
        <v>#N/A</v>
      </c>
      <c r="BD695" s="16" t="e">
        <f t="shared" si="457"/>
        <v>#N/A</v>
      </c>
      <c r="BE695" s="16" t="e">
        <f t="shared" si="457"/>
        <v>#N/A</v>
      </c>
      <c r="BF695" s="16" t="e">
        <f t="shared" si="457"/>
        <v>#N/A</v>
      </c>
      <c r="BG695" s="16" t="e">
        <f t="shared" si="457"/>
        <v>#N/A</v>
      </c>
      <c r="BH695" s="16" t="e">
        <f t="shared" si="457"/>
        <v>#N/A</v>
      </c>
      <c r="BI695" s="16" t="e">
        <f t="shared" si="457"/>
        <v>#N/A</v>
      </c>
      <c r="BJ695" s="16" t="e">
        <f t="shared" si="457"/>
        <v>#N/A</v>
      </c>
      <c r="BK695" s="16" t="e">
        <f t="shared" si="457"/>
        <v>#N/A</v>
      </c>
      <c r="BL695" s="16" t="e">
        <f t="shared" si="457"/>
        <v>#N/A</v>
      </c>
      <c r="BM695" s="16" t="e">
        <f t="shared" si="457"/>
        <v>#N/A</v>
      </c>
      <c r="BN695" s="16" t="e">
        <f t="shared" si="457"/>
        <v>#N/A</v>
      </c>
    </row>
    <row r="697" spans="3:66">
      <c r="C697" s="16" t="s">
        <v>12</v>
      </c>
      <c r="H697" s="16">
        <f>G691</f>
        <v>0</v>
      </c>
      <c r="I697" s="16">
        <f t="shared" ref="I697:X701" si="458">H691</f>
        <v>0</v>
      </c>
      <c r="J697" s="16">
        <f t="shared" si="458"/>
        <v>0</v>
      </c>
      <c r="K697" s="16">
        <f t="shared" si="458"/>
        <v>0</v>
      </c>
      <c r="L697" s="16">
        <f t="shared" si="458"/>
        <v>0</v>
      </c>
      <c r="M697" s="16">
        <f t="shared" si="458"/>
        <v>0</v>
      </c>
      <c r="N697" s="16">
        <f t="shared" si="458"/>
        <v>0</v>
      </c>
      <c r="O697" s="16">
        <f t="shared" si="458"/>
        <v>0</v>
      </c>
      <c r="P697" s="16">
        <f t="shared" si="458"/>
        <v>0</v>
      </c>
      <c r="Q697" s="16">
        <f t="shared" si="458"/>
        <v>0</v>
      </c>
      <c r="R697" s="16">
        <f t="shared" si="458"/>
        <v>0</v>
      </c>
      <c r="S697" s="16">
        <f t="shared" si="458"/>
        <v>0</v>
      </c>
      <c r="T697" s="16">
        <f t="shared" si="458"/>
        <v>0</v>
      </c>
      <c r="U697" s="16">
        <f t="shared" si="458"/>
        <v>0</v>
      </c>
      <c r="V697" s="16">
        <f t="shared" si="458"/>
        <v>0</v>
      </c>
      <c r="W697" s="16">
        <f t="shared" si="458"/>
        <v>0</v>
      </c>
      <c r="X697" s="16">
        <f t="shared" si="458"/>
        <v>0</v>
      </c>
      <c r="Y697" s="16">
        <f t="shared" ref="Y697:AN701" si="459">X691</f>
        <v>0</v>
      </c>
      <c r="Z697" s="16">
        <f t="shared" si="459"/>
        <v>0</v>
      </c>
      <c r="AA697" s="16">
        <f t="shared" si="459"/>
        <v>0</v>
      </c>
      <c r="AB697" s="16">
        <f t="shared" si="459"/>
        <v>0</v>
      </c>
      <c r="AC697" s="16">
        <f t="shared" si="459"/>
        <v>0</v>
      </c>
      <c r="AD697" s="16">
        <f t="shared" si="459"/>
        <v>0</v>
      </c>
      <c r="AE697" s="16">
        <f t="shared" si="459"/>
        <v>0</v>
      </c>
      <c r="AF697" s="16">
        <f t="shared" si="459"/>
        <v>0</v>
      </c>
      <c r="AG697" s="16">
        <f t="shared" si="459"/>
        <v>0</v>
      </c>
      <c r="AH697" s="16">
        <f t="shared" si="459"/>
        <v>0</v>
      </c>
      <c r="AI697" s="16">
        <f t="shared" si="459"/>
        <v>0</v>
      </c>
      <c r="AJ697" s="16">
        <f t="shared" si="459"/>
        <v>0</v>
      </c>
      <c r="AK697" s="16">
        <f t="shared" si="459"/>
        <v>0</v>
      </c>
      <c r="AL697" s="16">
        <f t="shared" si="459"/>
        <v>0</v>
      </c>
      <c r="AM697" s="16" t="e">
        <f t="shared" si="459"/>
        <v>#N/A</v>
      </c>
      <c r="AN697" s="16" t="e">
        <f t="shared" si="459"/>
        <v>#N/A</v>
      </c>
      <c r="AO697" s="16" t="e">
        <f t="shared" ref="AO697:BD701" si="460">AN691</f>
        <v>#N/A</v>
      </c>
      <c r="AP697" s="16" t="e">
        <f t="shared" si="460"/>
        <v>#N/A</v>
      </c>
      <c r="AQ697" s="16" t="e">
        <f t="shared" si="460"/>
        <v>#N/A</v>
      </c>
      <c r="AR697" s="16" t="e">
        <f t="shared" si="460"/>
        <v>#N/A</v>
      </c>
      <c r="AS697" s="16" t="e">
        <f t="shared" si="460"/>
        <v>#N/A</v>
      </c>
      <c r="AT697" s="16" t="e">
        <f t="shared" si="460"/>
        <v>#N/A</v>
      </c>
      <c r="AU697" s="16" t="e">
        <f t="shared" si="460"/>
        <v>#N/A</v>
      </c>
      <c r="AV697" s="16" t="e">
        <f t="shared" si="460"/>
        <v>#N/A</v>
      </c>
      <c r="AW697" s="16" t="e">
        <f t="shared" si="460"/>
        <v>#N/A</v>
      </c>
      <c r="AX697" s="16" t="e">
        <f t="shared" si="460"/>
        <v>#N/A</v>
      </c>
      <c r="AY697" s="16" t="e">
        <f t="shared" si="460"/>
        <v>#N/A</v>
      </c>
      <c r="AZ697" s="16" t="e">
        <f t="shared" si="460"/>
        <v>#N/A</v>
      </c>
      <c r="BA697" s="16" t="e">
        <f t="shared" si="460"/>
        <v>#N/A</v>
      </c>
      <c r="BB697" s="16" t="e">
        <f t="shared" si="460"/>
        <v>#N/A</v>
      </c>
      <c r="BC697" s="16" t="e">
        <f t="shared" si="460"/>
        <v>#N/A</v>
      </c>
      <c r="BD697" s="16" t="e">
        <f t="shared" si="460"/>
        <v>#N/A</v>
      </c>
      <c r="BE697" s="16" t="e">
        <f t="shared" ref="BE697:BN701" si="461">BD691</f>
        <v>#N/A</v>
      </c>
      <c r="BF697" s="16" t="e">
        <f t="shared" si="461"/>
        <v>#N/A</v>
      </c>
      <c r="BG697" s="16" t="e">
        <f t="shared" si="461"/>
        <v>#N/A</v>
      </c>
      <c r="BH697" s="16" t="e">
        <f t="shared" si="461"/>
        <v>#N/A</v>
      </c>
      <c r="BI697" s="16" t="e">
        <f t="shared" si="461"/>
        <v>#N/A</v>
      </c>
      <c r="BJ697" s="16" t="e">
        <f t="shared" si="461"/>
        <v>#N/A</v>
      </c>
      <c r="BK697" s="16" t="e">
        <f t="shared" si="461"/>
        <v>#N/A</v>
      </c>
      <c r="BL697" s="16" t="e">
        <f t="shared" si="461"/>
        <v>#N/A</v>
      </c>
      <c r="BM697" s="16" t="e">
        <f t="shared" si="461"/>
        <v>#N/A</v>
      </c>
      <c r="BN697" s="16" t="e">
        <f t="shared" si="461"/>
        <v>#N/A</v>
      </c>
    </row>
    <row r="698" spans="3:66">
      <c r="C698" s="16" t="s">
        <v>0</v>
      </c>
      <c r="H698" s="16">
        <f>G692</f>
        <v>0</v>
      </c>
      <c r="I698" s="16">
        <f t="shared" si="458"/>
        <v>0</v>
      </c>
      <c r="J698" s="16">
        <f t="shared" si="458"/>
        <v>0</v>
      </c>
      <c r="K698" s="16">
        <f t="shared" si="458"/>
        <v>0</v>
      </c>
      <c r="L698" s="16">
        <f t="shared" si="458"/>
        <v>0</v>
      </c>
      <c r="M698" s="16">
        <f t="shared" si="458"/>
        <v>0</v>
      </c>
      <c r="N698" s="16">
        <f t="shared" si="458"/>
        <v>0</v>
      </c>
      <c r="O698" s="16">
        <f t="shared" si="458"/>
        <v>0</v>
      </c>
      <c r="P698" s="16">
        <f t="shared" si="458"/>
        <v>0</v>
      </c>
      <c r="Q698" s="16">
        <f t="shared" si="458"/>
        <v>0</v>
      </c>
      <c r="R698" s="16">
        <f t="shared" si="458"/>
        <v>0</v>
      </c>
      <c r="S698" s="16">
        <f t="shared" si="458"/>
        <v>0</v>
      </c>
      <c r="T698" s="16">
        <f t="shared" si="458"/>
        <v>0</v>
      </c>
      <c r="U698" s="16">
        <f t="shared" si="458"/>
        <v>0</v>
      </c>
      <c r="V698" s="16">
        <f t="shared" si="458"/>
        <v>0</v>
      </c>
      <c r="W698" s="16">
        <f t="shared" si="458"/>
        <v>0</v>
      </c>
      <c r="X698" s="16">
        <f t="shared" si="458"/>
        <v>0</v>
      </c>
      <c r="Y698" s="16">
        <f t="shared" si="459"/>
        <v>0</v>
      </c>
      <c r="Z698" s="16">
        <f t="shared" si="459"/>
        <v>0</v>
      </c>
      <c r="AA698" s="16">
        <f t="shared" si="459"/>
        <v>0</v>
      </c>
      <c r="AB698" s="16">
        <f t="shared" si="459"/>
        <v>0</v>
      </c>
      <c r="AC698" s="16">
        <f t="shared" si="459"/>
        <v>0</v>
      </c>
      <c r="AD698" s="16">
        <f t="shared" si="459"/>
        <v>0</v>
      </c>
      <c r="AE698" s="16">
        <f t="shared" si="459"/>
        <v>0</v>
      </c>
      <c r="AF698" s="16">
        <f t="shared" si="459"/>
        <v>0</v>
      </c>
      <c r="AG698" s="16">
        <f t="shared" si="459"/>
        <v>0</v>
      </c>
      <c r="AH698" s="16">
        <f t="shared" si="459"/>
        <v>0</v>
      </c>
      <c r="AI698" s="16">
        <f t="shared" si="459"/>
        <v>0</v>
      </c>
      <c r="AJ698" s="16">
        <f t="shared" si="459"/>
        <v>0</v>
      </c>
      <c r="AK698" s="16">
        <f t="shared" si="459"/>
        <v>0</v>
      </c>
      <c r="AL698" s="16" t="e">
        <f t="shared" si="459"/>
        <v>#N/A</v>
      </c>
      <c r="AM698" s="16" t="e">
        <f t="shared" si="459"/>
        <v>#N/A</v>
      </c>
      <c r="AN698" s="16" t="e">
        <f t="shared" si="459"/>
        <v>#N/A</v>
      </c>
      <c r="AO698" s="16" t="e">
        <f t="shared" si="460"/>
        <v>#N/A</v>
      </c>
      <c r="AP698" s="16" t="e">
        <f t="shared" si="460"/>
        <v>#N/A</v>
      </c>
      <c r="AQ698" s="16" t="e">
        <f t="shared" si="460"/>
        <v>#N/A</v>
      </c>
      <c r="AR698" s="16" t="e">
        <f t="shared" si="460"/>
        <v>#N/A</v>
      </c>
      <c r="AS698" s="16" t="e">
        <f t="shared" si="460"/>
        <v>#N/A</v>
      </c>
      <c r="AT698" s="16" t="e">
        <f t="shared" si="460"/>
        <v>#N/A</v>
      </c>
      <c r="AU698" s="16" t="e">
        <f t="shared" si="460"/>
        <v>#N/A</v>
      </c>
      <c r="AV698" s="16" t="e">
        <f t="shared" si="460"/>
        <v>#N/A</v>
      </c>
      <c r="AW698" s="16" t="e">
        <f t="shared" si="460"/>
        <v>#N/A</v>
      </c>
      <c r="AX698" s="16" t="e">
        <f t="shared" si="460"/>
        <v>#N/A</v>
      </c>
      <c r="AY698" s="16" t="e">
        <f t="shared" si="460"/>
        <v>#N/A</v>
      </c>
      <c r="AZ698" s="16" t="e">
        <f t="shared" si="460"/>
        <v>#N/A</v>
      </c>
      <c r="BA698" s="16" t="e">
        <f t="shared" si="460"/>
        <v>#N/A</v>
      </c>
      <c r="BB698" s="16" t="e">
        <f t="shared" si="460"/>
        <v>#N/A</v>
      </c>
      <c r="BC698" s="16" t="e">
        <f t="shared" si="460"/>
        <v>#N/A</v>
      </c>
      <c r="BD698" s="16" t="e">
        <f t="shared" si="460"/>
        <v>#N/A</v>
      </c>
      <c r="BE698" s="16" t="e">
        <f t="shared" si="461"/>
        <v>#N/A</v>
      </c>
      <c r="BF698" s="16" t="e">
        <f t="shared" si="461"/>
        <v>#N/A</v>
      </c>
      <c r="BG698" s="16" t="e">
        <f t="shared" si="461"/>
        <v>#N/A</v>
      </c>
      <c r="BH698" s="16" t="e">
        <f t="shared" si="461"/>
        <v>#N/A</v>
      </c>
      <c r="BI698" s="16" t="e">
        <f t="shared" si="461"/>
        <v>#N/A</v>
      </c>
      <c r="BJ698" s="16" t="e">
        <f t="shared" si="461"/>
        <v>#N/A</v>
      </c>
      <c r="BK698" s="16" t="e">
        <f t="shared" si="461"/>
        <v>#N/A</v>
      </c>
      <c r="BL698" s="16" t="e">
        <f t="shared" si="461"/>
        <v>#N/A</v>
      </c>
      <c r="BM698" s="16" t="e">
        <f t="shared" si="461"/>
        <v>#N/A</v>
      </c>
      <c r="BN698" s="16" t="e">
        <f t="shared" si="461"/>
        <v>#N/A</v>
      </c>
    </row>
    <row r="699" spans="3:66">
      <c r="C699" s="16" t="s">
        <v>1</v>
      </c>
      <c r="H699" s="16">
        <f>G693</f>
        <v>0</v>
      </c>
      <c r="I699" s="16">
        <f t="shared" si="458"/>
        <v>0</v>
      </c>
      <c r="J699" s="16">
        <f t="shared" si="458"/>
        <v>0</v>
      </c>
      <c r="K699" s="16">
        <f t="shared" si="458"/>
        <v>0</v>
      </c>
      <c r="L699" s="16">
        <f t="shared" si="458"/>
        <v>0</v>
      </c>
      <c r="M699" s="16">
        <f t="shared" si="458"/>
        <v>0</v>
      </c>
      <c r="N699" s="16">
        <f t="shared" si="458"/>
        <v>0</v>
      </c>
      <c r="O699" s="16">
        <f t="shared" si="458"/>
        <v>0</v>
      </c>
      <c r="P699" s="16">
        <f t="shared" si="458"/>
        <v>0</v>
      </c>
      <c r="Q699" s="16">
        <f t="shared" si="458"/>
        <v>0</v>
      </c>
      <c r="R699" s="16">
        <f t="shared" si="458"/>
        <v>0</v>
      </c>
      <c r="S699" s="16">
        <f t="shared" si="458"/>
        <v>0</v>
      </c>
      <c r="T699" s="16">
        <f t="shared" si="458"/>
        <v>0</v>
      </c>
      <c r="U699" s="16">
        <f t="shared" si="458"/>
        <v>0</v>
      </c>
      <c r="V699" s="16">
        <f t="shared" si="458"/>
        <v>0</v>
      </c>
      <c r="W699" s="16">
        <f t="shared" si="458"/>
        <v>0</v>
      </c>
      <c r="X699" s="16">
        <f t="shared" si="458"/>
        <v>0</v>
      </c>
      <c r="Y699" s="16">
        <f t="shared" si="459"/>
        <v>0</v>
      </c>
      <c r="Z699" s="16">
        <f t="shared" si="459"/>
        <v>0</v>
      </c>
      <c r="AA699" s="16">
        <f t="shared" si="459"/>
        <v>0</v>
      </c>
      <c r="AB699" s="16">
        <f t="shared" si="459"/>
        <v>0</v>
      </c>
      <c r="AC699" s="16">
        <f t="shared" si="459"/>
        <v>0</v>
      </c>
      <c r="AD699" s="16">
        <f t="shared" si="459"/>
        <v>0</v>
      </c>
      <c r="AE699" s="16">
        <f t="shared" si="459"/>
        <v>0</v>
      </c>
      <c r="AF699" s="16">
        <f t="shared" si="459"/>
        <v>0</v>
      </c>
      <c r="AG699" s="16">
        <f t="shared" si="459"/>
        <v>0</v>
      </c>
      <c r="AH699" s="16">
        <f t="shared" si="459"/>
        <v>0</v>
      </c>
      <c r="AI699" s="16">
        <f t="shared" si="459"/>
        <v>0</v>
      </c>
      <c r="AJ699" s="16">
        <f t="shared" si="459"/>
        <v>0</v>
      </c>
      <c r="AK699" s="16">
        <f t="shared" si="459"/>
        <v>0</v>
      </c>
      <c r="AL699" s="16" t="e">
        <f t="shared" si="459"/>
        <v>#N/A</v>
      </c>
      <c r="AM699" s="16" t="e">
        <f t="shared" si="459"/>
        <v>#N/A</v>
      </c>
      <c r="AN699" s="16" t="e">
        <f t="shared" si="459"/>
        <v>#N/A</v>
      </c>
      <c r="AO699" s="16" t="e">
        <f t="shared" si="460"/>
        <v>#N/A</v>
      </c>
      <c r="AP699" s="16" t="e">
        <f t="shared" si="460"/>
        <v>#N/A</v>
      </c>
      <c r="AQ699" s="16" t="e">
        <f t="shared" si="460"/>
        <v>#N/A</v>
      </c>
      <c r="AR699" s="16" t="e">
        <f t="shared" si="460"/>
        <v>#N/A</v>
      </c>
      <c r="AS699" s="16" t="e">
        <f t="shared" si="460"/>
        <v>#N/A</v>
      </c>
      <c r="AT699" s="16" t="e">
        <f t="shared" si="460"/>
        <v>#N/A</v>
      </c>
      <c r="AU699" s="16" t="e">
        <f t="shared" si="460"/>
        <v>#N/A</v>
      </c>
      <c r="AV699" s="16" t="e">
        <f t="shared" si="460"/>
        <v>#N/A</v>
      </c>
      <c r="AW699" s="16" t="e">
        <f t="shared" si="460"/>
        <v>#N/A</v>
      </c>
      <c r="AX699" s="16" t="e">
        <f t="shared" si="460"/>
        <v>#N/A</v>
      </c>
      <c r="AY699" s="16" t="e">
        <f t="shared" si="460"/>
        <v>#N/A</v>
      </c>
      <c r="AZ699" s="16" t="e">
        <f t="shared" si="460"/>
        <v>#N/A</v>
      </c>
      <c r="BA699" s="16" t="e">
        <f t="shared" si="460"/>
        <v>#N/A</v>
      </c>
      <c r="BB699" s="16" t="e">
        <f t="shared" si="460"/>
        <v>#N/A</v>
      </c>
      <c r="BC699" s="16" t="e">
        <f t="shared" si="460"/>
        <v>#N/A</v>
      </c>
      <c r="BD699" s="16" t="e">
        <f t="shared" si="460"/>
        <v>#N/A</v>
      </c>
      <c r="BE699" s="16" t="e">
        <f t="shared" si="461"/>
        <v>#N/A</v>
      </c>
      <c r="BF699" s="16" t="e">
        <f t="shared" si="461"/>
        <v>#N/A</v>
      </c>
      <c r="BG699" s="16" t="e">
        <f t="shared" si="461"/>
        <v>#N/A</v>
      </c>
      <c r="BH699" s="16" t="e">
        <f t="shared" si="461"/>
        <v>#N/A</v>
      </c>
      <c r="BI699" s="16" t="e">
        <f t="shared" si="461"/>
        <v>#N/A</v>
      </c>
      <c r="BJ699" s="16" t="e">
        <f t="shared" si="461"/>
        <v>#N/A</v>
      </c>
      <c r="BK699" s="16" t="e">
        <f t="shared" si="461"/>
        <v>#N/A</v>
      </c>
      <c r="BL699" s="16" t="e">
        <f t="shared" si="461"/>
        <v>#N/A</v>
      </c>
      <c r="BM699" s="16" t="e">
        <f t="shared" si="461"/>
        <v>#N/A</v>
      </c>
      <c r="BN699" s="16" t="e">
        <f t="shared" si="461"/>
        <v>#N/A</v>
      </c>
    </row>
    <row r="700" spans="3:66">
      <c r="C700" s="16" t="s">
        <v>2</v>
      </c>
      <c r="H700" s="16">
        <f>G694</f>
        <v>0</v>
      </c>
      <c r="I700" s="16">
        <f t="shared" si="458"/>
        <v>0</v>
      </c>
      <c r="J700" s="16">
        <f t="shared" si="458"/>
        <v>0</v>
      </c>
      <c r="K700" s="16">
        <f t="shared" si="458"/>
        <v>0</v>
      </c>
      <c r="L700" s="16">
        <f t="shared" si="458"/>
        <v>0</v>
      </c>
      <c r="M700" s="16">
        <f t="shared" si="458"/>
        <v>0</v>
      </c>
      <c r="N700" s="16">
        <f t="shared" si="458"/>
        <v>0</v>
      </c>
      <c r="O700" s="16">
        <f t="shared" si="458"/>
        <v>0</v>
      </c>
      <c r="P700" s="16">
        <f t="shared" si="458"/>
        <v>0</v>
      </c>
      <c r="Q700" s="16">
        <f t="shared" si="458"/>
        <v>0</v>
      </c>
      <c r="R700" s="16">
        <f t="shared" si="458"/>
        <v>0</v>
      </c>
      <c r="S700" s="16">
        <f t="shared" si="458"/>
        <v>0</v>
      </c>
      <c r="T700" s="16">
        <f t="shared" si="458"/>
        <v>0</v>
      </c>
      <c r="U700" s="16">
        <f t="shared" si="458"/>
        <v>0</v>
      </c>
      <c r="V700" s="16">
        <f t="shared" si="458"/>
        <v>0</v>
      </c>
      <c r="W700" s="16">
        <f t="shared" si="458"/>
        <v>0</v>
      </c>
      <c r="X700" s="16">
        <f t="shared" si="458"/>
        <v>0</v>
      </c>
      <c r="Y700" s="16">
        <f t="shared" si="459"/>
        <v>0</v>
      </c>
      <c r="Z700" s="16">
        <f t="shared" si="459"/>
        <v>0</v>
      </c>
      <c r="AA700" s="16">
        <f t="shared" si="459"/>
        <v>0</v>
      </c>
      <c r="AB700" s="16">
        <f t="shared" si="459"/>
        <v>0</v>
      </c>
      <c r="AC700" s="16">
        <f t="shared" si="459"/>
        <v>0</v>
      </c>
      <c r="AD700" s="16">
        <f t="shared" si="459"/>
        <v>0</v>
      </c>
      <c r="AE700" s="16">
        <f t="shared" si="459"/>
        <v>0</v>
      </c>
      <c r="AF700" s="16">
        <f t="shared" si="459"/>
        <v>0</v>
      </c>
      <c r="AG700" s="16">
        <f t="shared" si="459"/>
        <v>0</v>
      </c>
      <c r="AH700" s="16">
        <f t="shared" si="459"/>
        <v>0</v>
      </c>
      <c r="AI700" s="16">
        <f t="shared" si="459"/>
        <v>0</v>
      </c>
      <c r="AJ700" s="16">
        <f t="shared" si="459"/>
        <v>0</v>
      </c>
      <c r="AK700" s="16">
        <f t="shared" si="459"/>
        <v>0</v>
      </c>
      <c r="AL700" s="16" t="e">
        <f t="shared" si="459"/>
        <v>#N/A</v>
      </c>
      <c r="AM700" s="16" t="e">
        <f t="shared" si="459"/>
        <v>#N/A</v>
      </c>
      <c r="AN700" s="16" t="e">
        <f t="shared" si="459"/>
        <v>#N/A</v>
      </c>
      <c r="AO700" s="16" t="e">
        <f t="shared" si="460"/>
        <v>#N/A</v>
      </c>
      <c r="AP700" s="16" t="e">
        <f t="shared" si="460"/>
        <v>#N/A</v>
      </c>
      <c r="AQ700" s="16" t="e">
        <f t="shared" si="460"/>
        <v>#N/A</v>
      </c>
      <c r="AR700" s="16" t="e">
        <f t="shared" si="460"/>
        <v>#N/A</v>
      </c>
      <c r="AS700" s="16" t="e">
        <f t="shared" si="460"/>
        <v>#N/A</v>
      </c>
      <c r="AT700" s="16" t="e">
        <f t="shared" si="460"/>
        <v>#N/A</v>
      </c>
      <c r="AU700" s="16" t="e">
        <f t="shared" si="460"/>
        <v>#N/A</v>
      </c>
      <c r="AV700" s="16" t="e">
        <f t="shared" si="460"/>
        <v>#N/A</v>
      </c>
      <c r="AW700" s="16" t="e">
        <f t="shared" si="460"/>
        <v>#N/A</v>
      </c>
      <c r="AX700" s="16" t="e">
        <f t="shared" si="460"/>
        <v>#N/A</v>
      </c>
      <c r="AY700" s="16" t="e">
        <f t="shared" si="460"/>
        <v>#N/A</v>
      </c>
      <c r="AZ700" s="16" t="e">
        <f t="shared" si="460"/>
        <v>#N/A</v>
      </c>
      <c r="BA700" s="16" t="e">
        <f t="shared" si="460"/>
        <v>#N/A</v>
      </c>
      <c r="BB700" s="16" t="e">
        <f t="shared" si="460"/>
        <v>#N/A</v>
      </c>
      <c r="BC700" s="16" t="e">
        <f t="shared" si="460"/>
        <v>#N/A</v>
      </c>
      <c r="BD700" s="16" t="e">
        <f t="shared" si="460"/>
        <v>#N/A</v>
      </c>
      <c r="BE700" s="16" t="e">
        <f t="shared" si="461"/>
        <v>#N/A</v>
      </c>
      <c r="BF700" s="16" t="e">
        <f t="shared" si="461"/>
        <v>#N/A</v>
      </c>
      <c r="BG700" s="16" t="e">
        <f t="shared" si="461"/>
        <v>#N/A</v>
      </c>
      <c r="BH700" s="16" t="e">
        <f t="shared" si="461"/>
        <v>#N/A</v>
      </c>
      <c r="BI700" s="16" t="e">
        <f t="shared" si="461"/>
        <v>#N/A</v>
      </c>
      <c r="BJ700" s="16" t="e">
        <f t="shared" si="461"/>
        <v>#N/A</v>
      </c>
      <c r="BK700" s="16" t="e">
        <f t="shared" si="461"/>
        <v>#N/A</v>
      </c>
      <c r="BL700" s="16" t="e">
        <f t="shared" si="461"/>
        <v>#N/A</v>
      </c>
      <c r="BM700" s="16" t="e">
        <f t="shared" si="461"/>
        <v>#N/A</v>
      </c>
      <c r="BN700" s="16" t="e">
        <f t="shared" si="461"/>
        <v>#N/A</v>
      </c>
    </row>
    <row r="701" spans="3:66">
      <c r="C701" s="16" t="s">
        <v>13</v>
      </c>
      <c r="H701" s="16">
        <f>G695</f>
        <v>0</v>
      </c>
      <c r="I701" s="16">
        <f t="shared" si="458"/>
        <v>0</v>
      </c>
      <c r="J701" s="16">
        <f t="shared" si="458"/>
        <v>0</v>
      </c>
      <c r="K701" s="16">
        <f t="shared" si="458"/>
        <v>0</v>
      </c>
      <c r="L701" s="16">
        <f t="shared" si="458"/>
        <v>0</v>
      </c>
      <c r="M701" s="16">
        <f t="shared" si="458"/>
        <v>0</v>
      </c>
      <c r="N701" s="16">
        <f t="shared" si="458"/>
        <v>0</v>
      </c>
      <c r="O701" s="16">
        <f t="shared" si="458"/>
        <v>0</v>
      </c>
      <c r="P701" s="16">
        <f t="shared" si="458"/>
        <v>0</v>
      </c>
      <c r="Q701" s="16">
        <f t="shared" si="458"/>
        <v>0</v>
      </c>
      <c r="R701" s="16">
        <f t="shared" si="458"/>
        <v>0</v>
      </c>
      <c r="S701" s="16">
        <f t="shared" si="458"/>
        <v>0</v>
      </c>
      <c r="T701" s="16">
        <f t="shared" si="458"/>
        <v>0</v>
      </c>
      <c r="U701" s="16">
        <f t="shared" si="458"/>
        <v>0</v>
      </c>
      <c r="V701" s="16">
        <f t="shared" si="458"/>
        <v>0</v>
      </c>
      <c r="W701" s="16">
        <f t="shared" si="458"/>
        <v>0</v>
      </c>
      <c r="X701" s="16">
        <f t="shared" si="458"/>
        <v>0</v>
      </c>
      <c r="Y701" s="16">
        <f t="shared" si="459"/>
        <v>0</v>
      </c>
      <c r="Z701" s="16">
        <f t="shared" si="459"/>
        <v>0</v>
      </c>
      <c r="AA701" s="16">
        <f t="shared" si="459"/>
        <v>0</v>
      </c>
      <c r="AB701" s="16">
        <f t="shared" si="459"/>
        <v>0</v>
      </c>
      <c r="AC701" s="16">
        <f t="shared" si="459"/>
        <v>0</v>
      </c>
      <c r="AD701" s="16">
        <f t="shared" si="459"/>
        <v>0</v>
      </c>
      <c r="AE701" s="16">
        <f t="shared" si="459"/>
        <v>0</v>
      </c>
      <c r="AF701" s="16">
        <f t="shared" si="459"/>
        <v>0</v>
      </c>
      <c r="AG701" s="16">
        <f t="shared" si="459"/>
        <v>0</v>
      </c>
      <c r="AH701" s="16">
        <f t="shared" si="459"/>
        <v>0</v>
      </c>
      <c r="AI701" s="16">
        <f t="shared" si="459"/>
        <v>0</v>
      </c>
      <c r="AJ701" s="16">
        <f t="shared" si="459"/>
        <v>0</v>
      </c>
      <c r="AK701" s="16">
        <f t="shared" si="459"/>
        <v>0</v>
      </c>
      <c r="AL701" s="16" t="e">
        <f t="shared" si="459"/>
        <v>#N/A</v>
      </c>
      <c r="AM701" s="16" t="e">
        <f t="shared" si="459"/>
        <v>#N/A</v>
      </c>
      <c r="AN701" s="16" t="e">
        <f t="shared" si="459"/>
        <v>#N/A</v>
      </c>
      <c r="AO701" s="16" t="e">
        <f t="shared" si="460"/>
        <v>#N/A</v>
      </c>
      <c r="AP701" s="16" t="e">
        <f t="shared" si="460"/>
        <v>#N/A</v>
      </c>
      <c r="AQ701" s="16" t="e">
        <f t="shared" si="460"/>
        <v>#N/A</v>
      </c>
      <c r="AR701" s="16" t="e">
        <f t="shared" si="460"/>
        <v>#N/A</v>
      </c>
      <c r="AS701" s="16" t="e">
        <f t="shared" si="460"/>
        <v>#N/A</v>
      </c>
      <c r="AT701" s="16" t="e">
        <f t="shared" si="460"/>
        <v>#N/A</v>
      </c>
      <c r="AU701" s="16" t="e">
        <f t="shared" si="460"/>
        <v>#N/A</v>
      </c>
      <c r="AV701" s="16" t="e">
        <f t="shared" si="460"/>
        <v>#N/A</v>
      </c>
      <c r="AW701" s="16" t="e">
        <f t="shared" si="460"/>
        <v>#N/A</v>
      </c>
      <c r="AX701" s="16" t="e">
        <f t="shared" si="460"/>
        <v>#N/A</v>
      </c>
      <c r="AY701" s="16" t="e">
        <f t="shared" si="460"/>
        <v>#N/A</v>
      </c>
      <c r="AZ701" s="16" t="e">
        <f t="shared" si="460"/>
        <v>#N/A</v>
      </c>
      <c r="BA701" s="16" t="e">
        <f t="shared" si="460"/>
        <v>#N/A</v>
      </c>
      <c r="BB701" s="16" t="e">
        <f t="shared" si="460"/>
        <v>#N/A</v>
      </c>
      <c r="BC701" s="16" t="e">
        <f t="shared" si="460"/>
        <v>#N/A</v>
      </c>
      <c r="BD701" s="16" t="e">
        <f t="shared" si="460"/>
        <v>#N/A</v>
      </c>
      <c r="BE701" s="16" t="e">
        <f t="shared" si="461"/>
        <v>#N/A</v>
      </c>
      <c r="BF701" s="16" t="e">
        <f t="shared" si="461"/>
        <v>#N/A</v>
      </c>
      <c r="BG701" s="16" t="e">
        <f t="shared" si="461"/>
        <v>#N/A</v>
      </c>
      <c r="BH701" s="16" t="e">
        <f t="shared" si="461"/>
        <v>#N/A</v>
      </c>
      <c r="BI701" s="16" t="e">
        <f t="shared" si="461"/>
        <v>#N/A</v>
      </c>
      <c r="BJ701" s="16" t="e">
        <f t="shared" si="461"/>
        <v>#N/A</v>
      </c>
      <c r="BK701" s="16" t="e">
        <f t="shared" si="461"/>
        <v>#N/A</v>
      </c>
      <c r="BL701" s="16" t="e">
        <f t="shared" si="461"/>
        <v>#N/A</v>
      </c>
      <c r="BM701" s="16" t="e">
        <f t="shared" si="461"/>
        <v>#N/A</v>
      </c>
      <c r="BN701" s="16" t="e">
        <f t="shared" si="461"/>
        <v>#N/A</v>
      </c>
    </row>
    <row r="705" spans="1:66">
      <c r="A705" s="16" t="s">
        <v>20</v>
      </c>
      <c r="B705" s="20">
        <f>[7]Input!L106</f>
        <v>1900000</v>
      </c>
      <c r="D705" s="16">
        <f>B706</f>
        <v>2</v>
      </c>
      <c r="E705" s="16">
        <f t="shared" ref="E705:BN705" si="462">IF(D705&gt;0,D705-1,0)</f>
        <v>1</v>
      </c>
      <c r="F705" s="16">
        <f t="shared" si="462"/>
        <v>0</v>
      </c>
      <c r="G705" s="16">
        <f t="shared" si="462"/>
        <v>0</v>
      </c>
      <c r="H705" s="16">
        <f t="shared" si="462"/>
        <v>0</v>
      </c>
      <c r="I705" s="16">
        <f t="shared" si="462"/>
        <v>0</v>
      </c>
      <c r="J705" s="16">
        <f t="shared" si="462"/>
        <v>0</v>
      </c>
      <c r="K705" s="16">
        <f t="shared" si="462"/>
        <v>0</v>
      </c>
      <c r="L705" s="16">
        <f t="shared" si="462"/>
        <v>0</v>
      </c>
      <c r="M705" s="16">
        <f t="shared" si="462"/>
        <v>0</v>
      </c>
      <c r="N705" s="16">
        <f t="shared" si="462"/>
        <v>0</v>
      </c>
      <c r="O705" s="16">
        <f t="shared" si="462"/>
        <v>0</v>
      </c>
      <c r="P705" s="16">
        <f t="shared" si="462"/>
        <v>0</v>
      </c>
      <c r="Q705" s="16">
        <f t="shared" si="462"/>
        <v>0</v>
      </c>
      <c r="R705" s="16">
        <f t="shared" si="462"/>
        <v>0</v>
      </c>
      <c r="S705" s="16">
        <f t="shared" si="462"/>
        <v>0</v>
      </c>
      <c r="T705" s="16">
        <f t="shared" si="462"/>
        <v>0</v>
      </c>
      <c r="U705" s="16">
        <f t="shared" si="462"/>
        <v>0</v>
      </c>
      <c r="V705" s="16">
        <f t="shared" si="462"/>
        <v>0</v>
      </c>
      <c r="W705" s="16">
        <f t="shared" si="462"/>
        <v>0</v>
      </c>
      <c r="X705" s="16">
        <f t="shared" si="462"/>
        <v>0</v>
      </c>
      <c r="Y705" s="16">
        <f t="shared" si="462"/>
        <v>0</v>
      </c>
      <c r="Z705" s="16">
        <f t="shared" si="462"/>
        <v>0</v>
      </c>
      <c r="AA705" s="16">
        <f t="shared" si="462"/>
        <v>0</v>
      </c>
      <c r="AB705" s="16">
        <f t="shared" si="462"/>
        <v>0</v>
      </c>
      <c r="AC705" s="16">
        <f t="shared" si="462"/>
        <v>0</v>
      </c>
      <c r="AD705" s="16">
        <f t="shared" si="462"/>
        <v>0</v>
      </c>
      <c r="AE705" s="16">
        <f t="shared" si="462"/>
        <v>0</v>
      </c>
      <c r="AF705" s="16">
        <f t="shared" si="462"/>
        <v>0</v>
      </c>
      <c r="AG705" s="16">
        <f t="shared" si="462"/>
        <v>0</v>
      </c>
      <c r="AH705" s="16">
        <f t="shared" si="462"/>
        <v>0</v>
      </c>
      <c r="AI705" s="16">
        <f t="shared" si="462"/>
        <v>0</v>
      </c>
      <c r="AJ705" s="16">
        <f t="shared" si="462"/>
        <v>0</v>
      </c>
      <c r="AK705" s="16">
        <f t="shared" si="462"/>
        <v>0</v>
      </c>
      <c r="AL705" s="16">
        <f t="shared" si="462"/>
        <v>0</v>
      </c>
      <c r="AM705" s="16">
        <f t="shared" si="462"/>
        <v>0</v>
      </c>
      <c r="AN705" s="16">
        <f t="shared" si="462"/>
        <v>0</v>
      </c>
      <c r="AO705" s="16">
        <f t="shared" si="462"/>
        <v>0</v>
      </c>
      <c r="AP705" s="16">
        <f t="shared" si="462"/>
        <v>0</v>
      </c>
      <c r="AQ705" s="16">
        <f t="shared" si="462"/>
        <v>0</v>
      </c>
      <c r="AR705" s="16">
        <f t="shared" si="462"/>
        <v>0</v>
      </c>
      <c r="AS705" s="16">
        <f t="shared" si="462"/>
        <v>0</v>
      </c>
      <c r="AT705" s="16">
        <f t="shared" si="462"/>
        <v>0</v>
      </c>
      <c r="AU705" s="16">
        <f t="shared" si="462"/>
        <v>0</v>
      </c>
      <c r="AV705" s="16">
        <f t="shared" si="462"/>
        <v>0</v>
      </c>
      <c r="AW705" s="16">
        <f t="shared" si="462"/>
        <v>0</v>
      </c>
      <c r="AX705" s="16">
        <f t="shared" si="462"/>
        <v>0</v>
      </c>
      <c r="AY705" s="16">
        <f t="shared" si="462"/>
        <v>0</v>
      </c>
      <c r="AZ705" s="16">
        <f t="shared" si="462"/>
        <v>0</v>
      </c>
      <c r="BA705" s="16">
        <f t="shared" si="462"/>
        <v>0</v>
      </c>
      <c r="BB705" s="16">
        <f t="shared" si="462"/>
        <v>0</v>
      </c>
      <c r="BC705" s="16">
        <f t="shared" si="462"/>
        <v>0</v>
      </c>
      <c r="BD705" s="16">
        <f t="shared" si="462"/>
        <v>0</v>
      </c>
      <c r="BE705" s="16">
        <f t="shared" si="462"/>
        <v>0</v>
      </c>
      <c r="BF705" s="16">
        <f t="shared" si="462"/>
        <v>0</v>
      </c>
      <c r="BG705" s="16">
        <f t="shared" si="462"/>
        <v>0</v>
      </c>
      <c r="BH705" s="16">
        <f t="shared" si="462"/>
        <v>0</v>
      </c>
      <c r="BI705" s="16">
        <f t="shared" si="462"/>
        <v>0</v>
      </c>
      <c r="BJ705" s="16">
        <f t="shared" si="462"/>
        <v>0</v>
      </c>
      <c r="BK705" s="16">
        <f t="shared" si="462"/>
        <v>0</v>
      </c>
      <c r="BL705" s="16">
        <f t="shared" si="462"/>
        <v>0</v>
      </c>
      <c r="BM705" s="16">
        <f t="shared" si="462"/>
        <v>0</v>
      </c>
      <c r="BN705" s="16">
        <f t="shared" si="462"/>
        <v>0</v>
      </c>
    </row>
    <row r="706" spans="1:66" ht="18.75">
      <c r="A706" s="25" t="s">
        <v>18</v>
      </c>
      <c r="B706" s="25">
        <v>2</v>
      </c>
      <c r="C706" s="16" t="s">
        <v>12</v>
      </c>
      <c r="D706" s="20">
        <f t="shared" ref="D706:BN710" si="463">IFERROR(D718,0)+IFERROR(D724,0)+IFERROR(D730,0)+IFERROR(D736,0)+IFERROR(D742,0)</f>
        <v>380000</v>
      </c>
      <c r="E706" s="20">
        <f t="shared" si="463"/>
        <v>575341.89517528634</v>
      </c>
      <c r="F706" s="20">
        <f t="shared" si="463"/>
        <v>575341.89517528634</v>
      </c>
      <c r="G706" s="20">
        <f t="shared" si="463"/>
        <v>575341.89517528634</v>
      </c>
      <c r="H706" s="20">
        <f t="shared" si="463"/>
        <v>575341.89517528634</v>
      </c>
      <c r="I706" s="20">
        <f t="shared" si="463"/>
        <v>195341.89517528636</v>
      </c>
      <c r="J706" s="20">
        <f t="shared" si="463"/>
        <v>0</v>
      </c>
      <c r="K706" s="20">
        <f t="shared" si="463"/>
        <v>0</v>
      </c>
      <c r="L706" s="20">
        <f t="shared" si="463"/>
        <v>0</v>
      </c>
      <c r="M706" s="20">
        <f t="shared" si="463"/>
        <v>0</v>
      </c>
      <c r="N706" s="20">
        <f t="shared" si="463"/>
        <v>0</v>
      </c>
      <c r="O706" s="20">
        <f t="shared" si="463"/>
        <v>0</v>
      </c>
      <c r="P706" s="20">
        <f t="shared" si="463"/>
        <v>0</v>
      </c>
      <c r="Q706" s="20">
        <f t="shared" si="463"/>
        <v>0</v>
      </c>
      <c r="R706" s="20">
        <f t="shared" si="463"/>
        <v>0</v>
      </c>
      <c r="S706" s="20">
        <f t="shared" si="463"/>
        <v>0</v>
      </c>
      <c r="T706" s="20">
        <f t="shared" si="463"/>
        <v>0</v>
      </c>
      <c r="U706" s="20">
        <f t="shared" si="463"/>
        <v>0</v>
      </c>
      <c r="V706" s="20">
        <f t="shared" si="463"/>
        <v>0</v>
      </c>
      <c r="W706" s="20">
        <f t="shared" si="463"/>
        <v>0</v>
      </c>
      <c r="X706" s="20">
        <f t="shared" si="463"/>
        <v>0</v>
      </c>
      <c r="Y706" s="20">
        <f t="shared" si="463"/>
        <v>0</v>
      </c>
      <c r="Z706" s="20">
        <f t="shared" si="463"/>
        <v>0</v>
      </c>
      <c r="AA706" s="20">
        <f t="shared" si="463"/>
        <v>0</v>
      </c>
      <c r="AB706" s="20">
        <f t="shared" si="463"/>
        <v>0</v>
      </c>
      <c r="AC706" s="20">
        <f t="shared" si="463"/>
        <v>0</v>
      </c>
      <c r="AD706" s="20">
        <f t="shared" si="463"/>
        <v>0</v>
      </c>
      <c r="AE706" s="20">
        <f t="shared" si="463"/>
        <v>0</v>
      </c>
      <c r="AF706" s="20">
        <f t="shared" si="463"/>
        <v>0</v>
      </c>
      <c r="AG706" s="20">
        <f t="shared" si="463"/>
        <v>0</v>
      </c>
      <c r="AH706" s="20">
        <f t="shared" si="463"/>
        <v>0</v>
      </c>
      <c r="AI706" s="20">
        <f t="shared" si="463"/>
        <v>0</v>
      </c>
      <c r="AJ706" s="20">
        <f t="shared" si="463"/>
        <v>0</v>
      </c>
      <c r="AK706" s="20">
        <f t="shared" si="463"/>
        <v>0</v>
      </c>
      <c r="AL706" s="20">
        <f t="shared" si="463"/>
        <v>0</v>
      </c>
      <c r="AM706" s="20">
        <f t="shared" si="463"/>
        <v>0</v>
      </c>
      <c r="AN706" s="20">
        <f t="shared" si="463"/>
        <v>0</v>
      </c>
      <c r="AO706" s="20">
        <f t="shared" si="463"/>
        <v>0</v>
      </c>
      <c r="AP706" s="20">
        <f t="shared" si="463"/>
        <v>0</v>
      </c>
      <c r="AQ706" s="20">
        <f t="shared" si="463"/>
        <v>0</v>
      </c>
      <c r="AR706" s="20">
        <f t="shared" si="463"/>
        <v>0</v>
      </c>
      <c r="AS706" s="20">
        <f t="shared" si="463"/>
        <v>0</v>
      </c>
      <c r="AT706" s="20">
        <f t="shared" si="463"/>
        <v>0</v>
      </c>
      <c r="AU706" s="20">
        <f t="shared" si="463"/>
        <v>0</v>
      </c>
      <c r="AV706" s="20">
        <f t="shared" si="463"/>
        <v>0</v>
      </c>
      <c r="AW706" s="20">
        <f t="shared" si="463"/>
        <v>0</v>
      </c>
      <c r="AX706" s="20">
        <f t="shared" si="463"/>
        <v>0</v>
      </c>
      <c r="AY706" s="20">
        <f t="shared" si="463"/>
        <v>0</v>
      </c>
      <c r="AZ706" s="20">
        <f t="shared" si="463"/>
        <v>0</v>
      </c>
      <c r="BA706" s="20">
        <f t="shared" si="463"/>
        <v>0</v>
      </c>
      <c r="BB706" s="20">
        <f t="shared" si="463"/>
        <v>0</v>
      </c>
      <c r="BC706" s="20">
        <f t="shared" si="463"/>
        <v>0</v>
      </c>
      <c r="BD706" s="20">
        <f t="shared" si="463"/>
        <v>0</v>
      </c>
      <c r="BE706" s="20">
        <f t="shared" si="463"/>
        <v>0</v>
      </c>
      <c r="BF706" s="20">
        <f t="shared" si="463"/>
        <v>0</v>
      </c>
      <c r="BG706" s="20">
        <f t="shared" si="463"/>
        <v>0</v>
      </c>
      <c r="BH706" s="20">
        <f t="shared" si="463"/>
        <v>0</v>
      </c>
      <c r="BI706" s="20">
        <f t="shared" si="463"/>
        <v>0</v>
      </c>
      <c r="BJ706" s="20">
        <f t="shared" si="463"/>
        <v>0</v>
      </c>
      <c r="BK706" s="20">
        <f t="shared" si="463"/>
        <v>0</v>
      </c>
      <c r="BL706" s="20">
        <f t="shared" si="463"/>
        <v>0</v>
      </c>
      <c r="BM706" s="20">
        <f t="shared" si="463"/>
        <v>0</v>
      </c>
      <c r="BN706" s="20">
        <f t="shared" si="463"/>
        <v>0</v>
      </c>
    </row>
    <row r="707" spans="1:66">
      <c r="C707" s="16" t="s">
        <v>0</v>
      </c>
      <c r="D707" s="20">
        <f t="shared" si="463"/>
        <v>184658.10482471364</v>
      </c>
      <c r="E707" s="20">
        <f t="shared" si="463"/>
        <v>380000</v>
      </c>
      <c r="F707" s="20">
        <f t="shared" si="463"/>
        <v>380000</v>
      </c>
      <c r="G707" s="20">
        <f t="shared" si="463"/>
        <v>380000</v>
      </c>
      <c r="H707" s="20">
        <f t="shared" si="463"/>
        <v>380000</v>
      </c>
      <c r="I707" s="20">
        <f t="shared" si="463"/>
        <v>195341.89517528636</v>
      </c>
      <c r="J707" s="20">
        <f t="shared" si="463"/>
        <v>0</v>
      </c>
      <c r="K707" s="20">
        <f t="shared" si="463"/>
        <v>0</v>
      </c>
      <c r="L707" s="20">
        <f t="shared" si="463"/>
        <v>0</v>
      </c>
      <c r="M707" s="20">
        <f t="shared" si="463"/>
        <v>0</v>
      </c>
      <c r="N707" s="20">
        <f>IFERROR(N719,0)+IFERROR(N725,0)+IFERROR(N731,0)+IFERROR(N737,0)+IFERROR(N743,0)</f>
        <v>0</v>
      </c>
      <c r="O707" s="20">
        <f t="shared" si="463"/>
        <v>0</v>
      </c>
      <c r="P707" s="20">
        <f t="shared" si="463"/>
        <v>0</v>
      </c>
      <c r="Q707" s="20">
        <f t="shared" si="463"/>
        <v>0</v>
      </c>
      <c r="R707" s="20">
        <f t="shared" si="463"/>
        <v>0</v>
      </c>
      <c r="S707" s="20">
        <f t="shared" si="463"/>
        <v>0</v>
      </c>
      <c r="T707" s="20">
        <f t="shared" si="463"/>
        <v>0</v>
      </c>
      <c r="U707" s="20">
        <f t="shared" si="463"/>
        <v>0</v>
      </c>
      <c r="V707" s="20">
        <f t="shared" si="463"/>
        <v>0</v>
      </c>
      <c r="W707" s="20">
        <f t="shared" si="463"/>
        <v>0</v>
      </c>
      <c r="X707" s="20">
        <f t="shared" si="463"/>
        <v>0</v>
      </c>
      <c r="Y707" s="20">
        <f t="shared" si="463"/>
        <v>0</v>
      </c>
      <c r="Z707" s="20">
        <f t="shared" si="463"/>
        <v>0</v>
      </c>
      <c r="AA707" s="20">
        <f t="shared" si="463"/>
        <v>0</v>
      </c>
      <c r="AB707" s="20">
        <f t="shared" si="463"/>
        <v>0</v>
      </c>
      <c r="AC707" s="20">
        <f t="shared" si="463"/>
        <v>0</v>
      </c>
      <c r="AD707" s="20">
        <f t="shared" si="463"/>
        <v>0</v>
      </c>
      <c r="AE707" s="20">
        <f t="shared" si="463"/>
        <v>0</v>
      </c>
      <c r="AF707" s="20">
        <f t="shared" si="463"/>
        <v>0</v>
      </c>
      <c r="AG707" s="20">
        <f t="shared" si="463"/>
        <v>0</v>
      </c>
      <c r="AH707" s="20">
        <f t="shared" si="463"/>
        <v>0</v>
      </c>
      <c r="AI707" s="20">
        <f t="shared" si="463"/>
        <v>0</v>
      </c>
      <c r="AJ707" s="20">
        <f t="shared" si="463"/>
        <v>0</v>
      </c>
      <c r="AK707" s="20">
        <f t="shared" si="463"/>
        <v>0</v>
      </c>
      <c r="AL707" s="20">
        <f t="shared" si="463"/>
        <v>0</v>
      </c>
      <c r="AM707" s="20">
        <f t="shared" si="463"/>
        <v>0</v>
      </c>
      <c r="AN707" s="20">
        <f t="shared" si="463"/>
        <v>0</v>
      </c>
      <c r="AO707" s="20">
        <f t="shared" si="463"/>
        <v>0</v>
      </c>
      <c r="AP707" s="20">
        <f t="shared" si="463"/>
        <v>0</v>
      </c>
      <c r="AQ707" s="20">
        <f t="shared" si="463"/>
        <v>0</v>
      </c>
      <c r="AR707" s="20">
        <f t="shared" si="463"/>
        <v>0</v>
      </c>
      <c r="AS707" s="20">
        <f t="shared" si="463"/>
        <v>0</v>
      </c>
      <c r="AT707" s="20">
        <f t="shared" si="463"/>
        <v>0</v>
      </c>
      <c r="AU707" s="20">
        <f t="shared" si="463"/>
        <v>0</v>
      </c>
      <c r="AV707" s="20">
        <f t="shared" si="463"/>
        <v>0</v>
      </c>
      <c r="AW707" s="20">
        <f t="shared" si="463"/>
        <v>0</v>
      </c>
      <c r="AX707" s="20">
        <f t="shared" si="463"/>
        <v>0</v>
      </c>
      <c r="AY707" s="20">
        <f t="shared" si="463"/>
        <v>0</v>
      </c>
      <c r="AZ707" s="20">
        <f t="shared" si="463"/>
        <v>0</v>
      </c>
      <c r="BA707" s="20">
        <f t="shared" si="463"/>
        <v>0</v>
      </c>
      <c r="BB707" s="20">
        <f t="shared" si="463"/>
        <v>0</v>
      </c>
      <c r="BC707" s="20">
        <f t="shared" si="463"/>
        <v>0</v>
      </c>
      <c r="BD707" s="20">
        <f t="shared" si="463"/>
        <v>0</v>
      </c>
      <c r="BE707" s="20">
        <f t="shared" si="463"/>
        <v>0</v>
      </c>
      <c r="BF707" s="20">
        <f t="shared" si="463"/>
        <v>0</v>
      </c>
      <c r="BG707" s="20">
        <f t="shared" si="463"/>
        <v>0</v>
      </c>
      <c r="BH707" s="20">
        <f t="shared" si="463"/>
        <v>0</v>
      </c>
      <c r="BI707" s="20">
        <f t="shared" si="463"/>
        <v>0</v>
      </c>
      <c r="BJ707" s="20">
        <f t="shared" si="463"/>
        <v>0</v>
      </c>
      <c r="BK707" s="20">
        <f t="shared" si="463"/>
        <v>0</v>
      </c>
      <c r="BL707" s="20">
        <f t="shared" si="463"/>
        <v>0</v>
      </c>
      <c r="BM707" s="20">
        <f t="shared" si="463"/>
        <v>0</v>
      </c>
      <c r="BN707" s="20">
        <f t="shared" si="463"/>
        <v>0</v>
      </c>
    </row>
    <row r="708" spans="1:66">
      <c r="C708" s="16" t="s">
        <v>1</v>
      </c>
      <c r="D708" s="20">
        <f t="shared" si="463"/>
        <v>21985.714285714283</v>
      </c>
      <c r="E708" s="20">
        <f t="shared" si="463"/>
        <v>33287.63822085585</v>
      </c>
      <c r="F708" s="20">
        <f t="shared" si="463"/>
        <v>33287.63822085585</v>
      </c>
      <c r="G708" s="20">
        <f t="shared" si="463"/>
        <v>33287.63822085585</v>
      </c>
      <c r="H708" s="20">
        <f t="shared" si="463"/>
        <v>33287.63822085585</v>
      </c>
      <c r="I708" s="20">
        <f t="shared" si="463"/>
        <v>11301.923935141567</v>
      </c>
      <c r="J708" s="20">
        <f t="shared" si="463"/>
        <v>0</v>
      </c>
      <c r="K708" s="20">
        <f t="shared" si="463"/>
        <v>0</v>
      </c>
      <c r="L708" s="20">
        <f t="shared" si="463"/>
        <v>0</v>
      </c>
      <c r="M708" s="20">
        <f t="shared" si="463"/>
        <v>0</v>
      </c>
      <c r="N708" s="20">
        <f t="shared" si="463"/>
        <v>0</v>
      </c>
      <c r="O708" s="20">
        <f t="shared" si="463"/>
        <v>0</v>
      </c>
      <c r="P708" s="20">
        <f t="shared" si="463"/>
        <v>0</v>
      </c>
      <c r="Q708" s="20">
        <f t="shared" si="463"/>
        <v>0</v>
      </c>
      <c r="R708" s="20">
        <f t="shared" si="463"/>
        <v>0</v>
      </c>
      <c r="S708" s="20">
        <f t="shared" si="463"/>
        <v>0</v>
      </c>
      <c r="T708" s="20">
        <f t="shared" si="463"/>
        <v>0</v>
      </c>
      <c r="U708" s="20">
        <f t="shared" si="463"/>
        <v>0</v>
      </c>
      <c r="V708" s="20">
        <f t="shared" si="463"/>
        <v>0</v>
      </c>
      <c r="W708" s="20">
        <f t="shared" si="463"/>
        <v>0</v>
      </c>
      <c r="X708" s="20">
        <f t="shared" si="463"/>
        <v>0</v>
      </c>
      <c r="Y708" s="20">
        <f t="shared" si="463"/>
        <v>0</v>
      </c>
      <c r="Z708" s="20">
        <f t="shared" si="463"/>
        <v>0</v>
      </c>
      <c r="AA708" s="20">
        <f t="shared" si="463"/>
        <v>0</v>
      </c>
      <c r="AB708" s="20">
        <f t="shared" si="463"/>
        <v>0</v>
      </c>
      <c r="AC708" s="20">
        <f t="shared" si="463"/>
        <v>0</v>
      </c>
      <c r="AD708" s="20">
        <f t="shared" si="463"/>
        <v>0</v>
      </c>
      <c r="AE708" s="20">
        <f t="shared" si="463"/>
        <v>0</v>
      </c>
      <c r="AF708" s="20">
        <f t="shared" si="463"/>
        <v>0</v>
      </c>
      <c r="AG708" s="20">
        <f t="shared" si="463"/>
        <v>0</v>
      </c>
      <c r="AH708" s="20">
        <f t="shared" si="463"/>
        <v>0</v>
      </c>
      <c r="AI708" s="20">
        <f t="shared" si="463"/>
        <v>0</v>
      </c>
      <c r="AJ708" s="20">
        <f t="shared" si="463"/>
        <v>0</v>
      </c>
      <c r="AK708" s="20">
        <f t="shared" si="463"/>
        <v>0</v>
      </c>
      <c r="AL708" s="20">
        <f t="shared" si="463"/>
        <v>0</v>
      </c>
      <c r="AM708" s="20">
        <f t="shared" si="463"/>
        <v>0</v>
      </c>
      <c r="AN708" s="20">
        <f t="shared" si="463"/>
        <v>0</v>
      </c>
      <c r="AO708" s="20">
        <f t="shared" si="463"/>
        <v>0</v>
      </c>
      <c r="AP708" s="20">
        <f t="shared" si="463"/>
        <v>0</v>
      </c>
      <c r="AQ708" s="20">
        <f t="shared" si="463"/>
        <v>0</v>
      </c>
      <c r="AR708" s="20">
        <f t="shared" si="463"/>
        <v>0</v>
      </c>
      <c r="AS708" s="20">
        <f t="shared" si="463"/>
        <v>0</v>
      </c>
      <c r="AT708" s="20">
        <f t="shared" si="463"/>
        <v>0</v>
      </c>
      <c r="AU708" s="20">
        <f t="shared" si="463"/>
        <v>0</v>
      </c>
      <c r="AV708" s="20">
        <f t="shared" si="463"/>
        <v>0</v>
      </c>
      <c r="AW708" s="20">
        <f t="shared" si="463"/>
        <v>0</v>
      </c>
      <c r="AX708" s="20">
        <f t="shared" si="463"/>
        <v>0</v>
      </c>
      <c r="AY708" s="20">
        <f t="shared" si="463"/>
        <v>0</v>
      </c>
      <c r="AZ708" s="20">
        <f t="shared" si="463"/>
        <v>0</v>
      </c>
      <c r="BA708" s="20">
        <f t="shared" si="463"/>
        <v>0</v>
      </c>
      <c r="BB708" s="20">
        <f t="shared" si="463"/>
        <v>0</v>
      </c>
      <c r="BC708" s="20">
        <f t="shared" si="463"/>
        <v>0</v>
      </c>
      <c r="BD708" s="20">
        <f t="shared" si="463"/>
        <v>0</v>
      </c>
      <c r="BE708" s="20">
        <f t="shared" si="463"/>
        <v>0</v>
      </c>
      <c r="BF708" s="20">
        <f t="shared" si="463"/>
        <v>0</v>
      </c>
      <c r="BG708" s="20">
        <f t="shared" si="463"/>
        <v>0</v>
      </c>
      <c r="BH708" s="20">
        <f t="shared" si="463"/>
        <v>0</v>
      </c>
      <c r="BI708" s="20">
        <f t="shared" si="463"/>
        <v>0</v>
      </c>
      <c r="BJ708" s="20">
        <f t="shared" si="463"/>
        <v>0</v>
      </c>
      <c r="BK708" s="20">
        <f t="shared" si="463"/>
        <v>0</v>
      </c>
      <c r="BL708" s="20">
        <f t="shared" si="463"/>
        <v>0</v>
      </c>
      <c r="BM708" s="20">
        <f t="shared" si="463"/>
        <v>0</v>
      </c>
      <c r="BN708" s="20">
        <f t="shared" si="463"/>
        <v>0</v>
      </c>
    </row>
    <row r="709" spans="1:66">
      <c r="C709" s="16" t="s">
        <v>2</v>
      </c>
      <c r="D709" s="20">
        <f t="shared" si="463"/>
        <v>206643.81911042792</v>
      </c>
      <c r="E709" s="20">
        <f t="shared" si="463"/>
        <v>413287.63822085585</v>
      </c>
      <c r="F709" s="20">
        <f t="shared" si="463"/>
        <v>413287.63822085585</v>
      </c>
      <c r="G709" s="20">
        <f t="shared" si="463"/>
        <v>413287.63822085585</v>
      </c>
      <c r="H709" s="20">
        <f t="shared" si="463"/>
        <v>413287.63822085585</v>
      </c>
      <c r="I709" s="20">
        <f t="shared" si="463"/>
        <v>206643.81911042792</v>
      </c>
      <c r="J709" s="20">
        <f t="shared" si="463"/>
        <v>0</v>
      </c>
      <c r="K709" s="20">
        <f t="shared" si="463"/>
        <v>0</v>
      </c>
      <c r="L709" s="20">
        <f t="shared" si="463"/>
        <v>0</v>
      </c>
      <c r="M709" s="20">
        <f t="shared" si="463"/>
        <v>0</v>
      </c>
      <c r="N709" s="20">
        <f t="shared" si="463"/>
        <v>0</v>
      </c>
      <c r="O709" s="20">
        <f t="shared" si="463"/>
        <v>0</v>
      </c>
      <c r="P709" s="20">
        <f t="shared" si="463"/>
        <v>0</v>
      </c>
      <c r="Q709" s="20">
        <f t="shared" si="463"/>
        <v>0</v>
      </c>
      <c r="R709" s="20">
        <f t="shared" si="463"/>
        <v>0</v>
      </c>
      <c r="S709" s="20">
        <f t="shared" si="463"/>
        <v>0</v>
      </c>
      <c r="T709" s="20">
        <f t="shared" si="463"/>
        <v>0</v>
      </c>
      <c r="U709" s="20">
        <f t="shared" si="463"/>
        <v>0</v>
      </c>
      <c r="V709" s="20">
        <f t="shared" si="463"/>
        <v>0</v>
      </c>
      <c r="W709" s="20">
        <f t="shared" si="463"/>
        <v>0</v>
      </c>
      <c r="X709" s="20">
        <f t="shared" si="463"/>
        <v>0</v>
      </c>
      <c r="Y709" s="20">
        <f t="shared" si="463"/>
        <v>0</v>
      </c>
      <c r="Z709" s="20">
        <f t="shared" si="463"/>
        <v>0</v>
      </c>
      <c r="AA709" s="20">
        <f t="shared" si="463"/>
        <v>0</v>
      </c>
      <c r="AB709" s="20">
        <f t="shared" si="463"/>
        <v>0</v>
      </c>
      <c r="AC709" s="20">
        <f t="shared" si="463"/>
        <v>0</v>
      </c>
      <c r="AD709" s="20">
        <f t="shared" si="463"/>
        <v>0</v>
      </c>
      <c r="AE709" s="20">
        <f t="shared" si="463"/>
        <v>0</v>
      </c>
      <c r="AF709" s="20">
        <f t="shared" si="463"/>
        <v>0</v>
      </c>
      <c r="AG709" s="20">
        <f t="shared" si="463"/>
        <v>0</v>
      </c>
      <c r="AH709" s="20">
        <f t="shared" si="463"/>
        <v>0</v>
      </c>
      <c r="AI709" s="20">
        <f t="shared" si="463"/>
        <v>0</v>
      </c>
      <c r="AJ709" s="20">
        <f t="shared" si="463"/>
        <v>0</v>
      </c>
      <c r="AK709" s="20">
        <f t="shared" si="463"/>
        <v>0</v>
      </c>
      <c r="AL709" s="20">
        <f t="shared" si="463"/>
        <v>0</v>
      </c>
      <c r="AM709" s="20">
        <f t="shared" si="463"/>
        <v>0</v>
      </c>
      <c r="AN709" s="20">
        <f t="shared" si="463"/>
        <v>0</v>
      </c>
      <c r="AO709" s="20">
        <f t="shared" si="463"/>
        <v>0</v>
      </c>
      <c r="AP709" s="20">
        <f t="shared" si="463"/>
        <v>0</v>
      </c>
      <c r="AQ709" s="20">
        <f t="shared" si="463"/>
        <v>0</v>
      </c>
      <c r="AR709" s="20">
        <f t="shared" si="463"/>
        <v>0</v>
      </c>
      <c r="AS709" s="20">
        <f t="shared" si="463"/>
        <v>0</v>
      </c>
      <c r="AT709" s="20">
        <f t="shared" si="463"/>
        <v>0</v>
      </c>
      <c r="AU709" s="20">
        <f t="shared" si="463"/>
        <v>0</v>
      </c>
      <c r="AV709" s="20">
        <f t="shared" si="463"/>
        <v>0</v>
      </c>
      <c r="AW709" s="20">
        <f t="shared" si="463"/>
        <v>0</v>
      </c>
      <c r="AX709" s="20">
        <f t="shared" si="463"/>
        <v>0</v>
      </c>
      <c r="AY709" s="20">
        <f t="shared" si="463"/>
        <v>0</v>
      </c>
      <c r="AZ709" s="20">
        <f t="shared" si="463"/>
        <v>0</v>
      </c>
      <c r="BA709" s="20">
        <f t="shared" si="463"/>
        <v>0</v>
      </c>
      <c r="BB709" s="20">
        <f t="shared" si="463"/>
        <v>0</v>
      </c>
      <c r="BC709" s="20">
        <f t="shared" si="463"/>
        <v>0</v>
      </c>
      <c r="BD709" s="20">
        <f t="shared" si="463"/>
        <v>0</v>
      </c>
      <c r="BE709" s="20">
        <f t="shared" si="463"/>
        <v>0</v>
      </c>
      <c r="BF709" s="20">
        <f t="shared" si="463"/>
        <v>0</v>
      </c>
      <c r="BG709" s="20">
        <f t="shared" si="463"/>
        <v>0</v>
      </c>
      <c r="BH709" s="20">
        <f t="shared" si="463"/>
        <v>0</v>
      </c>
      <c r="BI709" s="20">
        <f t="shared" si="463"/>
        <v>0</v>
      </c>
      <c r="BJ709" s="20">
        <f t="shared" si="463"/>
        <v>0</v>
      </c>
      <c r="BK709" s="20">
        <f t="shared" si="463"/>
        <v>0</v>
      </c>
      <c r="BL709" s="20">
        <f t="shared" si="463"/>
        <v>0</v>
      </c>
      <c r="BM709" s="20">
        <f t="shared" si="463"/>
        <v>0</v>
      </c>
      <c r="BN709" s="20">
        <f t="shared" si="463"/>
        <v>0</v>
      </c>
    </row>
    <row r="710" spans="1:66">
      <c r="C710" s="16" t="s">
        <v>13</v>
      </c>
      <c r="D710" s="20">
        <f t="shared" si="463"/>
        <v>195341.89517528636</v>
      </c>
      <c r="E710" s="20">
        <f t="shared" si="463"/>
        <v>195341.89517528636</v>
      </c>
      <c r="F710" s="20">
        <f t="shared" si="463"/>
        <v>195341.89517528636</v>
      </c>
      <c r="G710" s="20">
        <f t="shared" si="463"/>
        <v>195341.89517528636</v>
      </c>
      <c r="H710" s="20">
        <f t="shared" ref="H710:BN710" si="464">IFERROR(H722,0)+IFERROR(H728,0)+IFERROR(H734,0)+IFERROR(H740,0)+IFERROR(H746,0)</f>
        <v>195341.89517528636</v>
      </c>
      <c r="I710" s="20">
        <f t="shared" si="464"/>
        <v>0</v>
      </c>
      <c r="J710" s="20">
        <f t="shared" si="464"/>
        <v>0</v>
      </c>
      <c r="K710" s="20">
        <f t="shared" si="464"/>
        <v>0</v>
      </c>
      <c r="L710" s="20">
        <f t="shared" si="464"/>
        <v>0</v>
      </c>
      <c r="M710" s="20">
        <f t="shared" si="464"/>
        <v>0</v>
      </c>
      <c r="N710" s="20">
        <f t="shared" si="464"/>
        <v>0</v>
      </c>
      <c r="O710" s="20">
        <f t="shared" si="464"/>
        <v>0</v>
      </c>
      <c r="P710" s="20">
        <f t="shared" si="464"/>
        <v>0</v>
      </c>
      <c r="Q710" s="20">
        <f t="shared" si="464"/>
        <v>0</v>
      </c>
      <c r="R710" s="20">
        <f t="shared" si="464"/>
        <v>0</v>
      </c>
      <c r="S710" s="20">
        <f t="shared" si="464"/>
        <v>0</v>
      </c>
      <c r="T710" s="20">
        <f t="shared" si="464"/>
        <v>0</v>
      </c>
      <c r="U710" s="20">
        <f t="shared" si="464"/>
        <v>0</v>
      </c>
      <c r="V710" s="20">
        <f t="shared" si="464"/>
        <v>0</v>
      </c>
      <c r="W710" s="20">
        <f t="shared" si="464"/>
        <v>0</v>
      </c>
      <c r="X710" s="20">
        <f t="shared" si="464"/>
        <v>0</v>
      </c>
      <c r="Y710" s="20">
        <f t="shared" si="464"/>
        <v>0</v>
      </c>
      <c r="Z710" s="20">
        <f t="shared" si="464"/>
        <v>0</v>
      </c>
      <c r="AA710" s="20">
        <f t="shared" si="464"/>
        <v>0</v>
      </c>
      <c r="AB710" s="20">
        <f t="shared" si="464"/>
        <v>0</v>
      </c>
      <c r="AC710" s="20">
        <f t="shared" si="464"/>
        <v>0</v>
      </c>
      <c r="AD710" s="20">
        <f t="shared" si="464"/>
        <v>0</v>
      </c>
      <c r="AE710" s="20">
        <f t="shared" si="464"/>
        <v>0</v>
      </c>
      <c r="AF710" s="20">
        <f t="shared" si="464"/>
        <v>0</v>
      </c>
      <c r="AG710" s="20">
        <f t="shared" si="464"/>
        <v>0</v>
      </c>
      <c r="AH710" s="20">
        <f t="shared" si="464"/>
        <v>0</v>
      </c>
      <c r="AI710" s="20">
        <f t="shared" si="464"/>
        <v>0</v>
      </c>
      <c r="AJ710" s="20">
        <f t="shared" si="464"/>
        <v>0</v>
      </c>
      <c r="AK710" s="20">
        <f t="shared" si="464"/>
        <v>0</v>
      </c>
      <c r="AL710" s="20">
        <f t="shared" si="464"/>
        <v>0</v>
      </c>
      <c r="AM710" s="20">
        <f t="shared" si="464"/>
        <v>0</v>
      </c>
      <c r="AN710" s="20">
        <f t="shared" si="464"/>
        <v>0</v>
      </c>
      <c r="AO710" s="20">
        <f t="shared" si="464"/>
        <v>0</v>
      </c>
      <c r="AP710" s="20">
        <f t="shared" si="464"/>
        <v>0</v>
      </c>
      <c r="AQ710" s="20">
        <f t="shared" si="464"/>
        <v>0</v>
      </c>
      <c r="AR710" s="20">
        <f t="shared" si="464"/>
        <v>0</v>
      </c>
      <c r="AS710" s="20">
        <f t="shared" si="464"/>
        <v>0</v>
      </c>
      <c r="AT710" s="20">
        <f t="shared" si="464"/>
        <v>0</v>
      </c>
      <c r="AU710" s="20">
        <f t="shared" si="464"/>
        <v>0</v>
      </c>
      <c r="AV710" s="20">
        <f t="shared" si="464"/>
        <v>0</v>
      </c>
      <c r="AW710" s="20">
        <f t="shared" si="464"/>
        <v>0</v>
      </c>
      <c r="AX710" s="20">
        <f t="shared" si="464"/>
        <v>0</v>
      </c>
      <c r="AY710" s="20">
        <f t="shared" si="464"/>
        <v>0</v>
      </c>
      <c r="AZ710" s="20">
        <f t="shared" si="464"/>
        <v>0</v>
      </c>
      <c r="BA710" s="20">
        <f t="shared" si="464"/>
        <v>0</v>
      </c>
      <c r="BB710" s="20">
        <f t="shared" si="464"/>
        <v>0</v>
      </c>
      <c r="BC710" s="20">
        <f t="shared" si="464"/>
        <v>0</v>
      </c>
      <c r="BD710" s="20">
        <f t="shared" si="464"/>
        <v>0</v>
      </c>
      <c r="BE710" s="20">
        <f t="shared" si="464"/>
        <v>0</v>
      </c>
      <c r="BF710" s="20">
        <f t="shared" si="464"/>
        <v>0</v>
      </c>
      <c r="BG710" s="20">
        <f t="shared" si="464"/>
        <v>0</v>
      </c>
      <c r="BH710" s="20">
        <f t="shared" si="464"/>
        <v>0</v>
      </c>
      <c r="BI710" s="20">
        <f t="shared" si="464"/>
        <v>0</v>
      </c>
      <c r="BJ710" s="20">
        <f t="shared" si="464"/>
        <v>0</v>
      </c>
      <c r="BK710" s="20">
        <f t="shared" si="464"/>
        <v>0</v>
      </c>
      <c r="BL710" s="20">
        <f t="shared" si="464"/>
        <v>0</v>
      </c>
      <c r="BM710" s="20">
        <f t="shared" si="464"/>
        <v>0</v>
      </c>
      <c r="BN710" s="20">
        <f t="shared" si="464"/>
        <v>0</v>
      </c>
    </row>
    <row r="716" spans="1:66">
      <c r="A716" s="16" t="s">
        <v>17</v>
      </c>
      <c r="B716" s="16">
        <f>B705/5</f>
        <v>380000</v>
      </c>
      <c r="C716" s="26"/>
      <c r="D716" s="16">
        <v>2015</v>
      </c>
      <c r="E716" s="16">
        <v>2016</v>
      </c>
      <c r="F716" s="16">
        <v>2017</v>
      </c>
      <c r="G716" s="16">
        <v>2018</v>
      </c>
      <c r="H716" s="16">
        <v>2019</v>
      </c>
      <c r="I716" s="16">
        <v>2020</v>
      </c>
      <c r="J716" s="16">
        <v>2021</v>
      </c>
      <c r="K716" s="16">
        <v>2022</v>
      </c>
      <c r="L716" s="16">
        <v>2023</v>
      </c>
      <c r="M716" s="16">
        <v>2024</v>
      </c>
      <c r="N716" s="16">
        <v>2025</v>
      </c>
      <c r="O716" s="16">
        <v>2026</v>
      </c>
      <c r="P716" s="16">
        <v>2027</v>
      </c>
      <c r="Q716" s="16">
        <v>2028</v>
      </c>
      <c r="R716" s="16">
        <v>2029</v>
      </c>
      <c r="S716" s="16">
        <v>2030</v>
      </c>
      <c r="T716" s="16">
        <v>2031</v>
      </c>
      <c r="U716" s="16">
        <v>2032</v>
      </c>
      <c r="V716" s="16">
        <v>2033</v>
      </c>
      <c r="W716" s="16">
        <v>2034</v>
      </c>
      <c r="X716" s="16">
        <v>2035</v>
      </c>
      <c r="Y716" s="16">
        <v>2036</v>
      </c>
      <c r="Z716" s="16">
        <v>2037</v>
      </c>
      <c r="AA716" s="16">
        <v>2038</v>
      </c>
      <c r="AB716" s="16">
        <v>2039</v>
      </c>
      <c r="AC716" s="16">
        <v>2040</v>
      </c>
      <c r="AD716" s="16">
        <v>2041</v>
      </c>
      <c r="AE716" s="16">
        <v>2042</v>
      </c>
      <c r="AF716" s="16">
        <v>2043</v>
      </c>
      <c r="AG716" s="16">
        <v>2044</v>
      </c>
      <c r="AH716" s="16">
        <v>2045</v>
      </c>
      <c r="AI716" s="16">
        <v>2046</v>
      </c>
      <c r="AJ716" s="16">
        <v>2047</v>
      </c>
      <c r="AK716" s="16">
        <v>2048</v>
      </c>
      <c r="AL716" s="16">
        <v>2049</v>
      </c>
      <c r="AM716" s="16">
        <v>2050</v>
      </c>
      <c r="AN716" s="16">
        <v>2051</v>
      </c>
      <c r="AO716" s="16">
        <v>2052</v>
      </c>
      <c r="AP716" s="16">
        <v>2053</v>
      </c>
      <c r="AQ716" s="16">
        <v>2054</v>
      </c>
      <c r="AR716" s="16">
        <v>2055</v>
      </c>
      <c r="AS716" s="16">
        <v>2056</v>
      </c>
      <c r="AT716" s="16">
        <v>2057</v>
      </c>
      <c r="AU716" s="16">
        <v>2058</v>
      </c>
      <c r="AV716" s="16">
        <v>2059</v>
      </c>
      <c r="AW716" s="16">
        <v>2060</v>
      </c>
      <c r="AX716" s="16">
        <v>2061</v>
      </c>
      <c r="AY716" s="16">
        <v>2062</v>
      </c>
      <c r="AZ716" s="16">
        <v>2063</v>
      </c>
      <c r="BA716" s="16">
        <v>2064</v>
      </c>
      <c r="BB716" s="16">
        <v>2065</v>
      </c>
      <c r="BC716" s="16">
        <v>2066</v>
      </c>
      <c r="BD716" s="16">
        <v>2067</v>
      </c>
      <c r="BE716" s="16">
        <v>2068</v>
      </c>
      <c r="BF716" s="16">
        <v>2069</v>
      </c>
      <c r="BG716" s="16">
        <v>2070</v>
      </c>
      <c r="BH716" s="16">
        <v>2071</v>
      </c>
      <c r="BI716" s="16">
        <v>2072</v>
      </c>
      <c r="BJ716" s="16">
        <v>2073</v>
      </c>
      <c r="BK716" s="16">
        <v>2074</v>
      </c>
      <c r="BL716" s="16">
        <v>2075</v>
      </c>
      <c r="BM716" s="16">
        <v>2076</v>
      </c>
      <c r="BN716" s="16">
        <v>2077</v>
      </c>
    </row>
    <row r="717" spans="1:66">
      <c r="A717" s="16" t="s">
        <v>18</v>
      </c>
      <c r="B717" s="16">
        <f>B706</f>
        <v>2</v>
      </c>
      <c r="D717" s="16">
        <f>B717</f>
        <v>2</v>
      </c>
      <c r="E717" s="16">
        <f t="shared" ref="E717:BN717" si="465">IF(D717&gt;0,D717-1,0)</f>
        <v>1</v>
      </c>
      <c r="F717" s="16">
        <f t="shared" si="465"/>
        <v>0</v>
      </c>
      <c r="G717" s="16">
        <f t="shared" si="465"/>
        <v>0</v>
      </c>
      <c r="H717" s="16">
        <f t="shared" si="465"/>
        <v>0</v>
      </c>
      <c r="I717" s="16">
        <f t="shared" si="465"/>
        <v>0</v>
      </c>
      <c r="J717" s="16">
        <f t="shared" si="465"/>
        <v>0</v>
      </c>
      <c r="K717" s="16">
        <f t="shared" si="465"/>
        <v>0</v>
      </c>
      <c r="L717" s="16">
        <f t="shared" si="465"/>
        <v>0</v>
      </c>
      <c r="M717" s="16">
        <f t="shared" si="465"/>
        <v>0</v>
      </c>
      <c r="N717" s="16">
        <f t="shared" si="465"/>
        <v>0</v>
      </c>
      <c r="O717" s="16">
        <f t="shared" si="465"/>
        <v>0</v>
      </c>
      <c r="P717" s="16">
        <f t="shared" si="465"/>
        <v>0</v>
      </c>
      <c r="Q717" s="16">
        <f t="shared" si="465"/>
        <v>0</v>
      </c>
      <c r="R717" s="16">
        <f t="shared" si="465"/>
        <v>0</v>
      </c>
      <c r="S717" s="16">
        <f t="shared" si="465"/>
        <v>0</v>
      </c>
      <c r="T717" s="16">
        <f t="shared" si="465"/>
        <v>0</v>
      </c>
      <c r="U717" s="16">
        <f t="shared" si="465"/>
        <v>0</v>
      </c>
      <c r="V717" s="16">
        <f t="shared" si="465"/>
        <v>0</v>
      </c>
      <c r="W717" s="16">
        <f t="shared" si="465"/>
        <v>0</v>
      </c>
      <c r="X717" s="16">
        <f t="shared" si="465"/>
        <v>0</v>
      </c>
      <c r="Y717" s="16">
        <f t="shared" si="465"/>
        <v>0</v>
      </c>
      <c r="Z717" s="16">
        <f t="shared" si="465"/>
        <v>0</v>
      </c>
      <c r="AA717" s="16">
        <f t="shared" si="465"/>
        <v>0</v>
      </c>
      <c r="AB717" s="16">
        <f t="shared" si="465"/>
        <v>0</v>
      </c>
      <c r="AC717" s="16">
        <f t="shared" si="465"/>
        <v>0</v>
      </c>
      <c r="AD717" s="16">
        <f t="shared" si="465"/>
        <v>0</v>
      </c>
      <c r="AE717" s="16">
        <f t="shared" si="465"/>
        <v>0</v>
      </c>
      <c r="AF717" s="16">
        <f t="shared" si="465"/>
        <v>0</v>
      </c>
      <c r="AG717" s="16">
        <f t="shared" si="465"/>
        <v>0</v>
      </c>
      <c r="AH717" s="16">
        <f t="shared" si="465"/>
        <v>0</v>
      </c>
      <c r="AI717" s="16">
        <f t="shared" si="465"/>
        <v>0</v>
      </c>
      <c r="AJ717" s="16">
        <f t="shared" si="465"/>
        <v>0</v>
      </c>
      <c r="AK717" s="16">
        <f t="shared" si="465"/>
        <v>0</v>
      </c>
      <c r="AL717" s="16">
        <f t="shared" si="465"/>
        <v>0</v>
      </c>
      <c r="AM717" s="16">
        <f t="shared" si="465"/>
        <v>0</v>
      </c>
      <c r="AN717" s="16">
        <f t="shared" si="465"/>
        <v>0</v>
      </c>
      <c r="AO717" s="16">
        <f t="shared" si="465"/>
        <v>0</v>
      </c>
      <c r="AP717" s="16">
        <f t="shared" si="465"/>
        <v>0</v>
      </c>
      <c r="AQ717" s="16">
        <f t="shared" si="465"/>
        <v>0</v>
      </c>
      <c r="AR717" s="16">
        <f t="shared" si="465"/>
        <v>0</v>
      </c>
      <c r="AS717" s="16">
        <f t="shared" si="465"/>
        <v>0</v>
      </c>
      <c r="AT717" s="16">
        <f t="shared" si="465"/>
        <v>0</v>
      </c>
      <c r="AU717" s="16">
        <f t="shared" si="465"/>
        <v>0</v>
      </c>
      <c r="AV717" s="16">
        <f t="shared" si="465"/>
        <v>0</v>
      </c>
      <c r="AW717" s="16">
        <f t="shared" si="465"/>
        <v>0</v>
      </c>
      <c r="AX717" s="16">
        <f t="shared" si="465"/>
        <v>0</v>
      </c>
      <c r="AY717" s="16">
        <f t="shared" si="465"/>
        <v>0</v>
      </c>
      <c r="AZ717" s="16">
        <f t="shared" si="465"/>
        <v>0</v>
      </c>
      <c r="BA717" s="16">
        <f t="shared" si="465"/>
        <v>0</v>
      </c>
      <c r="BB717" s="16">
        <f t="shared" si="465"/>
        <v>0</v>
      </c>
      <c r="BC717" s="16">
        <f t="shared" si="465"/>
        <v>0</v>
      </c>
      <c r="BD717" s="16">
        <f t="shared" si="465"/>
        <v>0</v>
      </c>
      <c r="BE717" s="16">
        <f t="shared" si="465"/>
        <v>0</v>
      </c>
      <c r="BF717" s="16">
        <f t="shared" si="465"/>
        <v>0</v>
      </c>
      <c r="BG717" s="16">
        <f t="shared" si="465"/>
        <v>0</v>
      </c>
      <c r="BH717" s="16">
        <f t="shared" si="465"/>
        <v>0</v>
      </c>
      <c r="BI717" s="16">
        <f t="shared" si="465"/>
        <v>0</v>
      </c>
      <c r="BJ717" s="16">
        <f t="shared" si="465"/>
        <v>0</v>
      </c>
      <c r="BK717" s="16">
        <f t="shared" si="465"/>
        <v>0</v>
      </c>
      <c r="BL717" s="16">
        <f t="shared" si="465"/>
        <v>0</v>
      </c>
      <c r="BM717" s="16">
        <f t="shared" si="465"/>
        <v>0</v>
      </c>
      <c r="BN717" s="16">
        <f t="shared" si="465"/>
        <v>0</v>
      </c>
    </row>
    <row r="718" spans="1:66">
      <c r="D718" s="27">
        <f>B716</f>
        <v>380000</v>
      </c>
      <c r="E718" s="27">
        <f>D722</f>
        <v>195341.89517528636</v>
      </c>
      <c r="F718" s="27">
        <f t="shared" ref="F718:BN718" si="466">E722</f>
        <v>0</v>
      </c>
      <c r="G718" s="16" t="e">
        <f t="shared" si="466"/>
        <v>#N/A</v>
      </c>
      <c r="H718" s="16" t="e">
        <f t="shared" si="466"/>
        <v>#N/A</v>
      </c>
      <c r="I718" s="16" t="e">
        <f t="shared" si="466"/>
        <v>#N/A</v>
      </c>
      <c r="J718" s="16" t="e">
        <f t="shared" si="466"/>
        <v>#N/A</v>
      </c>
      <c r="K718" s="16" t="e">
        <f t="shared" si="466"/>
        <v>#N/A</v>
      </c>
      <c r="L718" s="16" t="e">
        <f t="shared" si="466"/>
        <v>#N/A</v>
      </c>
      <c r="M718" s="16" t="e">
        <f t="shared" si="466"/>
        <v>#N/A</v>
      </c>
      <c r="N718" s="16" t="e">
        <f t="shared" si="466"/>
        <v>#N/A</v>
      </c>
      <c r="O718" s="16" t="e">
        <f t="shared" si="466"/>
        <v>#N/A</v>
      </c>
      <c r="P718" s="16" t="e">
        <f t="shared" si="466"/>
        <v>#N/A</v>
      </c>
      <c r="Q718" s="16" t="e">
        <f t="shared" si="466"/>
        <v>#N/A</v>
      </c>
      <c r="R718" s="16" t="e">
        <f t="shared" si="466"/>
        <v>#N/A</v>
      </c>
      <c r="S718" s="16" t="e">
        <f t="shared" si="466"/>
        <v>#N/A</v>
      </c>
      <c r="T718" s="16" t="e">
        <f t="shared" si="466"/>
        <v>#N/A</v>
      </c>
      <c r="U718" s="16" t="e">
        <f t="shared" si="466"/>
        <v>#N/A</v>
      </c>
      <c r="V718" s="16" t="e">
        <f t="shared" si="466"/>
        <v>#N/A</v>
      </c>
      <c r="W718" s="16" t="e">
        <f t="shared" si="466"/>
        <v>#N/A</v>
      </c>
      <c r="X718" s="16" t="e">
        <f t="shared" si="466"/>
        <v>#N/A</v>
      </c>
      <c r="Y718" s="16" t="e">
        <f t="shared" si="466"/>
        <v>#N/A</v>
      </c>
      <c r="Z718" s="16" t="e">
        <f t="shared" si="466"/>
        <v>#N/A</v>
      </c>
      <c r="AA718" s="16" t="e">
        <f t="shared" si="466"/>
        <v>#N/A</v>
      </c>
      <c r="AB718" s="16" t="e">
        <f t="shared" si="466"/>
        <v>#N/A</v>
      </c>
      <c r="AC718" s="16" t="e">
        <f t="shared" si="466"/>
        <v>#N/A</v>
      </c>
      <c r="AD718" s="16" t="e">
        <f t="shared" si="466"/>
        <v>#N/A</v>
      </c>
      <c r="AE718" s="16" t="e">
        <f t="shared" si="466"/>
        <v>#N/A</v>
      </c>
      <c r="AF718" s="16" t="e">
        <f t="shared" si="466"/>
        <v>#N/A</v>
      </c>
      <c r="AG718" s="16" t="e">
        <f t="shared" si="466"/>
        <v>#N/A</v>
      </c>
      <c r="AH718" s="16" t="e">
        <f t="shared" si="466"/>
        <v>#N/A</v>
      </c>
      <c r="AI718" s="16" t="e">
        <f t="shared" si="466"/>
        <v>#N/A</v>
      </c>
      <c r="AJ718" s="16" t="e">
        <f t="shared" si="466"/>
        <v>#N/A</v>
      </c>
      <c r="AK718" s="16" t="e">
        <f t="shared" si="466"/>
        <v>#N/A</v>
      </c>
      <c r="AL718" s="16" t="e">
        <f t="shared" si="466"/>
        <v>#N/A</v>
      </c>
      <c r="AM718" s="16" t="e">
        <f t="shared" si="466"/>
        <v>#N/A</v>
      </c>
      <c r="AN718" s="16" t="e">
        <f t="shared" si="466"/>
        <v>#N/A</v>
      </c>
      <c r="AO718" s="16" t="e">
        <f t="shared" si="466"/>
        <v>#N/A</v>
      </c>
      <c r="AP718" s="16" t="e">
        <f t="shared" si="466"/>
        <v>#N/A</v>
      </c>
      <c r="AQ718" s="16" t="e">
        <f t="shared" si="466"/>
        <v>#N/A</v>
      </c>
      <c r="AR718" s="16" t="e">
        <f t="shared" si="466"/>
        <v>#N/A</v>
      </c>
      <c r="AS718" s="16" t="e">
        <f t="shared" si="466"/>
        <v>#N/A</v>
      </c>
      <c r="AT718" s="16" t="e">
        <f t="shared" si="466"/>
        <v>#N/A</v>
      </c>
      <c r="AU718" s="16" t="e">
        <f t="shared" si="466"/>
        <v>#N/A</v>
      </c>
      <c r="AV718" s="16" t="e">
        <f t="shared" si="466"/>
        <v>#N/A</v>
      </c>
      <c r="AW718" s="16" t="e">
        <f t="shared" si="466"/>
        <v>#N/A</v>
      </c>
      <c r="AX718" s="16" t="e">
        <f t="shared" si="466"/>
        <v>#N/A</v>
      </c>
      <c r="AY718" s="16" t="e">
        <f t="shared" si="466"/>
        <v>#N/A</v>
      </c>
      <c r="AZ718" s="16" t="e">
        <f t="shared" si="466"/>
        <v>#N/A</v>
      </c>
      <c r="BA718" s="16" t="e">
        <f t="shared" si="466"/>
        <v>#N/A</v>
      </c>
      <c r="BB718" s="16" t="e">
        <f t="shared" si="466"/>
        <v>#N/A</v>
      </c>
      <c r="BC718" s="16" t="e">
        <f t="shared" si="466"/>
        <v>#N/A</v>
      </c>
      <c r="BD718" s="16" t="e">
        <f t="shared" si="466"/>
        <v>#N/A</v>
      </c>
      <c r="BE718" s="16" t="e">
        <f t="shared" si="466"/>
        <v>#N/A</v>
      </c>
      <c r="BF718" s="16" t="e">
        <f t="shared" si="466"/>
        <v>#N/A</v>
      </c>
      <c r="BG718" s="16" t="e">
        <f t="shared" si="466"/>
        <v>#N/A</v>
      </c>
      <c r="BH718" s="16" t="e">
        <f t="shared" si="466"/>
        <v>#N/A</v>
      </c>
      <c r="BI718" s="16" t="e">
        <f t="shared" si="466"/>
        <v>#N/A</v>
      </c>
      <c r="BJ718" s="16" t="e">
        <f t="shared" si="466"/>
        <v>#N/A</v>
      </c>
      <c r="BK718" s="16" t="e">
        <f t="shared" si="466"/>
        <v>#N/A</v>
      </c>
      <c r="BL718" s="16" t="e">
        <f t="shared" si="466"/>
        <v>#N/A</v>
      </c>
      <c r="BM718" s="16" t="e">
        <f t="shared" si="466"/>
        <v>#N/A</v>
      </c>
      <c r="BN718" s="16" t="e">
        <f t="shared" si="466"/>
        <v>#N/A</v>
      </c>
    </row>
    <row r="719" spans="1:66">
      <c r="C719" s="16" t="s">
        <v>0</v>
      </c>
      <c r="D719" s="27">
        <f>-PPMT($D$17,D$41-2014,$B717,$B716)</f>
        <v>184658.10482471364</v>
      </c>
      <c r="E719" s="27">
        <f>-PPMT($D$17,E$41-2014,$B717,$B716)</f>
        <v>195341.89517528636</v>
      </c>
      <c r="F719" s="16" t="e">
        <f>IF($D717&gt;=1,($B716/HLOOKUP($D717,'[7]Annuity Cal'!$H$7:$BE$11,2,FALSE))*HLOOKUP(F717,'[7]Annuity Cal'!$H$7:$BE$11,3,FALSE),(IF(F717&lt;=(-1),F717,0)))</f>
        <v>#N/A</v>
      </c>
      <c r="G719" s="16" t="e">
        <f>IF($D717&gt;=1,($B716/HLOOKUP($D717,'[7]Annuity Cal'!$H$7:$BE$11,2,FALSE))*HLOOKUP(G717,'[7]Annuity Cal'!$H$7:$BE$11,3,FALSE),(IF(G717&lt;=(-1),G717,0)))</f>
        <v>#N/A</v>
      </c>
      <c r="H719" s="16" t="e">
        <f>IF($D717&gt;=1,($B716/HLOOKUP($D717,'[7]Annuity Cal'!$H$7:$BE$11,2,FALSE))*HLOOKUP(H717,'[7]Annuity Cal'!$H$7:$BE$11,3,FALSE),(IF(H717&lt;=(-1),H717,0)))</f>
        <v>#N/A</v>
      </c>
      <c r="I719" s="16" t="e">
        <f>IF($D717&gt;=1,($B716/HLOOKUP($D717,'[7]Annuity Cal'!$H$7:$BE$11,2,FALSE))*HLOOKUP(I717,'[7]Annuity Cal'!$H$7:$BE$11,3,FALSE),(IF(I717&lt;=(-1),I717,0)))</f>
        <v>#N/A</v>
      </c>
      <c r="J719" s="16" t="e">
        <f>IF($D717&gt;=1,($B716/HLOOKUP($D717,'[7]Annuity Cal'!$H$7:$BE$11,2,FALSE))*HLOOKUP(J717,'[7]Annuity Cal'!$H$7:$BE$11,3,FALSE),(IF(J717&lt;=(-1),J717,0)))</f>
        <v>#N/A</v>
      </c>
      <c r="K719" s="16" t="e">
        <f>IF($D717&gt;=1,($B716/HLOOKUP($D717,'[7]Annuity Cal'!$H$7:$BE$11,2,FALSE))*HLOOKUP(K717,'[7]Annuity Cal'!$H$7:$BE$11,3,FALSE),(IF(K717&lt;=(-1),K717,0)))</f>
        <v>#N/A</v>
      </c>
      <c r="L719" s="16" t="e">
        <f>IF($D717&gt;=1,($B716/HLOOKUP($D717,'[7]Annuity Cal'!$H$7:$BE$11,2,FALSE))*HLOOKUP(L717,'[7]Annuity Cal'!$H$7:$BE$11,3,FALSE),(IF(L717&lt;=(-1),L717,0)))</f>
        <v>#N/A</v>
      </c>
      <c r="M719" s="16" t="e">
        <f>IF($D717&gt;=1,($B716/HLOOKUP($D717,'[7]Annuity Cal'!$H$7:$BE$11,2,FALSE))*HLOOKUP(M717,'[7]Annuity Cal'!$H$7:$BE$11,3,FALSE),(IF(M717&lt;=(-1),M717,0)))</f>
        <v>#N/A</v>
      </c>
      <c r="N719" s="16" t="e">
        <f>IF($D717&gt;=1,($B716/HLOOKUP($D717,'[7]Annuity Cal'!$H$7:$BE$11,2,FALSE))*HLOOKUP(N717,'[7]Annuity Cal'!$H$7:$BE$11,3,FALSE),(IF(N717&lt;=(-1),N717,0)))</f>
        <v>#N/A</v>
      </c>
      <c r="O719" s="16" t="e">
        <f>IF($D717&gt;=1,($B716/HLOOKUP($D717,'[7]Annuity Cal'!$H$7:$BE$11,2,FALSE))*HLOOKUP(O717,'[7]Annuity Cal'!$H$7:$BE$11,3,FALSE),(IF(O717&lt;=(-1),O717,0)))</f>
        <v>#N/A</v>
      </c>
      <c r="P719" s="16" t="e">
        <f>IF($D717&gt;=1,($B716/HLOOKUP($D717,'[7]Annuity Cal'!$H$7:$BE$11,2,FALSE))*HLOOKUP(P717,'[7]Annuity Cal'!$H$7:$BE$11,3,FALSE),(IF(P717&lt;=(-1),P717,0)))</f>
        <v>#N/A</v>
      </c>
      <c r="Q719" s="16" t="e">
        <f>IF($D717&gt;=1,($B716/HLOOKUP($D717,'[7]Annuity Cal'!$H$7:$BE$11,2,FALSE))*HLOOKUP(Q717,'[7]Annuity Cal'!$H$7:$BE$11,3,FALSE),(IF(Q717&lt;=(-1),Q717,0)))</f>
        <v>#N/A</v>
      </c>
      <c r="R719" s="16" t="e">
        <f>IF($D717&gt;=1,($B716/HLOOKUP($D717,'[7]Annuity Cal'!$H$7:$BE$11,2,FALSE))*HLOOKUP(R717,'[7]Annuity Cal'!$H$7:$BE$11,3,FALSE),(IF(R717&lt;=(-1),R717,0)))</f>
        <v>#N/A</v>
      </c>
      <c r="S719" s="16" t="e">
        <f>IF($D717&gt;=1,($B716/HLOOKUP($D717,'[7]Annuity Cal'!$H$7:$BE$11,2,FALSE))*HLOOKUP(S717,'[7]Annuity Cal'!$H$7:$BE$11,3,FALSE),(IF(S717&lt;=(-1),S717,0)))</f>
        <v>#N/A</v>
      </c>
      <c r="T719" s="16" t="e">
        <f>IF($D717&gt;=1,($B716/HLOOKUP($D717,'[7]Annuity Cal'!$H$7:$BE$11,2,FALSE))*HLOOKUP(T717,'[7]Annuity Cal'!$H$7:$BE$11,3,FALSE),(IF(T717&lt;=(-1),T717,0)))</f>
        <v>#N/A</v>
      </c>
      <c r="U719" s="16" t="e">
        <f>IF($D717&gt;=1,($B716/HLOOKUP($D717,'[7]Annuity Cal'!$H$7:$BE$11,2,FALSE))*HLOOKUP(U717,'[7]Annuity Cal'!$H$7:$BE$11,3,FALSE),(IF(U717&lt;=(-1),U717,0)))</f>
        <v>#N/A</v>
      </c>
      <c r="V719" s="16" t="e">
        <f>IF($D717&gt;=1,($B716/HLOOKUP($D717,'[7]Annuity Cal'!$H$7:$BE$11,2,FALSE))*HLOOKUP(V717,'[7]Annuity Cal'!$H$7:$BE$11,3,FALSE),(IF(V717&lt;=(-1),V717,0)))</f>
        <v>#N/A</v>
      </c>
      <c r="W719" s="16" t="e">
        <f>IF($D717&gt;=1,($B716/HLOOKUP($D717,'[7]Annuity Cal'!$H$7:$BE$11,2,FALSE))*HLOOKUP(W717,'[7]Annuity Cal'!$H$7:$BE$11,3,FALSE),(IF(W717&lt;=(-1),W717,0)))</f>
        <v>#N/A</v>
      </c>
      <c r="X719" s="16" t="e">
        <f>IF($D717&gt;=1,($B716/HLOOKUP($D717,'[7]Annuity Cal'!$H$7:$BE$11,2,FALSE))*HLOOKUP(X717,'[7]Annuity Cal'!$H$7:$BE$11,3,FALSE),(IF(X717&lt;=(-1),X717,0)))</f>
        <v>#N/A</v>
      </c>
      <c r="Y719" s="16" t="e">
        <f>IF($D717&gt;=1,($B716/HLOOKUP($D717,'[7]Annuity Cal'!$H$7:$BE$11,2,FALSE))*HLOOKUP(Y717,'[7]Annuity Cal'!$H$7:$BE$11,3,FALSE),(IF(Y717&lt;=(-1),Y717,0)))</f>
        <v>#N/A</v>
      </c>
      <c r="Z719" s="16" t="e">
        <f>IF($D717&gt;=1,($B716/HLOOKUP($D717,'[7]Annuity Cal'!$H$7:$BE$11,2,FALSE))*HLOOKUP(Z717,'[7]Annuity Cal'!$H$7:$BE$11,3,FALSE),(IF(Z717&lt;=(-1),Z717,0)))</f>
        <v>#N/A</v>
      </c>
      <c r="AA719" s="16" t="e">
        <f>IF($D717&gt;=1,($B716/HLOOKUP($D717,'[7]Annuity Cal'!$H$7:$BE$11,2,FALSE))*HLOOKUP(AA717,'[7]Annuity Cal'!$H$7:$BE$11,3,FALSE),(IF(AA717&lt;=(-1),AA717,0)))</f>
        <v>#N/A</v>
      </c>
      <c r="AB719" s="16" t="e">
        <f>IF($D717&gt;=1,($B716/HLOOKUP($D717,'[7]Annuity Cal'!$H$7:$BE$11,2,FALSE))*HLOOKUP(AB717,'[7]Annuity Cal'!$H$7:$BE$11,3,FALSE),(IF(AB717&lt;=(-1),AB717,0)))</f>
        <v>#N/A</v>
      </c>
      <c r="AC719" s="16" t="e">
        <f>IF($D717&gt;=1,($B716/HLOOKUP($D717,'[7]Annuity Cal'!$H$7:$BE$11,2,FALSE))*HLOOKUP(AC717,'[7]Annuity Cal'!$H$7:$BE$11,3,FALSE),(IF(AC717&lt;=(-1),AC717,0)))</f>
        <v>#N/A</v>
      </c>
      <c r="AD719" s="16" t="e">
        <f>IF($D717&gt;=1,($B716/HLOOKUP($D717,'[7]Annuity Cal'!$H$7:$BE$11,2,FALSE))*HLOOKUP(AD717,'[7]Annuity Cal'!$H$7:$BE$11,3,FALSE),(IF(AD717&lt;=(-1),AD717,0)))</f>
        <v>#N/A</v>
      </c>
      <c r="AE719" s="16" t="e">
        <f>IF($D717&gt;=1,($B716/HLOOKUP($D717,'[7]Annuity Cal'!$H$7:$BE$11,2,FALSE))*HLOOKUP(AE717,'[7]Annuity Cal'!$H$7:$BE$11,3,FALSE),(IF(AE717&lt;=(-1),AE717,0)))</f>
        <v>#N/A</v>
      </c>
      <c r="AF719" s="16" t="e">
        <f>IF($D717&gt;=1,($B716/HLOOKUP($D717,'[7]Annuity Cal'!$H$7:$BE$11,2,FALSE))*HLOOKUP(AF717,'[7]Annuity Cal'!$H$7:$BE$11,3,FALSE),(IF(AF717&lt;=(-1),AF717,0)))</f>
        <v>#N/A</v>
      </c>
      <c r="AG719" s="16" t="e">
        <f>IF($D717&gt;=1,($B716/HLOOKUP($D717,'[7]Annuity Cal'!$H$7:$BE$11,2,FALSE))*HLOOKUP(AG717,'[7]Annuity Cal'!$H$7:$BE$11,3,FALSE),(IF(AG717&lt;=(-1),AG717,0)))</f>
        <v>#N/A</v>
      </c>
      <c r="AH719" s="16" t="e">
        <f>IF($D717&gt;=1,($B716/HLOOKUP($D717,'[7]Annuity Cal'!$H$7:$BE$11,2,FALSE))*HLOOKUP(AH717,'[7]Annuity Cal'!$H$7:$BE$11,3,FALSE),(IF(AH717&lt;=(-1),AH717,0)))</f>
        <v>#N/A</v>
      </c>
      <c r="AI719" s="16" t="e">
        <f>IF($D717&gt;=1,($B716/HLOOKUP($D717,'[7]Annuity Cal'!$H$7:$BE$11,2,FALSE))*HLOOKUP(AI717,'[7]Annuity Cal'!$H$7:$BE$11,3,FALSE),(IF(AI717&lt;=(-1),AI717,0)))</f>
        <v>#N/A</v>
      </c>
      <c r="AJ719" s="16" t="e">
        <f>IF($D717&gt;=1,($B716/HLOOKUP($D717,'[7]Annuity Cal'!$H$7:$BE$11,2,FALSE))*HLOOKUP(AJ717,'[7]Annuity Cal'!$H$7:$BE$11,3,FALSE),(IF(AJ717&lt;=(-1),AJ717,0)))</f>
        <v>#N/A</v>
      </c>
      <c r="AK719" s="16" t="e">
        <f>IF($D717&gt;=1,($B716/HLOOKUP($D717,'[7]Annuity Cal'!$H$7:$BE$11,2,FALSE))*HLOOKUP(AK717,'[7]Annuity Cal'!$H$7:$BE$11,3,FALSE),(IF(AK717&lt;=(-1),AK717,0)))</f>
        <v>#N/A</v>
      </c>
      <c r="AL719" s="16" t="e">
        <f>IF($D717&gt;=1,($B716/HLOOKUP($D717,'[7]Annuity Cal'!$H$7:$BE$11,2,FALSE))*HLOOKUP(AL717,'[7]Annuity Cal'!$H$7:$BE$11,3,FALSE),(IF(AL717&lt;=(-1),AL717,0)))</f>
        <v>#N/A</v>
      </c>
      <c r="AM719" s="16" t="e">
        <f>IF($D717&gt;=1,($B716/HLOOKUP($D717,'[7]Annuity Cal'!$H$7:$BE$11,2,FALSE))*HLOOKUP(AM717,'[7]Annuity Cal'!$H$7:$BE$11,3,FALSE),(IF(AM717&lt;=(-1),AM717,0)))</f>
        <v>#N/A</v>
      </c>
      <c r="AN719" s="16" t="e">
        <f>IF($D717&gt;=1,($B716/HLOOKUP($D717,'[7]Annuity Cal'!$H$7:$BE$11,2,FALSE))*HLOOKUP(AN717,'[7]Annuity Cal'!$H$7:$BE$11,3,FALSE),(IF(AN717&lt;=(-1),AN717,0)))</f>
        <v>#N/A</v>
      </c>
      <c r="AO719" s="16" t="e">
        <f>IF($D717&gt;=1,($B716/HLOOKUP($D717,'[7]Annuity Cal'!$H$7:$BE$11,2,FALSE))*HLOOKUP(AO717,'[7]Annuity Cal'!$H$7:$BE$11,3,FALSE),(IF(AO717&lt;=(-1),AO717,0)))</f>
        <v>#N/A</v>
      </c>
      <c r="AP719" s="16" t="e">
        <f>IF($D717&gt;=1,($B716/HLOOKUP($D717,'[7]Annuity Cal'!$H$7:$BE$11,2,FALSE))*HLOOKUP(AP717,'[7]Annuity Cal'!$H$7:$BE$11,3,FALSE),(IF(AP717&lt;=(-1),AP717,0)))</f>
        <v>#N/A</v>
      </c>
      <c r="AQ719" s="16" t="e">
        <f>IF($D717&gt;=1,($B716/HLOOKUP($D717,'[7]Annuity Cal'!$H$7:$BE$11,2,FALSE))*HLOOKUP(AQ717,'[7]Annuity Cal'!$H$7:$BE$11,3,FALSE),(IF(AQ717&lt;=(-1),AQ717,0)))</f>
        <v>#N/A</v>
      </c>
      <c r="AR719" s="16" t="e">
        <f>IF($D717&gt;=1,($B716/HLOOKUP($D717,'[7]Annuity Cal'!$H$7:$BE$11,2,FALSE))*HLOOKUP(AR717,'[7]Annuity Cal'!$H$7:$BE$11,3,FALSE),(IF(AR717&lt;=(-1),AR717,0)))</f>
        <v>#N/A</v>
      </c>
      <c r="AS719" s="16" t="e">
        <f>IF($D717&gt;=1,($B716/HLOOKUP($D717,'[7]Annuity Cal'!$H$7:$BE$11,2,FALSE))*HLOOKUP(AS717,'[7]Annuity Cal'!$H$7:$BE$11,3,FALSE),(IF(AS717&lt;=(-1),AS717,0)))</f>
        <v>#N/A</v>
      </c>
      <c r="AT719" s="16" t="e">
        <f>IF($D717&gt;=1,($B716/HLOOKUP($D717,'[7]Annuity Cal'!$H$7:$BE$11,2,FALSE))*HLOOKUP(AT717,'[7]Annuity Cal'!$H$7:$BE$11,3,FALSE),(IF(AT717&lt;=(-1),AT717,0)))</f>
        <v>#N/A</v>
      </c>
      <c r="AU719" s="16" t="e">
        <f>IF($D717&gt;=1,($B716/HLOOKUP($D717,'[7]Annuity Cal'!$H$7:$BE$11,2,FALSE))*HLOOKUP(AU717,'[7]Annuity Cal'!$H$7:$BE$11,3,FALSE),(IF(AU717&lt;=(-1),AU717,0)))</f>
        <v>#N/A</v>
      </c>
      <c r="AV719" s="16" t="e">
        <f>IF($D717&gt;=1,($B716/HLOOKUP($D717,'[7]Annuity Cal'!$H$7:$BE$11,2,FALSE))*HLOOKUP(AV717,'[7]Annuity Cal'!$H$7:$BE$11,3,FALSE),(IF(AV717&lt;=(-1),AV717,0)))</f>
        <v>#N/A</v>
      </c>
      <c r="AW719" s="16" t="e">
        <f>IF($D717&gt;=1,($B716/HLOOKUP($D717,'[7]Annuity Cal'!$H$7:$BE$11,2,FALSE))*HLOOKUP(AW717,'[7]Annuity Cal'!$H$7:$BE$11,3,FALSE),(IF(AW717&lt;=(-1),AW717,0)))</f>
        <v>#N/A</v>
      </c>
      <c r="AX719" s="16" t="e">
        <f>IF($D717&gt;=1,($B716/HLOOKUP($D717,'[7]Annuity Cal'!$H$7:$BE$11,2,FALSE))*HLOOKUP(AX717,'[7]Annuity Cal'!$H$7:$BE$11,3,FALSE),(IF(AX717&lt;=(-1),AX717,0)))</f>
        <v>#N/A</v>
      </c>
      <c r="AY719" s="16" t="e">
        <f>IF($D717&gt;=1,($B716/HLOOKUP($D717,'[7]Annuity Cal'!$H$7:$BE$11,2,FALSE))*HLOOKUP(AY717,'[7]Annuity Cal'!$H$7:$BE$11,3,FALSE),(IF(AY717&lt;=(-1),AY717,0)))</f>
        <v>#N/A</v>
      </c>
      <c r="AZ719" s="16" t="e">
        <f>IF($D717&gt;=1,($B716/HLOOKUP($D717,'[7]Annuity Cal'!$H$7:$BE$11,2,FALSE))*HLOOKUP(AZ717,'[7]Annuity Cal'!$H$7:$BE$11,3,FALSE),(IF(AZ717&lt;=(-1),AZ717,0)))</f>
        <v>#N/A</v>
      </c>
      <c r="BA719" s="16" t="e">
        <f>IF($D717&gt;=1,($B716/HLOOKUP($D717,'[7]Annuity Cal'!$H$7:$BE$11,2,FALSE))*HLOOKUP(BA717,'[7]Annuity Cal'!$H$7:$BE$11,3,FALSE),(IF(BA717&lt;=(-1),BA717,0)))</f>
        <v>#N/A</v>
      </c>
      <c r="BB719" s="16" t="e">
        <f>IF($D717&gt;=1,($B716/HLOOKUP($D717,'[7]Annuity Cal'!$H$7:$BE$11,2,FALSE))*HLOOKUP(BB717,'[7]Annuity Cal'!$H$7:$BE$11,3,FALSE),(IF(BB717&lt;=(-1),BB717,0)))</f>
        <v>#N/A</v>
      </c>
      <c r="BC719" s="16" t="e">
        <f>IF($D717&gt;=1,($B716/HLOOKUP($D717,'[7]Annuity Cal'!$H$7:$BE$11,2,FALSE))*HLOOKUP(BC717,'[7]Annuity Cal'!$H$7:$BE$11,3,FALSE),(IF(BC717&lt;=(-1),BC717,0)))</f>
        <v>#N/A</v>
      </c>
      <c r="BD719" s="16" t="e">
        <f>IF($D717&gt;=1,($B716/HLOOKUP($D717,'[7]Annuity Cal'!$H$7:$BE$11,2,FALSE))*HLOOKUP(BD717,'[7]Annuity Cal'!$H$7:$BE$11,3,FALSE),(IF(BD717&lt;=(-1),BD717,0)))</f>
        <v>#N/A</v>
      </c>
      <c r="BE719" s="16" t="e">
        <f>IF($D717&gt;=1,($B716/HLOOKUP($D717,'[7]Annuity Cal'!$H$7:$BE$11,2,FALSE))*HLOOKUP(BE717,'[7]Annuity Cal'!$H$7:$BE$11,3,FALSE),(IF(BE717&lt;=(-1),BE717,0)))</f>
        <v>#N/A</v>
      </c>
      <c r="BF719" s="16" t="e">
        <f>IF($D717&gt;=1,($B716/HLOOKUP($D717,'[7]Annuity Cal'!$H$7:$BE$11,2,FALSE))*HLOOKUP(BF717,'[7]Annuity Cal'!$H$7:$BE$11,3,FALSE),(IF(BF717&lt;=(-1),BF717,0)))</f>
        <v>#N/A</v>
      </c>
      <c r="BG719" s="16" t="e">
        <f>IF($D717&gt;=1,($B716/HLOOKUP($D717,'[7]Annuity Cal'!$H$7:$BE$11,2,FALSE))*HLOOKUP(BG717,'[7]Annuity Cal'!$H$7:$BE$11,3,FALSE),(IF(BG717&lt;=(-1),BG717,0)))</f>
        <v>#N/A</v>
      </c>
      <c r="BH719" s="16" t="e">
        <f>IF($D717&gt;=1,($B716/HLOOKUP($D717,'[7]Annuity Cal'!$H$7:$BE$11,2,FALSE))*HLOOKUP(BH717,'[7]Annuity Cal'!$H$7:$BE$11,3,FALSE),(IF(BH717&lt;=(-1),BH717,0)))</f>
        <v>#N/A</v>
      </c>
      <c r="BI719" s="16" t="e">
        <f>IF($D717&gt;=1,($B716/HLOOKUP($D717,'[7]Annuity Cal'!$H$7:$BE$11,2,FALSE))*HLOOKUP(BI717,'[7]Annuity Cal'!$H$7:$BE$11,3,FALSE),(IF(BI717&lt;=(-1),BI717,0)))</f>
        <v>#N/A</v>
      </c>
      <c r="BJ719" s="16" t="e">
        <f>IF($D717&gt;=1,($B716/HLOOKUP($D717,'[7]Annuity Cal'!$H$7:$BE$11,2,FALSE))*HLOOKUP(BJ717,'[7]Annuity Cal'!$H$7:$BE$11,3,FALSE),(IF(BJ717&lt;=(-1),BJ717,0)))</f>
        <v>#N/A</v>
      </c>
      <c r="BK719" s="16" t="e">
        <f>IF($D717&gt;=1,($B716/HLOOKUP($D717,'[7]Annuity Cal'!$H$7:$BE$11,2,FALSE))*HLOOKUP(BK717,'[7]Annuity Cal'!$H$7:$BE$11,3,FALSE),(IF(BK717&lt;=(-1),BK717,0)))</f>
        <v>#N/A</v>
      </c>
      <c r="BL719" s="16" t="e">
        <f>IF($D717&gt;=1,($B716/HLOOKUP($D717,'[7]Annuity Cal'!$H$7:$BE$11,2,FALSE))*HLOOKUP(BL717,'[7]Annuity Cal'!$H$7:$BE$11,3,FALSE),(IF(BL717&lt;=(-1),BL717,0)))</f>
        <v>#N/A</v>
      </c>
      <c r="BM719" s="16" t="e">
        <f>IF($D717&gt;=1,($B716/HLOOKUP($D717,'[7]Annuity Cal'!$H$7:$BE$11,2,FALSE))*HLOOKUP(BM717,'[7]Annuity Cal'!$H$7:$BE$11,3,FALSE),(IF(BM717&lt;=(-1),BM717,0)))</f>
        <v>#N/A</v>
      </c>
      <c r="BN719" s="16" t="e">
        <f>IF($D717&gt;=1,($B716/HLOOKUP($D717,'[7]Annuity Cal'!$H$7:$BE$11,2,FALSE))*HLOOKUP(BN717,'[7]Annuity Cal'!$H$7:$BE$11,3,FALSE),(IF(BN717&lt;=(-1),BN717,0)))</f>
        <v>#N/A</v>
      </c>
    </row>
    <row r="720" spans="1:66">
      <c r="C720" s="16" t="s">
        <v>1</v>
      </c>
      <c r="D720" s="27">
        <f>-IPMT($D$17,D$41-2014,$B717,$B716)</f>
        <v>21985.714285714283</v>
      </c>
      <c r="E720" s="27">
        <f>-IPMT($D$17,E$41-2014,$B717,$B716)</f>
        <v>11301.923935141567</v>
      </c>
      <c r="F720" s="16" t="e">
        <f>IF($D717&gt;=1,($B716/HLOOKUP($D717,'[7]Annuity Cal'!$H$7:$BE$11,2,FALSE))*HLOOKUP(F717,'[7]Annuity Cal'!$H$7:$BE$11,4,FALSE),(IF(F717&lt;=(-1),F717,0)))</f>
        <v>#N/A</v>
      </c>
      <c r="G720" s="16" t="e">
        <f>IF($D717&gt;=1,($B716/HLOOKUP($D717,'[7]Annuity Cal'!$H$7:$BE$11,2,FALSE))*HLOOKUP(G717,'[7]Annuity Cal'!$H$7:$BE$11,4,FALSE),(IF(G717&lt;=(-1),G717,0)))</f>
        <v>#N/A</v>
      </c>
      <c r="H720" s="16" t="e">
        <f>IF($D717&gt;=1,($B716/HLOOKUP($D717,'[7]Annuity Cal'!$H$7:$BE$11,2,FALSE))*HLOOKUP(H717,'[7]Annuity Cal'!$H$7:$BE$11,4,FALSE),(IF(H717&lt;=(-1),H717,0)))</f>
        <v>#N/A</v>
      </c>
      <c r="I720" s="16" t="e">
        <f>IF($D717&gt;=1,($B716/HLOOKUP($D717,'[7]Annuity Cal'!$H$7:$BE$11,2,FALSE))*HLOOKUP(I717,'[7]Annuity Cal'!$H$7:$BE$11,4,FALSE),(IF(I717&lt;=(-1),I717,0)))</f>
        <v>#N/A</v>
      </c>
      <c r="J720" s="16" t="e">
        <f>IF($D717&gt;=1,($B716/HLOOKUP($D717,'[7]Annuity Cal'!$H$7:$BE$11,2,FALSE))*HLOOKUP(J717,'[7]Annuity Cal'!$H$7:$BE$11,4,FALSE),(IF(J717&lt;=(-1),J717,0)))</f>
        <v>#N/A</v>
      </c>
      <c r="K720" s="16" t="e">
        <f>IF($D717&gt;=1,($B716/HLOOKUP($D717,'[7]Annuity Cal'!$H$7:$BE$11,2,FALSE))*HLOOKUP(K717,'[7]Annuity Cal'!$H$7:$BE$11,4,FALSE),(IF(K717&lt;=(-1),K717,0)))</f>
        <v>#N/A</v>
      </c>
      <c r="L720" s="16" t="e">
        <f>IF($D717&gt;=1,($B716/HLOOKUP($D717,'[7]Annuity Cal'!$H$7:$BE$11,2,FALSE))*HLOOKUP(L717,'[7]Annuity Cal'!$H$7:$BE$11,4,FALSE),(IF(L717&lt;=(-1),L717,0)))</f>
        <v>#N/A</v>
      </c>
      <c r="M720" s="16" t="e">
        <f>IF($D717&gt;=1,($B716/HLOOKUP($D717,'[7]Annuity Cal'!$H$7:$BE$11,2,FALSE))*HLOOKUP(M717,'[7]Annuity Cal'!$H$7:$BE$11,4,FALSE),(IF(M717&lt;=(-1),M717,0)))</f>
        <v>#N/A</v>
      </c>
      <c r="N720" s="16" t="e">
        <f>IF($D717&gt;=1,($B716/HLOOKUP($D717,'[7]Annuity Cal'!$H$7:$BE$11,2,FALSE))*HLOOKUP(N717,'[7]Annuity Cal'!$H$7:$BE$11,4,FALSE),(IF(N717&lt;=(-1),N717,0)))</f>
        <v>#N/A</v>
      </c>
      <c r="O720" s="16" t="e">
        <f>IF($D717&gt;=1,($B716/HLOOKUP($D717,'[7]Annuity Cal'!$H$7:$BE$11,2,FALSE))*HLOOKUP(O717,'[7]Annuity Cal'!$H$7:$BE$11,4,FALSE),(IF(O717&lt;=(-1),O717,0)))</f>
        <v>#N/A</v>
      </c>
      <c r="P720" s="16" t="e">
        <f>IF($D717&gt;=1,($B716/HLOOKUP($D717,'[7]Annuity Cal'!$H$7:$BE$11,2,FALSE))*HLOOKUP(P717,'[7]Annuity Cal'!$H$7:$BE$11,4,FALSE),(IF(P717&lt;=(-1),P717,0)))</f>
        <v>#N/A</v>
      </c>
      <c r="Q720" s="16" t="e">
        <f>IF($D717&gt;=1,($B716/HLOOKUP($D717,'[7]Annuity Cal'!$H$7:$BE$11,2,FALSE))*HLOOKUP(Q717,'[7]Annuity Cal'!$H$7:$BE$11,4,FALSE),(IF(Q717&lt;=(-1),Q717,0)))</f>
        <v>#N/A</v>
      </c>
      <c r="R720" s="16" t="e">
        <f>IF($D717&gt;=1,($B716/HLOOKUP($D717,'[7]Annuity Cal'!$H$7:$BE$11,2,FALSE))*HLOOKUP(R717,'[7]Annuity Cal'!$H$7:$BE$11,4,FALSE),(IF(R717&lt;=(-1),R717,0)))</f>
        <v>#N/A</v>
      </c>
      <c r="S720" s="16" t="e">
        <f>IF($D717&gt;=1,($B716/HLOOKUP($D717,'[7]Annuity Cal'!$H$7:$BE$11,2,FALSE))*HLOOKUP(S717,'[7]Annuity Cal'!$H$7:$BE$11,4,FALSE),(IF(S717&lt;=(-1),S717,0)))</f>
        <v>#N/A</v>
      </c>
      <c r="T720" s="16" t="e">
        <f>IF($D717&gt;=1,($B716/HLOOKUP($D717,'[7]Annuity Cal'!$H$7:$BE$11,2,FALSE))*HLOOKUP(T717,'[7]Annuity Cal'!$H$7:$BE$11,4,FALSE),(IF(T717&lt;=(-1),T717,0)))</f>
        <v>#N/A</v>
      </c>
      <c r="U720" s="16" t="e">
        <f>IF($D717&gt;=1,($B716/HLOOKUP($D717,'[7]Annuity Cal'!$H$7:$BE$11,2,FALSE))*HLOOKUP(U717,'[7]Annuity Cal'!$H$7:$BE$11,4,FALSE),(IF(U717&lt;=(-1),U717,0)))</f>
        <v>#N/A</v>
      </c>
      <c r="V720" s="16" t="e">
        <f>IF($D717&gt;=1,($B716/HLOOKUP($D717,'[7]Annuity Cal'!$H$7:$BE$11,2,FALSE))*HLOOKUP(V717,'[7]Annuity Cal'!$H$7:$BE$11,4,FALSE),(IF(V717&lt;=(-1),V717,0)))</f>
        <v>#N/A</v>
      </c>
      <c r="W720" s="16" t="e">
        <f>IF($D717&gt;=1,($B716/HLOOKUP($D717,'[7]Annuity Cal'!$H$7:$BE$11,2,FALSE))*HLOOKUP(W717,'[7]Annuity Cal'!$H$7:$BE$11,4,FALSE),(IF(W717&lt;=(-1),W717,0)))</f>
        <v>#N/A</v>
      </c>
      <c r="X720" s="16" t="e">
        <f>IF($D717&gt;=1,($B716/HLOOKUP($D717,'[7]Annuity Cal'!$H$7:$BE$11,2,FALSE))*HLOOKUP(X717,'[7]Annuity Cal'!$H$7:$BE$11,4,FALSE),(IF(X717&lt;=(-1),X717,0)))</f>
        <v>#N/A</v>
      </c>
      <c r="Y720" s="16" t="e">
        <f>IF($D717&gt;=1,($B716/HLOOKUP($D717,'[7]Annuity Cal'!$H$7:$BE$11,2,FALSE))*HLOOKUP(Y717,'[7]Annuity Cal'!$H$7:$BE$11,4,FALSE),(IF(Y717&lt;=(-1),Y717,0)))</f>
        <v>#N/A</v>
      </c>
      <c r="Z720" s="16" t="e">
        <f>IF($D717&gt;=1,($B716/HLOOKUP($D717,'[7]Annuity Cal'!$H$7:$BE$11,2,FALSE))*HLOOKUP(Z717,'[7]Annuity Cal'!$H$7:$BE$11,4,FALSE),(IF(Z717&lt;=(-1),Z717,0)))</f>
        <v>#N/A</v>
      </c>
      <c r="AA720" s="16" t="e">
        <f>IF($D717&gt;=1,($B716/HLOOKUP($D717,'[7]Annuity Cal'!$H$7:$BE$11,2,FALSE))*HLOOKUP(AA717,'[7]Annuity Cal'!$H$7:$BE$11,4,FALSE),(IF(AA717&lt;=(-1),AA717,0)))</f>
        <v>#N/A</v>
      </c>
      <c r="AB720" s="16" t="e">
        <f>IF($D717&gt;=1,($B716/HLOOKUP($D717,'[7]Annuity Cal'!$H$7:$BE$11,2,FALSE))*HLOOKUP(AB717,'[7]Annuity Cal'!$H$7:$BE$11,4,FALSE),(IF(AB717&lt;=(-1),AB717,0)))</f>
        <v>#N/A</v>
      </c>
      <c r="AC720" s="16" t="e">
        <f>IF($D717&gt;=1,($B716/HLOOKUP($D717,'[7]Annuity Cal'!$H$7:$BE$11,2,FALSE))*HLOOKUP(AC717,'[7]Annuity Cal'!$H$7:$BE$11,4,FALSE),(IF(AC717&lt;=(-1),AC717,0)))</f>
        <v>#N/A</v>
      </c>
      <c r="AD720" s="16" t="e">
        <f>IF($D717&gt;=1,($B716/HLOOKUP($D717,'[7]Annuity Cal'!$H$7:$BE$11,2,FALSE))*HLOOKUP(AD717,'[7]Annuity Cal'!$H$7:$BE$11,4,FALSE),(IF(AD717&lt;=(-1),AD717,0)))</f>
        <v>#N/A</v>
      </c>
      <c r="AE720" s="16" t="e">
        <f>IF($D717&gt;=1,($B716/HLOOKUP($D717,'[7]Annuity Cal'!$H$7:$BE$11,2,FALSE))*HLOOKUP(AE717,'[7]Annuity Cal'!$H$7:$BE$11,4,FALSE),(IF(AE717&lt;=(-1),AE717,0)))</f>
        <v>#N/A</v>
      </c>
      <c r="AF720" s="16" t="e">
        <f>IF($D717&gt;=1,($B716/HLOOKUP($D717,'[7]Annuity Cal'!$H$7:$BE$11,2,FALSE))*HLOOKUP(AF717,'[7]Annuity Cal'!$H$7:$BE$11,4,FALSE),(IF(AF717&lt;=(-1),AF717,0)))</f>
        <v>#N/A</v>
      </c>
      <c r="AG720" s="16" t="e">
        <f>IF($D717&gt;=1,($B716/HLOOKUP($D717,'[7]Annuity Cal'!$H$7:$BE$11,2,FALSE))*HLOOKUP(AG717,'[7]Annuity Cal'!$H$7:$BE$11,4,FALSE),(IF(AG717&lt;=(-1),AG717,0)))</f>
        <v>#N/A</v>
      </c>
      <c r="AH720" s="16" t="e">
        <f>IF($D717&gt;=1,($B716/HLOOKUP($D717,'[7]Annuity Cal'!$H$7:$BE$11,2,FALSE))*HLOOKUP(AH717,'[7]Annuity Cal'!$H$7:$BE$11,4,FALSE),(IF(AH717&lt;=(-1),AH717,0)))</f>
        <v>#N/A</v>
      </c>
      <c r="AI720" s="16" t="e">
        <f>IF($D717&gt;=1,($B716/HLOOKUP($D717,'[7]Annuity Cal'!$H$7:$BE$11,2,FALSE))*HLOOKUP(AI717,'[7]Annuity Cal'!$H$7:$BE$11,4,FALSE),(IF(AI717&lt;=(-1),AI717,0)))</f>
        <v>#N/A</v>
      </c>
      <c r="AJ720" s="16" t="e">
        <f>IF($D717&gt;=1,($B716/HLOOKUP($D717,'[7]Annuity Cal'!$H$7:$BE$11,2,FALSE))*HLOOKUP(AJ717,'[7]Annuity Cal'!$H$7:$BE$11,4,FALSE),(IF(AJ717&lt;=(-1),AJ717,0)))</f>
        <v>#N/A</v>
      </c>
      <c r="AK720" s="16" t="e">
        <f>IF($D717&gt;=1,($B716/HLOOKUP($D717,'[7]Annuity Cal'!$H$7:$BE$11,2,FALSE))*HLOOKUP(AK717,'[7]Annuity Cal'!$H$7:$BE$11,4,FALSE),(IF(AK717&lt;=(-1),AK717,0)))</f>
        <v>#N/A</v>
      </c>
      <c r="AL720" s="16" t="e">
        <f>IF($D717&gt;=1,($B716/HLOOKUP($D717,'[7]Annuity Cal'!$H$7:$BE$11,2,FALSE))*HLOOKUP(AL717,'[7]Annuity Cal'!$H$7:$BE$11,4,FALSE),(IF(AL717&lt;=(-1),AL717,0)))</f>
        <v>#N/A</v>
      </c>
      <c r="AM720" s="16" t="e">
        <f>IF($D717&gt;=1,($B716/HLOOKUP($D717,'[7]Annuity Cal'!$H$7:$BE$11,2,FALSE))*HLOOKUP(AM717,'[7]Annuity Cal'!$H$7:$BE$11,4,FALSE),(IF(AM717&lt;=(-1),AM717,0)))</f>
        <v>#N/A</v>
      </c>
      <c r="AN720" s="16" t="e">
        <f>IF($D717&gt;=1,($B716/HLOOKUP($D717,'[7]Annuity Cal'!$H$7:$BE$11,2,FALSE))*HLOOKUP(AN717,'[7]Annuity Cal'!$H$7:$BE$11,4,FALSE),(IF(AN717&lt;=(-1),AN717,0)))</f>
        <v>#N/A</v>
      </c>
      <c r="AO720" s="16" t="e">
        <f>IF($D717&gt;=1,($B716/HLOOKUP($D717,'[7]Annuity Cal'!$H$7:$BE$11,2,FALSE))*HLOOKUP(AO717,'[7]Annuity Cal'!$H$7:$BE$11,4,FALSE),(IF(AO717&lt;=(-1),AO717,0)))</f>
        <v>#N/A</v>
      </c>
      <c r="AP720" s="16" t="e">
        <f>IF($D717&gt;=1,($B716/HLOOKUP($D717,'[7]Annuity Cal'!$H$7:$BE$11,2,FALSE))*HLOOKUP(AP717,'[7]Annuity Cal'!$H$7:$BE$11,4,FALSE),(IF(AP717&lt;=(-1),AP717,0)))</f>
        <v>#N/A</v>
      </c>
      <c r="AQ720" s="16" t="e">
        <f>IF($D717&gt;=1,($B716/HLOOKUP($D717,'[7]Annuity Cal'!$H$7:$BE$11,2,FALSE))*HLOOKUP(AQ717,'[7]Annuity Cal'!$H$7:$BE$11,4,FALSE),(IF(AQ717&lt;=(-1),AQ717,0)))</f>
        <v>#N/A</v>
      </c>
      <c r="AR720" s="16" t="e">
        <f>IF($D717&gt;=1,($B716/HLOOKUP($D717,'[7]Annuity Cal'!$H$7:$BE$11,2,FALSE))*HLOOKUP(AR717,'[7]Annuity Cal'!$H$7:$BE$11,4,FALSE),(IF(AR717&lt;=(-1),AR717,0)))</f>
        <v>#N/A</v>
      </c>
      <c r="AS720" s="16" t="e">
        <f>IF($D717&gt;=1,($B716/HLOOKUP($D717,'[7]Annuity Cal'!$H$7:$BE$11,2,FALSE))*HLOOKUP(AS717,'[7]Annuity Cal'!$H$7:$BE$11,4,FALSE),(IF(AS717&lt;=(-1),AS717,0)))</f>
        <v>#N/A</v>
      </c>
      <c r="AT720" s="16" t="e">
        <f>IF($D717&gt;=1,($B716/HLOOKUP($D717,'[7]Annuity Cal'!$H$7:$BE$11,2,FALSE))*HLOOKUP(AT717,'[7]Annuity Cal'!$H$7:$BE$11,4,FALSE),(IF(AT717&lt;=(-1),AT717,0)))</f>
        <v>#N/A</v>
      </c>
      <c r="AU720" s="16" t="e">
        <f>IF($D717&gt;=1,($B716/HLOOKUP($D717,'[7]Annuity Cal'!$H$7:$BE$11,2,FALSE))*HLOOKUP(AU717,'[7]Annuity Cal'!$H$7:$BE$11,4,FALSE),(IF(AU717&lt;=(-1),AU717,0)))</f>
        <v>#N/A</v>
      </c>
      <c r="AV720" s="16" t="e">
        <f>IF($D717&gt;=1,($B716/HLOOKUP($D717,'[7]Annuity Cal'!$H$7:$BE$11,2,FALSE))*HLOOKUP(AV717,'[7]Annuity Cal'!$H$7:$BE$11,4,FALSE),(IF(AV717&lt;=(-1),AV717,0)))</f>
        <v>#N/A</v>
      </c>
      <c r="AW720" s="16" t="e">
        <f>IF($D717&gt;=1,($B716/HLOOKUP($D717,'[7]Annuity Cal'!$H$7:$BE$11,2,FALSE))*HLOOKUP(AW717,'[7]Annuity Cal'!$H$7:$BE$11,4,FALSE),(IF(AW717&lt;=(-1),AW717,0)))</f>
        <v>#N/A</v>
      </c>
      <c r="AX720" s="16" t="e">
        <f>IF($D717&gt;=1,($B716/HLOOKUP($D717,'[7]Annuity Cal'!$H$7:$BE$11,2,FALSE))*HLOOKUP(AX717,'[7]Annuity Cal'!$H$7:$BE$11,4,FALSE),(IF(AX717&lt;=(-1),AX717,0)))</f>
        <v>#N/A</v>
      </c>
      <c r="AY720" s="16" t="e">
        <f>IF($D717&gt;=1,($B716/HLOOKUP($D717,'[7]Annuity Cal'!$H$7:$BE$11,2,FALSE))*HLOOKUP(AY717,'[7]Annuity Cal'!$H$7:$BE$11,4,FALSE),(IF(AY717&lt;=(-1),AY717,0)))</f>
        <v>#N/A</v>
      </c>
      <c r="AZ720" s="16" t="e">
        <f>IF($D717&gt;=1,($B716/HLOOKUP($D717,'[7]Annuity Cal'!$H$7:$BE$11,2,FALSE))*HLOOKUP(AZ717,'[7]Annuity Cal'!$H$7:$BE$11,4,FALSE),(IF(AZ717&lt;=(-1),AZ717,0)))</f>
        <v>#N/A</v>
      </c>
      <c r="BA720" s="16" t="e">
        <f>IF($D717&gt;=1,($B716/HLOOKUP($D717,'[7]Annuity Cal'!$H$7:$BE$11,2,FALSE))*HLOOKUP(BA717,'[7]Annuity Cal'!$H$7:$BE$11,4,FALSE),(IF(BA717&lt;=(-1),BA717,0)))</f>
        <v>#N/A</v>
      </c>
      <c r="BB720" s="16" t="e">
        <f>IF($D717&gt;=1,($B716/HLOOKUP($D717,'[7]Annuity Cal'!$H$7:$BE$11,2,FALSE))*HLOOKUP(BB717,'[7]Annuity Cal'!$H$7:$BE$11,4,FALSE),(IF(BB717&lt;=(-1),BB717,0)))</f>
        <v>#N/A</v>
      </c>
      <c r="BC720" s="16" t="e">
        <f>IF($D717&gt;=1,($B716/HLOOKUP($D717,'[7]Annuity Cal'!$H$7:$BE$11,2,FALSE))*HLOOKUP(BC717,'[7]Annuity Cal'!$H$7:$BE$11,4,FALSE),(IF(BC717&lt;=(-1),BC717,0)))</f>
        <v>#N/A</v>
      </c>
      <c r="BD720" s="16" t="e">
        <f>IF($D717&gt;=1,($B716/HLOOKUP($D717,'[7]Annuity Cal'!$H$7:$BE$11,2,FALSE))*HLOOKUP(BD717,'[7]Annuity Cal'!$H$7:$BE$11,4,FALSE),(IF(BD717&lt;=(-1),BD717,0)))</f>
        <v>#N/A</v>
      </c>
      <c r="BE720" s="16" t="e">
        <f>IF($D717&gt;=1,($B716/HLOOKUP($D717,'[7]Annuity Cal'!$H$7:$BE$11,2,FALSE))*HLOOKUP(BE717,'[7]Annuity Cal'!$H$7:$BE$11,4,FALSE),(IF(BE717&lt;=(-1),BE717,0)))</f>
        <v>#N/A</v>
      </c>
      <c r="BF720" s="16" t="e">
        <f>IF($D717&gt;=1,($B716/HLOOKUP($D717,'[7]Annuity Cal'!$H$7:$BE$11,2,FALSE))*HLOOKUP(BF717,'[7]Annuity Cal'!$H$7:$BE$11,4,FALSE),(IF(BF717&lt;=(-1),BF717,0)))</f>
        <v>#N/A</v>
      </c>
      <c r="BG720" s="16" t="e">
        <f>IF($D717&gt;=1,($B716/HLOOKUP($D717,'[7]Annuity Cal'!$H$7:$BE$11,2,FALSE))*HLOOKUP(BG717,'[7]Annuity Cal'!$H$7:$BE$11,4,FALSE),(IF(BG717&lt;=(-1),BG717,0)))</f>
        <v>#N/A</v>
      </c>
      <c r="BH720" s="16" t="e">
        <f>IF($D717&gt;=1,($B716/HLOOKUP($D717,'[7]Annuity Cal'!$H$7:$BE$11,2,FALSE))*HLOOKUP(BH717,'[7]Annuity Cal'!$H$7:$BE$11,4,FALSE),(IF(BH717&lt;=(-1),BH717,0)))</f>
        <v>#N/A</v>
      </c>
      <c r="BI720" s="16" t="e">
        <f>IF($D717&gt;=1,($B716/HLOOKUP($D717,'[7]Annuity Cal'!$H$7:$BE$11,2,FALSE))*HLOOKUP(BI717,'[7]Annuity Cal'!$H$7:$BE$11,4,FALSE),(IF(BI717&lt;=(-1),BI717,0)))</f>
        <v>#N/A</v>
      </c>
      <c r="BJ720" s="16" t="e">
        <f>IF($D717&gt;=1,($B716/HLOOKUP($D717,'[7]Annuity Cal'!$H$7:$BE$11,2,FALSE))*HLOOKUP(BJ717,'[7]Annuity Cal'!$H$7:$BE$11,4,FALSE),(IF(BJ717&lt;=(-1),BJ717,0)))</f>
        <v>#N/A</v>
      </c>
      <c r="BK720" s="16" t="e">
        <f>IF($D717&gt;=1,($B716/HLOOKUP($D717,'[7]Annuity Cal'!$H$7:$BE$11,2,FALSE))*HLOOKUP(BK717,'[7]Annuity Cal'!$H$7:$BE$11,4,FALSE),(IF(BK717&lt;=(-1),BK717,0)))</f>
        <v>#N/A</v>
      </c>
      <c r="BL720" s="16" t="e">
        <f>IF($D717&gt;=1,($B716/HLOOKUP($D717,'[7]Annuity Cal'!$H$7:$BE$11,2,FALSE))*HLOOKUP(BL717,'[7]Annuity Cal'!$H$7:$BE$11,4,FALSE),(IF(BL717&lt;=(-1),BL717,0)))</f>
        <v>#N/A</v>
      </c>
      <c r="BM720" s="16" t="e">
        <f>IF($D717&gt;=1,($B716/HLOOKUP($D717,'[7]Annuity Cal'!$H$7:$BE$11,2,FALSE))*HLOOKUP(BM717,'[7]Annuity Cal'!$H$7:$BE$11,4,FALSE),(IF(BM717&lt;=(-1),BM717,0)))</f>
        <v>#N/A</v>
      </c>
      <c r="BN720" s="16" t="e">
        <f>IF($D717&gt;=1,($B716/HLOOKUP($D717,'[7]Annuity Cal'!$H$7:$BE$11,2,FALSE))*HLOOKUP(BN717,'[7]Annuity Cal'!$H$7:$BE$11,4,FALSE),(IF(BN717&lt;=(-1),BN717,0)))</f>
        <v>#N/A</v>
      </c>
    </row>
    <row r="721" spans="3:66">
      <c r="C721" s="16" t="s">
        <v>2</v>
      </c>
      <c r="D721" s="27">
        <f>SUM(D719:D720)</f>
        <v>206643.81911042792</v>
      </c>
      <c r="E721" s="27">
        <f>SUM(E719:E720)</f>
        <v>206643.81911042792</v>
      </c>
      <c r="F721" s="16" t="e">
        <f>IF($D717&gt;=1,($B716/HLOOKUP($D717,'[7]Annuity Cal'!$H$7:$BE$11,2,FALSE))*HLOOKUP(F717,'[7]Annuity Cal'!$H$7:$BE$11,5,FALSE),(IF(F717&lt;=(-1),F717,0)))</f>
        <v>#N/A</v>
      </c>
      <c r="G721" s="16" t="e">
        <f>IF($D717&gt;=1,($B716/HLOOKUP($D717,'[7]Annuity Cal'!$H$7:$BE$11,2,FALSE))*HLOOKUP(G717,'[7]Annuity Cal'!$H$7:$BE$11,5,FALSE),(IF(G717&lt;=(-1),G717,0)))</f>
        <v>#N/A</v>
      </c>
      <c r="H721" s="16" t="e">
        <f>IF($D717&gt;=1,($B716/HLOOKUP($D717,'[7]Annuity Cal'!$H$7:$BE$11,2,FALSE))*HLOOKUP(H717,'[7]Annuity Cal'!$H$7:$BE$11,5,FALSE),(IF(H717&lt;=(-1),H717,0)))</f>
        <v>#N/A</v>
      </c>
      <c r="I721" s="16" t="e">
        <f>IF($D717&gt;=1,($B716/HLOOKUP($D717,'[7]Annuity Cal'!$H$7:$BE$11,2,FALSE))*HLOOKUP(I717,'[7]Annuity Cal'!$H$7:$BE$11,5,FALSE),(IF(I717&lt;=(-1),I717,0)))</f>
        <v>#N/A</v>
      </c>
      <c r="J721" s="16" t="e">
        <f>IF($D717&gt;=1,($B716/HLOOKUP($D717,'[7]Annuity Cal'!$H$7:$BE$11,2,FALSE))*HLOOKUP(J717,'[7]Annuity Cal'!$H$7:$BE$11,5,FALSE),(IF(J717&lt;=(-1),J717,0)))</f>
        <v>#N/A</v>
      </c>
      <c r="K721" s="16" t="e">
        <f>IF($D717&gt;=1,($B716/HLOOKUP($D717,'[7]Annuity Cal'!$H$7:$BE$11,2,FALSE))*HLOOKUP(K717,'[7]Annuity Cal'!$H$7:$BE$11,5,FALSE),(IF(K717&lt;=(-1),K717,0)))</f>
        <v>#N/A</v>
      </c>
      <c r="L721" s="16" t="e">
        <f>IF($D717&gt;=1,($B716/HLOOKUP($D717,'[7]Annuity Cal'!$H$7:$BE$11,2,FALSE))*HLOOKUP(L717,'[7]Annuity Cal'!$H$7:$BE$11,5,FALSE),(IF(L717&lt;=(-1),L717,0)))</f>
        <v>#N/A</v>
      </c>
      <c r="M721" s="16" t="e">
        <f>IF($D717&gt;=1,($B716/HLOOKUP($D717,'[7]Annuity Cal'!$H$7:$BE$11,2,FALSE))*HLOOKUP(M717,'[7]Annuity Cal'!$H$7:$BE$11,5,FALSE),(IF(M717&lt;=(-1),M717,0)))</f>
        <v>#N/A</v>
      </c>
      <c r="N721" s="16" t="e">
        <f>IF($D717&gt;=1,($B716/HLOOKUP($D717,'[7]Annuity Cal'!$H$7:$BE$11,2,FALSE))*HLOOKUP(N717,'[7]Annuity Cal'!$H$7:$BE$11,5,FALSE),(IF(N717&lt;=(-1),N717,0)))</f>
        <v>#N/A</v>
      </c>
      <c r="O721" s="16" t="e">
        <f>IF($D717&gt;=1,($B716/HLOOKUP($D717,'[7]Annuity Cal'!$H$7:$BE$11,2,FALSE))*HLOOKUP(O717,'[7]Annuity Cal'!$H$7:$BE$11,5,FALSE),(IF(O717&lt;=(-1),O717,0)))</f>
        <v>#N/A</v>
      </c>
      <c r="P721" s="16" t="e">
        <f>IF($D717&gt;=1,($B716/HLOOKUP($D717,'[7]Annuity Cal'!$H$7:$BE$11,2,FALSE))*HLOOKUP(P717,'[7]Annuity Cal'!$H$7:$BE$11,5,FALSE),(IF(P717&lt;=(-1),P717,0)))</f>
        <v>#N/A</v>
      </c>
      <c r="Q721" s="16" t="e">
        <f>IF($D717&gt;=1,($B716/HLOOKUP($D717,'[7]Annuity Cal'!$H$7:$BE$11,2,FALSE))*HLOOKUP(Q717,'[7]Annuity Cal'!$H$7:$BE$11,5,FALSE),(IF(Q717&lt;=(-1),Q717,0)))</f>
        <v>#N/A</v>
      </c>
      <c r="R721" s="16" t="e">
        <f>IF($D717&gt;=1,($B716/HLOOKUP($D717,'[7]Annuity Cal'!$H$7:$BE$11,2,FALSE))*HLOOKUP(R717,'[7]Annuity Cal'!$H$7:$BE$11,5,FALSE),(IF(R717&lt;=(-1),R717,0)))</f>
        <v>#N/A</v>
      </c>
      <c r="S721" s="16" t="e">
        <f>IF($D717&gt;=1,($B716/HLOOKUP($D717,'[7]Annuity Cal'!$H$7:$BE$11,2,FALSE))*HLOOKUP(S717,'[7]Annuity Cal'!$H$7:$BE$11,5,FALSE),(IF(S717&lt;=(-1),S717,0)))</f>
        <v>#N/A</v>
      </c>
      <c r="T721" s="16" t="e">
        <f>IF($D717&gt;=1,($B716/HLOOKUP($D717,'[7]Annuity Cal'!$H$7:$BE$11,2,FALSE))*HLOOKUP(T717,'[7]Annuity Cal'!$H$7:$BE$11,5,FALSE),(IF(T717&lt;=(-1),T717,0)))</f>
        <v>#N/A</v>
      </c>
      <c r="U721" s="16" t="e">
        <f>IF($D717&gt;=1,($B716/HLOOKUP($D717,'[7]Annuity Cal'!$H$7:$BE$11,2,FALSE))*HLOOKUP(U717,'[7]Annuity Cal'!$H$7:$BE$11,5,FALSE),(IF(U717&lt;=(-1),U717,0)))</f>
        <v>#N/A</v>
      </c>
      <c r="V721" s="16" t="e">
        <f>IF($D717&gt;=1,($B716/HLOOKUP($D717,'[7]Annuity Cal'!$H$7:$BE$11,2,FALSE))*HLOOKUP(V717,'[7]Annuity Cal'!$H$7:$BE$11,5,FALSE),(IF(V717&lt;=(-1),V717,0)))</f>
        <v>#N/A</v>
      </c>
      <c r="W721" s="16" t="e">
        <f>IF($D717&gt;=1,($B716/HLOOKUP($D717,'[7]Annuity Cal'!$H$7:$BE$11,2,FALSE))*HLOOKUP(W717,'[7]Annuity Cal'!$H$7:$BE$11,5,FALSE),(IF(W717&lt;=(-1),W717,0)))</f>
        <v>#N/A</v>
      </c>
      <c r="X721" s="16" t="e">
        <f>IF($D717&gt;=1,($B716/HLOOKUP($D717,'[7]Annuity Cal'!$H$7:$BE$11,2,FALSE))*HLOOKUP(X717,'[7]Annuity Cal'!$H$7:$BE$11,5,FALSE),(IF(X717&lt;=(-1),X717,0)))</f>
        <v>#N/A</v>
      </c>
      <c r="Y721" s="16" t="e">
        <f>IF($D717&gt;=1,($B716/HLOOKUP($D717,'[7]Annuity Cal'!$H$7:$BE$11,2,FALSE))*HLOOKUP(Y717,'[7]Annuity Cal'!$H$7:$BE$11,5,FALSE),(IF(Y717&lt;=(-1),Y717,0)))</f>
        <v>#N/A</v>
      </c>
      <c r="Z721" s="16" t="e">
        <f>IF($D717&gt;=1,($B716/HLOOKUP($D717,'[7]Annuity Cal'!$H$7:$BE$11,2,FALSE))*HLOOKUP(Z717,'[7]Annuity Cal'!$H$7:$BE$11,5,FALSE),(IF(Z717&lt;=(-1),Z717,0)))</f>
        <v>#N/A</v>
      </c>
      <c r="AA721" s="16" t="e">
        <f>IF($D717&gt;=1,($B716/HLOOKUP($D717,'[7]Annuity Cal'!$H$7:$BE$11,2,FALSE))*HLOOKUP(AA717,'[7]Annuity Cal'!$H$7:$BE$11,5,FALSE),(IF(AA717&lt;=(-1),AA717,0)))</f>
        <v>#N/A</v>
      </c>
      <c r="AB721" s="16" t="e">
        <f>IF($D717&gt;=1,($B716/HLOOKUP($D717,'[7]Annuity Cal'!$H$7:$BE$11,2,FALSE))*HLOOKUP(AB717,'[7]Annuity Cal'!$H$7:$BE$11,5,FALSE),(IF(AB717&lt;=(-1),AB717,0)))</f>
        <v>#N/A</v>
      </c>
      <c r="AC721" s="16" t="e">
        <f>IF($D717&gt;=1,($B716/HLOOKUP($D717,'[7]Annuity Cal'!$H$7:$BE$11,2,FALSE))*HLOOKUP(AC717,'[7]Annuity Cal'!$H$7:$BE$11,5,FALSE),(IF(AC717&lt;=(-1),AC717,0)))</f>
        <v>#N/A</v>
      </c>
      <c r="AD721" s="16" t="e">
        <f>IF($D717&gt;=1,($B716/HLOOKUP($D717,'[7]Annuity Cal'!$H$7:$BE$11,2,FALSE))*HLOOKUP(AD717,'[7]Annuity Cal'!$H$7:$BE$11,5,FALSE),(IF(AD717&lt;=(-1),AD717,0)))</f>
        <v>#N/A</v>
      </c>
      <c r="AE721" s="16" t="e">
        <f>IF($D717&gt;=1,($B716/HLOOKUP($D717,'[7]Annuity Cal'!$H$7:$BE$11,2,FALSE))*HLOOKUP(AE717,'[7]Annuity Cal'!$H$7:$BE$11,5,FALSE),(IF(AE717&lt;=(-1),AE717,0)))</f>
        <v>#N/A</v>
      </c>
      <c r="AF721" s="16" t="e">
        <f>IF($D717&gt;=1,($B716/HLOOKUP($D717,'[7]Annuity Cal'!$H$7:$BE$11,2,FALSE))*HLOOKUP(AF717,'[7]Annuity Cal'!$H$7:$BE$11,5,FALSE),(IF(AF717&lt;=(-1),AF717,0)))</f>
        <v>#N/A</v>
      </c>
      <c r="AG721" s="16" t="e">
        <f>IF($D717&gt;=1,($B716/HLOOKUP($D717,'[7]Annuity Cal'!$H$7:$BE$11,2,FALSE))*HLOOKUP(AG717,'[7]Annuity Cal'!$H$7:$BE$11,5,FALSE),(IF(AG717&lt;=(-1),AG717,0)))</f>
        <v>#N/A</v>
      </c>
      <c r="AH721" s="16" t="e">
        <f>IF($D717&gt;=1,($B716/HLOOKUP($D717,'[7]Annuity Cal'!$H$7:$BE$11,2,FALSE))*HLOOKUP(AH717,'[7]Annuity Cal'!$H$7:$BE$11,5,FALSE),(IF(AH717&lt;=(-1),AH717,0)))</f>
        <v>#N/A</v>
      </c>
      <c r="AI721" s="16" t="e">
        <f>IF($D717&gt;=1,($B716/HLOOKUP($D717,'[7]Annuity Cal'!$H$7:$BE$11,2,FALSE))*HLOOKUP(AI717,'[7]Annuity Cal'!$H$7:$BE$11,5,FALSE),(IF(AI717&lt;=(-1),AI717,0)))</f>
        <v>#N/A</v>
      </c>
      <c r="AJ721" s="16" t="e">
        <f>IF($D717&gt;=1,($B716/HLOOKUP($D717,'[7]Annuity Cal'!$H$7:$BE$11,2,FALSE))*HLOOKUP(AJ717,'[7]Annuity Cal'!$H$7:$BE$11,5,FALSE),(IF(AJ717&lt;=(-1),AJ717,0)))</f>
        <v>#N/A</v>
      </c>
      <c r="AK721" s="16" t="e">
        <f>IF($D717&gt;=1,($B716/HLOOKUP($D717,'[7]Annuity Cal'!$H$7:$BE$11,2,FALSE))*HLOOKUP(AK717,'[7]Annuity Cal'!$H$7:$BE$11,5,FALSE),(IF(AK717&lt;=(-1),AK717,0)))</f>
        <v>#N/A</v>
      </c>
      <c r="AL721" s="16" t="e">
        <f>IF($D717&gt;=1,($B716/HLOOKUP($D717,'[7]Annuity Cal'!$H$7:$BE$11,2,FALSE))*HLOOKUP(AL717,'[7]Annuity Cal'!$H$7:$BE$11,5,FALSE),(IF(AL717&lt;=(-1),AL717,0)))</f>
        <v>#N/A</v>
      </c>
      <c r="AM721" s="16" t="e">
        <f>IF($D717&gt;=1,($B716/HLOOKUP($D717,'[7]Annuity Cal'!$H$7:$BE$11,2,FALSE))*HLOOKUP(AM717,'[7]Annuity Cal'!$H$7:$BE$11,5,FALSE),(IF(AM717&lt;=(-1),AM717,0)))</f>
        <v>#N/A</v>
      </c>
      <c r="AN721" s="16" t="e">
        <f>IF($D717&gt;=1,($B716/HLOOKUP($D717,'[7]Annuity Cal'!$H$7:$BE$11,2,FALSE))*HLOOKUP(AN717,'[7]Annuity Cal'!$H$7:$BE$11,5,FALSE),(IF(AN717&lt;=(-1),AN717,0)))</f>
        <v>#N/A</v>
      </c>
      <c r="AO721" s="16" t="e">
        <f>IF($D717&gt;=1,($B716/HLOOKUP($D717,'[7]Annuity Cal'!$H$7:$BE$11,2,FALSE))*HLOOKUP(AO717,'[7]Annuity Cal'!$H$7:$BE$11,5,FALSE),(IF(AO717&lt;=(-1),AO717,0)))</f>
        <v>#N/A</v>
      </c>
      <c r="AP721" s="16" t="e">
        <f>IF($D717&gt;=1,($B716/HLOOKUP($D717,'[7]Annuity Cal'!$H$7:$BE$11,2,FALSE))*HLOOKUP(AP717,'[7]Annuity Cal'!$H$7:$BE$11,5,FALSE),(IF(AP717&lt;=(-1),AP717,0)))</f>
        <v>#N/A</v>
      </c>
      <c r="AQ721" s="16" t="e">
        <f>IF($D717&gt;=1,($B716/HLOOKUP($D717,'[7]Annuity Cal'!$H$7:$BE$11,2,FALSE))*HLOOKUP(AQ717,'[7]Annuity Cal'!$H$7:$BE$11,5,FALSE),(IF(AQ717&lt;=(-1),AQ717,0)))</f>
        <v>#N/A</v>
      </c>
      <c r="AR721" s="16" t="e">
        <f>IF($D717&gt;=1,($B716/HLOOKUP($D717,'[7]Annuity Cal'!$H$7:$BE$11,2,FALSE))*HLOOKUP(AR717,'[7]Annuity Cal'!$H$7:$BE$11,5,FALSE),(IF(AR717&lt;=(-1),AR717,0)))</f>
        <v>#N/A</v>
      </c>
      <c r="AS721" s="16" t="e">
        <f>IF($D717&gt;=1,($B716/HLOOKUP($D717,'[7]Annuity Cal'!$H$7:$BE$11,2,FALSE))*HLOOKUP(AS717,'[7]Annuity Cal'!$H$7:$BE$11,5,FALSE),(IF(AS717&lt;=(-1),AS717,0)))</f>
        <v>#N/A</v>
      </c>
      <c r="AT721" s="16" t="e">
        <f>IF($D717&gt;=1,($B716/HLOOKUP($D717,'[7]Annuity Cal'!$H$7:$BE$11,2,FALSE))*HLOOKUP(AT717,'[7]Annuity Cal'!$H$7:$BE$11,5,FALSE),(IF(AT717&lt;=(-1),AT717,0)))</f>
        <v>#N/A</v>
      </c>
      <c r="AU721" s="16" t="e">
        <f>IF($D717&gt;=1,($B716/HLOOKUP($D717,'[7]Annuity Cal'!$H$7:$BE$11,2,FALSE))*HLOOKUP(AU717,'[7]Annuity Cal'!$H$7:$BE$11,5,FALSE),(IF(AU717&lt;=(-1),AU717,0)))</f>
        <v>#N/A</v>
      </c>
      <c r="AV721" s="16" t="e">
        <f>IF($D717&gt;=1,($B716/HLOOKUP($D717,'[7]Annuity Cal'!$H$7:$BE$11,2,FALSE))*HLOOKUP(AV717,'[7]Annuity Cal'!$H$7:$BE$11,5,FALSE),(IF(AV717&lt;=(-1),AV717,0)))</f>
        <v>#N/A</v>
      </c>
      <c r="AW721" s="16" t="e">
        <f>IF($D717&gt;=1,($B716/HLOOKUP($D717,'[7]Annuity Cal'!$H$7:$BE$11,2,FALSE))*HLOOKUP(AW717,'[7]Annuity Cal'!$H$7:$BE$11,5,FALSE),(IF(AW717&lt;=(-1),AW717,0)))</f>
        <v>#N/A</v>
      </c>
      <c r="AX721" s="16" t="e">
        <f>IF($D717&gt;=1,($B716/HLOOKUP($D717,'[7]Annuity Cal'!$H$7:$BE$11,2,FALSE))*HLOOKUP(AX717,'[7]Annuity Cal'!$H$7:$BE$11,5,FALSE),(IF(AX717&lt;=(-1),AX717,0)))</f>
        <v>#N/A</v>
      </c>
      <c r="AY721" s="16" t="e">
        <f>IF($D717&gt;=1,($B716/HLOOKUP($D717,'[7]Annuity Cal'!$H$7:$BE$11,2,FALSE))*HLOOKUP(AY717,'[7]Annuity Cal'!$H$7:$BE$11,5,FALSE),(IF(AY717&lt;=(-1),AY717,0)))</f>
        <v>#N/A</v>
      </c>
      <c r="AZ721" s="16" t="e">
        <f>IF($D717&gt;=1,($B716/HLOOKUP($D717,'[7]Annuity Cal'!$H$7:$BE$11,2,FALSE))*HLOOKUP(AZ717,'[7]Annuity Cal'!$H$7:$BE$11,5,FALSE),(IF(AZ717&lt;=(-1),AZ717,0)))</f>
        <v>#N/A</v>
      </c>
      <c r="BA721" s="16" t="e">
        <f>IF($D717&gt;=1,($B716/HLOOKUP($D717,'[7]Annuity Cal'!$H$7:$BE$11,2,FALSE))*HLOOKUP(BA717,'[7]Annuity Cal'!$H$7:$BE$11,5,FALSE),(IF(BA717&lt;=(-1),BA717,0)))</f>
        <v>#N/A</v>
      </c>
      <c r="BB721" s="16" t="e">
        <f>IF($D717&gt;=1,($B716/HLOOKUP($D717,'[7]Annuity Cal'!$H$7:$BE$11,2,FALSE))*HLOOKUP(BB717,'[7]Annuity Cal'!$H$7:$BE$11,5,FALSE),(IF(BB717&lt;=(-1),BB717,0)))</f>
        <v>#N/A</v>
      </c>
      <c r="BC721" s="16" t="e">
        <f>IF($D717&gt;=1,($B716/HLOOKUP($D717,'[7]Annuity Cal'!$H$7:$BE$11,2,FALSE))*HLOOKUP(BC717,'[7]Annuity Cal'!$H$7:$BE$11,5,FALSE),(IF(BC717&lt;=(-1),BC717,0)))</f>
        <v>#N/A</v>
      </c>
      <c r="BD721" s="16" t="e">
        <f>IF($D717&gt;=1,($B716/HLOOKUP($D717,'[7]Annuity Cal'!$H$7:$BE$11,2,FALSE))*HLOOKUP(BD717,'[7]Annuity Cal'!$H$7:$BE$11,5,FALSE),(IF(BD717&lt;=(-1),BD717,0)))</f>
        <v>#N/A</v>
      </c>
      <c r="BE721" s="16" t="e">
        <f>IF($D717&gt;=1,($B716/HLOOKUP($D717,'[7]Annuity Cal'!$H$7:$BE$11,2,FALSE))*HLOOKUP(BE717,'[7]Annuity Cal'!$H$7:$BE$11,5,FALSE),(IF(BE717&lt;=(-1),BE717,0)))</f>
        <v>#N/A</v>
      </c>
      <c r="BF721" s="16" t="e">
        <f>IF($D717&gt;=1,($B716/HLOOKUP($D717,'[7]Annuity Cal'!$H$7:$BE$11,2,FALSE))*HLOOKUP(BF717,'[7]Annuity Cal'!$H$7:$BE$11,5,FALSE),(IF(BF717&lt;=(-1),BF717,0)))</f>
        <v>#N/A</v>
      </c>
      <c r="BG721" s="16" t="e">
        <f>IF($D717&gt;=1,($B716/HLOOKUP($D717,'[7]Annuity Cal'!$H$7:$BE$11,2,FALSE))*HLOOKUP(BG717,'[7]Annuity Cal'!$H$7:$BE$11,5,FALSE),(IF(BG717&lt;=(-1),BG717,0)))</f>
        <v>#N/A</v>
      </c>
      <c r="BH721" s="16" t="e">
        <f>IF($D717&gt;=1,($B716/HLOOKUP($D717,'[7]Annuity Cal'!$H$7:$BE$11,2,FALSE))*HLOOKUP(BH717,'[7]Annuity Cal'!$H$7:$BE$11,5,FALSE),(IF(BH717&lt;=(-1),BH717,0)))</f>
        <v>#N/A</v>
      </c>
      <c r="BI721" s="16" t="e">
        <f>IF($D717&gt;=1,($B716/HLOOKUP($D717,'[7]Annuity Cal'!$H$7:$BE$11,2,FALSE))*HLOOKUP(BI717,'[7]Annuity Cal'!$H$7:$BE$11,5,FALSE),(IF(BI717&lt;=(-1),BI717,0)))</f>
        <v>#N/A</v>
      </c>
      <c r="BJ721" s="16" t="e">
        <f>IF($D717&gt;=1,($B716/HLOOKUP($D717,'[7]Annuity Cal'!$H$7:$BE$11,2,FALSE))*HLOOKUP(BJ717,'[7]Annuity Cal'!$H$7:$BE$11,5,FALSE),(IF(BJ717&lt;=(-1),BJ717,0)))</f>
        <v>#N/A</v>
      </c>
      <c r="BK721" s="16" t="e">
        <f>IF($D717&gt;=1,($B716/HLOOKUP($D717,'[7]Annuity Cal'!$H$7:$BE$11,2,FALSE))*HLOOKUP(BK717,'[7]Annuity Cal'!$H$7:$BE$11,5,FALSE),(IF(BK717&lt;=(-1),BK717,0)))</f>
        <v>#N/A</v>
      </c>
      <c r="BL721" s="16" t="e">
        <f>IF($D717&gt;=1,($B716/HLOOKUP($D717,'[7]Annuity Cal'!$H$7:$BE$11,2,FALSE))*HLOOKUP(BL717,'[7]Annuity Cal'!$H$7:$BE$11,5,FALSE),(IF(BL717&lt;=(-1),BL717,0)))</f>
        <v>#N/A</v>
      </c>
      <c r="BM721" s="16" t="e">
        <f>IF($D717&gt;=1,($B716/HLOOKUP($D717,'[7]Annuity Cal'!$H$7:$BE$11,2,FALSE))*HLOOKUP(BM717,'[7]Annuity Cal'!$H$7:$BE$11,5,FALSE),(IF(BM717&lt;=(-1),BM717,0)))</f>
        <v>#N/A</v>
      </c>
      <c r="BN721" s="16" t="e">
        <f>IF($D717&gt;=1,($B716/HLOOKUP($D717,'[7]Annuity Cal'!$H$7:$BE$11,2,FALSE))*HLOOKUP(BN717,'[7]Annuity Cal'!$H$7:$BE$11,5,FALSE),(IF(BN717&lt;=(-1),BN717,0)))</f>
        <v>#N/A</v>
      </c>
    </row>
    <row r="722" spans="3:66">
      <c r="D722" s="27">
        <f>D718-D719</f>
        <v>195341.89517528636</v>
      </c>
      <c r="E722" s="27">
        <f>E718-E719</f>
        <v>0</v>
      </c>
      <c r="F722" s="16" t="e">
        <f t="shared" ref="F722:BN722" si="467">F718-F719</f>
        <v>#N/A</v>
      </c>
      <c r="G722" s="16" t="e">
        <f t="shared" si="467"/>
        <v>#N/A</v>
      </c>
      <c r="H722" s="16" t="e">
        <f t="shared" si="467"/>
        <v>#N/A</v>
      </c>
      <c r="I722" s="16" t="e">
        <f t="shared" si="467"/>
        <v>#N/A</v>
      </c>
      <c r="J722" s="16" t="e">
        <f t="shared" si="467"/>
        <v>#N/A</v>
      </c>
      <c r="K722" s="16" t="e">
        <f t="shared" si="467"/>
        <v>#N/A</v>
      </c>
      <c r="L722" s="16" t="e">
        <f t="shared" si="467"/>
        <v>#N/A</v>
      </c>
      <c r="M722" s="16" t="e">
        <f t="shared" si="467"/>
        <v>#N/A</v>
      </c>
      <c r="N722" s="16" t="e">
        <f t="shared" si="467"/>
        <v>#N/A</v>
      </c>
      <c r="O722" s="16" t="e">
        <f t="shared" si="467"/>
        <v>#N/A</v>
      </c>
      <c r="P722" s="16" t="e">
        <f t="shared" si="467"/>
        <v>#N/A</v>
      </c>
      <c r="Q722" s="16" t="e">
        <f t="shared" si="467"/>
        <v>#N/A</v>
      </c>
      <c r="R722" s="16" t="e">
        <f t="shared" si="467"/>
        <v>#N/A</v>
      </c>
      <c r="S722" s="16" t="e">
        <f t="shared" si="467"/>
        <v>#N/A</v>
      </c>
      <c r="T722" s="16" t="e">
        <f t="shared" si="467"/>
        <v>#N/A</v>
      </c>
      <c r="U722" s="16" t="e">
        <f t="shared" si="467"/>
        <v>#N/A</v>
      </c>
      <c r="V722" s="16" t="e">
        <f t="shared" si="467"/>
        <v>#N/A</v>
      </c>
      <c r="W722" s="16" t="e">
        <f t="shared" si="467"/>
        <v>#N/A</v>
      </c>
      <c r="X722" s="16" t="e">
        <f t="shared" si="467"/>
        <v>#N/A</v>
      </c>
      <c r="Y722" s="16" t="e">
        <f t="shared" si="467"/>
        <v>#N/A</v>
      </c>
      <c r="Z722" s="16" t="e">
        <f t="shared" si="467"/>
        <v>#N/A</v>
      </c>
      <c r="AA722" s="16" t="e">
        <f t="shared" si="467"/>
        <v>#N/A</v>
      </c>
      <c r="AB722" s="16" t="e">
        <f t="shared" si="467"/>
        <v>#N/A</v>
      </c>
      <c r="AC722" s="16" t="e">
        <f t="shared" si="467"/>
        <v>#N/A</v>
      </c>
      <c r="AD722" s="16" t="e">
        <f t="shared" si="467"/>
        <v>#N/A</v>
      </c>
      <c r="AE722" s="16" t="e">
        <f t="shared" si="467"/>
        <v>#N/A</v>
      </c>
      <c r="AF722" s="16" t="e">
        <f t="shared" si="467"/>
        <v>#N/A</v>
      </c>
      <c r="AG722" s="16" t="e">
        <f t="shared" si="467"/>
        <v>#N/A</v>
      </c>
      <c r="AH722" s="16" t="e">
        <f t="shared" si="467"/>
        <v>#N/A</v>
      </c>
      <c r="AI722" s="16" t="e">
        <f t="shared" si="467"/>
        <v>#N/A</v>
      </c>
      <c r="AJ722" s="16" t="e">
        <f t="shared" si="467"/>
        <v>#N/A</v>
      </c>
      <c r="AK722" s="16" t="e">
        <f t="shared" si="467"/>
        <v>#N/A</v>
      </c>
      <c r="AL722" s="16" t="e">
        <f t="shared" si="467"/>
        <v>#N/A</v>
      </c>
      <c r="AM722" s="16" t="e">
        <f t="shared" si="467"/>
        <v>#N/A</v>
      </c>
      <c r="AN722" s="16" t="e">
        <f t="shared" si="467"/>
        <v>#N/A</v>
      </c>
      <c r="AO722" s="16" t="e">
        <f t="shared" si="467"/>
        <v>#N/A</v>
      </c>
      <c r="AP722" s="16" t="e">
        <f t="shared" si="467"/>
        <v>#N/A</v>
      </c>
      <c r="AQ722" s="16" t="e">
        <f t="shared" si="467"/>
        <v>#N/A</v>
      </c>
      <c r="AR722" s="16" t="e">
        <f t="shared" si="467"/>
        <v>#N/A</v>
      </c>
      <c r="AS722" s="16" t="e">
        <f t="shared" si="467"/>
        <v>#N/A</v>
      </c>
      <c r="AT722" s="16" t="e">
        <f t="shared" si="467"/>
        <v>#N/A</v>
      </c>
      <c r="AU722" s="16" t="e">
        <f t="shared" si="467"/>
        <v>#N/A</v>
      </c>
      <c r="AV722" s="16" t="e">
        <f t="shared" si="467"/>
        <v>#N/A</v>
      </c>
      <c r="AW722" s="16" t="e">
        <f t="shared" si="467"/>
        <v>#N/A</v>
      </c>
      <c r="AX722" s="16" t="e">
        <f t="shared" si="467"/>
        <v>#N/A</v>
      </c>
      <c r="AY722" s="16" t="e">
        <f t="shared" si="467"/>
        <v>#N/A</v>
      </c>
      <c r="AZ722" s="16" t="e">
        <f t="shared" si="467"/>
        <v>#N/A</v>
      </c>
      <c r="BA722" s="16" t="e">
        <f t="shared" si="467"/>
        <v>#N/A</v>
      </c>
      <c r="BB722" s="16" t="e">
        <f t="shared" si="467"/>
        <v>#N/A</v>
      </c>
      <c r="BC722" s="16" t="e">
        <f t="shared" si="467"/>
        <v>#N/A</v>
      </c>
      <c r="BD722" s="16" t="e">
        <f t="shared" si="467"/>
        <v>#N/A</v>
      </c>
      <c r="BE722" s="16" t="e">
        <f t="shared" si="467"/>
        <v>#N/A</v>
      </c>
      <c r="BF722" s="16" t="e">
        <f t="shared" si="467"/>
        <v>#N/A</v>
      </c>
      <c r="BG722" s="16" t="e">
        <f t="shared" si="467"/>
        <v>#N/A</v>
      </c>
      <c r="BH722" s="16" t="e">
        <f t="shared" si="467"/>
        <v>#N/A</v>
      </c>
      <c r="BI722" s="16" t="e">
        <f t="shared" si="467"/>
        <v>#N/A</v>
      </c>
      <c r="BJ722" s="16" t="e">
        <f t="shared" si="467"/>
        <v>#N/A</v>
      </c>
      <c r="BK722" s="16" t="e">
        <f t="shared" si="467"/>
        <v>#N/A</v>
      </c>
      <c r="BL722" s="16" t="e">
        <f t="shared" si="467"/>
        <v>#N/A</v>
      </c>
      <c r="BM722" s="16" t="e">
        <f t="shared" si="467"/>
        <v>#N/A</v>
      </c>
      <c r="BN722" s="16" t="e">
        <f t="shared" si="467"/>
        <v>#N/A</v>
      </c>
    </row>
    <row r="724" spans="3:66">
      <c r="C724" s="16" t="s">
        <v>12</v>
      </c>
      <c r="E724" s="16">
        <f>D718</f>
        <v>380000</v>
      </c>
      <c r="F724" s="16">
        <f t="shared" ref="F724:U728" si="468">E718</f>
        <v>195341.89517528636</v>
      </c>
      <c r="G724" s="16">
        <f t="shared" si="468"/>
        <v>0</v>
      </c>
      <c r="H724" s="16" t="e">
        <f t="shared" si="468"/>
        <v>#N/A</v>
      </c>
      <c r="I724" s="16" t="e">
        <f t="shared" si="468"/>
        <v>#N/A</v>
      </c>
      <c r="J724" s="16" t="e">
        <f t="shared" si="468"/>
        <v>#N/A</v>
      </c>
      <c r="K724" s="16" t="e">
        <f t="shared" si="468"/>
        <v>#N/A</v>
      </c>
      <c r="L724" s="16" t="e">
        <f t="shared" si="468"/>
        <v>#N/A</v>
      </c>
      <c r="M724" s="16" t="e">
        <f t="shared" si="468"/>
        <v>#N/A</v>
      </c>
      <c r="N724" s="16" t="e">
        <f t="shared" si="468"/>
        <v>#N/A</v>
      </c>
      <c r="O724" s="16" t="e">
        <f t="shared" si="468"/>
        <v>#N/A</v>
      </c>
      <c r="P724" s="16" t="e">
        <f t="shared" si="468"/>
        <v>#N/A</v>
      </c>
      <c r="Q724" s="16" t="e">
        <f t="shared" si="468"/>
        <v>#N/A</v>
      </c>
      <c r="R724" s="16" t="e">
        <f t="shared" si="468"/>
        <v>#N/A</v>
      </c>
      <c r="S724" s="16" t="e">
        <f t="shared" si="468"/>
        <v>#N/A</v>
      </c>
      <c r="T724" s="16" t="e">
        <f t="shared" si="468"/>
        <v>#N/A</v>
      </c>
      <c r="U724" s="16" t="e">
        <f t="shared" si="468"/>
        <v>#N/A</v>
      </c>
      <c r="V724" s="16" t="e">
        <f t="shared" ref="V724:AK728" si="469">U718</f>
        <v>#N/A</v>
      </c>
      <c r="W724" s="16" t="e">
        <f t="shared" si="469"/>
        <v>#N/A</v>
      </c>
      <c r="X724" s="16" t="e">
        <f t="shared" si="469"/>
        <v>#N/A</v>
      </c>
      <c r="Y724" s="16" t="e">
        <f t="shared" si="469"/>
        <v>#N/A</v>
      </c>
      <c r="Z724" s="16" t="e">
        <f t="shared" si="469"/>
        <v>#N/A</v>
      </c>
      <c r="AA724" s="16" t="e">
        <f t="shared" si="469"/>
        <v>#N/A</v>
      </c>
      <c r="AB724" s="16" t="e">
        <f t="shared" si="469"/>
        <v>#N/A</v>
      </c>
      <c r="AC724" s="16" t="e">
        <f t="shared" si="469"/>
        <v>#N/A</v>
      </c>
      <c r="AD724" s="16" t="e">
        <f t="shared" si="469"/>
        <v>#N/A</v>
      </c>
      <c r="AE724" s="16" t="e">
        <f t="shared" si="469"/>
        <v>#N/A</v>
      </c>
      <c r="AF724" s="16" t="e">
        <f t="shared" si="469"/>
        <v>#N/A</v>
      </c>
      <c r="AG724" s="16" t="e">
        <f t="shared" si="469"/>
        <v>#N/A</v>
      </c>
      <c r="AH724" s="16" t="e">
        <f t="shared" si="469"/>
        <v>#N/A</v>
      </c>
      <c r="AI724" s="16" t="e">
        <f t="shared" si="469"/>
        <v>#N/A</v>
      </c>
      <c r="AJ724" s="16" t="e">
        <f t="shared" si="469"/>
        <v>#N/A</v>
      </c>
      <c r="AK724" s="16" t="e">
        <f t="shared" si="469"/>
        <v>#N/A</v>
      </c>
      <c r="AL724" s="16" t="e">
        <f t="shared" ref="AL724:BA728" si="470">AK718</f>
        <v>#N/A</v>
      </c>
      <c r="AM724" s="16" t="e">
        <f t="shared" si="470"/>
        <v>#N/A</v>
      </c>
      <c r="AN724" s="16" t="e">
        <f t="shared" si="470"/>
        <v>#N/A</v>
      </c>
      <c r="AO724" s="16" t="e">
        <f t="shared" si="470"/>
        <v>#N/A</v>
      </c>
      <c r="AP724" s="16" t="e">
        <f t="shared" si="470"/>
        <v>#N/A</v>
      </c>
      <c r="AQ724" s="16" t="e">
        <f t="shared" si="470"/>
        <v>#N/A</v>
      </c>
      <c r="AR724" s="16" t="e">
        <f t="shared" si="470"/>
        <v>#N/A</v>
      </c>
      <c r="AS724" s="16" t="e">
        <f t="shared" si="470"/>
        <v>#N/A</v>
      </c>
      <c r="AT724" s="16" t="e">
        <f t="shared" si="470"/>
        <v>#N/A</v>
      </c>
      <c r="AU724" s="16" t="e">
        <f t="shared" si="470"/>
        <v>#N/A</v>
      </c>
      <c r="AV724" s="16" t="e">
        <f t="shared" si="470"/>
        <v>#N/A</v>
      </c>
      <c r="AW724" s="16" t="e">
        <f t="shared" si="470"/>
        <v>#N/A</v>
      </c>
      <c r="AX724" s="16" t="e">
        <f t="shared" si="470"/>
        <v>#N/A</v>
      </c>
      <c r="AY724" s="16" t="e">
        <f t="shared" si="470"/>
        <v>#N/A</v>
      </c>
      <c r="AZ724" s="16" t="e">
        <f t="shared" si="470"/>
        <v>#N/A</v>
      </c>
      <c r="BA724" s="16" t="e">
        <f t="shared" si="470"/>
        <v>#N/A</v>
      </c>
      <c r="BB724" s="16" t="e">
        <f t="shared" ref="BB724:BN728" si="471">BA718</f>
        <v>#N/A</v>
      </c>
      <c r="BC724" s="16" t="e">
        <f t="shared" si="471"/>
        <v>#N/A</v>
      </c>
      <c r="BD724" s="16" t="e">
        <f t="shared" si="471"/>
        <v>#N/A</v>
      </c>
      <c r="BE724" s="16" t="e">
        <f t="shared" si="471"/>
        <v>#N/A</v>
      </c>
      <c r="BF724" s="16" t="e">
        <f t="shared" si="471"/>
        <v>#N/A</v>
      </c>
      <c r="BG724" s="16" t="e">
        <f t="shared" si="471"/>
        <v>#N/A</v>
      </c>
      <c r="BH724" s="16" t="e">
        <f t="shared" si="471"/>
        <v>#N/A</v>
      </c>
      <c r="BI724" s="16" t="e">
        <f t="shared" si="471"/>
        <v>#N/A</v>
      </c>
      <c r="BJ724" s="16" t="e">
        <f t="shared" si="471"/>
        <v>#N/A</v>
      </c>
      <c r="BK724" s="16" t="e">
        <f t="shared" si="471"/>
        <v>#N/A</v>
      </c>
      <c r="BL724" s="16" t="e">
        <f t="shared" si="471"/>
        <v>#N/A</v>
      </c>
      <c r="BM724" s="16" t="e">
        <f t="shared" si="471"/>
        <v>#N/A</v>
      </c>
      <c r="BN724" s="16" t="e">
        <f t="shared" si="471"/>
        <v>#N/A</v>
      </c>
    </row>
    <row r="725" spans="3:66">
      <c r="C725" s="16" t="s">
        <v>0</v>
      </c>
      <c r="E725" s="16">
        <f>D719</f>
        <v>184658.10482471364</v>
      </c>
      <c r="F725" s="16">
        <f t="shared" si="468"/>
        <v>195341.89517528636</v>
      </c>
      <c r="G725" s="16" t="e">
        <f t="shared" si="468"/>
        <v>#N/A</v>
      </c>
      <c r="H725" s="16" t="e">
        <f t="shared" si="468"/>
        <v>#N/A</v>
      </c>
      <c r="I725" s="16" t="e">
        <f t="shared" si="468"/>
        <v>#N/A</v>
      </c>
      <c r="J725" s="16" t="e">
        <f t="shared" si="468"/>
        <v>#N/A</v>
      </c>
      <c r="K725" s="16" t="e">
        <f t="shared" si="468"/>
        <v>#N/A</v>
      </c>
      <c r="L725" s="16" t="e">
        <f t="shared" si="468"/>
        <v>#N/A</v>
      </c>
      <c r="M725" s="16" t="e">
        <f t="shared" si="468"/>
        <v>#N/A</v>
      </c>
      <c r="N725" s="16" t="e">
        <f t="shared" si="468"/>
        <v>#N/A</v>
      </c>
      <c r="O725" s="16" t="e">
        <f t="shared" si="468"/>
        <v>#N/A</v>
      </c>
      <c r="P725" s="16" t="e">
        <f t="shared" si="468"/>
        <v>#N/A</v>
      </c>
      <c r="Q725" s="16" t="e">
        <f t="shared" si="468"/>
        <v>#N/A</v>
      </c>
      <c r="R725" s="16" t="e">
        <f t="shared" si="468"/>
        <v>#N/A</v>
      </c>
      <c r="S725" s="16" t="e">
        <f t="shared" si="468"/>
        <v>#N/A</v>
      </c>
      <c r="T725" s="16" t="e">
        <f t="shared" si="468"/>
        <v>#N/A</v>
      </c>
      <c r="U725" s="16" t="e">
        <f t="shared" si="468"/>
        <v>#N/A</v>
      </c>
      <c r="V725" s="16" t="e">
        <f t="shared" si="469"/>
        <v>#N/A</v>
      </c>
      <c r="W725" s="16" t="e">
        <f t="shared" si="469"/>
        <v>#N/A</v>
      </c>
      <c r="X725" s="16" t="e">
        <f t="shared" si="469"/>
        <v>#N/A</v>
      </c>
      <c r="Y725" s="16" t="e">
        <f t="shared" si="469"/>
        <v>#N/A</v>
      </c>
      <c r="Z725" s="16" t="e">
        <f t="shared" si="469"/>
        <v>#N/A</v>
      </c>
      <c r="AA725" s="16" t="e">
        <f t="shared" si="469"/>
        <v>#N/A</v>
      </c>
      <c r="AB725" s="16" t="e">
        <f t="shared" si="469"/>
        <v>#N/A</v>
      </c>
      <c r="AC725" s="16" t="e">
        <f t="shared" si="469"/>
        <v>#N/A</v>
      </c>
      <c r="AD725" s="16" t="e">
        <f t="shared" si="469"/>
        <v>#N/A</v>
      </c>
      <c r="AE725" s="16" t="e">
        <f t="shared" si="469"/>
        <v>#N/A</v>
      </c>
      <c r="AF725" s="16" t="e">
        <f t="shared" si="469"/>
        <v>#N/A</v>
      </c>
      <c r="AG725" s="16" t="e">
        <f t="shared" si="469"/>
        <v>#N/A</v>
      </c>
      <c r="AH725" s="16" t="e">
        <f t="shared" si="469"/>
        <v>#N/A</v>
      </c>
      <c r="AI725" s="16" t="e">
        <f t="shared" si="469"/>
        <v>#N/A</v>
      </c>
      <c r="AJ725" s="16" t="e">
        <f t="shared" si="469"/>
        <v>#N/A</v>
      </c>
      <c r="AK725" s="16" t="e">
        <f t="shared" si="469"/>
        <v>#N/A</v>
      </c>
      <c r="AL725" s="16" t="e">
        <f t="shared" si="470"/>
        <v>#N/A</v>
      </c>
      <c r="AM725" s="16" t="e">
        <f t="shared" si="470"/>
        <v>#N/A</v>
      </c>
      <c r="AN725" s="16" t="e">
        <f t="shared" si="470"/>
        <v>#N/A</v>
      </c>
      <c r="AO725" s="16" t="e">
        <f t="shared" si="470"/>
        <v>#N/A</v>
      </c>
      <c r="AP725" s="16" t="e">
        <f t="shared" si="470"/>
        <v>#N/A</v>
      </c>
      <c r="AQ725" s="16" t="e">
        <f t="shared" si="470"/>
        <v>#N/A</v>
      </c>
      <c r="AR725" s="16" t="e">
        <f t="shared" si="470"/>
        <v>#N/A</v>
      </c>
      <c r="AS725" s="16" t="e">
        <f t="shared" si="470"/>
        <v>#N/A</v>
      </c>
      <c r="AT725" s="16" t="e">
        <f t="shared" si="470"/>
        <v>#N/A</v>
      </c>
      <c r="AU725" s="16" t="e">
        <f t="shared" si="470"/>
        <v>#N/A</v>
      </c>
      <c r="AV725" s="16" t="e">
        <f t="shared" si="470"/>
        <v>#N/A</v>
      </c>
      <c r="AW725" s="16" t="e">
        <f t="shared" si="470"/>
        <v>#N/A</v>
      </c>
      <c r="AX725" s="16" t="e">
        <f t="shared" si="470"/>
        <v>#N/A</v>
      </c>
      <c r="AY725" s="16" t="e">
        <f t="shared" si="470"/>
        <v>#N/A</v>
      </c>
      <c r="AZ725" s="16" t="e">
        <f t="shared" si="470"/>
        <v>#N/A</v>
      </c>
      <c r="BA725" s="16" t="e">
        <f t="shared" si="470"/>
        <v>#N/A</v>
      </c>
      <c r="BB725" s="16" t="e">
        <f t="shared" si="471"/>
        <v>#N/A</v>
      </c>
      <c r="BC725" s="16" t="e">
        <f t="shared" si="471"/>
        <v>#N/A</v>
      </c>
      <c r="BD725" s="16" t="e">
        <f t="shared" si="471"/>
        <v>#N/A</v>
      </c>
      <c r="BE725" s="16" t="e">
        <f t="shared" si="471"/>
        <v>#N/A</v>
      </c>
      <c r="BF725" s="16" t="e">
        <f t="shared" si="471"/>
        <v>#N/A</v>
      </c>
      <c r="BG725" s="16" t="e">
        <f t="shared" si="471"/>
        <v>#N/A</v>
      </c>
      <c r="BH725" s="16" t="e">
        <f t="shared" si="471"/>
        <v>#N/A</v>
      </c>
      <c r="BI725" s="16" t="e">
        <f t="shared" si="471"/>
        <v>#N/A</v>
      </c>
      <c r="BJ725" s="16" t="e">
        <f t="shared" si="471"/>
        <v>#N/A</v>
      </c>
      <c r="BK725" s="16" t="e">
        <f t="shared" si="471"/>
        <v>#N/A</v>
      </c>
      <c r="BL725" s="16" t="e">
        <f t="shared" si="471"/>
        <v>#N/A</v>
      </c>
      <c r="BM725" s="16" t="e">
        <f t="shared" si="471"/>
        <v>#N/A</v>
      </c>
      <c r="BN725" s="16" t="e">
        <f t="shared" si="471"/>
        <v>#N/A</v>
      </c>
    </row>
    <row r="726" spans="3:66">
      <c r="C726" s="16" t="s">
        <v>1</v>
      </c>
      <c r="E726" s="16">
        <f>D720</f>
        <v>21985.714285714283</v>
      </c>
      <c r="F726" s="16">
        <f t="shared" si="468"/>
        <v>11301.923935141567</v>
      </c>
      <c r="G726" s="16" t="e">
        <f t="shared" si="468"/>
        <v>#N/A</v>
      </c>
      <c r="H726" s="16" t="e">
        <f t="shared" si="468"/>
        <v>#N/A</v>
      </c>
      <c r="I726" s="16" t="e">
        <f t="shared" si="468"/>
        <v>#N/A</v>
      </c>
      <c r="J726" s="16" t="e">
        <f t="shared" si="468"/>
        <v>#N/A</v>
      </c>
      <c r="K726" s="16" t="e">
        <f t="shared" si="468"/>
        <v>#N/A</v>
      </c>
      <c r="L726" s="16" t="e">
        <f t="shared" si="468"/>
        <v>#N/A</v>
      </c>
      <c r="M726" s="16" t="e">
        <f t="shared" si="468"/>
        <v>#N/A</v>
      </c>
      <c r="N726" s="16" t="e">
        <f t="shared" si="468"/>
        <v>#N/A</v>
      </c>
      <c r="O726" s="16" t="e">
        <f t="shared" si="468"/>
        <v>#N/A</v>
      </c>
      <c r="P726" s="16" t="e">
        <f t="shared" si="468"/>
        <v>#N/A</v>
      </c>
      <c r="Q726" s="16" t="e">
        <f t="shared" si="468"/>
        <v>#N/A</v>
      </c>
      <c r="R726" s="16" t="e">
        <f t="shared" si="468"/>
        <v>#N/A</v>
      </c>
      <c r="S726" s="16" t="e">
        <f t="shared" si="468"/>
        <v>#N/A</v>
      </c>
      <c r="T726" s="16" t="e">
        <f t="shared" si="468"/>
        <v>#N/A</v>
      </c>
      <c r="U726" s="16" t="e">
        <f t="shared" si="468"/>
        <v>#N/A</v>
      </c>
      <c r="V726" s="16" t="e">
        <f t="shared" si="469"/>
        <v>#N/A</v>
      </c>
      <c r="W726" s="16" t="e">
        <f t="shared" si="469"/>
        <v>#N/A</v>
      </c>
      <c r="X726" s="16" t="e">
        <f t="shared" si="469"/>
        <v>#N/A</v>
      </c>
      <c r="Y726" s="16" t="e">
        <f t="shared" si="469"/>
        <v>#N/A</v>
      </c>
      <c r="Z726" s="16" t="e">
        <f t="shared" si="469"/>
        <v>#N/A</v>
      </c>
      <c r="AA726" s="16" t="e">
        <f t="shared" si="469"/>
        <v>#N/A</v>
      </c>
      <c r="AB726" s="16" t="e">
        <f t="shared" si="469"/>
        <v>#N/A</v>
      </c>
      <c r="AC726" s="16" t="e">
        <f t="shared" si="469"/>
        <v>#N/A</v>
      </c>
      <c r="AD726" s="16" t="e">
        <f t="shared" si="469"/>
        <v>#N/A</v>
      </c>
      <c r="AE726" s="16" t="e">
        <f t="shared" si="469"/>
        <v>#N/A</v>
      </c>
      <c r="AF726" s="16" t="e">
        <f t="shared" si="469"/>
        <v>#N/A</v>
      </c>
      <c r="AG726" s="16" t="e">
        <f t="shared" si="469"/>
        <v>#N/A</v>
      </c>
      <c r="AH726" s="16" t="e">
        <f t="shared" si="469"/>
        <v>#N/A</v>
      </c>
      <c r="AI726" s="16" t="e">
        <f t="shared" si="469"/>
        <v>#N/A</v>
      </c>
      <c r="AJ726" s="16" t="e">
        <f t="shared" si="469"/>
        <v>#N/A</v>
      </c>
      <c r="AK726" s="16" t="e">
        <f t="shared" si="469"/>
        <v>#N/A</v>
      </c>
      <c r="AL726" s="16" t="e">
        <f t="shared" si="470"/>
        <v>#N/A</v>
      </c>
      <c r="AM726" s="16" t="e">
        <f t="shared" si="470"/>
        <v>#N/A</v>
      </c>
      <c r="AN726" s="16" t="e">
        <f t="shared" si="470"/>
        <v>#N/A</v>
      </c>
      <c r="AO726" s="16" t="e">
        <f t="shared" si="470"/>
        <v>#N/A</v>
      </c>
      <c r="AP726" s="16" t="e">
        <f t="shared" si="470"/>
        <v>#N/A</v>
      </c>
      <c r="AQ726" s="16" t="e">
        <f t="shared" si="470"/>
        <v>#N/A</v>
      </c>
      <c r="AR726" s="16" t="e">
        <f t="shared" si="470"/>
        <v>#N/A</v>
      </c>
      <c r="AS726" s="16" t="e">
        <f t="shared" si="470"/>
        <v>#N/A</v>
      </c>
      <c r="AT726" s="16" t="e">
        <f t="shared" si="470"/>
        <v>#N/A</v>
      </c>
      <c r="AU726" s="16" t="e">
        <f t="shared" si="470"/>
        <v>#N/A</v>
      </c>
      <c r="AV726" s="16" t="e">
        <f t="shared" si="470"/>
        <v>#N/A</v>
      </c>
      <c r="AW726" s="16" t="e">
        <f t="shared" si="470"/>
        <v>#N/A</v>
      </c>
      <c r="AX726" s="16" t="e">
        <f t="shared" si="470"/>
        <v>#N/A</v>
      </c>
      <c r="AY726" s="16" t="e">
        <f t="shared" si="470"/>
        <v>#N/A</v>
      </c>
      <c r="AZ726" s="16" t="e">
        <f t="shared" si="470"/>
        <v>#N/A</v>
      </c>
      <c r="BA726" s="16" t="e">
        <f t="shared" si="470"/>
        <v>#N/A</v>
      </c>
      <c r="BB726" s="16" t="e">
        <f t="shared" si="471"/>
        <v>#N/A</v>
      </c>
      <c r="BC726" s="16" t="e">
        <f t="shared" si="471"/>
        <v>#N/A</v>
      </c>
      <c r="BD726" s="16" t="e">
        <f t="shared" si="471"/>
        <v>#N/A</v>
      </c>
      <c r="BE726" s="16" t="e">
        <f t="shared" si="471"/>
        <v>#N/A</v>
      </c>
      <c r="BF726" s="16" t="e">
        <f t="shared" si="471"/>
        <v>#N/A</v>
      </c>
      <c r="BG726" s="16" t="e">
        <f t="shared" si="471"/>
        <v>#N/A</v>
      </c>
      <c r="BH726" s="16" t="e">
        <f t="shared" si="471"/>
        <v>#N/A</v>
      </c>
      <c r="BI726" s="16" t="e">
        <f t="shared" si="471"/>
        <v>#N/A</v>
      </c>
      <c r="BJ726" s="16" t="e">
        <f t="shared" si="471"/>
        <v>#N/A</v>
      </c>
      <c r="BK726" s="16" t="e">
        <f t="shared" si="471"/>
        <v>#N/A</v>
      </c>
      <c r="BL726" s="16" t="e">
        <f t="shared" si="471"/>
        <v>#N/A</v>
      </c>
      <c r="BM726" s="16" t="e">
        <f t="shared" si="471"/>
        <v>#N/A</v>
      </c>
      <c r="BN726" s="16" t="e">
        <f t="shared" si="471"/>
        <v>#N/A</v>
      </c>
    </row>
    <row r="727" spans="3:66">
      <c r="C727" s="16" t="s">
        <v>2</v>
      </c>
      <c r="E727" s="16">
        <f>D721</f>
        <v>206643.81911042792</v>
      </c>
      <c r="F727" s="16">
        <f t="shared" si="468"/>
        <v>206643.81911042792</v>
      </c>
      <c r="G727" s="16" t="e">
        <f t="shared" si="468"/>
        <v>#N/A</v>
      </c>
      <c r="H727" s="16" t="e">
        <f t="shared" si="468"/>
        <v>#N/A</v>
      </c>
      <c r="I727" s="16" t="e">
        <f t="shared" si="468"/>
        <v>#N/A</v>
      </c>
      <c r="J727" s="16" t="e">
        <f t="shared" si="468"/>
        <v>#N/A</v>
      </c>
      <c r="K727" s="16" t="e">
        <f t="shared" si="468"/>
        <v>#N/A</v>
      </c>
      <c r="L727" s="16" t="e">
        <f t="shared" si="468"/>
        <v>#N/A</v>
      </c>
      <c r="M727" s="16" t="e">
        <f t="shared" si="468"/>
        <v>#N/A</v>
      </c>
      <c r="N727" s="16" t="e">
        <f t="shared" si="468"/>
        <v>#N/A</v>
      </c>
      <c r="O727" s="16" t="e">
        <f t="shared" si="468"/>
        <v>#N/A</v>
      </c>
      <c r="P727" s="16" t="e">
        <f t="shared" si="468"/>
        <v>#N/A</v>
      </c>
      <c r="Q727" s="16" t="e">
        <f t="shared" si="468"/>
        <v>#N/A</v>
      </c>
      <c r="R727" s="16" t="e">
        <f t="shared" si="468"/>
        <v>#N/A</v>
      </c>
      <c r="S727" s="16" t="e">
        <f t="shared" si="468"/>
        <v>#N/A</v>
      </c>
      <c r="T727" s="16" t="e">
        <f t="shared" si="468"/>
        <v>#N/A</v>
      </c>
      <c r="U727" s="16" t="e">
        <f t="shared" si="468"/>
        <v>#N/A</v>
      </c>
      <c r="V727" s="16" t="e">
        <f t="shared" si="469"/>
        <v>#N/A</v>
      </c>
      <c r="W727" s="16" t="e">
        <f t="shared" si="469"/>
        <v>#N/A</v>
      </c>
      <c r="X727" s="16" t="e">
        <f t="shared" si="469"/>
        <v>#N/A</v>
      </c>
      <c r="Y727" s="16" t="e">
        <f t="shared" si="469"/>
        <v>#N/A</v>
      </c>
      <c r="Z727" s="16" t="e">
        <f t="shared" si="469"/>
        <v>#N/A</v>
      </c>
      <c r="AA727" s="16" t="e">
        <f t="shared" si="469"/>
        <v>#N/A</v>
      </c>
      <c r="AB727" s="16" t="e">
        <f t="shared" si="469"/>
        <v>#N/A</v>
      </c>
      <c r="AC727" s="16" t="e">
        <f t="shared" si="469"/>
        <v>#N/A</v>
      </c>
      <c r="AD727" s="16" t="e">
        <f t="shared" si="469"/>
        <v>#N/A</v>
      </c>
      <c r="AE727" s="16" t="e">
        <f t="shared" si="469"/>
        <v>#N/A</v>
      </c>
      <c r="AF727" s="16" t="e">
        <f t="shared" si="469"/>
        <v>#N/A</v>
      </c>
      <c r="AG727" s="16" t="e">
        <f t="shared" si="469"/>
        <v>#N/A</v>
      </c>
      <c r="AH727" s="16" t="e">
        <f t="shared" si="469"/>
        <v>#N/A</v>
      </c>
      <c r="AI727" s="16" t="e">
        <f t="shared" si="469"/>
        <v>#N/A</v>
      </c>
      <c r="AJ727" s="16" t="e">
        <f t="shared" si="469"/>
        <v>#N/A</v>
      </c>
      <c r="AK727" s="16" t="e">
        <f t="shared" si="469"/>
        <v>#N/A</v>
      </c>
      <c r="AL727" s="16" t="e">
        <f t="shared" si="470"/>
        <v>#N/A</v>
      </c>
      <c r="AM727" s="16" t="e">
        <f t="shared" si="470"/>
        <v>#N/A</v>
      </c>
      <c r="AN727" s="16" t="e">
        <f t="shared" si="470"/>
        <v>#N/A</v>
      </c>
      <c r="AO727" s="16" t="e">
        <f t="shared" si="470"/>
        <v>#N/A</v>
      </c>
      <c r="AP727" s="16" t="e">
        <f t="shared" si="470"/>
        <v>#N/A</v>
      </c>
      <c r="AQ727" s="16" t="e">
        <f t="shared" si="470"/>
        <v>#N/A</v>
      </c>
      <c r="AR727" s="16" t="e">
        <f t="shared" si="470"/>
        <v>#N/A</v>
      </c>
      <c r="AS727" s="16" t="e">
        <f t="shared" si="470"/>
        <v>#N/A</v>
      </c>
      <c r="AT727" s="16" t="e">
        <f t="shared" si="470"/>
        <v>#N/A</v>
      </c>
      <c r="AU727" s="16" t="e">
        <f t="shared" si="470"/>
        <v>#N/A</v>
      </c>
      <c r="AV727" s="16" t="e">
        <f t="shared" si="470"/>
        <v>#N/A</v>
      </c>
      <c r="AW727" s="16" t="e">
        <f t="shared" si="470"/>
        <v>#N/A</v>
      </c>
      <c r="AX727" s="16" t="e">
        <f t="shared" si="470"/>
        <v>#N/A</v>
      </c>
      <c r="AY727" s="16" t="e">
        <f t="shared" si="470"/>
        <v>#N/A</v>
      </c>
      <c r="AZ727" s="16" t="e">
        <f t="shared" si="470"/>
        <v>#N/A</v>
      </c>
      <c r="BA727" s="16" t="e">
        <f t="shared" si="470"/>
        <v>#N/A</v>
      </c>
      <c r="BB727" s="16" t="e">
        <f t="shared" si="471"/>
        <v>#N/A</v>
      </c>
      <c r="BC727" s="16" t="e">
        <f t="shared" si="471"/>
        <v>#N/A</v>
      </c>
      <c r="BD727" s="16" t="e">
        <f t="shared" si="471"/>
        <v>#N/A</v>
      </c>
      <c r="BE727" s="16" t="e">
        <f t="shared" si="471"/>
        <v>#N/A</v>
      </c>
      <c r="BF727" s="16" t="e">
        <f t="shared" si="471"/>
        <v>#N/A</v>
      </c>
      <c r="BG727" s="16" t="e">
        <f t="shared" si="471"/>
        <v>#N/A</v>
      </c>
      <c r="BH727" s="16" t="e">
        <f t="shared" si="471"/>
        <v>#N/A</v>
      </c>
      <c r="BI727" s="16" t="e">
        <f t="shared" si="471"/>
        <v>#N/A</v>
      </c>
      <c r="BJ727" s="16" t="e">
        <f t="shared" si="471"/>
        <v>#N/A</v>
      </c>
      <c r="BK727" s="16" t="e">
        <f t="shared" si="471"/>
        <v>#N/A</v>
      </c>
      <c r="BL727" s="16" t="e">
        <f t="shared" si="471"/>
        <v>#N/A</v>
      </c>
      <c r="BM727" s="16" t="e">
        <f t="shared" si="471"/>
        <v>#N/A</v>
      </c>
      <c r="BN727" s="16" t="e">
        <f t="shared" si="471"/>
        <v>#N/A</v>
      </c>
    </row>
    <row r="728" spans="3:66">
      <c r="C728" s="16" t="s">
        <v>13</v>
      </c>
      <c r="E728" s="16">
        <f>D722</f>
        <v>195341.89517528636</v>
      </c>
      <c r="F728" s="16">
        <f t="shared" si="468"/>
        <v>0</v>
      </c>
      <c r="G728" s="16" t="e">
        <f t="shared" si="468"/>
        <v>#N/A</v>
      </c>
      <c r="H728" s="16" t="e">
        <f t="shared" si="468"/>
        <v>#N/A</v>
      </c>
      <c r="I728" s="16" t="e">
        <f t="shared" si="468"/>
        <v>#N/A</v>
      </c>
      <c r="J728" s="16" t="e">
        <f t="shared" si="468"/>
        <v>#N/A</v>
      </c>
      <c r="K728" s="16" t="e">
        <f t="shared" si="468"/>
        <v>#N/A</v>
      </c>
      <c r="L728" s="16" t="e">
        <f t="shared" si="468"/>
        <v>#N/A</v>
      </c>
      <c r="M728" s="16" t="e">
        <f t="shared" si="468"/>
        <v>#N/A</v>
      </c>
      <c r="N728" s="16" t="e">
        <f t="shared" si="468"/>
        <v>#N/A</v>
      </c>
      <c r="O728" s="16" t="e">
        <f t="shared" si="468"/>
        <v>#N/A</v>
      </c>
      <c r="P728" s="16" t="e">
        <f t="shared" si="468"/>
        <v>#N/A</v>
      </c>
      <c r="Q728" s="16" t="e">
        <f t="shared" si="468"/>
        <v>#N/A</v>
      </c>
      <c r="R728" s="16" t="e">
        <f t="shared" si="468"/>
        <v>#N/A</v>
      </c>
      <c r="S728" s="16" t="e">
        <f t="shared" si="468"/>
        <v>#N/A</v>
      </c>
      <c r="T728" s="16" t="e">
        <f t="shared" si="468"/>
        <v>#N/A</v>
      </c>
      <c r="U728" s="16" t="e">
        <f t="shared" si="468"/>
        <v>#N/A</v>
      </c>
      <c r="V728" s="16" t="e">
        <f t="shared" si="469"/>
        <v>#N/A</v>
      </c>
      <c r="W728" s="16" t="e">
        <f t="shared" si="469"/>
        <v>#N/A</v>
      </c>
      <c r="X728" s="16" t="e">
        <f t="shared" si="469"/>
        <v>#N/A</v>
      </c>
      <c r="Y728" s="16" t="e">
        <f t="shared" si="469"/>
        <v>#N/A</v>
      </c>
      <c r="Z728" s="16" t="e">
        <f t="shared" si="469"/>
        <v>#N/A</v>
      </c>
      <c r="AA728" s="16" t="e">
        <f t="shared" si="469"/>
        <v>#N/A</v>
      </c>
      <c r="AB728" s="16" t="e">
        <f t="shared" si="469"/>
        <v>#N/A</v>
      </c>
      <c r="AC728" s="16" t="e">
        <f t="shared" si="469"/>
        <v>#N/A</v>
      </c>
      <c r="AD728" s="16" t="e">
        <f t="shared" si="469"/>
        <v>#N/A</v>
      </c>
      <c r="AE728" s="16" t="e">
        <f t="shared" si="469"/>
        <v>#N/A</v>
      </c>
      <c r="AF728" s="16" t="e">
        <f t="shared" si="469"/>
        <v>#N/A</v>
      </c>
      <c r="AG728" s="16" t="e">
        <f t="shared" si="469"/>
        <v>#N/A</v>
      </c>
      <c r="AH728" s="16" t="e">
        <f t="shared" si="469"/>
        <v>#N/A</v>
      </c>
      <c r="AI728" s="16" t="e">
        <f t="shared" si="469"/>
        <v>#N/A</v>
      </c>
      <c r="AJ728" s="16" t="e">
        <f t="shared" si="469"/>
        <v>#N/A</v>
      </c>
      <c r="AK728" s="16" t="e">
        <f t="shared" si="469"/>
        <v>#N/A</v>
      </c>
      <c r="AL728" s="16" t="e">
        <f t="shared" si="470"/>
        <v>#N/A</v>
      </c>
      <c r="AM728" s="16" t="e">
        <f t="shared" si="470"/>
        <v>#N/A</v>
      </c>
      <c r="AN728" s="16" t="e">
        <f t="shared" si="470"/>
        <v>#N/A</v>
      </c>
      <c r="AO728" s="16" t="e">
        <f t="shared" si="470"/>
        <v>#N/A</v>
      </c>
      <c r="AP728" s="16" t="e">
        <f t="shared" si="470"/>
        <v>#N/A</v>
      </c>
      <c r="AQ728" s="16" t="e">
        <f t="shared" si="470"/>
        <v>#N/A</v>
      </c>
      <c r="AR728" s="16" t="e">
        <f t="shared" si="470"/>
        <v>#N/A</v>
      </c>
      <c r="AS728" s="16" t="e">
        <f t="shared" si="470"/>
        <v>#N/A</v>
      </c>
      <c r="AT728" s="16" t="e">
        <f t="shared" si="470"/>
        <v>#N/A</v>
      </c>
      <c r="AU728" s="16" t="e">
        <f t="shared" si="470"/>
        <v>#N/A</v>
      </c>
      <c r="AV728" s="16" t="e">
        <f t="shared" si="470"/>
        <v>#N/A</v>
      </c>
      <c r="AW728" s="16" t="e">
        <f t="shared" si="470"/>
        <v>#N/A</v>
      </c>
      <c r="AX728" s="16" t="e">
        <f t="shared" si="470"/>
        <v>#N/A</v>
      </c>
      <c r="AY728" s="16" t="e">
        <f t="shared" si="470"/>
        <v>#N/A</v>
      </c>
      <c r="AZ728" s="16" t="e">
        <f t="shared" si="470"/>
        <v>#N/A</v>
      </c>
      <c r="BA728" s="16" t="e">
        <f t="shared" si="470"/>
        <v>#N/A</v>
      </c>
      <c r="BB728" s="16" t="e">
        <f t="shared" si="471"/>
        <v>#N/A</v>
      </c>
      <c r="BC728" s="16" t="e">
        <f t="shared" si="471"/>
        <v>#N/A</v>
      </c>
      <c r="BD728" s="16" t="e">
        <f t="shared" si="471"/>
        <v>#N/A</v>
      </c>
      <c r="BE728" s="16" t="e">
        <f t="shared" si="471"/>
        <v>#N/A</v>
      </c>
      <c r="BF728" s="16" t="e">
        <f t="shared" si="471"/>
        <v>#N/A</v>
      </c>
      <c r="BG728" s="16" t="e">
        <f t="shared" si="471"/>
        <v>#N/A</v>
      </c>
      <c r="BH728" s="16" t="e">
        <f t="shared" si="471"/>
        <v>#N/A</v>
      </c>
      <c r="BI728" s="16" t="e">
        <f t="shared" si="471"/>
        <v>#N/A</v>
      </c>
      <c r="BJ728" s="16" t="e">
        <f t="shared" si="471"/>
        <v>#N/A</v>
      </c>
      <c r="BK728" s="16" t="e">
        <f t="shared" si="471"/>
        <v>#N/A</v>
      </c>
      <c r="BL728" s="16" t="e">
        <f t="shared" si="471"/>
        <v>#N/A</v>
      </c>
      <c r="BM728" s="16" t="e">
        <f t="shared" si="471"/>
        <v>#N/A</v>
      </c>
      <c r="BN728" s="16" t="e">
        <f t="shared" si="471"/>
        <v>#N/A</v>
      </c>
    </row>
    <row r="730" spans="3:66">
      <c r="C730" s="16" t="s">
        <v>12</v>
      </c>
      <c r="F730" s="16">
        <f>E724</f>
        <v>380000</v>
      </c>
      <c r="G730" s="16">
        <f t="shared" ref="G730:V734" si="472">F724</f>
        <v>195341.89517528636</v>
      </c>
      <c r="H730" s="16">
        <f t="shared" si="472"/>
        <v>0</v>
      </c>
      <c r="I730" s="16" t="e">
        <f t="shared" si="472"/>
        <v>#N/A</v>
      </c>
      <c r="J730" s="16" t="e">
        <f t="shared" si="472"/>
        <v>#N/A</v>
      </c>
      <c r="K730" s="16" t="e">
        <f t="shared" si="472"/>
        <v>#N/A</v>
      </c>
      <c r="L730" s="16" t="e">
        <f t="shared" si="472"/>
        <v>#N/A</v>
      </c>
      <c r="M730" s="16" t="e">
        <f t="shared" si="472"/>
        <v>#N/A</v>
      </c>
      <c r="N730" s="16" t="e">
        <f t="shared" si="472"/>
        <v>#N/A</v>
      </c>
      <c r="O730" s="16" t="e">
        <f t="shared" si="472"/>
        <v>#N/A</v>
      </c>
      <c r="P730" s="16" t="e">
        <f t="shared" si="472"/>
        <v>#N/A</v>
      </c>
      <c r="Q730" s="16" t="e">
        <f t="shared" si="472"/>
        <v>#N/A</v>
      </c>
      <c r="R730" s="16" t="e">
        <f t="shared" si="472"/>
        <v>#N/A</v>
      </c>
      <c r="S730" s="16" t="e">
        <f t="shared" si="472"/>
        <v>#N/A</v>
      </c>
      <c r="T730" s="16" t="e">
        <f t="shared" si="472"/>
        <v>#N/A</v>
      </c>
      <c r="U730" s="16" t="e">
        <f t="shared" si="472"/>
        <v>#N/A</v>
      </c>
      <c r="V730" s="16" t="e">
        <f t="shared" si="472"/>
        <v>#N/A</v>
      </c>
      <c r="W730" s="16" t="e">
        <f t="shared" ref="W730:AL734" si="473">V724</f>
        <v>#N/A</v>
      </c>
      <c r="X730" s="16" t="e">
        <f t="shared" si="473"/>
        <v>#N/A</v>
      </c>
      <c r="Y730" s="16" t="e">
        <f t="shared" si="473"/>
        <v>#N/A</v>
      </c>
      <c r="Z730" s="16" t="e">
        <f t="shared" si="473"/>
        <v>#N/A</v>
      </c>
      <c r="AA730" s="16" t="e">
        <f t="shared" si="473"/>
        <v>#N/A</v>
      </c>
      <c r="AB730" s="16" t="e">
        <f t="shared" si="473"/>
        <v>#N/A</v>
      </c>
      <c r="AC730" s="16" t="e">
        <f t="shared" si="473"/>
        <v>#N/A</v>
      </c>
      <c r="AD730" s="16" t="e">
        <f t="shared" si="473"/>
        <v>#N/A</v>
      </c>
      <c r="AE730" s="16" t="e">
        <f t="shared" si="473"/>
        <v>#N/A</v>
      </c>
      <c r="AF730" s="16" t="e">
        <f t="shared" si="473"/>
        <v>#N/A</v>
      </c>
      <c r="AG730" s="16" t="e">
        <f t="shared" si="473"/>
        <v>#N/A</v>
      </c>
      <c r="AH730" s="16" t="e">
        <f t="shared" si="473"/>
        <v>#N/A</v>
      </c>
      <c r="AI730" s="16" t="e">
        <f t="shared" si="473"/>
        <v>#N/A</v>
      </c>
      <c r="AJ730" s="16" t="e">
        <f t="shared" si="473"/>
        <v>#N/A</v>
      </c>
      <c r="AK730" s="16" t="e">
        <f t="shared" si="473"/>
        <v>#N/A</v>
      </c>
      <c r="AL730" s="16" t="e">
        <f t="shared" si="473"/>
        <v>#N/A</v>
      </c>
      <c r="AM730" s="16" t="e">
        <f t="shared" ref="AM730:BB734" si="474">AL724</f>
        <v>#N/A</v>
      </c>
      <c r="AN730" s="16" t="e">
        <f t="shared" si="474"/>
        <v>#N/A</v>
      </c>
      <c r="AO730" s="16" t="e">
        <f t="shared" si="474"/>
        <v>#N/A</v>
      </c>
      <c r="AP730" s="16" t="e">
        <f t="shared" si="474"/>
        <v>#N/A</v>
      </c>
      <c r="AQ730" s="16" t="e">
        <f t="shared" si="474"/>
        <v>#N/A</v>
      </c>
      <c r="AR730" s="16" t="e">
        <f t="shared" si="474"/>
        <v>#N/A</v>
      </c>
      <c r="AS730" s="16" t="e">
        <f t="shared" si="474"/>
        <v>#N/A</v>
      </c>
      <c r="AT730" s="16" t="e">
        <f t="shared" si="474"/>
        <v>#N/A</v>
      </c>
      <c r="AU730" s="16" t="e">
        <f t="shared" si="474"/>
        <v>#N/A</v>
      </c>
      <c r="AV730" s="16" t="e">
        <f t="shared" si="474"/>
        <v>#N/A</v>
      </c>
      <c r="AW730" s="16" t="e">
        <f t="shared" si="474"/>
        <v>#N/A</v>
      </c>
      <c r="AX730" s="16" t="e">
        <f t="shared" si="474"/>
        <v>#N/A</v>
      </c>
      <c r="AY730" s="16" t="e">
        <f t="shared" si="474"/>
        <v>#N/A</v>
      </c>
      <c r="AZ730" s="16" t="e">
        <f t="shared" si="474"/>
        <v>#N/A</v>
      </c>
      <c r="BA730" s="16" t="e">
        <f t="shared" si="474"/>
        <v>#N/A</v>
      </c>
      <c r="BB730" s="16" t="e">
        <f t="shared" si="474"/>
        <v>#N/A</v>
      </c>
      <c r="BC730" s="16" t="e">
        <f t="shared" ref="BC730:BN734" si="475">BB724</f>
        <v>#N/A</v>
      </c>
      <c r="BD730" s="16" t="e">
        <f t="shared" si="475"/>
        <v>#N/A</v>
      </c>
      <c r="BE730" s="16" t="e">
        <f t="shared" si="475"/>
        <v>#N/A</v>
      </c>
      <c r="BF730" s="16" t="e">
        <f t="shared" si="475"/>
        <v>#N/A</v>
      </c>
      <c r="BG730" s="16" t="e">
        <f t="shared" si="475"/>
        <v>#N/A</v>
      </c>
      <c r="BH730" s="16" t="e">
        <f t="shared" si="475"/>
        <v>#N/A</v>
      </c>
      <c r="BI730" s="16" t="e">
        <f t="shared" si="475"/>
        <v>#N/A</v>
      </c>
      <c r="BJ730" s="16" t="e">
        <f t="shared" si="475"/>
        <v>#N/A</v>
      </c>
      <c r="BK730" s="16" t="e">
        <f t="shared" si="475"/>
        <v>#N/A</v>
      </c>
      <c r="BL730" s="16" t="e">
        <f t="shared" si="475"/>
        <v>#N/A</v>
      </c>
      <c r="BM730" s="16" t="e">
        <f t="shared" si="475"/>
        <v>#N/A</v>
      </c>
      <c r="BN730" s="16" t="e">
        <f t="shared" si="475"/>
        <v>#N/A</v>
      </c>
    </row>
    <row r="731" spans="3:66">
      <c r="C731" s="16" t="s">
        <v>0</v>
      </c>
      <c r="F731" s="16">
        <f>E725</f>
        <v>184658.10482471364</v>
      </c>
      <c r="G731" s="16">
        <f t="shared" si="472"/>
        <v>195341.89517528636</v>
      </c>
      <c r="H731" s="16" t="e">
        <f t="shared" si="472"/>
        <v>#N/A</v>
      </c>
      <c r="I731" s="16" t="e">
        <f t="shared" si="472"/>
        <v>#N/A</v>
      </c>
      <c r="J731" s="16" t="e">
        <f t="shared" si="472"/>
        <v>#N/A</v>
      </c>
      <c r="K731" s="16" t="e">
        <f t="shared" si="472"/>
        <v>#N/A</v>
      </c>
      <c r="L731" s="16" t="e">
        <f t="shared" si="472"/>
        <v>#N/A</v>
      </c>
      <c r="M731" s="16" t="e">
        <f t="shared" si="472"/>
        <v>#N/A</v>
      </c>
      <c r="N731" s="16" t="e">
        <f t="shared" si="472"/>
        <v>#N/A</v>
      </c>
      <c r="O731" s="16" t="e">
        <f t="shared" si="472"/>
        <v>#N/A</v>
      </c>
      <c r="P731" s="16" t="e">
        <f t="shared" si="472"/>
        <v>#N/A</v>
      </c>
      <c r="Q731" s="16" t="e">
        <f t="shared" si="472"/>
        <v>#N/A</v>
      </c>
      <c r="R731" s="16" t="e">
        <f t="shared" si="472"/>
        <v>#N/A</v>
      </c>
      <c r="S731" s="16" t="e">
        <f t="shared" si="472"/>
        <v>#N/A</v>
      </c>
      <c r="T731" s="16" t="e">
        <f t="shared" si="472"/>
        <v>#N/A</v>
      </c>
      <c r="U731" s="16" t="e">
        <f t="shared" si="472"/>
        <v>#N/A</v>
      </c>
      <c r="V731" s="16" t="e">
        <f t="shared" si="472"/>
        <v>#N/A</v>
      </c>
      <c r="W731" s="16" t="e">
        <f t="shared" si="473"/>
        <v>#N/A</v>
      </c>
      <c r="X731" s="16" t="e">
        <f t="shared" si="473"/>
        <v>#N/A</v>
      </c>
      <c r="Y731" s="16" t="e">
        <f t="shared" si="473"/>
        <v>#N/A</v>
      </c>
      <c r="Z731" s="16" t="e">
        <f t="shared" si="473"/>
        <v>#N/A</v>
      </c>
      <c r="AA731" s="16" t="e">
        <f t="shared" si="473"/>
        <v>#N/A</v>
      </c>
      <c r="AB731" s="16" t="e">
        <f t="shared" si="473"/>
        <v>#N/A</v>
      </c>
      <c r="AC731" s="16" t="e">
        <f t="shared" si="473"/>
        <v>#N/A</v>
      </c>
      <c r="AD731" s="16" t="e">
        <f t="shared" si="473"/>
        <v>#N/A</v>
      </c>
      <c r="AE731" s="16" t="e">
        <f t="shared" si="473"/>
        <v>#N/A</v>
      </c>
      <c r="AF731" s="16" t="e">
        <f t="shared" si="473"/>
        <v>#N/A</v>
      </c>
      <c r="AG731" s="16" t="e">
        <f t="shared" si="473"/>
        <v>#N/A</v>
      </c>
      <c r="AH731" s="16" t="e">
        <f t="shared" si="473"/>
        <v>#N/A</v>
      </c>
      <c r="AI731" s="16" t="e">
        <f t="shared" si="473"/>
        <v>#N/A</v>
      </c>
      <c r="AJ731" s="16" t="e">
        <f t="shared" si="473"/>
        <v>#N/A</v>
      </c>
      <c r="AK731" s="16" t="e">
        <f t="shared" si="473"/>
        <v>#N/A</v>
      </c>
      <c r="AL731" s="16" t="e">
        <f t="shared" si="473"/>
        <v>#N/A</v>
      </c>
      <c r="AM731" s="16" t="e">
        <f t="shared" si="474"/>
        <v>#N/A</v>
      </c>
      <c r="AN731" s="16" t="e">
        <f t="shared" si="474"/>
        <v>#N/A</v>
      </c>
      <c r="AO731" s="16" t="e">
        <f t="shared" si="474"/>
        <v>#N/A</v>
      </c>
      <c r="AP731" s="16" t="e">
        <f t="shared" si="474"/>
        <v>#N/A</v>
      </c>
      <c r="AQ731" s="16" t="e">
        <f t="shared" si="474"/>
        <v>#N/A</v>
      </c>
      <c r="AR731" s="16" t="e">
        <f t="shared" si="474"/>
        <v>#N/A</v>
      </c>
      <c r="AS731" s="16" t="e">
        <f t="shared" si="474"/>
        <v>#N/A</v>
      </c>
      <c r="AT731" s="16" t="e">
        <f t="shared" si="474"/>
        <v>#N/A</v>
      </c>
      <c r="AU731" s="16" t="e">
        <f t="shared" si="474"/>
        <v>#N/A</v>
      </c>
      <c r="AV731" s="16" t="e">
        <f t="shared" si="474"/>
        <v>#N/A</v>
      </c>
      <c r="AW731" s="16" t="e">
        <f t="shared" si="474"/>
        <v>#N/A</v>
      </c>
      <c r="AX731" s="16" t="e">
        <f t="shared" si="474"/>
        <v>#N/A</v>
      </c>
      <c r="AY731" s="16" t="e">
        <f t="shared" si="474"/>
        <v>#N/A</v>
      </c>
      <c r="AZ731" s="16" t="e">
        <f t="shared" si="474"/>
        <v>#N/A</v>
      </c>
      <c r="BA731" s="16" t="e">
        <f t="shared" si="474"/>
        <v>#N/A</v>
      </c>
      <c r="BB731" s="16" t="e">
        <f t="shared" si="474"/>
        <v>#N/A</v>
      </c>
      <c r="BC731" s="16" t="e">
        <f t="shared" si="475"/>
        <v>#N/A</v>
      </c>
      <c r="BD731" s="16" t="e">
        <f t="shared" si="475"/>
        <v>#N/A</v>
      </c>
      <c r="BE731" s="16" t="e">
        <f t="shared" si="475"/>
        <v>#N/A</v>
      </c>
      <c r="BF731" s="16" t="e">
        <f t="shared" si="475"/>
        <v>#N/A</v>
      </c>
      <c r="BG731" s="16" t="e">
        <f t="shared" si="475"/>
        <v>#N/A</v>
      </c>
      <c r="BH731" s="16" t="e">
        <f t="shared" si="475"/>
        <v>#N/A</v>
      </c>
      <c r="BI731" s="16" t="e">
        <f t="shared" si="475"/>
        <v>#N/A</v>
      </c>
      <c r="BJ731" s="16" t="e">
        <f t="shared" si="475"/>
        <v>#N/A</v>
      </c>
      <c r="BK731" s="16" t="e">
        <f t="shared" si="475"/>
        <v>#N/A</v>
      </c>
      <c r="BL731" s="16" t="e">
        <f t="shared" si="475"/>
        <v>#N/A</v>
      </c>
      <c r="BM731" s="16" t="e">
        <f t="shared" si="475"/>
        <v>#N/A</v>
      </c>
      <c r="BN731" s="16" t="e">
        <f t="shared" si="475"/>
        <v>#N/A</v>
      </c>
    </row>
    <row r="732" spans="3:66">
      <c r="C732" s="16" t="s">
        <v>1</v>
      </c>
      <c r="F732" s="16">
        <f>E726</f>
        <v>21985.714285714283</v>
      </c>
      <c r="G732" s="16">
        <f t="shared" si="472"/>
        <v>11301.923935141567</v>
      </c>
      <c r="H732" s="16" t="e">
        <f t="shared" si="472"/>
        <v>#N/A</v>
      </c>
      <c r="I732" s="16" t="e">
        <f t="shared" si="472"/>
        <v>#N/A</v>
      </c>
      <c r="J732" s="16" t="e">
        <f t="shared" si="472"/>
        <v>#N/A</v>
      </c>
      <c r="K732" s="16" t="e">
        <f t="shared" si="472"/>
        <v>#N/A</v>
      </c>
      <c r="L732" s="16" t="e">
        <f t="shared" si="472"/>
        <v>#N/A</v>
      </c>
      <c r="M732" s="16" t="e">
        <f t="shared" si="472"/>
        <v>#N/A</v>
      </c>
      <c r="N732" s="16" t="e">
        <f t="shared" si="472"/>
        <v>#N/A</v>
      </c>
      <c r="O732" s="16" t="e">
        <f t="shared" si="472"/>
        <v>#N/A</v>
      </c>
      <c r="P732" s="16" t="e">
        <f t="shared" si="472"/>
        <v>#N/A</v>
      </c>
      <c r="Q732" s="16" t="e">
        <f t="shared" si="472"/>
        <v>#N/A</v>
      </c>
      <c r="R732" s="16" t="e">
        <f t="shared" si="472"/>
        <v>#N/A</v>
      </c>
      <c r="S732" s="16" t="e">
        <f t="shared" si="472"/>
        <v>#N/A</v>
      </c>
      <c r="T732" s="16" t="e">
        <f t="shared" si="472"/>
        <v>#N/A</v>
      </c>
      <c r="U732" s="16" t="e">
        <f t="shared" si="472"/>
        <v>#N/A</v>
      </c>
      <c r="V732" s="16" t="e">
        <f t="shared" si="472"/>
        <v>#N/A</v>
      </c>
      <c r="W732" s="16" t="e">
        <f t="shared" si="473"/>
        <v>#N/A</v>
      </c>
      <c r="X732" s="16" t="e">
        <f t="shared" si="473"/>
        <v>#N/A</v>
      </c>
      <c r="Y732" s="16" t="e">
        <f t="shared" si="473"/>
        <v>#N/A</v>
      </c>
      <c r="Z732" s="16" t="e">
        <f t="shared" si="473"/>
        <v>#N/A</v>
      </c>
      <c r="AA732" s="16" t="e">
        <f t="shared" si="473"/>
        <v>#N/A</v>
      </c>
      <c r="AB732" s="16" t="e">
        <f t="shared" si="473"/>
        <v>#N/A</v>
      </c>
      <c r="AC732" s="16" t="e">
        <f t="shared" si="473"/>
        <v>#N/A</v>
      </c>
      <c r="AD732" s="16" t="e">
        <f t="shared" si="473"/>
        <v>#N/A</v>
      </c>
      <c r="AE732" s="16" t="e">
        <f t="shared" si="473"/>
        <v>#N/A</v>
      </c>
      <c r="AF732" s="16" t="e">
        <f t="shared" si="473"/>
        <v>#N/A</v>
      </c>
      <c r="AG732" s="16" t="e">
        <f t="shared" si="473"/>
        <v>#N/A</v>
      </c>
      <c r="AH732" s="16" t="e">
        <f t="shared" si="473"/>
        <v>#N/A</v>
      </c>
      <c r="AI732" s="16" t="e">
        <f t="shared" si="473"/>
        <v>#N/A</v>
      </c>
      <c r="AJ732" s="16" t="e">
        <f t="shared" si="473"/>
        <v>#N/A</v>
      </c>
      <c r="AK732" s="16" t="e">
        <f t="shared" si="473"/>
        <v>#N/A</v>
      </c>
      <c r="AL732" s="16" t="e">
        <f t="shared" si="473"/>
        <v>#N/A</v>
      </c>
      <c r="AM732" s="16" t="e">
        <f t="shared" si="474"/>
        <v>#N/A</v>
      </c>
      <c r="AN732" s="16" t="e">
        <f t="shared" si="474"/>
        <v>#N/A</v>
      </c>
      <c r="AO732" s="16" t="e">
        <f t="shared" si="474"/>
        <v>#N/A</v>
      </c>
      <c r="AP732" s="16" t="e">
        <f t="shared" si="474"/>
        <v>#N/A</v>
      </c>
      <c r="AQ732" s="16" t="e">
        <f t="shared" si="474"/>
        <v>#N/A</v>
      </c>
      <c r="AR732" s="16" t="e">
        <f t="shared" si="474"/>
        <v>#N/A</v>
      </c>
      <c r="AS732" s="16" t="e">
        <f t="shared" si="474"/>
        <v>#N/A</v>
      </c>
      <c r="AT732" s="16" t="e">
        <f t="shared" si="474"/>
        <v>#N/A</v>
      </c>
      <c r="AU732" s="16" t="e">
        <f t="shared" si="474"/>
        <v>#N/A</v>
      </c>
      <c r="AV732" s="16" t="e">
        <f t="shared" si="474"/>
        <v>#N/A</v>
      </c>
      <c r="AW732" s="16" t="e">
        <f t="shared" si="474"/>
        <v>#N/A</v>
      </c>
      <c r="AX732" s="16" t="e">
        <f t="shared" si="474"/>
        <v>#N/A</v>
      </c>
      <c r="AY732" s="16" t="e">
        <f t="shared" si="474"/>
        <v>#N/A</v>
      </c>
      <c r="AZ732" s="16" t="e">
        <f t="shared" si="474"/>
        <v>#N/A</v>
      </c>
      <c r="BA732" s="16" t="e">
        <f t="shared" si="474"/>
        <v>#N/A</v>
      </c>
      <c r="BB732" s="16" t="e">
        <f t="shared" si="474"/>
        <v>#N/A</v>
      </c>
      <c r="BC732" s="16" t="e">
        <f t="shared" si="475"/>
        <v>#N/A</v>
      </c>
      <c r="BD732" s="16" t="e">
        <f t="shared" si="475"/>
        <v>#N/A</v>
      </c>
      <c r="BE732" s="16" t="e">
        <f t="shared" si="475"/>
        <v>#N/A</v>
      </c>
      <c r="BF732" s="16" t="e">
        <f t="shared" si="475"/>
        <v>#N/A</v>
      </c>
      <c r="BG732" s="16" t="e">
        <f t="shared" si="475"/>
        <v>#N/A</v>
      </c>
      <c r="BH732" s="16" t="e">
        <f t="shared" si="475"/>
        <v>#N/A</v>
      </c>
      <c r="BI732" s="16" t="e">
        <f t="shared" si="475"/>
        <v>#N/A</v>
      </c>
      <c r="BJ732" s="16" t="e">
        <f t="shared" si="475"/>
        <v>#N/A</v>
      </c>
      <c r="BK732" s="16" t="e">
        <f t="shared" si="475"/>
        <v>#N/A</v>
      </c>
      <c r="BL732" s="16" t="e">
        <f t="shared" si="475"/>
        <v>#N/A</v>
      </c>
      <c r="BM732" s="16" t="e">
        <f t="shared" si="475"/>
        <v>#N/A</v>
      </c>
      <c r="BN732" s="16" t="e">
        <f t="shared" si="475"/>
        <v>#N/A</v>
      </c>
    </row>
    <row r="733" spans="3:66">
      <c r="C733" s="16" t="s">
        <v>2</v>
      </c>
      <c r="F733" s="16">
        <f>E727</f>
        <v>206643.81911042792</v>
      </c>
      <c r="G733" s="16">
        <f t="shared" si="472"/>
        <v>206643.81911042792</v>
      </c>
      <c r="H733" s="16" t="e">
        <f t="shared" si="472"/>
        <v>#N/A</v>
      </c>
      <c r="I733" s="16" t="e">
        <f t="shared" si="472"/>
        <v>#N/A</v>
      </c>
      <c r="J733" s="16" t="e">
        <f t="shared" si="472"/>
        <v>#N/A</v>
      </c>
      <c r="K733" s="16" t="e">
        <f t="shared" si="472"/>
        <v>#N/A</v>
      </c>
      <c r="L733" s="16" t="e">
        <f t="shared" si="472"/>
        <v>#N/A</v>
      </c>
      <c r="M733" s="16" t="e">
        <f t="shared" si="472"/>
        <v>#N/A</v>
      </c>
      <c r="N733" s="16" t="e">
        <f t="shared" si="472"/>
        <v>#N/A</v>
      </c>
      <c r="O733" s="16" t="e">
        <f t="shared" si="472"/>
        <v>#N/A</v>
      </c>
      <c r="P733" s="16" t="e">
        <f t="shared" si="472"/>
        <v>#N/A</v>
      </c>
      <c r="Q733" s="16" t="e">
        <f t="shared" si="472"/>
        <v>#N/A</v>
      </c>
      <c r="R733" s="16" t="e">
        <f t="shared" si="472"/>
        <v>#N/A</v>
      </c>
      <c r="S733" s="16" t="e">
        <f t="shared" si="472"/>
        <v>#N/A</v>
      </c>
      <c r="T733" s="16" t="e">
        <f t="shared" si="472"/>
        <v>#N/A</v>
      </c>
      <c r="U733" s="16" t="e">
        <f t="shared" si="472"/>
        <v>#N/A</v>
      </c>
      <c r="V733" s="16" t="e">
        <f t="shared" si="472"/>
        <v>#N/A</v>
      </c>
      <c r="W733" s="16" t="e">
        <f t="shared" si="473"/>
        <v>#N/A</v>
      </c>
      <c r="X733" s="16" t="e">
        <f t="shared" si="473"/>
        <v>#N/A</v>
      </c>
      <c r="Y733" s="16" t="e">
        <f t="shared" si="473"/>
        <v>#N/A</v>
      </c>
      <c r="Z733" s="16" t="e">
        <f t="shared" si="473"/>
        <v>#N/A</v>
      </c>
      <c r="AA733" s="16" t="e">
        <f t="shared" si="473"/>
        <v>#N/A</v>
      </c>
      <c r="AB733" s="16" t="e">
        <f t="shared" si="473"/>
        <v>#N/A</v>
      </c>
      <c r="AC733" s="16" t="e">
        <f t="shared" si="473"/>
        <v>#N/A</v>
      </c>
      <c r="AD733" s="16" t="e">
        <f t="shared" si="473"/>
        <v>#N/A</v>
      </c>
      <c r="AE733" s="16" t="e">
        <f t="shared" si="473"/>
        <v>#N/A</v>
      </c>
      <c r="AF733" s="16" t="e">
        <f t="shared" si="473"/>
        <v>#N/A</v>
      </c>
      <c r="AG733" s="16" t="e">
        <f t="shared" si="473"/>
        <v>#N/A</v>
      </c>
      <c r="AH733" s="16" t="e">
        <f t="shared" si="473"/>
        <v>#N/A</v>
      </c>
      <c r="AI733" s="16" t="e">
        <f t="shared" si="473"/>
        <v>#N/A</v>
      </c>
      <c r="AJ733" s="16" t="e">
        <f t="shared" si="473"/>
        <v>#N/A</v>
      </c>
      <c r="AK733" s="16" t="e">
        <f t="shared" si="473"/>
        <v>#N/A</v>
      </c>
      <c r="AL733" s="16" t="e">
        <f t="shared" si="473"/>
        <v>#N/A</v>
      </c>
      <c r="AM733" s="16" t="e">
        <f t="shared" si="474"/>
        <v>#N/A</v>
      </c>
      <c r="AN733" s="16" t="e">
        <f t="shared" si="474"/>
        <v>#N/A</v>
      </c>
      <c r="AO733" s="16" t="e">
        <f t="shared" si="474"/>
        <v>#N/A</v>
      </c>
      <c r="AP733" s="16" t="e">
        <f t="shared" si="474"/>
        <v>#N/A</v>
      </c>
      <c r="AQ733" s="16" t="e">
        <f t="shared" si="474"/>
        <v>#N/A</v>
      </c>
      <c r="AR733" s="16" t="e">
        <f t="shared" si="474"/>
        <v>#N/A</v>
      </c>
      <c r="AS733" s="16" t="e">
        <f t="shared" si="474"/>
        <v>#N/A</v>
      </c>
      <c r="AT733" s="16" t="e">
        <f t="shared" si="474"/>
        <v>#N/A</v>
      </c>
      <c r="AU733" s="16" t="e">
        <f t="shared" si="474"/>
        <v>#N/A</v>
      </c>
      <c r="AV733" s="16" t="e">
        <f t="shared" si="474"/>
        <v>#N/A</v>
      </c>
      <c r="AW733" s="16" t="e">
        <f t="shared" si="474"/>
        <v>#N/A</v>
      </c>
      <c r="AX733" s="16" t="e">
        <f t="shared" si="474"/>
        <v>#N/A</v>
      </c>
      <c r="AY733" s="16" t="e">
        <f t="shared" si="474"/>
        <v>#N/A</v>
      </c>
      <c r="AZ733" s="16" t="e">
        <f t="shared" si="474"/>
        <v>#N/A</v>
      </c>
      <c r="BA733" s="16" t="e">
        <f t="shared" si="474"/>
        <v>#N/A</v>
      </c>
      <c r="BB733" s="16" t="e">
        <f t="shared" si="474"/>
        <v>#N/A</v>
      </c>
      <c r="BC733" s="16" t="e">
        <f t="shared" si="475"/>
        <v>#N/A</v>
      </c>
      <c r="BD733" s="16" t="e">
        <f t="shared" si="475"/>
        <v>#N/A</v>
      </c>
      <c r="BE733" s="16" t="e">
        <f t="shared" si="475"/>
        <v>#N/A</v>
      </c>
      <c r="BF733" s="16" t="e">
        <f t="shared" si="475"/>
        <v>#N/A</v>
      </c>
      <c r="BG733" s="16" t="e">
        <f t="shared" si="475"/>
        <v>#N/A</v>
      </c>
      <c r="BH733" s="16" t="e">
        <f t="shared" si="475"/>
        <v>#N/A</v>
      </c>
      <c r="BI733" s="16" t="e">
        <f t="shared" si="475"/>
        <v>#N/A</v>
      </c>
      <c r="BJ733" s="16" t="e">
        <f t="shared" si="475"/>
        <v>#N/A</v>
      </c>
      <c r="BK733" s="16" t="e">
        <f t="shared" si="475"/>
        <v>#N/A</v>
      </c>
      <c r="BL733" s="16" t="e">
        <f t="shared" si="475"/>
        <v>#N/A</v>
      </c>
      <c r="BM733" s="16" t="e">
        <f t="shared" si="475"/>
        <v>#N/A</v>
      </c>
      <c r="BN733" s="16" t="e">
        <f t="shared" si="475"/>
        <v>#N/A</v>
      </c>
    </row>
    <row r="734" spans="3:66">
      <c r="C734" s="16" t="s">
        <v>13</v>
      </c>
      <c r="F734" s="16">
        <f>E728</f>
        <v>195341.89517528636</v>
      </c>
      <c r="G734" s="16">
        <f t="shared" si="472"/>
        <v>0</v>
      </c>
      <c r="H734" s="16" t="e">
        <f t="shared" si="472"/>
        <v>#N/A</v>
      </c>
      <c r="I734" s="16" t="e">
        <f t="shared" si="472"/>
        <v>#N/A</v>
      </c>
      <c r="J734" s="16" t="e">
        <f t="shared" si="472"/>
        <v>#N/A</v>
      </c>
      <c r="K734" s="16" t="e">
        <f t="shared" si="472"/>
        <v>#N/A</v>
      </c>
      <c r="L734" s="16" t="e">
        <f t="shared" si="472"/>
        <v>#N/A</v>
      </c>
      <c r="M734" s="16" t="e">
        <f t="shared" si="472"/>
        <v>#N/A</v>
      </c>
      <c r="N734" s="16" t="e">
        <f t="shared" si="472"/>
        <v>#N/A</v>
      </c>
      <c r="O734" s="16" t="e">
        <f t="shared" si="472"/>
        <v>#N/A</v>
      </c>
      <c r="P734" s="16" t="e">
        <f t="shared" si="472"/>
        <v>#N/A</v>
      </c>
      <c r="Q734" s="16" t="e">
        <f t="shared" si="472"/>
        <v>#N/A</v>
      </c>
      <c r="R734" s="16" t="e">
        <f t="shared" si="472"/>
        <v>#N/A</v>
      </c>
      <c r="S734" s="16" t="e">
        <f t="shared" si="472"/>
        <v>#N/A</v>
      </c>
      <c r="T734" s="16" t="e">
        <f t="shared" si="472"/>
        <v>#N/A</v>
      </c>
      <c r="U734" s="16" t="e">
        <f t="shared" si="472"/>
        <v>#N/A</v>
      </c>
      <c r="V734" s="16" t="e">
        <f t="shared" si="472"/>
        <v>#N/A</v>
      </c>
      <c r="W734" s="16" t="e">
        <f t="shared" si="473"/>
        <v>#N/A</v>
      </c>
      <c r="X734" s="16" t="e">
        <f t="shared" si="473"/>
        <v>#N/A</v>
      </c>
      <c r="Y734" s="16" t="e">
        <f t="shared" si="473"/>
        <v>#N/A</v>
      </c>
      <c r="Z734" s="16" t="e">
        <f t="shared" si="473"/>
        <v>#N/A</v>
      </c>
      <c r="AA734" s="16" t="e">
        <f t="shared" si="473"/>
        <v>#N/A</v>
      </c>
      <c r="AB734" s="16" t="e">
        <f t="shared" si="473"/>
        <v>#N/A</v>
      </c>
      <c r="AC734" s="16" t="e">
        <f t="shared" si="473"/>
        <v>#N/A</v>
      </c>
      <c r="AD734" s="16" t="e">
        <f t="shared" si="473"/>
        <v>#N/A</v>
      </c>
      <c r="AE734" s="16" t="e">
        <f t="shared" si="473"/>
        <v>#N/A</v>
      </c>
      <c r="AF734" s="16" t="e">
        <f t="shared" si="473"/>
        <v>#N/A</v>
      </c>
      <c r="AG734" s="16" t="e">
        <f t="shared" si="473"/>
        <v>#N/A</v>
      </c>
      <c r="AH734" s="16" t="e">
        <f t="shared" si="473"/>
        <v>#N/A</v>
      </c>
      <c r="AI734" s="16" t="e">
        <f t="shared" si="473"/>
        <v>#N/A</v>
      </c>
      <c r="AJ734" s="16" t="e">
        <f t="shared" si="473"/>
        <v>#N/A</v>
      </c>
      <c r="AK734" s="16" t="e">
        <f t="shared" si="473"/>
        <v>#N/A</v>
      </c>
      <c r="AL734" s="16" t="e">
        <f t="shared" si="473"/>
        <v>#N/A</v>
      </c>
      <c r="AM734" s="16" t="e">
        <f t="shared" si="474"/>
        <v>#N/A</v>
      </c>
      <c r="AN734" s="16" t="e">
        <f t="shared" si="474"/>
        <v>#N/A</v>
      </c>
      <c r="AO734" s="16" t="e">
        <f t="shared" si="474"/>
        <v>#N/A</v>
      </c>
      <c r="AP734" s="16" t="e">
        <f t="shared" si="474"/>
        <v>#N/A</v>
      </c>
      <c r="AQ734" s="16" t="e">
        <f t="shared" si="474"/>
        <v>#N/A</v>
      </c>
      <c r="AR734" s="16" t="e">
        <f t="shared" si="474"/>
        <v>#N/A</v>
      </c>
      <c r="AS734" s="16" t="e">
        <f t="shared" si="474"/>
        <v>#N/A</v>
      </c>
      <c r="AT734" s="16" t="e">
        <f t="shared" si="474"/>
        <v>#N/A</v>
      </c>
      <c r="AU734" s="16" t="e">
        <f t="shared" si="474"/>
        <v>#N/A</v>
      </c>
      <c r="AV734" s="16" t="e">
        <f t="shared" si="474"/>
        <v>#N/A</v>
      </c>
      <c r="AW734" s="16" t="e">
        <f t="shared" si="474"/>
        <v>#N/A</v>
      </c>
      <c r="AX734" s="16" t="e">
        <f t="shared" si="474"/>
        <v>#N/A</v>
      </c>
      <c r="AY734" s="16" t="e">
        <f t="shared" si="474"/>
        <v>#N/A</v>
      </c>
      <c r="AZ734" s="16" t="e">
        <f t="shared" si="474"/>
        <v>#N/A</v>
      </c>
      <c r="BA734" s="16" t="e">
        <f t="shared" si="474"/>
        <v>#N/A</v>
      </c>
      <c r="BB734" s="16" t="e">
        <f t="shared" si="474"/>
        <v>#N/A</v>
      </c>
      <c r="BC734" s="16" t="e">
        <f t="shared" si="475"/>
        <v>#N/A</v>
      </c>
      <c r="BD734" s="16" t="e">
        <f t="shared" si="475"/>
        <v>#N/A</v>
      </c>
      <c r="BE734" s="16" t="e">
        <f t="shared" si="475"/>
        <v>#N/A</v>
      </c>
      <c r="BF734" s="16" t="e">
        <f t="shared" si="475"/>
        <v>#N/A</v>
      </c>
      <c r="BG734" s="16" t="e">
        <f t="shared" si="475"/>
        <v>#N/A</v>
      </c>
      <c r="BH734" s="16" t="e">
        <f t="shared" si="475"/>
        <v>#N/A</v>
      </c>
      <c r="BI734" s="16" t="e">
        <f t="shared" si="475"/>
        <v>#N/A</v>
      </c>
      <c r="BJ734" s="16" t="e">
        <f t="shared" si="475"/>
        <v>#N/A</v>
      </c>
      <c r="BK734" s="16" t="e">
        <f t="shared" si="475"/>
        <v>#N/A</v>
      </c>
      <c r="BL734" s="16" t="e">
        <f t="shared" si="475"/>
        <v>#N/A</v>
      </c>
      <c r="BM734" s="16" t="e">
        <f t="shared" si="475"/>
        <v>#N/A</v>
      </c>
      <c r="BN734" s="16" t="e">
        <f t="shared" si="475"/>
        <v>#N/A</v>
      </c>
    </row>
    <row r="736" spans="3:66">
      <c r="C736" s="16" t="s">
        <v>12</v>
      </c>
      <c r="G736" s="16">
        <f>F730</f>
        <v>380000</v>
      </c>
      <c r="H736" s="16">
        <f t="shared" ref="H736:W740" si="476">G730</f>
        <v>195341.89517528636</v>
      </c>
      <c r="I736" s="16">
        <f t="shared" si="476"/>
        <v>0</v>
      </c>
      <c r="J736" s="16" t="e">
        <f t="shared" si="476"/>
        <v>#N/A</v>
      </c>
      <c r="K736" s="16" t="e">
        <f t="shared" si="476"/>
        <v>#N/A</v>
      </c>
      <c r="L736" s="16" t="e">
        <f t="shared" si="476"/>
        <v>#N/A</v>
      </c>
      <c r="M736" s="16" t="e">
        <f t="shared" si="476"/>
        <v>#N/A</v>
      </c>
      <c r="N736" s="16" t="e">
        <f t="shared" si="476"/>
        <v>#N/A</v>
      </c>
      <c r="O736" s="16" t="e">
        <f t="shared" si="476"/>
        <v>#N/A</v>
      </c>
      <c r="P736" s="16" t="e">
        <f t="shared" si="476"/>
        <v>#N/A</v>
      </c>
      <c r="Q736" s="16" t="e">
        <f t="shared" si="476"/>
        <v>#N/A</v>
      </c>
      <c r="R736" s="16" t="e">
        <f t="shared" si="476"/>
        <v>#N/A</v>
      </c>
      <c r="S736" s="16" t="e">
        <f t="shared" si="476"/>
        <v>#N/A</v>
      </c>
      <c r="T736" s="16" t="e">
        <f t="shared" si="476"/>
        <v>#N/A</v>
      </c>
      <c r="U736" s="16" t="e">
        <f t="shared" si="476"/>
        <v>#N/A</v>
      </c>
      <c r="V736" s="16" t="e">
        <f t="shared" si="476"/>
        <v>#N/A</v>
      </c>
      <c r="W736" s="16" t="e">
        <f t="shared" si="476"/>
        <v>#N/A</v>
      </c>
      <c r="X736" s="16" t="e">
        <f t="shared" ref="X736:AM740" si="477">W730</f>
        <v>#N/A</v>
      </c>
      <c r="Y736" s="16" t="e">
        <f t="shared" si="477"/>
        <v>#N/A</v>
      </c>
      <c r="Z736" s="16" t="e">
        <f t="shared" si="477"/>
        <v>#N/A</v>
      </c>
      <c r="AA736" s="16" t="e">
        <f t="shared" si="477"/>
        <v>#N/A</v>
      </c>
      <c r="AB736" s="16" t="e">
        <f t="shared" si="477"/>
        <v>#N/A</v>
      </c>
      <c r="AC736" s="16" t="e">
        <f t="shared" si="477"/>
        <v>#N/A</v>
      </c>
      <c r="AD736" s="16" t="e">
        <f t="shared" si="477"/>
        <v>#N/A</v>
      </c>
      <c r="AE736" s="16" t="e">
        <f t="shared" si="477"/>
        <v>#N/A</v>
      </c>
      <c r="AF736" s="16" t="e">
        <f t="shared" si="477"/>
        <v>#N/A</v>
      </c>
      <c r="AG736" s="16" t="e">
        <f t="shared" si="477"/>
        <v>#N/A</v>
      </c>
      <c r="AH736" s="16" t="e">
        <f t="shared" si="477"/>
        <v>#N/A</v>
      </c>
      <c r="AI736" s="16" t="e">
        <f t="shared" si="477"/>
        <v>#N/A</v>
      </c>
      <c r="AJ736" s="16" t="e">
        <f t="shared" si="477"/>
        <v>#N/A</v>
      </c>
      <c r="AK736" s="16" t="e">
        <f t="shared" si="477"/>
        <v>#N/A</v>
      </c>
      <c r="AL736" s="16" t="e">
        <f t="shared" si="477"/>
        <v>#N/A</v>
      </c>
      <c r="AM736" s="16" t="e">
        <f t="shared" si="477"/>
        <v>#N/A</v>
      </c>
      <c r="AN736" s="16" t="e">
        <f t="shared" ref="AN736:BC740" si="478">AM730</f>
        <v>#N/A</v>
      </c>
      <c r="AO736" s="16" t="e">
        <f t="shared" si="478"/>
        <v>#N/A</v>
      </c>
      <c r="AP736" s="16" t="e">
        <f t="shared" si="478"/>
        <v>#N/A</v>
      </c>
      <c r="AQ736" s="16" t="e">
        <f t="shared" si="478"/>
        <v>#N/A</v>
      </c>
      <c r="AR736" s="16" t="e">
        <f t="shared" si="478"/>
        <v>#N/A</v>
      </c>
      <c r="AS736" s="16" t="e">
        <f t="shared" si="478"/>
        <v>#N/A</v>
      </c>
      <c r="AT736" s="16" t="e">
        <f t="shared" si="478"/>
        <v>#N/A</v>
      </c>
      <c r="AU736" s="16" t="e">
        <f t="shared" si="478"/>
        <v>#N/A</v>
      </c>
      <c r="AV736" s="16" t="e">
        <f t="shared" si="478"/>
        <v>#N/A</v>
      </c>
      <c r="AW736" s="16" t="e">
        <f t="shared" si="478"/>
        <v>#N/A</v>
      </c>
      <c r="AX736" s="16" t="e">
        <f t="shared" si="478"/>
        <v>#N/A</v>
      </c>
      <c r="AY736" s="16" t="e">
        <f t="shared" si="478"/>
        <v>#N/A</v>
      </c>
      <c r="AZ736" s="16" t="e">
        <f t="shared" si="478"/>
        <v>#N/A</v>
      </c>
      <c r="BA736" s="16" t="e">
        <f t="shared" si="478"/>
        <v>#N/A</v>
      </c>
      <c r="BB736" s="16" t="e">
        <f t="shared" si="478"/>
        <v>#N/A</v>
      </c>
      <c r="BC736" s="16" t="e">
        <f t="shared" si="478"/>
        <v>#N/A</v>
      </c>
      <c r="BD736" s="16" t="e">
        <f t="shared" ref="BD736:BN740" si="479">BC730</f>
        <v>#N/A</v>
      </c>
      <c r="BE736" s="16" t="e">
        <f t="shared" si="479"/>
        <v>#N/A</v>
      </c>
      <c r="BF736" s="16" t="e">
        <f t="shared" si="479"/>
        <v>#N/A</v>
      </c>
      <c r="BG736" s="16" t="e">
        <f t="shared" si="479"/>
        <v>#N/A</v>
      </c>
      <c r="BH736" s="16" t="e">
        <f t="shared" si="479"/>
        <v>#N/A</v>
      </c>
      <c r="BI736" s="16" t="e">
        <f t="shared" si="479"/>
        <v>#N/A</v>
      </c>
      <c r="BJ736" s="16" t="e">
        <f t="shared" si="479"/>
        <v>#N/A</v>
      </c>
      <c r="BK736" s="16" t="e">
        <f t="shared" si="479"/>
        <v>#N/A</v>
      </c>
      <c r="BL736" s="16" t="e">
        <f t="shared" si="479"/>
        <v>#N/A</v>
      </c>
      <c r="BM736" s="16" t="e">
        <f t="shared" si="479"/>
        <v>#N/A</v>
      </c>
      <c r="BN736" s="16" t="e">
        <f t="shared" si="479"/>
        <v>#N/A</v>
      </c>
    </row>
    <row r="737" spans="1:66">
      <c r="C737" s="16" t="s">
        <v>0</v>
      </c>
      <c r="G737" s="16">
        <f>F731</f>
        <v>184658.10482471364</v>
      </c>
      <c r="H737" s="16">
        <f t="shared" si="476"/>
        <v>195341.89517528636</v>
      </c>
      <c r="I737" s="16" t="e">
        <f t="shared" si="476"/>
        <v>#N/A</v>
      </c>
      <c r="J737" s="16" t="e">
        <f t="shared" si="476"/>
        <v>#N/A</v>
      </c>
      <c r="K737" s="16" t="e">
        <f t="shared" si="476"/>
        <v>#N/A</v>
      </c>
      <c r="L737" s="16" t="e">
        <f t="shared" si="476"/>
        <v>#N/A</v>
      </c>
      <c r="M737" s="16" t="e">
        <f t="shared" si="476"/>
        <v>#N/A</v>
      </c>
      <c r="N737" s="16" t="e">
        <f t="shared" si="476"/>
        <v>#N/A</v>
      </c>
      <c r="O737" s="16" t="e">
        <f t="shared" si="476"/>
        <v>#N/A</v>
      </c>
      <c r="P737" s="16" t="e">
        <f t="shared" si="476"/>
        <v>#N/A</v>
      </c>
      <c r="Q737" s="16" t="e">
        <f t="shared" si="476"/>
        <v>#N/A</v>
      </c>
      <c r="R737" s="16" t="e">
        <f t="shared" si="476"/>
        <v>#N/A</v>
      </c>
      <c r="S737" s="16" t="e">
        <f t="shared" si="476"/>
        <v>#N/A</v>
      </c>
      <c r="T737" s="16" t="e">
        <f t="shared" si="476"/>
        <v>#N/A</v>
      </c>
      <c r="U737" s="16" t="e">
        <f t="shared" si="476"/>
        <v>#N/A</v>
      </c>
      <c r="V737" s="16" t="e">
        <f t="shared" si="476"/>
        <v>#N/A</v>
      </c>
      <c r="W737" s="16" t="e">
        <f t="shared" si="476"/>
        <v>#N/A</v>
      </c>
      <c r="X737" s="16" t="e">
        <f t="shared" si="477"/>
        <v>#N/A</v>
      </c>
      <c r="Y737" s="16" t="e">
        <f t="shared" si="477"/>
        <v>#N/A</v>
      </c>
      <c r="Z737" s="16" t="e">
        <f t="shared" si="477"/>
        <v>#N/A</v>
      </c>
      <c r="AA737" s="16" t="e">
        <f t="shared" si="477"/>
        <v>#N/A</v>
      </c>
      <c r="AB737" s="16" t="e">
        <f t="shared" si="477"/>
        <v>#N/A</v>
      </c>
      <c r="AC737" s="16" t="e">
        <f t="shared" si="477"/>
        <v>#N/A</v>
      </c>
      <c r="AD737" s="16" t="e">
        <f t="shared" si="477"/>
        <v>#N/A</v>
      </c>
      <c r="AE737" s="16" t="e">
        <f t="shared" si="477"/>
        <v>#N/A</v>
      </c>
      <c r="AF737" s="16" t="e">
        <f t="shared" si="477"/>
        <v>#N/A</v>
      </c>
      <c r="AG737" s="16" t="e">
        <f t="shared" si="477"/>
        <v>#N/A</v>
      </c>
      <c r="AH737" s="16" t="e">
        <f t="shared" si="477"/>
        <v>#N/A</v>
      </c>
      <c r="AI737" s="16" t="e">
        <f t="shared" si="477"/>
        <v>#N/A</v>
      </c>
      <c r="AJ737" s="16" t="e">
        <f t="shared" si="477"/>
        <v>#N/A</v>
      </c>
      <c r="AK737" s="16" t="e">
        <f t="shared" si="477"/>
        <v>#N/A</v>
      </c>
      <c r="AL737" s="16" t="e">
        <f t="shared" si="477"/>
        <v>#N/A</v>
      </c>
      <c r="AM737" s="16" t="e">
        <f t="shared" si="477"/>
        <v>#N/A</v>
      </c>
      <c r="AN737" s="16" t="e">
        <f t="shared" si="478"/>
        <v>#N/A</v>
      </c>
      <c r="AO737" s="16" t="e">
        <f t="shared" si="478"/>
        <v>#N/A</v>
      </c>
      <c r="AP737" s="16" t="e">
        <f t="shared" si="478"/>
        <v>#N/A</v>
      </c>
      <c r="AQ737" s="16" t="e">
        <f t="shared" si="478"/>
        <v>#N/A</v>
      </c>
      <c r="AR737" s="16" t="e">
        <f t="shared" si="478"/>
        <v>#N/A</v>
      </c>
      <c r="AS737" s="16" t="e">
        <f t="shared" si="478"/>
        <v>#N/A</v>
      </c>
      <c r="AT737" s="16" t="e">
        <f t="shared" si="478"/>
        <v>#N/A</v>
      </c>
      <c r="AU737" s="16" t="e">
        <f t="shared" si="478"/>
        <v>#N/A</v>
      </c>
      <c r="AV737" s="16" t="e">
        <f t="shared" si="478"/>
        <v>#N/A</v>
      </c>
      <c r="AW737" s="16" t="e">
        <f t="shared" si="478"/>
        <v>#N/A</v>
      </c>
      <c r="AX737" s="16" t="e">
        <f t="shared" si="478"/>
        <v>#N/A</v>
      </c>
      <c r="AY737" s="16" t="e">
        <f t="shared" si="478"/>
        <v>#N/A</v>
      </c>
      <c r="AZ737" s="16" t="e">
        <f t="shared" si="478"/>
        <v>#N/A</v>
      </c>
      <c r="BA737" s="16" t="e">
        <f t="shared" si="478"/>
        <v>#N/A</v>
      </c>
      <c r="BB737" s="16" t="e">
        <f t="shared" si="478"/>
        <v>#N/A</v>
      </c>
      <c r="BC737" s="16" t="e">
        <f t="shared" si="478"/>
        <v>#N/A</v>
      </c>
      <c r="BD737" s="16" t="e">
        <f t="shared" si="479"/>
        <v>#N/A</v>
      </c>
      <c r="BE737" s="16" t="e">
        <f t="shared" si="479"/>
        <v>#N/A</v>
      </c>
      <c r="BF737" s="16" t="e">
        <f t="shared" si="479"/>
        <v>#N/A</v>
      </c>
      <c r="BG737" s="16" t="e">
        <f t="shared" si="479"/>
        <v>#N/A</v>
      </c>
      <c r="BH737" s="16" t="e">
        <f t="shared" si="479"/>
        <v>#N/A</v>
      </c>
      <c r="BI737" s="16" t="e">
        <f t="shared" si="479"/>
        <v>#N/A</v>
      </c>
      <c r="BJ737" s="16" t="e">
        <f t="shared" si="479"/>
        <v>#N/A</v>
      </c>
      <c r="BK737" s="16" t="e">
        <f t="shared" si="479"/>
        <v>#N/A</v>
      </c>
      <c r="BL737" s="16" t="e">
        <f t="shared" si="479"/>
        <v>#N/A</v>
      </c>
      <c r="BM737" s="16" t="e">
        <f t="shared" si="479"/>
        <v>#N/A</v>
      </c>
      <c r="BN737" s="16" t="e">
        <f t="shared" si="479"/>
        <v>#N/A</v>
      </c>
    </row>
    <row r="738" spans="1:66">
      <c r="C738" s="16" t="s">
        <v>1</v>
      </c>
      <c r="G738" s="16">
        <f>F732</f>
        <v>21985.714285714283</v>
      </c>
      <c r="H738" s="16">
        <f t="shared" si="476"/>
        <v>11301.923935141567</v>
      </c>
      <c r="I738" s="16" t="e">
        <f t="shared" si="476"/>
        <v>#N/A</v>
      </c>
      <c r="J738" s="16" t="e">
        <f t="shared" si="476"/>
        <v>#N/A</v>
      </c>
      <c r="K738" s="16" t="e">
        <f t="shared" si="476"/>
        <v>#N/A</v>
      </c>
      <c r="L738" s="16" t="e">
        <f t="shared" si="476"/>
        <v>#N/A</v>
      </c>
      <c r="M738" s="16" t="e">
        <f t="shared" si="476"/>
        <v>#N/A</v>
      </c>
      <c r="N738" s="16" t="e">
        <f t="shared" si="476"/>
        <v>#N/A</v>
      </c>
      <c r="O738" s="16" t="e">
        <f t="shared" si="476"/>
        <v>#N/A</v>
      </c>
      <c r="P738" s="16" t="e">
        <f t="shared" si="476"/>
        <v>#N/A</v>
      </c>
      <c r="Q738" s="16" t="e">
        <f t="shared" si="476"/>
        <v>#N/A</v>
      </c>
      <c r="R738" s="16" t="e">
        <f t="shared" si="476"/>
        <v>#N/A</v>
      </c>
      <c r="S738" s="16" t="e">
        <f t="shared" si="476"/>
        <v>#N/A</v>
      </c>
      <c r="T738" s="16" t="e">
        <f t="shared" si="476"/>
        <v>#N/A</v>
      </c>
      <c r="U738" s="16" t="e">
        <f t="shared" si="476"/>
        <v>#N/A</v>
      </c>
      <c r="V738" s="16" t="e">
        <f t="shared" si="476"/>
        <v>#N/A</v>
      </c>
      <c r="W738" s="16" t="e">
        <f t="shared" si="476"/>
        <v>#N/A</v>
      </c>
      <c r="X738" s="16" t="e">
        <f t="shared" si="477"/>
        <v>#N/A</v>
      </c>
      <c r="Y738" s="16" t="e">
        <f t="shared" si="477"/>
        <v>#N/A</v>
      </c>
      <c r="Z738" s="16" t="e">
        <f t="shared" si="477"/>
        <v>#N/A</v>
      </c>
      <c r="AA738" s="16" t="e">
        <f t="shared" si="477"/>
        <v>#N/A</v>
      </c>
      <c r="AB738" s="16" t="e">
        <f t="shared" si="477"/>
        <v>#N/A</v>
      </c>
      <c r="AC738" s="16" t="e">
        <f t="shared" si="477"/>
        <v>#N/A</v>
      </c>
      <c r="AD738" s="16" t="e">
        <f t="shared" si="477"/>
        <v>#N/A</v>
      </c>
      <c r="AE738" s="16" t="e">
        <f t="shared" si="477"/>
        <v>#N/A</v>
      </c>
      <c r="AF738" s="16" t="e">
        <f t="shared" si="477"/>
        <v>#N/A</v>
      </c>
      <c r="AG738" s="16" t="e">
        <f t="shared" si="477"/>
        <v>#N/A</v>
      </c>
      <c r="AH738" s="16" t="e">
        <f t="shared" si="477"/>
        <v>#N/A</v>
      </c>
      <c r="AI738" s="16" t="e">
        <f t="shared" si="477"/>
        <v>#N/A</v>
      </c>
      <c r="AJ738" s="16" t="e">
        <f t="shared" si="477"/>
        <v>#N/A</v>
      </c>
      <c r="AK738" s="16" t="e">
        <f t="shared" si="477"/>
        <v>#N/A</v>
      </c>
      <c r="AL738" s="16" t="e">
        <f t="shared" si="477"/>
        <v>#N/A</v>
      </c>
      <c r="AM738" s="16" t="e">
        <f t="shared" si="477"/>
        <v>#N/A</v>
      </c>
      <c r="AN738" s="16" t="e">
        <f t="shared" si="478"/>
        <v>#N/A</v>
      </c>
      <c r="AO738" s="16" t="e">
        <f t="shared" si="478"/>
        <v>#N/A</v>
      </c>
      <c r="AP738" s="16" t="e">
        <f t="shared" si="478"/>
        <v>#N/A</v>
      </c>
      <c r="AQ738" s="16" t="e">
        <f t="shared" si="478"/>
        <v>#N/A</v>
      </c>
      <c r="AR738" s="16" t="e">
        <f t="shared" si="478"/>
        <v>#N/A</v>
      </c>
      <c r="AS738" s="16" t="e">
        <f t="shared" si="478"/>
        <v>#N/A</v>
      </c>
      <c r="AT738" s="16" t="e">
        <f t="shared" si="478"/>
        <v>#N/A</v>
      </c>
      <c r="AU738" s="16" t="e">
        <f t="shared" si="478"/>
        <v>#N/A</v>
      </c>
      <c r="AV738" s="16" t="e">
        <f t="shared" si="478"/>
        <v>#N/A</v>
      </c>
      <c r="AW738" s="16" t="e">
        <f t="shared" si="478"/>
        <v>#N/A</v>
      </c>
      <c r="AX738" s="16" t="e">
        <f t="shared" si="478"/>
        <v>#N/A</v>
      </c>
      <c r="AY738" s="16" t="e">
        <f t="shared" si="478"/>
        <v>#N/A</v>
      </c>
      <c r="AZ738" s="16" t="e">
        <f t="shared" si="478"/>
        <v>#N/A</v>
      </c>
      <c r="BA738" s="16" t="e">
        <f t="shared" si="478"/>
        <v>#N/A</v>
      </c>
      <c r="BB738" s="16" t="e">
        <f t="shared" si="478"/>
        <v>#N/A</v>
      </c>
      <c r="BC738" s="16" t="e">
        <f t="shared" si="478"/>
        <v>#N/A</v>
      </c>
      <c r="BD738" s="16" t="e">
        <f t="shared" si="479"/>
        <v>#N/A</v>
      </c>
      <c r="BE738" s="16" t="e">
        <f t="shared" si="479"/>
        <v>#N/A</v>
      </c>
      <c r="BF738" s="16" t="e">
        <f t="shared" si="479"/>
        <v>#N/A</v>
      </c>
      <c r="BG738" s="16" t="e">
        <f t="shared" si="479"/>
        <v>#N/A</v>
      </c>
      <c r="BH738" s="16" t="e">
        <f t="shared" si="479"/>
        <v>#N/A</v>
      </c>
      <c r="BI738" s="16" t="e">
        <f t="shared" si="479"/>
        <v>#N/A</v>
      </c>
      <c r="BJ738" s="16" t="e">
        <f t="shared" si="479"/>
        <v>#N/A</v>
      </c>
      <c r="BK738" s="16" t="e">
        <f t="shared" si="479"/>
        <v>#N/A</v>
      </c>
      <c r="BL738" s="16" t="e">
        <f t="shared" si="479"/>
        <v>#N/A</v>
      </c>
      <c r="BM738" s="16" t="e">
        <f t="shared" si="479"/>
        <v>#N/A</v>
      </c>
      <c r="BN738" s="16" t="e">
        <f t="shared" si="479"/>
        <v>#N/A</v>
      </c>
    </row>
    <row r="739" spans="1:66">
      <c r="C739" s="16" t="s">
        <v>2</v>
      </c>
      <c r="G739" s="16">
        <f>F733</f>
        <v>206643.81911042792</v>
      </c>
      <c r="H739" s="16">
        <f t="shared" si="476"/>
        <v>206643.81911042792</v>
      </c>
      <c r="I739" s="16" t="e">
        <f t="shared" si="476"/>
        <v>#N/A</v>
      </c>
      <c r="J739" s="16" t="e">
        <f t="shared" si="476"/>
        <v>#N/A</v>
      </c>
      <c r="K739" s="16" t="e">
        <f t="shared" si="476"/>
        <v>#N/A</v>
      </c>
      <c r="L739" s="16" t="e">
        <f t="shared" si="476"/>
        <v>#N/A</v>
      </c>
      <c r="M739" s="16" t="e">
        <f t="shared" si="476"/>
        <v>#N/A</v>
      </c>
      <c r="N739" s="16" t="e">
        <f t="shared" si="476"/>
        <v>#N/A</v>
      </c>
      <c r="O739" s="16" t="e">
        <f t="shared" si="476"/>
        <v>#N/A</v>
      </c>
      <c r="P739" s="16" t="e">
        <f t="shared" si="476"/>
        <v>#N/A</v>
      </c>
      <c r="Q739" s="16" t="e">
        <f t="shared" si="476"/>
        <v>#N/A</v>
      </c>
      <c r="R739" s="16" t="e">
        <f t="shared" si="476"/>
        <v>#N/A</v>
      </c>
      <c r="S739" s="16" t="e">
        <f t="shared" si="476"/>
        <v>#N/A</v>
      </c>
      <c r="T739" s="16" t="e">
        <f t="shared" si="476"/>
        <v>#N/A</v>
      </c>
      <c r="U739" s="16" t="e">
        <f t="shared" si="476"/>
        <v>#N/A</v>
      </c>
      <c r="V739" s="16" t="e">
        <f t="shared" si="476"/>
        <v>#N/A</v>
      </c>
      <c r="W739" s="16" t="e">
        <f t="shared" si="476"/>
        <v>#N/A</v>
      </c>
      <c r="X739" s="16" t="e">
        <f t="shared" si="477"/>
        <v>#N/A</v>
      </c>
      <c r="Y739" s="16" t="e">
        <f t="shared" si="477"/>
        <v>#N/A</v>
      </c>
      <c r="Z739" s="16" t="e">
        <f t="shared" si="477"/>
        <v>#N/A</v>
      </c>
      <c r="AA739" s="16" t="e">
        <f t="shared" si="477"/>
        <v>#N/A</v>
      </c>
      <c r="AB739" s="16" t="e">
        <f t="shared" si="477"/>
        <v>#N/A</v>
      </c>
      <c r="AC739" s="16" t="e">
        <f t="shared" si="477"/>
        <v>#N/A</v>
      </c>
      <c r="AD739" s="16" t="e">
        <f t="shared" si="477"/>
        <v>#N/A</v>
      </c>
      <c r="AE739" s="16" t="e">
        <f t="shared" si="477"/>
        <v>#N/A</v>
      </c>
      <c r="AF739" s="16" t="e">
        <f t="shared" si="477"/>
        <v>#N/A</v>
      </c>
      <c r="AG739" s="16" t="e">
        <f t="shared" si="477"/>
        <v>#N/A</v>
      </c>
      <c r="AH739" s="16" t="e">
        <f t="shared" si="477"/>
        <v>#N/A</v>
      </c>
      <c r="AI739" s="16" t="e">
        <f t="shared" si="477"/>
        <v>#N/A</v>
      </c>
      <c r="AJ739" s="16" t="e">
        <f t="shared" si="477"/>
        <v>#N/A</v>
      </c>
      <c r="AK739" s="16" t="e">
        <f t="shared" si="477"/>
        <v>#N/A</v>
      </c>
      <c r="AL739" s="16" t="e">
        <f t="shared" si="477"/>
        <v>#N/A</v>
      </c>
      <c r="AM739" s="16" t="e">
        <f t="shared" si="477"/>
        <v>#N/A</v>
      </c>
      <c r="AN739" s="16" t="e">
        <f t="shared" si="478"/>
        <v>#N/A</v>
      </c>
      <c r="AO739" s="16" t="e">
        <f t="shared" si="478"/>
        <v>#N/A</v>
      </c>
      <c r="AP739" s="16" t="e">
        <f t="shared" si="478"/>
        <v>#N/A</v>
      </c>
      <c r="AQ739" s="16" t="e">
        <f t="shared" si="478"/>
        <v>#N/A</v>
      </c>
      <c r="AR739" s="16" t="e">
        <f t="shared" si="478"/>
        <v>#N/A</v>
      </c>
      <c r="AS739" s="16" t="e">
        <f t="shared" si="478"/>
        <v>#N/A</v>
      </c>
      <c r="AT739" s="16" t="e">
        <f t="shared" si="478"/>
        <v>#N/A</v>
      </c>
      <c r="AU739" s="16" t="e">
        <f t="shared" si="478"/>
        <v>#N/A</v>
      </c>
      <c r="AV739" s="16" t="e">
        <f t="shared" si="478"/>
        <v>#N/A</v>
      </c>
      <c r="AW739" s="16" t="e">
        <f t="shared" si="478"/>
        <v>#N/A</v>
      </c>
      <c r="AX739" s="16" t="e">
        <f t="shared" si="478"/>
        <v>#N/A</v>
      </c>
      <c r="AY739" s="16" t="e">
        <f t="shared" si="478"/>
        <v>#N/A</v>
      </c>
      <c r="AZ739" s="16" t="e">
        <f t="shared" si="478"/>
        <v>#N/A</v>
      </c>
      <c r="BA739" s="16" t="e">
        <f t="shared" si="478"/>
        <v>#N/A</v>
      </c>
      <c r="BB739" s="16" t="e">
        <f t="shared" si="478"/>
        <v>#N/A</v>
      </c>
      <c r="BC739" s="16" t="e">
        <f t="shared" si="478"/>
        <v>#N/A</v>
      </c>
      <c r="BD739" s="16" t="e">
        <f t="shared" si="479"/>
        <v>#N/A</v>
      </c>
      <c r="BE739" s="16" t="e">
        <f t="shared" si="479"/>
        <v>#N/A</v>
      </c>
      <c r="BF739" s="16" t="e">
        <f t="shared" si="479"/>
        <v>#N/A</v>
      </c>
      <c r="BG739" s="16" t="e">
        <f t="shared" si="479"/>
        <v>#N/A</v>
      </c>
      <c r="BH739" s="16" t="e">
        <f t="shared" si="479"/>
        <v>#N/A</v>
      </c>
      <c r="BI739" s="16" t="e">
        <f t="shared" si="479"/>
        <v>#N/A</v>
      </c>
      <c r="BJ739" s="16" t="e">
        <f t="shared" si="479"/>
        <v>#N/A</v>
      </c>
      <c r="BK739" s="16" t="e">
        <f t="shared" si="479"/>
        <v>#N/A</v>
      </c>
      <c r="BL739" s="16" t="e">
        <f t="shared" si="479"/>
        <v>#N/A</v>
      </c>
      <c r="BM739" s="16" t="e">
        <f t="shared" si="479"/>
        <v>#N/A</v>
      </c>
      <c r="BN739" s="16" t="e">
        <f t="shared" si="479"/>
        <v>#N/A</v>
      </c>
    </row>
    <row r="740" spans="1:66">
      <c r="C740" s="16" t="s">
        <v>13</v>
      </c>
      <c r="G740" s="16">
        <f>F734</f>
        <v>195341.89517528636</v>
      </c>
      <c r="H740" s="16">
        <f t="shared" si="476"/>
        <v>0</v>
      </c>
      <c r="I740" s="16" t="e">
        <f t="shared" si="476"/>
        <v>#N/A</v>
      </c>
      <c r="J740" s="16" t="e">
        <f t="shared" si="476"/>
        <v>#N/A</v>
      </c>
      <c r="K740" s="16" t="e">
        <f t="shared" si="476"/>
        <v>#N/A</v>
      </c>
      <c r="L740" s="16" t="e">
        <f t="shared" si="476"/>
        <v>#N/A</v>
      </c>
      <c r="M740" s="16" t="e">
        <f t="shared" si="476"/>
        <v>#N/A</v>
      </c>
      <c r="N740" s="16" t="e">
        <f t="shared" si="476"/>
        <v>#N/A</v>
      </c>
      <c r="O740" s="16" t="e">
        <f t="shared" si="476"/>
        <v>#N/A</v>
      </c>
      <c r="P740" s="16" t="e">
        <f t="shared" si="476"/>
        <v>#N/A</v>
      </c>
      <c r="Q740" s="16" t="e">
        <f t="shared" si="476"/>
        <v>#N/A</v>
      </c>
      <c r="R740" s="16" t="e">
        <f t="shared" si="476"/>
        <v>#N/A</v>
      </c>
      <c r="S740" s="16" t="e">
        <f t="shared" si="476"/>
        <v>#N/A</v>
      </c>
      <c r="T740" s="16" t="e">
        <f t="shared" si="476"/>
        <v>#N/A</v>
      </c>
      <c r="U740" s="16" t="e">
        <f t="shared" si="476"/>
        <v>#N/A</v>
      </c>
      <c r="V740" s="16" t="e">
        <f t="shared" si="476"/>
        <v>#N/A</v>
      </c>
      <c r="W740" s="16" t="e">
        <f t="shared" si="476"/>
        <v>#N/A</v>
      </c>
      <c r="X740" s="16" t="e">
        <f t="shared" si="477"/>
        <v>#N/A</v>
      </c>
      <c r="Y740" s="16" t="e">
        <f t="shared" si="477"/>
        <v>#N/A</v>
      </c>
      <c r="Z740" s="16" t="e">
        <f t="shared" si="477"/>
        <v>#N/A</v>
      </c>
      <c r="AA740" s="16" t="e">
        <f t="shared" si="477"/>
        <v>#N/A</v>
      </c>
      <c r="AB740" s="16" t="e">
        <f t="shared" si="477"/>
        <v>#N/A</v>
      </c>
      <c r="AC740" s="16" t="e">
        <f t="shared" si="477"/>
        <v>#N/A</v>
      </c>
      <c r="AD740" s="16" t="e">
        <f t="shared" si="477"/>
        <v>#N/A</v>
      </c>
      <c r="AE740" s="16" t="e">
        <f t="shared" si="477"/>
        <v>#N/A</v>
      </c>
      <c r="AF740" s="16" t="e">
        <f t="shared" si="477"/>
        <v>#N/A</v>
      </c>
      <c r="AG740" s="16" t="e">
        <f t="shared" si="477"/>
        <v>#N/A</v>
      </c>
      <c r="AH740" s="16" t="e">
        <f t="shared" si="477"/>
        <v>#N/A</v>
      </c>
      <c r="AI740" s="16" t="e">
        <f t="shared" si="477"/>
        <v>#N/A</v>
      </c>
      <c r="AJ740" s="16" t="e">
        <f t="shared" si="477"/>
        <v>#N/A</v>
      </c>
      <c r="AK740" s="16" t="e">
        <f t="shared" si="477"/>
        <v>#N/A</v>
      </c>
      <c r="AL740" s="16" t="e">
        <f t="shared" si="477"/>
        <v>#N/A</v>
      </c>
      <c r="AM740" s="16" t="e">
        <f t="shared" si="477"/>
        <v>#N/A</v>
      </c>
      <c r="AN740" s="16" t="e">
        <f t="shared" si="478"/>
        <v>#N/A</v>
      </c>
      <c r="AO740" s="16" t="e">
        <f t="shared" si="478"/>
        <v>#N/A</v>
      </c>
      <c r="AP740" s="16" t="e">
        <f t="shared" si="478"/>
        <v>#N/A</v>
      </c>
      <c r="AQ740" s="16" t="e">
        <f t="shared" si="478"/>
        <v>#N/A</v>
      </c>
      <c r="AR740" s="16" t="e">
        <f t="shared" si="478"/>
        <v>#N/A</v>
      </c>
      <c r="AS740" s="16" t="e">
        <f t="shared" si="478"/>
        <v>#N/A</v>
      </c>
      <c r="AT740" s="16" t="e">
        <f t="shared" si="478"/>
        <v>#N/A</v>
      </c>
      <c r="AU740" s="16" t="e">
        <f t="shared" si="478"/>
        <v>#N/A</v>
      </c>
      <c r="AV740" s="16" t="e">
        <f t="shared" si="478"/>
        <v>#N/A</v>
      </c>
      <c r="AW740" s="16" t="e">
        <f t="shared" si="478"/>
        <v>#N/A</v>
      </c>
      <c r="AX740" s="16" t="e">
        <f t="shared" si="478"/>
        <v>#N/A</v>
      </c>
      <c r="AY740" s="16" t="e">
        <f t="shared" si="478"/>
        <v>#N/A</v>
      </c>
      <c r="AZ740" s="16" t="e">
        <f t="shared" si="478"/>
        <v>#N/A</v>
      </c>
      <c r="BA740" s="16" t="e">
        <f t="shared" si="478"/>
        <v>#N/A</v>
      </c>
      <c r="BB740" s="16" t="e">
        <f t="shared" si="478"/>
        <v>#N/A</v>
      </c>
      <c r="BC740" s="16" t="e">
        <f t="shared" si="478"/>
        <v>#N/A</v>
      </c>
      <c r="BD740" s="16" t="e">
        <f t="shared" si="479"/>
        <v>#N/A</v>
      </c>
      <c r="BE740" s="16" t="e">
        <f t="shared" si="479"/>
        <v>#N/A</v>
      </c>
      <c r="BF740" s="16" t="e">
        <f t="shared" si="479"/>
        <v>#N/A</v>
      </c>
      <c r="BG740" s="16" t="e">
        <f t="shared" si="479"/>
        <v>#N/A</v>
      </c>
      <c r="BH740" s="16" t="e">
        <f t="shared" si="479"/>
        <v>#N/A</v>
      </c>
      <c r="BI740" s="16" t="e">
        <f t="shared" si="479"/>
        <v>#N/A</v>
      </c>
      <c r="BJ740" s="16" t="e">
        <f t="shared" si="479"/>
        <v>#N/A</v>
      </c>
      <c r="BK740" s="16" t="e">
        <f t="shared" si="479"/>
        <v>#N/A</v>
      </c>
      <c r="BL740" s="16" t="e">
        <f t="shared" si="479"/>
        <v>#N/A</v>
      </c>
      <c r="BM740" s="16" t="e">
        <f t="shared" si="479"/>
        <v>#N/A</v>
      </c>
      <c r="BN740" s="16" t="e">
        <f t="shared" si="479"/>
        <v>#N/A</v>
      </c>
    </row>
    <row r="742" spans="1:66">
      <c r="C742" s="16" t="s">
        <v>12</v>
      </c>
      <c r="H742" s="16">
        <f>G736</f>
        <v>380000</v>
      </c>
      <c r="I742" s="16">
        <f t="shared" ref="I742:X746" si="480">H736</f>
        <v>195341.89517528636</v>
      </c>
      <c r="J742" s="16">
        <f t="shared" si="480"/>
        <v>0</v>
      </c>
      <c r="K742" s="16" t="e">
        <f t="shared" si="480"/>
        <v>#N/A</v>
      </c>
      <c r="L742" s="16" t="e">
        <f t="shared" si="480"/>
        <v>#N/A</v>
      </c>
      <c r="M742" s="16" t="e">
        <f t="shared" si="480"/>
        <v>#N/A</v>
      </c>
      <c r="N742" s="16" t="e">
        <f t="shared" si="480"/>
        <v>#N/A</v>
      </c>
      <c r="O742" s="16" t="e">
        <f t="shared" si="480"/>
        <v>#N/A</v>
      </c>
      <c r="P742" s="16" t="e">
        <f t="shared" si="480"/>
        <v>#N/A</v>
      </c>
      <c r="Q742" s="16" t="e">
        <f t="shared" si="480"/>
        <v>#N/A</v>
      </c>
      <c r="R742" s="16" t="e">
        <f t="shared" si="480"/>
        <v>#N/A</v>
      </c>
      <c r="S742" s="16" t="e">
        <f t="shared" si="480"/>
        <v>#N/A</v>
      </c>
      <c r="T742" s="16" t="e">
        <f t="shared" si="480"/>
        <v>#N/A</v>
      </c>
      <c r="U742" s="16" t="e">
        <f t="shared" si="480"/>
        <v>#N/A</v>
      </c>
      <c r="V742" s="16" t="e">
        <f t="shared" si="480"/>
        <v>#N/A</v>
      </c>
      <c r="W742" s="16" t="e">
        <f t="shared" si="480"/>
        <v>#N/A</v>
      </c>
      <c r="X742" s="16" t="e">
        <f t="shared" si="480"/>
        <v>#N/A</v>
      </c>
      <c r="Y742" s="16" t="e">
        <f t="shared" ref="Y742:AN746" si="481">X736</f>
        <v>#N/A</v>
      </c>
      <c r="Z742" s="16" t="e">
        <f t="shared" si="481"/>
        <v>#N/A</v>
      </c>
      <c r="AA742" s="16" t="e">
        <f t="shared" si="481"/>
        <v>#N/A</v>
      </c>
      <c r="AB742" s="16" t="e">
        <f t="shared" si="481"/>
        <v>#N/A</v>
      </c>
      <c r="AC742" s="16" t="e">
        <f t="shared" si="481"/>
        <v>#N/A</v>
      </c>
      <c r="AD742" s="16" t="e">
        <f t="shared" si="481"/>
        <v>#N/A</v>
      </c>
      <c r="AE742" s="16" t="e">
        <f t="shared" si="481"/>
        <v>#N/A</v>
      </c>
      <c r="AF742" s="16" t="e">
        <f t="shared" si="481"/>
        <v>#N/A</v>
      </c>
      <c r="AG742" s="16" t="e">
        <f t="shared" si="481"/>
        <v>#N/A</v>
      </c>
      <c r="AH742" s="16" t="e">
        <f t="shared" si="481"/>
        <v>#N/A</v>
      </c>
      <c r="AI742" s="16" t="e">
        <f t="shared" si="481"/>
        <v>#N/A</v>
      </c>
      <c r="AJ742" s="16" t="e">
        <f t="shared" si="481"/>
        <v>#N/A</v>
      </c>
      <c r="AK742" s="16" t="e">
        <f t="shared" si="481"/>
        <v>#N/A</v>
      </c>
      <c r="AL742" s="16" t="e">
        <f t="shared" si="481"/>
        <v>#N/A</v>
      </c>
      <c r="AM742" s="16" t="e">
        <f t="shared" si="481"/>
        <v>#N/A</v>
      </c>
      <c r="AN742" s="16" t="e">
        <f t="shared" si="481"/>
        <v>#N/A</v>
      </c>
      <c r="AO742" s="16" t="e">
        <f t="shared" ref="AO742:BD746" si="482">AN736</f>
        <v>#N/A</v>
      </c>
      <c r="AP742" s="16" t="e">
        <f t="shared" si="482"/>
        <v>#N/A</v>
      </c>
      <c r="AQ742" s="16" t="e">
        <f t="shared" si="482"/>
        <v>#N/A</v>
      </c>
      <c r="AR742" s="16" t="e">
        <f t="shared" si="482"/>
        <v>#N/A</v>
      </c>
      <c r="AS742" s="16" t="e">
        <f t="shared" si="482"/>
        <v>#N/A</v>
      </c>
      <c r="AT742" s="16" t="e">
        <f t="shared" si="482"/>
        <v>#N/A</v>
      </c>
      <c r="AU742" s="16" t="e">
        <f t="shared" si="482"/>
        <v>#N/A</v>
      </c>
      <c r="AV742" s="16" t="e">
        <f t="shared" si="482"/>
        <v>#N/A</v>
      </c>
      <c r="AW742" s="16" t="e">
        <f t="shared" si="482"/>
        <v>#N/A</v>
      </c>
      <c r="AX742" s="16" t="e">
        <f t="shared" si="482"/>
        <v>#N/A</v>
      </c>
      <c r="AY742" s="16" t="e">
        <f t="shared" si="482"/>
        <v>#N/A</v>
      </c>
      <c r="AZ742" s="16" t="e">
        <f t="shared" si="482"/>
        <v>#N/A</v>
      </c>
      <c r="BA742" s="16" t="e">
        <f t="shared" si="482"/>
        <v>#N/A</v>
      </c>
      <c r="BB742" s="16" t="e">
        <f t="shared" si="482"/>
        <v>#N/A</v>
      </c>
      <c r="BC742" s="16" t="e">
        <f t="shared" si="482"/>
        <v>#N/A</v>
      </c>
      <c r="BD742" s="16" t="e">
        <f t="shared" si="482"/>
        <v>#N/A</v>
      </c>
      <c r="BE742" s="16" t="e">
        <f t="shared" ref="BE742:BN746" si="483">BD736</f>
        <v>#N/A</v>
      </c>
      <c r="BF742" s="16" t="e">
        <f t="shared" si="483"/>
        <v>#N/A</v>
      </c>
      <c r="BG742" s="16" t="e">
        <f t="shared" si="483"/>
        <v>#N/A</v>
      </c>
      <c r="BH742" s="16" t="e">
        <f t="shared" si="483"/>
        <v>#N/A</v>
      </c>
      <c r="BI742" s="16" t="e">
        <f t="shared" si="483"/>
        <v>#N/A</v>
      </c>
      <c r="BJ742" s="16" t="e">
        <f t="shared" si="483"/>
        <v>#N/A</v>
      </c>
      <c r="BK742" s="16" t="e">
        <f t="shared" si="483"/>
        <v>#N/A</v>
      </c>
      <c r="BL742" s="16" t="e">
        <f t="shared" si="483"/>
        <v>#N/A</v>
      </c>
      <c r="BM742" s="16" t="e">
        <f t="shared" si="483"/>
        <v>#N/A</v>
      </c>
      <c r="BN742" s="16" t="e">
        <f t="shared" si="483"/>
        <v>#N/A</v>
      </c>
    </row>
    <row r="743" spans="1:66">
      <c r="C743" s="16" t="s">
        <v>0</v>
      </c>
      <c r="H743" s="16">
        <f>G737</f>
        <v>184658.10482471364</v>
      </c>
      <c r="I743" s="16">
        <f t="shared" si="480"/>
        <v>195341.89517528636</v>
      </c>
      <c r="J743" s="16" t="e">
        <f t="shared" si="480"/>
        <v>#N/A</v>
      </c>
      <c r="K743" s="16" t="e">
        <f t="shared" si="480"/>
        <v>#N/A</v>
      </c>
      <c r="L743" s="16" t="e">
        <f t="shared" si="480"/>
        <v>#N/A</v>
      </c>
      <c r="M743" s="16" t="e">
        <f t="shared" si="480"/>
        <v>#N/A</v>
      </c>
      <c r="N743" s="16" t="e">
        <f t="shared" si="480"/>
        <v>#N/A</v>
      </c>
      <c r="O743" s="16" t="e">
        <f t="shared" si="480"/>
        <v>#N/A</v>
      </c>
      <c r="P743" s="16" t="e">
        <f t="shared" si="480"/>
        <v>#N/A</v>
      </c>
      <c r="Q743" s="16" t="e">
        <f t="shared" si="480"/>
        <v>#N/A</v>
      </c>
      <c r="R743" s="16" t="e">
        <f t="shared" si="480"/>
        <v>#N/A</v>
      </c>
      <c r="S743" s="16" t="e">
        <f t="shared" si="480"/>
        <v>#N/A</v>
      </c>
      <c r="T743" s="16" t="e">
        <f t="shared" si="480"/>
        <v>#N/A</v>
      </c>
      <c r="U743" s="16" t="e">
        <f t="shared" si="480"/>
        <v>#N/A</v>
      </c>
      <c r="V743" s="16" t="e">
        <f t="shared" si="480"/>
        <v>#N/A</v>
      </c>
      <c r="W743" s="16" t="e">
        <f t="shared" si="480"/>
        <v>#N/A</v>
      </c>
      <c r="X743" s="16" t="e">
        <f t="shared" si="480"/>
        <v>#N/A</v>
      </c>
      <c r="Y743" s="16" t="e">
        <f t="shared" si="481"/>
        <v>#N/A</v>
      </c>
      <c r="Z743" s="16" t="e">
        <f t="shared" si="481"/>
        <v>#N/A</v>
      </c>
      <c r="AA743" s="16" t="e">
        <f t="shared" si="481"/>
        <v>#N/A</v>
      </c>
      <c r="AB743" s="16" t="e">
        <f t="shared" si="481"/>
        <v>#N/A</v>
      </c>
      <c r="AC743" s="16" t="e">
        <f t="shared" si="481"/>
        <v>#N/A</v>
      </c>
      <c r="AD743" s="16" t="e">
        <f t="shared" si="481"/>
        <v>#N/A</v>
      </c>
      <c r="AE743" s="16" t="e">
        <f t="shared" si="481"/>
        <v>#N/A</v>
      </c>
      <c r="AF743" s="16" t="e">
        <f t="shared" si="481"/>
        <v>#N/A</v>
      </c>
      <c r="AG743" s="16" t="e">
        <f t="shared" si="481"/>
        <v>#N/A</v>
      </c>
      <c r="AH743" s="16" t="e">
        <f t="shared" si="481"/>
        <v>#N/A</v>
      </c>
      <c r="AI743" s="16" t="e">
        <f t="shared" si="481"/>
        <v>#N/A</v>
      </c>
      <c r="AJ743" s="16" t="e">
        <f t="shared" si="481"/>
        <v>#N/A</v>
      </c>
      <c r="AK743" s="16" t="e">
        <f t="shared" si="481"/>
        <v>#N/A</v>
      </c>
      <c r="AL743" s="16" t="e">
        <f t="shared" si="481"/>
        <v>#N/A</v>
      </c>
      <c r="AM743" s="16" t="e">
        <f t="shared" si="481"/>
        <v>#N/A</v>
      </c>
      <c r="AN743" s="16" t="e">
        <f t="shared" si="481"/>
        <v>#N/A</v>
      </c>
      <c r="AO743" s="16" t="e">
        <f t="shared" si="482"/>
        <v>#N/A</v>
      </c>
      <c r="AP743" s="16" t="e">
        <f t="shared" si="482"/>
        <v>#N/A</v>
      </c>
      <c r="AQ743" s="16" t="e">
        <f t="shared" si="482"/>
        <v>#N/A</v>
      </c>
      <c r="AR743" s="16" t="e">
        <f t="shared" si="482"/>
        <v>#N/A</v>
      </c>
      <c r="AS743" s="16" t="e">
        <f t="shared" si="482"/>
        <v>#N/A</v>
      </c>
      <c r="AT743" s="16" t="e">
        <f t="shared" si="482"/>
        <v>#N/A</v>
      </c>
      <c r="AU743" s="16" t="e">
        <f t="shared" si="482"/>
        <v>#N/A</v>
      </c>
      <c r="AV743" s="16" t="e">
        <f t="shared" si="482"/>
        <v>#N/A</v>
      </c>
      <c r="AW743" s="16" t="e">
        <f t="shared" si="482"/>
        <v>#N/A</v>
      </c>
      <c r="AX743" s="16" t="e">
        <f t="shared" si="482"/>
        <v>#N/A</v>
      </c>
      <c r="AY743" s="16" t="e">
        <f t="shared" si="482"/>
        <v>#N/A</v>
      </c>
      <c r="AZ743" s="16" t="e">
        <f t="shared" si="482"/>
        <v>#N/A</v>
      </c>
      <c r="BA743" s="16" t="e">
        <f t="shared" si="482"/>
        <v>#N/A</v>
      </c>
      <c r="BB743" s="16" t="e">
        <f t="shared" si="482"/>
        <v>#N/A</v>
      </c>
      <c r="BC743" s="16" t="e">
        <f t="shared" si="482"/>
        <v>#N/A</v>
      </c>
      <c r="BD743" s="16" t="e">
        <f t="shared" si="482"/>
        <v>#N/A</v>
      </c>
      <c r="BE743" s="16" t="e">
        <f t="shared" si="483"/>
        <v>#N/A</v>
      </c>
      <c r="BF743" s="16" t="e">
        <f t="shared" si="483"/>
        <v>#N/A</v>
      </c>
      <c r="BG743" s="16" t="e">
        <f t="shared" si="483"/>
        <v>#N/A</v>
      </c>
      <c r="BH743" s="16" t="e">
        <f t="shared" si="483"/>
        <v>#N/A</v>
      </c>
      <c r="BI743" s="16" t="e">
        <f t="shared" si="483"/>
        <v>#N/A</v>
      </c>
      <c r="BJ743" s="16" t="e">
        <f t="shared" si="483"/>
        <v>#N/A</v>
      </c>
      <c r="BK743" s="16" t="e">
        <f t="shared" si="483"/>
        <v>#N/A</v>
      </c>
      <c r="BL743" s="16" t="e">
        <f t="shared" si="483"/>
        <v>#N/A</v>
      </c>
      <c r="BM743" s="16" t="e">
        <f t="shared" si="483"/>
        <v>#N/A</v>
      </c>
      <c r="BN743" s="16" t="e">
        <f t="shared" si="483"/>
        <v>#N/A</v>
      </c>
    </row>
    <row r="744" spans="1:66">
      <c r="C744" s="16" t="s">
        <v>1</v>
      </c>
      <c r="H744" s="16">
        <f>G738</f>
        <v>21985.714285714283</v>
      </c>
      <c r="I744" s="16">
        <f t="shared" si="480"/>
        <v>11301.923935141567</v>
      </c>
      <c r="J744" s="16" t="e">
        <f t="shared" si="480"/>
        <v>#N/A</v>
      </c>
      <c r="K744" s="16" t="e">
        <f t="shared" si="480"/>
        <v>#N/A</v>
      </c>
      <c r="L744" s="16" t="e">
        <f t="shared" si="480"/>
        <v>#N/A</v>
      </c>
      <c r="M744" s="16" t="e">
        <f t="shared" si="480"/>
        <v>#N/A</v>
      </c>
      <c r="N744" s="16" t="e">
        <f t="shared" si="480"/>
        <v>#N/A</v>
      </c>
      <c r="O744" s="16" t="e">
        <f t="shared" si="480"/>
        <v>#N/A</v>
      </c>
      <c r="P744" s="16" t="e">
        <f t="shared" si="480"/>
        <v>#N/A</v>
      </c>
      <c r="Q744" s="16" t="e">
        <f t="shared" si="480"/>
        <v>#N/A</v>
      </c>
      <c r="R744" s="16" t="e">
        <f t="shared" si="480"/>
        <v>#N/A</v>
      </c>
      <c r="S744" s="16" t="e">
        <f t="shared" si="480"/>
        <v>#N/A</v>
      </c>
      <c r="T744" s="16" t="e">
        <f t="shared" si="480"/>
        <v>#N/A</v>
      </c>
      <c r="U744" s="16" t="e">
        <f t="shared" si="480"/>
        <v>#N/A</v>
      </c>
      <c r="V744" s="16" t="e">
        <f t="shared" si="480"/>
        <v>#N/A</v>
      </c>
      <c r="W744" s="16" t="e">
        <f t="shared" si="480"/>
        <v>#N/A</v>
      </c>
      <c r="X744" s="16" t="e">
        <f t="shared" si="480"/>
        <v>#N/A</v>
      </c>
      <c r="Y744" s="16" t="e">
        <f t="shared" si="481"/>
        <v>#N/A</v>
      </c>
      <c r="Z744" s="16" t="e">
        <f t="shared" si="481"/>
        <v>#N/A</v>
      </c>
      <c r="AA744" s="16" t="e">
        <f t="shared" si="481"/>
        <v>#N/A</v>
      </c>
      <c r="AB744" s="16" t="e">
        <f t="shared" si="481"/>
        <v>#N/A</v>
      </c>
      <c r="AC744" s="16" t="e">
        <f t="shared" si="481"/>
        <v>#N/A</v>
      </c>
      <c r="AD744" s="16" t="e">
        <f t="shared" si="481"/>
        <v>#N/A</v>
      </c>
      <c r="AE744" s="16" t="e">
        <f t="shared" si="481"/>
        <v>#N/A</v>
      </c>
      <c r="AF744" s="16" t="e">
        <f t="shared" si="481"/>
        <v>#N/A</v>
      </c>
      <c r="AG744" s="16" t="e">
        <f t="shared" si="481"/>
        <v>#N/A</v>
      </c>
      <c r="AH744" s="16" t="e">
        <f t="shared" si="481"/>
        <v>#N/A</v>
      </c>
      <c r="AI744" s="16" t="e">
        <f t="shared" si="481"/>
        <v>#N/A</v>
      </c>
      <c r="AJ744" s="16" t="e">
        <f t="shared" si="481"/>
        <v>#N/A</v>
      </c>
      <c r="AK744" s="16" t="e">
        <f t="shared" si="481"/>
        <v>#N/A</v>
      </c>
      <c r="AL744" s="16" t="e">
        <f t="shared" si="481"/>
        <v>#N/A</v>
      </c>
      <c r="AM744" s="16" t="e">
        <f t="shared" si="481"/>
        <v>#N/A</v>
      </c>
      <c r="AN744" s="16" t="e">
        <f t="shared" si="481"/>
        <v>#N/A</v>
      </c>
      <c r="AO744" s="16" t="e">
        <f t="shared" si="482"/>
        <v>#N/A</v>
      </c>
      <c r="AP744" s="16" t="e">
        <f t="shared" si="482"/>
        <v>#N/A</v>
      </c>
      <c r="AQ744" s="16" t="e">
        <f t="shared" si="482"/>
        <v>#N/A</v>
      </c>
      <c r="AR744" s="16" t="e">
        <f t="shared" si="482"/>
        <v>#N/A</v>
      </c>
      <c r="AS744" s="16" t="e">
        <f t="shared" si="482"/>
        <v>#N/A</v>
      </c>
      <c r="AT744" s="16" t="e">
        <f t="shared" si="482"/>
        <v>#N/A</v>
      </c>
      <c r="AU744" s="16" t="e">
        <f t="shared" si="482"/>
        <v>#N/A</v>
      </c>
      <c r="AV744" s="16" t="e">
        <f t="shared" si="482"/>
        <v>#N/A</v>
      </c>
      <c r="AW744" s="16" t="e">
        <f t="shared" si="482"/>
        <v>#N/A</v>
      </c>
      <c r="AX744" s="16" t="e">
        <f t="shared" si="482"/>
        <v>#N/A</v>
      </c>
      <c r="AY744" s="16" t="e">
        <f t="shared" si="482"/>
        <v>#N/A</v>
      </c>
      <c r="AZ744" s="16" t="e">
        <f t="shared" si="482"/>
        <v>#N/A</v>
      </c>
      <c r="BA744" s="16" t="e">
        <f t="shared" si="482"/>
        <v>#N/A</v>
      </c>
      <c r="BB744" s="16" t="e">
        <f t="shared" si="482"/>
        <v>#N/A</v>
      </c>
      <c r="BC744" s="16" t="e">
        <f t="shared" si="482"/>
        <v>#N/A</v>
      </c>
      <c r="BD744" s="16" t="e">
        <f t="shared" si="482"/>
        <v>#N/A</v>
      </c>
      <c r="BE744" s="16" t="e">
        <f t="shared" si="483"/>
        <v>#N/A</v>
      </c>
      <c r="BF744" s="16" t="e">
        <f t="shared" si="483"/>
        <v>#N/A</v>
      </c>
      <c r="BG744" s="16" t="e">
        <f t="shared" si="483"/>
        <v>#N/A</v>
      </c>
      <c r="BH744" s="16" t="e">
        <f t="shared" si="483"/>
        <v>#N/A</v>
      </c>
      <c r="BI744" s="16" t="e">
        <f t="shared" si="483"/>
        <v>#N/A</v>
      </c>
      <c r="BJ744" s="16" t="e">
        <f t="shared" si="483"/>
        <v>#N/A</v>
      </c>
      <c r="BK744" s="16" t="e">
        <f t="shared" si="483"/>
        <v>#N/A</v>
      </c>
      <c r="BL744" s="16" t="e">
        <f t="shared" si="483"/>
        <v>#N/A</v>
      </c>
      <c r="BM744" s="16" t="e">
        <f t="shared" si="483"/>
        <v>#N/A</v>
      </c>
      <c r="BN744" s="16" t="e">
        <f t="shared" si="483"/>
        <v>#N/A</v>
      </c>
    </row>
    <row r="745" spans="1:66">
      <c r="C745" s="16" t="s">
        <v>2</v>
      </c>
      <c r="H745" s="16">
        <f>G739</f>
        <v>206643.81911042792</v>
      </c>
      <c r="I745" s="16">
        <f t="shared" si="480"/>
        <v>206643.81911042792</v>
      </c>
      <c r="J745" s="16" t="e">
        <f t="shared" si="480"/>
        <v>#N/A</v>
      </c>
      <c r="K745" s="16" t="e">
        <f t="shared" si="480"/>
        <v>#N/A</v>
      </c>
      <c r="L745" s="16" t="e">
        <f t="shared" si="480"/>
        <v>#N/A</v>
      </c>
      <c r="M745" s="16" t="e">
        <f t="shared" si="480"/>
        <v>#N/A</v>
      </c>
      <c r="N745" s="16" t="e">
        <f t="shared" si="480"/>
        <v>#N/A</v>
      </c>
      <c r="O745" s="16" t="e">
        <f t="shared" si="480"/>
        <v>#N/A</v>
      </c>
      <c r="P745" s="16" t="e">
        <f t="shared" si="480"/>
        <v>#N/A</v>
      </c>
      <c r="Q745" s="16" t="e">
        <f t="shared" si="480"/>
        <v>#N/A</v>
      </c>
      <c r="R745" s="16" t="e">
        <f t="shared" si="480"/>
        <v>#N/A</v>
      </c>
      <c r="S745" s="16" t="e">
        <f t="shared" si="480"/>
        <v>#N/A</v>
      </c>
      <c r="T745" s="16" t="e">
        <f t="shared" si="480"/>
        <v>#N/A</v>
      </c>
      <c r="U745" s="16" t="e">
        <f t="shared" si="480"/>
        <v>#N/A</v>
      </c>
      <c r="V745" s="16" t="e">
        <f t="shared" si="480"/>
        <v>#N/A</v>
      </c>
      <c r="W745" s="16" t="e">
        <f t="shared" si="480"/>
        <v>#N/A</v>
      </c>
      <c r="X745" s="16" t="e">
        <f t="shared" si="480"/>
        <v>#N/A</v>
      </c>
      <c r="Y745" s="16" t="e">
        <f t="shared" si="481"/>
        <v>#N/A</v>
      </c>
      <c r="Z745" s="16" t="e">
        <f t="shared" si="481"/>
        <v>#N/A</v>
      </c>
      <c r="AA745" s="16" t="e">
        <f t="shared" si="481"/>
        <v>#N/A</v>
      </c>
      <c r="AB745" s="16" t="e">
        <f t="shared" si="481"/>
        <v>#N/A</v>
      </c>
      <c r="AC745" s="16" t="e">
        <f t="shared" si="481"/>
        <v>#N/A</v>
      </c>
      <c r="AD745" s="16" t="e">
        <f t="shared" si="481"/>
        <v>#N/A</v>
      </c>
      <c r="AE745" s="16" t="e">
        <f t="shared" si="481"/>
        <v>#N/A</v>
      </c>
      <c r="AF745" s="16" t="e">
        <f t="shared" si="481"/>
        <v>#N/A</v>
      </c>
      <c r="AG745" s="16" t="e">
        <f t="shared" si="481"/>
        <v>#N/A</v>
      </c>
      <c r="AH745" s="16" t="e">
        <f t="shared" si="481"/>
        <v>#N/A</v>
      </c>
      <c r="AI745" s="16" t="e">
        <f t="shared" si="481"/>
        <v>#N/A</v>
      </c>
      <c r="AJ745" s="16" t="e">
        <f t="shared" si="481"/>
        <v>#N/A</v>
      </c>
      <c r="AK745" s="16" t="e">
        <f t="shared" si="481"/>
        <v>#N/A</v>
      </c>
      <c r="AL745" s="16" t="e">
        <f t="shared" si="481"/>
        <v>#N/A</v>
      </c>
      <c r="AM745" s="16" t="e">
        <f t="shared" si="481"/>
        <v>#N/A</v>
      </c>
      <c r="AN745" s="16" t="e">
        <f t="shared" si="481"/>
        <v>#N/A</v>
      </c>
      <c r="AO745" s="16" t="e">
        <f t="shared" si="482"/>
        <v>#N/A</v>
      </c>
      <c r="AP745" s="16" t="e">
        <f t="shared" si="482"/>
        <v>#N/A</v>
      </c>
      <c r="AQ745" s="16" t="e">
        <f t="shared" si="482"/>
        <v>#N/A</v>
      </c>
      <c r="AR745" s="16" t="e">
        <f t="shared" si="482"/>
        <v>#N/A</v>
      </c>
      <c r="AS745" s="16" t="e">
        <f t="shared" si="482"/>
        <v>#N/A</v>
      </c>
      <c r="AT745" s="16" t="e">
        <f t="shared" si="482"/>
        <v>#N/A</v>
      </c>
      <c r="AU745" s="16" t="e">
        <f t="shared" si="482"/>
        <v>#N/A</v>
      </c>
      <c r="AV745" s="16" t="e">
        <f t="shared" si="482"/>
        <v>#N/A</v>
      </c>
      <c r="AW745" s="16" t="e">
        <f t="shared" si="482"/>
        <v>#N/A</v>
      </c>
      <c r="AX745" s="16" t="e">
        <f t="shared" si="482"/>
        <v>#N/A</v>
      </c>
      <c r="AY745" s="16" t="e">
        <f t="shared" si="482"/>
        <v>#N/A</v>
      </c>
      <c r="AZ745" s="16" t="e">
        <f t="shared" si="482"/>
        <v>#N/A</v>
      </c>
      <c r="BA745" s="16" t="e">
        <f t="shared" si="482"/>
        <v>#N/A</v>
      </c>
      <c r="BB745" s="16" t="e">
        <f t="shared" si="482"/>
        <v>#N/A</v>
      </c>
      <c r="BC745" s="16" t="e">
        <f t="shared" si="482"/>
        <v>#N/A</v>
      </c>
      <c r="BD745" s="16" t="e">
        <f t="shared" si="482"/>
        <v>#N/A</v>
      </c>
      <c r="BE745" s="16" t="e">
        <f t="shared" si="483"/>
        <v>#N/A</v>
      </c>
      <c r="BF745" s="16" t="e">
        <f t="shared" si="483"/>
        <v>#N/A</v>
      </c>
      <c r="BG745" s="16" t="e">
        <f t="shared" si="483"/>
        <v>#N/A</v>
      </c>
      <c r="BH745" s="16" t="e">
        <f t="shared" si="483"/>
        <v>#N/A</v>
      </c>
      <c r="BI745" s="16" t="e">
        <f t="shared" si="483"/>
        <v>#N/A</v>
      </c>
      <c r="BJ745" s="16" t="e">
        <f t="shared" si="483"/>
        <v>#N/A</v>
      </c>
      <c r="BK745" s="16" t="e">
        <f t="shared" si="483"/>
        <v>#N/A</v>
      </c>
      <c r="BL745" s="16" t="e">
        <f t="shared" si="483"/>
        <v>#N/A</v>
      </c>
      <c r="BM745" s="16" t="e">
        <f t="shared" si="483"/>
        <v>#N/A</v>
      </c>
      <c r="BN745" s="16" t="e">
        <f t="shared" si="483"/>
        <v>#N/A</v>
      </c>
    </row>
    <row r="746" spans="1:66">
      <c r="C746" s="16" t="s">
        <v>13</v>
      </c>
      <c r="H746" s="16">
        <f>G740</f>
        <v>195341.89517528636</v>
      </c>
      <c r="I746" s="16">
        <f t="shared" si="480"/>
        <v>0</v>
      </c>
      <c r="J746" s="16" t="e">
        <f t="shared" si="480"/>
        <v>#N/A</v>
      </c>
      <c r="K746" s="16" t="e">
        <f t="shared" si="480"/>
        <v>#N/A</v>
      </c>
      <c r="L746" s="16" t="e">
        <f t="shared" si="480"/>
        <v>#N/A</v>
      </c>
      <c r="M746" s="16" t="e">
        <f t="shared" si="480"/>
        <v>#N/A</v>
      </c>
      <c r="N746" s="16" t="e">
        <f t="shared" si="480"/>
        <v>#N/A</v>
      </c>
      <c r="O746" s="16" t="e">
        <f t="shared" si="480"/>
        <v>#N/A</v>
      </c>
      <c r="P746" s="16" t="e">
        <f t="shared" si="480"/>
        <v>#N/A</v>
      </c>
      <c r="Q746" s="16" t="e">
        <f t="shared" si="480"/>
        <v>#N/A</v>
      </c>
      <c r="R746" s="16" t="e">
        <f t="shared" si="480"/>
        <v>#N/A</v>
      </c>
      <c r="S746" s="16" t="e">
        <f t="shared" si="480"/>
        <v>#N/A</v>
      </c>
      <c r="T746" s="16" t="e">
        <f t="shared" si="480"/>
        <v>#N/A</v>
      </c>
      <c r="U746" s="16" t="e">
        <f t="shared" si="480"/>
        <v>#N/A</v>
      </c>
      <c r="V746" s="16" t="e">
        <f t="shared" si="480"/>
        <v>#N/A</v>
      </c>
      <c r="W746" s="16" t="e">
        <f t="shared" si="480"/>
        <v>#N/A</v>
      </c>
      <c r="X746" s="16" t="e">
        <f t="shared" si="480"/>
        <v>#N/A</v>
      </c>
      <c r="Y746" s="16" t="e">
        <f t="shared" si="481"/>
        <v>#N/A</v>
      </c>
      <c r="Z746" s="16" t="e">
        <f t="shared" si="481"/>
        <v>#N/A</v>
      </c>
      <c r="AA746" s="16" t="e">
        <f t="shared" si="481"/>
        <v>#N/A</v>
      </c>
      <c r="AB746" s="16" t="e">
        <f t="shared" si="481"/>
        <v>#N/A</v>
      </c>
      <c r="AC746" s="16" t="e">
        <f t="shared" si="481"/>
        <v>#N/A</v>
      </c>
      <c r="AD746" s="16" t="e">
        <f t="shared" si="481"/>
        <v>#N/A</v>
      </c>
      <c r="AE746" s="16" t="e">
        <f t="shared" si="481"/>
        <v>#N/A</v>
      </c>
      <c r="AF746" s="16" t="e">
        <f t="shared" si="481"/>
        <v>#N/A</v>
      </c>
      <c r="AG746" s="16" t="e">
        <f t="shared" si="481"/>
        <v>#N/A</v>
      </c>
      <c r="AH746" s="16" t="e">
        <f t="shared" si="481"/>
        <v>#N/A</v>
      </c>
      <c r="AI746" s="16" t="e">
        <f t="shared" si="481"/>
        <v>#N/A</v>
      </c>
      <c r="AJ746" s="16" t="e">
        <f t="shared" si="481"/>
        <v>#N/A</v>
      </c>
      <c r="AK746" s="16" t="e">
        <f t="shared" si="481"/>
        <v>#N/A</v>
      </c>
      <c r="AL746" s="16" t="e">
        <f t="shared" si="481"/>
        <v>#N/A</v>
      </c>
      <c r="AM746" s="16" t="e">
        <f t="shared" si="481"/>
        <v>#N/A</v>
      </c>
      <c r="AN746" s="16" t="e">
        <f t="shared" si="481"/>
        <v>#N/A</v>
      </c>
      <c r="AO746" s="16" t="e">
        <f t="shared" si="482"/>
        <v>#N/A</v>
      </c>
      <c r="AP746" s="16" t="e">
        <f t="shared" si="482"/>
        <v>#N/A</v>
      </c>
      <c r="AQ746" s="16" t="e">
        <f t="shared" si="482"/>
        <v>#N/A</v>
      </c>
      <c r="AR746" s="16" t="e">
        <f t="shared" si="482"/>
        <v>#N/A</v>
      </c>
      <c r="AS746" s="16" t="e">
        <f t="shared" si="482"/>
        <v>#N/A</v>
      </c>
      <c r="AT746" s="16" t="e">
        <f t="shared" si="482"/>
        <v>#N/A</v>
      </c>
      <c r="AU746" s="16" t="e">
        <f t="shared" si="482"/>
        <v>#N/A</v>
      </c>
      <c r="AV746" s="16" t="e">
        <f t="shared" si="482"/>
        <v>#N/A</v>
      </c>
      <c r="AW746" s="16" t="e">
        <f t="shared" si="482"/>
        <v>#N/A</v>
      </c>
      <c r="AX746" s="16" t="e">
        <f t="shared" si="482"/>
        <v>#N/A</v>
      </c>
      <c r="AY746" s="16" t="e">
        <f t="shared" si="482"/>
        <v>#N/A</v>
      </c>
      <c r="AZ746" s="16" t="e">
        <f t="shared" si="482"/>
        <v>#N/A</v>
      </c>
      <c r="BA746" s="16" t="e">
        <f t="shared" si="482"/>
        <v>#N/A</v>
      </c>
      <c r="BB746" s="16" t="e">
        <f t="shared" si="482"/>
        <v>#N/A</v>
      </c>
      <c r="BC746" s="16" t="e">
        <f t="shared" si="482"/>
        <v>#N/A</v>
      </c>
      <c r="BD746" s="16" t="e">
        <f t="shared" si="482"/>
        <v>#N/A</v>
      </c>
      <c r="BE746" s="16" t="e">
        <f t="shared" si="483"/>
        <v>#N/A</v>
      </c>
      <c r="BF746" s="16" t="e">
        <f t="shared" si="483"/>
        <v>#N/A</v>
      </c>
      <c r="BG746" s="16" t="e">
        <f t="shared" si="483"/>
        <v>#N/A</v>
      </c>
      <c r="BH746" s="16" t="e">
        <f t="shared" si="483"/>
        <v>#N/A</v>
      </c>
      <c r="BI746" s="16" t="e">
        <f t="shared" si="483"/>
        <v>#N/A</v>
      </c>
      <c r="BJ746" s="16" t="e">
        <f t="shared" si="483"/>
        <v>#N/A</v>
      </c>
      <c r="BK746" s="16" t="e">
        <f t="shared" si="483"/>
        <v>#N/A</v>
      </c>
      <c r="BL746" s="16" t="e">
        <f t="shared" si="483"/>
        <v>#N/A</v>
      </c>
      <c r="BM746" s="16" t="e">
        <f t="shared" si="483"/>
        <v>#N/A</v>
      </c>
      <c r="BN746" s="16" t="e">
        <f t="shared" si="483"/>
        <v>#N/A</v>
      </c>
    </row>
    <row r="750" spans="1:66">
      <c r="A750" s="16" t="s">
        <v>20</v>
      </c>
      <c r="B750" s="20">
        <f>[7]Input!L107</f>
        <v>0</v>
      </c>
      <c r="D750" s="16">
        <f>B751</f>
        <v>8</v>
      </c>
      <c r="E750" s="16">
        <f t="shared" ref="E750:BN750" si="484">IF(D750&gt;0,D750-1,0)</f>
        <v>7</v>
      </c>
      <c r="F750" s="16">
        <f t="shared" si="484"/>
        <v>6</v>
      </c>
      <c r="G750" s="16">
        <f t="shared" si="484"/>
        <v>5</v>
      </c>
      <c r="H750" s="16">
        <f t="shared" si="484"/>
        <v>4</v>
      </c>
      <c r="I750" s="16">
        <f t="shared" si="484"/>
        <v>3</v>
      </c>
      <c r="J750" s="16">
        <f t="shared" si="484"/>
        <v>2</v>
      </c>
      <c r="K750" s="16">
        <f t="shared" si="484"/>
        <v>1</v>
      </c>
      <c r="L750" s="16">
        <f t="shared" si="484"/>
        <v>0</v>
      </c>
      <c r="M750" s="16">
        <f t="shared" si="484"/>
        <v>0</v>
      </c>
      <c r="N750" s="16">
        <f t="shared" si="484"/>
        <v>0</v>
      </c>
      <c r="O750" s="16">
        <f t="shared" si="484"/>
        <v>0</v>
      </c>
      <c r="P750" s="16">
        <f t="shared" si="484"/>
        <v>0</v>
      </c>
      <c r="Q750" s="16">
        <f t="shared" si="484"/>
        <v>0</v>
      </c>
      <c r="R750" s="16">
        <f t="shared" si="484"/>
        <v>0</v>
      </c>
      <c r="S750" s="16">
        <f t="shared" si="484"/>
        <v>0</v>
      </c>
      <c r="T750" s="16">
        <f t="shared" si="484"/>
        <v>0</v>
      </c>
      <c r="U750" s="16">
        <f t="shared" si="484"/>
        <v>0</v>
      </c>
      <c r="V750" s="16">
        <f t="shared" si="484"/>
        <v>0</v>
      </c>
      <c r="W750" s="16">
        <f t="shared" si="484"/>
        <v>0</v>
      </c>
      <c r="X750" s="16">
        <f t="shared" si="484"/>
        <v>0</v>
      </c>
      <c r="Y750" s="16">
        <f t="shared" si="484"/>
        <v>0</v>
      </c>
      <c r="Z750" s="16">
        <f t="shared" si="484"/>
        <v>0</v>
      </c>
      <c r="AA750" s="16">
        <f t="shared" si="484"/>
        <v>0</v>
      </c>
      <c r="AB750" s="16">
        <f t="shared" si="484"/>
        <v>0</v>
      </c>
      <c r="AC750" s="16">
        <f t="shared" si="484"/>
        <v>0</v>
      </c>
      <c r="AD750" s="16">
        <f t="shared" si="484"/>
        <v>0</v>
      </c>
      <c r="AE750" s="16">
        <f t="shared" si="484"/>
        <v>0</v>
      </c>
      <c r="AF750" s="16">
        <f t="shared" si="484"/>
        <v>0</v>
      </c>
      <c r="AG750" s="16">
        <f t="shared" si="484"/>
        <v>0</v>
      </c>
      <c r="AH750" s="16">
        <f t="shared" si="484"/>
        <v>0</v>
      </c>
      <c r="AI750" s="16">
        <f t="shared" si="484"/>
        <v>0</v>
      </c>
      <c r="AJ750" s="16">
        <f t="shared" si="484"/>
        <v>0</v>
      </c>
      <c r="AK750" s="16">
        <f t="shared" si="484"/>
        <v>0</v>
      </c>
      <c r="AL750" s="16">
        <f t="shared" si="484"/>
        <v>0</v>
      </c>
      <c r="AM750" s="16">
        <f t="shared" si="484"/>
        <v>0</v>
      </c>
      <c r="AN750" s="16">
        <f t="shared" si="484"/>
        <v>0</v>
      </c>
      <c r="AO750" s="16">
        <f t="shared" si="484"/>
        <v>0</v>
      </c>
      <c r="AP750" s="16">
        <f t="shared" si="484"/>
        <v>0</v>
      </c>
      <c r="AQ750" s="16">
        <f t="shared" si="484"/>
        <v>0</v>
      </c>
      <c r="AR750" s="16">
        <f t="shared" si="484"/>
        <v>0</v>
      </c>
      <c r="AS750" s="16">
        <f t="shared" si="484"/>
        <v>0</v>
      </c>
      <c r="AT750" s="16">
        <f t="shared" si="484"/>
        <v>0</v>
      </c>
      <c r="AU750" s="16">
        <f t="shared" si="484"/>
        <v>0</v>
      </c>
      <c r="AV750" s="16">
        <f t="shared" si="484"/>
        <v>0</v>
      </c>
      <c r="AW750" s="16">
        <f t="shared" si="484"/>
        <v>0</v>
      </c>
      <c r="AX750" s="16">
        <f t="shared" si="484"/>
        <v>0</v>
      </c>
      <c r="AY750" s="16">
        <f t="shared" si="484"/>
        <v>0</v>
      </c>
      <c r="AZ750" s="16">
        <f t="shared" si="484"/>
        <v>0</v>
      </c>
      <c r="BA750" s="16">
        <f t="shared" si="484"/>
        <v>0</v>
      </c>
      <c r="BB750" s="16">
        <f t="shared" si="484"/>
        <v>0</v>
      </c>
      <c r="BC750" s="16">
        <f t="shared" si="484"/>
        <v>0</v>
      </c>
      <c r="BD750" s="16">
        <f t="shared" si="484"/>
        <v>0</v>
      </c>
      <c r="BE750" s="16">
        <f t="shared" si="484"/>
        <v>0</v>
      </c>
      <c r="BF750" s="16">
        <f t="shared" si="484"/>
        <v>0</v>
      </c>
      <c r="BG750" s="16">
        <f t="shared" si="484"/>
        <v>0</v>
      </c>
      <c r="BH750" s="16">
        <f t="shared" si="484"/>
        <v>0</v>
      </c>
      <c r="BI750" s="16">
        <f t="shared" si="484"/>
        <v>0</v>
      </c>
      <c r="BJ750" s="16">
        <f t="shared" si="484"/>
        <v>0</v>
      </c>
      <c r="BK750" s="16">
        <f t="shared" si="484"/>
        <v>0</v>
      </c>
      <c r="BL750" s="16">
        <f t="shared" si="484"/>
        <v>0</v>
      </c>
      <c r="BM750" s="16">
        <f t="shared" si="484"/>
        <v>0</v>
      </c>
      <c r="BN750" s="16">
        <f t="shared" si="484"/>
        <v>0</v>
      </c>
    </row>
    <row r="751" spans="1:66" ht="18.75">
      <c r="A751" s="25" t="s">
        <v>18</v>
      </c>
      <c r="B751" s="25">
        <v>8</v>
      </c>
      <c r="C751" s="16" t="s">
        <v>12</v>
      </c>
      <c r="D751" s="20">
        <f t="shared" ref="D751:BN755" si="485">IFERROR(D763,0)+IFERROR(D769,0)+IFERROR(D775,0)+IFERROR(D781,0)+IFERROR(D787,0)</f>
        <v>0</v>
      </c>
      <c r="E751" s="20">
        <f t="shared" si="485"/>
        <v>0</v>
      </c>
      <c r="F751" s="20">
        <f t="shared" si="485"/>
        <v>0</v>
      </c>
      <c r="G751" s="20">
        <f t="shared" si="485"/>
        <v>0</v>
      </c>
      <c r="H751" s="20">
        <f t="shared" si="485"/>
        <v>0</v>
      </c>
      <c r="I751" s="20">
        <f t="shared" si="485"/>
        <v>0</v>
      </c>
      <c r="J751" s="20">
        <f t="shared" si="485"/>
        <v>0</v>
      </c>
      <c r="K751" s="20">
        <f t="shared" si="485"/>
        <v>0</v>
      </c>
      <c r="L751" s="20">
        <f t="shared" si="485"/>
        <v>0</v>
      </c>
      <c r="M751" s="20">
        <f t="shared" si="485"/>
        <v>0</v>
      </c>
      <c r="N751" s="20">
        <f t="shared" si="485"/>
        <v>0</v>
      </c>
      <c r="O751" s="20">
        <f t="shared" si="485"/>
        <v>0</v>
      </c>
      <c r="P751" s="20">
        <f t="shared" si="485"/>
        <v>0</v>
      </c>
      <c r="Q751" s="20">
        <f t="shared" si="485"/>
        <v>0</v>
      </c>
      <c r="R751" s="20">
        <f t="shared" si="485"/>
        <v>0</v>
      </c>
      <c r="S751" s="20">
        <f t="shared" si="485"/>
        <v>0</v>
      </c>
      <c r="T751" s="20">
        <f t="shared" si="485"/>
        <v>0</v>
      </c>
      <c r="U751" s="20">
        <f t="shared" si="485"/>
        <v>0</v>
      </c>
      <c r="V751" s="20">
        <f t="shared" si="485"/>
        <v>0</v>
      </c>
      <c r="W751" s="20">
        <f t="shared" si="485"/>
        <v>0</v>
      </c>
      <c r="X751" s="20">
        <f t="shared" si="485"/>
        <v>0</v>
      </c>
      <c r="Y751" s="20">
        <f t="shared" si="485"/>
        <v>0</v>
      </c>
      <c r="Z751" s="20">
        <f t="shared" si="485"/>
        <v>0</v>
      </c>
      <c r="AA751" s="20">
        <f t="shared" si="485"/>
        <v>0</v>
      </c>
      <c r="AB751" s="20">
        <f t="shared" si="485"/>
        <v>0</v>
      </c>
      <c r="AC751" s="20">
        <f t="shared" si="485"/>
        <v>0</v>
      </c>
      <c r="AD751" s="20">
        <f t="shared" si="485"/>
        <v>0</v>
      </c>
      <c r="AE751" s="20">
        <f t="shared" si="485"/>
        <v>0</v>
      </c>
      <c r="AF751" s="20">
        <f t="shared" si="485"/>
        <v>0</v>
      </c>
      <c r="AG751" s="20">
        <f t="shared" si="485"/>
        <v>0</v>
      </c>
      <c r="AH751" s="20">
        <f t="shared" si="485"/>
        <v>0</v>
      </c>
      <c r="AI751" s="20">
        <f t="shared" si="485"/>
        <v>0</v>
      </c>
      <c r="AJ751" s="20">
        <f t="shared" si="485"/>
        <v>0</v>
      </c>
      <c r="AK751" s="20">
        <f t="shared" si="485"/>
        <v>0</v>
      </c>
      <c r="AL751" s="20">
        <f t="shared" si="485"/>
        <v>0</v>
      </c>
      <c r="AM751" s="20">
        <f t="shared" si="485"/>
        <v>0</v>
      </c>
      <c r="AN751" s="20">
        <f t="shared" si="485"/>
        <v>0</v>
      </c>
      <c r="AO751" s="20">
        <f t="shared" si="485"/>
        <v>0</v>
      </c>
      <c r="AP751" s="20">
        <f t="shared" si="485"/>
        <v>0</v>
      </c>
      <c r="AQ751" s="20">
        <f t="shared" si="485"/>
        <v>0</v>
      </c>
      <c r="AR751" s="20">
        <f t="shared" si="485"/>
        <v>0</v>
      </c>
      <c r="AS751" s="20">
        <f t="shared" si="485"/>
        <v>0</v>
      </c>
      <c r="AT751" s="20">
        <f t="shared" si="485"/>
        <v>0</v>
      </c>
      <c r="AU751" s="20">
        <f t="shared" si="485"/>
        <v>0</v>
      </c>
      <c r="AV751" s="20">
        <f t="shared" si="485"/>
        <v>0</v>
      </c>
      <c r="AW751" s="20">
        <f t="shared" si="485"/>
        <v>0</v>
      </c>
      <c r="AX751" s="20">
        <f t="shared" si="485"/>
        <v>0</v>
      </c>
      <c r="AY751" s="20">
        <f t="shared" si="485"/>
        <v>0</v>
      </c>
      <c r="AZ751" s="20">
        <f t="shared" si="485"/>
        <v>0</v>
      </c>
      <c r="BA751" s="20">
        <f t="shared" si="485"/>
        <v>0</v>
      </c>
      <c r="BB751" s="20">
        <f t="shared" si="485"/>
        <v>0</v>
      </c>
      <c r="BC751" s="20">
        <f t="shared" si="485"/>
        <v>0</v>
      </c>
      <c r="BD751" s="20">
        <f t="shared" si="485"/>
        <v>0</v>
      </c>
      <c r="BE751" s="20">
        <f t="shared" si="485"/>
        <v>0</v>
      </c>
      <c r="BF751" s="20">
        <f t="shared" si="485"/>
        <v>0</v>
      </c>
      <c r="BG751" s="20">
        <f t="shared" si="485"/>
        <v>0</v>
      </c>
      <c r="BH751" s="20">
        <f t="shared" si="485"/>
        <v>0</v>
      </c>
      <c r="BI751" s="20">
        <f t="shared" si="485"/>
        <v>0</v>
      </c>
      <c r="BJ751" s="20">
        <f t="shared" si="485"/>
        <v>0</v>
      </c>
      <c r="BK751" s="20">
        <f t="shared" si="485"/>
        <v>0</v>
      </c>
      <c r="BL751" s="20">
        <f t="shared" si="485"/>
        <v>0</v>
      </c>
      <c r="BM751" s="20">
        <f t="shared" si="485"/>
        <v>0</v>
      </c>
      <c r="BN751" s="20">
        <f t="shared" si="485"/>
        <v>0</v>
      </c>
    </row>
    <row r="752" spans="1:66">
      <c r="C752" s="16" t="s">
        <v>0</v>
      </c>
      <c r="D752" s="20">
        <f t="shared" si="485"/>
        <v>0</v>
      </c>
      <c r="E752" s="20">
        <f t="shared" si="485"/>
        <v>0</v>
      </c>
      <c r="F752" s="20">
        <f t="shared" si="485"/>
        <v>0</v>
      </c>
      <c r="G752" s="20">
        <f t="shared" si="485"/>
        <v>0</v>
      </c>
      <c r="H752" s="20">
        <f t="shared" si="485"/>
        <v>0</v>
      </c>
      <c r="I752" s="20">
        <f t="shared" si="485"/>
        <v>0</v>
      </c>
      <c r="J752" s="20">
        <f t="shared" si="485"/>
        <v>0</v>
      </c>
      <c r="K752" s="20">
        <f t="shared" si="485"/>
        <v>0</v>
      </c>
      <c r="L752" s="20">
        <f t="shared" si="485"/>
        <v>0</v>
      </c>
      <c r="M752" s="20">
        <f t="shared" si="485"/>
        <v>0</v>
      </c>
      <c r="N752" s="20">
        <f>IFERROR(N764,0)+IFERROR(N770,0)+IFERROR(N776,0)+IFERROR(N782,0)+IFERROR(N788,0)</f>
        <v>0</v>
      </c>
      <c r="O752" s="20">
        <f t="shared" si="485"/>
        <v>0</v>
      </c>
      <c r="P752" s="20">
        <f t="shared" si="485"/>
        <v>0</v>
      </c>
      <c r="Q752" s="20">
        <f t="shared" si="485"/>
        <v>0</v>
      </c>
      <c r="R752" s="20">
        <f t="shared" si="485"/>
        <v>0</v>
      </c>
      <c r="S752" s="20">
        <f t="shared" si="485"/>
        <v>0</v>
      </c>
      <c r="T752" s="20">
        <f t="shared" si="485"/>
        <v>0</v>
      </c>
      <c r="U752" s="20">
        <f t="shared" si="485"/>
        <v>0</v>
      </c>
      <c r="V752" s="20">
        <f t="shared" si="485"/>
        <v>0</v>
      </c>
      <c r="W752" s="20">
        <f t="shared" si="485"/>
        <v>0</v>
      </c>
      <c r="X752" s="20">
        <f t="shared" si="485"/>
        <v>0</v>
      </c>
      <c r="Y752" s="20">
        <f t="shared" si="485"/>
        <v>0</v>
      </c>
      <c r="Z752" s="20">
        <f t="shared" si="485"/>
        <v>0</v>
      </c>
      <c r="AA752" s="20">
        <f t="shared" si="485"/>
        <v>0</v>
      </c>
      <c r="AB752" s="20">
        <f t="shared" si="485"/>
        <v>0</v>
      </c>
      <c r="AC752" s="20">
        <f t="shared" si="485"/>
        <v>0</v>
      </c>
      <c r="AD752" s="20">
        <f t="shared" si="485"/>
        <v>0</v>
      </c>
      <c r="AE752" s="20">
        <f t="shared" si="485"/>
        <v>0</v>
      </c>
      <c r="AF752" s="20">
        <f t="shared" si="485"/>
        <v>0</v>
      </c>
      <c r="AG752" s="20">
        <f t="shared" si="485"/>
        <v>0</v>
      </c>
      <c r="AH752" s="20">
        <f t="shared" si="485"/>
        <v>0</v>
      </c>
      <c r="AI752" s="20">
        <f t="shared" si="485"/>
        <v>0</v>
      </c>
      <c r="AJ752" s="20">
        <f t="shared" si="485"/>
        <v>0</v>
      </c>
      <c r="AK752" s="20">
        <f t="shared" si="485"/>
        <v>0</v>
      </c>
      <c r="AL752" s="20">
        <f t="shared" si="485"/>
        <v>0</v>
      </c>
      <c r="AM752" s="20">
        <f t="shared" si="485"/>
        <v>0</v>
      </c>
      <c r="AN752" s="20">
        <f t="shared" si="485"/>
        <v>0</v>
      </c>
      <c r="AO752" s="20">
        <f t="shared" si="485"/>
        <v>0</v>
      </c>
      <c r="AP752" s="20">
        <f t="shared" si="485"/>
        <v>0</v>
      </c>
      <c r="AQ752" s="20">
        <f t="shared" si="485"/>
        <v>0</v>
      </c>
      <c r="AR752" s="20">
        <f t="shared" si="485"/>
        <v>0</v>
      </c>
      <c r="AS752" s="20">
        <f t="shared" si="485"/>
        <v>0</v>
      </c>
      <c r="AT752" s="20">
        <f t="shared" si="485"/>
        <v>0</v>
      </c>
      <c r="AU752" s="20">
        <f t="shared" si="485"/>
        <v>0</v>
      </c>
      <c r="AV752" s="20">
        <f t="shared" si="485"/>
        <v>0</v>
      </c>
      <c r="AW752" s="20">
        <f t="shared" si="485"/>
        <v>0</v>
      </c>
      <c r="AX752" s="20">
        <f t="shared" si="485"/>
        <v>0</v>
      </c>
      <c r="AY752" s="20">
        <f t="shared" si="485"/>
        <v>0</v>
      </c>
      <c r="AZ752" s="20">
        <f t="shared" si="485"/>
        <v>0</v>
      </c>
      <c r="BA752" s="20">
        <f t="shared" si="485"/>
        <v>0</v>
      </c>
      <c r="BB752" s="20">
        <f t="shared" si="485"/>
        <v>0</v>
      </c>
      <c r="BC752" s="20">
        <f t="shared" si="485"/>
        <v>0</v>
      </c>
      <c r="BD752" s="20">
        <f t="shared" si="485"/>
        <v>0</v>
      </c>
      <c r="BE752" s="20">
        <f t="shared" si="485"/>
        <v>0</v>
      </c>
      <c r="BF752" s="20">
        <f t="shared" si="485"/>
        <v>0</v>
      </c>
      <c r="BG752" s="20">
        <f t="shared" si="485"/>
        <v>0</v>
      </c>
      <c r="BH752" s="20">
        <f t="shared" si="485"/>
        <v>0</v>
      </c>
      <c r="BI752" s="20">
        <f t="shared" si="485"/>
        <v>0</v>
      </c>
      <c r="BJ752" s="20">
        <f t="shared" si="485"/>
        <v>0</v>
      </c>
      <c r="BK752" s="20">
        <f t="shared" si="485"/>
        <v>0</v>
      </c>
      <c r="BL752" s="20">
        <f t="shared" si="485"/>
        <v>0</v>
      </c>
      <c r="BM752" s="20">
        <f t="shared" si="485"/>
        <v>0</v>
      </c>
      <c r="BN752" s="20">
        <f t="shared" si="485"/>
        <v>0</v>
      </c>
    </row>
    <row r="753" spans="1:66">
      <c r="C753" s="16" t="s">
        <v>1</v>
      </c>
      <c r="D753" s="20">
        <f t="shared" si="485"/>
        <v>0</v>
      </c>
      <c r="E753" s="20">
        <f t="shared" si="485"/>
        <v>0</v>
      </c>
      <c r="F753" s="20">
        <f t="shared" si="485"/>
        <v>0</v>
      </c>
      <c r="G753" s="20">
        <f t="shared" si="485"/>
        <v>0</v>
      </c>
      <c r="H753" s="20">
        <f t="shared" si="485"/>
        <v>0</v>
      </c>
      <c r="I753" s="20">
        <f t="shared" si="485"/>
        <v>0</v>
      </c>
      <c r="J753" s="20">
        <f t="shared" si="485"/>
        <v>0</v>
      </c>
      <c r="K753" s="20">
        <f t="shared" si="485"/>
        <v>0</v>
      </c>
      <c r="L753" s="20">
        <f t="shared" si="485"/>
        <v>0</v>
      </c>
      <c r="M753" s="20">
        <f t="shared" si="485"/>
        <v>0</v>
      </c>
      <c r="N753" s="20">
        <f t="shared" si="485"/>
        <v>0</v>
      </c>
      <c r="O753" s="20">
        <f t="shared" si="485"/>
        <v>0</v>
      </c>
      <c r="P753" s="20">
        <f t="shared" si="485"/>
        <v>0</v>
      </c>
      <c r="Q753" s="20">
        <f t="shared" si="485"/>
        <v>0</v>
      </c>
      <c r="R753" s="20">
        <f t="shared" si="485"/>
        <v>0</v>
      </c>
      <c r="S753" s="20">
        <f t="shared" si="485"/>
        <v>0</v>
      </c>
      <c r="T753" s="20">
        <f t="shared" si="485"/>
        <v>0</v>
      </c>
      <c r="U753" s="20">
        <f t="shared" si="485"/>
        <v>0</v>
      </c>
      <c r="V753" s="20">
        <f t="shared" si="485"/>
        <v>0</v>
      </c>
      <c r="W753" s="20">
        <f t="shared" si="485"/>
        <v>0</v>
      </c>
      <c r="X753" s="20">
        <f t="shared" si="485"/>
        <v>0</v>
      </c>
      <c r="Y753" s="20">
        <f t="shared" si="485"/>
        <v>0</v>
      </c>
      <c r="Z753" s="20">
        <f t="shared" si="485"/>
        <v>0</v>
      </c>
      <c r="AA753" s="20">
        <f t="shared" si="485"/>
        <v>0</v>
      </c>
      <c r="AB753" s="20">
        <f t="shared" si="485"/>
        <v>0</v>
      </c>
      <c r="AC753" s="20">
        <f t="shared" si="485"/>
        <v>0</v>
      </c>
      <c r="AD753" s="20">
        <f t="shared" si="485"/>
        <v>0</v>
      </c>
      <c r="AE753" s="20">
        <f t="shared" si="485"/>
        <v>0</v>
      </c>
      <c r="AF753" s="20">
        <f t="shared" si="485"/>
        <v>0</v>
      </c>
      <c r="AG753" s="20">
        <f t="shared" si="485"/>
        <v>0</v>
      </c>
      <c r="AH753" s="20">
        <f t="shared" si="485"/>
        <v>0</v>
      </c>
      <c r="AI753" s="20">
        <f t="shared" si="485"/>
        <v>0</v>
      </c>
      <c r="AJ753" s="20">
        <f t="shared" si="485"/>
        <v>0</v>
      </c>
      <c r="AK753" s="20">
        <f t="shared" si="485"/>
        <v>0</v>
      </c>
      <c r="AL753" s="20">
        <f t="shared" si="485"/>
        <v>0</v>
      </c>
      <c r="AM753" s="20">
        <f t="shared" si="485"/>
        <v>0</v>
      </c>
      <c r="AN753" s="20">
        <f t="shared" si="485"/>
        <v>0</v>
      </c>
      <c r="AO753" s="20">
        <f t="shared" si="485"/>
        <v>0</v>
      </c>
      <c r="AP753" s="20">
        <f t="shared" si="485"/>
        <v>0</v>
      </c>
      <c r="AQ753" s="20">
        <f t="shared" si="485"/>
        <v>0</v>
      </c>
      <c r="AR753" s="20">
        <f t="shared" si="485"/>
        <v>0</v>
      </c>
      <c r="AS753" s="20">
        <f t="shared" si="485"/>
        <v>0</v>
      </c>
      <c r="AT753" s="20">
        <f t="shared" si="485"/>
        <v>0</v>
      </c>
      <c r="AU753" s="20">
        <f t="shared" si="485"/>
        <v>0</v>
      </c>
      <c r="AV753" s="20">
        <f t="shared" si="485"/>
        <v>0</v>
      </c>
      <c r="AW753" s="20">
        <f t="shared" si="485"/>
        <v>0</v>
      </c>
      <c r="AX753" s="20">
        <f t="shared" si="485"/>
        <v>0</v>
      </c>
      <c r="AY753" s="20">
        <f t="shared" si="485"/>
        <v>0</v>
      </c>
      <c r="AZ753" s="20">
        <f t="shared" si="485"/>
        <v>0</v>
      </c>
      <c r="BA753" s="20">
        <f t="shared" si="485"/>
        <v>0</v>
      </c>
      <c r="BB753" s="20">
        <f t="shared" si="485"/>
        <v>0</v>
      </c>
      <c r="BC753" s="20">
        <f t="shared" si="485"/>
        <v>0</v>
      </c>
      <c r="BD753" s="20">
        <f t="shared" si="485"/>
        <v>0</v>
      </c>
      <c r="BE753" s="20">
        <f t="shared" si="485"/>
        <v>0</v>
      </c>
      <c r="BF753" s="20">
        <f t="shared" si="485"/>
        <v>0</v>
      </c>
      <c r="BG753" s="20">
        <f t="shared" si="485"/>
        <v>0</v>
      </c>
      <c r="BH753" s="20">
        <f t="shared" si="485"/>
        <v>0</v>
      </c>
      <c r="BI753" s="20">
        <f t="shared" si="485"/>
        <v>0</v>
      </c>
      <c r="BJ753" s="20">
        <f t="shared" si="485"/>
        <v>0</v>
      </c>
      <c r="BK753" s="20">
        <f t="shared" si="485"/>
        <v>0</v>
      </c>
      <c r="BL753" s="20">
        <f t="shared" si="485"/>
        <v>0</v>
      </c>
      <c r="BM753" s="20">
        <f t="shared" si="485"/>
        <v>0</v>
      </c>
      <c r="BN753" s="20">
        <f t="shared" si="485"/>
        <v>0</v>
      </c>
    </row>
    <row r="754" spans="1:66">
      <c r="C754" s="16" t="s">
        <v>2</v>
      </c>
      <c r="D754" s="20">
        <f t="shared" si="485"/>
        <v>0</v>
      </c>
      <c r="E754" s="20">
        <f t="shared" si="485"/>
        <v>0</v>
      </c>
      <c r="F754" s="20">
        <f t="shared" si="485"/>
        <v>0</v>
      </c>
      <c r="G754" s="20">
        <f t="shared" si="485"/>
        <v>0</v>
      </c>
      <c r="H754" s="20">
        <f t="shared" si="485"/>
        <v>0</v>
      </c>
      <c r="I754" s="20">
        <f t="shared" si="485"/>
        <v>0</v>
      </c>
      <c r="J754" s="20">
        <f t="shared" si="485"/>
        <v>0</v>
      </c>
      <c r="K754" s="20">
        <f t="shared" si="485"/>
        <v>0</v>
      </c>
      <c r="L754" s="20">
        <f t="shared" si="485"/>
        <v>0</v>
      </c>
      <c r="M754" s="20">
        <f t="shared" si="485"/>
        <v>0</v>
      </c>
      <c r="N754" s="20">
        <f t="shared" si="485"/>
        <v>0</v>
      </c>
      <c r="O754" s="20">
        <f t="shared" si="485"/>
        <v>0</v>
      </c>
      <c r="P754" s="20">
        <f t="shared" si="485"/>
        <v>0</v>
      </c>
      <c r="Q754" s="20">
        <f t="shared" si="485"/>
        <v>0</v>
      </c>
      <c r="R754" s="20">
        <f t="shared" si="485"/>
        <v>0</v>
      </c>
      <c r="S754" s="20">
        <f t="shared" si="485"/>
        <v>0</v>
      </c>
      <c r="T754" s="20">
        <f t="shared" si="485"/>
        <v>0</v>
      </c>
      <c r="U754" s="20">
        <f t="shared" si="485"/>
        <v>0</v>
      </c>
      <c r="V754" s="20">
        <f t="shared" si="485"/>
        <v>0</v>
      </c>
      <c r="W754" s="20">
        <f t="shared" si="485"/>
        <v>0</v>
      </c>
      <c r="X754" s="20">
        <f t="shared" si="485"/>
        <v>0</v>
      </c>
      <c r="Y754" s="20">
        <f t="shared" si="485"/>
        <v>0</v>
      </c>
      <c r="Z754" s="20">
        <f t="shared" si="485"/>
        <v>0</v>
      </c>
      <c r="AA754" s="20">
        <f t="shared" si="485"/>
        <v>0</v>
      </c>
      <c r="AB754" s="20">
        <f t="shared" si="485"/>
        <v>0</v>
      </c>
      <c r="AC754" s="20">
        <f t="shared" si="485"/>
        <v>0</v>
      </c>
      <c r="AD754" s="20">
        <f t="shared" si="485"/>
        <v>0</v>
      </c>
      <c r="AE754" s="20">
        <f t="shared" si="485"/>
        <v>0</v>
      </c>
      <c r="AF754" s="20">
        <f t="shared" si="485"/>
        <v>0</v>
      </c>
      <c r="AG754" s="20">
        <f t="shared" si="485"/>
        <v>0</v>
      </c>
      <c r="AH754" s="20">
        <f t="shared" si="485"/>
        <v>0</v>
      </c>
      <c r="AI754" s="20">
        <f t="shared" si="485"/>
        <v>0</v>
      </c>
      <c r="AJ754" s="20">
        <f t="shared" si="485"/>
        <v>0</v>
      </c>
      <c r="AK754" s="20">
        <f t="shared" si="485"/>
        <v>0</v>
      </c>
      <c r="AL754" s="20">
        <f t="shared" si="485"/>
        <v>0</v>
      </c>
      <c r="AM754" s="20">
        <f t="shared" si="485"/>
        <v>0</v>
      </c>
      <c r="AN754" s="20">
        <f t="shared" si="485"/>
        <v>0</v>
      </c>
      <c r="AO754" s="20">
        <f t="shared" si="485"/>
        <v>0</v>
      </c>
      <c r="AP754" s="20">
        <f t="shared" si="485"/>
        <v>0</v>
      </c>
      <c r="AQ754" s="20">
        <f t="shared" si="485"/>
        <v>0</v>
      </c>
      <c r="AR754" s="20">
        <f t="shared" si="485"/>
        <v>0</v>
      </c>
      <c r="AS754" s="20">
        <f t="shared" si="485"/>
        <v>0</v>
      </c>
      <c r="AT754" s="20">
        <f t="shared" si="485"/>
        <v>0</v>
      </c>
      <c r="AU754" s="20">
        <f t="shared" si="485"/>
        <v>0</v>
      </c>
      <c r="AV754" s="20">
        <f t="shared" si="485"/>
        <v>0</v>
      </c>
      <c r="AW754" s="20">
        <f t="shared" si="485"/>
        <v>0</v>
      </c>
      <c r="AX754" s="20">
        <f t="shared" si="485"/>
        <v>0</v>
      </c>
      <c r="AY754" s="20">
        <f t="shared" si="485"/>
        <v>0</v>
      </c>
      <c r="AZ754" s="20">
        <f t="shared" si="485"/>
        <v>0</v>
      </c>
      <c r="BA754" s="20">
        <f t="shared" si="485"/>
        <v>0</v>
      </c>
      <c r="BB754" s="20">
        <f t="shared" si="485"/>
        <v>0</v>
      </c>
      <c r="BC754" s="20">
        <f t="shared" si="485"/>
        <v>0</v>
      </c>
      <c r="BD754" s="20">
        <f t="shared" si="485"/>
        <v>0</v>
      </c>
      <c r="BE754" s="20">
        <f t="shared" si="485"/>
        <v>0</v>
      </c>
      <c r="BF754" s="20">
        <f t="shared" si="485"/>
        <v>0</v>
      </c>
      <c r="BG754" s="20">
        <f t="shared" si="485"/>
        <v>0</v>
      </c>
      <c r="BH754" s="20">
        <f t="shared" si="485"/>
        <v>0</v>
      </c>
      <c r="BI754" s="20">
        <f t="shared" si="485"/>
        <v>0</v>
      </c>
      <c r="BJ754" s="20">
        <f t="shared" si="485"/>
        <v>0</v>
      </c>
      <c r="BK754" s="20">
        <f t="shared" si="485"/>
        <v>0</v>
      </c>
      <c r="BL754" s="20">
        <f t="shared" si="485"/>
        <v>0</v>
      </c>
      <c r="BM754" s="20">
        <f t="shared" si="485"/>
        <v>0</v>
      </c>
      <c r="BN754" s="20">
        <f t="shared" si="485"/>
        <v>0</v>
      </c>
    </row>
    <row r="755" spans="1:66">
      <c r="C755" s="16" t="s">
        <v>13</v>
      </c>
      <c r="D755" s="20">
        <f t="shared" si="485"/>
        <v>0</v>
      </c>
      <c r="E755" s="20">
        <f t="shared" si="485"/>
        <v>0</v>
      </c>
      <c r="F755" s="20">
        <f t="shared" si="485"/>
        <v>0</v>
      </c>
      <c r="G755" s="20">
        <f t="shared" si="485"/>
        <v>0</v>
      </c>
      <c r="H755" s="20">
        <f t="shared" ref="H755:BN755" si="486">IFERROR(H767,0)+IFERROR(H773,0)+IFERROR(H779,0)+IFERROR(H785,0)+IFERROR(H791,0)</f>
        <v>0</v>
      </c>
      <c r="I755" s="20">
        <f t="shared" si="486"/>
        <v>0</v>
      </c>
      <c r="J755" s="20">
        <f t="shared" si="486"/>
        <v>0</v>
      </c>
      <c r="K755" s="20">
        <f t="shared" si="486"/>
        <v>0</v>
      </c>
      <c r="L755" s="20">
        <f t="shared" si="486"/>
        <v>0</v>
      </c>
      <c r="M755" s="20">
        <f t="shared" si="486"/>
        <v>0</v>
      </c>
      <c r="N755" s="20">
        <f t="shared" si="486"/>
        <v>0</v>
      </c>
      <c r="O755" s="20">
        <f t="shared" si="486"/>
        <v>0</v>
      </c>
      <c r="P755" s="20">
        <f t="shared" si="486"/>
        <v>0</v>
      </c>
      <c r="Q755" s="20">
        <f t="shared" si="486"/>
        <v>0</v>
      </c>
      <c r="R755" s="20">
        <f t="shared" si="486"/>
        <v>0</v>
      </c>
      <c r="S755" s="20">
        <f t="shared" si="486"/>
        <v>0</v>
      </c>
      <c r="T755" s="20">
        <f t="shared" si="486"/>
        <v>0</v>
      </c>
      <c r="U755" s="20">
        <f t="shared" si="486"/>
        <v>0</v>
      </c>
      <c r="V755" s="20">
        <f t="shared" si="486"/>
        <v>0</v>
      </c>
      <c r="W755" s="20">
        <f t="shared" si="486"/>
        <v>0</v>
      </c>
      <c r="X755" s="20">
        <f t="shared" si="486"/>
        <v>0</v>
      </c>
      <c r="Y755" s="20">
        <f t="shared" si="486"/>
        <v>0</v>
      </c>
      <c r="Z755" s="20">
        <f t="shared" si="486"/>
        <v>0</v>
      </c>
      <c r="AA755" s="20">
        <f t="shared" si="486"/>
        <v>0</v>
      </c>
      <c r="AB755" s="20">
        <f t="shared" si="486"/>
        <v>0</v>
      </c>
      <c r="AC755" s="20">
        <f t="shared" si="486"/>
        <v>0</v>
      </c>
      <c r="AD755" s="20">
        <f t="shared" si="486"/>
        <v>0</v>
      </c>
      <c r="AE755" s="20">
        <f t="shared" si="486"/>
        <v>0</v>
      </c>
      <c r="AF755" s="20">
        <f t="shared" si="486"/>
        <v>0</v>
      </c>
      <c r="AG755" s="20">
        <f t="shared" si="486"/>
        <v>0</v>
      </c>
      <c r="AH755" s="20">
        <f t="shared" si="486"/>
        <v>0</v>
      </c>
      <c r="AI755" s="20">
        <f t="shared" si="486"/>
        <v>0</v>
      </c>
      <c r="AJ755" s="20">
        <f t="shared" si="486"/>
        <v>0</v>
      </c>
      <c r="AK755" s="20">
        <f t="shared" si="486"/>
        <v>0</v>
      </c>
      <c r="AL755" s="20">
        <f t="shared" si="486"/>
        <v>0</v>
      </c>
      <c r="AM755" s="20">
        <f t="shared" si="486"/>
        <v>0</v>
      </c>
      <c r="AN755" s="20">
        <f t="shared" si="486"/>
        <v>0</v>
      </c>
      <c r="AO755" s="20">
        <f t="shared" si="486"/>
        <v>0</v>
      </c>
      <c r="AP755" s="20">
        <f t="shared" si="486"/>
        <v>0</v>
      </c>
      <c r="AQ755" s="20">
        <f t="shared" si="486"/>
        <v>0</v>
      </c>
      <c r="AR755" s="20">
        <f t="shared" si="486"/>
        <v>0</v>
      </c>
      <c r="AS755" s="20">
        <f t="shared" si="486"/>
        <v>0</v>
      </c>
      <c r="AT755" s="20">
        <f t="shared" si="486"/>
        <v>0</v>
      </c>
      <c r="AU755" s="20">
        <f t="shared" si="486"/>
        <v>0</v>
      </c>
      <c r="AV755" s="20">
        <f t="shared" si="486"/>
        <v>0</v>
      </c>
      <c r="AW755" s="20">
        <f t="shared" si="486"/>
        <v>0</v>
      </c>
      <c r="AX755" s="20">
        <f t="shared" si="486"/>
        <v>0</v>
      </c>
      <c r="AY755" s="20">
        <f t="shared" si="486"/>
        <v>0</v>
      </c>
      <c r="AZ755" s="20">
        <f t="shared" si="486"/>
        <v>0</v>
      </c>
      <c r="BA755" s="20">
        <f t="shared" si="486"/>
        <v>0</v>
      </c>
      <c r="BB755" s="20">
        <f t="shared" si="486"/>
        <v>0</v>
      </c>
      <c r="BC755" s="20">
        <f t="shared" si="486"/>
        <v>0</v>
      </c>
      <c r="BD755" s="20">
        <f t="shared" si="486"/>
        <v>0</v>
      </c>
      <c r="BE755" s="20">
        <f t="shared" si="486"/>
        <v>0</v>
      </c>
      <c r="BF755" s="20">
        <f t="shared" si="486"/>
        <v>0</v>
      </c>
      <c r="BG755" s="20">
        <f t="shared" si="486"/>
        <v>0</v>
      </c>
      <c r="BH755" s="20">
        <f t="shared" si="486"/>
        <v>0</v>
      </c>
      <c r="BI755" s="20">
        <f t="shared" si="486"/>
        <v>0</v>
      </c>
      <c r="BJ755" s="20">
        <f t="shared" si="486"/>
        <v>0</v>
      </c>
      <c r="BK755" s="20">
        <f t="shared" si="486"/>
        <v>0</v>
      </c>
      <c r="BL755" s="20">
        <f t="shared" si="486"/>
        <v>0</v>
      </c>
      <c r="BM755" s="20">
        <f t="shared" si="486"/>
        <v>0</v>
      </c>
      <c r="BN755" s="20">
        <f t="shared" si="486"/>
        <v>0</v>
      </c>
    </row>
    <row r="761" spans="1:66">
      <c r="A761" s="16" t="s">
        <v>17</v>
      </c>
      <c r="B761" s="16">
        <f>B750/5</f>
        <v>0</v>
      </c>
      <c r="C761" s="26"/>
      <c r="D761" s="16">
        <v>2015</v>
      </c>
      <c r="E761" s="16">
        <v>2016</v>
      </c>
      <c r="F761" s="16">
        <v>2017</v>
      </c>
      <c r="G761" s="16">
        <v>2018</v>
      </c>
      <c r="H761" s="16">
        <v>2019</v>
      </c>
      <c r="I761" s="16">
        <v>2020</v>
      </c>
      <c r="J761" s="16">
        <v>2021</v>
      </c>
      <c r="K761" s="16">
        <v>2022</v>
      </c>
      <c r="L761" s="16">
        <v>2023</v>
      </c>
      <c r="M761" s="16">
        <v>2024</v>
      </c>
      <c r="N761" s="16">
        <v>2025</v>
      </c>
      <c r="O761" s="16">
        <v>2026</v>
      </c>
      <c r="P761" s="16">
        <v>2027</v>
      </c>
      <c r="Q761" s="16">
        <v>2028</v>
      </c>
      <c r="R761" s="16">
        <v>2029</v>
      </c>
      <c r="S761" s="16">
        <v>2030</v>
      </c>
      <c r="T761" s="16">
        <v>2031</v>
      </c>
      <c r="U761" s="16">
        <v>2032</v>
      </c>
      <c r="V761" s="16">
        <v>2033</v>
      </c>
      <c r="W761" s="16">
        <v>2034</v>
      </c>
      <c r="X761" s="16">
        <v>2035</v>
      </c>
      <c r="Y761" s="16">
        <v>2036</v>
      </c>
      <c r="Z761" s="16">
        <v>2037</v>
      </c>
      <c r="AA761" s="16">
        <v>2038</v>
      </c>
      <c r="AB761" s="16">
        <v>2039</v>
      </c>
      <c r="AC761" s="16">
        <v>2040</v>
      </c>
      <c r="AD761" s="16">
        <v>2041</v>
      </c>
      <c r="AE761" s="16">
        <v>2042</v>
      </c>
      <c r="AF761" s="16">
        <v>2043</v>
      </c>
      <c r="AG761" s="16">
        <v>2044</v>
      </c>
      <c r="AH761" s="16">
        <v>2045</v>
      </c>
      <c r="AI761" s="16">
        <v>2046</v>
      </c>
      <c r="AJ761" s="16">
        <v>2047</v>
      </c>
      <c r="AK761" s="16">
        <v>2048</v>
      </c>
      <c r="AL761" s="16">
        <v>2049</v>
      </c>
      <c r="AM761" s="16">
        <v>2050</v>
      </c>
      <c r="AN761" s="16">
        <v>2051</v>
      </c>
      <c r="AO761" s="16">
        <v>2052</v>
      </c>
      <c r="AP761" s="16">
        <v>2053</v>
      </c>
      <c r="AQ761" s="16">
        <v>2054</v>
      </c>
      <c r="AR761" s="16">
        <v>2055</v>
      </c>
      <c r="AS761" s="16">
        <v>2056</v>
      </c>
      <c r="AT761" s="16">
        <v>2057</v>
      </c>
      <c r="AU761" s="16">
        <v>2058</v>
      </c>
      <c r="AV761" s="16">
        <v>2059</v>
      </c>
      <c r="AW761" s="16">
        <v>2060</v>
      </c>
      <c r="AX761" s="16">
        <v>2061</v>
      </c>
      <c r="AY761" s="16">
        <v>2062</v>
      </c>
      <c r="AZ761" s="16">
        <v>2063</v>
      </c>
      <c r="BA761" s="16">
        <v>2064</v>
      </c>
      <c r="BB761" s="16">
        <v>2065</v>
      </c>
      <c r="BC761" s="16">
        <v>2066</v>
      </c>
      <c r="BD761" s="16">
        <v>2067</v>
      </c>
      <c r="BE761" s="16">
        <v>2068</v>
      </c>
      <c r="BF761" s="16">
        <v>2069</v>
      </c>
      <c r="BG761" s="16">
        <v>2070</v>
      </c>
      <c r="BH761" s="16">
        <v>2071</v>
      </c>
      <c r="BI761" s="16">
        <v>2072</v>
      </c>
      <c r="BJ761" s="16">
        <v>2073</v>
      </c>
      <c r="BK761" s="16">
        <v>2074</v>
      </c>
      <c r="BL761" s="16">
        <v>2075</v>
      </c>
      <c r="BM761" s="16">
        <v>2076</v>
      </c>
      <c r="BN761" s="16">
        <v>2077</v>
      </c>
    </row>
    <row r="762" spans="1:66">
      <c r="A762" s="16" t="s">
        <v>18</v>
      </c>
      <c r="B762" s="16">
        <f>B751</f>
        <v>8</v>
      </c>
      <c r="D762" s="16">
        <f>B762</f>
        <v>8</v>
      </c>
      <c r="E762" s="16">
        <f t="shared" ref="E762:BN762" si="487">IF(D762&gt;0,D762-1,0)</f>
        <v>7</v>
      </c>
      <c r="F762" s="16">
        <f t="shared" si="487"/>
        <v>6</v>
      </c>
      <c r="G762" s="16">
        <f t="shared" si="487"/>
        <v>5</v>
      </c>
      <c r="H762" s="16">
        <f t="shared" si="487"/>
        <v>4</v>
      </c>
      <c r="I762" s="16">
        <f t="shared" si="487"/>
        <v>3</v>
      </c>
      <c r="J762" s="16">
        <f t="shared" si="487"/>
        <v>2</v>
      </c>
      <c r="K762" s="16">
        <f t="shared" si="487"/>
        <v>1</v>
      </c>
      <c r="L762" s="16">
        <f t="shared" si="487"/>
        <v>0</v>
      </c>
      <c r="M762" s="16">
        <f t="shared" si="487"/>
        <v>0</v>
      </c>
      <c r="N762" s="16">
        <f t="shared" si="487"/>
        <v>0</v>
      </c>
      <c r="O762" s="16">
        <f t="shared" si="487"/>
        <v>0</v>
      </c>
      <c r="P762" s="16">
        <f t="shared" si="487"/>
        <v>0</v>
      </c>
      <c r="Q762" s="16">
        <f t="shared" si="487"/>
        <v>0</v>
      </c>
      <c r="R762" s="16">
        <f t="shared" si="487"/>
        <v>0</v>
      </c>
      <c r="S762" s="16">
        <f t="shared" si="487"/>
        <v>0</v>
      </c>
      <c r="T762" s="16">
        <f t="shared" si="487"/>
        <v>0</v>
      </c>
      <c r="U762" s="16">
        <f t="shared" si="487"/>
        <v>0</v>
      </c>
      <c r="V762" s="16">
        <f t="shared" si="487"/>
        <v>0</v>
      </c>
      <c r="W762" s="16">
        <f t="shared" si="487"/>
        <v>0</v>
      </c>
      <c r="X762" s="16">
        <f t="shared" si="487"/>
        <v>0</v>
      </c>
      <c r="Y762" s="16">
        <f t="shared" si="487"/>
        <v>0</v>
      </c>
      <c r="Z762" s="16">
        <f t="shared" si="487"/>
        <v>0</v>
      </c>
      <c r="AA762" s="16">
        <f t="shared" si="487"/>
        <v>0</v>
      </c>
      <c r="AB762" s="16">
        <f t="shared" si="487"/>
        <v>0</v>
      </c>
      <c r="AC762" s="16">
        <f t="shared" si="487"/>
        <v>0</v>
      </c>
      <c r="AD762" s="16">
        <f t="shared" si="487"/>
        <v>0</v>
      </c>
      <c r="AE762" s="16">
        <f t="shared" si="487"/>
        <v>0</v>
      </c>
      <c r="AF762" s="16">
        <f t="shared" si="487"/>
        <v>0</v>
      </c>
      <c r="AG762" s="16">
        <f t="shared" si="487"/>
        <v>0</v>
      </c>
      <c r="AH762" s="16">
        <f t="shared" si="487"/>
        <v>0</v>
      </c>
      <c r="AI762" s="16">
        <f t="shared" si="487"/>
        <v>0</v>
      </c>
      <c r="AJ762" s="16">
        <f t="shared" si="487"/>
        <v>0</v>
      </c>
      <c r="AK762" s="16">
        <f t="shared" si="487"/>
        <v>0</v>
      </c>
      <c r="AL762" s="16">
        <f t="shared" si="487"/>
        <v>0</v>
      </c>
      <c r="AM762" s="16">
        <f t="shared" si="487"/>
        <v>0</v>
      </c>
      <c r="AN762" s="16">
        <f t="shared" si="487"/>
        <v>0</v>
      </c>
      <c r="AO762" s="16">
        <f t="shared" si="487"/>
        <v>0</v>
      </c>
      <c r="AP762" s="16">
        <f t="shared" si="487"/>
        <v>0</v>
      </c>
      <c r="AQ762" s="16">
        <f t="shared" si="487"/>
        <v>0</v>
      </c>
      <c r="AR762" s="16">
        <f t="shared" si="487"/>
        <v>0</v>
      </c>
      <c r="AS762" s="16">
        <f t="shared" si="487"/>
        <v>0</v>
      </c>
      <c r="AT762" s="16">
        <f t="shared" si="487"/>
        <v>0</v>
      </c>
      <c r="AU762" s="16">
        <f t="shared" si="487"/>
        <v>0</v>
      </c>
      <c r="AV762" s="16">
        <f t="shared" si="487"/>
        <v>0</v>
      </c>
      <c r="AW762" s="16">
        <f t="shared" si="487"/>
        <v>0</v>
      </c>
      <c r="AX762" s="16">
        <f t="shared" si="487"/>
        <v>0</v>
      </c>
      <c r="AY762" s="16">
        <f t="shared" si="487"/>
        <v>0</v>
      </c>
      <c r="AZ762" s="16">
        <f t="shared" si="487"/>
        <v>0</v>
      </c>
      <c r="BA762" s="16">
        <f t="shared" si="487"/>
        <v>0</v>
      </c>
      <c r="BB762" s="16">
        <f t="shared" si="487"/>
        <v>0</v>
      </c>
      <c r="BC762" s="16">
        <f t="shared" si="487"/>
        <v>0</v>
      </c>
      <c r="BD762" s="16">
        <f t="shared" si="487"/>
        <v>0</v>
      </c>
      <c r="BE762" s="16">
        <f t="shared" si="487"/>
        <v>0</v>
      </c>
      <c r="BF762" s="16">
        <f t="shared" si="487"/>
        <v>0</v>
      </c>
      <c r="BG762" s="16">
        <f t="shared" si="487"/>
        <v>0</v>
      </c>
      <c r="BH762" s="16">
        <f t="shared" si="487"/>
        <v>0</v>
      </c>
      <c r="BI762" s="16">
        <f t="shared" si="487"/>
        <v>0</v>
      </c>
      <c r="BJ762" s="16">
        <f t="shared" si="487"/>
        <v>0</v>
      </c>
      <c r="BK762" s="16">
        <f t="shared" si="487"/>
        <v>0</v>
      </c>
      <c r="BL762" s="16">
        <f t="shared" si="487"/>
        <v>0</v>
      </c>
      <c r="BM762" s="16">
        <f t="shared" si="487"/>
        <v>0</v>
      </c>
      <c r="BN762" s="16">
        <f t="shared" si="487"/>
        <v>0</v>
      </c>
    </row>
    <row r="763" spans="1:66">
      <c r="D763" s="16">
        <f>B761</f>
        <v>0</v>
      </c>
      <c r="E763" s="16">
        <f t="shared" ref="E763:BN763" si="488">D767</f>
        <v>0</v>
      </c>
      <c r="F763" s="16">
        <f t="shared" si="488"/>
        <v>0</v>
      </c>
      <c r="G763" s="16">
        <f t="shared" si="488"/>
        <v>0</v>
      </c>
      <c r="H763" s="16">
        <f t="shared" si="488"/>
        <v>0</v>
      </c>
      <c r="I763" s="16">
        <f t="shared" si="488"/>
        <v>0</v>
      </c>
      <c r="J763" s="16">
        <f t="shared" si="488"/>
        <v>0</v>
      </c>
      <c r="K763" s="16">
        <f t="shared" si="488"/>
        <v>0</v>
      </c>
      <c r="L763" s="16">
        <f t="shared" si="488"/>
        <v>0</v>
      </c>
      <c r="M763" s="16" t="e">
        <f t="shared" si="488"/>
        <v>#N/A</v>
      </c>
      <c r="N763" s="16" t="e">
        <f t="shared" si="488"/>
        <v>#N/A</v>
      </c>
      <c r="O763" s="16" t="e">
        <f t="shared" si="488"/>
        <v>#N/A</v>
      </c>
      <c r="P763" s="16" t="e">
        <f t="shared" si="488"/>
        <v>#N/A</v>
      </c>
      <c r="Q763" s="16" t="e">
        <f t="shared" si="488"/>
        <v>#N/A</v>
      </c>
      <c r="R763" s="16" t="e">
        <f t="shared" si="488"/>
        <v>#N/A</v>
      </c>
      <c r="S763" s="16" t="e">
        <f t="shared" si="488"/>
        <v>#N/A</v>
      </c>
      <c r="T763" s="16" t="e">
        <f t="shared" si="488"/>
        <v>#N/A</v>
      </c>
      <c r="U763" s="16" t="e">
        <f t="shared" si="488"/>
        <v>#N/A</v>
      </c>
      <c r="V763" s="16" t="e">
        <f t="shared" si="488"/>
        <v>#N/A</v>
      </c>
      <c r="W763" s="16" t="e">
        <f t="shared" si="488"/>
        <v>#N/A</v>
      </c>
      <c r="X763" s="16" t="e">
        <f t="shared" si="488"/>
        <v>#N/A</v>
      </c>
      <c r="Y763" s="16" t="e">
        <f t="shared" si="488"/>
        <v>#N/A</v>
      </c>
      <c r="Z763" s="16" t="e">
        <f t="shared" si="488"/>
        <v>#N/A</v>
      </c>
      <c r="AA763" s="16" t="e">
        <f t="shared" si="488"/>
        <v>#N/A</v>
      </c>
      <c r="AB763" s="16" t="e">
        <f t="shared" si="488"/>
        <v>#N/A</v>
      </c>
      <c r="AC763" s="16" t="e">
        <f t="shared" si="488"/>
        <v>#N/A</v>
      </c>
      <c r="AD763" s="16" t="e">
        <f t="shared" si="488"/>
        <v>#N/A</v>
      </c>
      <c r="AE763" s="16" t="e">
        <f t="shared" si="488"/>
        <v>#N/A</v>
      </c>
      <c r="AF763" s="16" t="e">
        <f t="shared" si="488"/>
        <v>#N/A</v>
      </c>
      <c r="AG763" s="16" t="e">
        <f t="shared" si="488"/>
        <v>#N/A</v>
      </c>
      <c r="AH763" s="16" t="e">
        <f t="shared" si="488"/>
        <v>#N/A</v>
      </c>
      <c r="AI763" s="16" t="e">
        <f t="shared" si="488"/>
        <v>#N/A</v>
      </c>
      <c r="AJ763" s="16" t="e">
        <f t="shared" si="488"/>
        <v>#N/A</v>
      </c>
      <c r="AK763" s="16" t="e">
        <f t="shared" si="488"/>
        <v>#N/A</v>
      </c>
      <c r="AL763" s="16" t="e">
        <f t="shared" si="488"/>
        <v>#N/A</v>
      </c>
      <c r="AM763" s="16" t="e">
        <f t="shared" si="488"/>
        <v>#N/A</v>
      </c>
      <c r="AN763" s="16" t="e">
        <f t="shared" si="488"/>
        <v>#N/A</v>
      </c>
      <c r="AO763" s="16" t="e">
        <f t="shared" si="488"/>
        <v>#N/A</v>
      </c>
      <c r="AP763" s="16" t="e">
        <f t="shared" si="488"/>
        <v>#N/A</v>
      </c>
      <c r="AQ763" s="16" t="e">
        <f t="shared" si="488"/>
        <v>#N/A</v>
      </c>
      <c r="AR763" s="16" t="e">
        <f t="shared" si="488"/>
        <v>#N/A</v>
      </c>
      <c r="AS763" s="16" t="e">
        <f t="shared" si="488"/>
        <v>#N/A</v>
      </c>
      <c r="AT763" s="16" t="e">
        <f t="shared" si="488"/>
        <v>#N/A</v>
      </c>
      <c r="AU763" s="16" t="e">
        <f t="shared" si="488"/>
        <v>#N/A</v>
      </c>
      <c r="AV763" s="16" t="e">
        <f t="shared" si="488"/>
        <v>#N/A</v>
      </c>
      <c r="AW763" s="16" t="e">
        <f t="shared" si="488"/>
        <v>#N/A</v>
      </c>
      <c r="AX763" s="16" t="e">
        <f t="shared" si="488"/>
        <v>#N/A</v>
      </c>
      <c r="AY763" s="16" t="e">
        <f t="shared" si="488"/>
        <v>#N/A</v>
      </c>
      <c r="AZ763" s="16" t="e">
        <f t="shared" si="488"/>
        <v>#N/A</v>
      </c>
      <c r="BA763" s="16" t="e">
        <f t="shared" si="488"/>
        <v>#N/A</v>
      </c>
      <c r="BB763" s="16" t="e">
        <f t="shared" si="488"/>
        <v>#N/A</v>
      </c>
      <c r="BC763" s="16" t="e">
        <f t="shared" si="488"/>
        <v>#N/A</v>
      </c>
      <c r="BD763" s="16" t="e">
        <f t="shared" si="488"/>
        <v>#N/A</v>
      </c>
      <c r="BE763" s="16" t="e">
        <f t="shared" si="488"/>
        <v>#N/A</v>
      </c>
      <c r="BF763" s="16" t="e">
        <f t="shared" si="488"/>
        <v>#N/A</v>
      </c>
      <c r="BG763" s="16" t="e">
        <f t="shared" si="488"/>
        <v>#N/A</v>
      </c>
      <c r="BH763" s="16" t="e">
        <f t="shared" si="488"/>
        <v>#N/A</v>
      </c>
      <c r="BI763" s="16" t="e">
        <f t="shared" si="488"/>
        <v>#N/A</v>
      </c>
      <c r="BJ763" s="16" t="e">
        <f t="shared" si="488"/>
        <v>#N/A</v>
      </c>
      <c r="BK763" s="16" t="e">
        <f t="shared" si="488"/>
        <v>#N/A</v>
      </c>
      <c r="BL763" s="16" t="e">
        <f t="shared" si="488"/>
        <v>#N/A</v>
      </c>
      <c r="BM763" s="16" t="e">
        <f t="shared" si="488"/>
        <v>#N/A</v>
      </c>
      <c r="BN763" s="16" t="e">
        <f t="shared" si="488"/>
        <v>#N/A</v>
      </c>
    </row>
    <row r="764" spans="1:66">
      <c r="C764" s="16" t="s">
        <v>0</v>
      </c>
      <c r="D764" s="16">
        <f>IF($D762&gt;=1,($B761/HLOOKUP($D762,'[7]Annuity Cal'!$H$7:$BE$11,2,FALSE))*HLOOKUP(D762,'[7]Annuity Cal'!$H$7:$BE$11,3,FALSE),(IF(D762&lt;=(-1),D762,0)))</f>
        <v>0</v>
      </c>
      <c r="E764" s="16">
        <f>IF($D762&gt;=1,($B761/HLOOKUP($D762,'[7]Annuity Cal'!$H$7:$BE$11,2,FALSE))*HLOOKUP(E762,'[7]Annuity Cal'!$H$7:$BE$11,3,FALSE),(IF(E762&lt;=(-1),E762,0)))</f>
        <v>0</v>
      </c>
      <c r="F764" s="16">
        <f>IF($D762&gt;=1,($B761/HLOOKUP($D762,'[7]Annuity Cal'!$H$7:$BE$11,2,FALSE))*HLOOKUP(F762,'[7]Annuity Cal'!$H$7:$BE$11,3,FALSE),(IF(F762&lt;=(-1),F762,0)))</f>
        <v>0</v>
      </c>
      <c r="G764" s="16">
        <f>IF($D762&gt;=1,($B761/HLOOKUP($D762,'[7]Annuity Cal'!$H$7:$BE$11,2,FALSE))*HLOOKUP(G762,'[7]Annuity Cal'!$H$7:$BE$11,3,FALSE),(IF(G762&lt;=(-1),G762,0)))</f>
        <v>0</v>
      </c>
      <c r="H764" s="16">
        <f>IF($D762&gt;=1,($B761/HLOOKUP($D762,'[7]Annuity Cal'!$H$7:$BE$11,2,FALSE))*HLOOKUP(H762,'[7]Annuity Cal'!$H$7:$BE$11,3,FALSE),(IF(H762&lt;=(-1),H762,0)))</f>
        <v>0</v>
      </c>
      <c r="I764" s="16">
        <f>IF($D762&gt;=1,($B761/HLOOKUP($D762,'[7]Annuity Cal'!$H$7:$BE$11,2,FALSE))*HLOOKUP(I762,'[7]Annuity Cal'!$H$7:$BE$11,3,FALSE),(IF(I762&lt;=(-1),I762,0)))</f>
        <v>0</v>
      </c>
      <c r="J764" s="16">
        <f>IF($D762&gt;=1,($B761/HLOOKUP($D762,'[7]Annuity Cal'!$H$7:$BE$11,2,FALSE))*HLOOKUP(J762,'[7]Annuity Cal'!$H$7:$BE$11,3,FALSE),(IF(J762&lt;=(-1),J762,0)))</f>
        <v>0</v>
      </c>
      <c r="K764" s="16">
        <f>IF($D762&gt;=1,($B761/HLOOKUP($D762,'[7]Annuity Cal'!$H$7:$BE$11,2,FALSE))*HLOOKUP(K762,'[7]Annuity Cal'!$H$7:$BE$11,3,FALSE),(IF(K762&lt;=(-1),K762,0)))</f>
        <v>0</v>
      </c>
      <c r="L764" s="16" t="e">
        <f>IF($D762&gt;=1,($B761/HLOOKUP($D762,'[7]Annuity Cal'!$H$7:$BE$11,2,FALSE))*HLOOKUP(L762,'[7]Annuity Cal'!$H$7:$BE$11,3,FALSE),(IF(L762&lt;=(-1),L762,0)))</f>
        <v>#N/A</v>
      </c>
      <c r="M764" s="16" t="e">
        <f>IF($D762&gt;=1,($B761/HLOOKUP($D762,'[7]Annuity Cal'!$H$7:$BE$11,2,FALSE))*HLOOKUP(M762,'[7]Annuity Cal'!$H$7:$BE$11,3,FALSE),(IF(M762&lt;=(-1),M762,0)))</f>
        <v>#N/A</v>
      </c>
      <c r="N764" s="16" t="e">
        <f>IF($D762&gt;=1,($B761/HLOOKUP($D762,'[7]Annuity Cal'!$H$7:$BE$11,2,FALSE))*HLOOKUP(N762,'[7]Annuity Cal'!$H$7:$BE$11,3,FALSE),(IF(N762&lt;=(-1),N762,0)))</f>
        <v>#N/A</v>
      </c>
      <c r="O764" s="16" t="e">
        <f>IF($D762&gt;=1,($B761/HLOOKUP($D762,'[7]Annuity Cal'!$H$7:$BE$11,2,FALSE))*HLOOKUP(O762,'[7]Annuity Cal'!$H$7:$BE$11,3,FALSE),(IF(O762&lt;=(-1),O762,0)))</f>
        <v>#N/A</v>
      </c>
      <c r="P764" s="16" t="e">
        <f>IF($D762&gt;=1,($B761/HLOOKUP($D762,'[7]Annuity Cal'!$H$7:$BE$11,2,FALSE))*HLOOKUP(P762,'[7]Annuity Cal'!$H$7:$BE$11,3,FALSE),(IF(P762&lt;=(-1),P762,0)))</f>
        <v>#N/A</v>
      </c>
      <c r="Q764" s="16" t="e">
        <f>IF($D762&gt;=1,($B761/HLOOKUP($D762,'[7]Annuity Cal'!$H$7:$BE$11,2,FALSE))*HLOOKUP(Q762,'[7]Annuity Cal'!$H$7:$BE$11,3,FALSE),(IF(Q762&lt;=(-1),Q762,0)))</f>
        <v>#N/A</v>
      </c>
      <c r="R764" s="16" t="e">
        <f>IF($D762&gt;=1,($B761/HLOOKUP($D762,'[7]Annuity Cal'!$H$7:$BE$11,2,FALSE))*HLOOKUP(R762,'[7]Annuity Cal'!$H$7:$BE$11,3,FALSE),(IF(R762&lt;=(-1),R762,0)))</f>
        <v>#N/A</v>
      </c>
      <c r="S764" s="16" t="e">
        <f>IF($D762&gt;=1,($B761/HLOOKUP($D762,'[7]Annuity Cal'!$H$7:$BE$11,2,FALSE))*HLOOKUP(S762,'[7]Annuity Cal'!$H$7:$BE$11,3,FALSE),(IF(S762&lt;=(-1),S762,0)))</f>
        <v>#N/A</v>
      </c>
      <c r="T764" s="16" t="e">
        <f>IF($D762&gt;=1,($B761/HLOOKUP($D762,'[7]Annuity Cal'!$H$7:$BE$11,2,FALSE))*HLOOKUP(T762,'[7]Annuity Cal'!$H$7:$BE$11,3,FALSE),(IF(T762&lt;=(-1),T762,0)))</f>
        <v>#N/A</v>
      </c>
      <c r="U764" s="16" t="e">
        <f>IF($D762&gt;=1,($B761/HLOOKUP($D762,'[7]Annuity Cal'!$H$7:$BE$11,2,FALSE))*HLOOKUP(U762,'[7]Annuity Cal'!$H$7:$BE$11,3,FALSE),(IF(U762&lt;=(-1),U762,0)))</f>
        <v>#N/A</v>
      </c>
      <c r="V764" s="16" t="e">
        <f>IF($D762&gt;=1,($B761/HLOOKUP($D762,'[7]Annuity Cal'!$H$7:$BE$11,2,FALSE))*HLOOKUP(V762,'[7]Annuity Cal'!$H$7:$BE$11,3,FALSE),(IF(V762&lt;=(-1),V762,0)))</f>
        <v>#N/A</v>
      </c>
      <c r="W764" s="16" t="e">
        <f>IF($D762&gt;=1,($B761/HLOOKUP($D762,'[7]Annuity Cal'!$H$7:$BE$11,2,FALSE))*HLOOKUP(W762,'[7]Annuity Cal'!$H$7:$BE$11,3,FALSE),(IF(W762&lt;=(-1),W762,0)))</f>
        <v>#N/A</v>
      </c>
      <c r="X764" s="16" t="e">
        <f>IF($D762&gt;=1,($B761/HLOOKUP($D762,'[7]Annuity Cal'!$H$7:$BE$11,2,FALSE))*HLOOKUP(X762,'[7]Annuity Cal'!$H$7:$BE$11,3,FALSE),(IF(X762&lt;=(-1),X762,0)))</f>
        <v>#N/A</v>
      </c>
      <c r="Y764" s="16" t="e">
        <f>IF($D762&gt;=1,($B761/HLOOKUP($D762,'[7]Annuity Cal'!$H$7:$BE$11,2,FALSE))*HLOOKUP(Y762,'[7]Annuity Cal'!$H$7:$BE$11,3,FALSE),(IF(Y762&lt;=(-1),Y762,0)))</f>
        <v>#N/A</v>
      </c>
      <c r="Z764" s="16" t="e">
        <f>IF($D762&gt;=1,($B761/HLOOKUP($D762,'[7]Annuity Cal'!$H$7:$BE$11,2,FALSE))*HLOOKUP(Z762,'[7]Annuity Cal'!$H$7:$BE$11,3,FALSE),(IF(Z762&lt;=(-1),Z762,0)))</f>
        <v>#N/A</v>
      </c>
      <c r="AA764" s="16" t="e">
        <f>IF($D762&gt;=1,($B761/HLOOKUP($D762,'[7]Annuity Cal'!$H$7:$BE$11,2,FALSE))*HLOOKUP(AA762,'[7]Annuity Cal'!$H$7:$BE$11,3,FALSE),(IF(AA762&lt;=(-1),AA762,0)))</f>
        <v>#N/A</v>
      </c>
      <c r="AB764" s="16" t="e">
        <f>IF($D762&gt;=1,($B761/HLOOKUP($D762,'[7]Annuity Cal'!$H$7:$BE$11,2,FALSE))*HLOOKUP(AB762,'[7]Annuity Cal'!$H$7:$BE$11,3,FALSE),(IF(AB762&lt;=(-1),AB762,0)))</f>
        <v>#N/A</v>
      </c>
      <c r="AC764" s="16" t="e">
        <f>IF($D762&gt;=1,($B761/HLOOKUP($D762,'[7]Annuity Cal'!$H$7:$BE$11,2,FALSE))*HLOOKUP(AC762,'[7]Annuity Cal'!$H$7:$BE$11,3,FALSE),(IF(AC762&lt;=(-1),AC762,0)))</f>
        <v>#N/A</v>
      </c>
      <c r="AD764" s="16" t="e">
        <f>IF($D762&gt;=1,($B761/HLOOKUP($D762,'[7]Annuity Cal'!$H$7:$BE$11,2,FALSE))*HLOOKUP(AD762,'[7]Annuity Cal'!$H$7:$BE$11,3,FALSE),(IF(AD762&lt;=(-1),AD762,0)))</f>
        <v>#N/A</v>
      </c>
      <c r="AE764" s="16" t="e">
        <f>IF($D762&gt;=1,($B761/HLOOKUP($D762,'[7]Annuity Cal'!$H$7:$BE$11,2,FALSE))*HLOOKUP(AE762,'[7]Annuity Cal'!$H$7:$BE$11,3,FALSE),(IF(AE762&lt;=(-1),AE762,0)))</f>
        <v>#N/A</v>
      </c>
      <c r="AF764" s="16" t="e">
        <f>IF($D762&gt;=1,($B761/HLOOKUP($D762,'[7]Annuity Cal'!$H$7:$BE$11,2,FALSE))*HLOOKUP(AF762,'[7]Annuity Cal'!$H$7:$BE$11,3,FALSE),(IF(AF762&lt;=(-1),AF762,0)))</f>
        <v>#N/A</v>
      </c>
      <c r="AG764" s="16" t="e">
        <f>IF($D762&gt;=1,($B761/HLOOKUP($D762,'[7]Annuity Cal'!$H$7:$BE$11,2,FALSE))*HLOOKUP(AG762,'[7]Annuity Cal'!$H$7:$BE$11,3,FALSE),(IF(AG762&lt;=(-1),AG762,0)))</f>
        <v>#N/A</v>
      </c>
      <c r="AH764" s="16" t="e">
        <f>IF($D762&gt;=1,($B761/HLOOKUP($D762,'[7]Annuity Cal'!$H$7:$BE$11,2,FALSE))*HLOOKUP(AH762,'[7]Annuity Cal'!$H$7:$BE$11,3,FALSE),(IF(AH762&lt;=(-1),AH762,0)))</f>
        <v>#N/A</v>
      </c>
      <c r="AI764" s="16" t="e">
        <f>IF($D762&gt;=1,($B761/HLOOKUP($D762,'[7]Annuity Cal'!$H$7:$BE$11,2,FALSE))*HLOOKUP(AI762,'[7]Annuity Cal'!$H$7:$BE$11,3,FALSE),(IF(AI762&lt;=(-1),AI762,0)))</f>
        <v>#N/A</v>
      </c>
      <c r="AJ764" s="16" t="e">
        <f>IF($D762&gt;=1,($B761/HLOOKUP($D762,'[7]Annuity Cal'!$H$7:$BE$11,2,FALSE))*HLOOKUP(AJ762,'[7]Annuity Cal'!$H$7:$BE$11,3,FALSE),(IF(AJ762&lt;=(-1),AJ762,0)))</f>
        <v>#N/A</v>
      </c>
      <c r="AK764" s="16" t="e">
        <f>IF($D762&gt;=1,($B761/HLOOKUP($D762,'[7]Annuity Cal'!$H$7:$BE$11,2,FALSE))*HLOOKUP(AK762,'[7]Annuity Cal'!$H$7:$BE$11,3,FALSE),(IF(AK762&lt;=(-1),AK762,0)))</f>
        <v>#N/A</v>
      </c>
      <c r="AL764" s="16" t="e">
        <f>IF($D762&gt;=1,($B761/HLOOKUP($D762,'[7]Annuity Cal'!$H$7:$BE$11,2,FALSE))*HLOOKUP(AL762,'[7]Annuity Cal'!$H$7:$BE$11,3,FALSE),(IF(AL762&lt;=(-1),AL762,0)))</f>
        <v>#N/A</v>
      </c>
      <c r="AM764" s="16" t="e">
        <f>IF($D762&gt;=1,($B761/HLOOKUP($D762,'[7]Annuity Cal'!$H$7:$BE$11,2,FALSE))*HLOOKUP(AM762,'[7]Annuity Cal'!$H$7:$BE$11,3,FALSE),(IF(AM762&lt;=(-1),AM762,0)))</f>
        <v>#N/A</v>
      </c>
      <c r="AN764" s="16" t="e">
        <f>IF($D762&gt;=1,($B761/HLOOKUP($D762,'[7]Annuity Cal'!$H$7:$BE$11,2,FALSE))*HLOOKUP(AN762,'[7]Annuity Cal'!$H$7:$BE$11,3,FALSE),(IF(AN762&lt;=(-1),AN762,0)))</f>
        <v>#N/A</v>
      </c>
      <c r="AO764" s="16" t="e">
        <f>IF($D762&gt;=1,($B761/HLOOKUP($D762,'[7]Annuity Cal'!$H$7:$BE$11,2,FALSE))*HLOOKUP(AO762,'[7]Annuity Cal'!$H$7:$BE$11,3,FALSE),(IF(AO762&lt;=(-1),AO762,0)))</f>
        <v>#N/A</v>
      </c>
      <c r="AP764" s="16" t="e">
        <f>IF($D762&gt;=1,($B761/HLOOKUP($D762,'[7]Annuity Cal'!$H$7:$BE$11,2,FALSE))*HLOOKUP(AP762,'[7]Annuity Cal'!$H$7:$BE$11,3,FALSE),(IF(AP762&lt;=(-1),AP762,0)))</f>
        <v>#N/A</v>
      </c>
      <c r="AQ764" s="16" t="e">
        <f>IF($D762&gt;=1,($B761/HLOOKUP($D762,'[7]Annuity Cal'!$H$7:$BE$11,2,FALSE))*HLOOKUP(AQ762,'[7]Annuity Cal'!$H$7:$BE$11,3,FALSE),(IF(AQ762&lt;=(-1),AQ762,0)))</f>
        <v>#N/A</v>
      </c>
      <c r="AR764" s="16" t="e">
        <f>IF($D762&gt;=1,($B761/HLOOKUP($D762,'[7]Annuity Cal'!$H$7:$BE$11,2,FALSE))*HLOOKUP(AR762,'[7]Annuity Cal'!$H$7:$BE$11,3,FALSE),(IF(AR762&lt;=(-1),AR762,0)))</f>
        <v>#N/A</v>
      </c>
      <c r="AS764" s="16" t="e">
        <f>IF($D762&gt;=1,($B761/HLOOKUP($D762,'[7]Annuity Cal'!$H$7:$BE$11,2,FALSE))*HLOOKUP(AS762,'[7]Annuity Cal'!$H$7:$BE$11,3,FALSE),(IF(AS762&lt;=(-1),AS762,0)))</f>
        <v>#N/A</v>
      </c>
      <c r="AT764" s="16" t="e">
        <f>IF($D762&gt;=1,($B761/HLOOKUP($D762,'[7]Annuity Cal'!$H$7:$BE$11,2,FALSE))*HLOOKUP(AT762,'[7]Annuity Cal'!$H$7:$BE$11,3,FALSE),(IF(AT762&lt;=(-1),AT762,0)))</f>
        <v>#N/A</v>
      </c>
      <c r="AU764" s="16" t="e">
        <f>IF($D762&gt;=1,($B761/HLOOKUP($D762,'[7]Annuity Cal'!$H$7:$BE$11,2,FALSE))*HLOOKUP(AU762,'[7]Annuity Cal'!$H$7:$BE$11,3,FALSE),(IF(AU762&lt;=(-1),AU762,0)))</f>
        <v>#N/A</v>
      </c>
      <c r="AV764" s="16" t="e">
        <f>IF($D762&gt;=1,($B761/HLOOKUP($D762,'[7]Annuity Cal'!$H$7:$BE$11,2,FALSE))*HLOOKUP(AV762,'[7]Annuity Cal'!$H$7:$BE$11,3,FALSE),(IF(AV762&lt;=(-1),AV762,0)))</f>
        <v>#N/A</v>
      </c>
      <c r="AW764" s="16" t="e">
        <f>IF($D762&gt;=1,($B761/HLOOKUP($D762,'[7]Annuity Cal'!$H$7:$BE$11,2,FALSE))*HLOOKUP(AW762,'[7]Annuity Cal'!$H$7:$BE$11,3,FALSE),(IF(AW762&lt;=(-1),AW762,0)))</f>
        <v>#N/A</v>
      </c>
      <c r="AX764" s="16" t="e">
        <f>IF($D762&gt;=1,($B761/HLOOKUP($D762,'[7]Annuity Cal'!$H$7:$BE$11,2,FALSE))*HLOOKUP(AX762,'[7]Annuity Cal'!$H$7:$BE$11,3,FALSE),(IF(AX762&lt;=(-1),AX762,0)))</f>
        <v>#N/A</v>
      </c>
      <c r="AY764" s="16" t="e">
        <f>IF($D762&gt;=1,($B761/HLOOKUP($D762,'[7]Annuity Cal'!$H$7:$BE$11,2,FALSE))*HLOOKUP(AY762,'[7]Annuity Cal'!$H$7:$BE$11,3,FALSE),(IF(AY762&lt;=(-1),AY762,0)))</f>
        <v>#N/A</v>
      </c>
      <c r="AZ764" s="16" t="e">
        <f>IF($D762&gt;=1,($B761/HLOOKUP($D762,'[7]Annuity Cal'!$H$7:$BE$11,2,FALSE))*HLOOKUP(AZ762,'[7]Annuity Cal'!$H$7:$BE$11,3,FALSE),(IF(AZ762&lt;=(-1),AZ762,0)))</f>
        <v>#N/A</v>
      </c>
      <c r="BA764" s="16" t="e">
        <f>IF($D762&gt;=1,($B761/HLOOKUP($D762,'[7]Annuity Cal'!$H$7:$BE$11,2,FALSE))*HLOOKUP(BA762,'[7]Annuity Cal'!$H$7:$BE$11,3,FALSE),(IF(BA762&lt;=(-1),BA762,0)))</f>
        <v>#N/A</v>
      </c>
      <c r="BB764" s="16" t="e">
        <f>IF($D762&gt;=1,($B761/HLOOKUP($D762,'[7]Annuity Cal'!$H$7:$BE$11,2,FALSE))*HLOOKUP(BB762,'[7]Annuity Cal'!$H$7:$BE$11,3,FALSE),(IF(BB762&lt;=(-1),BB762,0)))</f>
        <v>#N/A</v>
      </c>
      <c r="BC764" s="16" t="e">
        <f>IF($D762&gt;=1,($B761/HLOOKUP($D762,'[7]Annuity Cal'!$H$7:$BE$11,2,FALSE))*HLOOKUP(BC762,'[7]Annuity Cal'!$H$7:$BE$11,3,FALSE),(IF(BC762&lt;=(-1),BC762,0)))</f>
        <v>#N/A</v>
      </c>
      <c r="BD764" s="16" t="e">
        <f>IF($D762&gt;=1,($B761/HLOOKUP($D762,'[7]Annuity Cal'!$H$7:$BE$11,2,FALSE))*HLOOKUP(BD762,'[7]Annuity Cal'!$H$7:$BE$11,3,FALSE),(IF(BD762&lt;=(-1),BD762,0)))</f>
        <v>#N/A</v>
      </c>
      <c r="BE764" s="16" t="e">
        <f>IF($D762&gt;=1,($B761/HLOOKUP($D762,'[7]Annuity Cal'!$H$7:$BE$11,2,FALSE))*HLOOKUP(BE762,'[7]Annuity Cal'!$H$7:$BE$11,3,FALSE),(IF(BE762&lt;=(-1),BE762,0)))</f>
        <v>#N/A</v>
      </c>
      <c r="BF764" s="16" t="e">
        <f>IF($D762&gt;=1,($B761/HLOOKUP($D762,'[7]Annuity Cal'!$H$7:$BE$11,2,FALSE))*HLOOKUP(BF762,'[7]Annuity Cal'!$H$7:$BE$11,3,FALSE),(IF(BF762&lt;=(-1),BF762,0)))</f>
        <v>#N/A</v>
      </c>
      <c r="BG764" s="16" t="e">
        <f>IF($D762&gt;=1,($B761/HLOOKUP($D762,'[7]Annuity Cal'!$H$7:$BE$11,2,FALSE))*HLOOKUP(BG762,'[7]Annuity Cal'!$H$7:$BE$11,3,FALSE),(IF(BG762&lt;=(-1),BG762,0)))</f>
        <v>#N/A</v>
      </c>
      <c r="BH764" s="16" t="e">
        <f>IF($D762&gt;=1,($B761/HLOOKUP($D762,'[7]Annuity Cal'!$H$7:$BE$11,2,FALSE))*HLOOKUP(BH762,'[7]Annuity Cal'!$H$7:$BE$11,3,FALSE),(IF(BH762&lt;=(-1),BH762,0)))</f>
        <v>#N/A</v>
      </c>
      <c r="BI764" s="16" t="e">
        <f>IF($D762&gt;=1,($B761/HLOOKUP($D762,'[7]Annuity Cal'!$H$7:$BE$11,2,FALSE))*HLOOKUP(BI762,'[7]Annuity Cal'!$H$7:$BE$11,3,FALSE),(IF(BI762&lt;=(-1),BI762,0)))</f>
        <v>#N/A</v>
      </c>
      <c r="BJ764" s="16" t="e">
        <f>IF($D762&gt;=1,($B761/HLOOKUP($D762,'[7]Annuity Cal'!$H$7:$BE$11,2,FALSE))*HLOOKUP(BJ762,'[7]Annuity Cal'!$H$7:$BE$11,3,FALSE),(IF(BJ762&lt;=(-1),BJ762,0)))</f>
        <v>#N/A</v>
      </c>
      <c r="BK764" s="16" t="e">
        <f>IF($D762&gt;=1,($B761/HLOOKUP($D762,'[7]Annuity Cal'!$H$7:$BE$11,2,FALSE))*HLOOKUP(BK762,'[7]Annuity Cal'!$H$7:$BE$11,3,FALSE),(IF(BK762&lt;=(-1),BK762,0)))</f>
        <v>#N/A</v>
      </c>
      <c r="BL764" s="16" t="e">
        <f>IF($D762&gt;=1,($B761/HLOOKUP($D762,'[7]Annuity Cal'!$H$7:$BE$11,2,FALSE))*HLOOKUP(BL762,'[7]Annuity Cal'!$H$7:$BE$11,3,FALSE),(IF(BL762&lt;=(-1),BL762,0)))</f>
        <v>#N/A</v>
      </c>
      <c r="BM764" s="16" t="e">
        <f>IF($D762&gt;=1,($B761/HLOOKUP($D762,'[7]Annuity Cal'!$H$7:$BE$11,2,FALSE))*HLOOKUP(BM762,'[7]Annuity Cal'!$H$7:$BE$11,3,FALSE),(IF(BM762&lt;=(-1),BM762,0)))</f>
        <v>#N/A</v>
      </c>
      <c r="BN764" s="16" t="e">
        <f>IF($D762&gt;=1,($B761/HLOOKUP($D762,'[7]Annuity Cal'!$H$7:$BE$11,2,FALSE))*HLOOKUP(BN762,'[7]Annuity Cal'!$H$7:$BE$11,3,FALSE),(IF(BN762&lt;=(-1),BN762,0)))</f>
        <v>#N/A</v>
      </c>
    </row>
    <row r="765" spans="1:66">
      <c r="C765" s="16" t="s">
        <v>1</v>
      </c>
      <c r="D765" s="16">
        <f>IF($D762&gt;=1,($B761/HLOOKUP($D762,'[7]Annuity Cal'!$H$7:$BE$11,2,FALSE))*HLOOKUP(D762,'[7]Annuity Cal'!$H$7:$BE$11,4,FALSE),(IF(D762&lt;=(-1),D762,0)))</f>
        <v>0</v>
      </c>
      <c r="E765" s="16">
        <f>IF($D762&gt;=1,($B761/HLOOKUP($D762,'[7]Annuity Cal'!$H$7:$BE$11,2,FALSE))*HLOOKUP(E762,'[7]Annuity Cal'!$H$7:$BE$11,4,FALSE),(IF(E762&lt;=(-1),E762,0)))</f>
        <v>0</v>
      </c>
      <c r="F765" s="16">
        <f>IF($D762&gt;=1,($B761/HLOOKUP($D762,'[7]Annuity Cal'!$H$7:$BE$11,2,FALSE))*HLOOKUP(F762,'[7]Annuity Cal'!$H$7:$BE$11,4,FALSE),(IF(F762&lt;=(-1),F762,0)))</f>
        <v>0</v>
      </c>
      <c r="G765" s="16">
        <f>IF($D762&gt;=1,($B761/HLOOKUP($D762,'[7]Annuity Cal'!$H$7:$BE$11,2,FALSE))*HLOOKUP(G762,'[7]Annuity Cal'!$H$7:$BE$11,4,FALSE),(IF(G762&lt;=(-1),G762,0)))</f>
        <v>0</v>
      </c>
      <c r="H765" s="16">
        <f>IF($D762&gt;=1,($B761/HLOOKUP($D762,'[7]Annuity Cal'!$H$7:$BE$11,2,FALSE))*HLOOKUP(H762,'[7]Annuity Cal'!$H$7:$BE$11,4,FALSE),(IF(H762&lt;=(-1),H762,0)))</f>
        <v>0</v>
      </c>
      <c r="I765" s="16">
        <f>IF($D762&gt;=1,($B761/HLOOKUP($D762,'[7]Annuity Cal'!$H$7:$BE$11,2,FALSE))*HLOOKUP(I762,'[7]Annuity Cal'!$H$7:$BE$11,4,FALSE),(IF(I762&lt;=(-1),I762,0)))</f>
        <v>0</v>
      </c>
      <c r="J765" s="16">
        <f>IF($D762&gt;=1,($B761/HLOOKUP($D762,'[7]Annuity Cal'!$H$7:$BE$11,2,FALSE))*HLOOKUP(J762,'[7]Annuity Cal'!$H$7:$BE$11,4,FALSE),(IF(J762&lt;=(-1),J762,0)))</f>
        <v>0</v>
      </c>
      <c r="K765" s="16">
        <f>IF($D762&gt;=1,($B761/HLOOKUP($D762,'[7]Annuity Cal'!$H$7:$BE$11,2,FALSE))*HLOOKUP(K762,'[7]Annuity Cal'!$H$7:$BE$11,4,FALSE),(IF(K762&lt;=(-1),K762,0)))</f>
        <v>0</v>
      </c>
      <c r="L765" s="16" t="e">
        <f>IF($D762&gt;=1,($B761/HLOOKUP($D762,'[7]Annuity Cal'!$H$7:$BE$11,2,FALSE))*HLOOKUP(L762,'[7]Annuity Cal'!$H$7:$BE$11,4,FALSE),(IF(L762&lt;=(-1),L762,0)))</f>
        <v>#N/A</v>
      </c>
      <c r="M765" s="16" t="e">
        <f>IF($D762&gt;=1,($B761/HLOOKUP($D762,'[7]Annuity Cal'!$H$7:$BE$11,2,FALSE))*HLOOKUP(M762,'[7]Annuity Cal'!$H$7:$BE$11,4,FALSE),(IF(M762&lt;=(-1),M762,0)))</f>
        <v>#N/A</v>
      </c>
      <c r="N765" s="16" t="e">
        <f>IF($D762&gt;=1,($B761/HLOOKUP($D762,'[7]Annuity Cal'!$H$7:$BE$11,2,FALSE))*HLOOKUP(N762,'[7]Annuity Cal'!$H$7:$BE$11,4,FALSE),(IF(N762&lt;=(-1),N762,0)))</f>
        <v>#N/A</v>
      </c>
      <c r="O765" s="16" t="e">
        <f>IF($D762&gt;=1,($B761/HLOOKUP($D762,'[7]Annuity Cal'!$H$7:$BE$11,2,FALSE))*HLOOKUP(O762,'[7]Annuity Cal'!$H$7:$BE$11,4,FALSE),(IF(O762&lt;=(-1),O762,0)))</f>
        <v>#N/A</v>
      </c>
      <c r="P765" s="16" t="e">
        <f>IF($D762&gt;=1,($B761/HLOOKUP($D762,'[7]Annuity Cal'!$H$7:$BE$11,2,FALSE))*HLOOKUP(P762,'[7]Annuity Cal'!$H$7:$BE$11,4,FALSE),(IF(P762&lt;=(-1),P762,0)))</f>
        <v>#N/A</v>
      </c>
      <c r="Q765" s="16" t="e">
        <f>IF($D762&gt;=1,($B761/HLOOKUP($D762,'[7]Annuity Cal'!$H$7:$BE$11,2,FALSE))*HLOOKUP(Q762,'[7]Annuity Cal'!$H$7:$BE$11,4,FALSE),(IF(Q762&lt;=(-1),Q762,0)))</f>
        <v>#N/A</v>
      </c>
      <c r="R765" s="16" t="e">
        <f>IF($D762&gt;=1,($B761/HLOOKUP($D762,'[7]Annuity Cal'!$H$7:$BE$11,2,FALSE))*HLOOKUP(R762,'[7]Annuity Cal'!$H$7:$BE$11,4,FALSE),(IF(R762&lt;=(-1),R762,0)))</f>
        <v>#N/A</v>
      </c>
      <c r="S765" s="16" t="e">
        <f>IF($D762&gt;=1,($B761/HLOOKUP($D762,'[7]Annuity Cal'!$H$7:$BE$11,2,FALSE))*HLOOKUP(S762,'[7]Annuity Cal'!$H$7:$BE$11,4,FALSE),(IF(S762&lt;=(-1),S762,0)))</f>
        <v>#N/A</v>
      </c>
      <c r="T765" s="16" t="e">
        <f>IF($D762&gt;=1,($B761/HLOOKUP($D762,'[7]Annuity Cal'!$H$7:$BE$11,2,FALSE))*HLOOKUP(T762,'[7]Annuity Cal'!$H$7:$BE$11,4,FALSE),(IF(T762&lt;=(-1),T762,0)))</f>
        <v>#N/A</v>
      </c>
      <c r="U765" s="16" t="e">
        <f>IF($D762&gt;=1,($B761/HLOOKUP($D762,'[7]Annuity Cal'!$H$7:$BE$11,2,FALSE))*HLOOKUP(U762,'[7]Annuity Cal'!$H$7:$BE$11,4,FALSE),(IF(U762&lt;=(-1),U762,0)))</f>
        <v>#N/A</v>
      </c>
      <c r="V765" s="16" t="e">
        <f>IF($D762&gt;=1,($B761/HLOOKUP($D762,'[7]Annuity Cal'!$H$7:$BE$11,2,FALSE))*HLOOKUP(V762,'[7]Annuity Cal'!$H$7:$BE$11,4,FALSE),(IF(V762&lt;=(-1),V762,0)))</f>
        <v>#N/A</v>
      </c>
      <c r="W765" s="16" t="e">
        <f>IF($D762&gt;=1,($B761/HLOOKUP($D762,'[7]Annuity Cal'!$H$7:$BE$11,2,FALSE))*HLOOKUP(W762,'[7]Annuity Cal'!$H$7:$BE$11,4,FALSE),(IF(W762&lt;=(-1),W762,0)))</f>
        <v>#N/A</v>
      </c>
      <c r="X765" s="16" t="e">
        <f>IF($D762&gt;=1,($B761/HLOOKUP($D762,'[7]Annuity Cal'!$H$7:$BE$11,2,FALSE))*HLOOKUP(X762,'[7]Annuity Cal'!$H$7:$BE$11,4,FALSE),(IF(X762&lt;=(-1),X762,0)))</f>
        <v>#N/A</v>
      </c>
      <c r="Y765" s="16" t="e">
        <f>IF($D762&gt;=1,($B761/HLOOKUP($D762,'[7]Annuity Cal'!$H$7:$BE$11,2,FALSE))*HLOOKUP(Y762,'[7]Annuity Cal'!$H$7:$BE$11,4,FALSE),(IF(Y762&lt;=(-1),Y762,0)))</f>
        <v>#N/A</v>
      </c>
      <c r="Z765" s="16" t="e">
        <f>IF($D762&gt;=1,($B761/HLOOKUP($D762,'[7]Annuity Cal'!$H$7:$BE$11,2,FALSE))*HLOOKUP(Z762,'[7]Annuity Cal'!$H$7:$BE$11,4,FALSE),(IF(Z762&lt;=(-1),Z762,0)))</f>
        <v>#N/A</v>
      </c>
      <c r="AA765" s="16" t="e">
        <f>IF($D762&gt;=1,($B761/HLOOKUP($D762,'[7]Annuity Cal'!$H$7:$BE$11,2,FALSE))*HLOOKUP(AA762,'[7]Annuity Cal'!$H$7:$BE$11,4,FALSE),(IF(AA762&lt;=(-1),AA762,0)))</f>
        <v>#N/A</v>
      </c>
      <c r="AB765" s="16" t="e">
        <f>IF($D762&gt;=1,($B761/HLOOKUP($D762,'[7]Annuity Cal'!$H$7:$BE$11,2,FALSE))*HLOOKUP(AB762,'[7]Annuity Cal'!$H$7:$BE$11,4,FALSE),(IF(AB762&lt;=(-1),AB762,0)))</f>
        <v>#N/A</v>
      </c>
      <c r="AC765" s="16" t="e">
        <f>IF($D762&gt;=1,($B761/HLOOKUP($D762,'[7]Annuity Cal'!$H$7:$BE$11,2,FALSE))*HLOOKUP(AC762,'[7]Annuity Cal'!$H$7:$BE$11,4,FALSE),(IF(AC762&lt;=(-1),AC762,0)))</f>
        <v>#N/A</v>
      </c>
      <c r="AD765" s="16" t="e">
        <f>IF($D762&gt;=1,($B761/HLOOKUP($D762,'[7]Annuity Cal'!$H$7:$BE$11,2,FALSE))*HLOOKUP(AD762,'[7]Annuity Cal'!$H$7:$BE$11,4,FALSE),(IF(AD762&lt;=(-1),AD762,0)))</f>
        <v>#N/A</v>
      </c>
      <c r="AE765" s="16" t="e">
        <f>IF($D762&gt;=1,($B761/HLOOKUP($D762,'[7]Annuity Cal'!$H$7:$BE$11,2,FALSE))*HLOOKUP(AE762,'[7]Annuity Cal'!$H$7:$BE$11,4,FALSE),(IF(AE762&lt;=(-1),AE762,0)))</f>
        <v>#N/A</v>
      </c>
      <c r="AF765" s="16" t="e">
        <f>IF($D762&gt;=1,($B761/HLOOKUP($D762,'[7]Annuity Cal'!$H$7:$BE$11,2,FALSE))*HLOOKUP(AF762,'[7]Annuity Cal'!$H$7:$BE$11,4,FALSE),(IF(AF762&lt;=(-1),AF762,0)))</f>
        <v>#N/A</v>
      </c>
      <c r="AG765" s="16" t="e">
        <f>IF($D762&gt;=1,($B761/HLOOKUP($D762,'[7]Annuity Cal'!$H$7:$BE$11,2,FALSE))*HLOOKUP(AG762,'[7]Annuity Cal'!$H$7:$BE$11,4,FALSE),(IF(AG762&lt;=(-1),AG762,0)))</f>
        <v>#N/A</v>
      </c>
      <c r="AH765" s="16" t="e">
        <f>IF($D762&gt;=1,($B761/HLOOKUP($D762,'[7]Annuity Cal'!$H$7:$BE$11,2,FALSE))*HLOOKUP(AH762,'[7]Annuity Cal'!$H$7:$BE$11,4,FALSE),(IF(AH762&lt;=(-1),AH762,0)))</f>
        <v>#N/A</v>
      </c>
      <c r="AI765" s="16" t="e">
        <f>IF($D762&gt;=1,($B761/HLOOKUP($D762,'[7]Annuity Cal'!$H$7:$BE$11,2,FALSE))*HLOOKUP(AI762,'[7]Annuity Cal'!$H$7:$BE$11,4,FALSE),(IF(AI762&lt;=(-1),AI762,0)))</f>
        <v>#N/A</v>
      </c>
      <c r="AJ765" s="16" t="e">
        <f>IF($D762&gt;=1,($B761/HLOOKUP($D762,'[7]Annuity Cal'!$H$7:$BE$11,2,FALSE))*HLOOKUP(AJ762,'[7]Annuity Cal'!$H$7:$BE$11,4,FALSE),(IF(AJ762&lt;=(-1),AJ762,0)))</f>
        <v>#N/A</v>
      </c>
      <c r="AK765" s="16" t="e">
        <f>IF($D762&gt;=1,($B761/HLOOKUP($D762,'[7]Annuity Cal'!$H$7:$BE$11,2,FALSE))*HLOOKUP(AK762,'[7]Annuity Cal'!$H$7:$BE$11,4,FALSE),(IF(AK762&lt;=(-1),AK762,0)))</f>
        <v>#N/A</v>
      </c>
      <c r="AL765" s="16" t="e">
        <f>IF($D762&gt;=1,($B761/HLOOKUP($D762,'[7]Annuity Cal'!$H$7:$BE$11,2,FALSE))*HLOOKUP(AL762,'[7]Annuity Cal'!$H$7:$BE$11,4,FALSE),(IF(AL762&lt;=(-1),AL762,0)))</f>
        <v>#N/A</v>
      </c>
      <c r="AM765" s="16" t="e">
        <f>IF($D762&gt;=1,($B761/HLOOKUP($D762,'[7]Annuity Cal'!$H$7:$BE$11,2,FALSE))*HLOOKUP(AM762,'[7]Annuity Cal'!$H$7:$BE$11,4,FALSE),(IF(AM762&lt;=(-1),AM762,0)))</f>
        <v>#N/A</v>
      </c>
      <c r="AN765" s="16" t="e">
        <f>IF($D762&gt;=1,($B761/HLOOKUP($D762,'[7]Annuity Cal'!$H$7:$BE$11,2,FALSE))*HLOOKUP(AN762,'[7]Annuity Cal'!$H$7:$BE$11,4,FALSE),(IF(AN762&lt;=(-1),AN762,0)))</f>
        <v>#N/A</v>
      </c>
      <c r="AO765" s="16" t="e">
        <f>IF($D762&gt;=1,($B761/HLOOKUP($D762,'[7]Annuity Cal'!$H$7:$BE$11,2,FALSE))*HLOOKUP(AO762,'[7]Annuity Cal'!$H$7:$BE$11,4,FALSE),(IF(AO762&lt;=(-1),AO762,0)))</f>
        <v>#N/A</v>
      </c>
      <c r="AP765" s="16" t="e">
        <f>IF($D762&gt;=1,($B761/HLOOKUP($D762,'[7]Annuity Cal'!$H$7:$BE$11,2,FALSE))*HLOOKUP(AP762,'[7]Annuity Cal'!$H$7:$BE$11,4,FALSE),(IF(AP762&lt;=(-1),AP762,0)))</f>
        <v>#N/A</v>
      </c>
      <c r="AQ765" s="16" t="e">
        <f>IF($D762&gt;=1,($B761/HLOOKUP($D762,'[7]Annuity Cal'!$H$7:$BE$11,2,FALSE))*HLOOKUP(AQ762,'[7]Annuity Cal'!$H$7:$BE$11,4,FALSE),(IF(AQ762&lt;=(-1),AQ762,0)))</f>
        <v>#N/A</v>
      </c>
      <c r="AR765" s="16" t="e">
        <f>IF($D762&gt;=1,($B761/HLOOKUP($D762,'[7]Annuity Cal'!$H$7:$BE$11,2,FALSE))*HLOOKUP(AR762,'[7]Annuity Cal'!$H$7:$BE$11,4,FALSE),(IF(AR762&lt;=(-1),AR762,0)))</f>
        <v>#N/A</v>
      </c>
      <c r="AS765" s="16" t="e">
        <f>IF($D762&gt;=1,($B761/HLOOKUP($D762,'[7]Annuity Cal'!$H$7:$BE$11,2,FALSE))*HLOOKUP(AS762,'[7]Annuity Cal'!$H$7:$BE$11,4,FALSE),(IF(AS762&lt;=(-1),AS762,0)))</f>
        <v>#N/A</v>
      </c>
      <c r="AT765" s="16" t="e">
        <f>IF($D762&gt;=1,($B761/HLOOKUP($D762,'[7]Annuity Cal'!$H$7:$BE$11,2,FALSE))*HLOOKUP(AT762,'[7]Annuity Cal'!$H$7:$BE$11,4,FALSE),(IF(AT762&lt;=(-1),AT762,0)))</f>
        <v>#N/A</v>
      </c>
      <c r="AU765" s="16" t="e">
        <f>IF($D762&gt;=1,($B761/HLOOKUP($D762,'[7]Annuity Cal'!$H$7:$BE$11,2,FALSE))*HLOOKUP(AU762,'[7]Annuity Cal'!$H$7:$BE$11,4,FALSE),(IF(AU762&lt;=(-1),AU762,0)))</f>
        <v>#N/A</v>
      </c>
      <c r="AV765" s="16" t="e">
        <f>IF($D762&gt;=1,($B761/HLOOKUP($D762,'[7]Annuity Cal'!$H$7:$BE$11,2,FALSE))*HLOOKUP(AV762,'[7]Annuity Cal'!$H$7:$BE$11,4,FALSE),(IF(AV762&lt;=(-1),AV762,0)))</f>
        <v>#N/A</v>
      </c>
      <c r="AW765" s="16" t="e">
        <f>IF($D762&gt;=1,($B761/HLOOKUP($D762,'[7]Annuity Cal'!$H$7:$BE$11,2,FALSE))*HLOOKUP(AW762,'[7]Annuity Cal'!$H$7:$BE$11,4,FALSE),(IF(AW762&lt;=(-1),AW762,0)))</f>
        <v>#N/A</v>
      </c>
      <c r="AX765" s="16" t="e">
        <f>IF($D762&gt;=1,($B761/HLOOKUP($D762,'[7]Annuity Cal'!$H$7:$BE$11,2,FALSE))*HLOOKUP(AX762,'[7]Annuity Cal'!$H$7:$BE$11,4,FALSE),(IF(AX762&lt;=(-1),AX762,0)))</f>
        <v>#N/A</v>
      </c>
      <c r="AY765" s="16" t="e">
        <f>IF($D762&gt;=1,($B761/HLOOKUP($D762,'[7]Annuity Cal'!$H$7:$BE$11,2,FALSE))*HLOOKUP(AY762,'[7]Annuity Cal'!$H$7:$BE$11,4,FALSE),(IF(AY762&lt;=(-1),AY762,0)))</f>
        <v>#N/A</v>
      </c>
      <c r="AZ765" s="16" t="e">
        <f>IF($D762&gt;=1,($B761/HLOOKUP($D762,'[7]Annuity Cal'!$H$7:$BE$11,2,FALSE))*HLOOKUP(AZ762,'[7]Annuity Cal'!$H$7:$BE$11,4,FALSE),(IF(AZ762&lt;=(-1),AZ762,0)))</f>
        <v>#N/A</v>
      </c>
      <c r="BA765" s="16" t="e">
        <f>IF($D762&gt;=1,($B761/HLOOKUP($D762,'[7]Annuity Cal'!$H$7:$BE$11,2,FALSE))*HLOOKUP(BA762,'[7]Annuity Cal'!$H$7:$BE$11,4,FALSE),(IF(BA762&lt;=(-1),BA762,0)))</f>
        <v>#N/A</v>
      </c>
      <c r="BB765" s="16" t="e">
        <f>IF($D762&gt;=1,($B761/HLOOKUP($D762,'[7]Annuity Cal'!$H$7:$BE$11,2,FALSE))*HLOOKUP(BB762,'[7]Annuity Cal'!$H$7:$BE$11,4,FALSE),(IF(BB762&lt;=(-1),BB762,0)))</f>
        <v>#N/A</v>
      </c>
      <c r="BC765" s="16" t="e">
        <f>IF($D762&gt;=1,($B761/HLOOKUP($D762,'[7]Annuity Cal'!$H$7:$BE$11,2,FALSE))*HLOOKUP(BC762,'[7]Annuity Cal'!$H$7:$BE$11,4,FALSE),(IF(BC762&lt;=(-1),BC762,0)))</f>
        <v>#N/A</v>
      </c>
      <c r="BD765" s="16" t="e">
        <f>IF($D762&gt;=1,($B761/HLOOKUP($D762,'[7]Annuity Cal'!$H$7:$BE$11,2,FALSE))*HLOOKUP(BD762,'[7]Annuity Cal'!$H$7:$BE$11,4,FALSE),(IF(BD762&lt;=(-1),BD762,0)))</f>
        <v>#N/A</v>
      </c>
      <c r="BE765" s="16" t="e">
        <f>IF($D762&gt;=1,($B761/HLOOKUP($D762,'[7]Annuity Cal'!$H$7:$BE$11,2,FALSE))*HLOOKUP(BE762,'[7]Annuity Cal'!$H$7:$BE$11,4,FALSE),(IF(BE762&lt;=(-1),BE762,0)))</f>
        <v>#N/A</v>
      </c>
      <c r="BF765" s="16" t="e">
        <f>IF($D762&gt;=1,($B761/HLOOKUP($D762,'[7]Annuity Cal'!$H$7:$BE$11,2,FALSE))*HLOOKUP(BF762,'[7]Annuity Cal'!$H$7:$BE$11,4,FALSE),(IF(BF762&lt;=(-1),BF762,0)))</f>
        <v>#N/A</v>
      </c>
      <c r="BG765" s="16" t="e">
        <f>IF($D762&gt;=1,($B761/HLOOKUP($D762,'[7]Annuity Cal'!$H$7:$BE$11,2,FALSE))*HLOOKUP(BG762,'[7]Annuity Cal'!$H$7:$BE$11,4,FALSE),(IF(BG762&lt;=(-1),BG762,0)))</f>
        <v>#N/A</v>
      </c>
      <c r="BH765" s="16" t="e">
        <f>IF($D762&gt;=1,($B761/HLOOKUP($D762,'[7]Annuity Cal'!$H$7:$BE$11,2,FALSE))*HLOOKUP(BH762,'[7]Annuity Cal'!$H$7:$BE$11,4,FALSE),(IF(BH762&lt;=(-1),BH762,0)))</f>
        <v>#N/A</v>
      </c>
      <c r="BI765" s="16" t="e">
        <f>IF($D762&gt;=1,($B761/HLOOKUP($D762,'[7]Annuity Cal'!$H$7:$BE$11,2,FALSE))*HLOOKUP(BI762,'[7]Annuity Cal'!$H$7:$BE$11,4,FALSE),(IF(BI762&lt;=(-1),BI762,0)))</f>
        <v>#N/A</v>
      </c>
      <c r="BJ765" s="16" t="e">
        <f>IF($D762&gt;=1,($B761/HLOOKUP($D762,'[7]Annuity Cal'!$H$7:$BE$11,2,FALSE))*HLOOKUP(BJ762,'[7]Annuity Cal'!$H$7:$BE$11,4,FALSE),(IF(BJ762&lt;=(-1),BJ762,0)))</f>
        <v>#N/A</v>
      </c>
      <c r="BK765" s="16" t="e">
        <f>IF($D762&gt;=1,($B761/HLOOKUP($D762,'[7]Annuity Cal'!$H$7:$BE$11,2,FALSE))*HLOOKUP(BK762,'[7]Annuity Cal'!$H$7:$BE$11,4,FALSE),(IF(BK762&lt;=(-1),BK762,0)))</f>
        <v>#N/A</v>
      </c>
      <c r="BL765" s="16" t="e">
        <f>IF($D762&gt;=1,($B761/HLOOKUP($D762,'[7]Annuity Cal'!$H$7:$BE$11,2,FALSE))*HLOOKUP(BL762,'[7]Annuity Cal'!$H$7:$BE$11,4,FALSE),(IF(BL762&lt;=(-1),BL762,0)))</f>
        <v>#N/A</v>
      </c>
      <c r="BM765" s="16" t="e">
        <f>IF($D762&gt;=1,($B761/HLOOKUP($D762,'[7]Annuity Cal'!$H$7:$BE$11,2,FALSE))*HLOOKUP(BM762,'[7]Annuity Cal'!$H$7:$BE$11,4,FALSE),(IF(BM762&lt;=(-1),BM762,0)))</f>
        <v>#N/A</v>
      </c>
      <c r="BN765" s="16" t="e">
        <f>IF($D762&gt;=1,($B761/HLOOKUP($D762,'[7]Annuity Cal'!$H$7:$BE$11,2,FALSE))*HLOOKUP(BN762,'[7]Annuity Cal'!$H$7:$BE$11,4,FALSE),(IF(BN762&lt;=(-1),BN762,0)))</f>
        <v>#N/A</v>
      </c>
    </row>
    <row r="766" spans="1:66">
      <c r="C766" s="16" t="s">
        <v>2</v>
      </c>
      <c r="D766" s="16">
        <f>IF($D762&gt;=1,($B761/HLOOKUP($D762,'[7]Annuity Cal'!$H$7:$BE$11,2,FALSE))*HLOOKUP(D762,'[7]Annuity Cal'!$H$7:$BE$11,5,FALSE),(IF(D762&lt;=(-1),D762,0)))</f>
        <v>0</v>
      </c>
      <c r="E766" s="16">
        <f>IF($D762&gt;=1,($B761/HLOOKUP($D762,'[7]Annuity Cal'!$H$7:$BE$11,2,FALSE))*HLOOKUP(E762,'[7]Annuity Cal'!$H$7:$BE$11,5,FALSE),(IF(E762&lt;=(-1),E762,0)))</f>
        <v>0</v>
      </c>
      <c r="F766" s="16">
        <f>IF($D762&gt;=1,($B761/HLOOKUP($D762,'[7]Annuity Cal'!$H$7:$BE$11,2,FALSE))*HLOOKUP(F762,'[7]Annuity Cal'!$H$7:$BE$11,5,FALSE),(IF(F762&lt;=(-1),F762,0)))</f>
        <v>0</v>
      </c>
      <c r="G766" s="16">
        <f>IF($D762&gt;=1,($B761/HLOOKUP($D762,'[7]Annuity Cal'!$H$7:$BE$11,2,FALSE))*HLOOKUP(G762,'[7]Annuity Cal'!$H$7:$BE$11,5,FALSE),(IF(G762&lt;=(-1),G762,0)))</f>
        <v>0</v>
      </c>
      <c r="H766" s="16">
        <f>IF($D762&gt;=1,($B761/HLOOKUP($D762,'[7]Annuity Cal'!$H$7:$BE$11,2,FALSE))*HLOOKUP(H762,'[7]Annuity Cal'!$H$7:$BE$11,5,FALSE),(IF(H762&lt;=(-1),H762,0)))</f>
        <v>0</v>
      </c>
      <c r="I766" s="16">
        <f>IF($D762&gt;=1,($B761/HLOOKUP($D762,'[7]Annuity Cal'!$H$7:$BE$11,2,FALSE))*HLOOKUP(I762,'[7]Annuity Cal'!$H$7:$BE$11,5,FALSE),(IF(I762&lt;=(-1),I762,0)))</f>
        <v>0</v>
      </c>
      <c r="J766" s="16">
        <f>IF($D762&gt;=1,($B761/HLOOKUP($D762,'[7]Annuity Cal'!$H$7:$BE$11,2,FALSE))*HLOOKUP(J762,'[7]Annuity Cal'!$H$7:$BE$11,5,FALSE),(IF(J762&lt;=(-1),J762,0)))</f>
        <v>0</v>
      </c>
      <c r="K766" s="16">
        <f>IF($D762&gt;=1,($B761/HLOOKUP($D762,'[7]Annuity Cal'!$H$7:$BE$11,2,FALSE))*HLOOKUP(K762,'[7]Annuity Cal'!$H$7:$BE$11,5,FALSE),(IF(K762&lt;=(-1),K762,0)))</f>
        <v>0</v>
      </c>
      <c r="L766" s="16" t="e">
        <f>IF($D762&gt;=1,($B761/HLOOKUP($D762,'[7]Annuity Cal'!$H$7:$BE$11,2,FALSE))*HLOOKUP(L762,'[7]Annuity Cal'!$H$7:$BE$11,5,FALSE),(IF(L762&lt;=(-1),L762,0)))</f>
        <v>#N/A</v>
      </c>
      <c r="M766" s="16" t="e">
        <f>IF($D762&gt;=1,($B761/HLOOKUP($D762,'[7]Annuity Cal'!$H$7:$BE$11,2,FALSE))*HLOOKUP(M762,'[7]Annuity Cal'!$H$7:$BE$11,5,FALSE),(IF(M762&lt;=(-1),M762,0)))</f>
        <v>#N/A</v>
      </c>
      <c r="N766" s="16" t="e">
        <f>IF($D762&gt;=1,($B761/HLOOKUP($D762,'[7]Annuity Cal'!$H$7:$BE$11,2,FALSE))*HLOOKUP(N762,'[7]Annuity Cal'!$H$7:$BE$11,5,FALSE),(IF(N762&lt;=(-1),N762,0)))</f>
        <v>#N/A</v>
      </c>
      <c r="O766" s="16" t="e">
        <f>IF($D762&gt;=1,($B761/HLOOKUP($D762,'[7]Annuity Cal'!$H$7:$BE$11,2,FALSE))*HLOOKUP(O762,'[7]Annuity Cal'!$H$7:$BE$11,5,FALSE),(IF(O762&lt;=(-1),O762,0)))</f>
        <v>#N/A</v>
      </c>
      <c r="P766" s="16" t="e">
        <f>IF($D762&gt;=1,($B761/HLOOKUP($D762,'[7]Annuity Cal'!$H$7:$BE$11,2,FALSE))*HLOOKUP(P762,'[7]Annuity Cal'!$H$7:$BE$11,5,FALSE),(IF(P762&lt;=(-1),P762,0)))</f>
        <v>#N/A</v>
      </c>
      <c r="Q766" s="16" t="e">
        <f>IF($D762&gt;=1,($B761/HLOOKUP($D762,'[7]Annuity Cal'!$H$7:$BE$11,2,FALSE))*HLOOKUP(Q762,'[7]Annuity Cal'!$H$7:$BE$11,5,FALSE),(IF(Q762&lt;=(-1),Q762,0)))</f>
        <v>#N/A</v>
      </c>
      <c r="R766" s="16" t="e">
        <f>IF($D762&gt;=1,($B761/HLOOKUP($D762,'[7]Annuity Cal'!$H$7:$BE$11,2,FALSE))*HLOOKUP(R762,'[7]Annuity Cal'!$H$7:$BE$11,5,FALSE),(IF(R762&lt;=(-1),R762,0)))</f>
        <v>#N/A</v>
      </c>
      <c r="S766" s="16" t="e">
        <f>IF($D762&gt;=1,($B761/HLOOKUP($D762,'[7]Annuity Cal'!$H$7:$BE$11,2,FALSE))*HLOOKUP(S762,'[7]Annuity Cal'!$H$7:$BE$11,5,FALSE),(IF(S762&lt;=(-1),S762,0)))</f>
        <v>#N/A</v>
      </c>
      <c r="T766" s="16" t="e">
        <f>IF($D762&gt;=1,($B761/HLOOKUP($D762,'[7]Annuity Cal'!$H$7:$BE$11,2,FALSE))*HLOOKUP(T762,'[7]Annuity Cal'!$H$7:$BE$11,5,FALSE),(IF(T762&lt;=(-1),T762,0)))</f>
        <v>#N/A</v>
      </c>
      <c r="U766" s="16" t="e">
        <f>IF($D762&gt;=1,($B761/HLOOKUP($D762,'[7]Annuity Cal'!$H$7:$BE$11,2,FALSE))*HLOOKUP(U762,'[7]Annuity Cal'!$H$7:$BE$11,5,FALSE),(IF(U762&lt;=(-1),U762,0)))</f>
        <v>#N/A</v>
      </c>
      <c r="V766" s="16" t="e">
        <f>IF($D762&gt;=1,($B761/HLOOKUP($D762,'[7]Annuity Cal'!$H$7:$BE$11,2,FALSE))*HLOOKUP(V762,'[7]Annuity Cal'!$H$7:$BE$11,5,FALSE),(IF(V762&lt;=(-1),V762,0)))</f>
        <v>#N/A</v>
      </c>
      <c r="W766" s="16" t="e">
        <f>IF($D762&gt;=1,($B761/HLOOKUP($D762,'[7]Annuity Cal'!$H$7:$BE$11,2,FALSE))*HLOOKUP(W762,'[7]Annuity Cal'!$H$7:$BE$11,5,FALSE),(IF(W762&lt;=(-1),W762,0)))</f>
        <v>#N/A</v>
      </c>
      <c r="X766" s="16" t="e">
        <f>IF($D762&gt;=1,($B761/HLOOKUP($D762,'[7]Annuity Cal'!$H$7:$BE$11,2,FALSE))*HLOOKUP(X762,'[7]Annuity Cal'!$H$7:$BE$11,5,FALSE),(IF(X762&lt;=(-1),X762,0)))</f>
        <v>#N/A</v>
      </c>
      <c r="Y766" s="16" t="e">
        <f>IF($D762&gt;=1,($B761/HLOOKUP($D762,'[7]Annuity Cal'!$H$7:$BE$11,2,FALSE))*HLOOKUP(Y762,'[7]Annuity Cal'!$H$7:$BE$11,5,FALSE),(IF(Y762&lt;=(-1),Y762,0)))</f>
        <v>#N/A</v>
      </c>
      <c r="Z766" s="16" t="e">
        <f>IF($D762&gt;=1,($B761/HLOOKUP($D762,'[7]Annuity Cal'!$H$7:$BE$11,2,FALSE))*HLOOKUP(Z762,'[7]Annuity Cal'!$H$7:$BE$11,5,FALSE),(IF(Z762&lt;=(-1),Z762,0)))</f>
        <v>#N/A</v>
      </c>
      <c r="AA766" s="16" t="e">
        <f>IF($D762&gt;=1,($B761/HLOOKUP($D762,'[7]Annuity Cal'!$H$7:$BE$11,2,FALSE))*HLOOKUP(AA762,'[7]Annuity Cal'!$H$7:$BE$11,5,FALSE),(IF(AA762&lt;=(-1),AA762,0)))</f>
        <v>#N/A</v>
      </c>
      <c r="AB766" s="16" t="e">
        <f>IF($D762&gt;=1,($B761/HLOOKUP($D762,'[7]Annuity Cal'!$H$7:$BE$11,2,FALSE))*HLOOKUP(AB762,'[7]Annuity Cal'!$H$7:$BE$11,5,FALSE),(IF(AB762&lt;=(-1),AB762,0)))</f>
        <v>#N/A</v>
      </c>
      <c r="AC766" s="16" t="e">
        <f>IF($D762&gt;=1,($B761/HLOOKUP($D762,'[7]Annuity Cal'!$H$7:$BE$11,2,FALSE))*HLOOKUP(AC762,'[7]Annuity Cal'!$H$7:$BE$11,5,FALSE),(IF(AC762&lt;=(-1),AC762,0)))</f>
        <v>#N/A</v>
      </c>
      <c r="AD766" s="16" t="e">
        <f>IF($D762&gt;=1,($B761/HLOOKUP($D762,'[7]Annuity Cal'!$H$7:$BE$11,2,FALSE))*HLOOKUP(AD762,'[7]Annuity Cal'!$H$7:$BE$11,5,FALSE),(IF(AD762&lt;=(-1),AD762,0)))</f>
        <v>#N/A</v>
      </c>
      <c r="AE766" s="16" t="e">
        <f>IF($D762&gt;=1,($B761/HLOOKUP($D762,'[7]Annuity Cal'!$H$7:$BE$11,2,FALSE))*HLOOKUP(AE762,'[7]Annuity Cal'!$H$7:$BE$11,5,FALSE),(IF(AE762&lt;=(-1),AE762,0)))</f>
        <v>#N/A</v>
      </c>
      <c r="AF766" s="16" t="e">
        <f>IF($D762&gt;=1,($B761/HLOOKUP($D762,'[7]Annuity Cal'!$H$7:$BE$11,2,FALSE))*HLOOKUP(AF762,'[7]Annuity Cal'!$H$7:$BE$11,5,FALSE),(IF(AF762&lt;=(-1),AF762,0)))</f>
        <v>#N/A</v>
      </c>
      <c r="AG766" s="16" t="e">
        <f>IF($D762&gt;=1,($B761/HLOOKUP($D762,'[7]Annuity Cal'!$H$7:$BE$11,2,FALSE))*HLOOKUP(AG762,'[7]Annuity Cal'!$H$7:$BE$11,5,FALSE),(IF(AG762&lt;=(-1),AG762,0)))</f>
        <v>#N/A</v>
      </c>
      <c r="AH766" s="16" t="e">
        <f>IF($D762&gt;=1,($B761/HLOOKUP($D762,'[7]Annuity Cal'!$H$7:$BE$11,2,FALSE))*HLOOKUP(AH762,'[7]Annuity Cal'!$H$7:$BE$11,5,FALSE),(IF(AH762&lt;=(-1),AH762,0)))</f>
        <v>#N/A</v>
      </c>
      <c r="AI766" s="16" t="e">
        <f>IF($D762&gt;=1,($B761/HLOOKUP($D762,'[7]Annuity Cal'!$H$7:$BE$11,2,FALSE))*HLOOKUP(AI762,'[7]Annuity Cal'!$H$7:$BE$11,5,FALSE),(IF(AI762&lt;=(-1),AI762,0)))</f>
        <v>#N/A</v>
      </c>
      <c r="AJ766" s="16" t="e">
        <f>IF($D762&gt;=1,($B761/HLOOKUP($D762,'[7]Annuity Cal'!$H$7:$BE$11,2,FALSE))*HLOOKUP(AJ762,'[7]Annuity Cal'!$H$7:$BE$11,5,FALSE),(IF(AJ762&lt;=(-1),AJ762,0)))</f>
        <v>#N/A</v>
      </c>
      <c r="AK766" s="16" t="e">
        <f>IF($D762&gt;=1,($B761/HLOOKUP($D762,'[7]Annuity Cal'!$H$7:$BE$11,2,FALSE))*HLOOKUP(AK762,'[7]Annuity Cal'!$H$7:$BE$11,5,FALSE),(IF(AK762&lt;=(-1),AK762,0)))</f>
        <v>#N/A</v>
      </c>
      <c r="AL766" s="16" t="e">
        <f>IF($D762&gt;=1,($B761/HLOOKUP($D762,'[7]Annuity Cal'!$H$7:$BE$11,2,FALSE))*HLOOKUP(AL762,'[7]Annuity Cal'!$H$7:$BE$11,5,FALSE),(IF(AL762&lt;=(-1),AL762,0)))</f>
        <v>#N/A</v>
      </c>
      <c r="AM766" s="16" t="e">
        <f>IF($D762&gt;=1,($B761/HLOOKUP($D762,'[7]Annuity Cal'!$H$7:$BE$11,2,FALSE))*HLOOKUP(AM762,'[7]Annuity Cal'!$H$7:$BE$11,5,FALSE),(IF(AM762&lt;=(-1),AM762,0)))</f>
        <v>#N/A</v>
      </c>
      <c r="AN766" s="16" t="e">
        <f>IF($D762&gt;=1,($B761/HLOOKUP($D762,'[7]Annuity Cal'!$H$7:$BE$11,2,FALSE))*HLOOKUP(AN762,'[7]Annuity Cal'!$H$7:$BE$11,5,FALSE),(IF(AN762&lt;=(-1),AN762,0)))</f>
        <v>#N/A</v>
      </c>
      <c r="AO766" s="16" t="e">
        <f>IF($D762&gt;=1,($B761/HLOOKUP($D762,'[7]Annuity Cal'!$H$7:$BE$11,2,FALSE))*HLOOKUP(AO762,'[7]Annuity Cal'!$H$7:$BE$11,5,FALSE),(IF(AO762&lt;=(-1),AO762,0)))</f>
        <v>#N/A</v>
      </c>
      <c r="AP766" s="16" t="e">
        <f>IF($D762&gt;=1,($B761/HLOOKUP($D762,'[7]Annuity Cal'!$H$7:$BE$11,2,FALSE))*HLOOKUP(AP762,'[7]Annuity Cal'!$H$7:$BE$11,5,FALSE),(IF(AP762&lt;=(-1),AP762,0)))</f>
        <v>#N/A</v>
      </c>
      <c r="AQ766" s="16" t="e">
        <f>IF($D762&gt;=1,($B761/HLOOKUP($D762,'[7]Annuity Cal'!$H$7:$BE$11,2,FALSE))*HLOOKUP(AQ762,'[7]Annuity Cal'!$H$7:$BE$11,5,FALSE),(IF(AQ762&lt;=(-1),AQ762,0)))</f>
        <v>#N/A</v>
      </c>
      <c r="AR766" s="16" t="e">
        <f>IF($D762&gt;=1,($B761/HLOOKUP($D762,'[7]Annuity Cal'!$H$7:$BE$11,2,FALSE))*HLOOKUP(AR762,'[7]Annuity Cal'!$H$7:$BE$11,5,FALSE),(IF(AR762&lt;=(-1),AR762,0)))</f>
        <v>#N/A</v>
      </c>
      <c r="AS766" s="16" t="e">
        <f>IF($D762&gt;=1,($B761/HLOOKUP($D762,'[7]Annuity Cal'!$H$7:$BE$11,2,FALSE))*HLOOKUP(AS762,'[7]Annuity Cal'!$H$7:$BE$11,5,FALSE),(IF(AS762&lt;=(-1),AS762,0)))</f>
        <v>#N/A</v>
      </c>
      <c r="AT766" s="16" t="e">
        <f>IF($D762&gt;=1,($B761/HLOOKUP($D762,'[7]Annuity Cal'!$H$7:$BE$11,2,FALSE))*HLOOKUP(AT762,'[7]Annuity Cal'!$H$7:$BE$11,5,FALSE),(IF(AT762&lt;=(-1),AT762,0)))</f>
        <v>#N/A</v>
      </c>
      <c r="AU766" s="16" t="e">
        <f>IF($D762&gt;=1,($B761/HLOOKUP($D762,'[7]Annuity Cal'!$H$7:$BE$11,2,FALSE))*HLOOKUP(AU762,'[7]Annuity Cal'!$H$7:$BE$11,5,FALSE),(IF(AU762&lt;=(-1),AU762,0)))</f>
        <v>#N/A</v>
      </c>
      <c r="AV766" s="16" t="e">
        <f>IF($D762&gt;=1,($B761/HLOOKUP($D762,'[7]Annuity Cal'!$H$7:$BE$11,2,FALSE))*HLOOKUP(AV762,'[7]Annuity Cal'!$H$7:$BE$11,5,FALSE),(IF(AV762&lt;=(-1),AV762,0)))</f>
        <v>#N/A</v>
      </c>
      <c r="AW766" s="16" t="e">
        <f>IF($D762&gt;=1,($B761/HLOOKUP($D762,'[7]Annuity Cal'!$H$7:$BE$11,2,FALSE))*HLOOKUP(AW762,'[7]Annuity Cal'!$H$7:$BE$11,5,FALSE),(IF(AW762&lt;=(-1),AW762,0)))</f>
        <v>#N/A</v>
      </c>
      <c r="AX766" s="16" t="e">
        <f>IF($D762&gt;=1,($B761/HLOOKUP($D762,'[7]Annuity Cal'!$H$7:$BE$11,2,FALSE))*HLOOKUP(AX762,'[7]Annuity Cal'!$H$7:$BE$11,5,FALSE),(IF(AX762&lt;=(-1),AX762,0)))</f>
        <v>#N/A</v>
      </c>
      <c r="AY766" s="16" t="e">
        <f>IF($D762&gt;=1,($B761/HLOOKUP($D762,'[7]Annuity Cal'!$H$7:$BE$11,2,FALSE))*HLOOKUP(AY762,'[7]Annuity Cal'!$H$7:$BE$11,5,FALSE),(IF(AY762&lt;=(-1),AY762,0)))</f>
        <v>#N/A</v>
      </c>
      <c r="AZ766" s="16" t="e">
        <f>IF($D762&gt;=1,($B761/HLOOKUP($D762,'[7]Annuity Cal'!$H$7:$BE$11,2,FALSE))*HLOOKUP(AZ762,'[7]Annuity Cal'!$H$7:$BE$11,5,FALSE),(IF(AZ762&lt;=(-1),AZ762,0)))</f>
        <v>#N/A</v>
      </c>
      <c r="BA766" s="16" t="e">
        <f>IF($D762&gt;=1,($B761/HLOOKUP($D762,'[7]Annuity Cal'!$H$7:$BE$11,2,FALSE))*HLOOKUP(BA762,'[7]Annuity Cal'!$H$7:$BE$11,5,FALSE),(IF(BA762&lt;=(-1),BA762,0)))</f>
        <v>#N/A</v>
      </c>
      <c r="BB766" s="16" t="e">
        <f>IF($D762&gt;=1,($B761/HLOOKUP($D762,'[7]Annuity Cal'!$H$7:$BE$11,2,FALSE))*HLOOKUP(BB762,'[7]Annuity Cal'!$H$7:$BE$11,5,FALSE),(IF(BB762&lt;=(-1),BB762,0)))</f>
        <v>#N/A</v>
      </c>
      <c r="BC766" s="16" t="e">
        <f>IF($D762&gt;=1,($B761/HLOOKUP($D762,'[7]Annuity Cal'!$H$7:$BE$11,2,FALSE))*HLOOKUP(BC762,'[7]Annuity Cal'!$H$7:$BE$11,5,FALSE),(IF(BC762&lt;=(-1),BC762,0)))</f>
        <v>#N/A</v>
      </c>
      <c r="BD766" s="16" t="e">
        <f>IF($D762&gt;=1,($B761/HLOOKUP($D762,'[7]Annuity Cal'!$H$7:$BE$11,2,FALSE))*HLOOKUP(BD762,'[7]Annuity Cal'!$H$7:$BE$11,5,FALSE),(IF(BD762&lt;=(-1),BD762,0)))</f>
        <v>#N/A</v>
      </c>
      <c r="BE766" s="16" t="e">
        <f>IF($D762&gt;=1,($B761/HLOOKUP($D762,'[7]Annuity Cal'!$H$7:$BE$11,2,FALSE))*HLOOKUP(BE762,'[7]Annuity Cal'!$H$7:$BE$11,5,FALSE),(IF(BE762&lt;=(-1),BE762,0)))</f>
        <v>#N/A</v>
      </c>
      <c r="BF766" s="16" t="e">
        <f>IF($D762&gt;=1,($B761/HLOOKUP($D762,'[7]Annuity Cal'!$H$7:$BE$11,2,FALSE))*HLOOKUP(BF762,'[7]Annuity Cal'!$H$7:$BE$11,5,FALSE),(IF(BF762&lt;=(-1),BF762,0)))</f>
        <v>#N/A</v>
      </c>
      <c r="BG766" s="16" t="e">
        <f>IF($D762&gt;=1,($B761/HLOOKUP($D762,'[7]Annuity Cal'!$H$7:$BE$11,2,FALSE))*HLOOKUP(BG762,'[7]Annuity Cal'!$H$7:$BE$11,5,FALSE),(IF(BG762&lt;=(-1),BG762,0)))</f>
        <v>#N/A</v>
      </c>
      <c r="BH766" s="16" t="e">
        <f>IF($D762&gt;=1,($B761/HLOOKUP($D762,'[7]Annuity Cal'!$H$7:$BE$11,2,FALSE))*HLOOKUP(BH762,'[7]Annuity Cal'!$H$7:$BE$11,5,FALSE),(IF(BH762&lt;=(-1),BH762,0)))</f>
        <v>#N/A</v>
      </c>
      <c r="BI766" s="16" t="e">
        <f>IF($D762&gt;=1,($B761/HLOOKUP($D762,'[7]Annuity Cal'!$H$7:$BE$11,2,FALSE))*HLOOKUP(BI762,'[7]Annuity Cal'!$H$7:$BE$11,5,FALSE),(IF(BI762&lt;=(-1),BI762,0)))</f>
        <v>#N/A</v>
      </c>
      <c r="BJ766" s="16" t="e">
        <f>IF($D762&gt;=1,($B761/HLOOKUP($D762,'[7]Annuity Cal'!$H$7:$BE$11,2,FALSE))*HLOOKUP(BJ762,'[7]Annuity Cal'!$H$7:$BE$11,5,FALSE),(IF(BJ762&lt;=(-1),BJ762,0)))</f>
        <v>#N/A</v>
      </c>
      <c r="BK766" s="16" t="e">
        <f>IF($D762&gt;=1,($B761/HLOOKUP($D762,'[7]Annuity Cal'!$H$7:$BE$11,2,FALSE))*HLOOKUP(BK762,'[7]Annuity Cal'!$H$7:$BE$11,5,FALSE),(IF(BK762&lt;=(-1),BK762,0)))</f>
        <v>#N/A</v>
      </c>
      <c r="BL766" s="16" t="e">
        <f>IF($D762&gt;=1,($B761/HLOOKUP($D762,'[7]Annuity Cal'!$H$7:$BE$11,2,FALSE))*HLOOKUP(BL762,'[7]Annuity Cal'!$H$7:$BE$11,5,FALSE),(IF(BL762&lt;=(-1),BL762,0)))</f>
        <v>#N/A</v>
      </c>
      <c r="BM766" s="16" t="e">
        <f>IF($D762&gt;=1,($B761/HLOOKUP($D762,'[7]Annuity Cal'!$H$7:$BE$11,2,FALSE))*HLOOKUP(BM762,'[7]Annuity Cal'!$H$7:$BE$11,5,FALSE),(IF(BM762&lt;=(-1),BM762,0)))</f>
        <v>#N/A</v>
      </c>
      <c r="BN766" s="16" t="e">
        <f>IF($D762&gt;=1,($B761/HLOOKUP($D762,'[7]Annuity Cal'!$H$7:$BE$11,2,FALSE))*HLOOKUP(BN762,'[7]Annuity Cal'!$H$7:$BE$11,5,FALSE),(IF(BN762&lt;=(-1),BN762,0)))</f>
        <v>#N/A</v>
      </c>
    </row>
    <row r="767" spans="1:66">
      <c r="D767" s="16">
        <f>D763-D764</f>
        <v>0</v>
      </c>
      <c r="E767" s="16">
        <f t="shared" ref="E767:BN767" si="489">E763-E764</f>
        <v>0</v>
      </c>
      <c r="F767" s="16">
        <f t="shared" si="489"/>
        <v>0</v>
      </c>
      <c r="G767" s="16">
        <f t="shared" si="489"/>
        <v>0</v>
      </c>
      <c r="H767" s="16">
        <f t="shared" si="489"/>
        <v>0</v>
      </c>
      <c r="I767" s="16">
        <f t="shared" si="489"/>
        <v>0</v>
      </c>
      <c r="J767" s="16">
        <f t="shared" si="489"/>
        <v>0</v>
      </c>
      <c r="K767" s="16">
        <f t="shared" si="489"/>
        <v>0</v>
      </c>
      <c r="L767" s="16" t="e">
        <f t="shared" si="489"/>
        <v>#N/A</v>
      </c>
      <c r="M767" s="16" t="e">
        <f t="shared" si="489"/>
        <v>#N/A</v>
      </c>
      <c r="N767" s="16" t="e">
        <f t="shared" si="489"/>
        <v>#N/A</v>
      </c>
      <c r="O767" s="16" t="e">
        <f t="shared" si="489"/>
        <v>#N/A</v>
      </c>
      <c r="P767" s="16" t="e">
        <f t="shared" si="489"/>
        <v>#N/A</v>
      </c>
      <c r="Q767" s="16" t="e">
        <f t="shared" si="489"/>
        <v>#N/A</v>
      </c>
      <c r="R767" s="16" t="e">
        <f t="shared" si="489"/>
        <v>#N/A</v>
      </c>
      <c r="S767" s="16" t="e">
        <f t="shared" si="489"/>
        <v>#N/A</v>
      </c>
      <c r="T767" s="16" t="e">
        <f t="shared" si="489"/>
        <v>#N/A</v>
      </c>
      <c r="U767" s="16" t="e">
        <f t="shared" si="489"/>
        <v>#N/A</v>
      </c>
      <c r="V767" s="16" t="e">
        <f t="shared" si="489"/>
        <v>#N/A</v>
      </c>
      <c r="W767" s="16" t="e">
        <f t="shared" si="489"/>
        <v>#N/A</v>
      </c>
      <c r="X767" s="16" t="e">
        <f t="shared" si="489"/>
        <v>#N/A</v>
      </c>
      <c r="Y767" s="16" t="e">
        <f t="shared" si="489"/>
        <v>#N/A</v>
      </c>
      <c r="Z767" s="16" t="e">
        <f t="shared" si="489"/>
        <v>#N/A</v>
      </c>
      <c r="AA767" s="16" t="e">
        <f t="shared" si="489"/>
        <v>#N/A</v>
      </c>
      <c r="AB767" s="16" t="e">
        <f t="shared" si="489"/>
        <v>#N/A</v>
      </c>
      <c r="AC767" s="16" t="e">
        <f t="shared" si="489"/>
        <v>#N/A</v>
      </c>
      <c r="AD767" s="16" t="e">
        <f t="shared" si="489"/>
        <v>#N/A</v>
      </c>
      <c r="AE767" s="16" t="e">
        <f t="shared" si="489"/>
        <v>#N/A</v>
      </c>
      <c r="AF767" s="16" t="e">
        <f t="shared" si="489"/>
        <v>#N/A</v>
      </c>
      <c r="AG767" s="16" t="e">
        <f t="shared" si="489"/>
        <v>#N/A</v>
      </c>
      <c r="AH767" s="16" t="e">
        <f t="shared" si="489"/>
        <v>#N/A</v>
      </c>
      <c r="AI767" s="16" t="e">
        <f t="shared" si="489"/>
        <v>#N/A</v>
      </c>
      <c r="AJ767" s="16" t="e">
        <f t="shared" si="489"/>
        <v>#N/A</v>
      </c>
      <c r="AK767" s="16" t="e">
        <f t="shared" si="489"/>
        <v>#N/A</v>
      </c>
      <c r="AL767" s="16" t="e">
        <f t="shared" si="489"/>
        <v>#N/A</v>
      </c>
      <c r="AM767" s="16" t="e">
        <f t="shared" si="489"/>
        <v>#N/A</v>
      </c>
      <c r="AN767" s="16" t="e">
        <f t="shared" si="489"/>
        <v>#N/A</v>
      </c>
      <c r="AO767" s="16" t="e">
        <f t="shared" si="489"/>
        <v>#N/A</v>
      </c>
      <c r="AP767" s="16" t="e">
        <f t="shared" si="489"/>
        <v>#N/A</v>
      </c>
      <c r="AQ767" s="16" t="e">
        <f t="shared" si="489"/>
        <v>#N/A</v>
      </c>
      <c r="AR767" s="16" t="e">
        <f t="shared" si="489"/>
        <v>#N/A</v>
      </c>
      <c r="AS767" s="16" t="e">
        <f t="shared" si="489"/>
        <v>#N/A</v>
      </c>
      <c r="AT767" s="16" t="e">
        <f t="shared" si="489"/>
        <v>#N/A</v>
      </c>
      <c r="AU767" s="16" t="e">
        <f t="shared" si="489"/>
        <v>#N/A</v>
      </c>
      <c r="AV767" s="16" t="e">
        <f t="shared" si="489"/>
        <v>#N/A</v>
      </c>
      <c r="AW767" s="16" t="e">
        <f t="shared" si="489"/>
        <v>#N/A</v>
      </c>
      <c r="AX767" s="16" t="e">
        <f t="shared" si="489"/>
        <v>#N/A</v>
      </c>
      <c r="AY767" s="16" t="e">
        <f t="shared" si="489"/>
        <v>#N/A</v>
      </c>
      <c r="AZ767" s="16" t="e">
        <f t="shared" si="489"/>
        <v>#N/A</v>
      </c>
      <c r="BA767" s="16" t="e">
        <f t="shared" si="489"/>
        <v>#N/A</v>
      </c>
      <c r="BB767" s="16" t="e">
        <f t="shared" si="489"/>
        <v>#N/A</v>
      </c>
      <c r="BC767" s="16" t="e">
        <f t="shared" si="489"/>
        <v>#N/A</v>
      </c>
      <c r="BD767" s="16" t="e">
        <f t="shared" si="489"/>
        <v>#N/A</v>
      </c>
      <c r="BE767" s="16" t="e">
        <f t="shared" si="489"/>
        <v>#N/A</v>
      </c>
      <c r="BF767" s="16" t="e">
        <f t="shared" si="489"/>
        <v>#N/A</v>
      </c>
      <c r="BG767" s="16" t="e">
        <f t="shared" si="489"/>
        <v>#N/A</v>
      </c>
      <c r="BH767" s="16" t="e">
        <f t="shared" si="489"/>
        <v>#N/A</v>
      </c>
      <c r="BI767" s="16" t="e">
        <f t="shared" si="489"/>
        <v>#N/A</v>
      </c>
      <c r="BJ767" s="16" t="e">
        <f t="shared" si="489"/>
        <v>#N/A</v>
      </c>
      <c r="BK767" s="16" t="e">
        <f t="shared" si="489"/>
        <v>#N/A</v>
      </c>
      <c r="BL767" s="16" t="e">
        <f t="shared" si="489"/>
        <v>#N/A</v>
      </c>
      <c r="BM767" s="16" t="e">
        <f t="shared" si="489"/>
        <v>#N/A</v>
      </c>
      <c r="BN767" s="16" t="e">
        <f t="shared" si="489"/>
        <v>#N/A</v>
      </c>
    </row>
    <row r="769" spans="3:66">
      <c r="C769" s="16" t="s">
        <v>12</v>
      </c>
      <c r="E769" s="16">
        <f>D763</f>
        <v>0</v>
      </c>
      <c r="F769" s="16">
        <f t="shared" ref="F769:U773" si="490">E763</f>
        <v>0</v>
      </c>
      <c r="G769" s="16">
        <f t="shared" si="490"/>
        <v>0</v>
      </c>
      <c r="H769" s="16">
        <f t="shared" si="490"/>
        <v>0</v>
      </c>
      <c r="I769" s="16">
        <f t="shared" si="490"/>
        <v>0</v>
      </c>
      <c r="J769" s="16">
        <f t="shared" si="490"/>
        <v>0</v>
      </c>
      <c r="K769" s="16">
        <f t="shared" si="490"/>
        <v>0</v>
      </c>
      <c r="L769" s="16">
        <f t="shared" si="490"/>
        <v>0</v>
      </c>
      <c r="M769" s="16">
        <f t="shared" si="490"/>
        <v>0</v>
      </c>
      <c r="N769" s="16" t="e">
        <f t="shared" si="490"/>
        <v>#N/A</v>
      </c>
      <c r="O769" s="16" t="e">
        <f t="shared" si="490"/>
        <v>#N/A</v>
      </c>
      <c r="P769" s="16" t="e">
        <f t="shared" si="490"/>
        <v>#N/A</v>
      </c>
      <c r="Q769" s="16" t="e">
        <f t="shared" si="490"/>
        <v>#N/A</v>
      </c>
      <c r="R769" s="16" t="e">
        <f t="shared" si="490"/>
        <v>#N/A</v>
      </c>
      <c r="S769" s="16" t="e">
        <f t="shared" si="490"/>
        <v>#N/A</v>
      </c>
      <c r="T769" s="16" t="e">
        <f t="shared" si="490"/>
        <v>#N/A</v>
      </c>
      <c r="U769" s="16" t="e">
        <f t="shared" si="490"/>
        <v>#N/A</v>
      </c>
      <c r="V769" s="16" t="e">
        <f t="shared" ref="V769:AK773" si="491">U763</f>
        <v>#N/A</v>
      </c>
      <c r="W769" s="16" t="e">
        <f t="shared" si="491"/>
        <v>#N/A</v>
      </c>
      <c r="X769" s="16" t="e">
        <f t="shared" si="491"/>
        <v>#N/A</v>
      </c>
      <c r="Y769" s="16" t="e">
        <f t="shared" si="491"/>
        <v>#N/A</v>
      </c>
      <c r="Z769" s="16" t="e">
        <f t="shared" si="491"/>
        <v>#N/A</v>
      </c>
      <c r="AA769" s="16" t="e">
        <f t="shared" si="491"/>
        <v>#N/A</v>
      </c>
      <c r="AB769" s="16" t="e">
        <f t="shared" si="491"/>
        <v>#N/A</v>
      </c>
      <c r="AC769" s="16" t="e">
        <f t="shared" si="491"/>
        <v>#N/A</v>
      </c>
      <c r="AD769" s="16" t="e">
        <f t="shared" si="491"/>
        <v>#N/A</v>
      </c>
      <c r="AE769" s="16" t="e">
        <f t="shared" si="491"/>
        <v>#N/A</v>
      </c>
      <c r="AF769" s="16" t="e">
        <f t="shared" si="491"/>
        <v>#N/A</v>
      </c>
      <c r="AG769" s="16" t="e">
        <f t="shared" si="491"/>
        <v>#N/A</v>
      </c>
      <c r="AH769" s="16" t="e">
        <f t="shared" si="491"/>
        <v>#N/A</v>
      </c>
      <c r="AI769" s="16" t="e">
        <f t="shared" si="491"/>
        <v>#N/A</v>
      </c>
      <c r="AJ769" s="16" t="e">
        <f t="shared" si="491"/>
        <v>#N/A</v>
      </c>
      <c r="AK769" s="16" t="e">
        <f t="shared" si="491"/>
        <v>#N/A</v>
      </c>
      <c r="AL769" s="16" t="e">
        <f t="shared" ref="AL769:BA773" si="492">AK763</f>
        <v>#N/A</v>
      </c>
      <c r="AM769" s="16" t="e">
        <f t="shared" si="492"/>
        <v>#N/A</v>
      </c>
      <c r="AN769" s="16" t="e">
        <f t="shared" si="492"/>
        <v>#N/A</v>
      </c>
      <c r="AO769" s="16" t="e">
        <f t="shared" si="492"/>
        <v>#N/A</v>
      </c>
      <c r="AP769" s="16" t="e">
        <f t="shared" si="492"/>
        <v>#N/A</v>
      </c>
      <c r="AQ769" s="16" t="e">
        <f t="shared" si="492"/>
        <v>#N/A</v>
      </c>
      <c r="AR769" s="16" t="e">
        <f t="shared" si="492"/>
        <v>#N/A</v>
      </c>
      <c r="AS769" s="16" t="e">
        <f t="shared" si="492"/>
        <v>#N/A</v>
      </c>
      <c r="AT769" s="16" t="e">
        <f t="shared" si="492"/>
        <v>#N/A</v>
      </c>
      <c r="AU769" s="16" t="e">
        <f t="shared" si="492"/>
        <v>#N/A</v>
      </c>
      <c r="AV769" s="16" t="e">
        <f t="shared" si="492"/>
        <v>#N/A</v>
      </c>
      <c r="AW769" s="16" t="e">
        <f t="shared" si="492"/>
        <v>#N/A</v>
      </c>
      <c r="AX769" s="16" t="e">
        <f t="shared" si="492"/>
        <v>#N/A</v>
      </c>
      <c r="AY769" s="16" t="e">
        <f t="shared" si="492"/>
        <v>#N/A</v>
      </c>
      <c r="AZ769" s="16" t="e">
        <f t="shared" si="492"/>
        <v>#N/A</v>
      </c>
      <c r="BA769" s="16" t="e">
        <f t="shared" si="492"/>
        <v>#N/A</v>
      </c>
      <c r="BB769" s="16" t="e">
        <f t="shared" ref="BB769:BN773" si="493">BA763</f>
        <v>#N/A</v>
      </c>
      <c r="BC769" s="16" t="e">
        <f t="shared" si="493"/>
        <v>#N/A</v>
      </c>
      <c r="BD769" s="16" t="e">
        <f t="shared" si="493"/>
        <v>#N/A</v>
      </c>
      <c r="BE769" s="16" t="e">
        <f t="shared" si="493"/>
        <v>#N/A</v>
      </c>
      <c r="BF769" s="16" t="e">
        <f t="shared" si="493"/>
        <v>#N/A</v>
      </c>
      <c r="BG769" s="16" t="e">
        <f t="shared" si="493"/>
        <v>#N/A</v>
      </c>
      <c r="BH769" s="16" t="e">
        <f t="shared" si="493"/>
        <v>#N/A</v>
      </c>
      <c r="BI769" s="16" t="e">
        <f t="shared" si="493"/>
        <v>#N/A</v>
      </c>
      <c r="BJ769" s="16" t="e">
        <f t="shared" si="493"/>
        <v>#N/A</v>
      </c>
      <c r="BK769" s="16" t="e">
        <f t="shared" si="493"/>
        <v>#N/A</v>
      </c>
      <c r="BL769" s="16" t="e">
        <f t="shared" si="493"/>
        <v>#N/A</v>
      </c>
      <c r="BM769" s="16" t="e">
        <f t="shared" si="493"/>
        <v>#N/A</v>
      </c>
      <c r="BN769" s="16" t="e">
        <f t="shared" si="493"/>
        <v>#N/A</v>
      </c>
    </row>
    <row r="770" spans="3:66">
      <c r="C770" s="16" t="s">
        <v>0</v>
      </c>
      <c r="E770" s="16">
        <f>D764</f>
        <v>0</v>
      </c>
      <c r="F770" s="16">
        <f t="shared" si="490"/>
        <v>0</v>
      </c>
      <c r="G770" s="16">
        <f t="shared" si="490"/>
        <v>0</v>
      </c>
      <c r="H770" s="16">
        <f t="shared" si="490"/>
        <v>0</v>
      </c>
      <c r="I770" s="16">
        <f t="shared" si="490"/>
        <v>0</v>
      </c>
      <c r="J770" s="16">
        <f t="shared" si="490"/>
        <v>0</v>
      </c>
      <c r="K770" s="16">
        <f t="shared" si="490"/>
        <v>0</v>
      </c>
      <c r="L770" s="16">
        <f t="shared" si="490"/>
        <v>0</v>
      </c>
      <c r="M770" s="16" t="e">
        <f t="shared" si="490"/>
        <v>#N/A</v>
      </c>
      <c r="N770" s="16" t="e">
        <f t="shared" si="490"/>
        <v>#N/A</v>
      </c>
      <c r="O770" s="16" t="e">
        <f t="shared" si="490"/>
        <v>#N/A</v>
      </c>
      <c r="P770" s="16" t="e">
        <f t="shared" si="490"/>
        <v>#N/A</v>
      </c>
      <c r="Q770" s="16" t="e">
        <f t="shared" si="490"/>
        <v>#N/A</v>
      </c>
      <c r="R770" s="16" t="e">
        <f t="shared" si="490"/>
        <v>#N/A</v>
      </c>
      <c r="S770" s="16" t="e">
        <f t="shared" si="490"/>
        <v>#N/A</v>
      </c>
      <c r="T770" s="16" t="e">
        <f t="shared" si="490"/>
        <v>#N/A</v>
      </c>
      <c r="U770" s="16" t="e">
        <f t="shared" si="490"/>
        <v>#N/A</v>
      </c>
      <c r="V770" s="16" t="e">
        <f t="shared" si="491"/>
        <v>#N/A</v>
      </c>
      <c r="W770" s="16" t="e">
        <f t="shared" si="491"/>
        <v>#N/A</v>
      </c>
      <c r="X770" s="16" t="e">
        <f t="shared" si="491"/>
        <v>#N/A</v>
      </c>
      <c r="Y770" s="16" t="e">
        <f t="shared" si="491"/>
        <v>#N/A</v>
      </c>
      <c r="Z770" s="16" t="e">
        <f t="shared" si="491"/>
        <v>#N/A</v>
      </c>
      <c r="AA770" s="16" t="e">
        <f t="shared" si="491"/>
        <v>#N/A</v>
      </c>
      <c r="AB770" s="16" t="e">
        <f t="shared" si="491"/>
        <v>#N/A</v>
      </c>
      <c r="AC770" s="16" t="e">
        <f t="shared" si="491"/>
        <v>#N/A</v>
      </c>
      <c r="AD770" s="16" t="e">
        <f t="shared" si="491"/>
        <v>#N/A</v>
      </c>
      <c r="AE770" s="16" t="e">
        <f t="shared" si="491"/>
        <v>#N/A</v>
      </c>
      <c r="AF770" s="16" t="e">
        <f t="shared" si="491"/>
        <v>#N/A</v>
      </c>
      <c r="AG770" s="16" t="e">
        <f t="shared" si="491"/>
        <v>#N/A</v>
      </c>
      <c r="AH770" s="16" t="e">
        <f t="shared" si="491"/>
        <v>#N/A</v>
      </c>
      <c r="AI770" s="16" t="e">
        <f t="shared" si="491"/>
        <v>#N/A</v>
      </c>
      <c r="AJ770" s="16" t="e">
        <f t="shared" si="491"/>
        <v>#N/A</v>
      </c>
      <c r="AK770" s="16" t="e">
        <f t="shared" si="491"/>
        <v>#N/A</v>
      </c>
      <c r="AL770" s="16" t="e">
        <f t="shared" si="492"/>
        <v>#N/A</v>
      </c>
      <c r="AM770" s="16" t="e">
        <f t="shared" si="492"/>
        <v>#N/A</v>
      </c>
      <c r="AN770" s="16" t="e">
        <f t="shared" si="492"/>
        <v>#N/A</v>
      </c>
      <c r="AO770" s="16" t="e">
        <f t="shared" si="492"/>
        <v>#N/A</v>
      </c>
      <c r="AP770" s="16" t="e">
        <f t="shared" si="492"/>
        <v>#N/A</v>
      </c>
      <c r="AQ770" s="16" t="e">
        <f t="shared" si="492"/>
        <v>#N/A</v>
      </c>
      <c r="AR770" s="16" t="e">
        <f t="shared" si="492"/>
        <v>#N/A</v>
      </c>
      <c r="AS770" s="16" t="e">
        <f t="shared" si="492"/>
        <v>#N/A</v>
      </c>
      <c r="AT770" s="16" t="e">
        <f t="shared" si="492"/>
        <v>#N/A</v>
      </c>
      <c r="AU770" s="16" t="e">
        <f t="shared" si="492"/>
        <v>#N/A</v>
      </c>
      <c r="AV770" s="16" t="e">
        <f t="shared" si="492"/>
        <v>#N/A</v>
      </c>
      <c r="AW770" s="16" t="e">
        <f t="shared" si="492"/>
        <v>#N/A</v>
      </c>
      <c r="AX770" s="16" t="e">
        <f t="shared" si="492"/>
        <v>#N/A</v>
      </c>
      <c r="AY770" s="16" t="e">
        <f t="shared" si="492"/>
        <v>#N/A</v>
      </c>
      <c r="AZ770" s="16" t="e">
        <f t="shared" si="492"/>
        <v>#N/A</v>
      </c>
      <c r="BA770" s="16" t="e">
        <f t="shared" si="492"/>
        <v>#N/A</v>
      </c>
      <c r="BB770" s="16" t="e">
        <f t="shared" si="493"/>
        <v>#N/A</v>
      </c>
      <c r="BC770" s="16" t="e">
        <f t="shared" si="493"/>
        <v>#N/A</v>
      </c>
      <c r="BD770" s="16" t="e">
        <f t="shared" si="493"/>
        <v>#N/A</v>
      </c>
      <c r="BE770" s="16" t="e">
        <f t="shared" si="493"/>
        <v>#N/A</v>
      </c>
      <c r="BF770" s="16" t="e">
        <f t="shared" si="493"/>
        <v>#N/A</v>
      </c>
      <c r="BG770" s="16" t="e">
        <f t="shared" si="493"/>
        <v>#N/A</v>
      </c>
      <c r="BH770" s="16" t="e">
        <f t="shared" si="493"/>
        <v>#N/A</v>
      </c>
      <c r="BI770" s="16" t="e">
        <f t="shared" si="493"/>
        <v>#N/A</v>
      </c>
      <c r="BJ770" s="16" t="e">
        <f t="shared" si="493"/>
        <v>#N/A</v>
      </c>
      <c r="BK770" s="16" t="e">
        <f t="shared" si="493"/>
        <v>#N/A</v>
      </c>
      <c r="BL770" s="16" t="e">
        <f t="shared" si="493"/>
        <v>#N/A</v>
      </c>
      <c r="BM770" s="16" t="e">
        <f t="shared" si="493"/>
        <v>#N/A</v>
      </c>
      <c r="BN770" s="16" t="e">
        <f t="shared" si="493"/>
        <v>#N/A</v>
      </c>
    </row>
    <row r="771" spans="3:66">
      <c r="C771" s="16" t="s">
        <v>1</v>
      </c>
      <c r="E771" s="16">
        <f>D765</f>
        <v>0</v>
      </c>
      <c r="F771" s="16">
        <f t="shared" si="490"/>
        <v>0</v>
      </c>
      <c r="G771" s="16">
        <f t="shared" si="490"/>
        <v>0</v>
      </c>
      <c r="H771" s="16">
        <f t="shared" si="490"/>
        <v>0</v>
      </c>
      <c r="I771" s="16">
        <f t="shared" si="490"/>
        <v>0</v>
      </c>
      <c r="J771" s="16">
        <f t="shared" si="490"/>
        <v>0</v>
      </c>
      <c r="K771" s="16">
        <f t="shared" si="490"/>
        <v>0</v>
      </c>
      <c r="L771" s="16">
        <f t="shared" si="490"/>
        <v>0</v>
      </c>
      <c r="M771" s="16" t="e">
        <f t="shared" si="490"/>
        <v>#N/A</v>
      </c>
      <c r="N771" s="16" t="e">
        <f t="shared" si="490"/>
        <v>#N/A</v>
      </c>
      <c r="O771" s="16" t="e">
        <f t="shared" si="490"/>
        <v>#N/A</v>
      </c>
      <c r="P771" s="16" t="e">
        <f t="shared" si="490"/>
        <v>#N/A</v>
      </c>
      <c r="Q771" s="16" t="e">
        <f t="shared" si="490"/>
        <v>#N/A</v>
      </c>
      <c r="R771" s="16" t="e">
        <f t="shared" si="490"/>
        <v>#N/A</v>
      </c>
      <c r="S771" s="16" t="e">
        <f t="shared" si="490"/>
        <v>#N/A</v>
      </c>
      <c r="T771" s="16" t="e">
        <f t="shared" si="490"/>
        <v>#N/A</v>
      </c>
      <c r="U771" s="16" t="e">
        <f t="shared" si="490"/>
        <v>#N/A</v>
      </c>
      <c r="V771" s="16" t="e">
        <f t="shared" si="491"/>
        <v>#N/A</v>
      </c>
      <c r="W771" s="16" t="e">
        <f t="shared" si="491"/>
        <v>#N/A</v>
      </c>
      <c r="X771" s="16" t="e">
        <f t="shared" si="491"/>
        <v>#N/A</v>
      </c>
      <c r="Y771" s="16" t="e">
        <f t="shared" si="491"/>
        <v>#N/A</v>
      </c>
      <c r="Z771" s="16" t="e">
        <f t="shared" si="491"/>
        <v>#N/A</v>
      </c>
      <c r="AA771" s="16" t="e">
        <f t="shared" si="491"/>
        <v>#N/A</v>
      </c>
      <c r="AB771" s="16" t="e">
        <f t="shared" si="491"/>
        <v>#N/A</v>
      </c>
      <c r="AC771" s="16" t="e">
        <f t="shared" si="491"/>
        <v>#N/A</v>
      </c>
      <c r="AD771" s="16" t="e">
        <f t="shared" si="491"/>
        <v>#N/A</v>
      </c>
      <c r="AE771" s="16" t="e">
        <f t="shared" si="491"/>
        <v>#N/A</v>
      </c>
      <c r="AF771" s="16" t="e">
        <f t="shared" si="491"/>
        <v>#N/A</v>
      </c>
      <c r="AG771" s="16" t="e">
        <f t="shared" si="491"/>
        <v>#N/A</v>
      </c>
      <c r="AH771" s="16" t="e">
        <f t="shared" si="491"/>
        <v>#N/A</v>
      </c>
      <c r="AI771" s="16" t="e">
        <f t="shared" si="491"/>
        <v>#N/A</v>
      </c>
      <c r="AJ771" s="16" t="e">
        <f t="shared" si="491"/>
        <v>#N/A</v>
      </c>
      <c r="AK771" s="16" t="e">
        <f t="shared" si="491"/>
        <v>#N/A</v>
      </c>
      <c r="AL771" s="16" t="e">
        <f t="shared" si="492"/>
        <v>#N/A</v>
      </c>
      <c r="AM771" s="16" t="e">
        <f t="shared" si="492"/>
        <v>#N/A</v>
      </c>
      <c r="AN771" s="16" t="e">
        <f t="shared" si="492"/>
        <v>#N/A</v>
      </c>
      <c r="AO771" s="16" t="e">
        <f t="shared" si="492"/>
        <v>#N/A</v>
      </c>
      <c r="AP771" s="16" t="e">
        <f t="shared" si="492"/>
        <v>#N/A</v>
      </c>
      <c r="AQ771" s="16" t="e">
        <f t="shared" si="492"/>
        <v>#N/A</v>
      </c>
      <c r="AR771" s="16" t="e">
        <f t="shared" si="492"/>
        <v>#N/A</v>
      </c>
      <c r="AS771" s="16" t="e">
        <f t="shared" si="492"/>
        <v>#N/A</v>
      </c>
      <c r="AT771" s="16" t="e">
        <f t="shared" si="492"/>
        <v>#N/A</v>
      </c>
      <c r="AU771" s="16" t="e">
        <f t="shared" si="492"/>
        <v>#N/A</v>
      </c>
      <c r="AV771" s="16" t="e">
        <f t="shared" si="492"/>
        <v>#N/A</v>
      </c>
      <c r="AW771" s="16" t="e">
        <f t="shared" si="492"/>
        <v>#N/A</v>
      </c>
      <c r="AX771" s="16" t="e">
        <f t="shared" si="492"/>
        <v>#N/A</v>
      </c>
      <c r="AY771" s="16" t="e">
        <f t="shared" si="492"/>
        <v>#N/A</v>
      </c>
      <c r="AZ771" s="16" t="e">
        <f t="shared" si="492"/>
        <v>#N/A</v>
      </c>
      <c r="BA771" s="16" t="e">
        <f t="shared" si="492"/>
        <v>#N/A</v>
      </c>
      <c r="BB771" s="16" t="e">
        <f t="shared" si="493"/>
        <v>#N/A</v>
      </c>
      <c r="BC771" s="16" t="e">
        <f t="shared" si="493"/>
        <v>#N/A</v>
      </c>
      <c r="BD771" s="16" t="e">
        <f t="shared" si="493"/>
        <v>#N/A</v>
      </c>
      <c r="BE771" s="16" t="e">
        <f t="shared" si="493"/>
        <v>#N/A</v>
      </c>
      <c r="BF771" s="16" t="e">
        <f t="shared" si="493"/>
        <v>#N/A</v>
      </c>
      <c r="BG771" s="16" t="e">
        <f t="shared" si="493"/>
        <v>#N/A</v>
      </c>
      <c r="BH771" s="16" t="e">
        <f t="shared" si="493"/>
        <v>#N/A</v>
      </c>
      <c r="BI771" s="16" t="e">
        <f t="shared" si="493"/>
        <v>#N/A</v>
      </c>
      <c r="BJ771" s="16" t="e">
        <f t="shared" si="493"/>
        <v>#N/A</v>
      </c>
      <c r="BK771" s="16" t="e">
        <f t="shared" si="493"/>
        <v>#N/A</v>
      </c>
      <c r="BL771" s="16" t="e">
        <f t="shared" si="493"/>
        <v>#N/A</v>
      </c>
      <c r="BM771" s="16" t="e">
        <f t="shared" si="493"/>
        <v>#N/A</v>
      </c>
      <c r="BN771" s="16" t="e">
        <f t="shared" si="493"/>
        <v>#N/A</v>
      </c>
    </row>
    <row r="772" spans="3:66">
      <c r="C772" s="16" t="s">
        <v>2</v>
      </c>
      <c r="E772" s="16">
        <f>D766</f>
        <v>0</v>
      </c>
      <c r="F772" s="16">
        <f t="shared" si="490"/>
        <v>0</v>
      </c>
      <c r="G772" s="16">
        <f t="shared" si="490"/>
        <v>0</v>
      </c>
      <c r="H772" s="16">
        <f t="shared" si="490"/>
        <v>0</v>
      </c>
      <c r="I772" s="16">
        <f t="shared" si="490"/>
        <v>0</v>
      </c>
      <c r="J772" s="16">
        <f t="shared" si="490"/>
        <v>0</v>
      </c>
      <c r="K772" s="16">
        <f t="shared" si="490"/>
        <v>0</v>
      </c>
      <c r="L772" s="16">
        <f t="shared" si="490"/>
        <v>0</v>
      </c>
      <c r="M772" s="16" t="e">
        <f t="shared" si="490"/>
        <v>#N/A</v>
      </c>
      <c r="N772" s="16" t="e">
        <f t="shared" si="490"/>
        <v>#N/A</v>
      </c>
      <c r="O772" s="16" t="e">
        <f t="shared" si="490"/>
        <v>#N/A</v>
      </c>
      <c r="P772" s="16" t="e">
        <f t="shared" si="490"/>
        <v>#N/A</v>
      </c>
      <c r="Q772" s="16" t="e">
        <f t="shared" si="490"/>
        <v>#N/A</v>
      </c>
      <c r="R772" s="16" t="e">
        <f t="shared" si="490"/>
        <v>#N/A</v>
      </c>
      <c r="S772" s="16" t="e">
        <f t="shared" si="490"/>
        <v>#N/A</v>
      </c>
      <c r="T772" s="16" t="e">
        <f t="shared" si="490"/>
        <v>#N/A</v>
      </c>
      <c r="U772" s="16" t="e">
        <f t="shared" si="490"/>
        <v>#N/A</v>
      </c>
      <c r="V772" s="16" t="e">
        <f t="shared" si="491"/>
        <v>#N/A</v>
      </c>
      <c r="W772" s="16" t="e">
        <f t="shared" si="491"/>
        <v>#N/A</v>
      </c>
      <c r="X772" s="16" t="e">
        <f t="shared" si="491"/>
        <v>#N/A</v>
      </c>
      <c r="Y772" s="16" t="e">
        <f t="shared" si="491"/>
        <v>#N/A</v>
      </c>
      <c r="Z772" s="16" t="e">
        <f t="shared" si="491"/>
        <v>#N/A</v>
      </c>
      <c r="AA772" s="16" t="e">
        <f t="shared" si="491"/>
        <v>#N/A</v>
      </c>
      <c r="AB772" s="16" t="e">
        <f t="shared" si="491"/>
        <v>#N/A</v>
      </c>
      <c r="AC772" s="16" t="e">
        <f t="shared" si="491"/>
        <v>#N/A</v>
      </c>
      <c r="AD772" s="16" t="e">
        <f t="shared" si="491"/>
        <v>#N/A</v>
      </c>
      <c r="AE772" s="16" t="e">
        <f t="shared" si="491"/>
        <v>#N/A</v>
      </c>
      <c r="AF772" s="16" t="e">
        <f t="shared" si="491"/>
        <v>#N/A</v>
      </c>
      <c r="AG772" s="16" t="e">
        <f t="shared" si="491"/>
        <v>#N/A</v>
      </c>
      <c r="AH772" s="16" t="e">
        <f t="shared" si="491"/>
        <v>#N/A</v>
      </c>
      <c r="AI772" s="16" t="e">
        <f t="shared" si="491"/>
        <v>#N/A</v>
      </c>
      <c r="AJ772" s="16" t="e">
        <f t="shared" si="491"/>
        <v>#N/A</v>
      </c>
      <c r="AK772" s="16" t="e">
        <f t="shared" si="491"/>
        <v>#N/A</v>
      </c>
      <c r="AL772" s="16" t="e">
        <f t="shared" si="492"/>
        <v>#N/A</v>
      </c>
      <c r="AM772" s="16" t="e">
        <f t="shared" si="492"/>
        <v>#N/A</v>
      </c>
      <c r="AN772" s="16" t="e">
        <f t="shared" si="492"/>
        <v>#N/A</v>
      </c>
      <c r="AO772" s="16" t="e">
        <f t="shared" si="492"/>
        <v>#N/A</v>
      </c>
      <c r="AP772" s="16" t="e">
        <f t="shared" si="492"/>
        <v>#N/A</v>
      </c>
      <c r="AQ772" s="16" t="e">
        <f t="shared" si="492"/>
        <v>#N/A</v>
      </c>
      <c r="AR772" s="16" t="e">
        <f t="shared" si="492"/>
        <v>#N/A</v>
      </c>
      <c r="AS772" s="16" t="e">
        <f t="shared" si="492"/>
        <v>#N/A</v>
      </c>
      <c r="AT772" s="16" t="e">
        <f t="shared" si="492"/>
        <v>#N/A</v>
      </c>
      <c r="AU772" s="16" t="e">
        <f t="shared" si="492"/>
        <v>#N/A</v>
      </c>
      <c r="AV772" s="16" t="e">
        <f t="shared" si="492"/>
        <v>#N/A</v>
      </c>
      <c r="AW772" s="16" t="e">
        <f t="shared" si="492"/>
        <v>#N/A</v>
      </c>
      <c r="AX772" s="16" t="e">
        <f t="shared" si="492"/>
        <v>#N/A</v>
      </c>
      <c r="AY772" s="16" t="e">
        <f t="shared" si="492"/>
        <v>#N/A</v>
      </c>
      <c r="AZ772" s="16" t="e">
        <f t="shared" si="492"/>
        <v>#N/A</v>
      </c>
      <c r="BA772" s="16" t="e">
        <f t="shared" si="492"/>
        <v>#N/A</v>
      </c>
      <c r="BB772" s="16" t="e">
        <f t="shared" si="493"/>
        <v>#N/A</v>
      </c>
      <c r="BC772" s="16" t="e">
        <f t="shared" si="493"/>
        <v>#N/A</v>
      </c>
      <c r="BD772" s="16" t="e">
        <f t="shared" si="493"/>
        <v>#N/A</v>
      </c>
      <c r="BE772" s="16" t="e">
        <f t="shared" si="493"/>
        <v>#N/A</v>
      </c>
      <c r="BF772" s="16" t="e">
        <f t="shared" si="493"/>
        <v>#N/A</v>
      </c>
      <c r="BG772" s="16" t="e">
        <f t="shared" si="493"/>
        <v>#N/A</v>
      </c>
      <c r="BH772" s="16" t="e">
        <f t="shared" si="493"/>
        <v>#N/A</v>
      </c>
      <c r="BI772" s="16" t="e">
        <f t="shared" si="493"/>
        <v>#N/A</v>
      </c>
      <c r="BJ772" s="16" t="e">
        <f t="shared" si="493"/>
        <v>#N/A</v>
      </c>
      <c r="BK772" s="16" t="e">
        <f t="shared" si="493"/>
        <v>#N/A</v>
      </c>
      <c r="BL772" s="16" t="e">
        <f t="shared" si="493"/>
        <v>#N/A</v>
      </c>
      <c r="BM772" s="16" t="e">
        <f t="shared" si="493"/>
        <v>#N/A</v>
      </c>
      <c r="BN772" s="16" t="e">
        <f t="shared" si="493"/>
        <v>#N/A</v>
      </c>
    </row>
    <row r="773" spans="3:66">
      <c r="C773" s="16" t="s">
        <v>13</v>
      </c>
      <c r="E773" s="16">
        <f>D767</f>
        <v>0</v>
      </c>
      <c r="F773" s="16">
        <f t="shared" si="490"/>
        <v>0</v>
      </c>
      <c r="G773" s="16">
        <f t="shared" si="490"/>
        <v>0</v>
      </c>
      <c r="H773" s="16">
        <f t="shared" si="490"/>
        <v>0</v>
      </c>
      <c r="I773" s="16">
        <f t="shared" si="490"/>
        <v>0</v>
      </c>
      <c r="J773" s="16">
        <f t="shared" si="490"/>
        <v>0</v>
      </c>
      <c r="K773" s="16">
        <f t="shared" si="490"/>
        <v>0</v>
      </c>
      <c r="L773" s="16">
        <f t="shared" si="490"/>
        <v>0</v>
      </c>
      <c r="M773" s="16" t="e">
        <f t="shared" si="490"/>
        <v>#N/A</v>
      </c>
      <c r="N773" s="16" t="e">
        <f t="shared" si="490"/>
        <v>#N/A</v>
      </c>
      <c r="O773" s="16" t="e">
        <f t="shared" si="490"/>
        <v>#N/A</v>
      </c>
      <c r="P773" s="16" t="e">
        <f t="shared" si="490"/>
        <v>#N/A</v>
      </c>
      <c r="Q773" s="16" t="e">
        <f t="shared" si="490"/>
        <v>#N/A</v>
      </c>
      <c r="R773" s="16" t="e">
        <f t="shared" si="490"/>
        <v>#N/A</v>
      </c>
      <c r="S773" s="16" t="e">
        <f t="shared" si="490"/>
        <v>#N/A</v>
      </c>
      <c r="T773" s="16" t="e">
        <f t="shared" si="490"/>
        <v>#N/A</v>
      </c>
      <c r="U773" s="16" t="e">
        <f t="shared" si="490"/>
        <v>#N/A</v>
      </c>
      <c r="V773" s="16" t="e">
        <f t="shared" si="491"/>
        <v>#N/A</v>
      </c>
      <c r="W773" s="16" t="e">
        <f t="shared" si="491"/>
        <v>#N/A</v>
      </c>
      <c r="X773" s="16" t="e">
        <f t="shared" si="491"/>
        <v>#N/A</v>
      </c>
      <c r="Y773" s="16" t="e">
        <f t="shared" si="491"/>
        <v>#N/A</v>
      </c>
      <c r="Z773" s="16" t="e">
        <f t="shared" si="491"/>
        <v>#N/A</v>
      </c>
      <c r="AA773" s="16" t="e">
        <f t="shared" si="491"/>
        <v>#N/A</v>
      </c>
      <c r="AB773" s="16" t="e">
        <f t="shared" si="491"/>
        <v>#N/A</v>
      </c>
      <c r="AC773" s="16" t="e">
        <f t="shared" si="491"/>
        <v>#N/A</v>
      </c>
      <c r="AD773" s="16" t="e">
        <f t="shared" si="491"/>
        <v>#N/A</v>
      </c>
      <c r="AE773" s="16" t="e">
        <f t="shared" si="491"/>
        <v>#N/A</v>
      </c>
      <c r="AF773" s="16" t="e">
        <f t="shared" si="491"/>
        <v>#N/A</v>
      </c>
      <c r="AG773" s="16" t="e">
        <f t="shared" si="491"/>
        <v>#N/A</v>
      </c>
      <c r="AH773" s="16" t="e">
        <f t="shared" si="491"/>
        <v>#N/A</v>
      </c>
      <c r="AI773" s="16" t="e">
        <f t="shared" si="491"/>
        <v>#N/A</v>
      </c>
      <c r="AJ773" s="16" t="e">
        <f t="shared" si="491"/>
        <v>#N/A</v>
      </c>
      <c r="AK773" s="16" t="e">
        <f t="shared" si="491"/>
        <v>#N/A</v>
      </c>
      <c r="AL773" s="16" t="e">
        <f t="shared" si="492"/>
        <v>#N/A</v>
      </c>
      <c r="AM773" s="16" t="e">
        <f t="shared" si="492"/>
        <v>#N/A</v>
      </c>
      <c r="AN773" s="16" t="e">
        <f t="shared" si="492"/>
        <v>#N/A</v>
      </c>
      <c r="AO773" s="16" t="e">
        <f t="shared" si="492"/>
        <v>#N/A</v>
      </c>
      <c r="AP773" s="16" t="e">
        <f t="shared" si="492"/>
        <v>#N/A</v>
      </c>
      <c r="AQ773" s="16" t="e">
        <f t="shared" si="492"/>
        <v>#N/A</v>
      </c>
      <c r="AR773" s="16" t="e">
        <f t="shared" si="492"/>
        <v>#N/A</v>
      </c>
      <c r="AS773" s="16" t="e">
        <f t="shared" si="492"/>
        <v>#N/A</v>
      </c>
      <c r="AT773" s="16" t="e">
        <f t="shared" si="492"/>
        <v>#N/A</v>
      </c>
      <c r="AU773" s="16" t="e">
        <f t="shared" si="492"/>
        <v>#N/A</v>
      </c>
      <c r="AV773" s="16" t="e">
        <f t="shared" si="492"/>
        <v>#N/A</v>
      </c>
      <c r="AW773" s="16" t="e">
        <f t="shared" si="492"/>
        <v>#N/A</v>
      </c>
      <c r="AX773" s="16" t="e">
        <f t="shared" si="492"/>
        <v>#N/A</v>
      </c>
      <c r="AY773" s="16" t="e">
        <f t="shared" si="492"/>
        <v>#N/A</v>
      </c>
      <c r="AZ773" s="16" t="e">
        <f t="shared" si="492"/>
        <v>#N/A</v>
      </c>
      <c r="BA773" s="16" t="e">
        <f t="shared" si="492"/>
        <v>#N/A</v>
      </c>
      <c r="BB773" s="16" t="e">
        <f t="shared" si="493"/>
        <v>#N/A</v>
      </c>
      <c r="BC773" s="16" t="e">
        <f t="shared" si="493"/>
        <v>#N/A</v>
      </c>
      <c r="BD773" s="16" t="e">
        <f t="shared" si="493"/>
        <v>#N/A</v>
      </c>
      <c r="BE773" s="16" t="e">
        <f t="shared" si="493"/>
        <v>#N/A</v>
      </c>
      <c r="BF773" s="16" t="e">
        <f t="shared" si="493"/>
        <v>#N/A</v>
      </c>
      <c r="BG773" s="16" t="e">
        <f t="shared" si="493"/>
        <v>#N/A</v>
      </c>
      <c r="BH773" s="16" t="e">
        <f t="shared" si="493"/>
        <v>#N/A</v>
      </c>
      <c r="BI773" s="16" t="e">
        <f t="shared" si="493"/>
        <v>#N/A</v>
      </c>
      <c r="BJ773" s="16" t="e">
        <f t="shared" si="493"/>
        <v>#N/A</v>
      </c>
      <c r="BK773" s="16" t="e">
        <f t="shared" si="493"/>
        <v>#N/A</v>
      </c>
      <c r="BL773" s="16" t="e">
        <f t="shared" si="493"/>
        <v>#N/A</v>
      </c>
      <c r="BM773" s="16" t="e">
        <f t="shared" si="493"/>
        <v>#N/A</v>
      </c>
      <c r="BN773" s="16" t="e">
        <f t="shared" si="493"/>
        <v>#N/A</v>
      </c>
    </row>
    <row r="775" spans="3:66">
      <c r="C775" s="16" t="s">
        <v>12</v>
      </c>
      <c r="F775" s="16">
        <f>E769</f>
        <v>0</v>
      </c>
      <c r="G775" s="16">
        <f t="shared" ref="G775:V779" si="494">F769</f>
        <v>0</v>
      </c>
      <c r="H775" s="16">
        <f t="shared" si="494"/>
        <v>0</v>
      </c>
      <c r="I775" s="16">
        <f t="shared" si="494"/>
        <v>0</v>
      </c>
      <c r="J775" s="16">
        <f t="shared" si="494"/>
        <v>0</v>
      </c>
      <c r="K775" s="16">
        <f t="shared" si="494"/>
        <v>0</v>
      </c>
      <c r="L775" s="16">
        <f t="shared" si="494"/>
        <v>0</v>
      </c>
      <c r="M775" s="16">
        <f t="shared" si="494"/>
        <v>0</v>
      </c>
      <c r="N775" s="16">
        <f t="shared" si="494"/>
        <v>0</v>
      </c>
      <c r="O775" s="16" t="e">
        <f t="shared" si="494"/>
        <v>#N/A</v>
      </c>
      <c r="P775" s="16" t="e">
        <f t="shared" si="494"/>
        <v>#N/A</v>
      </c>
      <c r="Q775" s="16" t="e">
        <f t="shared" si="494"/>
        <v>#N/A</v>
      </c>
      <c r="R775" s="16" t="e">
        <f t="shared" si="494"/>
        <v>#N/A</v>
      </c>
      <c r="S775" s="16" t="e">
        <f t="shared" si="494"/>
        <v>#N/A</v>
      </c>
      <c r="T775" s="16" t="e">
        <f t="shared" si="494"/>
        <v>#N/A</v>
      </c>
      <c r="U775" s="16" t="e">
        <f t="shared" si="494"/>
        <v>#N/A</v>
      </c>
      <c r="V775" s="16" t="e">
        <f t="shared" si="494"/>
        <v>#N/A</v>
      </c>
      <c r="W775" s="16" t="e">
        <f t="shared" ref="W775:AL779" si="495">V769</f>
        <v>#N/A</v>
      </c>
      <c r="X775" s="16" t="e">
        <f t="shared" si="495"/>
        <v>#N/A</v>
      </c>
      <c r="Y775" s="16" t="e">
        <f t="shared" si="495"/>
        <v>#N/A</v>
      </c>
      <c r="Z775" s="16" t="e">
        <f t="shared" si="495"/>
        <v>#N/A</v>
      </c>
      <c r="AA775" s="16" t="e">
        <f t="shared" si="495"/>
        <v>#N/A</v>
      </c>
      <c r="AB775" s="16" t="e">
        <f t="shared" si="495"/>
        <v>#N/A</v>
      </c>
      <c r="AC775" s="16" t="e">
        <f t="shared" si="495"/>
        <v>#N/A</v>
      </c>
      <c r="AD775" s="16" t="e">
        <f t="shared" si="495"/>
        <v>#N/A</v>
      </c>
      <c r="AE775" s="16" t="e">
        <f t="shared" si="495"/>
        <v>#N/A</v>
      </c>
      <c r="AF775" s="16" t="e">
        <f t="shared" si="495"/>
        <v>#N/A</v>
      </c>
      <c r="AG775" s="16" t="e">
        <f t="shared" si="495"/>
        <v>#N/A</v>
      </c>
      <c r="AH775" s="16" t="e">
        <f t="shared" si="495"/>
        <v>#N/A</v>
      </c>
      <c r="AI775" s="16" t="e">
        <f t="shared" si="495"/>
        <v>#N/A</v>
      </c>
      <c r="AJ775" s="16" t="e">
        <f t="shared" si="495"/>
        <v>#N/A</v>
      </c>
      <c r="AK775" s="16" t="e">
        <f t="shared" si="495"/>
        <v>#N/A</v>
      </c>
      <c r="AL775" s="16" t="e">
        <f t="shared" si="495"/>
        <v>#N/A</v>
      </c>
      <c r="AM775" s="16" t="e">
        <f t="shared" ref="AM775:BB779" si="496">AL769</f>
        <v>#N/A</v>
      </c>
      <c r="AN775" s="16" t="e">
        <f t="shared" si="496"/>
        <v>#N/A</v>
      </c>
      <c r="AO775" s="16" t="e">
        <f t="shared" si="496"/>
        <v>#N/A</v>
      </c>
      <c r="AP775" s="16" t="e">
        <f t="shared" si="496"/>
        <v>#N/A</v>
      </c>
      <c r="AQ775" s="16" t="e">
        <f t="shared" si="496"/>
        <v>#N/A</v>
      </c>
      <c r="AR775" s="16" t="e">
        <f t="shared" si="496"/>
        <v>#N/A</v>
      </c>
      <c r="AS775" s="16" t="e">
        <f t="shared" si="496"/>
        <v>#N/A</v>
      </c>
      <c r="AT775" s="16" t="e">
        <f t="shared" si="496"/>
        <v>#N/A</v>
      </c>
      <c r="AU775" s="16" t="e">
        <f t="shared" si="496"/>
        <v>#N/A</v>
      </c>
      <c r="AV775" s="16" t="e">
        <f t="shared" si="496"/>
        <v>#N/A</v>
      </c>
      <c r="AW775" s="16" t="e">
        <f t="shared" si="496"/>
        <v>#N/A</v>
      </c>
      <c r="AX775" s="16" t="e">
        <f t="shared" si="496"/>
        <v>#N/A</v>
      </c>
      <c r="AY775" s="16" t="e">
        <f t="shared" si="496"/>
        <v>#N/A</v>
      </c>
      <c r="AZ775" s="16" t="e">
        <f t="shared" si="496"/>
        <v>#N/A</v>
      </c>
      <c r="BA775" s="16" t="e">
        <f t="shared" si="496"/>
        <v>#N/A</v>
      </c>
      <c r="BB775" s="16" t="e">
        <f t="shared" si="496"/>
        <v>#N/A</v>
      </c>
      <c r="BC775" s="16" t="e">
        <f t="shared" ref="BC775:BN779" si="497">BB769</f>
        <v>#N/A</v>
      </c>
      <c r="BD775" s="16" t="e">
        <f t="shared" si="497"/>
        <v>#N/A</v>
      </c>
      <c r="BE775" s="16" t="e">
        <f t="shared" si="497"/>
        <v>#N/A</v>
      </c>
      <c r="BF775" s="16" t="e">
        <f t="shared" si="497"/>
        <v>#N/A</v>
      </c>
      <c r="BG775" s="16" t="e">
        <f t="shared" si="497"/>
        <v>#N/A</v>
      </c>
      <c r="BH775" s="16" t="e">
        <f t="shared" si="497"/>
        <v>#N/A</v>
      </c>
      <c r="BI775" s="16" t="e">
        <f t="shared" si="497"/>
        <v>#N/A</v>
      </c>
      <c r="BJ775" s="16" t="e">
        <f t="shared" si="497"/>
        <v>#N/A</v>
      </c>
      <c r="BK775" s="16" t="e">
        <f t="shared" si="497"/>
        <v>#N/A</v>
      </c>
      <c r="BL775" s="16" t="e">
        <f t="shared" si="497"/>
        <v>#N/A</v>
      </c>
      <c r="BM775" s="16" t="e">
        <f t="shared" si="497"/>
        <v>#N/A</v>
      </c>
      <c r="BN775" s="16" t="e">
        <f t="shared" si="497"/>
        <v>#N/A</v>
      </c>
    </row>
    <row r="776" spans="3:66">
      <c r="C776" s="16" t="s">
        <v>0</v>
      </c>
      <c r="F776" s="16">
        <f>E770</f>
        <v>0</v>
      </c>
      <c r="G776" s="16">
        <f t="shared" si="494"/>
        <v>0</v>
      </c>
      <c r="H776" s="16">
        <f t="shared" si="494"/>
        <v>0</v>
      </c>
      <c r="I776" s="16">
        <f t="shared" si="494"/>
        <v>0</v>
      </c>
      <c r="J776" s="16">
        <f t="shared" si="494"/>
        <v>0</v>
      </c>
      <c r="K776" s="16">
        <f t="shared" si="494"/>
        <v>0</v>
      </c>
      <c r="L776" s="16">
        <f t="shared" si="494"/>
        <v>0</v>
      </c>
      <c r="M776" s="16">
        <f t="shared" si="494"/>
        <v>0</v>
      </c>
      <c r="N776" s="16" t="e">
        <f t="shared" si="494"/>
        <v>#N/A</v>
      </c>
      <c r="O776" s="16" t="e">
        <f t="shared" si="494"/>
        <v>#N/A</v>
      </c>
      <c r="P776" s="16" t="e">
        <f t="shared" si="494"/>
        <v>#N/A</v>
      </c>
      <c r="Q776" s="16" t="e">
        <f t="shared" si="494"/>
        <v>#N/A</v>
      </c>
      <c r="R776" s="16" t="e">
        <f t="shared" si="494"/>
        <v>#N/A</v>
      </c>
      <c r="S776" s="16" t="e">
        <f t="shared" si="494"/>
        <v>#N/A</v>
      </c>
      <c r="T776" s="16" t="e">
        <f t="shared" si="494"/>
        <v>#N/A</v>
      </c>
      <c r="U776" s="16" t="e">
        <f t="shared" si="494"/>
        <v>#N/A</v>
      </c>
      <c r="V776" s="16" t="e">
        <f t="shared" si="494"/>
        <v>#N/A</v>
      </c>
      <c r="W776" s="16" t="e">
        <f t="shared" si="495"/>
        <v>#N/A</v>
      </c>
      <c r="X776" s="16" t="e">
        <f t="shared" si="495"/>
        <v>#N/A</v>
      </c>
      <c r="Y776" s="16" t="e">
        <f t="shared" si="495"/>
        <v>#N/A</v>
      </c>
      <c r="Z776" s="16" t="e">
        <f t="shared" si="495"/>
        <v>#N/A</v>
      </c>
      <c r="AA776" s="16" t="e">
        <f t="shared" si="495"/>
        <v>#N/A</v>
      </c>
      <c r="AB776" s="16" t="e">
        <f t="shared" si="495"/>
        <v>#N/A</v>
      </c>
      <c r="AC776" s="16" t="e">
        <f t="shared" si="495"/>
        <v>#N/A</v>
      </c>
      <c r="AD776" s="16" t="e">
        <f t="shared" si="495"/>
        <v>#N/A</v>
      </c>
      <c r="AE776" s="16" t="e">
        <f t="shared" si="495"/>
        <v>#N/A</v>
      </c>
      <c r="AF776" s="16" t="e">
        <f t="shared" si="495"/>
        <v>#N/A</v>
      </c>
      <c r="AG776" s="16" t="e">
        <f t="shared" si="495"/>
        <v>#N/A</v>
      </c>
      <c r="AH776" s="16" t="e">
        <f t="shared" si="495"/>
        <v>#N/A</v>
      </c>
      <c r="AI776" s="16" t="e">
        <f t="shared" si="495"/>
        <v>#N/A</v>
      </c>
      <c r="AJ776" s="16" t="e">
        <f t="shared" si="495"/>
        <v>#N/A</v>
      </c>
      <c r="AK776" s="16" t="e">
        <f t="shared" si="495"/>
        <v>#N/A</v>
      </c>
      <c r="AL776" s="16" t="e">
        <f t="shared" si="495"/>
        <v>#N/A</v>
      </c>
      <c r="AM776" s="16" t="e">
        <f t="shared" si="496"/>
        <v>#N/A</v>
      </c>
      <c r="AN776" s="16" t="e">
        <f t="shared" si="496"/>
        <v>#N/A</v>
      </c>
      <c r="AO776" s="16" t="e">
        <f t="shared" si="496"/>
        <v>#N/A</v>
      </c>
      <c r="AP776" s="16" t="e">
        <f t="shared" si="496"/>
        <v>#N/A</v>
      </c>
      <c r="AQ776" s="16" t="e">
        <f t="shared" si="496"/>
        <v>#N/A</v>
      </c>
      <c r="AR776" s="16" t="e">
        <f t="shared" si="496"/>
        <v>#N/A</v>
      </c>
      <c r="AS776" s="16" t="e">
        <f t="shared" si="496"/>
        <v>#N/A</v>
      </c>
      <c r="AT776" s="16" t="e">
        <f t="shared" si="496"/>
        <v>#N/A</v>
      </c>
      <c r="AU776" s="16" t="e">
        <f t="shared" si="496"/>
        <v>#N/A</v>
      </c>
      <c r="AV776" s="16" t="e">
        <f t="shared" si="496"/>
        <v>#N/A</v>
      </c>
      <c r="AW776" s="16" t="e">
        <f t="shared" si="496"/>
        <v>#N/A</v>
      </c>
      <c r="AX776" s="16" t="e">
        <f t="shared" si="496"/>
        <v>#N/A</v>
      </c>
      <c r="AY776" s="16" t="e">
        <f t="shared" si="496"/>
        <v>#N/A</v>
      </c>
      <c r="AZ776" s="16" t="e">
        <f t="shared" si="496"/>
        <v>#N/A</v>
      </c>
      <c r="BA776" s="16" t="e">
        <f t="shared" si="496"/>
        <v>#N/A</v>
      </c>
      <c r="BB776" s="16" t="e">
        <f t="shared" si="496"/>
        <v>#N/A</v>
      </c>
      <c r="BC776" s="16" t="e">
        <f t="shared" si="497"/>
        <v>#N/A</v>
      </c>
      <c r="BD776" s="16" t="e">
        <f t="shared" si="497"/>
        <v>#N/A</v>
      </c>
      <c r="BE776" s="16" t="e">
        <f t="shared" si="497"/>
        <v>#N/A</v>
      </c>
      <c r="BF776" s="16" t="e">
        <f t="shared" si="497"/>
        <v>#N/A</v>
      </c>
      <c r="BG776" s="16" t="e">
        <f t="shared" si="497"/>
        <v>#N/A</v>
      </c>
      <c r="BH776" s="16" t="e">
        <f t="shared" si="497"/>
        <v>#N/A</v>
      </c>
      <c r="BI776" s="16" t="e">
        <f t="shared" si="497"/>
        <v>#N/A</v>
      </c>
      <c r="BJ776" s="16" t="e">
        <f t="shared" si="497"/>
        <v>#N/A</v>
      </c>
      <c r="BK776" s="16" t="e">
        <f t="shared" si="497"/>
        <v>#N/A</v>
      </c>
      <c r="BL776" s="16" t="e">
        <f t="shared" si="497"/>
        <v>#N/A</v>
      </c>
      <c r="BM776" s="16" t="e">
        <f t="shared" si="497"/>
        <v>#N/A</v>
      </c>
      <c r="BN776" s="16" t="e">
        <f t="shared" si="497"/>
        <v>#N/A</v>
      </c>
    </row>
    <row r="777" spans="3:66">
      <c r="C777" s="16" t="s">
        <v>1</v>
      </c>
      <c r="F777" s="16">
        <f>E771</f>
        <v>0</v>
      </c>
      <c r="G777" s="16">
        <f t="shared" si="494"/>
        <v>0</v>
      </c>
      <c r="H777" s="16">
        <f t="shared" si="494"/>
        <v>0</v>
      </c>
      <c r="I777" s="16">
        <f t="shared" si="494"/>
        <v>0</v>
      </c>
      <c r="J777" s="16">
        <f t="shared" si="494"/>
        <v>0</v>
      </c>
      <c r="K777" s="16">
        <f t="shared" si="494"/>
        <v>0</v>
      </c>
      <c r="L777" s="16">
        <f t="shared" si="494"/>
        <v>0</v>
      </c>
      <c r="M777" s="16">
        <f t="shared" si="494"/>
        <v>0</v>
      </c>
      <c r="N777" s="16" t="e">
        <f t="shared" si="494"/>
        <v>#N/A</v>
      </c>
      <c r="O777" s="16" t="e">
        <f t="shared" si="494"/>
        <v>#N/A</v>
      </c>
      <c r="P777" s="16" t="e">
        <f t="shared" si="494"/>
        <v>#N/A</v>
      </c>
      <c r="Q777" s="16" t="e">
        <f t="shared" si="494"/>
        <v>#N/A</v>
      </c>
      <c r="R777" s="16" t="e">
        <f t="shared" si="494"/>
        <v>#N/A</v>
      </c>
      <c r="S777" s="16" t="e">
        <f t="shared" si="494"/>
        <v>#N/A</v>
      </c>
      <c r="T777" s="16" t="e">
        <f t="shared" si="494"/>
        <v>#N/A</v>
      </c>
      <c r="U777" s="16" t="e">
        <f t="shared" si="494"/>
        <v>#N/A</v>
      </c>
      <c r="V777" s="16" t="e">
        <f t="shared" si="494"/>
        <v>#N/A</v>
      </c>
      <c r="W777" s="16" t="e">
        <f t="shared" si="495"/>
        <v>#N/A</v>
      </c>
      <c r="X777" s="16" t="e">
        <f t="shared" si="495"/>
        <v>#N/A</v>
      </c>
      <c r="Y777" s="16" t="e">
        <f t="shared" si="495"/>
        <v>#N/A</v>
      </c>
      <c r="Z777" s="16" t="e">
        <f t="shared" si="495"/>
        <v>#N/A</v>
      </c>
      <c r="AA777" s="16" t="e">
        <f t="shared" si="495"/>
        <v>#N/A</v>
      </c>
      <c r="AB777" s="16" t="e">
        <f t="shared" si="495"/>
        <v>#N/A</v>
      </c>
      <c r="AC777" s="16" t="e">
        <f t="shared" si="495"/>
        <v>#N/A</v>
      </c>
      <c r="AD777" s="16" t="e">
        <f t="shared" si="495"/>
        <v>#N/A</v>
      </c>
      <c r="AE777" s="16" t="e">
        <f t="shared" si="495"/>
        <v>#N/A</v>
      </c>
      <c r="AF777" s="16" t="e">
        <f t="shared" si="495"/>
        <v>#N/A</v>
      </c>
      <c r="AG777" s="16" t="e">
        <f t="shared" si="495"/>
        <v>#N/A</v>
      </c>
      <c r="AH777" s="16" t="e">
        <f t="shared" si="495"/>
        <v>#N/A</v>
      </c>
      <c r="AI777" s="16" t="e">
        <f t="shared" si="495"/>
        <v>#N/A</v>
      </c>
      <c r="AJ777" s="16" t="e">
        <f t="shared" si="495"/>
        <v>#N/A</v>
      </c>
      <c r="AK777" s="16" t="e">
        <f t="shared" si="495"/>
        <v>#N/A</v>
      </c>
      <c r="AL777" s="16" t="e">
        <f t="shared" si="495"/>
        <v>#N/A</v>
      </c>
      <c r="AM777" s="16" t="e">
        <f t="shared" si="496"/>
        <v>#N/A</v>
      </c>
      <c r="AN777" s="16" t="e">
        <f t="shared" si="496"/>
        <v>#N/A</v>
      </c>
      <c r="AO777" s="16" t="e">
        <f t="shared" si="496"/>
        <v>#N/A</v>
      </c>
      <c r="AP777" s="16" t="e">
        <f t="shared" si="496"/>
        <v>#N/A</v>
      </c>
      <c r="AQ777" s="16" t="e">
        <f t="shared" si="496"/>
        <v>#N/A</v>
      </c>
      <c r="AR777" s="16" t="e">
        <f t="shared" si="496"/>
        <v>#N/A</v>
      </c>
      <c r="AS777" s="16" t="e">
        <f t="shared" si="496"/>
        <v>#N/A</v>
      </c>
      <c r="AT777" s="16" t="e">
        <f t="shared" si="496"/>
        <v>#N/A</v>
      </c>
      <c r="AU777" s="16" t="e">
        <f t="shared" si="496"/>
        <v>#N/A</v>
      </c>
      <c r="AV777" s="16" t="e">
        <f t="shared" si="496"/>
        <v>#N/A</v>
      </c>
      <c r="AW777" s="16" t="e">
        <f t="shared" si="496"/>
        <v>#N/A</v>
      </c>
      <c r="AX777" s="16" t="e">
        <f t="shared" si="496"/>
        <v>#N/A</v>
      </c>
      <c r="AY777" s="16" t="e">
        <f t="shared" si="496"/>
        <v>#N/A</v>
      </c>
      <c r="AZ777" s="16" t="e">
        <f t="shared" si="496"/>
        <v>#N/A</v>
      </c>
      <c r="BA777" s="16" t="e">
        <f t="shared" si="496"/>
        <v>#N/A</v>
      </c>
      <c r="BB777" s="16" t="e">
        <f t="shared" si="496"/>
        <v>#N/A</v>
      </c>
      <c r="BC777" s="16" t="e">
        <f t="shared" si="497"/>
        <v>#N/A</v>
      </c>
      <c r="BD777" s="16" t="e">
        <f t="shared" si="497"/>
        <v>#N/A</v>
      </c>
      <c r="BE777" s="16" t="e">
        <f t="shared" si="497"/>
        <v>#N/A</v>
      </c>
      <c r="BF777" s="16" t="e">
        <f t="shared" si="497"/>
        <v>#N/A</v>
      </c>
      <c r="BG777" s="16" t="e">
        <f t="shared" si="497"/>
        <v>#N/A</v>
      </c>
      <c r="BH777" s="16" t="e">
        <f t="shared" si="497"/>
        <v>#N/A</v>
      </c>
      <c r="BI777" s="16" t="e">
        <f t="shared" si="497"/>
        <v>#N/A</v>
      </c>
      <c r="BJ777" s="16" t="e">
        <f t="shared" si="497"/>
        <v>#N/A</v>
      </c>
      <c r="BK777" s="16" t="e">
        <f t="shared" si="497"/>
        <v>#N/A</v>
      </c>
      <c r="BL777" s="16" t="e">
        <f t="shared" si="497"/>
        <v>#N/A</v>
      </c>
      <c r="BM777" s="16" t="e">
        <f t="shared" si="497"/>
        <v>#N/A</v>
      </c>
      <c r="BN777" s="16" t="e">
        <f t="shared" si="497"/>
        <v>#N/A</v>
      </c>
    </row>
    <row r="778" spans="3:66">
      <c r="C778" s="16" t="s">
        <v>2</v>
      </c>
      <c r="F778" s="16">
        <f>E772</f>
        <v>0</v>
      </c>
      <c r="G778" s="16">
        <f t="shared" si="494"/>
        <v>0</v>
      </c>
      <c r="H778" s="16">
        <f t="shared" si="494"/>
        <v>0</v>
      </c>
      <c r="I778" s="16">
        <f t="shared" si="494"/>
        <v>0</v>
      </c>
      <c r="J778" s="16">
        <f t="shared" si="494"/>
        <v>0</v>
      </c>
      <c r="K778" s="16">
        <f t="shared" si="494"/>
        <v>0</v>
      </c>
      <c r="L778" s="16">
        <f t="shared" si="494"/>
        <v>0</v>
      </c>
      <c r="M778" s="16">
        <f t="shared" si="494"/>
        <v>0</v>
      </c>
      <c r="N778" s="16" t="e">
        <f t="shared" si="494"/>
        <v>#N/A</v>
      </c>
      <c r="O778" s="16" t="e">
        <f t="shared" si="494"/>
        <v>#N/A</v>
      </c>
      <c r="P778" s="16" t="e">
        <f t="shared" si="494"/>
        <v>#N/A</v>
      </c>
      <c r="Q778" s="16" t="e">
        <f t="shared" si="494"/>
        <v>#N/A</v>
      </c>
      <c r="R778" s="16" t="e">
        <f t="shared" si="494"/>
        <v>#N/A</v>
      </c>
      <c r="S778" s="16" t="e">
        <f t="shared" si="494"/>
        <v>#N/A</v>
      </c>
      <c r="T778" s="16" t="e">
        <f t="shared" si="494"/>
        <v>#N/A</v>
      </c>
      <c r="U778" s="16" t="e">
        <f t="shared" si="494"/>
        <v>#N/A</v>
      </c>
      <c r="V778" s="16" t="e">
        <f t="shared" si="494"/>
        <v>#N/A</v>
      </c>
      <c r="W778" s="16" t="e">
        <f t="shared" si="495"/>
        <v>#N/A</v>
      </c>
      <c r="X778" s="16" t="e">
        <f t="shared" si="495"/>
        <v>#N/A</v>
      </c>
      <c r="Y778" s="16" t="e">
        <f t="shared" si="495"/>
        <v>#N/A</v>
      </c>
      <c r="Z778" s="16" t="e">
        <f t="shared" si="495"/>
        <v>#N/A</v>
      </c>
      <c r="AA778" s="16" t="e">
        <f t="shared" si="495"/>
        <v>#N/A</v>
      </c>
      <c r="AB778" s="16" t="e">
        <f t="shared" si="495"/>
        <v>#N/A</v>
      </c>
      <c r="AC778" s="16" t="e">
        <f t="shared" si="495"/>
        <v>#N/A</v>
      </c>
      <c r="AD778" s="16" t="e">
        <f t="shared" si="495"/>
        <v>#N/A</v>
      </c>
      <c r="AE778" s="16" t="e">
        <f t="shared" si="495"/>
        <v>#N/A</v>
      </c>
      <c r="AF778" s="16" t="e">
        <f t="shared" si="495"/>
        <v>#N/A</v>
      </c>
      <c r="AG778" s="16" t="e">
        <f t="shared" si="495"/>
        <v>#N/A</v>
      </c>
      <c r="AH778" s="16" t="e">
        <f t="shared" si="495"/>
        <v>#N/A</v>
      </c>
      <c r="AI778" s="16" t="e">
        <f t="shared" si="495"/>
        <v>#N/A</v>
      </c>
      <c r="AJ778" s="16" t="e">
        <f t="shared" si="495"/>
        <v>#N/A</v>
      </c>
      <c r="AK778" s="16" t="e">
        <f t="shared" si="495"/>
        <v>#N/A</v>
      </c>
      <c r="AL778" s="16" t="e">
        <f t="shared" si="495"/>
        <v>#N/A</v>
      </c>
      <c r="AM778" s="16" t="e">
        <f t="shared" si="496"/>
        <v>#N/A</v>
      </c>
      <c r="AN778" s="16" t="e">
        <f t="shared" si="496"/>
        <v>#N/A</v>
      </c>
      <c r="AO778" s="16" t="e">
        <f t="shared" si="496"/>
        <v>#N/A</v>
      </c>
      <c r="AP778" s="16" t="e">
        <f t="shared" si="496"/>
        <v>#N/A</v>
      </c>
      <c r="AQ778" s="16" t="e">
        <f t="shared" si="496"/>
        <v>#N/A</v>
      </c>
      <c r="AR778" s="16" t="e">
        <f t="shared" si="496"/>
        <v>#N/A</v>
      </c>
      <c r="AS778" s="16" t="e">
        <f t="shared" si="496"/>
        <v>#N/A</v>
      </c>
      <c r="AT778" s="16" t="e">
        <f t="shared" si="496"/>
        <v>#N/A</v>
      </c>
      <c r="AU778" s="16" t="e">
        <f t="shared" si="496"/>
        <v>#N/A</v>
      </c>
      <c r="AV778" s="16" t="e">
        <f t="shared" si="496"/>
        <v>#N/A</v>
      </c>
      <c r="AW778" s="16" t="e">
        <f t="shared" si="496"/>
        <v>#N/A</v>
      </c>
      <c r="AX778" s="16" t="e">
        <f t="shared" si="496"/>
        <v>#N/A</v>
      </c>
      <c r="AY778" s="16" t="e">
        <f t="shared" si="496"/>
        <v>#N/A</v>
      </c>
      <c r="AZ778" s="16" t="e">
        <f t="shared" si="496"/>
        <v>#N/A</v>
      </c>
      <c r="BA778" s="16" t="e">
        <f t="shared" si="496"/>
        <v>#N/A</v>
      </c>
      <c r="BB778" s="16" t="e">
        <f t="shared" si="496"/>
        <v>#N/A</v>
      </c>
      <c r="BC778" s="16" t="e">
        <f t="shared" si="497"/>
        <v>#N/A</v>
      </c>
      <c r="BD778" s="16" t="e">
        <f t="shared" si="497"/>
        <v>#N/A</v>
      </c>
      <c r="BE778" s="16" t="e">
        <f t="shared" si="497"/>
        <v>#N/A</v>
      </c>
      <c r="BF778" s="16" t="e">
        <f t="shared" si="497"/>
        <v>#N/A</v>
      </c>
      <c r="BG778" s="16" t="e">
        <f t="shared" si="497"/>
        <v>#N/A</v>
      </c>
      <c r="BH778" s="16" t="e">
        <f t="shared" si="497"/>
        <v>#N/A</v>
      </c>
      <c r="BI778" s="16" t="e">
        <f t="shared" si="497"/>
        <v>#N/A</v>
      </c>
      <c r="BJ778" s="16" t="e">
        <f t="shared" si="497"/>
        <v>#N/A</v>
      </c>
      <c r="BK778" s="16" t="e">
        <f t="shared" si="497"/>
        <v>#N/A</v>
      </c>
      <c r="BL778" s="16" t="e">
        <f t="shared" si="497"/>
        <v>#N/A</v>
      </c>
      <c r="BM778" s="16" t="e">
        <f t="shared" si="497"/>
        <v>#N/A</v>
      </c>
      <c r="BN778" s="16" t="e">
        <f t="shared" si="497"/>
        <v>#N/A</v>
      </c>
    </row>
    <row r="779" spans="3:66">
      <c r="C779" s="16" t="s">
        <v>13</v>
      </c>
      <c r="F779" s="16">
        <f>E773</f>
        <v>0</v>
      </c>
      <c r="G779" s="16">
        <f t="shared" si="494"/>
        <v>0</v>
      </c>
      <c r="H779" s="16">
        <f t="shared" si="494"/>
        <v>0</v>
      </c>
      <c r="I779" s="16">
        <f t="shared" si="494"/>
        <v>0</v>
      </c>
      <c r="J779" s="16">
        <f t="shared" si="494"/>
        <v>0</v>
      </c>
      <c r="K779" s="16">
        <f t="shared" si="494"/>
        <v>0</v>
      </c>
      <c r="L779" s="16">
        <f t="shared" si="494"/>
        <v>0</v>
      </c>
      <c r="M779" s="16">
        <f t="shared" si="494"/>
        <v>0</v>
      </c>
      <c r="N779" s="16" t="e">
        <f t="shared" si="494"/>
        <v>#N/A</v>
      </c>
      <c r="O779" s="16" t="e">
        <f t="shared" si="494"/>
        <v>#N/A</v>
      </c>
      <c r="P779" s="16" t="e">
        <f t="shared" si="494"/>
        <v>#N/A</v>
      </c>
      <c r="Q779" s="16" t="e">
        <f t="shared" si="494"/>
        <v>#N/A</v>
      </c>
      <c r="R779" s="16" t="e">
        <f t="shared" si="494"/>
        <v>#N/A</v>
      </c>
      <c r="S779" s="16" t="e">
        <f t="shared" si="494"/>
        <v>#N/A</v>
      </c>
      <c r="T779" s="16" t="e">
        <f t="shared" si="494"/>
        <v>#N/A</v>
      </c>
      <c r="U779" s="16" t="e">
        <f t="shared" si="494"/>
        <v>#N/A</v>
      </c>
      <c r="V779" s="16" t="e">
        <f t="shared" si="494"/>
        <v>#N/A</v>
      </c>
      <c r="W779" s="16" t="e">
        <f t="shared" si="495"/>
        <v>#N/A</v>
      </c>
      <c r="X779" s="16" t="e">
        <f t="shared" si="495"/>
        <v>#N/A</v>
      </c>
      <c r="Y779" s="16" t="e">
        <f t="shared" si="495"/>
        <v>#N/A</v>
      </c>
      <c r="Z779" s="16" t="e">
        <f t="shared" si="495"/>
        <v>#N/A</v>
      </c>
      <c r="AA779" s="16" t="e">
        <f t="shared" si="495"/>
        <v>#N/A</v>
      </c>
      <c r="AB779" s="16" t="e">
        <f t="shared" si="495"/>
        <v>#N/A</v>
      </c>
      <c r="AC779" s="16" t="e">
        <f t="shared" si="495"/>
        <v>#N/A</v>
      </c>
      <c r="AD779" s="16" t="e">
        <f t="shared" si="495"/>
        <v>#N/A</v>
      </c>
      <c r="AE779" s="16" t="e">
        <f t="shared" si="495"/>
        <v>#N/A</v>
      </c>
      <c r="AF779" s="16" t="e">
        <f t="shared" si="495"/>
        <v>#N/A</v>
      </c>
      <c r="AG779" s="16" t="e">
        <f t="shared" si="495"/>
        <v>#N/A</v>
      </c>
      <c r="AH779" s="16" t="e">
        <f t="shared" si="495"/>
        <v>#N/A</v>
      </c>
      <c r="AI779" s="16" t="e">
        <f t="shared" si="495"/>
        <v>#N/A</v>
      </c>
      <c r="AJ779" s="16" t="e">
        <f t="shared" si="495"/>
        <v>#N/A</v>
      </c>
      <c r="AK779" s="16" t="e">
        <f t="shared" si="495"/>
        <v>#N/A</v>
      </c>
      <c r="AL779" s="16" t="e">
        <f t="shared" si="495"/>
        <v>#N/A</v>
      </c>
      <c r="AM779" s="16" t="e">
        <f t="shared" si="496"/>
        <v>#N/A</v>
      </c>
      <c r="AN779" s="16" t="e">
        <f t="shared" si="496"/>
        <v>#N/A</v>
      </c>
      <c r="AO779" s="16" t="e">
        <f t="shared" si="496"/>
        <v>#N/A</v>
      </c>
      <c r="AP779" s="16" t="e">
        <f t="shared" si="496"/>
        <v>#N/A</v>
      </c>
      <c r="AQ779" s="16" t="e">
        <f t="shared" si="496"/>
        <v>#N/A</v>
      </c>
      <c r="AR779" s="16" t="e">
        <f t="shared" si="496"/>
        <v>#N/A</v>
      </c>
      <c r="AS779" s="16" t="e">
        <f t="shared" si="496"/>
        <v>#N/A</v>
      </c>
      <c r="AT779" s="16" t="e">
        <f t="shared" si="496"/>
        <v>#N/A</v>
      </c>
      <c r="AU779" s="16" t="e">
        <f t="shared" si="496"/>
        <v>#N/A</v>
      </c>
      <c r="AV779" s="16" t="e">
        <f t="shared" si="496"/>
        <v>#N/A</v>
      </c>
      <c r="AW779" s="16" t="e">
        <f t="shared" si="496"/>
        <v>#N/A</v>
      </c>
      <c r="AX779" s="16" t="e">
        <f t="shared" si="496"/>
        <v>#N/A</v>
      </c>
      <c r="AY779" s="16" t="e">
        <f t="shared" si="496"/>
        <v>#N/A</v>
      </c>
      <c r="AZ779" s="16" t="e">
        <f t="shared" si="496"/>
        <v>#N/A</v>
      </c>
      <c r="BA779" s="16" t="e">
        <f t="shared" si="496"/>
        <v>#N/A</v>
      </c>
      <c r="BB779" s="16" t="e">
        <f t="shared" si="496"/>
        <v>#N/A</v>
      </c>
      <c r="BC779" s="16" t="e">
        <f t="shared" si="497"/>
        <v>#N/A</v>
      </c>
      <c r="BD779" s="16" t="e">
        <f t="shared" si="497"/>
        <v>#N/A</v>
      </c>
      <c r="BE779" s="16" t="e">
        <f t="shared" si="497"/>
        <v>#N/A</v>
      </c>
      <c r="BF779" s="16" t="e">
        <f t="shared" si="497"/>
        <v>#N/A</v>
      </c>
      <c r="BG779" s="16" t="e">
        <f t="shared" si="497"/>
        <v>#N/A</v>
      </c>
      <c r="BH779" s="16" t="e">
        <f t="shared" si="497"/>
        <v>#N/A</v>
      </c>
      <c r="BI779" s="16" t="e">
        <f t="shared" si="497"/>
        <v>#N/A</v>
      </c>
      <c r="BJ779" s="16" t="e">
        <f t="shared" si="497"/>
        <v>#N/A</v>
      </c>
      <c r="BK779" s="16" t="e">
        <f t="shared" si="497"/>
        <v>#N/A</v>
      </c>
      <c r="BL779" s="16" t="e">
        <f t="shared" si="497"/>
        <v>#N/A</v>
      </c>
      <c r="BM779" s="16" t="e">
        <f t="shared" si="497"/>
        <v>#N/A</v>
      </c>
      <c r="BN779" s="16" t="e">
        <f t="shared" si="497"/>
        <v>#N/A</v>
      </c>
    </row>
    <row r="781" spans="3:66">
      <c r="C781" s="16" t="s">
        <v>12</v>
      </c>
      <c r="G781" s="16">
        <f>F775</f>
        <v>0</v>
      </c>
      <c r="H781" s="16">
        <f t="shared" ref="H781:W785" si="498">G775</f>
        <v>0</v>
      </c>
      <c r="I781" s="16">
        <f t="shared" si="498"/>
        <v>0</v>
      </c>
      <c r="J781" s="16">
        <f t="shared" si="498"/>
        <v>0</v>
      </c>
      <c r="K781" s="16">
        <f t="shared" si="498"/>
        <v>0</v>
      </c>
      <c r="L781" s="16">
        <f t="shared" si="498"/>
        <v>0</v>
      </c>
      <c r="M781" s="16">
        <f t="shared" si="498"/>
        <v>0</v>
      </c>
      <c r="N781" s="16">
        <f t="shared" si="498"/>
        <v>0</v>
      </c>
      <c r="O781" s="16">
        <f t="shared" si="498"/>
        <v>0</v>
      </c>
      <c r="P781" s="16" t="e">
        <f t="shared" si="498"/>
        <v>#N/A</v>
      </c>
      <c r="Q781" s="16" t="e">
        <f t="shared" si="498"/>
        <v>#N/A</v>
      </c>
      <c r="R781" s="16" t="e">
        <f t="shared" si="498"/>
        <v>#N/A</v>
      </c>
      <c r="S781" s="16" t="e">
        <f t="shared" si="498"/>
        <v>#N/A</v>
      </c>
      <c r="T781" s="16" t="e">
        <f t="shared" si="498"/>
        <v>#N/A</v>
      </c>
      <c r="U781" s="16" t="e">
        <f t="shared" si="498"/>
        <v>#N/A</v>
      </c>
      <c r="V781" s="16" t="e">
        <f t="shared" si="498"/>
        <v>#N/A</v>
      </c>
      <c r="W781" s="16" t="e">
        <f t="shared" si="498"/>
        <v>#N/A</v>
      </c>
      <c r="X781" s="16" t="e">
        <f t="shared" ref="X781:AM785" si="499">W775</f>
        <v>#N/A</v>
      </c>
      <c r="Y781" s="16" t="e">
        <f t="shared" si="499"/>
        <v>#N/A</v>
      </c>
      <c r="Z781" s="16" t="e">
        <f t="shared" si="499"/>
        <v>#N/A</v>
      </c>
      <c r="AA781" s="16" t="e">
        <f t="shared" si="499"/>
        <v>#N/A</v>
      </c>
      <c r="AB781" s="16" t="e">
        <f t="shared" si="499"/>
        <v>#N/A</v>
      </c>
      <c r="AC781" s="16" t="e">
        <f t="shared" si="499"/>
        <v>#N/A</v>
      </c>
      <c r="AD781" s="16" t="e">
        <f t="shared" si="499"/>
        <v>#N/A</v>
      </c>
      <c r="AE781" s="16" t="e">
        <f t="shared" si="499"/>
        <v>#N/A</v>
      </c>
      <c r="AF781" s="16" t="e">
        <f t="shared" si="499"/>
        <v>#N/A</v>
      </c>
      <c r="AG781" s="16" t="e">
        <f t="shared" si="499"/>
        <v>#N/A</v>
      </c>
      <c r="AH781" s="16" t="e">
        <f t="shared" si="499"/>
        <v>#N/A</v>
      </c>
      <c r="AI781" s="16" t="e">
        <f t="shared" si="499"/>
        <v>#N/A</v>
      </c>
      <c r="AJ781" s="16" t="e">
        <f t="shared" si="499"/>
        <v>#N/A</v>
      </c>
      <c r="AK781" s="16" t="e">
        <f t="shared" si="499"/>
        <v>#N/A</v>
      </c>
      <c r="AL781" s="16" t="e">
        <f t="shared" si="499"/>
        <v>#N/A</v>
      </c>
      <c r="AM781" s="16" t="e">
        <f t="shared" si="499"/>
        <v>#N/A</v>
      </c>
      <c r="AN781" s="16" t="e">
        <f t="shared" ref="AN781:BC785" si="500">AM775</f>
        <v>#N/A</v>
      </c>
      <c r="AO781" s="16" t="e">
        <f t="shared" si="500"/>
        <v>#N/A</v>
      </c>
      <c r="AP781" s="16" t="e">
        <f t="shared" si="500"/>
        <v>#N/A</v>
      </c>
      <c r="AQ781" s="16" t="e">
        <f t="shared" si="500"/>
        <v>#N/A</v>
      </c>
      <c r="AR781" s="16" t="e">
        <f t="shared" si="500"/>
        <v>#N/A</v>
      </c>
      <c r="AS781" s="16" t="e">
        <f t="shared" si="500"/>
        <v>#N/A</v>
      </c>
      <c r="AT781" s="16" t="e">
        <f t="shared" si="500"/>
        <v>#N/A</v>
      </c>
      <c r="AU781" s="16" t="e">
        <f t="shared" si="500"/>
        <v>#N/A</v>
      </c>
      <c r="AV781" s="16" t="e">
        <f t="shared" si="500"/>
        <v>#N/A</v>
      </c>
      <c r="AW781" s="16" t="e">
        <f t="shared" si="500"/>
        <v>#N/A</v>
      </c>
      <c r="AX781" s="16" t="e">
        <f t="shared" si="500"/>
        <v>#N/A</v>
      </c>
      <c r="AY781" s="16" t="e">
        <f t="shared" si="500"/>
        <v>#N/A</v>
      </c>
      <c r="AZ781" s="16" t="e">
        <f t="shared" si="500"/>
        <v>#N/A</v>
      </c>
      <c r="BA781" s="16" t="e">
        <f t="shared" si="500"/>
        <v>#N/A</v>
      </c>
      <c r="BB781" s="16" t="e">
        <f t="shared" si="500"/>
        <v>#N/A</v>
      </c>
      <c r="BC781" s="16" t="e">
        <f t="shared" si="500"/>
        <v>#N/A</v>
      </c>
      <c r="BD781" s="16" t="e">
        <f t="shared" ref="BD781:BN785" si="501">BC775</f>
        <v>#N/A</v>
      </c>
      <c r="BE781" s="16" t="e">
        <f t="shared" si="501"/>
        <v>#N/A</v>
      </c>
      <c r="BF781" s="16" t="e">
        <f t="shared" si="501"/>
        <v>#N/A</v>
      </c>
      <c r="BG781" s="16" t="e">
        <f t="shared" si="501"/>
        <v>#N/A</v>
      </c>
      <c r="BH781" s="16" t="e">
        <f t="shared" si="501"/>
        <v>#N/A</v>
      </c>
      <c r="BI781" s="16" t="e">
        <f t="shared" si="501"/>
        <v>#N/A</v>
      </c>
      <c r="BJ781" s="16" t="e">
        <f t="shared" si="501"/>
        <v>#N/A</v>
      </c>
      <c r="BK781" s="16" t="e">
        <f t="shared" si="501"/>
        <v>#N/A</v>
      </c>
      <c r="BL781" s="16" t="e">
        <f t="shared" si="501"/>
        <v>#N/A</v>
      </c>
      <c r="BM781" s="16" t="e">
        <f t="shared" si="501"/>
        <v>#N/A</v>
      </c>
      <c r="BN781" s="16" t="e">
        <f t="shared" si="501"/>
        <v>#N/A</v>
      </c>
    </row>
    <row r="782" spans="3:66">
      <c r="C782" s="16" t="s">
        <v>0</v>
      </c>
      <c r="G782" s="16">
        <f>F776</f>
        <v>0</v>
      </c>
      <c r="H782" s="16">
        <f t="shared" si="498"/>
        <v>0</v>
      </c>
      <c r="I782" s="16">
        <f t="shared" si="498"/>
        <v>0</v>
      </c>
      <c r="J782" s="16">
        <f t="shared" si="498"/>
        <v>0</v>
      </c>
      <c r="K782" s="16">
        <f t="shared" si="498"/>
        <v>0</v>
      </c>
      <c r="L782" s="16">
        <f t="shared" si="498"/>
        <v>0</v>
      </c>
      <c r="M782" s="16">
        <f t="shared" si="498"/>
        <v>0</v>
      </c>
      <c r="N782" s="16">
        <f t="shared" si="498"/>
        <v>0</v>
      </c>
      <c r="O782" s="16" t="e">
        <f t="shared" si="498"/>
        <v>#N/A</v>
      </c>
      <c r="P782" s="16" t="e">
        <f t="shared" si="498"/>
        <v>#N/A</v>
      </c>
      <c r="Q782" s="16" t="e">
        <f t="shared" si="498"/>
        <v>#N/A</v>
      </c>
      <c r="R782" s="16" t="e">
        <f t="shared" si="498"/>
        <v>#N/A</v>
      </c>
      <c r="S782" s="16" t="e">
        <f t="shared" si="498"/>
        <v>#N/A</v>
      </c>
      <c r="T782" s="16" t="e">
        <f t="shared" si="498"/>
        <v>#N/A</v>
      </c>
      <c r="U782" s="16" t="e">
        <f t="shared" si="498"/>
        <v>#N/A</v>
      </c>
      <c r="V782" s="16" t="e">
        <f t="shared" si="498"/>
        <v>#N/A</v>
      </c>
      <c r="W782" s="16" t="e">
        <f t="shared" si="498"/>
        <v>#N/A</v>
      </c>
      <c r="X782" s="16" t="e">
        <f t="shared" si="499"/>
        <v>#N/A</v>
      </c>
      <c r="Y782" s="16" t="e">
        <f t="shared" si="499"/>
        <v>#N/A</v>
      </c>
      <c r="Z782" s="16" t="e">
        <f t="shared" si="499"/>
        <v>#N/A</v>
      </c>
      <c r="AA782" s="16" t="e">
        <f t="shared" si="499"/>
        <v>#N/A</v>
      </c>
      <c r="AB782" s="16" t="e">
        <f t="shared" si="499"/>
        <v>#N/A</v>
      </c>
      <c r="AC782" s="16" t="e">
        <f t="shared" si="499"/>
        <v>#N/A</v>
      </c>
      <c r="AD782" s="16" t="e">
        <f t="shared" si="499"/>
        <v>#N/A</v>
      </c>
      <c r="AE782" s="16" t="e">
        <f t="shared" si="499"/>
        <v>#N/A</v>
      </c>
      <c r="AF782" s="16" t="e">
        <f t="shared" si="499"/>
        <v>#N/A</v>
      </c>
      <c r="AG782" s="16" t="e">
        <f t="shared" si="499"/>
        <v>#N/A</v>
      </c>
      <c r="AH782" s="16" t="e">
        <f t="shared" si="499"/>
        <v>#N/A</v>
      </c>
      <c r="AI782" s="16" t="e">
        <f t="shared" si="499"/>
        <v>#N/A</v>
      </c>
      <c r="AJ782" s="16" t="e">
        <f t="shared" si="499"/>
        <v>#N/A</v>
      </c>
      <c r="AK782" s="16" t="e">
        <f t="shared" si="499"/>
        <v>#N/A</v>
      </c>
      <c r="AL782" s="16" t="e">
        <f t="shared" si="499"/>
        <v>#N/A</v>
      </c>
      <c r="AM782" s="16" t="e">
        <f t="shared" si="499"/>
        <v>#N/A</v>
      </c>
      <c r="AN782" s="16" t="e">
        <f t="shared" si="500"/>
        <v>#N/A</v>
      </c>
      <c r="AO782" s="16" t="e">
        <f t="shared" si="500"/>
        <v>#N/A</v>
      </c>
      <c r="AP782" s="16" t="e">
        <f t="shared" si="500"/>
        <v>#N/A</v>
      </c>
      <c r="AQ782" s="16" t="e">
        <f t="shared" si="500"/>
        <v>#N/A</v>
      </c>
      <c r="AR782" s="16" t="e">
        <f t="shared" si="500"/>
        <v>#N/A</v>
      </c>
      <c r="AS782" s="16" t="e">
        <f t="shared" si="500"/>
        <v>#N/A</v>
      </c>
      <c r="AT782" s="16" t="e">
        <f t="shared" si="500"/>
        <v>#N/A</v>
      </c>
      <c r="AU782" s="16" t="e">
        <f t="shared" si="500"/>
        <v>#N/A</v>
      </c>
      <c r="AV782" s="16" t="e">
        <f t="shared" si="500"/>
        <v>#N/A</v>
      </c>
      <c r="AW782" s="16" t="e">
        <f t="shared" si="500"/>
        <v>#N/A</v>
      </c>
      <c r="AX782" s="16" t="e">
        <f t="shared" si="500"/>
        <v>#N/A</v>
      </c>
      <c r="AY782" s="16" t="e">
        <f t="shared" si="500"/>
        <v>#N/A</v>
      </c>
      <c r="AZ782" s="16" t="e">
        <f t="shared" si="500"/>
        <v>#N/A</v>
      </c>
      <c r="BA782" s="16" t="e">
        <f t="shared" si="500"/>
        <v>#N/A</v>
      </c>
      <c r="BB782" s="16" t="e">
        <f t="shared" si="500"/>
        <v>#N/A</v>
      </c>
      <c r="BC782" s="16" t="e">
        <f t="shared" si="500"/>
        <v>#N/A</v>
      </c>
      <c r="BD782" s="16" t="e">
        <f t="shared" si="501"/>
        <v>#N/A</v>
      </c>
      <c r="BE782" s="16" t="e">
        <f t="shared" si="501"/>
        <v>#N/A</v>
      </c>
      <c r="BF782" s="16" t="e">
        <f t="shared" si="501"/>
        <v>#N/A</v>
      </c>
      <c r="BG782" s="16" t="e">
        <f t="shared" si="501"/>
        <v>#N/A</v>
      </c>
      <c r="BH782" s="16" t="e">
        <f t="shared" si="501"/>
        <v>#N/A</v>
      </c>
      <c r="BI782" s="16" t="e">
        <f t="shared" si="501"/>
        <v>#N/A</v>
      </c>
      <c r="BJ782" s="16" t="e">
        <f t="shared" si="501"/>
        <v>#N/A</v>
      </c>
      <c r="BK782" s="16" t="e">
        <f t="shared" si="501"/>
        <v>#N/A</v>
      </c>
      <c r="BL782" s="16" t="e">
        <f t="shared" si="501"/>
        <v>#N/A</v>
      </c>
      <c r="BM782" s="16" t="e">
        <f t="shared" si="501"/>
        <v>#N/A</v>
      </c>
      <c r="BN782" s="16" t="e">
        <f t="shared" si="501"/>
        <v>#N/A</v>
      </c>
    </row>
    <row r="783" spans="3:66">
      <c r="C783" s="16" t="s">
        <v>1</v>
      </c>
      <c r="G783" s="16">
        <f>F777</f>
        <v>0</v>
      </c>
      <c r="H783" s="16">
        <f t="shared" si="498"/>
        <v>0</v>
      </c>
      <c r="I783" s="16">
        <f t="shared" si="498"/>
        <v>0</v>
      </c>
      <c r="J783" s="16">
        <f t="shared" si="498"/>
        <v>0</v>
      </c>
      <c r="K783" s="16">
        <f t="shared" si="498"/>
        <v>0</v>
      </c>
      <c r="L783" s="16">
        <f t="shared" si="498"/>
        <v>0</v>
      </c>
      <c r="M783" s="16">
        <f t="shared" si="498"/>
        <v>0</v>
      </c>
      <c r="N783" s="16">
        <f t="shared" si="498"/>
        <v>0</v>
      </c>
      <c r="O783" s="16" t="e">
        <f t="shared" si="498"/>
        <v>#N/A</v>
      </c>
      <c r="P783" s="16" t="e">
        <f t="shared" si="498"/>
        <v>#N/A</v>
      </c>
      <c r="Q783" s="16" t="e">
        <f t="shared" si="498"/>
        <v>#N/A</v>
      </c>
      <c r="R783" s="16" t="e">
        <f t="shared" si="498"/>
        <v>#N/A</v>
      </c>
      <c r="S783" s="16" t="e">
        <f t="shared" si="498"/>
        <v>#N/A</v>
      </c>
      <c r="T783" s="16" t="e">
        <f t="shared" si="498"/>
        <v>#N/A</v>
      </c>
      <c r="U783" s="16" t="e">
        <f t="shared" si="498"/>
        <v>#N/A</v>
      </c>
      <c r="V783" s="16" t="e">
        <f t="shared" si="498"/>
        <v>#N/A</v>
      </c>
      <c r="W783" s="16" t="e">
        <f t="shared" si="498"/>
        <v>#N/A</v>
      </c>
      <c r="X783" s="16" t="e">
        <f t="shared" si="499"/>
        <v>#N/A</v>
      </c>
      <c r="Y783" s="16" t="e">
        <f t="shared" si="499"/>
        <v>#N/A</v>
      </c>
      <c r="Z783" s="16" t="e">
        <f t="shared" si="499"/>
        <v>#N/A</v>
      </c>
      <c r="AA783" s="16" t="e">
        <f t="shared" si="499"/>
        <v>#N/A</v>
      </c>
      <c r="AB783" s="16" t="e">
        <f t="shared" si="499"/>
        <v>#N/A</v>
      </c>
      <c r="AC783" s="16" t="e">
        <f t="shared" si="499"/>
        <v>#N/A</v>
      </c>
      <c r="AD783" s="16" t="e">
        <f t="shared" si="499"/>
        <v>#N/A</v>
      </c>
      <c r="AE783" s="16" t="e">
        <f t="shared" si="499"/>
        <v>#N/A</v>
      </c>
      <c r="AF783" s="16" t="e">
        <f t="shared" si="499"/>
        <v>#N/A</v>
      </c>
      <c r="AG783" s="16" t="e">
        <f t="shared" si="499"/>
        <v>#N/A</v>
      </c>
      <c r="AH783" s="16" t="e">
        <f t="shared" si="499"/>
        <v>#N/A</v>
      </c>
      <c r="AI783" s="16" t="e">
        <f t="shared" si="499"/>
        <v>#N/A</v>
      </c>
      <c r="AJ783" s="16" t="e">
        <f t="shared" si="499"/>
        <v>#N/A</v>
      </c>
      <c r="AK783" s="16" t="e">
        <f t="shared" si="499"/>
        <v>#N/A</v>
      </c>
      <c r="AL783" s="16" t="e">
        <f t="shared" si="499"/>
        <v>#N/A</v>
      </c>
      <c r="AM783" s="16" t="e">
        <f t="shared" si="499"/>
        <v>#N/A</v>
      </c>
      <c r="AN783" s="16" t="e">
        <f t="shared" si="500"/>
        <v>#N/A</v>
      </c>
      <c r="AO783" s="16" t="e">
        <f t="shared" si="500"/>
        <v>#N/A</v>
      </c>
      <c r="AP783" s="16" t="e">
        <f t="shared" si="500"/>
        <v>#N/A</v>
      </c>
      <c r="AQ783" s="16" t="e">
        <f t="shared" si="500"/>
        <v>#N/A</v>
      </c>
      <c r="AR783" s="16" t="e">
        <f t="shared" si="500"/>
        <v>#N/A</v>
      </c>
      <c r="AS783" s="16" t="e">
        <f t="shared" si="500"/>
        <v>#N/A</v>
      </c>
      <c r="AT783" s="16" t="e">
        <f t="shared" si="500"/>
        <v>#N/A</v>
      </c>
      <c r="AU783" s="16" t="e">
        <f t="shared" si="500"/>
        <v>#N/A</v>
      </c>
      <c r="AV783" s="16" t="e">
        <f t="shared" si="500"/>
        <v>#N/A</v>
      </c>
      <c r="AW783" s="16" t="e">
        <f t="shared" si="500"/>
        <v>#N/A</v>
      </c>
      <c r="AX783" s="16" t="e">
        <f t="shared" si="500"/>
        <v>#N/A</v>
      </c>
      <c r="AY783" s="16" t="e">
        <f t="shared" si="500"/>
        <v>#N/A</v>
      </c>
      <c r="AZ783" s="16" t="e">
        <f t="shared" si="500"/>
        <v>#N/A</v>
      </c>
      <c r="BA783" s="16" t="e">
        <f t="shared" si="500"/>
        <v>#N/A</v>
      </c>
      <c r="BB783" s="16" t="e">
        <f t="shared" si="500"/>
        <v>#N/A</v>
      </c>
      <c r="BC783" s="16" t="e">
        <f t="shared" si="500"/>
        <v>#N/A</v>
      </c>
      <c r="BD783" s="16" t="e">
        <f t="shared" si="501"/>
        <v>#N/A</v>
      </c>
      <c r="BE783" s="16" t="e">
        <f t="shared" si="501"/>
        <v>#N/A</v>
      </c>
      <c r="BF783" s="16" t="e">
        <f t="shared" si="501"/>
        <v>#N/A</v>
      </c>
      <c r="BG783" s="16" t="e">
        <f t="shared" si="501"/>
        <v>#N/A</v>
      </c>
      <c r="BH783" s="16" t="e">
        <f t="shared" si="501"/>
        <v>#N/A</v>
      </c>
      <c r="BI783" s="16" t="e">
        <f t="shared" si="501"/>
        <v>#N/A</v>
      </c>
      <c r="BJ783" s="16" t="e">
        <f t="shared" si="501"/>
        <v>#N/A</v>
      </c>
      <c r="BK783" s="16" t="e">
        <f t="shared" si="501"/>
        <v>#N/A</v>
      </c>
      <c r="BL783" s="16" t="e">
        <f t="shared" si="501"/>
        <v>#N/A</v>
      </c>
      <c r="BM783" s="16" t="e">
        <f t="shared" si="501"/>
        <v>#N/A</v>
      </c>
      <c r="BN783" s="16" t="e">
        <f t="shared" si="501"/>
        <v>#N/A</v>
      </c>
    </row>
    <row r="784" spans="3:66">
      <c r="C784" s="16" t="s">
        <v>2</v>
      </c>
      <c r="G784" s="16">
        <f>F778</f>
        <v>0</v>
      </c>
      <c r="H784" s="16">
        <f t="shared" si="498"/>
        <v>0</v>
      </c>
      <c r="I784" s="16">
        <f t="shared" si="498"/>
        <v>0</v>
      </c>
      <c r="J784" s="16">
        <f t="shared" si="498"/>
        <v>0</v>
      </c>
      <c r="K784" s="16">
        <f t="shared" si="498"/>
        <v>0</v>
      </c>
      <c r="L784" s="16">
        <f t="shared" si="498"/>
        <v>0</v>
      </c>
      <c r="M784" s="16">
        <f t="shared" si="498"/>
        <v>0</v>
      </c>
      <c r="N784" s="16">
        <f t="shared" si="498"/>
        <v>0</v>
      </c>
      <c r="O784" s="16" t="e">
        <f t="shared" si="498"/>
        <v>#N/A</v>
      </c>
      <c r="P784" s="16" t="e">
        <f t="shared" si="498"/>
        <v>#N/A</v>
      </c>
      <c r="Q784" s="16" t="e">
        <f t="shared" si="498"/>
        <v>#N/A</v>
      </c>
      <c r="R784" s="16" t="e">
        <f t="shared" si="498"/>
        <v>#N/A</v>
      </c>
      <c r="S784" s="16" t="e">
        <f t="shared" si="498"/>
        <v>#N/A</v>
      </c>
      <c r="T784" s="16" t="e">
        <f t="shared" si="498"/>
        <v>#N/A</v>
      </c>
      <c r="U784" s="16" t="e">
        <f t="shared" si="498"/>
        <v>#N/A</v>
      </c>
      <c r="V784" s="16" t="e">
        <f t="shared" si="498"/>
        <v>#N/A</v>
      </c>
      <c r="W784" s="16" t="e">
        <f t="shared" si="498"/>
        <v>#N/A</v>
      </c>
      <c r="X784" s="16" t="e">
        <f t="shared" si="499"/>
        <v>#N/A</v>
      </c>
      <c r="Y784" s="16" t="e">
        <f t="shared" si="499"/>
        <v>#N/A</v>
      </c>
      <c r="Z784" s="16" t="e">
        <f t="shared" si="499"/>
        <v>#N/A</v>
      </c>
      <c r="AA784" s="16" t="e">
        <f t="shared" si="499"/>
        <v>#N/A</v>
      </c>
      <c r="AB784" s="16" t="e">
        <f t="shared" si="499"/>
        <v>#N/A</v>
      </c>
      <c r="AC784" s="16" t="e">
        <f t="shared" si="499"/>
        <v>#N/A</v>
      </c>
      <c r="AD784" s="16" t="e">
        <f t="shared" si="499"/>
        <v>#N/A</v>
      </c>
      <c r="AE784" s="16" t="e">
        <f t="shared" si="499"/>
        <v>#N/A</v>
      </c>
      <c r="AF784" s="16" t="e">
        <f t="shared" si="499"/>
        <v>#N/A</v>
      </c>
      <c r="AG784" s="16" t="e">
        <f t="shared" si="499"/>
        <v>#N/A</v>
      </c>
      <c r="AH784" s="16" t="e">
        <f t="shared" si="499"/>
        <v>#N/A</v>
      </c>
      <c r="AI784" s="16" t="e">
        <f t="shared" si="499"/>
        <v>#N/A</v>
      </c>
      <c r="AJ784" s="16" t="e">
        <f t="shared" si="499"/>
        <v>#N/A</v>
      </c>
      <c r="AK784" s="16" t="e">
        <f t="shared" si="499"/>
        <v>#N/A</v>
      </c>
      <c r="AL784" s="16" t="e">
        <f t="shared" si="499"/>
        <v>#N/A</v>
      </c>
      <c r="AM784" s="16" t="e">
        <f t="shared" si="499"/>
        <v>#N/A</v>
      </c>
      <c r="AN784" s="16" t="e">
        <f t="shared" si="500"/>
        <v>#N/A</v>
      </c>
      <c r="AO784" s="16" t="e">
        <f t="shared" si="500"/>
        <v>#N/A</v>
      </c>
      <c r="AP784" s="16" t="e">
        <f t="shared" si="500"/>
        <v>#N/A</v>
      </c>
      <c r="AQ784" s="16" t="e">
        <f t="shared" si="500"/>
        <v>#N/A</v>
      </c>
      <c r="AR784" s="16" t="e">
        <f t="shared" si="500"/>
        <v>#N/A</v>
      </c>
      <c r="AS784" s="16" t="e">
        <f t="shared" si="500"/>
        <v>#N/A</v>
      </c>
      <c r="AT784" s="16" t="e">
        <f t="shared" si="500"/>
        <v>#N/A</v>
      </c>
      <c r="AU784" s="16" t="e">
        <f t="shared" si="500"/>
        <v>#N/A</v>
      </c>
      <c r="AV784" s="16" t="e">
        <f t="shared" si="500"/>
        <v>#N/A</v>
      </c>
      <c r="AW784" s="16" t="e">
        <f t="shared" si="500"/>
        <v>#N/A</v>
      </c>
      <c r="AX784" s="16" t="e">
        <f t="shared" si="500"/>
        <v>#N/A</v>
      </c>
      <c r="AY784" s="16" t="e">
        <f t="shared" si="500"/>
        <v>#N/A</v>
      </c>
      <c r="AZ784" s="16" t="e">
        <f t="shared" si="500"/>
        <v>#N/A</v>
      </c>
      <c r="BA784" s="16" t="e">
        <f t="shared" si="500"/>
        <v>#N/A</v>
      </c>
      <c r="BB784" s="16" t="e">
        <f t="shared" si="500"/>
        <v>#N/A</v>
      </c>
      <c r="BC784" s="16" t="e">
        <f t="shared" si="500"/>
        <v>#N/A</v>
      </c>
      <c r="BD784" s="16" t="e">
        <f t="shared" si="501"/>
        <v>#N/A</v>
      </c>
      <c r="BE784" s="16" t="e">
        <f t="shared" si="501"/>
        <v>#N/A</v>
      </c>
      <c r="BF784" s="16" t="e">
        <f t="shared" si="501"/>
        <v>#N/A</v>
      </c>
      <c r="BG784" s="16" t="e">
        <f t="shared" si="501"/>
        <v>#N/A</v>
      </c>
      <c r="BH784" s="16" t="e">
        <f t="shared" si="501"/>
        <v>#N/A</v>
      </c>
      <c r="BI784" s="16" t="e">
        <f t="shared" si="501"/>
        <v>#N/A</v>
      </c>
      <c r="BJ784" s="16" t="e">
        <f t="shared" si="501"/>
        <v>#N/A</v>
      </c>
      <c r="BK784" s="16" t="e">
        <f t="shared" si="501"/>
        <v>#N/A</v>
      </c>
      <c r="BL784" s="16" t="e">
        <f t="shared" si="501"/>
        <v>#N/A</v>
      </c>
      <c r="BM784" s="16" t="e">
        <f t="shared" si="501"/>
        <v>#N/A</v>
      </c>
      <c r="BN784" s="16" t="e">
        <f t="shared" si="501"/>
        <v>#N/A</v>
      </c>
    </row>
    <row r="785" spans="1:67">
      <c r="C785" s="16" t="s">
        <v>13</v>
      </c>
      <c r="G785" s="16">
        <f>F779</f>
        <v>0</v>
      </c>
      <c r="H785" s="16">
        <f t="shared" si="498"/>
        <v>0</v>
      </c>
      <c r="I785" s="16">
        <f t="shared" si="498"/>
        <v>0</v>
      </c>
      <c r="J785" s="16">
        <f t="shared" si="498"/>
        <v>0</v>
      </c>
      <c r="K785" s="16">
        <f t="shared" si="498"/>
        <v>0</v>
      </c>
      <c r="L785" s="16">
        <f t="shared" si="498"/>
        <v>0</v>
      </c>
      <c r="M785" s="16">
        <f t="shared" si="498"/>
        <v>0</v>
      </c>
      <c r="N785" s="16">
        <f t="shared" si="498"/>
        <v>0</v>
      </c>
      <c r="O785" s="16" t="e">
        <f t="shared" si="498"/>
        <v>#N/A</v>
      </c>
      <c r="P785" s="16" t="e">
        <f t="shared" si="498"/>
        <v>#N/A</v>
      </c>
      <c r="Q785" s="16" t="e">
        <f t="shared" si="498"/>
        <v>#N/A</v>
      </c>
      <c r="R785" s="16" t="e">
        <f t="shared" si="498"/>
        <v>#N/A</v>
      </c>
      <c r="S785" s="16" t="e">
        <f t="shared" si="498"/>
        <v>#N/A</v>
      </c>
      <c r="T785" s="16" t="e">
        <f t="shared" si="498"/>
        <v>#N/A</v>
      </c>
      <c r="U785" s="16" t="e">
        <f t="shared" si="498"/>
        <v>#N/A</v>
      </c>
      <c r="V785" s="16" t="e">
        <f t="shared" si="498"/>
        <v>#N/A</v>
      </c>
      <c r="W785" s="16" t="e">
        <f t="shared" si="498"/>
        <v>#N/A</v>
      </c>
      <c r="X785" s="16" t="e">
        <f t="shared" si="499"/>
        <v>#N/A</v>
      </c>
      <c r="Y785" s="16" t="e">
        <f t="shared" si="499"/>
        <v>#N/A</v>
      </c>
      <c r="Z785" s="16" t="e">
        <f t="shared" si="499"/>
        <v>#N/A</v>
      </c>
      <c r="AA785" s="16" t="e">
        <f t="shared" si="499"/>
        <v>#N/A</v>
      </c>
      <c r="AB785" s="16" t="e">
        <f t="shared" si="499"/>
        <v>#N/A</v>
      </c>
      <c r="AC785" s="16" t="e">
        <f t="shared" si="499"/>
        <v>#N/A</v>
      </c>
      <c r="AD785" s="16" t="e">
        <f t="shared" si="499"/>
        <v>#N/A</v>
      </c>
      <c r="AE785" s="16" t="e">
        <f t="shared" si="499"/>
        <v>#N/A</v>
      </c>
      <c r="AF785" s="16" t="e">
        <f t="shared" si="499"/>
        <v>#N/A</v>
      </c>
      <c r="AG785" s="16" t="e">
        <f t="shared" si="499"/>
        <v>#N/A</v>
      </c>
      <c r="AH785" s="16" t="e">
        <f t="shared" si="499"/>
        <v>#N/A</v>
      </c>
      <c r="AI785" s="16" t="e">
        <f t="shared" si="499"/>
        <v>#N/A</v>
      </c>
      <c r="AJ785" s="16" t="e">
        <f t="shared" si="499"/>
        <v>#N/A</v>
      </c>
      <c r="AK785" s="16" t="e">
        <f t="shared" si="499"/>
        <v>#N/A</v>
      </c>
      <c r="AL785" s="16" t="e">
        <f t="shared" si="499"/>
        <v>#N/A</v>
      </c>
      <c r="AM785" s="16" t="e">
        <f t="shared" si="499"/>
        <v>#N/A</v>
      </c>
      <c r="AN785" s="16" t="e">
        <f t="shared" si="500"/>
        <v>#N/A</v>
      </c>
      <c r="AO785" s="16" t="e">
        <f t="shared" si="500"/>
        <v>#N/A</v>
      </c>
      <c r="AP785" s="16" t="e">
        <f t="shared" si="500"/>
        <v>#N/A</v>
      </c>
      <c r="AQ785" s="16" t="e">
        <f t="shared" si="500"/>
        <v>#N/A</v>
      </c>
      <c r="AR785" s="16" t="e">
        <f t="shared" si="500"/>
        <v>#N/A</v>
      </c>
      <c r="AS785" s="16" t="e">
        <f t="shared" si="500"/>
        <v>#N/A</v>
      </c>
      <c r="AT785" s="16" t="e">
        <f t="shared" si="500"/>
        <v>#N/A</v>
      </c>
      <c r="AU785" s="16" t="e">
        <f t="shared" si="500"/>
        <v>#N/A</v>
      </c>
      <c r="AV785" s="16" t="e">
        <f t="shared" si="500"/>
        <v>#N/A</v>
      </c>
      <c r="AW785" s="16" t="e">
        <f t="shared" si="500"/>
        <v>#N/A</v>
      </c>
      <c r="AX785" s="16" t="e">
        <f t="shared" si="500"/>
        <v>#N/A</v>
      </c>
      <c r="AY785" s="16" t="e">
        <f t="shared" si="500"/>
        <v>#N/A</v>
      </c>
      <c r="AZ785" s="16" t="e">
        <f t="shared" si="500"/>
        <v>#N/A</v>
      </c>
      <c r="BA785" s="16" t="e">
        <f t="shared" si="500"/>
        <v>#N/A</v>
      </c>
      <c r="BB785" s="16" t="e">
        <f t="shared" si="500"/>
        <v>#N/A</v>
      </c>
      <c r="BC785" s="16" t="e">
        <f t="shared" si="500"/>
        <v>#N/A</v>
      </c>
      <c r="BD785" s="16" t="e">
        <f t="shared" si="501"/>
        <v>#N/A</v>
      </c>
      <c r="BE785" s="16" t="e">
        <f t="shared" si="501"/>
        <v>#N/A</v>
      </c>
      <c r="BF785" s="16" t="e">
        <f t="shared" si="501"/>
        <v>#N/A</v>
      </c>
      <c r="BG785" s="16" t="e">
        <f t="shared" si="501"/>
        <v>#N/A</v>
      </c>
      <c r="BH785" s="16" t="e">
        <f t="shared" si="501"/>
        <v>#N/A</v>
      </c>
      <c r="BI785" s="16" t="e">
        <f t="shared" si="501"/>
        <v>#N/A</v>
      </c>
      <c r="BJ785" s="16" t="e">
        <f t="shared" si="501"/>
        <v>#N/A</v>
      </c>
      <c r="BK785" s="16" t="e">
        <f t="shared" si="501"/>
        <v>#N/A</v>
      </c>
      <c r="BL785" s="16" t="e">
        <f t="shared" si="501"/>
        <v>#N/A</v>
      </c>
      <c r="BM785" s="16" t="e">
        <f t="shared" si="501"/>
        <v>#N/A</v>
      </c>
      <c r="BN785" s="16" t="e">
        <f t="shared" si="501"/>
        <v>#N/A</v>
      </c>
    </row>
    <row r="787" spans="1:67">
      <c r="C787" s="16" t="s">
        <v>12</v>
      </c>
      <c r="H787" s="16">
        <f>G781</f>
        <v>0</v>
      </c>
      <c r="I787" s="16">
        <f t="shared" ref="I787:X791" si="502">H781</f>
        <v>0</v>
      </c>
      <c r="J787" s="16">
        <f t="shared" si="502"/>
        <v>0</v>
      </c>
      <c r="K787" s="16">
        <f t="shared" si="502"/>
        <v>0</v>
      </c>
      <c r="L787" s="16">
        <f t="shared" si="502"/>
        <v>0</v>
      </c>
      <c r="M787" s="16">
        <f t="shared" si="502"/>
        <v>0</v>
      </c>
      <c r="N787" s="16">
        <f t="shared" si="502"/>
        <v>0</v>
      </c>
      <c r="O787" s="16">
        <f t="shared" si="502"/>
        <v>0</v>
      </c>
      <c r="P787" s="16">
        <f t="shared" si="502"/>
        <v>0</v>
      </c>
      <c r="Q787" s="16" t="e">
        <f t="shared" si="502"/>
        <v>#N/A</v>
      </c>
      <c r="R787" s="16" t="e">
        <f t="shared" si="502"/>
        <v>#N/A</v>
      </c>
      <c r="S787" s="16" t="e">
        <f t="shared" si="502"/>
        <v>#N/A</v>
      </c>
      <c r="T787" s="16" t="e">
        <f t="shared" si="502"/>
        <v>#N/A</v>
      </c>
      <c r="U787" s="16" t="e">
        <f t="shared" si="502"/>
        <v>#N/A</v>
      </c>
      <c r="V787" s="16" t="e">
        <f t="shared" si="502"/>
        <v>#N/A</v>
      </c>
      <c r="W787" s="16" t="e">
        <f t="shared" si="502"/>
        <v>#N/A</v>
      </c>
      <c r="X787" s="16" t="e">
        <f t="shared" si="502"/>
        <v>#N/A</v>
      </c>
      <c r="Y787" s="16" t="e">
        <f t="shared" ref="Y787:AN791" si="503">X781</f>
        <v>#N/A</v>
      </c>
      <c r="Z787" s="16" t="e">
        <f t="shared" si="503"/>
        <v>#N/A</v>
      </c>
      <c r="AA787" s="16" t="e">
        <f t="shared" si="503"/>
        <v>#N/A</v>
      </c>
      <c r="AB787" s="16" t="e">
        <f t="shared" si="503"/>
        <v>#N/A</v>
      </c>
      <c r="AC787" s="16" t="e">
        <f t="shared" si="503"/>
        <v>#N/A</v>
      </c>
      <c r="AD787" s="16" t="e">
        <f t="shared" si="503"/>
        <v>#N/A</v>
      </c>
      <c r="AE787" s="16" t="e">
        <f t="shared" si="503"/>
        <v>#N/A</v>
      </c>
      <c r="AF787" s="16" t="e">
        <f t="shared" si="503"/>
        <v>#N/A</v>
      </c>
      <c r="AG787" s="16" t="e">
        <f t="shared" si="503"/>
        <v>#N/A</v>
      </c>
      <c r="AH787" s="16" t="e">
        <f t="shared" si="503"/>
        <v>#N/A</v>
      </c>
      <c r="AI787" s="16" t="e">
        <f t="shared" si="503"/>
        <v>#N/A</v>
      </c>
      <c r="AJ787" s="16" t="e">
        <f t="shared" si="503"/>
        <v>#N/A</v>
      </c>
      <c r="AK787" s="16" t="e">
        <f t="shared" si="503"/>
        <v>#N/A</v>
      </c>
      <c r="AL787" s="16" t="e">
        <f t="shared" si="503"/>
        <v>#N/A</v>
      </c>
      <c r="AM787" s="16" t="e">
        <f t="shared" si="503"/>
        <v>#N/A</v>
      </c>
      <c r="AN787" s="16" t="e">
        <f t="shared" si="503"/>
        <v>#N/A</v>
      </c>
      <c r="AO787" s="16" t="e">
        <f t="shared" ref="AO787:BD791" si="504">AN781</f>
        <v>#N/A</v>
      </c>
      <c r="AP787" s="16" t="e">
        <f t="shared" si="504"/>
        <v>#N/A</v>
      </c>
      <c r="AQ787" s="16" t="e">
        <f t="shared" si="504"/>
        <v>#N/A</v>
      </c>
      <c r="AR787" s="16" t="e">
        <f t="shared" si="504"/>
        <v>#N/A</v>
      </c>
      <c r="AS787" s="16" t="e">
        <f t="shared" si="504"/>
        <v>#N/A</v>
      </c>
      <c r="AT787" s="16" t="e">
        <f t="shared" si="504"/>
        <v>#N/A</v>
      </c>
      <c r="AU787" s="16" t="e">
        <f t="shared" si="504"/>
        <v>#N/A</v>
      </c>
      <c r="AV787" s="16" t="e">
        <f t="shared" si="504"/>
        <v>#N/A</v>
      </c>
      <c r="AW787" s="16" t="e">
        <f t="shared" si="504"/>
        <v>#N/A</v>
      </c>
      <c r="AX787" s="16" t="e">
        <f t="shared" si="504"/>
        <v>#N/A</v>
      </c>
      <c r="AY787" s="16" t="e">
        <f t="shared" si="504"/>
        <v>#N/A</v>
      </c>
      <c r="AZ787" s="16" t="e">
        <f t="shared" si="504"/>
        <v>#N/A</v>
      </c>
      <c r="BA787" s="16" t="e">
        <f t="shared" si="504"/>
        <v>#N/A</v>
      </c>
      <c r="BB787" s="16" t="e">
        <f t="shared" si="504"/>
        <v>#N/A</v>
      </c>
      <c r="BC787" s="16" t="e">
        <f t="shared" si="504"/>
        <v>#N/A</v>
      </c>
      <c r="BD787" s="16" t="e">
        <f t="shared" si="504"/>
        <v>#N/A</v>
      </c>
      <c r="BE787" s="16" t="e">
        <f t="shared" ref="BE787:BN791" si="505">BD781</f>
        <v>#N/A</v>
      </c>
      <c r="BF787" s="16" t="e">
        <f t="shared" si="505"/>
        <v>#N/A</v>
      </c>
      <c r="BG787" s="16" t="e">
        <f t="shared" si="505"/>
        <v>#N/A</v>
      </c>
      <c r="BH787" s="16" t="e">
        <f t="shared" si="505"/>
        <v>#N/A</v>
      </c>
      <c r="BI787" s="16" t="e">
        <f t="shared" si="505"/>
        <v>#N/A</v>
      </c>
      <c r="BJ787" s="16" t="e">
        <f t="shared" si="505"/>
        <v>#N/A</v>
      </c>
      <c r="BK787" s="16" t="e">
        <f t="shared" si="505"/>
        <v>#N/A</v>
      </c>
      <c r="BL787" s="16" t="e">
        <f t="shared" si="505"/>
        <v>#N/A</v>
      </c>
      <c r="BM787" s="16" t="e">
        <f t="shared" si="505"/>
        <v>#N/A</v>
      </c>
      <c r="BN787" s="16" t="e">
        <f t="shared" si="505"/>
        <v>#N/A</v>
      </c>
    </row>
    <row r="788" spans="1:67">
      <c r="C788" s="16" t="s">
        <v>0</v>
      </c>
      <c r="H788" s="16">
        <f>G782</f>
        <v>0</v>
      </c>
      <c r="I788" s="16">
        <f t="shared" si="502"/>
        <v>0</v>
      </c>
      <c r="J788" s="16">
        <f t="shared" si="502"/>
        <v>0</v>
      </c>
      <c r="K788" s="16">
        <f t="shared" si="502"/>
        <v>0</v>
      </c>
      <c r="L788" s="16">
        <f t="shared" si="502"/>
        <v>0</v>
      </c>
      <c r="M788" s="16">
        <f t="shared" si="502"/>
        <v>0</v>
      </c>
      <c r="N788" s="16">
        <f t="shared" si="502"/>
        <v>0</v>
      </c>
      <c r="O788" s="16">
        <f t="shared" si="502"/>
        <v>0</v>
      </c>
      <c r="P788" s="16" t="e">
        <f t="shared" si="502"/>
        <v>#N/A</v>
      </c>
      <c r="Q788" s="16" t="e">
        <f t="shared" si="502"/>
        <v>#N/A</v>
      </c>
      <c r="R788" s="16" t="e">
        <f t="shared" si="502"/>
        <v>#N/A</v>
      </c>
      <c r="S788" s="16" t="e">
        <f t="shared" si="502"/>
        <v>#N/A</v>
      </c>
      <c r="T788" s="16" t="e">
        <f t="shared" si="502"/>
        <v>#N/A</v>
      </c>
      <c r="U788" s="16" t="e">
        <f t="shared" si="502"/>
        <v>#N/A</v>
      </c>
      <c r="V788" s="16" t="e">
        <f t="shared" si="502"/>
        <v>#N/A</v>
      </c>
      <c r="W788" s="16" t="e">
        <f t="shared" si="502"/>
        <v>#N/A</v>
      </c>
      <c r="X788" s="16" t="e">
        <f t="shared" si="502"/>
        <v>#N/A</v>
      </c>
      <c r="Y788" s="16" t="e">
        <f t="shared" si="503"/>
        <v>#N/A</v>
      </c>
      <c r="Z788" s="16" t="e">
        <f t="shared" si="503"/>
        <v>#N/A</v>
      </c>
      <c r="AA788" s="16" t="e">
        <f t="shared" si="503"/>
        <v>#N/A</v>
      </c>
      <c r="AB788" s="16" t="e">
        <f t="shared" si="503"/>
        <v>#N/A</v>
      </c>
      <c r="AC788" s="16" t="e">
        <f t="shared" si="503"/>
        <v>#N/A</v>
      </c>
      <c r="AD788" s="16" t="e">
        <f t="shared" si="503"/>
        <v>#N/A</v>
      </c>
      <c r="AE788" s="16" t="e">
        <f t="shared" si="503"/>
        <v>#N/A</v>
      </c>
      <c r="AF788" s="16" t="e">
        <f t="shared" si="503"/>
        <v>#N/A</v>
      </c>
      <c r="AG788" s="16" t="e">
        <f t="shared" si="503"/>
        <v>#N/A</v>
      </c>
      <c r="AH788" s="16" t="e">
        <f t="shared" si="503"/>
        <v>#N/A</v>
      </c>
      <c r="AI788" s="16" t="e">
        <f t="shared" si="503"/>
        <v>#N/A</v>
      </c>
      <c r="AJ788" s="16" t="e">
        <f t="shared" si="503"/>
        <v>#N/A</v>
      </c>
      <c r="AK788" s="16" t="e">
        <f t="shared" si="503"/>
        <v>#N/A</v>
      </c>
      <c r="AL788" s="16" t="e">
        <f t="shared" si="503"/>
        <v>#N/A</v>
      </c>
      <c r="AM788" s="16" t="e">
        <f t="shared" si="503"/>
        <v>#N/A</v>
      </c>
      <c r="AN788" s="16" t="e">
        <f t="shared" si="503"/>
        <v>#N/A</v>
      </c>
      <c r="AO788" s="16" t="e">
        <f t="shared" si="504"/>
        <v>#N/A</v>
      </c>
      <c r="AP788" s="16" t="e">
        <f t="shared" si="504"/>
        <v>#N/A</v>
      </c>
      <c r="AQ788" s="16" t="e">
        <f t="shared" si="504"/>
        <v>#N/A</v>
      </c>
      <c r="AR788" s="16" t="e">
        <f t="shared" si="504"/>
        <v>#N/A</v>
      </c>
      <c r="AS788" s="16" t="e">
        <f t="shared" si="504"/>
        <v>#N/A</v>
      </c>
      <c r="AT788" s="16" t="e">
        <f t="shared" si="504"/>
        <v>#N/A</v>
      </c>
      <c r="AU788" s="16" t="e">
        <f t="shared" si="504"/>
        <v>#N/A</v>
      </c>
      <c r="AV788" s="16" t="e">
        <f t="shared" si="504"/>
        <v>#N/A</v>
      </c>
      <c r="AW788" s="16" t="e">
        <f t="shared" si="504"/>
        <v>#N/A</v>
      </c>
      <c r="AX788" s="16" t="e">
        <f t="shared" si="504"/>
        <v>#N/A</v>
      </c>
      <c r="AY788" s="16" t="e">
        <f t="shared" si="504"/>
        <v>#N/A</v>
      </c>
      <c r="AZ788" s="16" t="e">
        <f t="shared" si="504"/>
        <v>#N/A</v>
      </c>
      <c r="BA788" s="16" t="e">
        <f t="shared" si="504"/>
        <v>#N/A</v>
      </c>
      <c r="BB788" s="16" t="e">
        <f t="shared" si="504"/>
        <v>#N/A</v>
      </c>
      <c r="BC788" s="16" t="e">
        <f t="shared" si="504"/>
        <v>#N/A</v>
      </c>
      <c r="BD788" s="16" t="e">
        <f t="shared" si="504"/>
        <v>#N/A</v>
      </c>
      <c r="BE788" s="16" t="e">
        <f t="shared" si="505"/>
        <v>#N/A</v>
      </c>
      <c r="BF788" s="16" t="e">
        <f t="shared" si="505"/>
        <v>#N/A</v>
      </c>
      <c r="BG788" s="16" t="e">
        <f t="shared" si="505"/>
        <v>#N/A</v>
      </c>
      <c r="BH788" s="16" t="e">
        <f t="shared" si="505"/>
        <v>#N/A</v>
      </c>
      <c r="BI788" s="16" t="e">
        <f t="shared" si="505"/>
        <v>#N/A</v>
      </c>
      <c r="BJ788" s="16" t="e">
        <f t="shared" si="505"/>
        <v>#N/A</v>
      </c>
      <c r="BK788" s="16" t="e">
        <f t="shared" si="505"/>
        <v>#N/A</v>
      </c>
      <c r="BL788" s="16" t="e">
        <f t="shared" si="505"/>
        <v>#N/A</v>
      </c>
      <c r="BM788" s="16" t="e">
        <f t="shared" si="505"/>
        <v>#N/A</v>
      </c>
      <c r="BN788" s="16" t="e">
        <f t="shared" si="505"/>
        <v>#N/A</v>
      </c>
    </row>
    <row r="789" spans="1:67">
      <c r="C789" s="16" t="s">
        <v>1</v>
      </c>
      <c r="H789" s="16">
        <f>G783</f>
        <v>0</v>
      </c>
      <c r="I789" s="16">
        <f t="shared" si="502"/>
        <v>0</v>
      </c>
      <c r="J789" s="16">
        <f t="shared" si="502"/>
        <v>0</v>
      </c>
      <c r="K789" s="16">
        <f t="shared" si="502"/>
        <v>0</v>
      </c>
      <c r="L789" s="16">
        <f t="shared" si="502"/>
        <v>0</v>
      </c>
      <c r="M789" s="16">
        <f t="shared" si="502"/>
        <v>0</v>
      </c>
      <c r="N789" s="16">
        <f t="shared" si="502"/>
        <v>0</v>
      </c>
      <c r="O789" s="16">
        <f t="shared" si="502"/>
        <v>0</v>
      </c>
      <c r="P789" s="16" t="e">
        <f t="shared" si="502"/>
        <v>#N/A</v>
      </c>
      <c r="Q789" s="16" t="e">
        <f t="shared" si="502"/>
        <v>#N/A</v>
      </c>
      <c r="R789" s="16" t="e">
        <f t="shared" si="502"/>
        <v>#N/A</v>
      </c>
      <c r="S789" s="16" t="e">
        <f t="shared" si="502"/>
        <v>#N/A</v>
      </c>
      <c r="T789" s="16" t="e">
        <f t="shared" si="502"/>
        <v>#N/A</v>
      </c>
      <c r="U789" s="16" t="e">
        <f t="shared" si="502"/>
        <v>#N/A</v>
      </c>
      <c r="V789" s="16" t="e">
        <f t="shared" si="502"/>
        <v>#N/A</v>
      </c>
      <c r="W789" s="16" t="e">
        <f t="shared" si="502"/>
        <v>#N/A</v>
      </c>
      <c r="X789" s="16" t="e">
        <f t="shared" si="502"/>
        <v>#N/A</v>
      </c>
      <c r="Y789" s="16" t="e">
        <f t="shared" si="503"/>
        <v>#N/A</v>
      </c>
      <c r="Z789" s="16" t="e">
        <f t="shared" si="503"/>
        <v>#N/A</v>
      </c>
      <c r="AA789" s="16" t="e">
        <f t="shared" si="503"/>
        <v>#N/A</v>
      </c>
      <c r="AB789" s="16" t="e">
        <f t="shared" si="503"/>
        <v>#N/A</v>
      </c>
      <c r="AC789" s="16" t="e">
        <f t="shared" si="503"/>
        <v>#N/A</v>
      </c>
      <c r="AD789" s="16" t="e">
        <f t="shared" si="503"/>
        <v>#N/A</v>
      </c>
      <c r="AE789" s="16" t="e">
        <f t="shared" si="503"/>
        <v>#N/A</v>
      </c>
      <c r="AF789" s="16" t="e">
        <f t="shared" si="503"/>
        <v>#N/A</v>
      </c>
      <c r="AG789" s="16" t="e">
        <f t="shared" si="503"/>
        <v>#N/A</v>
      </c>
      <c r="AH789" s="16" t="e">
        <f t="shared" si="503"/>
        <v>#N/A</v>
      </c>
      <c r="AI789" s="16" t="e">
        <f t="shared" si="503"/>
        <v>#N/A</v>
      </c>
      <c r="AJ789" s="16" t="e">
        <f t="shared" si="503"/>
        <v>#N/A</v>
      </c>
      <c r="AK789" s="16" t="e">
        <f t="shared" si="503"/>
        <v>#N/A</v>
      </c>
      <c r="AL789" s="16" t="e">
        <f t="shared" si="503"/>
        <v>#N/A</v>
      </c>
      <c r="AM789" s="16" t="e">
        <f t="shared" si="503"/>
        <v>#N/A</v>
      </c>
      <c r="AN789" s="16" t="e">
        <f t="shared" si="503"/>
        <v>#N/A</v>
      </c>
      <c r="AO789" s="16" t="e">
        <f t="shared" si="504"/>
        <v>#N/A</v>
      </c>
      <c r="AP789" s="16" t="e">
        <f t="shared" si="504"/>
        <v>#N/A</v>
      </c>
      <c r="AQ789" s="16" t="e">
        <f t="shared" si="504"/>
        <v>#N/A</v>
      </c>
      <c r="AR789" s="16" t="e">
        <f t="shared" si="504"/>
        <v>#N/A</v>
      </c>
      <c r="AS789" s="16" t="e">
        <f t="shared" si="504"/>
        <v>#N/A</v>
      </c>
      <c r="AT789" s="16" t="e">
        <f t="shared" si="504"/>
        <v>#N/A</v>
      </c>
      <c r="AU789" s="16" t="e">
        <f t="shared" si="504"/>
        <v>#N/A</v>
      </c>
      <c r="AV789" s="16" t="e">
        <f t="shared" si="504"/>
        <v>#N/A</v>
      </c>
      <c r="AW789" s="16" t="e">
        <f t="shared" si="504"/>
        <v>#N/A</v>
      </c>
      <c r="AX789" s="16" t="e">
        <f t="shared" si="504"/>
        <v>#N/A</v>
      </c>
      <c r="AY789" s="16" t="e">
        <f t="shared" si="504"/>
        <v>#N/A</v>
      </c>
      <c r="AZ789" s="16" t="e">
        <f t="shared" si="504"/>
        <v>#N/A</v>
      </c>
      <c r="BA789" s="16" t="e">
        <f t="shared" si="504"/>
        <v>#N/A</v>
      </c>
      <c r="BB789" s="16" t="e">
        <f t="shared" si="504"/>
        <v>#N/A</v>
      </c>
      <c r="BC789" s="16" t="e">
        <f t="shared" si="504"/>
        <v>#N/A</v>
      </c>
      <c r="BD789" s="16" t="e">
        <f t="shared" si="504"/>
        <v>#N/A</v>
      </c>
      <c r="BE789" s="16" t="e">
        <f t="shared" si="505"/>
        <v>#N/A</v>
      </c>
      <c r="BF789" s="16" t="e">
        <f t="shared" si="505"/>
        <v>#N/A</v>
      </c>
      <c r="BG789" s="16" t="e">
        <f t="shared" si="505"/>
        <v>#N/A</v>
      </c>
      <c r="BH789" s="16" t="e">
        <f t="shared" si="505"/>
        <v>#N/A</v>
      </c>
      <c r="BI789" s="16" t="e">
        <f t="shared" si="505"/>
        <v>#N/A</v>
      </c>
      <c r="BJ789" s="16" t="e">
        <f t="shared" si="505"/>
        <v>#N/A</v>
      </c>
      <c r="BK789" s="16" t="e">
        <f t="shared" si="505"/>
        <v>#N/A</v>
      </c>
      <c r="BL789" s="16" t="e">
        <f t="shared" si="505"/>
        <v>#N/A</v>
      </c>
      <c r="BM789" s="16" t="e">
        <f t="shared" si="505"/>
        <v>#N/A</v>
      </c>
      <c r="BN789" s="16" t="e">
        <f t="shared" si="505"/>
        <v>#N/A</v>
      </c>
    </row>
    <row r="790" spans="1:67">
      <c r="C790" s="16" t="s">
        <v>2</v>
      </c>
      <c r="H790" s="16">
        <f>G784</f>
        <v>0</v>
      </c>
      <c r="I790" s="16">
        <f t="shared" si="502"/>
        <v>0</v>
      </c>
      <c r="J790" s="16">
        <f t="shared" si="502"/>
        <v>0</v>
      </c>
      <c r="K790" s="16">
        <f t="shared" si="502"/>
        <v>0</v>
      </c>
      <c r="L790" s="16">
        <f t="shared" si="502"/>
        <v>0</v>
      </c>
      <c r="M790" s="16">
        <f t="shared" si="502"/>
        <v>0</v>
      </c>
      <c r="N790" s="16">
        <f t="shared" si="502"/>
        <v>0</v>
      </c>
      <c r="O790" s="16">
        <f t="shared" si="502"/>
        <v>0</v>
      </c>
      <c r="P790" s="16" t="e">
        <f t="shared" si="502"/>
        <v>#N/A</v>
      </c>
      <c r="Q790" s="16" t="e">
        <f t="shared" si="502"/>
        <v>#N/A</v>
      </c>
      <c r="R790" s="16" t="e">
        <f t="shared" si="502"/>
        <v>#N/A</v>
      </c>
      <c r="S790" s="16" t="e">
        <f t="shared" si="502"/>
        <v>#N/A</v>
      </c>
      <c r="T790" s="16" t="e">
        <f t="shared" si="502"/>
        <v>#N/A</v>
      </c>
      <c r="U790" s="16" t="e">
        <f t="shared" si="502"/>
        <v>#N/A</v>
      </c>
      <c r="V790" s="16" t="e">
        <f t="shared" si="502"/>
        <v>#N/A</v>
      </c>
      <c r="W790" s="16" t="e">
        <f t="shared" si="502"/>
        <v>#N/A</v>
      </c>
      <c r="X790" s="16" t="e">
        <f t="shared" si="502"/>
        <v>#N/A</v>
      </c>
      <c r="Y790" s="16" t="e">
        <f t="shared" si="503"/>
        <v>#N/A</v>
      </c>
      <c r="Z790" s="16" t="e">
        <f t="shared" si="503"/>
        <v>#N/A</v>
      </c>
      <c r="AA790" s="16" t="e">
        <f t="shared" si="503"/>
        <v>#N/A</v>
      </c>
      <c r="AB790" s="16" t="e">
        <f t="shared" si="503"/>
        <v>#N/A</v>
      </c>
      <c r="AC790" s="16" t="e">
        <f t="shared" si="503"/>
        <v>#N/A</v>
      </c>
      <c r="AD790" s="16" t="e">
        <f t="shared" si="503"/>
        <v>#N/A</v>
      </c>
      <c r="AE790" s="16" t="e">
        <f t="shared" si="503"/>
        <v>#N/A</v>
      </c>
      <c r="AF790" s="16" t="e">
        <f t="shared" si="503"/>
        <v>#N/A</v>
      </c>
      <c r="AG790" s="16" t="e">
        <f t="shared" si="503"/>
        <v>#N/A</v>
      </c>
      <c r="AH790" s="16" t="e">
        <f t="shared" si="503"/>
        <v>#N/A</v>
      </c>
      <c r="AI790" s="16" t="e">
        <f t="shared" si="503"/>
        <v>#N/A</v>
      </c>
      <c r="AJ790" s="16" t="e">
        <f t="shared" si="503"/>
        <v>#N/A</v>
      </c>
      <c r="AK790" s="16" t="e">
        <f t="shared" si="503"/>
        <v>#N/A</v>
      </c>
      <c r="AL790" s="16" t="e">
        <f t="shared" si="503"/>
        <v>#N/A</v>
      </c>
      <c r="AM790" s="16" t="e">
        <f t="shared" si="503"/>
        <v>#N/A</v>
      </c>
      <c r="AN790" s="16" t="e">
        <f t="shared" si="503"/>
        <v>#N/A</v>
      </c>
      <c r="AO790" s="16" t="e">
        <f t="shared" si="504"/>
        <v>#N/A</v>
      </c>
      <c r="AP790" s="16" t="e">
        <f t="shared" si="504"/>
        <v>#N/A</v>
      </c>
      <c r="AQ790" s="16" t="e">
        <f t="shared" si="504"/>
        <v>#N/A</v>
      </c>
      <c r="AR790" s="16" t="e">
        <f t="shared" si="504"/>
        <v>#N/A</v>
      </c>
      <c r="AS790" s="16" t="e">
        <f t="shared" si="504"/>
        <v>#N/A</v>
      </c>
      <c r="AT790" s="16" t="e">
        <f t="shared" si="504"/>
        <v>#N/A</v>
      </c>
      <c r="AU790" s="16" t="e">
        <f t="shared" si="504"/>
        <v>#N/A</v>
      </c>
      <c r="AV790" s="16" t="e">
        <f t="shared" si="504"/>
        <v>#N/A</v>
      </c>
      <c r="AW790" s="16" t="e">
        <f t="shared" si="504"/>
        <v>#N/A</v>
      </c>
      <c r="AX790" s="16" t="e">
        <f t="shared" si="504"/>
        <v>#N/A</v>
      </c>
      <c r="AY790" s="16" t="e">
        <f t="shared" si="504"/>
        <v>#N/A</v>
      </c>
      <c r="AZ790" s="16" t="e">
        <f t="shared" si="504"/>
        <v>#N/A</v>
      </c>
      <c r="BA790" s="16" t="e">
        <f t="shared" si="504"/>
        <v>#N/A</v>
      </c>
      <c r="BB790" s="16" t="e">
        <f t="shared" si="504"/>
        <v>#N/A</v>
      </c>
      <c r="BC790" s="16" t="e">
        <f t="shared" si="504"/>
        <v>#N/A</v>
      </c>
      <c r="BD790" s="16" t="e">
        <f t="shared" si="504"/>
        <v>#N/A</v>
      </c>
      <c r="BE790" s="16" t="e">
        <f t="shared" si="505"/>
        <v>#N/A</v>
      </c>
      <c r="BF790" s="16" t="e">
        <f t="shared" si="505"/>
        <v>#N/A</v>
      </c>
      <c r="BG790" s="16" t="e">
        <f t="shared" si="505"/>
        <v>#N/A</v>
      </c>
      <c r="BH790" s="16" t="e">
        <f t="shared" si="505"/>
        <v>#N/A</v>
      </c>
      <c r="BI790" s="16" t="e">
        <f t="shared" si="505"/>
        <v>#N/A</v>
      </c>
      <c r="BJ790" s="16" t="e">
        <f t="shared" si="505"/>
        <v>#N/A</v>
      </c>
      <c r="BK790" s="16" t="e">
        <f t="shared" si="505"/>
        <v>#N/A</v>
      </c>
      <c r="BL790" s="16" t="e">
        <f t="shared" si="505"/>
        <v>#N/A</v>
      </c>
      <c r="BM790" s="16" t="e">
        <f t="shared" si="505"/>
        <v>#N/A</v>
      </c>
      <c r="BN790" s="16" t="e">
        <f t="shared" si="505"/>
        <v>#N/A</v>
      </c>
    </row>
    <row r="791" spans="1:67">
      <c r="C791" s="16" t="s">
        <v>13</v>
      </c>
      <c r="H791" s="16">
        <f>G785</f>
        <v>0</v>
      </c>
      <c r="I791" s="16">
        <f t="shared" si="502"/>
        <v>0</v>
      </c>
      <c r="J791" s="16">
        <f t="shared" si="502"/>
        <v>0</v>
      </c>
      <c r="K791" s="16">
        <f t="shared" si="502"/>
        <v>0</v>
      </c>
      <c r="L791" s="16">
        <f t="shared" si="502"/>
        <v>0</v>
      </c>
      <c r="M791" s="16">
        <f t="shared" si="502"/>
        <v>0</v>
      </c>
      <c r="N791" s="16">
        <f t="shared" si="502"/>
        <v>0</v>
      </c>
      <c r="O791" s="16">
        <f t="shared" si="502"/>
        <v>0</v>
      </c>
      <c r="P791" s="16" t="e">
        <f t="shared" si="502"/>
        <v>#N/A</v>
      </c>
      <c r="Q791" s="16" t="e">
        <f t="shared" si="502"/>
        <v>#N/A</v>
      </c>
      <c r="R791" s="16" t="e">
        <f t="shared" si="502"/>
        <v>#N/A</v>
      </c>
      <c r="S791" s="16" t="e">
        <f t="shared" si="502"/>
        <v>#N/A</v>
      </c>
      <c r="T791" s="16" t="e">
        <f t="shared" si="502"/>
        <v>#N/A</v>
      </c>
      <c r="U791" s="16" t="e">
        <f t="shared" si="502"/>
        <v>#N/A</v>
      </c>
      <c r="V791" s="16" t="e">
        <f t="shared" si="502"/>
        <v>#N/A</v>
      </c>
      <c r="W791" s="16" t="e">
        <f t="shared" si="502"/>
        <v>#N/A</v>
      </c>
      <c r="X791" s="16" t="e">
        <f t="shared" si="502"/>
        <v>#N/A</v>
      </c>
      <c r="Y791" s="16" t="e">
        <f t="shared" si="503"/>
        <v>#N/A</v>
      </c>
      <c r="Z791" s="16" t="e">
        <f t="shared" si="503"/>
        <v>#N/A</v>
      </c>
      <c r="AA791" s="16" t="e">
        <f t="shared" si="503"/>
        <v>#N/A</v>
      </c>
      <c r="AB791" s="16" t="e">
        <f t="shared" si="503"/>
        <v>#N/A</v>
      </c>
      <c r="AC791" s="16" t="e">
        <f t="shared" si="503"/>
        <v>#N/A</v>
      </c>
      <c r="AD791" s="16" t="e">
        <f t="shared" si="503"/>
        <v>#N/A</v>
      </c>
      <c r="AE791" s="16" t="e">
        <f t="shared" si="503"/>
        <v>#N/A</v>
      </c>
      <c r="AF791" s="16" t="e">
        <f t="shared" si="503"/>
        <v>#N/A</v>
      </c>
      <c r="AG791" s="16" t="e">
        <f t="shared" si="503"/>
        <v>#N/A</v>
      </c>
      <c r="AH791" s="16" t="e">
        <f t="shared" si="503"/>
        <v>#N/A</v>
      </c>
      <c r="AI791" s="16" t="e">
        <f t="shared" si="503"/>
        <v>#N/A</v>
      </c>
      <c r="AJ791" s="16" t="e">
        <f t="shared" si="503"/>
        <v>#N/A</v>
      </c>
      <c r="AK791" s="16" t="e">
        <f t="shared" si="503"/>
        <v>#N/A</v>
      </c>
      <c r="AL791" s="16" t="e">
        <f t="shared" si="503"/>
        <v>#N/A</v>
      </c>
      <c r="AM791" s="16" t="e">
        <f t="shared" si="503"/>
        <v>#N/A</v>
      </c>
      <c r="AN791" s="16" t="e">
        <f t="shared" si="503"/>
        <v>#N/A</v>
      </c>
      <c r="AO791" s="16" t="e">
        <f t="shared" si="504"/>
        <v>#N/A</v>
      </c>
      <c r="AP791" s="16" t="e">
        <f t="shared" si="504"/>
        <v>#N/A</v>
      </c>
      <c r="AQ791" s="16" t="e">
        <f t="shared" si="504"/>
        <v>#N/A</v>
      </c>
      <c r="AR791" s="16" t="e">
        <f t="shared" si="504"/>
        <v>#N/A</v>
      </c>
      <c r="AS791" s="16" t="e">
        <f t="shared" si="504"/>
        <v>#N/A</v>
      </c>
      <c r="AT791" s="16" t="e">
        <f t="shared" si="504"/>
        <v>#N/A</v>
      </c>
      <c r="AU791" s="16" t="e">
        <f t="shared" si="504"/>
        <v>#N/A</v>
      </c>
      <c r="AV791" s="16" t="e">
        <f t="shared" si="504"/>
        <v>#N/A</v>
      </c>
      <c r="AW791" s="16" t="e">
        <f t="shared" si="504"/>
        <v>#N/A</v>
      </c>
      <c r="AX791" s="16" t="e">
        <f t="shared" si="504"/>
        <v>#N/A</v>
      </c>
      <c r="AY791" s="16" t="e">
        <f t="shared" si="504"/>
        <v>#N/A</v>
      </c>
      <c r="AZ791" s="16" t="e">
        <f t="shared" si="504"/>
        <v>#N/A</v>
      </c>
      <c r="BA791" s="16" t="e">
        <f t="shared" si="504"/>
        <v>#N/A</v>
      </c>
      <c r="BB791" s="16" t="e">
        <f t="shared" si="504"/>
        <v>#N/A</v>
      </c>
      <c r="BC791" s="16" t="e">
        <f t="shared" si="504"/>
        <v>#N/A</v>
      </c>
      <c r="BD791" s="16" t="e">
        <f t="shared" si="504"/>
        <v>#N/A</v>
      </c>
      <c r="BE791" s="16" t="e">
        <f t="shared" si="505"/>
        <v>#N/A</v>
      </c>
      <c r="BF791" s="16" t="e">
        <f t="shared" si="505"/>
        <v>#N/A</v>
      </c>
      <c r="BG791" s="16" t="e">
        <f t="shared" si="505"/>
        <v>#N/A</v>
      </c>
      <c r="BH791" s="16" t="e">
        <f t="shared" si="505"/>
        <v>#N/A</v>
      </c>
      <c r="BI791" s="16" t="e">
        <f t="shared" si="505"/>
        <v>#N/A</v>
      </c>
      <c r="BJ791" s="16" t="e">
        <f t="shared" si="505"/>
        <v>#N/A</v>
      </c>
      <c r="BK791" s="16" t="e">
        <f t="shared" si="505"/>
        <v>#N/A</v>
      </c>
      <c r="BL791" s="16" t="e">
        <f t="shared" si="505"/>
        <v>#N/A</v>
      </c>
      <c r="BM791" s="16" t="e">
        <f t="shared" si="505"/>
        <v>#N/A</v>
      </c>
      <c r="BN791" s="16" t="e">
        <f t="shared" si="505"/>
        <v>#N/A</v>
      </c>
    </row>
    <row r="793" spans="1:67">
      <c r="A793" s="17" t="s">
        <v>21</v>
      </c>
    </row>
    <row r="794" spans="1:67">
      <c r="A794" s="16" t="s">
        <v>22</v>
      </c>
    </row>
    <row r="795" spans="1:67" ht="15.75">
      <c r="A795" s="16" t="s">
        <v>17</v>
      </c>
      <c r="B795" s="20">
        <f>IF([7]Input!G106="y",[7]Input!H106,0)</f>
        <v>865500</v>
      </c>
      <c r="C795" s="26"/>
      <c r="E795" s="18">
        <v>2016</v>
      </c>
    </row>
    <row r="796" spans="1:67">
      <c r="A796" s="16" t="s">
        <v>18</v>
      </c>
      <c r="B796" s="16">
        <v>20</v>
      </c>
      <c r="E796" s="16">
        <f>B796</f>
        <v>20</v>
      </c>
      <c r="F796" s="16">
        <f t="shared" ref="F796:BO796" si="506">IF(E796&gt;0,E796-1,0)</f>
        <v>19</v>
      </c>
      <c r="G796" s="16">
        <f t="shared" si="506"/>
        <v>18</v>
      </c>
      <c r="H796" s="16">
        <f t="shared" si="506"/>
        <v>17</v>
      </c>
      <c r="I796" s="16">
        <f t="shared" si="506"/>
        <v>16</v>
      </c>
      <c r="J796" s="16">
        <f t="shared" si="506"/>
        <v>15</v>
      </c>
      <c r="K796" s="16">
        <f t="shared" si="506"/>
        <v>14</v>
      </c>
      <c r="L796" s="16">
        <f t="shared" si="506"/>
        <v>13</v>
      </c>
      <c r="M796" s="16">
        <f t="shared" si="506"/>
        <v>12</v>
      </c>
      <c r="N796" s="16">
        <f t="shared" si="506"/>
        <v>11</v>
      </c>
      <c r="O796" s="16">
        <f t="shared" si="506"/>
        <v>10</v>
      </c>
      <c r="P796" s="16">
        <f t="shared" si="506"/>
        <v>9</v>
      </c>
      <c r="Q796" s="16">
        <f t="shared" si="506"/>
        <v>8</v>
      </c>
      <c r="R796" s="16">
        <f t="shared" si="506"/>
        <v>7</v>
      </c>
      <c r="S796" s="16">
        <f t="shared" si="506"/>
        <v>6</v>
      </c>
      <c r="T796" s="16">
        <f t="shared" si="506"/>
        <v>5</v>
      </c>
      <c r="U796" s="16">
        <f t="shared" si="506"/>
        <v>4</v>
      </c>
      <c r="V796" s="16">
        <f t="shared" si="506"/>
        <v>3</v>
      </c>
      <c r="W796" s="16">
        <f t="shared" si="506"/>
        <v>2</v>
      </c>
      <c r="X796" s="16">
        <f t="shared" si="506"/>
        <v>1</v>
      </c>
      <c r="Y796" s="16">
        <f t="shared" si="506"/>
        <v>0</v>
      </c>
      <c r="Z796" s="16">
        <f t="shared" si="506"/>
        <v>0</v>
      </c>
      <c r="AA796" s="16">
        <f t="shared" si="506"/>
        <v>0</v>
      </c>
      <c r="AB796" s="16">
        <f t="shared" si="506"/>
        <v>0</v>
      </c>
      <c r="AC796" s="16">
        <f t="shared" si="506"/>
        <v>0</v>
      </c>
      <c r="AD796" s="16">
        <f t="shared" si="506"/>
        <v>0</v>
      </c>
      <c r="AE796" s="16">
        <f t="shared" si="506"/>
        <v>0</v>
      </c>
      <c r="AF796" s="16">
        <f t="shared" si="506"/>
        <v>0</v>
      </c>
      <c r="AG796" s="16">
        <f t="shared" si="506"/>
        <v>0</v>
      </c>
      <c r="AH796" s="16">
        <f t="shared" si="506"/>
        <v>0</v>
      </c>
      <c r="AI796" s="16">
        <f t="shared" si="506"/>
        <v>0</v>
      </c>
      <c r="AJ796" s="16">
        <f t="shared" si="506"/>
        <v>0</v>
      </c>
      <c r="AK796" s="16">
        <f t="shared" si="506"/>
        <v>0</v>
      </c>
      <c r="AL796" s="16">
        <f t="shared" si="506"/>
        <v>0</v>
      </c>
      <c r="AM796" s="16">
        <f t="shared" si="506"/>
        <v>0</v>
      </c>
      <c r="AN796" s="16">
        <f t="shared" si="506"/>
        <v>0</v>
      </c>
      <c r="AO796" s="16">
        <f t="shared" si="506"/>
        <v>0</v>
      </c>
      <c r="AP796" s="16">
        <f t="shared" si="506"/>
        <v>0</v>
      </c>
      <c r="AQ796" s="16">
        <f t="shared" si="506"/>
        <v>0</v>
      </c>
      <c r="AR796" s="16">
        <f t="shared" si="506"/>
        <v>0</v>
      </c>
      <c r="AS796" s="16">
        <f t="shared" si="506"/>
        <v>0</v>
      </c>
      <c r="AT796" s="16">
        <f t="shared" si="506"/>
        <v>0</v>
      </c>
      <c r="AU796" s="16">
        <f t="shared" si="506"/>
        <v>0</v>
      </c>
      <c r="AV796" s="16">
        <f t="shared" si="506"/>
        <v>0</v>
      </c>
      <c r="AW796" s="16">
        <f t="shared" si="506"/>
        <v>0</v>
      </c>
      <c r="AX796" s="16">
        <f t="shared" si="506"/>
        <v>0</v>
      </c>
      <c r="AY796" s="16">
        <f t="shared" si="506"/>
        <v>0</v>
      </c>
      <c r="AZ796" s="16">
        <f t="shared" si="506"/>
        <v>0</v>
      </c>
      <c r="BA796" s="16">
        <f t="shared" si="506"/>
        <v>0</v>
      </c>
      <c r="BB796" s="16">
        <f t="shared" si="506"/>
        <v>0</v>
      </c>
      <c r="BC796" s="16">
        <f t="shared" si="506"/>
        <v>0</v>
      </c>
      <c r="BD796" s="16">
        <f t="shared" si="506"/>
        <v>0</v>
      </c>
      <c r="BE796" s="16">
        <f t="shared" si="506"/>
        <v>0</v>
      </c>
      <c r="BF796" s="16">
        <f t="shared" si="506"/>
        <v>0</v>
      </c>
      <c r="BG796" s="16">
        <f t="shared" si="506"/>
        <v>0</v>
      </c>
      <c r="BH796" s="16">
        <f t="shared" si="506"/>
        <v>0</v>
      </c>
      <c r="BI796" s="16">
        <f t="shared" si="506"/>
        <v>0</v>
      </c>
      <c r="BJ796" s="16">
        <f t="shared" si="506"/>
        <v>0</v>
      </c>
      <c r="BK796" s="16">
        <f t="shared" si="506"/>
        <v>0</v>
      </c>
      <c r="BL796" s="16">
        <f t="shared" si="506"/>
        <v>0</v>
      </c>
      <c r="BM796" s="16">
        <f t="shared" si="506"/>
        <v>0</v>
      </c>
      <c r="BN796" s="16">
        <f t="shared" si="506"/>
        <v>0</v>
      </c>
      <c r="BO796" s="16">
        <f t="shared" si="506"/>
        <v>0</v>
      </c>
    </row>
    <row r="797" spans="1:67">
      <c r="D797" s="20"/>
      <c r="E797" s="20">
        <f>B795</f>
        <v>865500</v>
      </c>
      <c r="F797" s="20">
        <f t="shared" ref="F797:BO797" si="507">E801</f>
        <v>841424.46688380989</v>
      </c>
      <c r="G797" s="20">
        <f t="shared" si="507"/>
        <v>815955.99220875441</v>
      </c>
      <c r="H797" s="20">
        <f t="shared" si="507"/>
        <v>789013.98435607075</v>
      </c>
      <c r="I797" s="20">
        <f t="shared" si="507"/>
        <v>760513.18890619616</v>
      </c>
      <c r="J797" s="20">
        <f t="shared" si="507"/>
        <v>730363.41886243585</v>
      </c>
      <c r="K797" s="20">
        <f t="shared" si="507"/>
        <v>698469.26926614379</v>
      </c>
      <c r="L797" s="20">
        <f t="shared" si="507"/>
        <v>664729.81530035194</v>
      </c>
      <c r="M797" s="20">
        <f t="shared" si="507"/>
        <v>629038.29292653932</v>
      </c>
      <c r="N797" s="20">
        <f t="shared" si="507"/>
        <v>591281.76104395604</v>
      </c>
      <c r="O797" s="20">
        <f t="shared" si="507"/>
        <v>551340.74410245195</v>
      </c>
      <c r="P797" s="20">
        <f t="shared" si="507"/>
        <v>509088.85403790366</v>
      </c>
      <c r="Q797" s="20">
        <f t="shared" si="507"/>
        <v>464392.39033390646</v>
      </c>
      <c r="R797" s="20">
        <f t="shared" si="507"/>
        <v>417109.916944178</v>
      </c>
      <c r="S797" s="20">
        <f t="shared" si="507"/>
        <v>367091.81473690097</v>
      </c>
      <c r="T797" s="20">
        <f t="shared" si="507"/>
        <v>314179.80804477434</v>
      </c>
      <c r="U797" s="20">
        <f t="shared" si="507"/>
        <v>258206.46382260325</v>
      </c>
      <c r="V797" s="20">
        <f t="shared" si="507"/>
        <v>198994.66182757798</v>
      </c>
      <c r="W797" s="20">
        <f t="shared" si="507"/>
        <v>136357.03414569766</v>
      </c>
      <c r="X797" s="20">
        <f t="shared" si="507"/>
        <v>70095.372290794287</v>
      </c>
      <c r="Y797" s="29">
        <f t="shared" si="507"/>
        <v>0</v>
      </c>
      <c r="Z797" s="20" t="e">
        <f t="shared" si="507"/>
        <v>#N/A</v>
      </c>
      <c r="AA797" s="20" t="e">
        <f t="shared" si="507"/>
        <v>#N/A</v>
      </c>
      <c r="AB797" s="20" t="e">
        <f t="shared" si="507"/>
        <v>#N/A</v>
      </c>
      <c r="AC797" s="20" t="e">
        <f t="shared" si="507"/>
        <v>#N/A</v>
      </c>
      <c r="AD797" s="20" t="e">
        <f t="shared" si="507"/>
        <v>#N/A</v>
      </c>
      <c r="AE797" s="20" t="e">
        <f t="shared" si="507"/>
        <v>#N/A</v>
      </c>
      <c r="AF797" s="20" t="e">
        <f t="shared" si="507"/>
        <v>#N/A</v>
      </c>
      <c r="AG797" s="20" t="e">
        <f t="shared" si="507"/>
        <v>#N/A</v>
      </c>
      <c r="AH797" s="20" t="e">
        <f t="shared" si="507"/>
        <v>#N/A</v>
      </c>
      <c r="AI797" s="20" t="e">
        <f t="shared" si="507"/>
        <v>#N/A</v>
      </c>
      <c r="AJ797" s="20" t="e">
        <f t="shared" si="507"/>
        <v>#N/A</v>
      </c>
      <c r="AK797" s="20" t="e">
        <f t="shared" si="507"/>
        <v>#N/A</v>
      </c>
      <c r="AL797" s="20" t="e">
        <f t="shared" si="507"/>
        <v>#N/A</v>
      </c>
      <c r="AM797" s="20" t="e">
        <f t="shared" si="507"/>
        <v>#N/A</v>
      </c>
      <c r="AN797" s="20" t="e">
        <f t="shared" si="507"/>
        <v>#N/A</v>
      </c>
      <c r="AO797" s="20" t="e">
        <f t="shared" si="507"/>
        <v>#N/A</v>
      </c>
      <c r="AP797" s="20" t="e">
        <f t="shared" si="507"/>
        <v>#N/A</v>
      </c>
      <c r="AQ797" s="20" t="e">
        <f t="shared" si="507"/>
        <v>#N/A</v>
      </c>
      <c r="AR797" s="20" t="e">
        <f t="shared" si="507"/>
        <v>#N/A</v>
      </c>
      <c r="AS797" s="20" t="e">
        <f t="shared" si="507"/>
        <v>#N/A</v>
      </c>
      <c r="AT797" s="20" t="e">
        <f t="shared" si="507"/>
        <v>#N/A</v>
      </c>
      <c r="AU797" s="20" t="e">
        <f t="shared" si="507"/>
        <v>#N/A</v>
      </c>
      <c r="AV797" s="20" t="e">
        <f t="shared" si="507"/>
        <v>#N/A</v>
      </c>
      <c r="AW797" s="20" t="e">
        <f t="shared" si="507"/>
        <v>#N/A</v>
      </c>
      <c r="AX797" s="20" t="e">
        <f t="shared" si="507"/>
        <v>#N/A</v>
      </c>
      <c r="AY797" s="20" t="e">
        <f t="shared" si="507"/>
        <v>#N/A</v>
      </c>
      <c r="AZ797" s="20" t="e">
        <f t="shared" si="507"/>
        <v>#N/A</v>
      </c>
      <c r="BA797" s="20" t="e">
        <f t="shared" si="507"/>
        <v>#N/A</v>
      </c>
      <c r="BB797" s="20" t="e">
        <f t="shared" si="507"/>
        <v>#N/A</v>
      </c>
      <c r="BC797" s="20" t="e">
        <f t="shared" si="507"/>
        <v>#N/A</v>
      </c>
      <c r="BD797" s="20" t="e">
        <f t="shared" si="507"/>
        <v>#N/A</v>
      </c>
      <c r="BE797" s="20" t="e">
        <f t="shared" si="507"/>
        <v>#N/A</v>
      </c>
      <c r="BF797" s="20" t="e">
        <f t="shared" si="507"/>
        <v>#N/A</v>
      </c>
      <c r="BG797" s="20" t="e">
        <f t="shared" si="507"/>
        <v>#N/A</v>
      </c>
      <c r="BH797" s="20" t="e">
        <f t="shared" si="507"/>
        <v>#N/A</v>
      </c>
      <c r="BI797" s="20" t="e">
        <f t="shared" si="507"/>
        <v>#N/A</v>
      </c>
      <c r="BJ797" s="20" t="e">
        <f t="shared" si="507"/>
        <v>#N/A</v>
      </c>
      <c r="BK797" s="20" t="e">
        <f t="shared" si="507"/>
        <v>#N/A</v>
      </c>
      <c r="BL797" s="20" t="e">
        <f t="shared" si="507"/>
        <v>#N/A</v>
      </c>
      <c r="BM797" s="20" t="e">
        <f t="shared" si="507"/>
        <v>#N/A</v>
      </c>
      <c r="BN797" s="20" t="e">
        <f t="shared" si="507"/>
        <v>#N/A</v>
      </c>
      <c r="BO797" s="16" t="e">
        <f t="shared" si="507"/>
        <v>#N/A</v>
      </c>
    </row>
    <row r="798" spans="1:67">
      <c r="C798" s="16" t="s">
        <v>0</v>
      </c>
      <c r="D798" s="20"/>
      <c r="E798" s="20">
        <f>-PPMT($D$17,E$8-2015,$B796,$B795)</f>
        <v>24075.533116190167</v>
      </c>
      <c r="F798" s="20">
        <f t="shared" ref="F798:X798" si="508">-PPMT($D$17,F$8-2015,$B796,$B795)</f>
        <v>25468.474675055459</v>
      </c>
      <c r="G798" s="20">
        <f t="shared" si="508"/>
        <v>26942.007852683666</v>
      </c>
      <c r="H798" s="20">
        <f t="shared" si="508"/>
        <v>28500.795449874648</v>
      </c>
      <c r="I798" s="20">
        <f t="shared" si="508"/>
        <v>30149.770043760254</v>
      </c>
      <c r="J798" s="20">
        <f t="shared" si="508"/>
        <v>31894.149596292096</v>
      </c>
      <c r="K798" s="20">
        <f t="shared" si="508"/>
        <v>33739.45396579185</v>
      </c>
      <c r="L798" s="20">
        <f t="shared" si="508"/>
        <v>35691.522373812673</v>
      </c>
      <c r="M798" s="20">
        <f t="shared" si="508"/>
        <v>37756.531882583258</v>
      </c>
      <c r="N798" s="20">
        <f t="shared" si="508"/>
        <v>39941.016941504146</v>
      </c>
      <c r="O798" s="20">
        <f t="shared" si="508"/>
        <v>42251.890064548315</v>
      </c>
      <c r="P798" s="20">
        <f t="shared" si="508"/>
        <v>44696.463703997186</v>
      </c>
      <c r="Q798" s="20">
        <f t="shared" si="508"/>
        <v>47282.473389728446</v>
      </c>
      <c r="R798" s="20">
        <f t="shared" si="508"/>
        <v>50018.102207277014</v>
      </c>
      <c r="S798" s="20">
        <f t="shared" si="508"/>
        <v>52912.006692126619</v>
      </c>
      <c r="T798" s="20">
        <f t="shared" si="508"/>
        <v>55973.344222171087</v>
      </c>
      <c r="U798" s="20">
        <f t="shared" si="508"/>
        <v>59211.801995025264</v>
      </c>
      <c r="V798" s="20">
        <f t="shared" si="508"/>
        <v>62637.627681880302</v>
      </c>
      <c r="W798" s="20">
        <f t="shared" si="508"/>
        <v>66261.661854903374</v>
      </c>
      <c r="X798" s="20">
        <f t="shared" si="508"/>
        <v>70095.372290794214</v>
      </c>
      <c r="Y798" s="20" t="e">
        <f>IF($E796&gt;=1,($B795/HLOOKUP($E796,'[7]Annuity Cal'!$H$7:$BE$11,2,FALSE))*HLOOKUP(Y796,'[7]Annuity Cal'!$H$7:$BE$11,3,FALSE),(IF(Y796&lt;=(-1),Y796,0)))</f>
        <v>#N/A</v>
      </c>
      <c r="Z798" s="20" t="e">
        <f>IF($E796&gt;=1,($B795/HLOOKUP($E796,'[7]Annuity Cal'!$H$7:$BE$11,2,FALSE))*HLOOKUP(Z796,'[7]Annuity Cal'!$H$7:$BE$11,3,FALSE),(IF(Z796&lt;=(-1),Z796,0)))</f>
        <v>#N/A</v>
      </c>
      <c r="AA798" s="20" t="e">
        <f>IF($E796&gt;=1,($B795/HLOOKUP($E796,'[7]Annuity Cal'!$H$7:$BE$11,2,FALSE))*HLOOKUP(AA796,'[7]Annuity Cal'!$H$7:$BE$11,3,FALSE),(IF(AA796&lt;=(-1),AA796,0)))</f>
        <v>#N/A</v>
      </c>
      <c r="AB798" s="20" t="e">
        <f>IF($E796&gt;=1,($B795/HLOOKUP($E796,'[7]Annuity Cal'!$H$7:$BE$11,2,FALSE))*HLOOKUP(AB796,'[7]Annuity Cal'!$H$7:$BE$11,3,FALSE),(IF(AB796&lt;=(-1),AB796,0)))</f>
        <v>#N/A</v>
      </c>
      <c r="AC798" s="20" t="e">
        <f>IF($E796&gt;=1,($B795/HLOOKUP($E796,'[7]Annuity Cal'!$H$7:$BE$11,2,FALSE))*HLOOKUP(AC796,'[7]Annuity Cal'!$H$7:$BE$11,3,FALSE),(IF(AC796&lt;=(-1),AC796,0)))</f>
        <v>#N/A</v>
      </c>
      <c r="AD798" s="20" t="e">
        <f>IF($E796&gt;=1,($B795/HLOOKUP($E796,'[7]Annuity Cal'!$H$7:$BE$11,2,FALSE))*HLOOKUP(AD796,'[7]Annuity Cal'!$H$7:$BE$11,3,FALSE),(IF(AD796&lt;=(-1),AD796,0)))</f>
        <v>#N/A</v>
      </c>
      <c r="AE798" s="20" t="e">
        <f>IF($E796&gt;=1,($B795/HLOOKUP($E796,'[7]Annuity Cal'!$H$7:$BE$11,2,FALSE))*HLOOKUP(AE796,'[7]Annuity Cal'!$H$7:$BE$11,3,FALSE),(IF(AE796&lt;=(-1),AE796,0)))</f>
        <v>#N/A</v>
      </c>
      <c r="AF798" s="20" t="e">
        <f>IF($E796&gt;=1,($B795/HLOOKUP($E796,'[7]Annuity Cal'!$H$7:$BE$11,2,FALSE))*HLOOKUP(AF796,'[7]Annuity Cal'!$H$7:$BE$11,3,FALSE),(IF(AF796&lt;=(-1),AF796,0)))</f>
        <v>#N/A</v>
      </c>
      <c r="AG798" s="20" t="e">
        <f>IF($E796&gt;=1,($B795/HLOOKUP($E796,'[7]Annuity Cal'!$H$7:$BE$11,2,FALSE))*HLOOKUP(AG796,'[7]Annuity Cal'!$H$7:$BE$11,3,FALSE),(IF(AG796&lt;=(-1),AG796,0)))</f>
        <v>#N/A</v>
      </c>
      <c r="AH798" s="20" t="e">
        <f>IF($E796&gt;=1,($B795/HLOOKUP($E796,'[7]Annuity Cal'!$H$7:$BE$11,2,FALSE))*HLOOKUP(AH796,'[7]Annuity Cal'!$H$7:$BE$11,3,FALSE),(IF(AH796&lt;=(-1),AH796,0)))</f>
        <v>#N/A</v>
      </c>
      <c r="AI798" s="20" t="e">
        <f>IF($E796&gt;=1,($B795/HLOOKUP($E796,'[7]Annuity Cal'!$H$7:$BE$11,2,FALSE))*HLOOKUP(AI796,'[7]Annuity Cal'!$H$7:$BE$11,3,FALSE),(IF(AI796&lt;=(-1),AI796,0)))</f>
        <v>#N/A</v>
      </c>
      <c r="AJ798" s="20" t="e">
        <f>IF($E796&gt;=1,($B795/HLOOKUP($E796,'[7]Annuity Cal'!$H$7:$BE$11,2,FALSE))*HLOOKUP(AJ796,'[7]Annuity Cal'!$H$7:$BE$11,3,FALSE),(IF(AJ796&lt;=(-1),AJ796,0)))</f>
        <v>#N/A</v>
      </c>
      <c r="AK798" s="20" t="e">
        <f>IF($E796&gt;=1,($B795/HLOOKUP($E796,'[7]Annuity Cal'!$H$7:$BE$11,2,FALSE))*HLOOKUP(AK796,'[7]Annuity Cal'!$H$7:$BE$11,3,FALSE),(IF(AK796&lt;=(-1),AK796,0)))</f>
        <v>#N/A</v>
      </c>
      <c r="AL798" s="20" t="e">
        <f>IF($E796&gt;=1,($B795/HLOOKUP($E796,'[7]Annuity Cal'!$H$7:$BE$11,2,FALSE))*HLOOKUP(AL796,'[7]Annuity Cal'!$H$7:$BE$11,3,FALSE),(IF(AL796&lt;=(-1),AL796,0)))</f>
        <v>#N/A</v>
      </c>
      <c r="AM798" s="20" t="e">
        <f>IF($E796&gt;=1,($B795/HLOOKUP($E796,'[7]Annuity Cal'!$H$7:$BE$11,2,FALSE))*HLOOKUP(AM796,'[7]Annuity Cal'!$H$7:$BE$11,3,FALSE),(IF(AM796&lt;=(-1),AM796,0)))</f>
        <v>#N/A</v>
      </c>
      <c r="AN798" s="20" t="e">
        <f>IF($E796&gt;=1,($B795/HLOOKUP($E796,'[7]Annuity Cal'!$H$7:$BE$11,2,FALSE))*HLOOKUP(AN796,'[7]Annuity Cal'!$H$7:$BE$11,3,FALSE),(IF(AN796&lt;=(-1),AN796,0)))</f>
        <v>#N/A</v>
      </c>
      <c r="AO798" s="20" t="e">
        <f>IF($E796&gt;=1,($B795/HLOOKUP($E796,'[7]Annuity Cal'!$H$7:$BE$11,2,FALSE))*HLOOKUP(AO796,'[7]Annuity Cal'!$H$7:$BE$11,3,FALSE),(IF(AO796&lt;=(-1),AO796,0)))</f>
        <v>#N/A</v>
      </c>
      <c r="AP798" s="20" t="e">
        <f>IF($E796&gt;=1,($B795/HLOOKUP($E796,'[7]Annuity Cal'!$H$7:$BE$11,2,FALSE))*HLOOKUP(AP796,'[7]Annuity Cal'!$H$7:$BE$11,3,FALSE),(IF(AP796&lt;=(-1),AP796,0)))</f>
        <v>#N/A</v>
      </c>
      <c r="AQ798" s="20" t="e">
        <f>IF($E796&gt;=1,($B795/HLOOKUP($E796,'[7]Annuity Cal'!$H$7:$BE$11,2,FALSE))*HLOOKUP(AQ796,'[7]Annuity Cal'!$H$7:$BE$11,3,FALSE),(IF(AQ796&lt;=(-1),AQ796,0)))</f>
        <v>#N/A</v>
      </c>
      <c r="AR798" s="20" t="e">
        <f>IF($E796&gt;=1,($B795/HLOOKUP($E796,'[7]Annuity Cal'!$H$7:$BE$11,2,FALSE))*HLOOKUP(AR796,'[7]Annuity Cal'!$H$7:$BE$11,3,FALSE),(IF(AR796&lt;=(-1),AR796,0)))</f>
        <v>#N/A</v>
      </c>
      <c r="AS798" s="20" t="e">
        <f>IF($E796&gt;=1,($B795/HLOOKUP($E796,'[7]Annuity Cal'!$H$7:$BE$11,2,FALSE))*HLOOKUP(AS796,'[7]Annuity Cal'!$H$7:$BE$11,3,FALSE),(IF(AS796&lt;=(-1),AS796,0)))</f>
        <v>#N/A</v>
      </c>
      <c r="AT798" s="20" t="e">
        <f>IF($E796&gt;=1,($B795/HLOOKUP($E796,'[7]Annuity Cal'!$H$7:$BE$11,2,FALSE))*HLOOKUP(AT796,'[7]Annuity Cal'!$H$7:$BE$11,3,FALSE),(IF(AT796&lt;=(-1),AT796,0)))</f>
        <v>#N/A</v>
      </c>
      <c r="AU798" s="20" t="e">
        <f>IF($E796&gt;=1,($B795/HLOOKUP($E796,'[7]Annuity Cal'!$H$7:$BE$11,2,FALSE))*HLOOKUP(AU796,'[7]Annuity Cal'!$H$7:$BE$11,3,FALSE),(IF(AU796&lt;=(-1),AU796,0)))</f>
        <v>#N/A</v>
      </c>
      <c r="AV798" s="20" t="e">
        <f>IF($E796&gt;=1,($B795/HLOOKUP($E796,'[7]Annuity Cal'!$H$7:$BE$11,2,FALSE))*HLOOKUP(AV796,'[7]Annuity Cal'!$H$7:$BE$11,3,FALSE),(IF(AV796&lt;=(-1),AV796,0)))</f>
        <v>#N/A</v>
      </c>
      <c r="AW798" s="20" t="e">
        <f>IF($E796&gt;=1,($B795/HLOOKUP($E796,'[7]Annuity Cal'!$H$7:$BE$11,2,FALSE))*HLOOKUP(AW796,'[7]Annuity Cal'!$H$7:$BE$11,3,FALSE),(IF(AW796&lt;=(-1),AW796,0)))</f>
        <v>#N/A</v>
      </c>
      <c r="AX798" s="20" t="e">
        <f>IF($E796&gt;=1,($B795/HLOOKUP($E796,'[7]Annuity Cal'!$H$7:$BE$11,2,FALSE))*HLOOKUP(AX796,'[7]Annuity Cal'!$H$7:$BE$11,3,FALSE),(IF(AX796&lt;=(-1),AX796,0)))</f>
        <v>#N/A</v>
      </c>
      <c r="AY798" s="20" t="e">
        <f>IF($E796&gt;=1,($B795/HLOOKUP($E796,'[7]Annuity Cal'!$H$7:$BE$11,2,FALSE))*HLOOKUP(AY796,'[7]Annuity Cal'!$H$7:$BE$11,3,FALSE),(IF(AY796&lt;=(-1),AY796,0)))</f>
        <v>#N/A</v>
      </c>
      <c r="AZ798" s="20" t="e">
        <f>IF($E796&gt;=1,($B795/HLOOKUP($E796,'[7]Annuity Cal'!$H$7:$BE$11,2,FALSE))*HLOOKUP(AZ796,'[7]Annuity Cal'!$H$7:$BE$11,3,FALSE),(IF(AZ796&lt;=(-1),AZ796,0)))</f>
        <v>#N/A</v>
      </c>
      <c r="BA798" s="20" t="e">
        <f>IF($E796&gt;=1,($B795/HLOOKUP($E796,'[7]Annuity Cal'!$H$7:$BE$11,2,FALSE))*HLOOKUP(BA796,'[7]Annuity Cal'!$H$7:$BE$11,3,FALSE),(IF(BA796&lt;=(-1),BA796,0)))</f>
        <v>#N/A</v>
      </c>
      <c r="BB798" s="20" t="e">
        <f>IF($E796&gt;=1,($B795/HLOOKUP($E796,'[7]Annuity Cal'!$H$7:$BE$11,2,FALSE))*HLOOKUP(BB796,'[7]Annuity Cal'!$H$7:$BE$11,3,FALSE),(IF(BB796&lt;=(-1),BB796,0)))</f>
        <v>#N/A</v>
      </c>
      <c r="BC798" s="20" t="e">
        <f>IF($E796&gt;=1,($B795/HLOOKUP($E796,'[7]Annuity Cal'!$H$7:$BE$11,2,FALSE))*HLOOKUP(BC796,'[7]Annuity Cal'!$H$7:$BE$11,3,FALSE),(IF(BC796&lt;=(-1),BC796,0)))</f>
        <v>#N/A</v>
      </c>
      <c r="BD798" s="20" t="e">
        <f>IF($E796&gt;=1,($B795/HLOOKUP($E796,'[7]Annuity Cal'!$H$7:$BE$11,2,FALSE))*HLOOKUP(BD796,'[7]Annuity Cal'!$H$7:$BE$11,3,FALSE),(IF(BD796&lt;=(-1),BD796,0)))</f>
        <v>#N/A</v>
      </c>
      <c r="BE798" s="20" t="e">
        <f>IF($E796&gt;=1,($B795/HLOOKUP($E796,'[7]Annuity Cal'!$H$7:$BE$11,2,FALSE))*HLOOKUP(BE796,'[7]Annuity Cal'!$H$7:$BE$11,3,FALSE),(IF(BE796&lt;=(-1),BE796,0)))</f>
        <v>#N/A</v>
      </c>
      <c r="BF798" s="20" t="e">
        <f>IF($E796&gt;=1,($B795/HLOOKUP($E796,'[7]Annuity Cal'!$H$7:$BE$11,2,FALSE))*HLOOKUP(BF796,'[7]Annuity Cal'!$H$7:$BE$11,3,FALSE),(IF(BF796&lt;=(-1),BF796,0)))</f>
        <v>#N/A</v>
      </c>
      <c r="BG798" s="20" t="e">
        <f>IF($E796&gt;=1,($B795/HLOOKUP($E796,'[7]Annuity Cal'!$H$7:$BE$11,2,FALSE))*HLOOKUP(BG796,'[7]Annuity Cal'!$H$7:$BE$11,3,FALSE),(IF(BG796&lt;=(-1),BG796,0)))</f>
        <v>#N/A</v>
      </c>
      <c r="BH798" s="20" t="e">
        <f>IF($E796&gt;=1,($B795/HLOOKUP($E796,'[7]Annuity Cal'!$H$7:$BE$11,2,FALSE))*HLOOKUP(BH796,'[7]Annuity Cal'!$H$7:$BE$11,3,FALSE),(IF(BH796&lt;=(-1),BH796,0)))</f>
        <v>#N/A</v>
      </c>
      <c r="BI798" s="20" t="e">
        <f>IF($E796&gt;=1,($B795/HLOOKUP($E796,'[7]Annuity Cal'!$H$7:$BE$11,2,FALSE))*HLOOKUP(BI796,'[7]Annuity Cal'!$H$7:$BE$11,3,FALSE),(IF(BI796&lt;=(-1),BI796,0)))</f>
        <v>#N/A</v>
      </c>
      <c r="BJ798" s="20" t="e">
        <f>IF($E796&gt;=1,($B795/HLOOKUP($E796,'[7]Annuity Cal'!$H$7:$BE$11,2,FALSE))*HLOOKUP(BJ796,'[7]Annuity Cal'!$H$7:$BE$11,3,FALSE),(IF(BJ796&lt;=(-1),BJ796,0)))</f>
        <v>#N/A</v>
      </c>
      <c r="BK798" s="20" t="e">
        <f>IF($E796&gt;=1,($B795/HLOOKUP($E796,'[7]Annuity Cal'!$H$7:$BE$11,2,FALSE))*HLOOKUP(BK796,'[7]Annuity Cal'!$H$7:$BE$11,3,FALSE),(IF(BK796&lt;=(-1),BK796,0)))</f>
        <v>#N/A</v>
      </c>
      <c r="BL798" s="20" t="e">
        <f>IF($E796&gt;=1,($B795/HLOOKUP($E796,'[7]Annuity Cal'!$H$7:$BE$11,2,FALSE))*HLOOKUP(BL796,'[7]Annuity Cal'!$H$7:$BE$11,3,FALSE),(IF(BL796&lt;=(-1),BL796,0)))</f>
        <v>#N/A</v>
      </c>
      <c r="BM798" s="20" t="e">
        <f>IF($E796&gt;=1,($B795/HLOOKUP($E796,'[7]Annuity Cal'!$H$7:$BE$11,2,FALSE))*HLOOKUP(BM796,'[7]Annuity Cal'!$H$7:$BE$11,3,FALSE),(IF(BM796&lt;=(-1),BM796,0)))</f>
        <v>#N/A</v>
      </c>
      <c r="BN798" s="20" t="e">
        <f>IF($E796&gt;=1,($B795/HLOOKUP($E796,'[7]Annuity Cal'!$H$7:$BE$11,2,FALSE))*HLOOKUP(BN796,'[7]Annuity Cal'!$H$7:$BE$11,3,FALSE),(IF(BN796&lt;=(-1),BN796,0)))</f>
        <v>#N/A</v>
      </c>
      <c r="BO798" s="16" t="e">
        <f>IF($E796&gt;=1,($B795/HLOOKUP($E796,'[7]Annuity Cal'!$H$7:$BE$11,2,FALSE))*HLOOKUP(BO796,'[7]Annuity Cal'!$H$7:$BE$11,3,FALSE),(IF(BO796&lt;=(-1),BO796,0)))</f>
        <v>#N/A</v>
      </c>
    </row>
    <row r="799" spans="1:67">
      <c r="C799" s="16" t="s">
        <v>1</v>
      </c>
      <c r="D799" s="20"/>
      <c r="E799" s="20">
        <f>-IPMT($D$17,E$8-2015,$B796,$B795)</f>
        <v>50075.357142857138</v>
      </c>
      <c r="F799" s="20">
        <f t="shared" ref="F799:X799" si="509">-IPMT($D$17,F$8-2015,$B796,$B795)</f>
        <v>48682.41558399186</v>
      </c>
      <c r="G799" s="20">
        <f t="shared" si="509"/>
        <v>47208.882406363642</v>
      </c>
      <c r="H799" s="20">
        <f t="shared" si="509"/>
        <v>45650.09480917266</v>
      </c>
      <c r="I799" s="20">
        <f t="shared" si="509"/>
        <v>44001.120215287054</v>
      </c>
      <c r="J799" s="20">
        <f t="shared" si="509"/>
        <v>42256.740662755212</v>
      </c>
      <c r="K799" s="20">
        <f t="shared" si="509"/>
        <v>40411.436293255458</v>
      </c>
      <c r="L799" s="20">
        <f t="shared" si="509"/>
        <v>38459.367885234635</v>
      </c>
      <c r="M799" s="20">
        <f t="shared" si="509"/>
        <v>36394.35837646405</v>
      </c>
      <c r="N799" s="20">
        <f t="shared" si="509"/>
        <v>34209.87331754317</v>
      </c>
      <c r="O799" s="20">
        <f t="shared" si="509"/>
        <v>31899.000194498996</v>
      </c>
      <c r="P799" s="20">
        <f t="shared" si="509"/>
        <v>29454.426555050133</v>
      </c>
      <c r="Q799" s="20">
        <f t="shared" si="509"/>
        <v>26868.416869318862</v>
      </c>
      <c r="R799" s="20">
        <f t="shared" si="509"/>
        <v>24132.788051770291</v>
      </c>
      <c r="S799" s="20">
        <f t="shared" si="509"/>
        <v>21238.883566920686</v>
      </c>
      <c r="T799" s="20">
        <f t="shared" si="509"/>
        <v>18177.546036876221</v>
      </c>
      <c r="U799" s="20">
        <f t="shared" si="509"/>
        <v>14939.088264022039</v>
      </c>
      <c r="V799" s="20">
        <f t="shared" si="509"/>
        <v>11513.262577167003</v>
      </c>
      <c r="W799" s="20">
        <f t="shared" si="509"/>
        <v>7889.2284041439298</v>
      </c>
      <c r="X799" s="20">
        <f t="shared" si="509"/>
        <v>4055.5179682530934</v>
      </c>
      <c r="Y799" s="20" t="e">
        <f>IF($E796&gt;=1,($B795/HLOOKUP($E796,'[7]Annuity Cal'!$H$7:$BE$11,2,FALSE))*HLOOKUP(Y796,'[7]Annuity Cal'!$H$7:$BE$11,4,FALSE),(IF(Y796&lt;=(-1),Y796,0)))</f>
        <v>#N/A</v>
      </c>
      <c r="Z799" s="20" t="e">
        <f>IF($E796&gt;=1,($B795/HLOOKUP($E796,'[7]Annuity Cal'!$H$7:$BE$11,2,FALSE))*HLOOKUP(Z796,'[7]Annuity Cal'!$H$7:$BE$11,4,FALSE),(IF(Z796&lt;=(-1),Z796,0)))</f>
        <v>#N/A</v>
      </c>
      <c r="AA799" s="20" t="e">
        <f>IF($E796&gt;=1,($B795/HLOOKUP($E796,'[7]Annuity Cal'!$H$7:$BE$11,2,FALSE))*HLOOKUP(AA796,'[7]Annuity Cal'!$H$7:$BE$11,4,FALSE),(IF(AA796&lt;=(-1),AA796,0)))</f>
        <v>#N/A</v>
      </c>
      <c r="AB799" s="20" t="e">
        <f>IF($E796&gt;=1,($B795/HLOOKUP($E796,'[7]Annuity Cal'!$H$7:$BE$11,2,FALSE))*HLOOKUP(AB796,'[7]Annuity Cal'!$H$7:$BE$11,4,FALSE),(IF(AB796&lt;=(-1),AB796,0)))</f>
        <v>#N/A</v>
      </c>
      <c r="AC799" s="20" t="e">
        <f>IF($E796&gt;=1,($B795/HLOOKUP($E796,'[7]Annuity Cal'!$H$7:$BE$11,2,FALSE))*HLOOKUP(AC796,'[7]Annuity Cal'!$H$7:$BE$11,4,FALSE),(IF(AC796&lt;=(-1),AC796,0)))</f>
        <v>#N/A</v>
      </c>
      <c r="AD799" s="20" t="e">
        <f>IF($E796&gt;=1,($B795/HLOOKUP($E796,'[7]Annuity Cal'!$H$7:$BE$11,2,FALSE))*HLOOKUP(AD796,'[7]Annuity Cal'!$H$7:$BE$11,4,FALSE),(IF(AD796&lt;=(-1),AD796,0)))</f>
        <v>#N/A</v>
      </c>
      <c r="AE799" s="20" t="e">
        <f>IF($E796&gt;=1,($B795/HLOOKUP($E796,'[7]Annuity Cal'!$H$7:$BE$11,2,FALSE))*HLOOKUP(AE796,'[7]Annuity Cal'!$H$7:$BE$11,4,FALSE),(IF(AE796&lt;=(-1),AE796,0)))</f>
        <v>#N/A</v>
      </c>
      <c r="AF799" s="20" t="e">
        <f>IF($E796&gt;=1,($B795/HLOOKUP($E796,'[7]Annuity Cal'!$H$7:$BE$11,2,FALSE))*HLOOKUP(AF796,'[7]Annuity Cal'!$H$7:$BE$11,4,FALSE),(IF(AF796&lt;=(-1),AF796,0)))</f>
        <v>#N/A</v>
      </c>
      <c r="AG799" s="20" t="e">
        <f>IF($E796&gt;=1,($B795/HLOOKUP($E796,'[7]Annuity Cal'!$H$7:$BE$11,2,FALSE))*HLOOKUP(AG796,'[7]Annuity Cal'!$H$7:$BE$11,4,FALSE),(IF(AG796&lt;=(-1),AG796,0)))</f>
        <v>#N/A</v>
      </c>
      <c r="AH799" s="20" t="e">
        <f>IF($E796&gt;=1,($B795/HLOOKUP($E796,'[7]Annuity Cal'!$H$7:$BE$11,2,FALSE))*HLOOKUP(AH796,'[7]Annuity Cal'!$H$7:$BE$11,4,FALSE),(IF(AH796&lt;=(-1),AH796,0)))</f>
        <v>#N/A</v>
      </c>
      <c r="AI799" s="20" t="e">
        <f>IF($E796&gt;=1,($B795/HLOOKUP($E796,'[7]Annuity Cal'!$H$7:$BE$11,2,FALSE))*HLOOKUP(AI796,'[7]Annuity Cal'!$H$7:$BE$11,4,FALSE),(IF(AI796&lt;=(-1),AI796,0)))</f>
        <v>#N/A</v>
      </c>
      <c r="AJ799" s="20" t="e">
        <f>IF($E796&gt;=1,($B795/HLOOKUP($E796,'[7]Annuity Cal'!$H$7:$BE$11,2,FALSE))*HLOOKUP(AJ796,'[7]Annuity Cal'!$H$7:$BE$11,4,FALSE),(IF(AJ796&lt;=(-1),AJ796,0)))</f>
        <v>#N/A</v>
      </c>
      <c r="AK799" s="20" t="e">
        <f>IF($E796&gt;=1,($B795/HLOOKUP($E796,'[7]Annuity Cal'!$H$7:$BE$11,2,FALSE))*HLOOKUP(AK796,'[7]Annuity Cal'!$H$7:$BE$11,4,FALSE),(IF(AK796&lt;=(-1),AK796,0)))</f>
        <v>#N/A</v>
      </c>
      <c r="AL799" s="20" t="e">
        <f>IF($E796&gt;=1,($B795/HLOOKUP($E796,'[7]Annuity Cal'!$H$7:$BE$11,2,FALSE))*HLOOKUP(AL796,'[7]Annuity Cal'!$H$7:$BE$11,4,FALSE),(IF(AL796&lt;=(-1),AL796,0)))</f>
        <v>#N/A</v>
      </c>
      <c r="AM799" s="20" t="e">
        <f>IF($E796&gt;=1,($B795/HLOOKUP($E796,'[7]Annuity Cal'!$H$7:$BE$11,2,FALSE))*HLOOKUP(AM796,'[7]Annuity Cal'!$H$7:$BE$11,4,FALSE),(IF(AM796&lt;=(-1),AM796,0)))</f>
        <v>#N/A</v>
      </c>
      <c r="AN799" s="20" t="e">
        <f>IF($E796&gt;=1,($B795/HLOOKUP($E796,'[7]Annuity Cal'!$H$7:$BE$11,2,FALSE))*HLOOKUP(AN796,'[7]Annuity Cal'!$H$7:$BE$11,4,FALSE),(IF(AN796&lt;=(-1),AN796,0)))</f>
        <v>#N/A</v>
      </c>
      <c r="AO799" s="20" t="e">
        <f>IF($E796&gt;=1,($B795/HLOOKUP($E796,'[7]Annuity Cal'!$H$7:$BE$11,2,FALSE))*HLOOKUP(AO796,'[7]Annuity Cal'!$H$7:$BE$11,4,FALSE),(IF(AO796&lt;=(-1),AO796,0)))</f>
        <v>#N/A</v>
      </c>
      <c r="AP799" s="20" t="e">
        <f>IF($E796&gt;=1,($B795/HLOOKUP($E796,'[7]Annuity Cal'!$H$7:$BE$11,2,FALSE))*HLOOKUP(AP796,'[7]Annuity Cal'!$H$7:$BE$11,4,FALSE),(IF(AP796&lt;=(-1),AP796,0)))</f>
        <v>#N/A</v>
      </c>
      <c r="AQ799" s="20" t="e">
        <f>IF($E796&gt;=1,($B795/HLOOKUP($E796,'[7]Annuity Cal'!$H$7:$BE$11,2,FALSE))*HLOOKUP(AQ796,'[7]Annuity Cal'!$H$7:$BE$11,4,FALSE),(IF(AQ796&lt;=(-1),AQ796,0)))</f>
        <v>#N/A</v>
      </c>
      <c r="AR799" s="20" t="e">
        <f>IF($E796&gt;=1,($B795/HLOOKUP($E796,'[7]Annuity Cal'!$H$7:$BE$11,2,FALSE))*HLOOKUP(AR796,'[7]Annuity Cal'!$H$7:$BE$11,4,FALSE),(IF(AR796&lt;=(-1),AR796,0)))</f>
        <v>#N/A</v>
      </c>
      <c r="AS799" s="20" t="e">
        <f>IF($E796&gt;=1,($B795/HLOOKUP($E796,'[7]Annuity Cal'!$H$7:$BE$11,2,FALSE))*HLOOKUP(AS796,'[7]Annuity Cal'!$H$7:$BE$11,4,FALSE),(IF(AS796&lt;=(-1),AS796,0)))</f>
        <v>#N/A</v>
      </c>
      <c r="AT799" s="20" t="e">
        <f>IF($E796&gt;=1,($B795/HLOOKUP($E796,'[7]Annuity Cal'!$H$7:$BE$11,2,FALSE))*HLOOKUP(AT796,'[7]Annuity Cal'!$H$7:$BE$11,4,FALSE),(IF(AT796&lt;=(-1),AT796,0)))</f>
        <v>#N/A</v>
      </c>
      <c r="AU799" s="20" t="e">
        <f>IF($E796&gt;=1,($B795/HLOOKUP($E796,'[7]Annuity Cal'!$H$7:$BE$11,2,FALSE))*HLOOKUP(AU796,'[7]Annuity Cal'!$H$7:$BE$11,4,FALSE),(IF(AU796&lt;=(-1),AU796,0)))</f>
        <v>#N/A</v>
      </c>
      <c r="AV799" s="20" t="e">
        <f>IF($E796&gt;=1,($B795/HLOOKUP($E796,'[7]Annuity Cal'!$H$7:$BE$11,2,FALSE))*HLOOKUP(AV796,'[7]Annuity Cal'!$H$7:$BE$11,4,FALSE),(IF(AV796&lt;=(-1),AV796,0)))</f>
        <v>#N/A</v>
      </c>
      <c r="AW799" s="20" t="e">
        <f>IF($E796&gt;=1,($B795/HLOOKUP($E796,'[7]Annuity Cal'!$H$7:$BE$11,2,FALSE))*HLOOKUP(AW796,'[7]Annuity Cal'!$H$7:$BE$11,4,FALSE),(IF(AW796&lt;=(-1),AW796,0)))</f>
        <v>#N/A</v>
      </c>
      <c r="AX799" s="20" t="e">
        <f>IF($E796&gt;=1,($B795/HLOOKUP($E796,'[7]Annuity Cal'!$H$7:$BE$11,2,FALSE))*HLOOKUP(AX796,'[7]Annuity Cal'!$H$7:$BE$11,4,FALSE),(IF(AX796&lt;=(-1),AX796,0)))</f>
        <v>#N/A</v>
      </c>
      <c r="AY799" s="20" t="e">
        <f>IF($E796&gt;=1,($B795/HLOOKUP($E796,'[7]Annuity Cal'!$H$7:$BE$11,2,FALSE))*HLOOKUP(AY796,'[7]Annuity Cal'!$H$7:$BE$11,4,FALSE),(IF(AY796&lt;=(-1),AY796,0)))</f>
        <v>#N/A</v>
      </c>
      <c r="AZ799" s="20" t="e">
        <f>IF($E796&gt;=1,($B795/HLOOKUP($E796,'[7]Annuity Cal'!$H$7:$BE$11,2,FALSE))*HLOOKUP(AZ796,'[7]Annuity Cal'!$H$7:$BE$11,4,FALSE),(IF(AZ796&lt;=(-1),AZ796,0)))</f>
        <v>#N/A</v>
      </c>
      <c r="BA799" s="20" t="e">
        <f>IF($E796&gt;=1,($B795/HLOOKUP($E796,'[7]Annuity Cal'!$H$7:$BE$11,2,FALSE))*HLOOKUP(BA796,'[7]Annuity Cal'!$H$7:$BE$11,4,FALSE),(IF(BA796&lt;=(-1),BA796,0)))</f>
        <v>#N/A</v>
      </c>
      <c r="BB799" s="20" t="e">
        <f>IF($E796&gt;=1,($B795/HLOOKUP($E796,'[7]Annuity Cal'!$H$7:$BE$11,2,FALSE))*HLOOKUP(BB796,'[7]Annuity Cal'!$H$7:$BE$11,4,FALSE),(IF(BB796&lt;=(-1),BB796,0)))</f>
        <v>#N/A</v>
      </c>
      <c r="BC799" s="20" t="e">
        <f>IF($E796&gt;=1,($B795/HLOOKUP($E796,'[7]Annuity Cal'!$H$7:$BE$11,2,FALSE))*HLOOKUP(BC796,'[7]Annuity Cal'!$H$7:$BE$11,4,FALSE),(IF(BC796&lt;=(-1),BC796,0)))</f>
        <v>#N/A</v>
      </c>
      <c r="BD799" s="20" t="e">
        <f>IF($E796&gt;=1,($B795/HLOOKUP($E796,'[7]Annuity Cal'!$H$7:$BE$11,2,FALSE))*HLOOKUP(BD796,'[7]Annuity Cal'!$H$7:$BE$11,4,FALSE),(IF(BD796&lt;=(-1),BD796,0)))</f>
        <v>#N/A</v>
      </c>
      <c r="BE799" s="20" t="e">
        <f>IF($E796&gt;=1,($B795/HLOOKUP($E796,'[7]Annuity Cal'!$H$7:$BE$11,2,FALSE))*HLOOKUP(BE796,'[7]Annuity Cal'!$H$7:$BE$11,4,FALSE),(IF(BE796&lt;=(-1),BE796,0)))</f>
        <v>#N/A</v>
      </c>
      <c r="BF799" s="20" t="e">
        <f>IF($E796&gt;=1,($B795/HLOOKUP($E796,'[7]Annuity Cal'!$H$7:$BE$11,2,FALSE))*HLOOKUP(BF796,'[7]Annuity Cal'!$H$7:$BE$11,4,FALSE),(IF(BF796&lt;=(-1),BF796,0)))</f>
        <v>#N/A</v>
      </c>
      <c r="BG799" s="20" t="e">
        <f>IF($E796&gt;=1,($B795/HLOOKUP($E796,'[7]Annuity Cal'!$H$7:$BE$11,2,FALSE))*HLOOKUP(BG796,'[7]Annuity Cal'!$H$7:$BE$11,4,FALSE),(IF(BG796&lt;=(-1),BG796,0)))</f>
        <v>#N/A</v>
      </c>
      <c r="BH799" s="20" t="e">
        <f>IF($E796&gt;=1,($B795/HLOOKUP($E796,'[7]Annuity Cal'!$H$7:$BE$11,2,FALSE))*HLOOKUP(BH796,'[7]Annuity Cal'!$H$7:$BE$11,4,FALSE),(IF(BH796&lt;=(-1),BH796,0)))</f>
        <v>#N/A</v>
      </c>
      <c r="BI799" s="20" t="e">
        <f>IF($E796&gt;=1,($B795/HLOOKUP($E796,'[7]Annuity Cal'!$H$7:$BE$11,2,FALSE))*HLOOKUP(BI796,'[7]Annuity Cal'!$H$7:$BE$11,4,FALSE),(IF(BI796&lt;=(-1),BI796,0)))</f>
        <v>#N/A</v>
      </c>
      <c r="BJ799" s="20" t="e">
        <f>IF($E796&gt;=1,($B795/HLOOKUP($E796,'[7]Annuity Cal'!$H$7:$BE$11,2,FALSE))*HLOOKUP(BJ796,'[7]Annuity Cal'!$H$7:$BE$11,4,FALSE),(IF(BJ796&lt;=(-1),BJ796,0)))</f>
        <v>#N/A</v>
      </c>
      <c r="BK799" s="20" t="e">
        <f>IF($E796&gt;=1,($B795/HLOOKUP($E796,'[7]Annuity Cal'!$H$7:$BE$11,2,FALSE))*HLOOKUP(BK796,'[7]Annuity Cal'!$H$7:$BE$11,4,FALSE),(IF(BK796&lt;=(-1),BK796,0)))</f>
        <v>#N/A</v>
      </c>
      <c r="BL799" s="20" t="e">
        <f>IF($E796&gt;=1,($B795/HLOOKUP($E796,'[7]Annuity Cal'!$H$7:$BE$11,2,FALSE))*HLOOKUP(BL796,'[7]Annuity Cal'!$H$7:$BE$11,4,FALSE),(IF(BL796&lt;=(-1),BL796,0)))</f>
        <v>#N/A</v>
      </c>
      <c r="BM799" s="20" t="e">
        <f>IF($E796&gt;=1,($B795/HLOOKUP($E796,'[7]Annuity Cal'!$H$7:$BE$11,2,FALSE))*HLOOKUP(BM796,'[7]Annuity Cal'!$H$7:$BE$11,4,FALSE),(IF(BM796&lt;=(-1),BM796,0)))</f>
        <v>#N/A</v>
      </c>
      <c r="BN799" s="20" t="e">
        <f>IF($E796&gt;=1,($B795/HLOOKUP($E796,'[7]Annuity Cal'!$H$7:$BE$11,2,FALSE))*HLOOKUP(BN796,'[7]Annuity Cal'!$H$7:$BE$11,4,FALSE),(IF(BN796&lt;=(-1),BN796,0)))</f>
        <v>#N/A</v>
      </c>
      <c r="BO799" s="16" t="e">
        <f>IF($E796&gt;=1,($B795/HLOOKUP($E796,'[7]Annuity Cal'!$H$7:$BE$11,2,FALSE))*HLOOKUP(BO796,'[7]Annuity Cal'!$H$7:$BE$11,4,FALSE),(IF(BO796&lt;=(-1),BO796,0)))</f>
        <v>#N/A</v>
      </c>
    </row>
    <row r="800" spans="1:67">
      <c r="C800" s="16" t="s">
        <v>2</v>
      </c>
      <c r="D800" s="20"/>
      <c r="E800" s="20">
        <f>SUM(E798:E799)</f>
        <v>74150.890259047301</v>
      </c>
      <c r="F800" s="20">
        <f t="shared" ref="F800:X800" si="510">SUM(F798:F799)</f>
        <v>74150.890259047315</v>
      </c>
      <c r="G800" s="20">
        <f t="shared" si="510"/>
        <v>74150.890259047301</v>
      </c>
      <c r="H800" s="20">
        <f t="shared" si="510"/>
        <v>74150.890259047301</v>
      </c>
      <c r="I800" s="20">
        <f t="shared" si="510"/>
        <v>74150.890259047301</v>
      </c>
      <c r="J800" s="20">
        <f t="shared" si="510"/>
        <v>74150.890259047301</v>
      </c>
      <c r="K800" s="20">
        <f t="shared" si="510"/>
        <v>74150.890259047301</v>
      </c>
      <c r="L800" s="20">
        <f t="shared" si="510"/>
        <v>74150.890259047301</v>
      </c>
      <c r="M800" s="20">
        <f t="shared" si="510"/>
        <v>74150.890259047301</v>
      </c>
      <c r="N800" s="20">
        <f t="shared" si="510"/>
        <v>74150.890259047315</v>
      </c>
      <c r="O800" s="20">
        <f t="shared" si="510"/>
        <v>74150.890259047315</v>
      </c>
      <c r="P800" s="20">
        <f t="shared" si="510"/>
        <v>74150.890259047315</v>
      </c>
      <c r="Q800" s="20">
        <f t="shared" si="510"/>
        <v>74150.890259047301</v>
      </c>
      <c r="R800" s="20">
        <f t="shared" si="510"/>
        <v>74150.890259047301</v>
      </c>
      <c r="S800" s="20">
        <f t="shared" si="510"/>
        <v>74150.890259047301</v>
      </c>
      <c r="T800" s="20">
        <f t="shared" si="510"/>
        <v>74150.890259047301</v>
      </c>
      <c r="U800" s="20">
        <f t="shared" si="510"/>
        <v>74150.890259047301</v>
      </c>
      <c r="V800" s="20">
        <f t="shared" si="510"/>
        <v>74150.890259047301</v>
      </c>
      <c r="W800" s="20">
        <f t="shared" si="510"/>
        <v>74150.890259047301</v>
      </c>
      <c r="X800" s="20">
        <f t="shared" si="510"/>
        <v>74150.890259047301</v>
      </c>
      <c r="Y800" s="20" t="e">
        <f>IF($E796&gt;=1,($B795/HLOOKUP($E796,'[7]Annuity Cal'!$H$7:$BE$11,2,FALSE))*HLOOKUP(Y796,'[7]Annuity Cal'!$H$7:$BE$11,5,FALSE),(IF(Y796&lt;=(-1),Y796,0)))</f>
        <v>#N/A</v>
      </c>
      <c r="Z800" s="20" t="e">
        <f>IF($E796&gt;=1,($B795/HLOOKUP($E796,'[7]Annuity Cal'!$H$7:$BE$11,2,FALSE))*HLOOKUP(Z796,'[7]Annuity Cal'!$H$7:$BE$11,5,FALSE),(IF(Z796&lt;=(-1),Z796,0)))</f>
        <v>#N/A</v>
      </c>
      <c r="AA800" s="20" t="e">
        <f>IF($E796&gt;=1,($B795/HLOOKUP($E796,'[7]Annuity Cal'!$H$7:$BE$11,2,FALSE))*HLOOKUP(AA796,'[7]Annuity Cal'!$H$7:$BE$11,5,FALSE),(IF(AA796&lt;=(-1),AA796,0)))</f>
        <v>#N/A</v>
      </c>
      <c r="AB800" s="20" t="e">
        <f>IF($E796&gt;=1,($B795/HLOOKUP($E796,'[7]Annuity Cal'!$H$7:$BE$11,2,FALSE))*HLOOKUP(AB796,'[7]Annuity Cal'!$H$7:$BE$11,5,FALSE),(IF(AB796&lt;=(-1),AB796,0)))</f>
        <v>#N/A</v>
      </c>
      <c r="AC800" s="20" t="e">
        <f>IF($E796&gt;=1,($B795/HLOOKUP($E796,'[7]Annuity Cal'!$H$7:$BE$11,2,FALSE))*HLOOKUP(AC796,'[7]Annuity Cal'!$H$7:$BE$11,5,FALSE),(IF(AC796&lt;=(-1),AC796,0)))</f>
        <v>#N/A</v>
      </c>
      <c r="AD800" s="20" t="e">
        <f>IF($E796&gt;=1,($B795/HLOOKUP($E796,'[7]Annuity Cal'!$H$7:$BE$11,2,FALSE))*HLOOKUP(AD796,'[7]Annuity Cal'!$H$7:$BE$11,5,FALSE),(IF(AD796&lt;=(-1),AD796,0)))</f>
        <v>#N/A</v>
      </c>
      <c r="AE800" s="20" t="e">
        <f>IF($E796&gt;=1,($B795/HLOOKUP($E796,'[7]Annuity Cal'!$H$7:$BE$11,2,FALSE))*HLOOKUP(AE796,'[7]Annuity Cal'!$H$7:$BE$11,5,FALSE),(IF(AE796&lt;=(-1),AE796,0)))</f>
        <v>#N/A</v>
      </c>
      <c r="AF800" s="20" t="e">
        <f>IF($E796&gt;=1,($B795/HLOOKUP($E796,'[7]Annuity Cal'!$H$7:$BE$11,2,FALSE))*HLOOKUP(AF796,'[7]Annuity Cal'!$H$7:$BE$11,5,FALSE),(IF(AF796&lt;=(-1),AF796,0)))</f>
        <v>#N/A</v>
      </c>
      <c r="AG800" s="20" t="e">
        <f>IF($E796&gt;=1,($B795/HLOOKUP($E796,'[7]Annuity Cal'!$H$7:$BE$11,2,FALSE))*HLOOKUP(AG796,'[7]Annuity Cal'!$H$7:$BE$11,5,FALSE),(IF(AG796&lt;=(-1),AG796,0)))</f>
        <v>#N/A</v>
      </c>
      <c r="AH800" s="20" t="e">
        <f>IF($E796&gt;=1,($B795/HLOOKUP($E796,'[7]Annuity Cal'!$H$7:$BE$11,2,FALSE))*HLOOKUP(AH796,'[7]Annuity Cal'!$H$7:$BE$11,5,FALSE),(IF(AH796&lt;=(-1),AH796,0)))</f>
        <v>#N/A</v>
      </c>
      <c r="AI800" s="20" t="e">
        <f>IF($E796&gt;=1,($B795/HLOOKUP($E796,'[7]Annuity Cal'!$H$7:$BE$11,2,FALSE))*HLOOKUP(AI796,'[7]Annuity Cal'!$H$7:$BE$11,5,FALSE),(IF(AI796&lt;=(-1),AI796,0)))</f>
        <v>#N/A</v>
      </c>
      <c r="AJ800" s="20" t="e">
        <f>IF($E796&gt;=1,($B795/HLOOKUP($E796,'[7]Annuity Cal'!$H$7:$BE$11,2,FALSE))*HLOOKUP(AJ796,'[7]Annuity Cal'!$H$7:$BE$11,5,FALSE),(IF(AJ796&lt;=(-1),AJ796,0)))</f>
        <v>#N/A</v>
      </c>
      <c r="AK800" s="20" t="e">
        <f>IF($E796&gt;=1,($B795/HLOOKUP($E796,'[7]Annuity Cal'!$H$7:$BE$11,2,FALSE))*HLOOKUP(AK796,'[7]Annuity Cal'!$H$7:$BE$11,5,FALSE),(IF(AK796&lt;=(-1),AK796,0)))</f>
        <v>#N/A</v>
      </c>
      <c r="AL800" s="20" t="e">
        <f>IF($E796&gt;=1,($B795/HLOOKUP($E796,'[7]Annuity Cal'!$H$7:$BE$11,2,FALSE))*HLOOKUP(AL796,'[7]Annuity Cal'!$H$7:$BE$11,5,FALSE),(IF(AL796&lt;=(-1),AL796,0)))</f>
        <v>#N/A</v>
      </c>
      <c r="AM800" s="20" t="e">
        <f>IF($E796&gt;=1,($B795/HLOOKUP($E796,'[7]Annuity Cal'!$H$7:$BE$11,2,FALSE))*HLOOKUP(AM796,'[7]Annuity Cal'!$H$7:$BE$11,5,FALSE),(IF(AM796&lt;=(-1),AM796,0)))</f>
        <v>#N/A</v>
      </c>
      <c r="AN800" s="20" t="e">
        <f>IF($E796&gt;=1,($B795/HLOOKUP($E796,'[7]Annuity Cal'!$H$7:$BE$11,2,FALSE))*HLOOKUP(AN796,'[7]Annuity Cal'!$H$7:$BE$11,5,FALSE),(IF(AN796&lt;=(-1),AN796,0)))</f>
        <v>#N/A</v>
      </c>
      <c r="AO800" s="20" t="e">
        <f>IF($E796&gt;=1,($B795/HLOOKUP($E796,'[7]Annuity Cal'!$H$7:$BE$11,2,FALSE))*HLOOKUP(AO796,'[7]Annuity Cal'!$H$7:$BE$11,5,FALSE),(IF(AO796&lt;=(-1),AO796,0)))</f>
        <v>#N/A</v>
      </c>
      <c r="AP800" s="20" t="e">
        <f>IF($E796&gt;=1,($B795/HLOOKUP($E796,'[7]Annuity Cal'!$H$7:$BE$11,2,FALSE))*HLOOKUP(AP796,'[7]Annuity Cal'!$H$7:$BE$11,5,FALSE),(IF(AP796&lt;=(-1),AP796,0)))</f>
        <v>#N/A</v>
      </c>
      <c r="AQ800" s="20" t="e">
        <f>IF($E796&gt;=1,($B795/HLOOKUP($E796,'[7]Annuity Cal'!$H$7:$BE$11,2,FALSE))*HLOOKUP(AQ796,'[7]Annuity Cal'!$H$7:$BE$11,5,FALSE),(IF(AQ796&lt;=(-1),AQ796,0)))</f>
        <v>#N/A</v>
      </c>
      <c r="AR800" s="20" t="e">
        <f>IF($E796&gt;=1,($B795/HLOOKUP($E796,'[7]Annuity Cal'!$H$7:$BE$11,2,FALSE))*HLOOKUP(AR796,'[7]Annuity Cal'!$H$7:$BE$11,5,FALSE),(IF(AR796&lt;=(-1),AR796,0)))</f>
        <v>#N/A</v>
      </c>
      <c r="AS800" s="20" t="e">
        <f>IF($E796&gt;=1,($B795/HLOOKUP($E796,'[7]Annuity Cal'!$H$7:$BE$11,2,FALSE))*HLOOKUP(AS796,'[7]Annuity Cal'!$H$7:$BE$11,5,FALSE),(IF(AS796&lt;=(-1),AS796,0)))</f>
        <v>#N/A</v>
      </c>
      <c r="AT800" s="20" t="e">
        <f>IF($E796&gt;=1,($B795/HLOOKUP($E796,'[7]Annuity Cal'!$H$7:$BE$11,2,FALSE))*HLOOKUP(AT796,'[7]Annuity Cal'!$H$7:$BE$11,5,FALSE),(IF(AT796&lt;=(-1),AT796,0)))</f>
        <v>#N/A</v>
      </c>
      <c r="AU800" s="20" t="e">
        <f>IF($E796&gt;=1,($B795/HLOOKUP($E796,'[7]Annuity Cal'!$H$7:$BE$11,2,FALSE))*HLOOKUP(AU796,'[7]Annuity Cal'!$H$7:$BE$11,5,FALSE),(IF(AU796&lt;=(-1),AU796,0)))</f>
        <v>#N/A</v>
      </c>
      <c r="AV800" s="20" t="e">
        <f>IF($E796&gt;=1,($B795/HLOOKUP($E796,'[7]Annuity Cal'!$H$7:$BE$11,2,FALSE))*HLOOKUP(AV796,'[7]Annuity Cal'!$H$7:$BE$11,5,FALSE),(IF(AV796&lt;=(-1),AV796,0)))</f>
        <v>#N/A</v>
      </c>
      <c r="AW800" s="20" t="e">
        <f>IF($E796&gt;=1,($B795/HLOOKUP($E796,'[7]Annuity Cal'!$H$7:$BE$11,2,FALSE))*HLOOKUP(AW796,'[7]Annuity Cal'!$H$7:$BE$11,5,FALSE),(IF(AW796&lt;=(-1),AW796,0)))</f>
        <v>#N/A</v>
      </c>
      <c r="AX800" s="20" t="e">
        <f>IF($E796&gt;=1,($B795/HLOOKUP($E796,'[7]Annuity Cal'!$H$7:$BE$11,2,FALSE))*HLOOKUP(AX796,'[7]Annuity Cal'!$H$7:$BE$11,5,FALSE),(IF(AX796&lt;=(-1),AX796,0)))</f>
        <v>#N/A</v>
      </c>
      <c r="AY800" s="20" t="e">
        <f>IF($E796&gt;=1,($B795/HLOOKUP($E796,'[7]Annuity Cal'!$H$7:$BE$11,2,FALSE))*HLOOKUP(AY796,'[7]Annuity Cal'!$H$7:$BE$11,5,FALSE),(IF(AY796&lt;=(-1),AY796,0)))</f>
        <v>#N/A</v>
      </c>
      <c r="AZ800" s="20" t="e">
        <f>IF($E796&gt;=1,($B795/HLOOKUP($E796,'[7]Annuity Cal'!$H$7:$BE$11,2,FALSE))*HLOOKUP(AZ796,'[7]Annuity Cal'!$H$7:$BE$11,5,FALSE),(IF(AZ796&lt;=(-1),AZ796,0)))</f>
        <v>#N/A</v>
      </c>
      <c r="BA800" s="20" t="e">
        <f>IF($E796&gt;=1,($B795/HLOOKUP($E796,'[7]Annuity Cal'!$H$7:$BE$11,2,FALSE))*HLOOKUP(BA796,'[7]Annuity Cal'!$H$7:$BE$11,5,FALSE),(IF(BA796&lt;=(-1),BA796,0)))</f>
        <v>#N/A</v>
      </c>
      <c r="BB800" s="20" t="e">
        <f>IF($E796&gt;=1,($B795/HLOOKUP($E796,'[7]Annuity Cal'!$H$7:$BE$11,2,FALSE))*HLOOKUP(BB796,'[7]Annuity Cal'!$H$7:$BE$11,5,FALSE),(IF(BB796&lt;=(-1),BB796,0)))</f>
        <v>#N/A</v>
      </c>
      <c r="BC800" s="20" t="e">
        <f>IF($E796&gt;=1,($B795/HLOOKUP($E796,'[7]Annuity Cal'!$H$7:$BE$11,2,FALSE))*HLOOKUP(BC796,'[7]Annuity Cal'!$H$7:$BE$11,5,FALSE),(IF(BC796&lt;=(-1),BC796,0)))</f>
        <v>#N/A</v>
      </c>
      <c r="BD800" s="20" t="e">
        <f>IF($E796&gt;=1,($B795/HLOOKUP($E796,'[7]Annuity Cal'!$H$7:$BE$11,2,FALSE))*HLOOKUP(BD796,'[7]Annuity Cal'!$H$7:$BE$11,5,FALSE),(IF(BD796&lt;=(-1),BD796,0)))</f>
        <v>#N/A</v>
      </c>
      <c r="BE800" s="20" t="e">
        <f>IF($E796&gt;=1,($B795/HLOOKUP($E796,'[7]Annuity Cal'!$H$7:$BE$11,2,FALSE))*HLOOKUP(BE796,'[7]Annuity Cal'!$H$7:$BE$11,5,FALSE),(IF(BE796&lt;=(-1),BE796,0)))</f>
        <v>#N/A</v>
      </c>
      <c r="BF800" s="20" t="e">
        <f>IF($E796&gt;=1,($B795/HLOOKUP($E796,'[7]Annuity Cal'!$H$7:$BE$11,2,FALSE))*HLOOKUP(BF796,'[7]Annuity Cal'!$H$7:$BE$11,5,FALSE),(IF(BF796&lt;=(-1),BF796,0)))</f>
        <v>#N/A</v>
      </c>
      <c r="BG800" s="20" t="e">
        <f>IF($E796&gt;=1,($B795/HLOOKUP($E796,'[7]Annuity Cal'!$H$7:$BE$11,2,FALSE))*HLOOKUP(BG796,'[7]Annuity Cal'!$H$7:$BE$11,5,FALSE),(IF(BG796&lt;=(-1),BG796,0)))</f>
        <v>#N/A</v>
      </c>
      <c r="BH800" s="20" t="e">
        <f>IF($E796&gt;=1,($B795/HLOOKUP($E796,'[7]Annuity Cal'!$H$7:$BE$11,2,FALSE))*HLOOKUP(BH796,'[7]Annuity Cal'!$H$7:$BE$11,5,FALSE),(IF(BH796&lt;=(-1),BH796,0)))</f>
        <v>#N/A</v>
      </c>
      <c r="BI800" s="20" t="e">
        <f>IF($E796&gt;=1,($B795/HLOOKUP($E796,'[7]Annuity Cal'!$H$7:$BE$11,2,FALSE))*HLOOKUP(BI796,'[7]Annuity Cal'!$H$7:$BE$11,5,FALSE),(IF(BI796&lt;=(-1),BI796,0)))</f>
        <v>#N/A</v>
      </c>
      <c r="BJ800" s="20" t="e">
        <f>IF($E796&gt;=1,($B795/HLOOKUP($E796,'[7]Annuity Cal'!$H$7:$BE$11,2,FALSE))*HLOOKUP(BJ796,'[7]Annuity Cal'!$H$7:$BE$11,5,FALSE),(IF(BJ796&lt;=(-1),BJ796,0)))</f>
        <v>#N/A</v>
      </c>
      <c r="BK800" s="20" t="e">
        <f>IF($E796&gt;=1,($B795/HLOOKUP($E796,'[7]Annuity Cal'!$H$7:$BE$11,2,FALSE))*HLOOKUP(BK796,'[7]Annuity Cal'!$H$7:$BE$11,5,FALSE),(IF(BK796&lt;=(-1),BK796,0)))</f>
        <v>#N/A</v>
      </c>
      <c r="BL800" s="20" t="e">
        <f>IF($E796&gt;=1,($B795/HLOOKUP($E796,'[7]Annuity Cal'!$H$7:$BE$11,2,FALSE))*HLOOKUP(BL796,'[7]Annuity Cal'!$H$7:$BE$11,5,FALSE),(IF(BL796&lt;=(-1),BL796,0)))</f>
        <v>#N/A</v>
      </c>
      <c r="BM800" s="20" t="e">
        <f>IF($E796&gt;=1,($B795/HLOOKUP($E796,'[7]Annuity Cal'!$H$7:$BE$11,2,FALSE))*HLOOKUP(BM796,'[7]Annuity Cal'!$H$7:$BE$11,5,FALSE),(IF(BM796&lt;=(-1),BM796,0)))</f>
        <v>#N/A</v>
      </c>
      <c r="BN800" s="20" t="e">
        <f>IF($E796&gt;=1,($B795/HLOOKUP($E796,'[7]Annuity Cal'!$H$7:$BE$11,2,FALSE))*HLOOKUP(BN796,'[7]Annuity Cal'!$H$7:$BE$11,5,FALSE),(IF(BN796&lt;=(-1),BN796,0)))</f>
        <v>#N/A</v>
      </c>
      <c r="BO800" s="16" t="e">
        <f>IF($E796&gt;=1,($B795/HLOOKUP($E796,'[7]Annuity Cal'!$H$7:$BE$11,2,FALSE))*HLOOKUP(BO796,'[7]Annuity Cal'!$H$7:$BE$11,5,FALSE),(IF(BO796&lt;=(-1),BO796,0)))</f>
        <v>#N/A</v>
      </c>
    </row>
    <row r="801" spans="1:67">
      <c r="D801" s="20"/>
      <c r="E801" s="20">
        <f>E797-E798</f>
        <v>841424.46688380989</v>
      </c>
      <c r="F801" s="20">
        <f t="shared" ref="F801:BO801" si="511">F797-F798</f>
        <v>815955.99220875441</v>
      </c>
      <c r="G801" s="20">
        <f t="shared" si="511"/>
        <v>789013.98435607075</v>
      </c>
      <c r="H801" s="20">
        <f t="shared" si="511"/>
        <v>760513.18890619616</v>
      </c>
      <c r="I801" s="20">
        <f t="shared" si="511"/>
        <v>730363.41886243585</v>
      </c>
      <c r="J801" s="20">
        <f t="shared" si="511"/>
        <v>698469.26926614379</v>
      </c>
      <c r="K801" s="20">
        <f t="shared" si="511"/>
        <v>664729.81530035194</v>
      </c>
      <c r="L801" s="20">
        <f t="shared" si="511"/>
        <v>629038.29292653932</v>
      </c>
      <c r="M801" s="20">
        <f t="shared" si="511"/>
        <v>591281.76104395604</v>
      </c>
      <c r="N801" s="20">
        <f t="shared" si="511"/>
        <v>551340.74410245195</v>
      </c>
      <c r="O801" s="20">
        <f t="shared" si="511"/>
        <v>509088.85403790366</v>
      </c>
      <c r="P801" s="20">
        <f t="shared" si="511"/>
        <v>464392.39033390646</v>
      </c>
      <c r="Q801" s="20">
        <f t="shared" si="511"/>
        <v>417109.916944178</v>
      </c>
      <c r="R801" s="20">
        <f t="shared" si="511"/>
        <v>367091.81473690097</v>
      </c>
      <c r="S801" s="20">
        <f t="shared" si="511"/>
        <v>314179.80804477434</v>
      </c>
      <c r="T801" s="20">
        <f t="shared" si="511"/>
        <v>258206.46382260325</v>
      </c>
      <c r="U801" s="20">
        <f t="shared" si="511"/>
        <v>198994.66182757798</v>
      </c>
      <c r="V801" s="20">
        <f t="shared" si="511"/>
        <v>136357.03414569766</v>
      </c>
      <c r="W801" s="20">
        <f t="shared" si="511"/>
        <v>70095.372290794287</v>
      </c>
      <c r="X801" s="20">
        <f t="shared" si="511"/>
        <v>0</v>
      </c>
      <c r="Y801" s="20" t="e">
        <f t="shared" si="511"/>
        <v>#N/A</v>
      </c>
      <c r="Z801" s="20" t="e">
        <f t="shared" si="511"/>
        <v>#N/A</v>
      </c>
      <c r="AA801" s="20" t="e">
        <f t="shared" si="511"/>
        <v>#N/A</v>
      </c>
      <c r="AB801" s="20" t="e">
        <f t="shared" si="511"/>
        <v>#N/A</v>
      </c>
      <c r="AC801" s="20" t="e">
        <f t="shared" si="511"/>
        <v>#N/A</v>
      </c>
      <c r="AD801" s="20" t="e">
        <f t="shared" si="511"/>
        <v>#N/A</v>
      </c>
      <c r="AE801" s="20" t="e">
        <f t="shared" si="511"/>
        <v>#N/A</v>
      </c>
      <c r="AF801" s="20" t="e">
        <f t="shared" si="511"/>
        <v>#N/A</v>
      </c>
      <c r="AG801" s="20" t="e">
        <f t="shared" si="511"/>
        <v>#N/A</v>
      </c>
      <c r="AH801" s="20" t="e">
        <f t="shared" si="511"/>
        <v>#N/A</v>
      </c>
      <c r="AI801" s="20" t="e">
        <f t="shared" si="511"/>
        <v>#N/A</v>
      </c>
      <c r="AJ801" s="20" t="e">
        <f t="shared" si="511"/>
        <v>#N/A</v>
      </c>
      <c r="AK801" s="20" t="e">
        <f t="shared" si="511"/>
        <v>#N/A</v>
      </c>
      <c r="AL801" s="20" t="e">
        <f t="shared" si="511"/>
        <v>#N/A</v>
      </c>
      <c r="AM801" s="20" t="e">
        <f t="shared" si="511"/>
        <v>#N/A</v>
      </c>
      <c r="AN801" s="20" t="e">
        <f t="shared" si="511"/>
        <v>#N/A</v>
      </c>
      <c r="AO801" s="20" t="e">
        <f t="shared" si="511"/>
        <v>#N/A</v>
      </c>
      <c r="AP801" s="20" t="e">
        <f t="shared" si="511"/>
        <v>#N/A</v>
      </c>
      <c r="AQ801" s="20" t="e">
        <f t="shared" si="511"/>
        <v>#N/A</v>
      </c>
      <c r="AR801" s="20" t="e">
        <f t="shared" si="511"/>
        <v>#N/A</v>
      </c>
      <c r="AS801" s="20" t="e">
        <f t="shared" si="511"/>
        <v>#N/A</v>
      </c>
      <c r="AT801" s="20" t="e">
        <f t="shared" si="511"/>
        <v>#N/A</v>
      </c>
      <c r="AU801" s="20" t="e">
        <f t="shared" si="511"/>
        <v>#N/A</v>
      </c>
      <c r="AV801" s="20" t="e">
        <f t="shared" si="511"/>
        <v>#N/A</v>
      </c>
      <c r="AW801" s="20" t="e">
        <f t="shared" si="511"/>
        <v>#N/A</v>
      </c>
      <c r="AX801" s="20" t="e">
        <f t="shared" si="511"/>
        <v>#N/A</v>
      </c>
      <c r="AY801" s="20" t="e">
        <f t="shared" si="511"/>
        <v>#N/A</v>
      </c>
      <c r="AZ801" s="20" t="e">
        <f t="shared" si="511"/>
        <v>#N/A</v>
      </c>
      <c r="BA801" s="20" t="e">
        <f t="shared" si="511"/>
        <v>#N/A</v>
      </c>
      <c r="BB801" s="20" t="e">
        <f t="shared" si="511"/>
        <v>#N/A</v>
      </c>
      <c r="BC801" s="20" t="e">
        <f t="shared" si="511"/>
        <v>#N/A</v>
      </c>
      <c r="BD801" s="20" t="e">
        <f t="shared" si="511"/>
        <v>#N/A</v>
      </c>
      <c r="BE801" s="20" t="e">
        <f t="shared" si="511"/>
        <v>#N/A</v>
      </c>
      <c r="BF801" s="20" t="e">
        <f t="shared" si="511"/>
        <v>#N/A</v>
      </c>
      <c r="BG801" s="20" t="e">
        <f t="shared" si="511"/>
        <v>#N/A</v>
      </c>
      <c r="BH801" s="20" t="e">
        <f t="shared" si="511"/>
        <v>#N/A</v>
      </c>
      <c r="BI801" s="20" t="e">
        <f t="shared" si="511"/>
        <v>#N/A</v>
      </c>
      <c r="BJ801" s="20" t="e">
        <f t="shared" si="511"/>
        <v>#N/A</v>
      </c>
      <c r="BK801" s="20" t="e">
        <f t="shared" si="511"/>
        <v>#N/A</v>
      </c>
      <c r="BL801" s="20" t="e">
        <f t="shared" si="511"/>
        <v>#N/A</v>
      </c>
      <c r="BM801" s="20" t="e">
        <f t="shared" si="511"/>
        <v>#N/A</v>
      </c>
      <c r="BN801" s="20" t="e">
        <f t="shared" si="511"/>
        <v>#N/A</v>
      </c>
      <c r="BO801" s="16" t="e">
        <f t="shared" si="511"/>
        <v>#N/A</v>
      </c>
    </row>
    <row r="803" spans="1:67">
      <c r="A803" s="16" t="s">
        <v>23</v>
      </c>
    </row>
    <row r="804" spans="1:67">
      <c r="A804" s="16" t="s">
        <v>17</v>
      </c>
      <c r="B804" s="20">
        <f>IF([7]Input!G107="y",[7]Input!H107,0)</f>
        <v>1725000</v>
      </c>
      <c r="C804" s="26"/>
      <c r="D804" s="16">
        <v>2015</v>
      </c>
      <c r="E804" s="16">
        <v>2016</v>
      </c>
      <c r="F804" s="16">
        <v>2017</v>
      </c>
      <c r="G804" s="16">
        <v>2018</v>
      </c>
      <c r="H804" s="16">
        <v>2019</v>
      </c>
      <c r="I804" s="16">
        <v>2020</v>
      </c>
      <c r="J804" s="16">
        <v>2021</v>
      </c>
      <c r="K804" s="16">
        <v>2022</v>
      </c>
      <c r="L804" s="16">
        <v>2023</v>
      </c>
      <c r="M804" s="16">
        <v>2024</v>
      </c>
      <c r="N804" s="16">
        <v>2025</v>
      </c>
      <c r="O804" s="16">
        <v>2026</v>
      </c>
      <c r="P804" s="16">
        <v>2027</v>
      </c>
      <c r="Q804" s="16">
        <v>2028</v>
      </c>
      <c r="R804" s="16">
        <v>2029</v>
      </c>
      <c r="S804" s="16">
        <v>2030</v>
      </c>
      <c r="T804" s="16">
        <v>2031</v>
      </c>
      <c r="U804" s="16">
        <v>2032</v>
      </c>
      <c r="V804" s="16">
        <v>2033</v>
      </c>
      <c r="W804" s="16">
        <v>2034</v>
      </c>
      <c r="X804" s="16">
        <v>2035</v>
      </c>
      <c r="Y804" s="16">
        <v>2036</v>
      </c>
      <c r="Z804" s="16">
        <v>2037</v>
      </c>
      <c r="AA804" s="16">
        <v>2038</v>
      </c>
      <c r="AB804" s="16">
        <v>2039</v>
      </c>
      <c r="AC804" s="16">
        <v>2040</v>
      </c>
      <c r="AD804" s="16">
        <v>2041</v>
      </c>
      <c r="AE804" s="16">
        <v>2042</v>
      </c>
      <c r="AF804" s="16">
        <v>2043</v>
      </c>
      <c r="AG804" s="16">
        <v>2044</v>
      </c>
      <c r="AH804" s="16">
        <v>2045</v>
      </c>
      <c r="AI804" s="16">
        <v>2046</v>
      </c>
      <c r="AJ804" s="16">
        <v>2047</v>
      </c>
      <c r="AK804" s="16">
        <v>2048</v>
      </c>
      <c r="AL804" s="16">
        <v>2049</v>
      </c>
      <c r="AM804" s="16">
        <v>2050</v>
      </c>
      <c r="AN804" s="16">
        <v>2051</v>
      </c>
      <c r="AO804" s="16">
        <v>2052</v>
      </c>
      <c r="AP804" s="16">
        <v>2053</v>
      </c>
      <c r="AQ804" s="16">
        <v>2054</v>
      </c>
      <c r="AR804" s="16">
        <v>2055</v>
      </c>
      <c r="AS804" s="16">
        <v>2056</v>
      </c>
      <c r="AT804" s="16">
        <v>2057</v>
      </c>
      <c r="AU804" s="16">
        <v>2058</v>
      </c>
      <c r="AV804" s="16">
        <v>2059</v>
      </c>
      <c r="AW804" s="16">
        <v>2060</v>
      </c>
      <c r="AX804" s="16">
        <v>2061</v>
      </c>
      <c r="AY804" s="16">
        <v>2062</v>
      </c>
      <c r="AZ804" s="16">
        <v>2063</v>
      </c>
      <c r="BA804" s="16">
        <v>2064</v>
      </c>
      <c r="BB804" s="16">
        <v>2065</v>
      </c>
      <c r="BC804" s="16">
        <v>2066</v>
      </c>
      <c r="BD804" s="16">
        <v>2067</v>
      </c>
      <c r="BE804" s="16">
        <v>2068</v>
      </c>
      <c r="BF804" s="16">
        <v>2069</v>
      </c>
      <c r="BG804" s="16">
        <v>2070</v>
      </c>
      <c r="BH804" s="16">
        <v>2071</v>
      </c>
      <c r="BI804" s="16">
        <v>2072</v>
      </c>
      <c r="BJ804" s="16">
        <v>2073</v>
      </c>
      <c r="BK804" s="16">
        <v>2074</v>
      </c>
      <c r="BL804" s="16">
        <v>2075</v>
      </c>
      <c r="BM804" s="16">
        <v>2076</v>
      </c>
      <c r="BN804" s="16">
        <v>2077</v>
      </c>
    </row>
    <row r="805" spans="1:67">
      <c r="A805" s="16" t="s">
        <v>18</v>
      </c>
      <c r="B805" s="16">
        <v>10</v>
      </c>
      <c r="E805" s="16">
        <f>B805</f>
        <v>10</v>
      </c>
      <c r="F805" s="16">
        <f t="shared" ref="F805:BO805" si="512">IF(E805&gt;0,E805-1,0)</f>
        <v>9</v>
      </c>
      <c r="G805" s="16">
        <f t="shared" si="512"/>
        <v>8</v>
      </c>
      <c r="H805" s="16">
        <f t="shared" si="512"/>
        <v>7</v>
      </c>
      <c r="I805" s="16">
        <f t="shared" si="512"/>
        <v>6</v>
      </c>
      <c r="J805" s="16">
        <f t="shared" si="512"/>
        <v>5</v>
      </c>
      <c r="K805" s="16">
        <f t="shared" si="512"/>
        <v>4</v>
      </c>
      <c r="L805" s="16">
        <f t="shared" si="512"/>
        <v>3</v>
      </c>
      <c r="M805" s="16">
        <f t="shared" si="512"/>
        <v>2</v>
      </c>
      <c r="N805" s="16">
        <f t="shared" si="512"/>
        <v>1</v>
      </c>
      <c r="O805" s="16">
        <f t="shared" si="512"/>
        <v>0</v>
      </c>
      <c r="P805" s="16">
        <f t="shared" si="512"/>
        <v>0</v>
      </c>
      <c r="Q805" s="16">
        <f t="shared" si="512"/>
        <v>0</v>
      </c>
      <c r="R805" s="16">
        <f t="shared" si="512"/>
        <v>0</v>
      </c>
      <c r="S805" s="16">
        <f t="shared" si="512"/>
        <v>0</v>
      </c>
      <c r="T805" s="16">
        <f t="shared" si="512"/>
        <v>0</v>
      </c>
      <c r="U805" s="16">
        <f t="shared" si="512"/>
        <v>0</v>
      </c>
      <c r="V805" s="16">
        <f t="shared" si="512"/>
        <v>0</v>
      </c>
      <c r="W805" s="16">
        <f t="shared" si="512"/>
        <v>0</v>
      </c>
      <c r="X805" s="16">
        <f t="shared" si="512"/>
        <v>0</v>
      </c>
      <c r="Y805" s="16">
        <f t="shared" si="512"/>
        <v>0</v>
      </c>
      <c r="Z805" s="16">
        <f t="shared" si="512"/>
        <v>0</v>
      </c>
      <c r="AA805" s="16">
        <f t="shared" si="512"/>
        <v>0</v>
      </c>
      <c r="AB805" s="16">
        <f t="shared" si="512"/>
        <v>0</v>
      </c>
      <c r="AC805" s="16">
        <f t="shared" si="512"/>
        <v>0</v>
      </c>
      <c r="AD805" s="16">
        <f t="shared" si="512"/>
        <v>0</v>
      </c>
      <c r="AE805" s="16">
        <f t="shared" si="512"/>
        <v>0</v>
      </c>
      <c r="AF805" s="16">
        <f t="shared" si="512"/>
        <v>0</v>
      </c>
      <c r="AG805" s="16">
        <f t="shared" si="512"/>
        <v>0</v>
      </c>
      <c r="AH805" s="16">
        <f t="shared" si="512"/>
        <v>0</v>
      </c>
      <c r="AI805" s="16">
        <f t="shared" si="512"/>
        <v>0</v>
      </c>
      <c r="AJ805" s="16">
        <f t="shared" si="512"/>
        <v>0</v>
      </c>
      <c r="AK805" s="16">
        <f t="shared" si="512"/>
        <v>0</v>
      </c>
      <c r="AL805" s="16">
        <f t="shared" si="512"/>
        <v>0</v>
      </c>
      <c r="AM805" s="16">
        <f t="shared" si="512"/>
        <v>0</v>
      </c>
      <c r="AN805" s="16">
        <f t="shared" si="512"/>
        <v>0</v>
      </c>
      <c r="AO805" s="16">
        <f t="shared" si="512"/>
        <v>0</v>
      </c>
      <c r="AP805" s="16">
        <f t="shared" si="512"/>
        <v>0</v>
      </c>
      <c r="AQ805" s="16">
        <f t="shared" si="512"/>
        <v>0</v>
      </c>
      <c r="AR805" s="16">
        <f t="shared" si="512"/>
        <v>0</v>
      </c>
      <c r="AS805" s="16">
        <f t="shared" si="512"/>
        <v>0</v>
      </c>
      <c r="AT805" s="16">
        <f t="shared" si="512"/>
        <v>0</v>
      </c>
      <c r="AU805" s="16">
        <f t="shared" si="512"/>
        <v>0</v>
      </c>
      <c r="AV805" s="16">
        <f t="shared" si="512"/>
        <v>0</v>
      </c>
      <c r="AW805" s="16">
        <f t="shared" si="512"/>
        <v>0</v>
      </c>
      <c r="AX805" s="16">
        <f t="shared" si="512"/>
        <v>0</v>
      </c>
      <c r="AY805" s="16">
        <f t="shared" si="512"/>
        <v>0</v>
      </c>
      <c r="AZ805" s="16">
        <f t="shared" si="512"/>
        <v>0</v>
      </c>
      <c r="BA805" s="16">
        <f t="shared" si="512"/>
        <v>0</v>
      </c>
      <c r="BB805" s="16">
        <f t="shared" si="512"/>
        <v>0</v>
      </c>
      <c r="BC805" s="16">
        <f t="shared" si="512"/>
        <v>0</v>
      </c>
      <c r="BD805" s="16">
        <f t="shared" si="512"/>
        <v>0</v>
      </c>
      <c r="BE805" s="16">
        <f t="shared" si="512"/>
        <v>0</v>
      </c>
      <c r="BF805" s="16">
        <f t="shared" si="512"/>
        <v>0</v>
      </c>
      <c r="BG805" s="16">
        <f t="shared" si="512"/>
        <v>0</v>
      </c>
      <c r="BH805" s="16">
        <f t="shared" si="512"/>
        <v>0</v>
      </c>
      <c r="BI805" s="16">
        <f t="shared" si="512"/>
        <v>0</v>
      </c>
      <c r="BJ805" s="16">
        <f t="shared" si="512"/>
        <v>0</v>
      </c>
      <c r="BK805" s="16">
        <f t="shared" si="512"/>
        <v>0</v>
      </c>
      <c r="BL805" s="16">
        <f t="shared" si="512"/>
        <v>0</v>
      </c>
      <c r="BM805" s="16">
        <f t="shared" si="512"/>
        <v>0</v>
      </c>
      <c r="BN805" s="16">
        <f t="shared" si="512"/>
        <v>0</v>
      </c>
      <c r="BO805" s="16">
        <f t="shared" si="512"/>
        <v>0</v>
      </c>
    </row>
    <row r="806" spans="1:67">
      <c r="D806" s="20"/>
      <c r="E806" s="20">
        <f>B804</f>
        <v>1725000</v>
      </c>
      <c r="F806" s="20">
        <f t="shared" ref="F806:BO806" si="513">E810</f>
        <v>1592804.9624647326</v>
      </c>
      <c r="G806" s="20">
        <f t="shared" si="513"/>
        <v>1452961.497757782</v>
      </c>
      <c r="H806" s="20">
        <f t="shared" si="513"/>
        <v>1305027.0897356435</v>
      </c>
      <c r="I806" s="20">
        <f t="shared" si="513"/>
        <v>1148533.6195350813</v>
      </c>
      <c r="J806" s="20">
        <f t="shared" si="513"/>
        <v>982985.88427291508</v>
      </c>
      <c r="K806" s="20">
        <f t="shared" si="513"/>
        <v>807860.0300420092</v>
      </c>
      <c r="L806" s="20">
        <f t="shared" si="513"/>
        <v>622601.8942448867</v>
      </c>
      <c r="M806" s="20">
        <f t="shared" si="513"/>
        <v>426625.25201950211</v>
      </c>
      <c r="N806" s="20">
        <f t="shared" si="513"/>
        <v>219309.96120822025</v>
      </c>
      <c r="O806" s="29">
        <f t="shared" si="513"/>
        <v>0</v>
      </c>
      <c r="P806" s="20" t="e">
        <f t="shared" si="513"/>
        <v>#N/A</v>
      </c>
      <c r="Q806" s="20" t="e">
        <f t="shared" si="513"/>
        <v>#N/A</v>
      </c>
      <c r="R806" s="20" t="e">
        <f t="shared" si="513"/>
        <v>#N/A</v>
      </c>
      <c r="S806" s="20" t="e">
        <f t="shared" si="513"/>
        <v>#N/A</v>
      </c>
      <c r="T806" s="20" t="e">
        <f t="shared" si="513"/>
        <v>#N/A</v>
      </c>
      <c r="U806" s="20" t="e">
        <f t="shared" si="513"/>
        <v>#N/A</v>
      </c>
      <c r="V806" s="20" t="e">
        <f t="shared" si="513"/>
        <v>#N/A</v>
      </c>
      <c r="W806" s="20" t="e">
        <f t="shared" si="513"/>
        <v>#N/A</v>
      </c>
      <c r="X806" s="20" t="e">
        <f t="shared" si="513"/>
        <v>#N/A</v>
      </c>
      <c r="Y806" s="20" t="e">
        <f t="shared" si="513"/>
        <v>#N/A</v>
      </c>
      <c r="Z806" s="20" t="e">
        <f t="shared" si="513"/>
        <v>#N/A</v>
      </c>
      <c r="AA806" s="20" t="e">
        <f t="shared" si="513"/>
        <v>#N/A</v>
      </c>
      <c r="AB806" s="20" t="e">
        <f t="shared" si="513"/>
        <v>#N/A</v>
      </c>
      <c r="AC806" s="20" t="e">
        <f t="shared" si="513"/>
        <v>#N/A</v>
      </c>
      <c r="AD806" s="20" t="e">
        <f t="shared" si="513"/>
        <v>#N/A</v>
      </c>
      <c r="AE806" s="20" t="e">
        <f t="shared" si="513"/>
        <v>#N/A</v>
      </c>
      <c r="AF806" s="20" t="e">
        <f t="shared" si="513"/>
        <v>#N/A</v>
      </c>
      <c r="AG806" s="20" t="e">
        <f t="shared" si="513"/>
        <v>#N/A</v>
      </c>
      <c r="AH806" s="20" t="e">
        <f t="shared" si="513"/>
        <v>#N/A</v>
      </c>
      <c r="AI806" s="20" t="e">
        <f t="shared" si="513"/>
        <v>#N/A</v>
      </c>
      <c r="AJ806" s="20" t="e">
        <f t="shared" si="513"/>
        <v>#N/A</v>
      </c>
      <c r="AK806" s="20" t="e">
        <f t="shared" si="513"/>
        <v>#N/A</v>
      </c>
      <c r="AL806" s="20" t="e">
        <f t="shared" si="513"/>
        <v>#N/A</v>
      </c>
      <c r="AM806" s="20" t="e">
        <f t="shared" si="513"/>
        <v>#N/A</v>
      </c>
      <c r="AN806" s="20" t="e">
        <f t="shared" si="513"/>
        <v>#N/A</v>
      </c>
      <c r="AO806" s="20" t="e">
        <f t="shared" si="513"/>
        <v>#N/A</v>
      </c>
      <c r="AP806" s="20" t="e">
        <f t="shared" si="513"/>
        <v>#N/A</v>
      </c>
      <c r="AQ806" s="20" t="e">
        <f t="shared" si="513"/>
        <v>#N/A</v>
      </c>
      <c r="AR806" s="20" t="e">
        <f t="shared" si="513"/>
        <v>#N/A</v>
      </c>
      <c r="AS806" s="20" t="e">
        <f t="shared" si="513"/>
        <v>#N/A</v>
      </c>
      <c r="AT806" s="20" t="e">
        <f t="shared" si="513"/>
        <v>#N/A</v>
      </c>
      <c r="AU806" s="20" t="e">
        <f t="shared" si="513"/>
        <v>#N/A</v>
      </c>
      <c r="AV806" s="20" t="e">
        <f t="shared" si="513"/>
        <v>#N/A</v>
      </c>
      <c r="AW806" s="20" t="e">
        <f t="shared" si="513"/>
        <v>#N/A</v>
      </c>
      <c r="AX806" s="20" t="e">
        <f t="shared" si="513"/>
        <v>#N/A</v>
      </c>
      <c r="AY806" s="20" t="e">
        <f t="shared" si="513"/>
        <v>#N/A</v>
      </c>
      <c r="AZ806" s="20" t="e">
        <f t="shared" si="513"/>
        <v>#N/A</v>
      </c>
      <c r="BA806" s="20" t="e">
        <f t="shared" si="513"/>
        <v>#N/A</v>
      </c>
      <c r="BB806" s="20" t="e">
        <f t="shared" si="513"/>
        <v>#N/A</v>
      </c>
      <c r="BC806" s="20" t="e">
        <f t="shared" si="513"/>
        <v>#N/A</v>
      </c>
      <c r="BD806" s="20" t="e">
        <f t="shared" si="513"/>
        <v>#N/A</v>
      </c>
      <c r="BE806" s="20" t="e">
        <f t="shared" si="513"/>
        <v>#N/A</v>
      </c>
      <c r="BF806" s="20" t="e">
        <f t="shared" si="513"/>
        <v>#N/A</v>
      </c>
      <c r="BG806" s="20" t="e">
        <f t="shared" si="513"/>
        <v>#N/A</v>
      </c>
      <c r="BH806" s="20" t="e">
        <f t="shared" si="513"/>
        <v>#N/A</v>
      </c>
      <c r="BI806" s="20" t="e">
        <f t="shared" si="513"/>
        <v>#N/A</v>
      </c>
      <c r="BJ806" s="20" t="e">
        <f t="shared" si="513"/>
        <v>#N/A</v>
      </c>
      <c r="BK806" s="20" t="e">
        <f t="shared" si="513"/>
        <v>#N/A</v>
      </c>
      <c r="BL806" s="20" t="e">
        <f t="shared" si="513"/>
        <v>#N/A</v>
      </c>
      <c r="BM806" s="20" t="e">
        <f t="shared" si="513"/>
        <v>#N/A</v>
      </c>
      <c r="BN806" s="20" t="e">
        <f t="shared" si="513"/>
        <v>#N/A</v>
      </c>
      <c r="BO806" s="16" t="e">
        <f t="shared" si="513"/>
        <v>#N/A</v>
      </c>
    </row>
    <row r="807" spans="1:67">
      <c r="C807" s="16" t="s">
        <v>0</v>
      </c>
      <c r="D807" s="20"/>
      <c r="E807" s="20">
        <f>-PPMT($D$17,E$8-2015,$B805,$B804)</f>
        <v>132195.03753526736</v>
      </c>
      <c r="F807" s="20">
        <f t="shared" ref="F807:N807" si="514">-PPMT($D$17,F$8-2015,$B805,$B804)</f>
        <v>139843.46470695068</v>
      </c>
      <c r="G807" s="20">
        <f t="shared" si="514"/>
        <v>147934.40802213855</v>
      </c>
      <c r="H807" s="20">
        <f t="shared" si="514"/>
        <v>156493.47020056224</v>
      </c>
      <c r="I807" s="20">
        <f t="shared" si="514"/>
        <v>165547.73526216621</v>
      </c>
      <c r="J807" s="20">
        <f t="shared" si="514"/>
        <v>175125.85423090585</v>
      </c>
      <c r="K807" s="20">
        <f t="shared" si="514"/>
        <v>185258.13579712252</v>
      </c>
      <c r="L807" s="20">
        <f t="shared" si="514"/>
        <v>195976.6422253846</v>
      </c>
      <c r="M807" s="20">
        <f t="shared" si="514"/>
        <v>207315.29081128185</v>
      </c>
      <c r="N807" s="20">
        <f t="shared" si="514"/>
        <v>219309.96120822031</v>
      </c>
      <c r="O807" s="20" t="e">
        <f>IF($E805&gt;=1,($B804/HLOOKUP($E805,'[7]Annuity Cal'!$H$7:$BE$11,2,FALSE))*HLOOKUP(O805,'[7]Annuity Cal'!$H$7:$BE$11,3,FALSE),(IF(O805&lt;=(-1),O805,0)))</f>
        <v>#N/A</v>
      </c>
      <c r="P807" s="20" t="e">
        <f>IF($E805&gt;=1,($B804/HLOOKUP($E805,'[7]Annuity Cal'!$H$7:$BE$11,2,FALSE))*HLOOKUP(P805,'[7]Annuity Cal'!$H$7:$BE$11,3,FALSE),(IF(P805&lt;=(-1),P805,0)))</f>
        <v>#N/A</v>
      </c>
      <c r="Q807" s="20" t="e">
        <f>IF($E805&gt;=1,($B804/HLOOKUP($E805,'[7]Annuity Cal'!$H$7:$BE$11,2,FALSE))*HLOOKUP(Q805,'[7]Annuity Cal'!$H$7:$BE$11,3,FALSE),(IF(Q805&lt;=(-1),Q805,0)))</f>
        <v>#N/A</v>
      </c>
      <c r="R807" s="20" t="e">
        <f>IF($E805&gt;=1,($B804/HLOOKUP($E805,'[7]Annuity Cal'!$H$7:$BE$11,2,FALSE))*HLOOKUP(R805,'[7]Annuity Cal'!$H$7:$BE$11,3,FALSE),(IF(R805&lt;=(-1),R805,0)))</f>
        <v>#N/A</v>
      </c>
      <c r="S807" s="20" t="e">
        <f>IF($E805&gt;=1,($B804/HLOOKUP($E805,'[7]Annuity Cal'!$H$7:$BE$11,2,FALSE))*HLOOKUP(S805,'[7]Annuity Cal'!$H$7:$BE$11,3,FALSE),(IF(S805&lt;=(-1),S805,0)))</f>
        <v>#N/A</v>
      </c>
      <c r="T807" s="20" t="e">
        <f>IF($E805&gt;=1,($B804/HLOOKUP($E805,'[7]Annuity Cal'!$H$7:$BE$11,2,FALSE))*HLOOKUP(T805,'[7]Annuity Cal'!$H$7:$BE$11,3,FALSE),(IF(T805&lt;=(-1),T805,0)))</f>
        <v>#N/A</v>
      </c>
      <c r="U807" s="20" t="e">
        <f>IF($E805&gt;=1,($B804/HLOOKUP($E805,'[7]Annuity Cal'!$H$7:$BE$11,2,FALSE))*HLOOKUP(U805,'[7]Annuity Cal'!$H$7:$BE$11,3,FALSE),(IF(U805&lt;=(-1),U805,0)))</f>
        <v>#N/A</v>
      </c>
      <c r="V807" s="20" t="e">
        <f>IF($E805&gt;=1,($B804/HLOOKUP($E805,'[7]Annuity Cal'!$H$7:$BE$11,2,FALSE))*HLOOKUP(V805,'[7]Annuity Cal'!$H$7:$BE$11,3,FALSE),(IF(V805&lt;=(-1),V805,0)))</f>
        <v>#N/A</v>
      </c>
      <c r="W807" s="20" t="e">
        <f>IF($E805&gt;=1,($B804/HLOOKUP($E805,'[7]Annuity Cal'!$H$7:$BE$11,2,FALSE))*HLOOKUP(W805,'[7]Annuity Cal'!$H$7:$BE$11,3,FALSE),(IF(W805&lt;=(-1),W805,0)))</f>
        <v>#N/A</v>
      </c>
      <c r="X807" s="20" t="e">
        <f>IF($E805&gt;=1,($B804/HLOOKUP($E805,'[7]Annuity Cal'!$H$7:$BE$11,2,FALSE))*HLOOKUP(X805,'[7]Annuity Cal'!$H$7:$BE$11,3,FALSE),(IF(X805&lt;=(-1),X805,0)))</f>
        <v>#N/A</v>
      </c>
      <c r="Y807" s="20" t="e">
        <f>IF($E805&gt;=1,($B804/HLOOKUP($E805,'[7]Annuity Cal'!$H$7:$BE$11,2,FALSE))*HLOOKUP(Y805,'[7]Annuity Cal'!$H$7:$BE$11,3,FALSE),(IF(Y805&lt;=(-1),Y805,0)))</f>
        <v>#N/A</v>
      </c>
      <c r="Z807" s="20" t="e">
        <f>IF($E805&gt;=1,($B804/HLOOKUP($E805,'[7]Annuity Cal'!$H$7:$BE$11,2,FALSE))*HLOOKUP(Z805,'[7]Annuity Cal'!$H$7:$BE$11,3,FALSE),(IF(Z805&lt;=(-1),Z805,0)))</f>
        <v>#N/A</v>
      </c>
      <c r="AA807" s="20" t="e">
        <f>IF($E805&gt;=1,($B804/HLOOKUP($E805,'[7]Annuity Cal'!$H$7:$BE$11,2,FALSE))*HLOOKUP(AA805,'[7]Annuity Cal'!$H$7:$BE$11,3,FALSE),(IF(AA805&lt;=(-1),AA805,0)))</f>
        <v>#N/A</v>
      </c>
      <c r="AB807" s="20" t="e">
        <f>IF($E805&gt;=1,($B804/HLOOKUP($E805,'[7]Annuity Cal'!$H$7:$BE$11,2,FALSE))*HLOOKUP(AB805,'[7]Annuity Cal'!$H$7:$BE$11,3,FALSE),(IF(AB805&lt;=(-1),AB805,0)))</f>
        <v>#N/A</v>
      </c>
      <c r="AC807" s="20" t="e">
        <f>IF($E805&gt;=1,($B804/HLOOKUP($E805,'[7]Annuity Cal'!$H$7:$BE$11,2,FALSE))*HLOOKUP(AC805,'[7]Annuity Cal'!$H$7:$BE$11,3,FALSE),(IF(AC805&lt;=(-1),AC805,0)))</f>
        <v>#N/A</v>
      </c>
      <c r="AD807" s="20" t="e">
        <f>IF($E805&gt;=1,($B804/HLOOKUP($E805,'[7]Annuity Cal'!$H$7:$BE$11,2,FALSE))*HLOOKUP(AD805,'[7]Annuity Cal'!$H$7:$BE$11,3,FALSE),(IF(AD805&lt;=(-1),AD805,0)))</f>
        <v>#N/A</v>
      </c>
      <c r="AE807" s="20" t="e">
        <f>IF($E805&gt;=1,($B804/HLOOKUP($E805,'[7]Annuity Cal'!$H$7:$BE$11,2,FALSE))*HLOOKUP(AE805,'[7]Annuity Cal'!$H$7:$BE$11,3,FALSE),(IF(AE805&lt;=(-1),AE805,0)))</f>
        <v>#N/A</v>
      </c>
      <c r="AF807" s="20" t="e">
        <f>IF($E805&gt;=1,($B804/HLOOKUP($E805,'[7]Annuity Cal'!$H$7:$BE$11,2,FALSE))*HLOOKUP(AF805,'[7]Annuity Cal'!$H$7:$BE$11,3,FALSE),(IF(AF805&lt;=(-1),AF805,0)))</f>
        <v>#N/A</v>
      </c>
      <c r="AG807" s="20" t="e">
        <f>IF($E805&gt;=1,($B804/HLOOKUP($E805,'[7]Annuity Cal'!$H$7:$BE$11,2,FALSE))*HLOOKUP(AG805,'[7]Annuity Cal'!$H$7:$BE$11,3,FALSE),(IF(AG805&lt;=(-1),AG805,0)))</f>
        <v>#N/A</v>
      </c>
      <c r="AH807" s="20" t="e">
        <f>IF($E805&gt;=1,($B804/HLOOKUP($E805,'[7]Annuity Cal'!$H$7:$BE$11,2,FALSE))*HLOOKUP(AH805,'[7]Annuity Cal'!$H$7:$BE$11,3,FALSE),(IF(AH805&lt;=(-1),AH805,0)))</f>
        <v>#N/A</v>
      </c>
      <c r="AI807" s="20" t="e">
        <f>IF($E805&gt;=1,($B804/HLOOKUP($E805,'[7]Annuity Cal'!$H$7:$BE$11,2,FALSE))*HLOOKUP(AI805,'[7]Annuity Cal'!$H$7:$BE$11,3,FALSE),(IF(AI805&lt;=(-1),AI805,0)))</f>
        <v>#N/A</v>
      </c>
      <c r="AJ807" s="20" t="e">
        <f>IF($E805&gt;=1,($B804/HLOOKUP($E805,'[7]Annuity Cal'!$H$7:$BE$11,2,FALSE))*HLOOKUP(AJ805,'[7]Annuity Cal'!$H$7:$BE$11,3,FALSE),(IF(AJ805&lt;=(-1),AJ805,0)))</f>
        <v>#N/A</v>
      </c>
      <c r="AK807" s="20" t="e">
        <f>IF($E805&gt;=1,($B804/HLOOKUP($E805,'[7]Annuity Cal'!$H$7:$BE$11,2,FALSE))*HLOOKUP(AK805,'[7]Annuity Cal'!$H$7:$BE$11,3,FALSE),(IF(AK805&lt;=(-1),AK805,0)))</f>
        <v>#N/A</v>
      </c>
      <c r="AL807" s="20" t="e">
        <f>IF($E805&gt;=1,($B804/HLOOKUP($E805,'[7]Annuity Cal'!$H$7:$BE$11,2,FALSE))*HLOOKUP(AL805,'[7]Annuity Cal'!$H$7:$BE$11,3,FALSE),(IF(AL805&lt;=(-1),AL805,0)))</f>
        <v>#N/A</v>
      </c>
      <c r="AM807" s="20" t="e">
        <f>IF($E805&gt;=1,($B804/HLOOKUP($E805,'[7]Annuity Cal'!$H$7:$BE$11,2,FALSE))*HLOOKUP(AM805,'[7]Annuity Cal'!$H$7:$BE$11,3,FALSE),(IF(AM805&lt;=(-1),AM805,0)))</f>
        <v>#N/A</v>
      </c>
      <c r="AN807" s="20" t="e">
        <f>IF($E805&gt;=1,($B804/HLOOKUP($E805,'[7]Annuity Cal'!$H$7:$BE$11,2,FALSE))*HLOOKUP(AN805,'[7]Annuity Cal'!$H$7:$BE$11,3,FALSE),(IF(AN805&lt;=(-1),AN805,0)))</f>
        <v>#N/A</v>
      </c>
      <c r="AO807" s="20" t="e">
        <f>IF($E805&gt;=1,($B804/HLOOKUP($E805,'[7]Annuity Cal'!$H$7:$BE$11,2,FALSE))*HLOOKUP(AO805,'[7]Annuity Cal'!$H$7:$BE$11,3,FALSE),(IF(AO805&lt;=(-1),AO805,0)))</f>
        <v>#N/A</v>
      </c>
      <c r="AP807" s="20" t="e">
        <f>IF($E805&gt;=1,($B804/HLOOKUP($E805,'[7]Annuity Cal'!$H$7:$BE$11,2,FALSE))*HLOOKUP(AP805,'[7]Annuity Cal'!$H$7:$BE$11,3,FALSE),(IF(AP805&lt;=(-1),AP805,0)))</f>
        <v>#N/A</v>
      </c>
      <c r="AQ807" s="20" t="e">
        <f>IF($E805&gt;=1,($B804/HLOOKUP($E805,'[7]Annuity Cal'!$H$7:$BE$11,2,FALSE))*HLOOKUP(AQ805,'[7]Annuity Cal'!$H$7:$BE$11,3,FALSE),(IF(AQ805&lt;=(-1),AQ805,0)))</f>
        <v>#N/A</v>
      </c>
      <c r="AR807" s="20" t="e">
        <f>IF($E805&gt;=1,($B804/HLOOKUP($E805,'[7]Annuity Cal'!$H$7:$BE$11,2,FALSE))*HLOOKUP(AR805,'[7]Annuity Cal'!$H$7:$BE$11,3,FALSE),(IF(AR805&lt;=(-1),AR805,0)))</f>
        <v>#N/A</v>
      </c>
      <c r="AS807" s="20" t="e">
        <f>IF($E805&gt;=1,($B804/HLOOKUP($E805,'[7]Annuity Cal'!$H$7:$BE$11,2,FALSE))*HLOOKUP(AS805,'[7]Annuity Cal'!$H$7:$BE$11,3,FALSE),(IF(AS805&lt;=(-1),AS805,0)))</f>
        <v>#N/A</v>
      </c>
      <c r="AT807" s="20" t="e">
        <f>IF($E805&gt;=1,($B804/HLOOKUP($E805,'[7]Annuity Cal'!$H$7:$BE$11,2,FALSE))*HLOOKUP(AT805,'[7]Annuity Cal'!$H$7:$BE$11,3,FALSE),(IF(AT805&lt;=(-1),AT805,0)))</f>
        <v>#N/A</v>
      </c>
      <c r="AU807" s="20" t="e">
        <f>IF($E805&gt;=1,($B804/HLOOKUP($E805,'[7]Annuity Cal'!$H$7:$BE$11,2,FALSE))*HLOOKUP(AU805,'[7]Annuity Cal'!$H$7:$BE$11,3,FALSE),(IF(AU805&lt;=(-1),AU805,0)))</f>
        <v>#N/A</v>
      </c>
      <c r="AV807" s="20" t="e">
        <f>IF($E805&gt;=1,($B804/HLOOKUP($E805,'[7]Annuity Cal'!$H$7:$BE$11,2,FALSE))*HLOOKUP(AV805,'[7]Annuity Cal'!$H$7:$BE$11,3,FALSE),(IF(AV805&lt;=(-1),AV805,0)))</f>
        <v>#N/A</v>
      </c>
      <c r="AW807" s="20" t="e">
        <f>IF($E805&gt;=1,($B804/HLOOKUP($E805,'[7]Annuity Cal'!$H$7:$BE$11,2,FALSE))*HLOOKUP(AW805,'[7]Annuity Cal'!$H$7:$BE$11,3,FALSE),(IF(AW805&lt;=(-1),AW805,0)))</f>
        <v>#N/A</v>
      </c>
      <c r="AX807" s="20" t="e">
        <f>IF($E805&gt;=1,($B804/HLOOKUP($E805,'[7]Annuity Cal'!$H$7:$BE$11,2,FALSE))*HLOOKUP(AX805,'[7]Annuity Cal'!$H$7:$BE$11,3,FALSE),(IF(AX805&lt;=(-1),AX805,0)))</f>
        <v>#N/A</v>
      </c>
      <c r="AY807" s="20" t="e">
        <f>IF($E805&gt;=1,($B804/HLOOKUP($E805,'[7]Annuity Cal'!$H$7:$BE$11,2,FALSE))*HLOOKUP(AY805,'[7]Annuity Cal'!$H$7:$BE$11,3,FALSE),(IF(AY805&lt;=(-1),AY805,0)))</f>
        <v>#N/A</v>
      </c>
      <c r="AZ807" s="20" t="e">
        <f>IF($E805&gt;=1,($B804/HLOOKUP($E805,'[7]Annuity Cal'!$H$7:$BE$11,2,FALSE))*HLOOKUP(AZ805,'[7]Annuity Cal'!$H$7:$BE$11,3,FALSE),(IF(AZ805&lt;=(-1),AZ805,0)))</f>
        <v>#N/A</v>
      </c>
      <c r="BA807" s="20" t="e">
        <f>IF($E805&gt;=1,($B804/HLOOKUP($E805,'[7]Annuity Cal'!$H$7:$BE$11,2,FALSE))*HLOOKUP(BA805,'[7]Annuity Cal'!$H$7:$BE$11,3,FALSE),(IF(BA805&lt;=(-1),BA805,0)))</f>
        <v>#N/A</v>
      </c>
      <c r="BB807" s="20" t="e">
        <f>IF($E805&gt;=1,($B804/HLOOKUP($E805,'[7]Annuity Cal'!$H$7:$BE$11,2,FALSE))*HLOOKUP(BB805,'[7]Annuity Cal'!$H$7:$BE$11,3,FALSE),(IF(BB805&lt;=(-1),BB805,0)))</f>
        <v>#N/A</v>
      </c>
      <c r="BC807" s="20" t="e">
        <f>IF($E805&gt;=1,($B804/HLOOKUP($E805,'[7]Annuity Cal'!$H$7:$BE$11,2,FALSE))*HLOOKUP(BC805,'[7]Annuity Cal'!$H$7:$BE$11,3,FALSE),(IF(BC805&lt;=(-1),BC805,0)))</f>
        <v>#N/A</v>
      </c>
      <c r="BD807" s="20" t="e">
        <f>IF($E805&gt;=1,($B804/HLOOKUP($E805,'[7]Annuity Cal'!$H$7:$BE$11,2,FALSE))*HLOOKUP(BD805,'[7]Annuity Cal'!$H$7:$BE$11,3,FALSE),(IF(BD805&lt;=(-1),BD805,0)))</f>
        <v>#N/A</v>
      </c>
      <c r="BE807" s="20" t="e">
        <f>IF($E805&gt;=1,($B804/HLOOKUP($E805,'[7]Annuity Cal'!$H$7:$BE$11,2,FALSE))*HLOOKUP(BE805,'[7]Annuity Cal'!$H$7:$BE$11,3,FALSE),(IF(BE805&lt;=(-1),BE805,0)))</f>
        <v>#N/A</v>
      </c>
      <c r="BF807" s="20" t="e">
        <f>IF($E805&gt;=1,($B804/HLOOKUP($E805,'[7]Annuity Cal'!$H$7:$BE$11,2,FALSE))*HLOOKUP(BF805,'[7]Annuity Cal'!$H$7:$BE$11,3,FALSE),(IF(BF805&lt;=(-1),BF805,0)))</f>
        <v>#N/A</v>
      </c>
      <c r="BG807" s="20" t="e">
        <f>IF($E805&gt;=1,($B804/HLOOKUP($E805,'[7]Annuity Cal'!$H$7:$BE$11,2,FALSE))*HLOOKUP(BG805,'[7]Annuity Cal'!$H$7:$BE$11,3,FALSE),(IF(BG805&lt;=(-1),BG805,0)))</f>
        <v>#N/A</v>
      </c>
      <c r="BH807" s="20" t="e">
        <f>IF($E805&gt;=1,($B804/HLOOKUP($E805,'[7]Annuity Cal'!$H$7:$BE$11,2,FALSE))*HLOOKUP(BH805,'[7]Annuity Cal'!$H$7:$BE$11,3,FALSE),(IF(BH805&lt;=(-1),BH805,0)))</f>
        <v>#N/A</v>
      </c>
      <c r="BI807" s="20" t="e">
        <f>IF($E805&gt;=1,($B804/HLOOKUP($E805,'[7]Annuity Cal'!$H$7:$BE$11,2,FALSE))*HLOOKUP(BI805,'[7]Annuity Cal'!$H$7:$BE$11,3,FALSE),(IF(BI805&lt;=(-1),BI805,0)))</f>
        <v>#N/A</v>
      </c>
      <c r="BJ807" s="20" t="e">
        <f>IF($E805&gt;=1,($B804/HLOOKUP($E805,'[7]Annuity Cal'!$H$7:$BE$11,2,FALSE))*HLOOKUP(BJ805,'[7]Annuity Cal'!$H$7:$BE$11,3,FALSE),(IF(BJ805&lt;=(-1),BJ805,0)))</f>
        <v>#N/A</v>
      </c>
      <c r="BK807" s="20" t="e">
        <f>IF($E805&gt;=1,($B804/HLOOKUP($E805,'[7]Annuity Cal'!$H$7:$BE$11,2,FALSE))*HLOOKUP(BK805,'[7]Annuity Cal'!$H$7:$BE$11,3,FALSE),(IF(BK805&lt;=(-1),BK805,0)))</f>
        <v>#N/A</v>
      </c>
      <c r="BL807" s="20" t="e">
        <f>IF($E805&gt;=1,($B804/HLOOKUP($E805,'[7]Annuity Cal'!$H$7:$BE$11,2,FALSE))*HLOOKUP(BL805,'[7]Annuity Cal'!$H$7:$BE$11,3,FALSE),(IF(BL805&lt;=(-1),BL805,0)))</f>
        <v>#N/A</v>
      </c>
      <c r="BM807" s="20" t="e">
        <f>IF($E805&gt;=1,($B804/HLOOKUP($E805,'[7]Annuity Cal'!$H$7:$BE$11,2,FALSE))*HLOOKUP(BM805,'[7]Annuity Cal'!$H$7:$BE$11,3,FALSE),(IF(BM805&lt;=(-1),BM805,0)))</f>
        <v>#N/A</v>
      </c>
      <c r="BN807" s="20" t="e">
        <f>IF($E805&gt;=1,($B804/HLOOKUP($E805,'[7]Annuity Cal'!$H$7:$BE$11,2,FALSE))*HLOOKUP(BN805,'[7]Annuity Cal'!$H$7:$BE$11,3,FALSE),(IF(BN805&lt;=(-1),BN805,0)))</f>
        <v>#N/A</v>
      </c>
      <c r="BO807" s="16" t="e">
        <f>IF($E805&gt;=1,($B804/HLOOKUP($E805,'[7]Annuity Cal'!$H$7:$BE$11,2,FALSE))*HLOOKUP(BO805,'[7]Annuity Cal'!$H$7:$BE$11,3,FALSE),(IF(BO805&lt;=(-1),BO805,0)))</f>
        <v>#N/A</v>
      </c>
    </row>
    <row r="808" spans="1:67">
      <c r="C808" s="16" t="s">
        <v>1</v>
      </c>
      <c r="D808" s="20"/>
      <c r="E808" s="20">
        <f>-IPMT($D$17,E$8-2015,$B805,$B804)</f>
        <v>99803.57142857142</v>
      </c>
      <c r="F808" s="20">
        <f t="shared" ref="F808:N808" si="515">-IPMT($D$17,F$8-2015,$B805,$B804)</f>
        <v>92155.144256888118</v>
      </c>
      <c r="G808" s="20">
        <f t="shared" si="515"/>
        <v>84064.200941700241</v>
      </c>
      <c r="H808" s="20">
        <f t="shared" si="515"/>
        <v>75505.138763276525</v>
      </c>
      <c r="I808" s="20">
        <f t="shared" si="515"/>
        <v>66450.873701672535</v>
      </c>
      <c r="J808" s="20">
        <f t="shared" si="515"/>
        <v>56872.754732932939</v>
      </c>
      <c r="K808" s="20">
        <f t="shared" si="515"/>
        <v>46740.473166716249</v>
      </c>
      <c r="L808" s="20">
        <f t="shared" si="515"/>
        <v>36021.966738454154</v>
      </c>
      <c r="M808" s="20">
        <f t="shared" si="515"/>
        <v>24683.318152556909</v>
      </c>
      <c r="N808" s="20">
        <f t="shared" si="515"/>
        <v>12688.64775561846</v>
      </c>
      <c r="O808" s="20" t="e">
        <f>IF($E805&gt;=1,($B804/HLOOKUP($E805,'[7]Annuity Cal'!$H$7:$BE$11,2,FALSE))*HLOOKUP(O805,'[7]Annuity Cal'!$H$7:$BE$11,4,FALSE),(IF(O805&lt;=(-1),O805,0)))</f>
        <v>#N/A</v>
      </c>
      <c r="P808" s="20" t="e">
        <f>IF($E805&gt;=1,($B804/HLOOKUP($E805,'[7]Annuity Cal'!$H$7:$BE$11,2,FALSE))*HLOOKUP(P805,'[7]Annuity Cal'!$H$7:$BE$11,4,FALSE),(IF(P805&lt;=(-1),P805,0)))</f>
        <v>#N/A</v>
      </c>
      <c r="Q808" s="20" t="e">
        <f>IF($E805&gt;=1,($B804/HLOOKUP($E805,'[7]Annuity Cal'!$H$7:$BE$11,2,FALSE))*HLOOKUP(Q805,'[7]Annuity Cal'!$H$7:$BE$11,4,FALSE),(IF(Q805&lt;=(-1),Q805,0)))</f>
        <v>#N/A</v>
      </c>
      <c r="R808" s="20" t="e">
        <f>IF($E805&gt;=1,($B804/HLOOKUP($E805,'[7]Annuity Cal'!$H$7:$BE$11,2,FALSE))*HLOOKUP(R805,'[7]Annuity Cal'!$H$7:$BE$11,4,FALSE),(IF(R805&lt;=(-1),R805,0)))</f>
        <v>#N/A</v>
      </c>
      <c r="S808" s="20" t="e">
        <f>IF($E805&gt;=1,($B804/HLOOKUP($E805,'[7]Annuity Cal'!$H$7:$BE$11,2,FALSE))*HLOOKUP(S805,'[7]Annuity Cal'!$H$7:$BE$11,4,FALSE),(IF(S805&lt;=(-1),S805,0)))</f>
        <v>#N/A</v>
      </c>
      <c r="T808" s="20" t="e">
        <f>IF($E805&gt;=1,($B804/HLOOKUP($E805,'[7]Annuity Cal'!$H$7:$BE$11,2,FALSE))*HLOOKUP(T805,'[7]Annuity Cal'!$H$7:$BE$11,4,FALSE),(IF(T805&lt;=(-1),T805,0)))</f>
        <v>#N/A</v>
      </c>
      <c r="U808" s="20" t="e">
        <f>IF($E805&gt;=1,($B804/HLOOKUP($E805,'[7]Annuity Cal'!$H$7:$BE$11,2,FALSE))*HLOOKUP(U805,'[7]Annuity Cal'!$H$7:$BE$11,4,FALSE),(IF(U805&lt;=(-1),U805,0)))</f>
        <v>#N/A</v>
      </c>
      <c r="V808" s="20" t="e">
        <f>IF($E805&gt;=1,($B804/HLOOKUP($E805,'[7]Annuity Cal'!$H$7:$BE$11,2,FALSE))*HLOOKUP(V805,'[7]Annuity Cal'!$H$7:$BE$11,4,FALSE),(IF(V805&lt;=(-1),V805,0)))</f>
        <v>#N/A</v>
      </c>
      <c r="W808" s="20" t="e">
        <f>IF($E805&gt;=1,($B804/HLOOKUP($E805,'[7]Annuity Cal'!$H$7:$BE$11,2,FALSE))*HLOOKUP(W805,'[7]Annuity Cal'!$H$7:$BE$11,4,FALSE),(IF(W805&lt;=(-1),W805,0)))</f>
        <v>#N/A</v>
      </c>
      <c r="X808" s="20" t="e">
        <f>IF($E805&gt;=1,($B804/HLOOKUP($E805,'[7]Annuity Cal'!$H$7:$BE$11,2,FALSE))*HLOOKUP(X805,'[7]Annuity Cal'!$H$7:$BE$11,4,FALSE),(IF(X805&lt;=(-1),X805,0)))</f>
        <v>#N/A</v>
      </c>
      <c r="Y808" s="20" t="e">
        <f>IF($E805&gt;=1,($B804/HLOOKUP($E805,'[7]Annuity Cal'!$H$7:$BE$11,2,FALSE))*HLOOKUP(Y805,'[7]Annuity Cal'!$H$7:$BE$11,4,FALSE),(IF(Y805&lt;=(-1),Y805,0)))</f>
        <v>#N/A</v>
      </c>
      <c r="Z808" s="20" t="e">
        <f>IF($E805&gt;=1,($B804/HLOOKUP($E805,'[7]Annuity Cal'!$H$7:$BE$11,2,FALSE))*HLOOKUP(Z805,'[7]Annuity Cal'!$H$7:$BE$11,4,FALSE),(IF(Z805&lt;=(-1),Z805,0)))</f>
        <v>#N/A</v>
      </c>
      <c r="AA808" s="20" t="e">
        <f>IF($E805&gt;=1,($B804/HLOOKUP($E805,'[7]Annuity Cal'!$H$7:$BE$11,2,FALSE))*HLOOKUP(AA805,'[7]Annuity Cal'!$H$7:$BE$11,4,FALSE),(IF(AA805&lt;=(-1),AA805,0)))</f>
        <v>#N/A</v>
      </c>
      <c r="AB808" s="20" t="e">
        <f>IF($E805&gt;=1,($B804/HLOOKUP($E805,'[7]Annuity Cal'!$H$7:$BE$11,2,FALSE))*HLOOKUP(AB805,'[7]Annuity Cal'!$H$7:$BE$11,4,FALSE),(IF(AB805&lt;=(-1),AB805,0)))</f>
        <v>#N/A</v>
      </c>
      <c r="AC808" s="20" t="e">
        <f>IF($E805&gt;=1,($B804/HLOOKUP($E805,'[7]Annuity Cal'!$H$7:$BE$11,2,FALSE))*HLOOKUP(AC805,'[7]Annuity Cal'!$H$7:$BE$11,4,FALSE),(IF(AC805&lt;=(-1),AC805,0)))</f>
        <v>#N/A</v>
      </c>
      <c r="AD808" s="20" t="e">
        <f>IF($E805&gt;=1,($B804/HLOOKUP($E805,'[7]Annuity Cal'!$H$7:$BE$11,2,FALSE))*HLOOKUP(AD805,'[7]Annuity Cal'!$H$7:$BE$11,4,FALSE),(IF(AD805&lt;=(-1),AD805,0)))</f>
        <v>#N/A</v>
      </c>
      <c r="AE808" s="20" t="e">
        <f>IF($E805&gt;=1,($B804/HLOOKUP($E805,'[7]Annuity Cal'!$H$7:$BE$11,2,FALSE))*HLOOKUP(AE805,'[7]Annuity Cal'!$H$7:$BE$11,4,FALSE),(IF(AE805&lt;=(-1),AE805,0)))</f>
        <v>#N/A</v>
      </c>
      <c r="AF808" s="20" t="e">
        <f>IF($E805&gt;=1,($B804/HLOOKUP($E805,'[7]Annuity Cal'!$H$7:$BE$11,2,FALSE))*HLOOKUP(AF805,'[7]Annuity Cal'!$H$7:$BE$11,4,FALSE),(IF(AF805&lt;=(-1),AF805,0)))</f>
        <v>#N/A</v>
      </c>
      <c r="AG808" s="20" t="e">
        <f>IF($E805&gt;=1,($B804/HLOOKUP($E805,'[7]Annuity Cal'!$H$7:$BE$11,2,FALSE))*HLOOKUP(AG805,'[7]Annuity Cal'!$H$7:$BE$11,4,FALSE),(IF(AG805&lt;=(-1),AG805,0)))</f>
        <v>#N/A</v>
      </c>
      <c r="AH808" s="20" t="e">
        <f>IF($E805&gt;=1,($B804/HLOOKUP($E805,'[7]Annuity Cal'!$H$7:$BE$11,2,FALSE))*HLOOKUP(AH805,'[7]Annuity Cal'!$H$7:$BE$11,4,FALSE),(IF(AH805&lt;=(-1),AH805,0)))</f>
        <v>#N/A</v>
      </c>
      <c r="AI808" s="20" t="e">
        <f>IF($E805&gt;=1,($B804/HLOOKUP($E805,'[7]Annuity Cal'!$H$7:$BE$11,2,FALSE))*HLOOKUP(AI805,'[7]Annuity Cal'!$H$7:$BE$11,4,FALSE),(IF(AI805&lt;=(-1),AI805,0)))</f>
        <v>#N/A</v>
      </c>
      <c r="AJ808" s="20" t="e">
        <f>IF($E805&gt;=1,($B804/HLOOKUP($E805,'[7]Annuity Cal'!$H$7:$BE$11,2,FALSE))*HLOOKUP(AJ805,'[7]Annuity Cal'!$H$7:$BE$11,4,FALSE),(IF(AJ805&lt;=(-1),AJ805,0)))</f>
        <v>#N/A</v>
      </c>
      <c r="AK808" s="20" t="e">
        <f>IF($E805&gt;=1,($B804/HLOOKUP($E805,'[7]Annuity Cal'!$H$7:$BE$11,2,FALSE))*HLOOKUP(AK805,'[7]Annuity Cal'!$H$7:$BE$11,4,FALSE),(IF(AK805&lt;=(-1),AK805,0)))</f>
        <v>#N/A</v>
      </c>
      <c r="AL808" s="20" t="e">
        <f>IF($E805&gt;=1,($B804/HLOOKUP($E805,'[7]Annuity Cal'!$H$7:$BE$11,2,FALSE))*HLOOKUP(AL805,'[7]Annuity Cal'!$H$7:$BE$11,4,FALSE),(IF(AL805&lt;=(-1),AL805,0)))</f>
        <v>#N/A</v>
      </c>
      <c r="AM808" s="20" t="e">
        <f>IF($E805&gt;=1,($B804/HLOOKUP($E805,'[7]Annuity Cal'!$H$7:$BE$11,2,FALSE))*HLOOKUP(AM805,'[7]Annuity Cal'!$H$7:$BE$11,4,FALSE),(IF(AM805&lt;=(-1),AM805,0)))</f>
        <v>#N/A</v>
      </c>
      <c r="AN808" s="20" t="e">
        <f>IF($E805&gt;=1,($B804/HLOOKUP($E805,'[7]Annuity Cal'!$H$7:$BE$11,2,FALSE))*HLOOKUP(AN805,'[7]Annuity Cal'!$H$7:$BE$11,4,FALSE),(IF(AN805&lt;=(-1),AN805,0)))</f>
        <v>#N/A</v>
      </c>
      <c r="AO808" s="20" t="e">
        <f>IF($E805&gt;=1,($B804/HLOOKUP($E805,'[7]Annuity Cal'!$H$7:$BE$11,2,FALSE))*HLOOKUP(AO805,'[7]Annuity Cal'!$H$7:$BE$11,4,FALSE),(IF(AO805&lt;=(-1),AO805,0)))</f>
        <v>#N/A</v>
      </c>
      <c r="AP808" s="20" t="e">
        <f>IF($E805&gt;=1,($B804/HLOOKUP($E805,'[7]Annuity Cal'!$H$7:$BE$11,2,FALSE))*HLOOKUP(AP805,'[7]Annuity Cal'!$H$7:$BE$11,4,FALSE),(IF(AP805&lt;=(-1),AP805,0)))</f>
        <v>#N/A</v>
      </c>
      <c r="AQ808" s="20" t="e">
        <f>IF($E805&gt;=1,($B804/HLOOKUP($E805,'[7]Annuity Cal'!$H$7:$BE$11,2,FALSE))*HLOOKUP(AQ805,'[7]Annuity Cal'!$H$7:$BE$11,4,FALSE),(IF(AQ805&lt;=(-1),AQ805,0)))</f>
        <v>#N/A</v>
      </c>
      <c r="AR808" s="20" t="e">
        <f>IF($E805&gt;=1,($B804/HLOOKUP($E805,'[7]Annuity Cal'!$H$7:$BE$11,2,FALSE))*HLOOKUP(AR805,'[7]Annuity Cal'!$H$7:$BE$11,4,FALSE),(IF(AR805&lt;=(-1),AR805,0)))</f>
        <v>#N/A</v>
      </c>
      <c r="AS808" s="20" t="e">
        <f>IF($E805&gt;=1,($B804/HLOOKUP($E805,'[7]Annuity Cal'!$H$7:$BE$11,2,FALSE))*HLOOKUP(AS805,'[7]Annuity Cal'!$H$7:$BE$11,4,FALSE),(IF(AS805&lt;=(-1),AS805,0)))</f>
        <v>#N/A</v>
      </c>
      <c r="AT808" s="20" t="e">
        <f>IF($E805&gt;=1,($B804/HLOOKUP($E805,'[7]Annuity Cal'!$H$7:$BE$11,2,FALSE))*HLOOKUP(AT805,'[7]Annuity Cal'!$H$7:$BE$11,4,FALSE),(IF(AT805&lt;=(-1),AT805,0)))</f>
        <v>#N/A</v>
      </c>
      <c r="AU808" s="20" t="e">
        <f>IF($E805&gt;=1,($B804/HLOOKUP($E805,'[7]Annuity Cal'!$H$7:$BE$11,2,FALSE))*HLOOKUP(AU805,'[7]Annuity Cal'!$H$7:$BE$11,4,FALSE),(IF(AU805&lt;=(-1),AU805,0)))</f>
        <v>#N/A</v>
      </c>
      <c r="AV808" s="20" t="e">
        <f>IF($E805&gt;=1,($B804/HLOOKUP($E805,'[7]Annuity Cal'!$H$7:$BE$11,2,FALSE))*HLOOKUP(AV805,'[7]Annuity Cal'!$H$7:$BE$11,4,FALSE),(IF(AV805&lt;=(-1),AV805,0)))</f>
        <v>#N/A</v>
      </c>
      <c r="AW808" s="20" t="e">
        <f>IF($E805&gt;=1,($B804/HLOOKUP($E805,'[7]Annuity Cal'!$H$7:$BE$11,2,FALSE))*HLOOKUP(AW805,'[7]Annuity Cal'!$H$7:$BE$11,4,FALSE),(IF(AW805&lt;=(-1),AW805,0)))</f>
        <v>#N/A</v>
      </c>
      <c r="AX808" s="20" t="e">
        <f>IF($E805&gt;=1,($B804/HLOOKUP($E805,'[7]Annuity Cal'!$H$7:$BE$11,2,FALSE))*HLOOKUP(AX805,'[7]Annuity Cal'!$H$7:$BE$11,4,FALSE),(IF(AX805&lt;=(-1),AX805,0)))</f>
        <v>#N/A</v>
      </c>
      <c r="AY808" s="20" t="e">
        <f>IF($E805&gt;=1,($B804/HLOOKUP($E805,'[7]Annuity Cal'!$H$7:$BE$11,2,FALSE))*HLOOKUP(AY805,'[7]Annuity Cal'!$H$7:$BE$11,4,FALSE),(IF(AY805&lt;=(-1),AY805,0)))</f>
        <v>#N/A</v>
      </c>
      <c r="AZ808" s="20" t="e">
        <f>IF($E805&gt;=1,($B804/HLOOKUP($E805,'[7]Annuity Cal'!$H$7:$BE$11,2,FALSE))*HLOOKUP(AZ805,'[7]Annuity Cal'!$H$7:$BE$11,4,FALSE),(IF(AZ805&lt;=(-1),AZ805,0)))</f>
        <v>#N/A</v>
      </c>
      <c r="BA808" s="20" t="e">
        <f>IF($E805&gt;=1,($B804/HLOOKUP($E805,'[7]Annuity Cal'!$H$7:$BE$11,2,FALSE))*HLOOKUP(BA805,'[7]Annuity Cal'!$H$7:$BE$11,4,FALSE),(IF(BA805&lt;=(-1),BA805,0)))</f>
        <v>#N/A</v>
      </c>
      <c r="BB808" s="20" t="e">
        <f>IF($E805&gt;=1,($B804/HLOOKUP($E805,'[7]Annuity Cal'!$H$7:$BE$11,2,FALSE))*HLOOKUP(BB805,'[7]Annuity Cal'!$H$7:$BE$11,4,FALSE),(IF(BB805&lt;=(-1),BB805,0)))</f>
        <v>#N/A</v>
      </c>
      <c r="BC808" s="20" t="e">
        <f>IF($E805&gt;=1,($B804/HLOOKUP($E805,'[7]Annuity Cal'!$H$7:$BE$11,2,FALSE))*HLOOKUP(BC805,'[7]Annuity Cal'!$H$7:$BE$11,4,FALSE),(IF(BC805&lt;=(-1),BC805,0)))</f>
        <v>#N/A</v>
      </c>
      <c r="BD808" s="20" t="e">
        <f>IF($E805&gt;=1,($B804/HLOOKUP($E805,'[7]Annuity Cal'!$H$7:$BE$11,2,FALSE))*HLOOKUP(BD805,'[7]Annuity Cal'!$H$7:$BE$11,4,FALSE),(IF(BD805&lt;=(-1),BD805,0)))</f>
        <v>#N/A</v>
      </c>
      <c r="BE808" s="20" t="e">
        <f>IF($E805&gt;=1,($B804/HLOOKUP($E805,'[7]Annuity Cal'!$H$7:$BE$11,2,FALSE))*HLOOKUP(BE805,'[7]Annuity Cal'!$H$7:$BE$11,4,FALSE),(IF(BE805&lt;=(-1),BE805,0)))</f>
        <v>#N/A</v>
      </c>
      <c r="BF808" s="20" t="e">
        <f>IF($E805&gt;=1,($B804/HLOOKUP($E805,'[7]Annuity Cal'!$H$7:$BE$11,2,FALSE))*HLOOKUP(BF805,'[7]Annuity Cal'!$H$7:$BE$11,4,FALSE),(IF(BF805&lt;=(-1),BF805,0)))</f>
        <v>#N/A</v>
      </c>
      <c r="BG808" s="20" t="e">
        <f>IF($E805&gt;=1,($B804/HLOOKUP($E805,'[7]Annuity Cal'!$H$7:$BE$11,2,FALSE))*HLOOKUP(BG805,'[7]Annuity Cal'!$H$7:$BE$11,4,FALSE),(IF(BG805&lt;=(-1),BG805,0)))</f>
        <v>#N/A</v>
      </c>
      <c r="BH808" s="20" t="e">
        <f>IF($E805&gt;=1,($B804/HLOOKUP($E805,'[7]Annuity Cal'!$H$7:$BE$11,2,FALSE))*HLOOKUP(BH805,'[7]Annuity Cal'!$H$7:$BE$11,4,FALSE),(IF(BH805&lt;=(-1),BH805,0)))</f>
        <v>#N/A</v>
      </c>
      <c r="BI808" s="20" t="e">
        <f>IF($E805&gt;=1,($B804/HLOOKUP($E805,'[7]Annuity Cal'!$H$7:$BE$11,2,FALSE))*HLOOKUP(BI805,'[7]Annuity Cal'!$H$7:$BE$11,4,FALSE),(IF(BI805&lt;=(-1),BI805,0)))</f>
        <v>#N/A</v>
      </c>
      <c r="BJ808" s="20" t="e">
        <f>IF($E805&gt;=1,($B804/HLOOKUP($E805,'[7]Annuity Cal'!$H$7:$BE$11,2,FALSE))*HLOOKUP(BJ805,'[7]Annuity Cal'!$H$7:$BE$11,4,FALSE),(IF(BJ805&lt;=(-1),BJ805,0)))</f>
        <v>#N/A</v>
      </c>
      <c r="BK808" s="20" t="e">
        <f>IF($E805&gt;=1,($B804/HLOOKUP($E805,'[7]Annuity Cal'!$H$7:$BE$11,2,FALSE))*HLOOKUP(BK805,'[7]Annuity Cal'!$H$7:$BE$11,4,FALSE),(IF(BK805&lt;=(-1),BK805,0)))</f>
        <v>#N/A</v>
      </c>
      <c r="BL808" s="20" t="e">
        <f>IF($E805&gt;=1,($B804/HLOOKUP($E805,'[7]Annuity Cal'!$H$7:$BE$11,2,FALSE))*HLOOKUP(BL805,'[7]Annuity Cal'!$H$7:$BE$11,4,FALSE),(IF(BL805&lt;=(-1),BL805,0)))</f>
        <v>#N/A</v>
      </c>
      <c r="BM808" s="20" t="e">
        <f>IF($E805&gt;=1,($B804/HLOOKUP($E805,'[7]Annuity Cal'!$H$7:$BE$11,2,FALSE))*HLOOKUP(BM805,'[7]Annuity Cal'!$H$7:$BE$11,4,FALSE),(IF(BM805&lt;=(-1),BM805,0)))</f>
        <v>#N/A</v>
      </c>
      <c r="BN808" s="20" t="e">
        <f>IF($E805&gt;=1,($B804/HLOOKUP($E805,'[7]Annuity Cal'!$H$7:$BE$11,2,FALSE))*HLOOKUP(BN805,'[7]Annuity Cal'!$H$7:$BE$11,4,FALSE),(IF(BN805&lt;=(-1),BN805,0)))</f>
        <v>#N/A</v>
      </c>
      <c r="BO808" s="16" t="e">
        <f>IF($E805&gt;=1,($B804/HLOOKUP($E805,'[7]Annuity Cal'!$H$7:$BE$11,2,FALSE))*HLOOKUP(BO805,'[7]Annuity Cal'!$H$7:$BE$11,4,FALSE),(IF(BO805&lt;=(-1),BO805,0)))</f>
        <v>#N/A</v>
      </c>
    </row>
    <row r="809" spans="1:67">
      <c r="C809" s="16" t="s">
        <v>2</v>
      </c>
      <c r="D809" s="20"/>
      <c r="E809" s="20">
        <f>SUM(E807:E808)</f>
        <v>231998.60896383878</v>
      </c>
      <c r="F809" s="20">
        <f t="shared" ref="F809:N809" si="516">SUM(F807:F808)</f>
        <v>231998.60896383878</v>
      </c>
      <c r="G809" s="20">
        <f t="shared" si="516"/>
        <v>231998.60896383878</v>
      </c>
      <c r="H809" s="20">
        <f t="shared" si="516"/>
        <v>231998.60896383878</v>
      </c>
      <c r="I809" s="20">
        <f t="shared" si="516"/>
        <v>231998.60896383875</v>
      </c>
      <c r="J809" s="20">
        <f t="shared" si="516"/>
        <v>231998.60896383878</v>
      </c>
      <c r="K809" s="20">
        <f t="shared" si="516"/>
        <v>231998.60896383878</v>
      </c>
      <c r="L809" s="20">
        <f t="shared" si="516"/>
        <v>231998.60896383875</v>
      </c>
      <c r="M809" s="20">
        <f t="shared" si="516"/>
        <v>231998.60896383878</v>
      </c>
      <c r="N809" s="20">
        <f t="shared" si="516"/>
        <v>231998.60896383878</v>
      </c>
      <c r="O809" s="20" t="e">
        <f>IF($E805&gt;=1,($B804/HLOOKUP($E805,'[7]Annuity Cal'!$H$7:$BE$11,2,FALSE))*HLOOKUP(O805,'[7]Annuity Cal'!$H$7:$BE$11,5,FALSE),(IF(O805&lt;=(-1),O805,0)))</f>
        <v>#N/A</v>
      </c>
      <c r="P809" s="20" t="e">
        <f>IF($E805&gt;=1,($B804/HLOOKUP($E805,'[7]Annuity Cal'!$H$7:$BE$11,2,FALSE))*HLOOKUP(P805,'[7]Annuity Cal'!$H$7:$BE$11,5,FALSE),(IF(P805&lt;=(-1),P805,0)))</f>
        <v>#N/A</v>
      </c>
      <c r="Q809" s="20" t="e">
        <f>IF($E805&gt;=1,($B804/HLOOKUP($E805,'[7]Annuity Cal'!$H$7:$BE$11,2,FALSE))*HLOOKUP(Q805,'[7]Annuity Cal'!$H$7:$BE$11,5,FALSE),(IF(Q805&lt;=(-1),Q805,0)))</f>
        <v>#N/A</v>
      </c>
      <c r="R809" s="20" t="e">
        <f>IF($E805&gt;=1,($B804/HLOOKUP($E805,'[7]Annuity Cal'!$H$7:$BE$11,2,FALSE))*HLOOKUP(R805,'[7]Annuity Cal'!$H$7:$BE$11,5,FALSE),(IF(R805&lt;=(-1),R805,0)))</f>
        <v>#N/A</v>
      </c>
      <c r="S809" s="20" t="e">
        <f>IF($E805&gt;=1,($B804/HLOOKUP($E805,'[7]Annuity Cal'!$H$7:$BE$11,2,FALSE))*HLOOKUP(S805,'[7]Annuity Cal'!$H$7:$BE$11,5,FALSE),(IF(S805&lt;=(-1),S805,0)))</f>
        <v>#N/A</v>
      </c>
      <c r="T809" s="20" t="e">
        <f>IF($E805&gt;=1,($B804/HLOOKUP($E805,'[7]Annuity Cal'!$H$7:$BE$11,2,FALSE))*HLOOKUP(T805,'[7]Annuity Cal'!$H$7:$BE$11,5,FALSE),(IF(T805&lt;=(-1),T805,0)))</f>
        <v>#N/A</v>
      </c>
      <c r="U809" s="20" t="e">
        <f>IF($E805&gt;=1,($B804/HLOOKUP($E805,'[7]Annuity Cal'!$H$7:$BE$11,2,FALSE))*HLOOKUP(U805,'[7]Annuity Cal'!$H$7:$BE$11,5,FALSE),(IF(U805&lt;=(-1),U805,0)))</f>
        <v>#N/A</v>
      </c>
      <c r="V809" s="20" t="e">
        <f>IF($E805&gt;=1,($B804/HLOOKUP($E805,'[7]Annuity Cal'!$H$7:$BE$11,2,FALSE))*HLOOKUP(V805,'[7]Annuity Cal'!$H$7:$BE$11,5,FALSE),(IF(V805&lt;=(-1),V805,0)))</f>
        <v>#N/A</v>
      </c>
      <c r="W809" s="20" t="e">
        <f>IF($E805&gt;=1,($B804/HLOOKUP($E805,'[7]Annuity Cal'!$H$7:$BE$11,2,FALSE))*HLOOKUP(W805,'[7]Annuity Cal'!$H$7:$BE$11,5,FALSE),(IF(W805&lt;=(-1),W805,0)))</f>
        <v>#N/A</v>
      </c>
      <c r="X809" s="20" t="e">
        <f>IF($E805&gt;=1,($B804/HLOOKUP($E805,'[7]Annuity Cal'!$H$7:$BE$11,2,FALSE))*HLOOKUP(X805,'[7]Annuity Cal'!$H$7:$BE$11,5,FALSE),(IF(X805&lt;=(-1),X805,0)))</f>
        <v>#N/A</v>
      </c>
      <c r="Y809" s="20" t="e">
        <f>IF($E805&gt;=1,($B804/HLOOKUP($E805,'[7]Annuity Cal'!$H$7:$BE$11,2,FALSE))*HLOOKUP(Y805,'[7]Annuity Cal'!$H$7:$BE$11,5,FALSE),(IF(Y805&lt;=(-1),Y805,0)))</f>
        <v>#N/A</v>
      </c>
      <c r="Z809" s="20" t="e">
        <f>IF($E805&gt;=1,($B804/HLOOKUP($E805,'[7]Annuity Cal'!$H$7:$BE$11,2,FALSE))*HLOOKUP(Z805,'[7]Annuity Cal'!$H$7:$BE$11,5,FALSE),(IF(Z805&lt;=(-1),Z805,0)))</f>
        <v>#N/A</v>
      </c>
      <c r="AA809" s="20" t="e">
        <f>IF($E805&gt;=1,($B804/HLOOKUP($E805,'[7]Annuity Cal'!$H$7:$BE$11,2,FALSE))*HLOOKUP(AA805,'[7]Annuity Cal'!$H$7:$BE$11,5,FALSE),(IF(AA805&lt;=(-1),AA805,0)))</f>
        <v>#N/A</v>
      </c>
      <c r="AB809" s="20" t="e">
        <f>IF($E805&gt;=1,($B804/HLOOKUP($E805,'[7]Annuity Cal'!$H$7:$BE$11,2,FALSE))*HLOOKUP(AB805,'[7]Annuity Cal'!$H$7:$BE$11,5,FALSE),(IF(AB805&lt;=(-1),AB805,0)))</f>
        <v>#N/A</v>
      </c>
      <c r="AC809" s="20" t="e">
        <f>IF($E805&gt;=1,($B804/HLOOKUP($E805,'[7]Annuity Cal'!$H$7:$BE$11,2,FALSE))*HLOOKUP(AC805,'[7]Annuity Cal'!$H$7:$BE$11,5,FALSE),(IF(AC805&lt;=(-1),AC805,0)))</f>
        <v>#N/A</v>
      </c>
      <c r="AD809" s="20" t="e">
        <f>IF($E805&gt;=1,($B804/HLOOKUP($E805,'[7]Annuity Cal'!$H$7:$BE$11,2,FALSE))*HLOOKUP(AD805,'[7]Annuity Cal'!$H$7:$BE$11,5,FALSE),(IF(AD805&lt;=(-1),AD805,0)))</f>
        <v>#N/A</v>
      </c>
      <c r="AE809" s="20" t="e">
        <f>IF($E805&gt;=1,($B804/HLOOKUP($E805,'[7]Annuity Cal'!$H$7:$BE$11,2,FALSE))*HLOOKUP(AE805,'[7]Annuity Cal'!$H$7:$BE$11,5,FALSE),(IF(AE805&lt;=(-1),AE805,0)))</f>
        <v>#N/A</v>
      </c>
      <c r="AF809" s="20" t="e">
        <f>IF($E805&gt;=1,($B804/HLOOKUP($E805,'[7]Annuity Cal'!$H$7:$BE$11,2,FALSE))*HLOOKUP(AF805,'[7]Annuity Cal'!$H$7:$BE$11,5,FALSE),(IF(AF805&lt;=(-1),AF805,0)))</f>
        <v>#N/A</v>
      </c>
      <c r="AG809" s="20" t="e">
        <f>IF($E805&gt;=1,($B804/HLOOKUP($E805,'[7]Annuity Cal'!$H$7:$BE$11,2,FALSE))*HLOOKUP(AG805,'[7]Annuity Cal'!$H$7:$BE$11,5,FALSE),(IF(AG805&lt;=(-1),AG805,0)))</f>
        <v>#N/A</v>
      </c>
      <c r="AH809" s="20" t="e">
        <f>IF($E805&gt;=1,($B804/HLOOKUP($E805,'[7]Annuity Cal'!$H$7:$BE$11,2,FALSE))*HLOOKUP(AH805,'[7]Annuity Cal'!$H$7:$BE$11,5,FALSE),(IF(AH805&lt;=(-1),AH805,0)))</f>
        <v>#N/A</v>
      </c>
      <c r="AI809" s="20" t="e">
        <f>IF($E805&gt;=1,($B804/HLOOKUP($E805,'[7]Annuity Cal'!$H$7:$BE$11,2,FALSE))*HLOOKUP(AI805,'[7]Annuity Cal'!$H$7:$BE$11,5,FALSE),(IF(AI805&lt;=(-1),AI805,0)))</f>
        <v>#N/A</v>
      </c>
      <c r="AJ809" s="20" t="e">
        <f>IF($E805&gt;=1,($B804/HLOOKUP($E805,'[7]Annuity Cal'!$H$7:$BE$11,2,FALSE))*HLOOKUP(AJ805,'[7]Annuity Cal'!$H$7:$BE$11,5,FALSE),(IF(AJ805&lt;=(-1),AJ805,0)))</f>
        <v>#N/A</v>
      </c>
      <c r="AK809" s="20" t="e">
        <f>IF($E805&gt;=1,($B804/HLOOKUP($E805,'[7]Annuity Cal'!$H$7:$BE$11,2,FALSE))*HLOOKUP(AK805,'[7]Annuity Cal'!$H$7:$BE$11,5,FALSE),(IF(AK805&lt;=(-1),AK805,0)))</f>
        <v>#N/A</v>
      </c>
      <c r="AL809" s="20" t="e">
        <f>IF($E805&gt;=1,($B804/HLOOKUP($E805,'[7]Annuity Cal'!$H$7:$BE$11,2,FALSE))*HLOOKUP(AL805,'[7]Annuity Cal'!$H$7:$BE$11,5,FALSE),(IF(AL805&lt;=(-1),AL805,0)))</f>
        <v>#N/A</v>
      </c>
      <c r="AM809" s="20" t="e">
        <f>IF($E805&gt;=1,($B804/HLOOKUP($E805,'[7]Annuity Cal'!$H$7:$BE$11,2,FALSE))*HLOOKUP(AM805,'[7]Annuity Cal'!$H$7:$BE$11,5,FALSE),(IF(AM805&lt;=(-1),AM805,0)))</f>
        <v>#N/A</v>
      </c>
      <c r="AN809" s="20" t="e">
        <f>IF($E805&gt;=1,($B804/HLOOKUP($E805,'[7]Annuity Cal'!$H$7:$BE$11,2,FALSE))*HLOOKUP(AN805,'[7]Annuity Cal'!$H$7:$BE$11,5,FALSE),(IF(AN805&lt;=(-1),AN805,0)))</f>
        <v>#N/A</v>
      </c>
      <c r="AO809" s="20" t="e">
        <f>IF($E805&gt;=1,($B804/HLOOKUP($E805,'[7]Annuity Cal'!$H$7:$BE$11,2,FALSE))*HLOOKUP(AO805,'[7]Annuity Cal'!$H$7:$BE$11,5,FALSE),(IF(AO805&lt;=(-1),AO805,0)))</f>
        <v>#N/A</v>
      </c>
      <c r="AP809" s="20" t="e">
        <f>IF($E805&gt;=1,($B804/HLOOKUP($E805,'[7]Annuity Cal'!$H$7:$BE$11,2,FALSE))*HLOOKUP(AP805,'[7]Annuity Cal'!$H$7:$BE$11,5,FALSE),(IF(AP805&lt;=(-1),AP805,0)))</f>
        <v>#N/A</v>
      </c>
      <c r="AQ809" s="20" t="e">
        <f>IF($E805&gt;=1,($B804/HLOOKUP($E805,'[7]Annuity Cal'!$H$7:$BE$11,2,FALSE))*HLOOKUP(AQ805,'[7]Annuity Cal'!$H$7:$BE$11,5,FALSE),(IF(AQ805&lt;=(-1),AQ805,0)))</f>
        <v>#N/A</v>
      </c>
      <c r="AR809" s="20" t="e">
        <f>IF($E805&gt;=1,($B804/HLOOKUP($E805,'[7]Annuity Cal'!$H$7:$BE$11,2,FALSE))*HLOOKUP(AR805,'[7]Annuity Cal'!$H$7:$BE$11,5,FALSE),(IF(AR805&lt;=(-1),AR805,0)))</f>
        <v>#N/A</v>
      </c>
      <c r="AS809" s="20" t="e">
        <f>IF($E805&gt;=1,($B804/HLOOKUP($E805,'[7]Annuity Cal'!$H$7:$BE$11,2,FALSE))*HLOOKUP(AS805,'[7]Annuity Cal'!$H$7:$BE$11,5,FALSE),(IF(AS805&lt;=(-1),AS805,0)))</f>
        <v>#N/A</v>
      </c>
      <c r="AT809" s="20" t="e">
        <f>IF($E805&gt;=1,($B804/HLOOKUP($E805,'[7]Annuity Cal'!$H$7:$BE$11,2,FALSE))*HLOOKUP(AT805,'[7]Annuity Cal'!$H$7:$BE$11,5,FALSE),(IF(AT805&lt;=(-1),AT805,0)))</f>
        <v>#N/A</v>
      </c>
      <c r="AU809" s="20" t="e">
        <f>IF($E805&gt;=1,($B804/HLOOKUP($E805,'[7]Annuity Cal'!$H$7:$BE$11,2,FALSE))*HLOOKUP(AU805,'[7]Annuity Cal'!$H$7:$BE$11,5,FALSE),(IF(AU805&lt;=(-1),AU805,0)))</f>
        <v>#N/A</v>
      </c>
      <c r="AV809" s="20" t="e">
        <f>IF($E805&gt;=1,($B804/HLOOKUP($E805,'[7]Annuity Cal'!$H$7:$BE$11,2,FALSE))*HLOOKUP(AV805,'[7]Annuity Cal'!$H$7:$BE$11,5,FALSE),(IF(AV805&lt;=(-1),AV805,0)))</f>
        <v>#N/A</v>
      </c>
      <c r="AW809" s="20" t="e">
        <f>IF($E805&gt;=1,($B804/HLOOKUP($E805,'[7]Annuity Cal'!$H$7:$BE$11,2,FALSE))*HLOOKUP(AW805,'[7]Annuity Cal'!$H$7:$BE$11,5,FALSE),(IF(AW805&lt;=(-1),AW805,0)))</f>
        <v>#N/A</v>
      </c>
      <c r="AX809" s="20" t="e">
        <f>IF($E805&gt;=1,($B804/HLOOKUP($E805,'[7]Annuity Cal'!$H$7:$BE$11,2,FALSE))*HLOOKUP(AX805,'[7]Annuity Cal'!$H$7:$BE$11,5,FALSE),(IF(AX805&lt;=(-1),AX805,0)))</f>
        <v>#N/A</v>
      </c>
      <c r="AY809" s="20" t="e">
        <f>IF($E805&gt;=1,($B804/HLOOKUP($E805,'[7]Annuity Cal'!$H$7:$BE$11,2,FALSE))*HLOOKUP(AY805,'[7]Annuity Cal'!$H$7:$BE$11,5,FALSE),(IF(AY805&lt;=(-1),AY805,0)))</f>
        <v>#N/A</v>
      </c>
      <c r="AZ809" s="20" t="e">
        <f>IF($E805&gt;=1,($B804/HLOOKUP($E805,'[7]Annuity Cal'!$H$7:$BE$11,2,FALSE))*HLOOKUP(AZ805,'[7]Annuity Cal'!$H$7:$BE$11,5,FALSE),(IF(AZ805&lt;=(-1),AZ805,0)))</f>
        <v>#N/A</v>
      </c>
      <c r="BA809" s="20" t="e">
        <f>IF($E805&gt;=1,($B804/HLOOKUP($E805,'[7]Annuity Cal'!$H$7:$BE$11,2,FALSE))*HLOOKUP(BA805,'[7]Annuity Cal'!$H$7:$BE$11,5,FALSE),(IF(BA805&lt;=(-1),BA805,0)))</f>
        <v>#N/A</v>
      </c>
      <c r="BB809" s="20" t="e">
        <f>IF($E805&gt;=1,($B804/HLOOKUP($E805,'[7]Annuity Cal'!$H$7:$BE$11,2,FALSE))*HLOOKUP(BB805,'[7]Annuity Cal'!$H$7:$BE$11,5,FALSE),(IF(BB805&lt;=(-1),BB805,0)))</f>
        <v>#N/A</v>
      </c>
      <c r="BC809" s="20" t="e">
        <f>IF($E805&gt;=1,($B804/HLOOKUP($E805,'[7]Annuity Cal'!$H$7:$BE$11,2,FALSE))*HLOOKUP(BC805,'[7]Annuity Cal'!$H$7:$BE$11,5,FALSE),(IF(BC805&lt;=(-1),BC805,0)))</f>
        <v>#N/A</v>
      </c>
      <c r="BD809" s="20" t="e">
        <f>IF($E805&gt;=1,($B804/HLOOKUP($E805,'[7]Annuity Cal'!$H$7:$BE$11,2,FALSE))*HLOOKUP(BD805,'[7]Annuity Cal'!$H$7:$BE$11,5,FALSE),(IF(BD805&lt;=(-1),BD805,0)))</f>
        <v>#N/A</v>
      </c>
      <c r="BE809" s="20" t="e">
        <f>IF($E805&gt;=1,($B804/HLOOKUP($E805,'[7]Annuity Cal'!$H$7:$BE$11,2,FALSE))*HLOOKUP(BE805,'[7]Annuity Cal'!$H$7:$BE$11,5,FALSE),(IF(BE805&lt;=(-1),BE805,0)))</f>
        <v>#N/A</v>
      </c>
      <c r="BF809" s="20" t="e">
        <f>IF($E805&gt;=1,($B804/HLOOKUP($E805,'[7]Annuity Cal'!$H$7:$BE$11,2,FALSE))*HLOOKUP(BF805,'[7]Annuity Cal'!$H$7:$BE$11,5,FALSE),(IF(BF805&lt;=(-1),BF805,0)))</f>
        <v>#N/A</v>
      </c>
      <c r="BG809" s="20" t="e">
        <f>IF($E805&gt;=1,($B804/HLOOKUP($E805,'[7]Annuity Cal'!$H$7:$BE$11,2,FALSE))*HLOOKUP(BG805,'[7]Annuity Cal'!$H$7:$BE$11,5,FALSE),(IF(BG805&lt;=(-1),BG805,0)))</f>
        <v>#N/A</v>
      </c>
      <c r="BH809" s="20" t="e">
        <f>IF($E805&gt;=1,($B804/HLOOKUP($E805,'[7]Annuity Cal'!$H$7:$BE$11,2,FALSE))*HLOOKUP(BH805,'[7]Annuity Cal'!$H$7:$BE$11,5,FALSE),(IF(BH805&lt;=(-1),BH805,0)))</f>
        <v>#N/A</v>
      </c>
      <c r="BI809" s="20" t="e">
        <f>IF($E805&gt;=1,($B804/HLOOKUP($E805,'[7]Annuity Cal'!$H$7:$BE$11,2,FALSE))*HLOOKUP(BI805,'[7]Annuity Cal'!$H$7:$BE$11,5,FALSE),(IF(BI805&lt;=(-1),BI805,0)))</f>
        <v>#N/A</v>
      </c>
      <c r="BJ809" s="20" t="e">
        <f>IF($E805&gt;=1,($B804/HLOOKUP($E805,'[7]Annuity Cal'!$H$7:$BE$11,2,FALSE))*HLOOKUP(BJ805,'[7]Annuity Cal'!$H$7:$BE$11,5,FALSE),(IF(BJ805&lt;=(-1),BJ805,0)))</f>
        <v>#N/A</v>
      </c>
      <c r="BK809" s="20" t="e">
        <f>IF($E805&gt;=1,($B804/HLOOKUP($E805,'[7]Annuity Cal'!$H$7:$BE$11,2,FALSE))*HLOOKUP(BK805,'[7]Annuity Cal'!$H$7:$BE$11,5,FALSE),(IF(BK805&lt;=(-1),BK805,0)))</f>
        <v>#N/A</v>
      </c>
      <c r="BL809" s="20" t="e">
        <f>IF($E805&gt;=1,($B804/HLOOKUP($E805,'[7]Annuity Cal'!$H$7:$BE$11,2,FALSE))*HLOOKUP(BL805,'[7]Annuity Cal'!$H$7:$BE$11,5,FALSE),(IF(BL805&lt;=(-1),BL805,0)))</f>
        <v>#N/A</v>
      </c>
      <c r="BM809" s="20" t="e">
        <f>IF($E805&gt;=1,($B804/HLOOKUP($E805,'[7]Annuity Cal'!$H$7:$BE$11,2,FALSE))*HLOOKUP(BM805,'[7]Annuity Cal'!$H$7:$BE$11,5,FALSE),(IF(BM805&lt;=(-1),BM805,0)))</f>
        <v>#N/A</v>
      </c>
      <c r="BN809" s="20" t="e">
        <f>IF($E805&gt;=1,($B804/HLOOKUP($E805,'[7]Annuity Cal'!$H$7:$BE$11,2,FALSE))*HLOOKUP(BN805,'[7]Annuity Cal'!$H$7:$BE$11,5,FALSE),(IF(BN805&lt;=(-1),BN805,0)))</f>
        <v>#N/A</v>
      </c>
      <c r="BO809" s="16" t="e">
        <f>IF($E805&gt;=1,($B804/HLOOKUP($E805,'[7]Annuity Cal'!$H$7:$BE$11,2,FALSE))*HLOOKUP(BO805,'[7]Annuity Cal'!$H$7:$BE$11,5,FALSE),(IF(BO805&lt;=(-1),BO805,0)))</f>
        <v>#N/A</v>
      </c>
    </row>
    <row r="810" spans="1:67">
      <c r="D810" s="20"/>
      <c r="E810" s="20">
        <f>E806-E807</f>
        <v>1592804.9624647326</v>
      </c>
      <c r="F810" s="20">
        <f t="shared" ref="F810:BO810" si="517">F806-F807</f>
        <v>1452961.497757782</v>
      </c>
      <c r="G810" s="20">
        <f t="shared" si="517"/>
        <v>1305027.0897356435</v>
      </c>
      <c r="H810" s="20">
        <f t="shared" si="517"/>
        <v>1148533.6195350813</v>
      </c>
      <c r="I810" s="20">
        <f t="shared" si="517"/>
        <v>982985.88427291508</v>
      </c>
      <c r="J810" s="20">
        <f t="shared" si="517"/>
        <v>807860.0300420092</v>
      </c>
      <c r="K810" s="20">
        <f t="shared" si="517"/>
        <v>622601.8942448867</v>
      </c>
      <c r="L810" s="20">
        <f t="shared" si="517"/>
        <v>426625.25201950211</v>
      </c>
      <c r="M810" s="20">
        <f t="shared" si="517"/>
        <v>219309.96120822025</v>
      </c>
      <c r="N810" s="20">
        <f t="shared" si="517"/>
        <v>0</v>
      </c>
      <c r="O810" s="20" t="e">
        <f t="shared" si="517"/>
        <v>#N/A</v>
      </c>
      <c r="P810" s="20" t="e">
        <f t="shared" si="517"/>
        <v>#N/A</v>
      </c>
      <c r="Q810" s="20" t="e">
        <f t="shared" si="517"/>
        <v>#N/A</v>
      </c>
      <c r="R810" s="20" t="e">
        <f t="shared" si="517"/>
        <v>#N/A</v>
      </c>
      <c r="S810" s="20" t="e">
        <f t="shared" si="517"/>
        <v>#N/A</v>
      </c>
      <c r="T810" s="20" t="e">
        <f t="shared" si="517"/>
        <v>#N/A</v>
      </c>
      <c r="U810" s="20" t="e">
        <f t="shared" si="517"/>
        <v>#N/A</v>
      </c>
      <c r="V810" s="20" t="e">
        <f t="shared" si="517"/>
        <v>#N/A</v>
      </c>
      <c r="W810" s="20" t="e">
        <f t="shared" si="517"/>
        <v>#N/A</v>
      </c>
      <c r="X810" s="20" t="e">
        <f t="shared" si="517"/>
        <v>#N/A</v>
      </c>
      <c r="Y810" s="20" t="e">
        <f t="shared" si="517"/>
        <v>#N/A</v>
      </c>
      <c r="Z810" s="20" t="e">
        <f t="shared" si="517"/>
        <v>#N/A</v>
      </c>
      <c r="AA810" s="20" t="e">
        <f t="shared" si="517"/>
        <v>#N/A</v>
      </c>
      <c r="AB810" s="20" t="e">
        <f t="shared" si="517"/>
        <v>#N/A</v>
      </c>
      <c r="AC810" s="20" t="e">
        <f t="shared" si="517"/>
        <v>#N/A</v>
      </c>
      <c r="AD810" s="20" t="e">
        <f t="shared" si="517"/>
        <v>#N/A</v>
      </c>
      <c r="AE810" s="20" t="e">
        <f t="shared" si="517"/>
        <v>#N/A</v>
      </c>
      <c r="AF810" s="20" t="e">
        <f t="shared" si="517"/>
        <v>#N/A</v>
      </c>
      <c r="AG810" s="20" t="e">
        <f t="shared" si="517"/>
        <v>#N/A</v>
      </c>
      <c r="AH810" s="20" t="e">
        <f t="shared" si="517"/>
        <v>#N/A</v>
      </c>
      <c r="AI810" s="20" t="e">
        <f t="shared" si="517"/>
        <v>#N/A</v>
      </c>
      <c r="AJ810" s="20" t="e">
        <f t="shared" si="517"/>
        <v>#N/A</v>
      </c>
      <c r="AK810" s="20" t="e">
        <f t="shared" si="517"/>
        <v>#N/A</v>
      </c>
      <c r="AL810" s="20" t="e">
        <f t="shared" si="517"/>
        <v>#N/A</v>
      </c>
      <c r="AM810" s="20" t="e">
        <f t="shared" si="517"/>
        <v>#N/A</v>
      </c>
      <c r="AN810" s="20" t="e">
        <f t="shared" si="517"/>
        <v>#N/A</v>
      </c>
      <c r="AO810" s="20" t="e">
        <f t="shared" si="517"/>
        <v>#N/A</v>
      </c>
      <c r="AP810" s="20" t="e">
        <f t="shared" si="517"/>
        <v>#N/A</v>
      </c>
      <c r="AQ810" s="20" t="e">
        <f t="shared" si="517"/>
        <v>#N/A</v>
      </c>
      <c r="AR810" s="20" t="e">
        <f t="shared" si="517"/>
        <v>#N/A</v>
      </c>
      <c r="AS810" s="20" t="e">
        <f t="shared" si="517"/>
        <v>#N/A</v>
      </c>
      <c r="AT810" s="20" t="e">
        <f t="shared" si="517"/>
        <v>#N/A</v>
      </c>
      <c r="AU810" s="20" t="e">
        <f t="shared" si="517"/>
        <v>#N/A</v>
      </c>
      <c r="AV810" s="20" t="e">
        <f t="shared" si="517"/>
        <v>#N/A</v>
      </c>
      <c r="AW810" s="20" t="e">
        <f t="shared" si="517"/>
        <v>#N/A</v>
      </c>
      <c r="AX810" s="20" t="e">
        <f t="shared" si="517"/>
        <v>#N/A</v>
      </c>
      <c r="AY810" s="20" t="e">
        <f t="shared" si="517"/>
        <v>#N/A</v>
      </c>
      <c r="AZ810" s="20" t="e">
        <f t="shared" si="517"/>
        <v>#N/A</v>
      </c>
      <c r="BA810" s="20" t="e">
        <f t="shared" si="517"/>
        <v>#N/A</v>
      </c>
      <c r="BB810" s="20" t="e">
        <f t="shared" si="517"/>
        <v>#N/A</v>
      </c>
      <c r="BC810" s="20" t="e">
        <f t="shared" si="517"/>
        <v>#N/A</v>
      </c>
      <c r="BD810" s="20" t="e">
        <f t="shared" si="517"/>
        <v>#N/A</v>
      </c>
      <c r="BE810" s="20" t="e">
        <f t="shared" si="517"/>
        <v>#N/A</v>
      </c>
      <c r="BF810" s="20" t="e">
        <f t="shared" si="517"/>
        <v>#N/A</v>
      </c>
      <c r="BG810" s="20" t="e">
        <f t="shared" si="517"/>
        <v>#N/A</v>
      </c>
      <c r="BH810" s="20" t="e">
        <f t="shared" si="517"/>
        <v>#N/A</v>
      </c>
      <c r="BI810" s="20" t="e">
        <f t="shared" si="517"/>
        <v>#N/A</v>
      </c>
      <c r="BJ810" s="20" t="e">
        <f t="shared" si="517"/>
        <v>#N/A</v>
      </c>
      <c r="BK810" s="20" t="e">
        <f t="shared" si="517"/>
        <v>#N/A</v>
      </c>
      <c r="BL810" s="20" t="e">
        <f t="shared" si="517"/>
        <v>#N/A</v>
      </c>
      <c r="BM810" s="20" t="e">
        <f t="shared" si="517"/>
        <v>#N/A</v>
      </c>
      <c r="BN810" s="20" t="e">
        <f t="shared" si="517"/>
        <v>#N/A</v>
      </c>
      <c r="BO810" s="16" t="e">
        <f t="shared" si="517"/>
        <v>#N/A</v>
      </c>
    </row>
    <row r="812" spans="1:67">
      <c r="A812" s="16" t="s">
        <v>24</v>
      </c>
    </row>
    <row r="813" spans="1:67">
      <c r="A813" s="16" t="s">
        <v>17</v>
      </c>
      <c r="B813" s="20">
        <f>IF([7]Input!G108="y",[7]Input!H108,0)</f>
        <v>618000</v>
      </c>
      <c r="C813" s="26"/>
      <c r="D813" s="16">
        <v>2015</v>
      </c>
      <c r="E813" s="16">
        <v>2016</v>
      </c>
      <c r="F813" s="16">
        <v>2017</v>
      </c>
      <c r="G813" s="16">
        <v>2018</v>
      </c>
      <c r="H813" s="16">
        <v>2019</v>
      </c>
      <c r="I813" s="16">
        <v>2020</v>
      </c>
      <c r="J813" s="16">
        <v>2021</v>
      </c>
      <c r="K813" s="16">
        <v>2022</v>
      </c>
      <c r="L813" s="16">
        <v>2023</v>
      </c>
      <c r="M813" s="16">
        <v>2024</v>
      </c>
      <c r="N813" s="16">
        <v>2025</v>
      </c>
      <c r="O813" s="16">
        <v>2026</v>
      </c>
      <c r="P813" s="16">
        <v>2027</v>
      </c>
      <c r="Q813" s="16">
        <v>2028</v>
      </c>
      <c r="R813" s="16">
        <v>2029</v>
      </c>
      <c r="S813" s="16">
        <v>2030</v>
      </c>
      <c r="T813" s="16">
        <v>2031</v>
      </c>
      <c r="U813" s="16">
        <v>2032</v>
      </c>
      <c r="V813" s="16">
        <v>2033</v>
      </c>
      <c r="W813" s="16">
        <v>2034</v>
      </c>
      <c r="X813" s="16">
        <v>2035</v>
      </c>
      <c r="Y813" s="16">
        <v>2036</v>
      </c>
      <c r="Z813" s="16">
        <v>2037</v>
      </c>
      <c r="AA813" s="16">
        <v>2038</v>
      </c>
      <c r="AB813" s="16">
        <v>2039</v>
      </c>
      <c r="AC813" s="16">
        <v>2040</v>
      </c>
      <c r="AD813" s="16">
        <v>2041</v>
      </c>
      <c r="AE813" s="16">
        <v>2042</v>
      </c>
      <c r="AF813" s="16">
        <v>2043</v>
      </c>
      <c r="AG813" s="16">
        <v>2044</v>
      </c>
      <c r="AH813" s="16">
        <v>2045</v>
      </c>
      <c r="AI813" s="16">
        <v>2046</v>
      </c>
      <c r="AJ813" s="16">
        <v>2047</v>
      </c>
      <c r="AK813" s="16">
        <v>2048</v>
      </c>
      <c r="AL813" s="16">
        <v>2049</v>
      </c>
      <c r="AM813" s="16">
        <v>2050</v>
      </c>
      <c r="AN813" s="16">
        <v>2051</v>
      </c>
      <c r="AO813" s="16">
        <v>2052</v>
      </c>
      <c r="AP813" s="16">
        <v>2053</v>
      </c>
      <c r="AQ813" s="16">
        <v>2054</v>
      </c>
      <c r="AR813" s="16">
        <v>2055</v>
      </c>
      <c r="AS813" s="16">
        <v>2056</v>
      </c>
      <c r="AT813" s="16">
        <v>2057</v>
      </c>
      <c r="AU813" s="16">
        <v>2058</v>
      </c>
      <c r="AV813" s="16">
        <v>2059</v>
      </c>
      <c r="AW813" s="16">
        <v>2060</v>
      </c>
      <c r="AX813" s="16">
        <v>2061</v>
      </c>
      <c r="AY813" s="16">
        <v>2062</v>
      </c>
      <c r="AZ813" s="16">
        <v>2063</v>
      </c>
      <c r="BA813" s="16">
        <v>2064</v>
      </c>
      <c r="BB813" s="16">
        <v>2065</v>
      </c>
      <c r="BC813" s="16">
        <v>2066</v>
      </c>
      <c r="BD813" s="16">
        <v>2067</v>
      </c>
      <c r="BE813" s="16">
        <v>2068</v>
      </c>
      <c r="BF813" s="16">
        <v>2069</v>
      </c>
      <c r="BG813" s="16">
        <v>2070</v>
      </c>
      <c r="BH813" s="16">
        <v>2071</v>
      </c>
      <c r="BI813" s="16">
        <v>2072</v>
      </c>
      <c r="BJ813" s="16">
        <v>2073</v>
      </c>
      <c r="BK813" s="16">
        <v>2074</v>
      </c>
      <c r="BL813" s="16">
        <v>2075</v>
      </c>
      <c r="BM813" s="16">
        <v>2076</v>
      </c>
      <c r="BN813" s="16">
        <v>2077</v>
      </c>
    </row>
    <row r="814" spans="1:67">
      <c r="A814" s="16" t="s">
        <v>18</v>
      </c>
      <c r="B814" s="16">
        <v>4</v>
      </c>
      <c r="D814" s="16">
        <f>B814</f>
        <v>4</v>
      </c>
      <c r="E814" s="16">
        <f t="shared" ref="E814:BN814" si="518">IF(D814&gt;0,D814-1,0)</f>
        <v>3</v>
      </c>
      <c r="F814" s="16">
        <f t="shared" si="518"/>
        <v>2</v>
      </c>
      <c r="G814" s="16">
        <f t="shared" si="518"/>
        <v>1</v>
      </c>
      <c r="H814" s="16">
        <f t="shared" si="518"/>
        <v>0</v>
      </c>
      <c r="I814" s="16">
        <f t="shared" si="518"/>
        <v>0</v>
      </c>
      <c r="J814" s="16">
        <f t="shared" si="518"/>
        <v>0</v>
      </c>
      <c r="K814" s="16">
        <f t="shared" si="518"/>
        <v>0</v>
      </c>
      <c r="L814" s="16">
        <f t="shared" si="518"/>
        <v>0</v>
      </c>
      <c r="M814" s="16">
        <f t="shared" si="518"/>
        <v>0</v>
      </c>
      <c r="N814" s="16">
        <f t="shared" si="518"/>
        <v>0</v>
      </c>
      <c r="O814" s="16">
        <f t="shared" si="518"/>
        <v>0</v>
      </c>
      <c r="P814" s="16">
        <f t="shared" si="518"/>
        <v>0</v>
      </c>
      <c r="Q814" s="16">
        <f t="shared" si="518"/>
        <v>0</v>
      </c>
      <c r="R814" s="16">
        <f t="shared" si="518"/>
        <v>0</v>
      </c>
      <c r="S814" s="16">
        <f t="shared" si="518"/>
        <v>0</v>
      </c>
      <c r="T814" s="16">
        <f t="shared" si="518"/>
        <v>0</v>
      </c>
      <c r="U814" s="16">
        <f t="shared" si="518"/>
        <v>0</v>
      </c>
      <c r="V814" s="16">
        <f t="shared" si="518"/>
        <v>0</v>
      </c>
      <c r="W814" s="16">
        <f t="shared" si="518"/>
        <v>0</v>
      </c>
      <c r="X814" s="16">
        <f t="shared" si="518"/>
        <v>0</v>
      </c>
      <c r="Y814" s="16">
        <f t="shared" si="518"/>
        <v>0</v>
      </c>
      <c r="Z814" s="16">
        <f t="shared" si="518"/>
        <v>0</v>
      </c>
      <c r="AA814" s="16">
        <f t="shared" si="518"/>
        <v>0</v>
      </c>
      <c r="AB814" s="16">
        <f t="shared" si="518"/>
        <v>0</v>
      </c>
      <c r="AC814" s="16">
        <f t="shared" si="518"/>
        <v>0</v>
      </c>
      <c r="AD814" s="16">
        <f t="shared" si="518"/>
        <v>0</v>
      </c>
      <c r="AE814" s="16">
        <f t="shared" si="518"/>
        <v>0</v>
      </c>
      <c r="AF814" s="16">
        <f t="shared" si="518"/>
        <v>0</v>
      </c>
      <c r="AG814" s="16">
        <f t="shared" si="518"/>
        <v>0</v>
      </c>
      <c r="AH814" s="16">
        <f t="shared" si="518"/>
        <v>0</v>
      </c>
      <c r="AI814" s="16">
        <f t="shared" si="518"/>
        <v>0</v>
      </c>
      <c r="AJ814" s="16">
        <f t="shared" si="518"/>
        <v>0</v>
      </c>
      <c r="AK814" s="16">
        <f t="shared" si="518"/>
        <v>0</v>
      </c>
      <c r="AL814" s="16">
        <f t="shared" si="518"/>
        <v>0</v>
      </c>
      <c r="AM814" s="16">
        <f t="shared" si="518"/>
        <v>0</v>
      </c>
      <c r="AN814" s="16">
        <f t="shared" si="518"/>
        <v>0</v>
      </c>
      <c r="AO814" s="16">
        <f t="shared" si="518"/>
        <v>0</v>
      </c>
      <c r="AP814" s="16">
        <f t="shared" si="518"/>
        <v>0</v>
      </c>
      <c r="AQ814" s="16">
        <f t="shared" si="518"/>
        <v>0</v>
      </c>
      <c r="AR814" s="16">
        <f t="shared" si="518"/>
        <v>0</v>
      </c>
      <c r="AS814" s="16">
        <f t="shared" si="518"/>
        <v>0</v>
      </c>
      <c r="AT814" s="16">
        <f t="shared" si="518"/>
        <v>0</v>
      </c>
      <c r="AU814" s="16">
        <f t="shared" si="518"/>
        <v>0</v>
      </c>
      <c r="AV814" s="16">
        <f t="shared" si="518"/>
        <v>0</v>
      </c>
      <c r="AW814" s="16">
        <f t="shared" si="518"/>
        <v>0</v>
      </c>
      <c r="AX814" s="16">
        <f t="shared" si="518"/>
        <v>0</v>
      </c>
      <c r="AY814" s="16">
        <f t="shared" si="518"/>
        <v>0</v>
      </c>
      <c r="AZ814" s="16">
        <f t="shared" si="518"/>
        <v>0</v>
      </c>
      <c r="BA814" s="16">
        <f t="shared" si="518"/>
        <v>0</v>
      </c>
      <c r="BB814" s="16">
        <f t="shared" si="518"/>
        <v>0</v>
      </c>
      <c r="BC814" s="16">
        <f t="shared" si="518"/>
        <v>0</v>
      </c>
      <c r="BD814" s="16">
        <f t="shared" si="518"/>
        <v>0</v>
      </c>
      <c r="BE814" s="16">
        <f t="shared" si="518"/>
        <v>0</v>
      </c>
      <c r="BF814" s="16">
        <f t="shared" si="518"/>
        <v>0</v>
      </c>
      <c r="BG814" s="16">
        <f t="shared" si="518"/>
        <v>0</v>
      </c>
      <c r="BH814" s="16">
        <f t="shared" si="518"/>
        <v>0</v>
      </c>
      <c r="BI814" s="16">
        <f t="shared" si="518"/>
        <v>0</v>
      </c>
      <c r="BJ814" s="16">
        <f t="shared" si="518"/>
        <v>0</v>
      </c>
      <c r="BK814" s="16">
        <f t="shared" si="518"/>
        <v>0</v>
      </c>
      <c r="BL814" s="16">
        <f t="shared" si="518"/>
        <v>0</v>
      </c>
      <c r="BM814" s="16">
        <f t="shared" si="518"/>
        <v>0</v>
      </c>
      <c r="BN814" s="16">
        <f t="shared" si="518"/>
        <v>0</v>
      </c>
    </row>
    <row r="815" spans="1:67">
      <c r="D815" s="20">
        <f>B813</f>
        <v>618000</v>
      </c>
      <c r="E815" s="20">
        <f t="shared" ref="E815:BN815" si="519">D819</f>
        <v>476280.48960824538</v>
      </c>
      <c r="F815" s="20">
        <f t="shared" si="519"/>
        <v>326361.49325811071</v>
      </c>
      <c r="G815" s="20">
        <f t="shared" si="519"/>
        <v>167768.6121191468</v>
      </c>
      <c r="H815" s="29">
        <f t="shared" si="519"/>
        <v>0</v>
      </c>
      <c r="I815" s="20" t="e">
        <f t="shared" si="519"/>
        <v>#N/A</v>
      </c>
      <c r="J815" s="20" t="e">
        <f t="shared" si="519"/>
        <v>#N/A</v>
      </c>
      <c r="K815" s="20" t="e">
        <f t="shared" si="519"/>
        <v>#N/A</v>
      </c>
      <c r="L815" s="20" t="e">
        <f t="shared" si="519"/>
        <v>#N/A</v>
      </c>
      <c r="M815" s="20" t="e">
        <f t="shared" si="519"/>
        <v>#N/A</v>
      </c>
      <c r="N815" s="20" t="e">
        <f t="shared" si="519"/>
        <v>#N/A</v>
      </c>
      <c r="O815" s="20" t="e">
        <f t="shared" si="519"/>
        <v>#N/A</v>
      </c>
      <c r="P815" s="20" t="e">
        <f t="shared" si="519"/>
        <v>#N/A</v>
      </c>
      <c r="Q815" s="20" t="e">
        <f t="shared" si="519"/>
        <v>#N/A</v>
      </c>
      <c r="R815" s="20" t="e">
        <f t="shared" si="519"/>
        <v>#N/A</v>
      </c>
      <c r="S815" s="20" t="e">
        <f t="shared" si="519"/>
        <v>#N/A</v>
      </c>
      <c r="T815" s="20" t="e">
        <f t="shared" si="519"/>
        <v>#N/A</v>
      </c>
      <c r="U815" s="20" t="e">
        <f t="shared" si="519"/>
        <v>#N/A</v>
      </c>
      <c r="V815" s="20" t="e">
        <f t="shared" si="519"/>
        <v>#N/A</v>
      </c>
      <c r="W815" s="20" t="e">
        <f t="shared" si="519"/>
        <v>#N/A</v>
      </c>
      <c r="X815" s="20" t="e">
        <f t="shared" si="519"/>
        <v>#N/A</v>
      </c>
      <c r="Y815" s="20" t="e">
        <f t="shared" si="519"/>
        <v>#N/A</v>
      </c>
      <c r="Z815" s="20" t="e">
        <f t="shared" si="519"/>
        <v>#N/A</v>
      </c>
      <c r="AA815" s="20" t="e">
        <f t="shared" si="519"/>
        <v>#N/A</v>
      </c>
      <c r="AB815" s="20" t="e">
        <f t="shared" si="519"/>
        <v>#N/A</v>
      </c>
      <c r="AC815" s="20" t="e">
        <f t="shared" si="519"/>
        <v>#N/A</v>
      </c>
      <c r="AD815" s="20" t="e">
        <f t="shared" si="519"/>
        <v>#N/A</v>
      </c>
      <c r="AE815" s="20" t="e">
        <f t="shared" si="519"/>
        <v>#N/A</v>
      </c>
      <c r="AF815" s="20" t="e">
        <f t="shared" si="519"/>
        <v>#N/A</v>
      </c>
      <c r="AG815" s="20" t="e">
        <f t="shared" si="519"/>
        <v>#N/A</v>
      </c>
      <c r="AH815" s="20" t="e">
        <f t="shared" si="519"/>
        <v>#N/A</v>
      </c>
      <c r="AI815" s="20" t="e">
        <f t="shared" si="519"/>
        <v>#N/A</v>
      </c>
      <c r="AJ815" s="20" t="e">
        <f t="shared" si="519"/>
        <v>#N/A</v>
      </c>
      <c r="AK815" s="20" t="e">
        <f t="shared" si="519"/>
        <v>#N/A</v>
      </c>
      <c r="AL815" s="20" t="e">
        <f t="shared" si="519"/>
        <v>#N/A</v>
      </c>
      <c r="AM815" s="20" t="e">
        <f t="shared" si="519"/>
        <v>#N/A</v>
      </c>
      <c r="AN815" s="20" t="e">
        <f t="shared" si="519"/>
        <v>#N/A</v>
      </c>
      <c r="AO815" s="20" t="e">
        <f t="shared" si="519"/>
        <v>#N/A</v>
      </c>
      <c r="AP815" s="20" t="e">
        <f t="shared" si="519"/>
        <v>#N/A</v>
      </c>
      <c r="AQ815" s="20" t="e">
        <f t="shared" si="519"/>
        <v>#N/A</v>
      </c>
      <c r="AR815" s="20" t="e">
        <f t="shared" si="519"/>
        <v>#N/A</v>
      </c>
      <c r="AS815" s="20" t="e">
        <f t="shared" si="519"/>
        <v>#N/A</v>
      </c>
      <c r="AT815" s="20" t="e">
        <f t="shared" si="519"/>
        <v>#N/A</v>
      </c>
      <c r="AU815" s="20" t="e">
        <f t="shared" si="519"/>
        <v>#N/A</v>
      </c>
      <c r="AV815" s="20" t="e">
        <f t="shared" si="519"/>
        <v>#N/A</v>
      </c>
      <c r="AW815" s="20" t="e">
        <f t="shared" si="519"/>
        <v>#N/A</v>
      </c>
      <c r="AX815" s="20" t="e">
        <f t="shared" si="519"/>
        <v>#N/A</v>
      </c>
      <c r="AY815" s="20" t="e">
        <f t="shared" si="519"/>
        <v>#N/A</v>
      </c>
      <c r="AZ815" s="20" t="e">
        <f t="shared" si="519"/>
        <v>#N/A</v>
      </c>
      <c r="BA815" s="20" t="e">
        <f t="shared" si="519"/>
        <v>#N/A</v>
      </c>
      <c r="BB815" s="20" t="e">
        <f t="shared" si="519"/>
        <v>#N/A</v>
      </c>
      <c r="BC815" s="20" t="e">
        <f t="shared" si="519"/>
        <v>#N/A</v>
      </c>
      <c r="BD815" s="20" t="e">
        <f t="shared" si="519"/>
        <v>#N/A</v>
      </c>
      <c r="BE815" s="20" t="e">
        <f t="shared" si="519"/>
        <v>#N/A</v>
      </c>
      <c r="BF815" s="20" t="e">
        <f t="shared" si="519"/>
        <v>#N/A</v>
      </c>
      <c r="BG815" s="20" t="e">
        <f t="shared" si="519"/>
        <v>#N/A</v>
      </c>
      <c r="BH815" s="20" t="e">
        <f t="shared" si="519"/>
        <v>#N/A</v>
      </c>
      <c r="BI815" s="20" t="e">
        <f t="shared" si="519"/>
        <v>#N/A</v>
      </c>
      <c r="BJ815" s="20" t="e">
        <f t="shared" si="519"/>
        <v>#N/A</v>
      </c>
      <c r="BK815" s="20" t="e">
        <f t="shared" si="519"/>
        <v>#N/A</v>
      </c>
      <c r="BL815" s="20" t="e">
        <f t="shared" si="519"/>
        <v>#N/A</v>
      </c>
      <c r="BM815" s="20" t="e">
        <f t="shared" si="519"/>
        <v>#N/A</v>
      </c>
      <c r="BN815" s="20" t="e">
        <f t="shared" si="519"/>
        <v>#N/A</v>
      </c>
    </row>
    <row r="816" spans="1:67">
      <c r="C816" s="16" t="s">
        <v>0</v>
      </c>
      <c r="D816" s="20">
        <f>-PPMT($D$17,D$8-2014,$B814,$B813)</f>
        <v>141719.51039175462</v>
      </c>
      <c r="E816" s="20">
        <f t="shared" ref="E816:G816" si="520">-PPMT($D$17,E$8-2014,$B814,$B813)</f>
        <v>149918.99635013469</v>
      </c>
      <c r="F816" s="20">
        <f t="shared" si="520"/>
        <v>158592.88113896392</v>
      </c>
      <c r="G816" s="20">
        <f t="shared" si="520"/>
        <v>167768.61211914683</v>
      </c>
      <c r="H816" s="20" t="e">
        <f>IF($D814&gt;=1,($B813/HLOOKUP($D814,'[7]Annuity Cal'!$H$7:$BE$11,2,FALSE))*HLOOKUP(H814,'[7]Annuity Cal'!$H$7:$BE$11,3,FALSE),(IF(H814&lt;=(-1),H814,0)))</f>
        <v>#N/A</v>
      </c>
      <c r="I816" s="20" t="e">
        <f>IF($D814&gt;=1,($B813/HLOOKUP($D814,'[7]Annuity Cal'!$H$7:$BE$11,2,FALSE))*HLOOKUP(I814,'[7]Annuity Cal'!$H$7:$BE$11,3,FALSE),(IF(I814&lt;=(-1),I814,0)))</f>
        <v>#N/A</v>
      </c>
      <c r="J816" s="20" t="e">
        <f>IF($D814&gt;=1,($B813/HLOOKUP($D814,'[7]Annuity Cal'!$H$7:$BE$11,2,FALSE))*HLOOKUP(J814,'[7]Annuity Cal'!$H$7:$BE$11,3,FALSE),(IF(J814&lt;=(-1),J814,0)))</f>
        <v>#N/A</v>
      </c>
      <c r="K816" s="20" t="e">
        <f>IF($D814&gt;=1,($B813/HLOOKUP($D814,'[7]Annuity Cal'!$H$7:$BE$11,2,FALSE))*HLOOKUP(K814,'[7]Annuity Cal'!$H$7:$BE$11,3,FALSE),(IF(K814&lt;=(-1),K814,0)))</f>
        <v>#N/A</v>
      </c>
      <c r="L816" s="20" t="e">
        <f>IF($D814&gt;=1,($B813/HLOOKUP($D814,'[7]Annuity Cal'!$H$7:$BE$11,2,FALSE))*HLOOKUP(L814,'[7]Annuity Cal'!$H$7:$BE$11,3,FALSE),(IF(L814&lt;=(-1),L814,0)))</f>
        <v>#N/A</v>
      </c>
      <c r="M816" s="20" t="e">
        <f>IF($D814&gt;=1,($B813/HLOOKUP($D814,'[7]Annuity Cal'!$H$7:$BE$11,2,FALSE))*HLOOKUP(M814,'[7]Annuity Cal'!$H$7:$BE$11,3,FALSE),(IF(M814&lt;=(-1),M814,0)))</f>
        <v>#N/A</v>
      </c>
      <c r="N816" s="20" t="e">
        <f>IF($D814&gt;=1,($B813/HLOOKUP($D814,'[7]Annuity Cal'!$H$7:$BE$11,2,FALSE))*HLOOKUP(N814,'[7]Annuity Cal'!$H$7:$BE$11,3,FALSE),(IF(N814&lt;=(-1),N814,0)))</f>
        <v>#N/A</v>
      </c>
      <c r="O816" s="20" t="e">
        <f>IF($D814&gt;=1,($B813/HLOOKUP($D814,'[7]Annuity Cal'!$H$7:$BE$11,2,FALSE))*HLOOKUP(O814,'[7]Annuity Cal'!$H$7:$BE$11,3,FALSE),(IF(O814&lt;=(-1),O814,0)))</f>
        <v>#N/A</v>
      </c>
      <c r="P816" s="20" t="e">
        <f>IF($D814&gt;=1,($B813/HLOOKUP($D814,'[7]Annuity Cal'!$H$7:$BE$11,2,FALSE))*HLOOKUP(P814,'[7]Annuity Cal'!$H$7:$BE$11,3,FALSE),(IF(P814&lt;=(-1),P814,0)))</f>
        <v>#N/A</v>
      </c>
      <c r="Q816" s="20" t="e">
        <f>IF($D814&gt;=1,($B813/HLOOKUP($D814,'[7]Annuity Cal'!$H$7:$BE$11,2,FALSE))*HLOOKUP(Q814,'[7]Annuity Cal'!$H$7:$BE$11,3,FALSE),(IF(Q814&lt;=(-1),Q814,0)))</f>
        <v>#N/A</v>
      </c>
      <c r="R816" s="20" t="e">
        <f>IF($D814&gt;=1,($B813/HLOOKUP($D814,'[7]Annuity Cal'!$H$7:$BE$11,2,FALSE))*HLOOKUP(R814,'[7]Annuity Cal'!$H$7:$BE$11,3,FALSE),(IF(R814&lt;=(-1),R814,0)))</f>
        <v>#N/A</v>
      </c>
      <c r="S816" s="20" t="e">
        <f>IF($D814&gt;=1,($B813/HLOOKUP($D814,'[7]Annuity Cal'!$H$7:$BE$11,2,FALSE))*HLOOKUP(S814,'[7]Annuity Cal'!$H$7:$BE$11,3,FALSE),(IF(S814&lt;=(-1),S814,0)))</f>
        <v>#N/A</v>
      </c>
      <c r="T816" s="20" t="e">
        <f>IF($D814&gt;=1,($B813/HLOOKUP($D814,'[7]Annuity Cal'!$H$7:$BE$11,2,FALSE))*HLOOKUP(T814,'[7]Annuity Cal'!$H$7:$BE$11,3,FALSE),(IF(T814&lt;=(-1),T814,0)))</f>
        <v>#N/A</v>
      </c>
      <c r="U816" s="20" t="e">
        <f>IF($D814&gt;=1,($B813/HLOOKUP($D814,'[7]Annuity Cal'!$H$7:$BE$11,2,FALSE))*HLOOKUP(U814,'[7]Annuity Cal'!$H$7:$BE$11,3,FALSE),(IF(U814&lt;=(-1),U814,0)))</f>
        <v>#N/A</v>
      </c>
      <c r="V816" s="20" t="e">
        <f>IF($D814&gt;=1,($B813/HLOOKUP($D814,'[7]Annuity Cal'!$H$7:$BE$11,2,FALSE))*HLOOKUP(V814,'[7]Annuity Cal'!$H$7:$BE$11,3,FALSE),(IF(V814&lt;=(-1),V814,0)))</f>
        <v>#N/A</v>
      </c>
      <c r="W816" s="20" t="e">
        <f>IF($D814&gt;=1,($B813/HLOOKUP($D814,'[7]Annuity Cal'!$H$7:$BE$11,2,FALSE))*HLOOKUP(W814,'[7]Annuity Cal'!$H$7:$BE$11,3,FALSE),(IF(W814&lt;=(-1),W814,0)))</f>
        <v>#N/A</v>
      </c>
      <c r="X816" s="20" t="e">
        <f>IF($D814&gt;=1,($B813/HLOOKUP($D814,'[7]Annuity Cal'!$H$7:$BE$11,2,FALSE))*HLOOKUP(X814,'[7]Annuity Cal'!$H$7:$BE$11,3,FALSE),(IF(X814&lt;=(-1),X814,0)))</f>
        <v>#N/A</v>
      </c>
      <c r="Y816" s="20" t="e">
        <f>IF($D814&gt;=1,($B813/HLOOKUP($D814,'[7]Annuity Cal'!$H$7:$BE$11,2,FALSE))*HLOOKUP(Y814,'[7]Annuity Cal'!$H$7:$BE$11,3,FALSE),(IF(Y814&lt;=(-1),Y814,0)))</f>
        <v>#N/A</v>
      </c>
      <c r="Z816" s="20" t="e">
        <f>IF($D814&gt;=1,($B813/HLOOKUP($D814,'[7]Annuity Cal'!$H$7:$BE$11,2,FALSE))*HLOOKUP(Z814,'[7]Annuity Cal'!$H$7:$BE$11,3,FALSE),(IF(Z814&lt;=(-1),Z814,0)))</f>
        <v>#N/A</v>
      </c>
      <c r="AA816" s="20" t="e">
        <f>IF($D814&gt;=1,($B813/HLOOKUP($D814,'[7]Annuity Cal'!$H$7:$BE$11,2,FALSE))*HLOOKUP(AA814,'[7]Annuity Cal'!$H$7:$BE$11,3,FALSE),(IF(AA814&lt;=(-1),AA814,0)))</f>
        <v>#N/A</v>
      </c>
      <c r="AB816" s="20" t="e">
        <f>IF($D814&gt;=1,($B813/HLOOKUP($D814,'[7]Annuity Cal'!$H$7:$BE$11,2,FALSE))*HLOOKUP(AB814,'[7]Annuity Cal'!$H$7:$BE$11,3,FALSE),(IF(AB814&lt;=(-1),AB814,0)))</f>
        <v>#N/A</v>
      </c>
      <c r="AC816" s="20" t="e">
        <f>IF($D814&gt;=1,($B813/HLOOKUP($D814,'[7]Annuity Cal'!$H$7:$BE$11,2,FALSE))*HLOOKUP(AC814,'[7]Annuity Cal'!$H$7:$BE$11,3,FALSE),(IF(AC814&lt;=(-1),AC814,0)))</f>
        <v>#N/A</v>
      </c>
      <c r="AD816" s="20" t="e">
        <f>IF($D814&gt;=1,($B813/HLOOKUP($D814,'[7]Annuity Cal'!$H$7:$BE$11,2,FALSE))*HLOOKUP(AD814,'[7]Annuity Cal'!$H$7:$BE$11,3,FALSE),(IF(AD814&lt;=(-1),AD814,0)))</f>
        <v>#N/A</v>
      </c>
      <c r="AE816" s="20" t="e">
        <f>IF($D814&gt;=1,($B813/HLOOKUP($D814,'[7]Annuity Cal'!$H$7:$BE$11,2,FALSE))*HLOOKUP(AE814,'[7]Annuity Cal'!$H$7:$BE$11,3,FALSE),(IF(AE814&lt;=(-1),AE814,0)))</f>
        <v>#N/A</v>
      </c>
      <c r="AF816" s="20" t="e">
        <f>IF($D814&gt;=1,($B813/HLOOKUP($D814,'[7]Annuity Cal'!$H$7:$BE$11,2,FALSE))*HLOOKUP(AF814,'[7]Annuity Cal'!$H$7:$BE$11,3,FALSE),(IF(AF814&lt;=(-1),AF814,0)))</f>
        <v>#N/A</v>
      </c>
      <c r="AG816" s="20" t="e">
        <f>IF($D814&gt;=1,($B813/HLOOKUP($D814,'[7]Annuity Cal'!$H$7:$BE$11,2,FALSE))*HLOOKUP(AG814,'[7]Annuity Cal'!$H$7:$BE$11,3,FALSE),(IF(AG814&lt;=(-1),AG814,0)))</f>
        <v>#N/A</v>
      </c>
      <c r="AH816" s="20" t="e">
        <f>IF($D814&gt;=1,($B813/HLOOKUP($D814,'[7]Annuity Cal'!$H$7:$BE$11,2,FALSE))*HLOOKUP(AH814,'[7]Annuity Cal'!$H$7:$BE$11,3,FALSE),(IF(AH814&lt;=(-1),AH814,0)))</f>
        <v>#N/A</v>
      </c>
      <c r="AI816" s="20" t="e">
        <f>IF($D814&gt;=1,($B813/HLOOKUP($D814,'[7]Annuity Cal'!$H$7:$BE$11,2,FALSE))*HLOOKUP(AI814,'[7]Annuity Cal'!$H$7:$BE$11,3,FALSE),(IF(AI814&lt;=(-1),AI814,0)))</f>
        <v>#N/A</v>
      </c>
      <c r="AJ816" s="20" t="e">
        <f>IF($D814&gt;=1,($B813/HLOOKUP($D814,'[7]Annuity Cal'!$H$7:$BE$11,2,FALSE))*HLOOKUP(AJ814,'[7]Annuity Cal'!$H$7:$BE$11,3,FALSE),(IF(AJ814&lt;=(-1),AJ814,0)))</f>
        <v>#N/A</v>
      </c>
      <c r="AK816" s="20" t="e">
        <f>IF($D814&gt;=1,($B813/HLOOKUP($D814,'[7]Annuity Cal'!$H$7:$BE$11,2,FALSE))*HLOOKUP(AK814,'[7]Annuity Cal'!$H$7:$BE$11,3,FALSE),(IF(AK814&lt;=(-1),AK814,0)))</f>
        <v>#N/A</v>
      </c>
      <c r="AL816" s="20" t="e">
        <f>IF($D814&gt;=1,($B813/HLOOKUP($D814,'[7]Annuity Cal'!$H$7:$BE$11,2,FALSE))*HLOOKUP(AL814,'[7]Annuity Cal'!$H$7:$BE$11,3,FALSE),(IF(AL814&lt;=(-1),AL814,0)))</f>
        <v>#N/A</v>
      </c>
      <c r="AM816" s="20" t="e">
        <f>IF($D814&gt;=1,($B813/HLOOKUP($D814,'[7]Annuity Cal'!$H$7:$BE$11,2,FALSE))*HLOOKUP(AM814,'[7]Annuity Cal'!$H$7:$BE$11,3,FALSE),(IF(AM814&lt;=(-1),AM814,0)))</f>
        <v>#N/A</v>
      </c>
      <c r="AN816" s="20" t="e">
        <f>IF($D814&gt;=1,($B813/HLOOKUP($D814,'[7]Annuity Cal'!$H$7:$BE$11,2,FALSE))*HLOOKUP(AN814,'[7]Annuity Cal'!$H$7:$BE$11,3,FALSE),(IF(AN814&lt;=(-1),AN814,0)))</f>
        <v>#N/A</v>
      </c>
      <c r="AO816" s="20" t="e">
        <f>IF($D814&gt;=1,($B813/HLOOKUP($D814,'[7]Annuity Cal'!$H$7:$BE$11,2,FALSE))*HLOOKUP(AO814,'[7]Annuity Cal'!$H$7:$BE$11,3,FALSE),(IF(AO814&lt;=(-1),AO814,0)))</f>
        <v>#N/A</v>
      </c>
      <c r="AP816" s="20" t="e">
        <f>IF($D814&gt;=1,($B813/HLOOKUP($D814,'[7]Annuity Cal'!$H$7:$BE$11,2,FALSE))*HLOOKUP(AP814,'[7]Annuity Cal'!$H$7:$BE$11,3,FALSE),(IF(AP814&lt;=(-1),AP814,0)))</f>
        <v>#N/A</v>
      </c>
      <c r="AQ816" s="20" t="e">
        <f>IF($D814&gt;=1,($B813/HLOOKUP($D814,'[7]Annuity Cal'!$H$7:$BE$11,2,FALSE))*HLOOKUP(AQ814,'[7]Annuity Cal'!$H$7:$BE$11,3,FALSE),(IF(AQ814&lt;=(-1),AQ814,0)))</f>
        <v>#N/A</v>
      </c>
      <c r="AR816" s="20" t="e">
        <f>IF($D814&gt;=1,($B813/HLOOKUP($D814,'[7]Annuity Cal'!$H$7:$BE$11,2,FALSE))*HLOOKUP(AR814,'[7]Annuity Cal'!$H$7:$BE$11,3,FALSE),(IF(AR814&lt;=(-1),AR814,0)))</f>
        <v>#N/A</v>
      </c>
      <c r="AS816" s="20" t="e">
        <f>IF($D814&gt;=1,($B813/HLOOKUP($D814,'[7]Annuity Cal'!$H$7:$BE$11,2,FALSE))*HLOOKUP(AS814,'[7]Annuity Cal'!$H$7:$BE$11,3,FALSE),(IF(AS814&lt;=(-1),AS814,0)))</f>
        <v>#N/A</v>
      </c>
      <c r="AT816" s="20" t="e">
        <f>IF($D814&gt;=1,($B813/HLOOKUP($D814,'[7]Annuity Cal'!$H$7:$BE$11,2,FALSE))*HLOOKUP(AT814,'[7]Annuity Cal'!$H$7:$BE$11,3,FALSE),(IF(AT814&lt;=(-1),AT814,0)))</f>
        <v>#N/A</v>
      </c>
      <c r="AU816" s="20" t="e">
        <f>IF($D814&gt;=1,($B813/HLOOKUP($D814,'[7]Annuity Cal'!$H$7:$BE$11,2,FALSE))*HLOOKUP(AU814,'[7]Annuity Cal'!$H$7:$BE$11,3,FALSE),(IF(AU814&lt;=(-1),AU814,0)))</f>
        <v>#N/A</v>
      </c>
      <c r="AV816" s="20" t="e">
        <f>IF($D814&gt;=1,($B813/HLOOKUP($D814,'[7]Annuity Cal'!$H$7:$BE$11,2,FALSE))*HLOOKUP(AV814,'[7]Annuity Cal'!$H$7:$BE$11,3,FALSE),(IF(AV814&lt;=(-1),AV814,0)))</f>
        <v>#N/A</v>
      </c>
      <c r="AW816" s="20" t="e">
        <f>IF($D814&gt;=1,($B813/HLOOKUP($D814,'[7]Annuity Cal'!$H$7:$BE$11,2,FALSE))*HLOOKUP(AW814,'[7]Annuity Cal'!$H$7:$BE$11,3,FALSE),(IF(AW814&lt;=(-1),AW814,0)))</f>
        <v>#N/A</v>
      </c>
      <c r="AX816" s="20" t="e">
        <f>IF($D814&gt;=1,($B813/HLOOKUP($D814,'[7]Annuity Cal'!$H$7:$BE$11,2,FALSE))*HLOOKUP(AX814,'[7]Annuity Cal'!$H$7:$BE$11,3,FALSE),(IF(AX814&lt;=(-1),AX814,0)))</f>
        <v>#N/A</v>
      </c>
      <c r="AY816" s="20" t="e">
        <f>IF($D814&gt;=1,($B813/HLOOKUP($D814,'[7]Annuity Cal'!$H$7:$BE$11,2,FALSE))*HLOOKUP(AY814,'[7]Annuity Cal'!$H$7:$BE$11,3,FALSE),(IF(AY814&lt;=(-1),AY814,0)))</f>
        <v>#N/A</v>
      </c>
      <c r="AZ816" s="20" t="e">
        <f>IF($D814&gt;=1,($B813/HLOOKUP($D814,'[7]Annuity Cal'!$H$7:$BE$11,2,FALSE))*HLOOKUP(AZ814,'[7]Annuity Cal'!$H$7:$BE$11,3,FALSE),(IF(AZ814&lt;=(-1),AZ814,0)))</f>
        <v>#N/A</v>
      </c>
      <c r="BA816" s="20" t="e">
        <f>IF($D814&gt;=1,($B813/HLOOKUP($D814,'[7]Annuity Cal'!$H$7:$BE$11,2,FALSE))*HLOOKUP(BA814,'[7]Annuity Cal'!$H$7:$BE$11,3,FALSE),(IF(BA814&lt;=(-1),BA814,0)))</f>
        <v>#N/A</v>
      </c>
      <c r="BB816" s="20" t="e">
        <f>IF($D814&gt;=1,($B813/HLOOKUP($D814,'[7]Annuity Cal'!$H$7:$BE$11,2,FALSE))*HLOOKUP(BB814,'[7]Annuity Cal'!$H$7:$BE$11,3,FALSE),(IF(BB814&lt;=(-1),BB814,0)))</f>
        <v>#N/A</v>
      </c>
      <c r="BC816" s="20" t="e">
        <f>IF($D814&gt;=1,($B813/HLOOKUP($D814,'[7]Annuity Cal'!$H$7:$BE$11,2,FALSE))*HLOOKUP(BC814,'[7]Annuity Cal'!$H$7:$BE$11,3,FALSE),(IF(BC814&lt;=(-1),BC814,0)))</f>
        <v>#N/A</v>
      </c>
      <c r="BD816" s="20" t="e">
        <f>IF($D814&gt;=1,($B813/HLOOKUP($D814,'[7]Annuity Cal'!$H$7:$BE$11,2,FALSE))*HLOOKUP(BD814,'[7]Annuity Cal'!$H$7:$BE$11,3,FALSE),(IF(BD814&lt;=(-1),BD814,0)))</f>
        <v>#N/A</v>
      </c>
      <c r="BE816" s="20" t="e">
        <f>IF($D814&gt;=1,($B813/HLOOKUP($D814,'[7]Annuity Cal'!$H$7:$BE$11,2,FALSE))*HLOOKUP(BE814,'[7]Annuity Cal'!$H$7:$BE$11,3,FALSE),(IF(BE814&lt;=(-1),BE814,0)))</f>
        <v>#N/A</v>
      </c>
      <c r="BF816" s="20" t="e">
        <f>IF($D814&gt;=1,($B813/HLOOKUP($D814,'[7]Annuity Cal'!$H$7:$BE$11,2,FALSE))*HLOOKUP(BF814,'[7]Annuity Cal'!$H$7:$BE$11,3,FALSE),(IF(BF814&lt;=(-1),BF814,0)))</f>
        <v>#N/A</v>
      </c>
      <c r="BG816" s="20" t="e">
        <f>IF($D814&gt;=1,($B813/HLOOKUP($D814,'[7]Annuity Cal'!$H$7:$BE$11,2,FALSE))*HLOOKUP(BG814,'[7]Annuity Cal'!$H$7:$BE$11,3,FALSE),(IF(BG814&lt;=(-1),BG814,0)))</f>
        <v>#N/A</v>
      </c>
      <c r="BH816" s="20" t="e">
        <f>IF($D814&gt;=1,($B813/HLOOKUP($D814,'[7]Annuity Cal'!$H$7:$BE$11,2,FALSE))*HLOOKUP(BH814,'[7]Annuity Cal'!$H$7:$BE$11,3,FALSE),(IF(BH814&lt;=(-1),BH814,0)))</f>
        <v>#N/A</v>
      </c>
      <c r="BI816" s="20" t="e">
        <f>IF($D814&gt;=1,($B813/HLOOKUP($D814,'[7]Annuity Cal'!$H$7:$BE$11,2,FALSE))*HLOOKUP(BI814,'[7]Annuity Cal'!$H$7:$BE$11,3,FALSE),(IF(BI814&lt;=(-1),BI814,0)))</f>
        <v>#N/A</v>
      </c>
      <c r="BJ816" s="20" t="e">
        <f>IF($D814&gt;=1,($B813/HLOOKUP($D814,'[7]Annuity Cal'!$H$7:$BE$11,2,FALSE))*HLOOKUP(BJ814,'[7]Annuity Cal'!$H$7:$BE$11,3,FALSE),(IF(BJ814&lt;=(-1),BJ814,0)))</f>
        <v>#N/A</v>
      </c>
      <c r="BK816" s="20" t="e">
        <f>IF($D814&gt;=1,($B813/HLOOKUP($D814,'[7]Annuity Cal'!$H$7:$BE$11,2,FALSE))*HLOOKUP(BK814,'[7]Annuity Cal'!$H$7:$BE$11,3,FALSE),(IF(BK814&lt;=(-1),BK814,0)))</f>
        <v>#N/A</v>
      </c>
      <c r="BL816" s="20" t="e">
        <f>IF($D814&gt;=1,($B813/HLOOKUP($D814,'[7]Annuity Cal'!$H$7:$BE$11,2,FALSE))*HLOOKUP(BL814,'[7]Annuity Cal'!$H$7:$BE$11,3,FALSE),(IF(BL814&lt;=(-1),BL814,0)))</f>
        <v>#N/A</v>
      </c>
      <c r="BM816" s="20" t="e">
        <f>IF($D814&gt;=1,($B813/HLOOKUP($D814,'[7]Annuity Cal'!$H$7:$BE$11,2,FALSE))*HLOOKUP(BM814,'[7]Annuity Cal'!$H$7:$BE$11,3,FALSE),(IF(BM814&lt;=(-1),BM814,0)))</f>
        <v>#N/A</v>
      </c>
      <c r="BN816" s="20" t="e">
        <f>IF($D814&gt;=1,($B813/HLOOKUP($D814,'[7]Annuity Cal'!$H$7:$BE$11,2,FALSE))*HLOOKUP(BN814,'[7]Annuity Cal'!$H$7:$BE$11,3,FALSE),(IF(BN814&lt;=(-1),BN814,0)))</f>
        <v>#N/A</v>
      </c>
    </row>
    <row r="817" spans="1:70">
      <c r="C817" s="16" t="s">
        <v>1</v>
      </c>
      <c r="D817" s="20">
        <f>-IPMT($D$17,D$8-2014,$B814,$B813)</f>
        <v>35755.714285714283</v>
      </c>
      <c r="E817" s="20">
        <f t="shared" ref="E817:G817" si="521">-IPMT($D$17,E$8-2014,$B814,$B813)</f>
        <v>27556.228327334193</v>
      </c>
      <c r="F817" s="20">
        <f t="shared" si="521"/>
        <v>18882.343538504974</v>
      </c>
      <c r="G817" s="20">
        <f t="shared" si="521"/>
        <v>9706.6125583220655</v>
      </c>
      <c r="H817" s="20" t="e">
        <f>IF($D814&gt;=1,($B813/HLOOKUP($D814,'[7]Annuity Cal'!$H$7:$BE$11,2,FALSE))*HLOOKUP(H814,'[7]Annuity Cal'!$H$7:$BE$11,4,FALSE),(IF(H814&lt;=(-1),H814,0)))</f>
        <v>#N/A</v>
      </c>
      <c r="I817" s="20" t="e">
        <f>IF($D814&gt;=1,($B813/HLOOKUP($D814,'[7]Annuity Cal'!$H$7:$BE$11,2,FALSE))*HLOOKUP(I814,'[7]Annuity Cal'!$H$7:$BE$11,4,FALSE),(IF(I814&lt;=(-1),I814,0)))</f>
        <v>#N/A</v>
      </c>
      <c r="J817" s="20" t="e">
        <f>IF($D814&gt;=1,($B813/HLOOKUP($D814,'[7]Annuity Cal'!$H$7:$BE$11,2,FALSE))*HLOOKUP(J814,'[7]Annuity Cal'!$H$7:$BE$11,4,FALSE),(IF(J814&lt;=(-1),J814,0)))</f>
        <v>#N/A</v>
      </c>
      <c r="K817" s="20" t="e">
        <f>IF($D814&gt;=1,($B813/HLOOKUP($D814,'[7]Annuity Cal'!$H$7:$BE$11,2,FALSE))*HLOOKUP(K814,'[7]Annuity Cal'!$H$7:$BE$11,4,FALSE),(IF(K814&lt;=(-1),K814,0)))</f>
        <v>#N/A</v>
      </c>
      <c r="L817" s="20" t="e">
        <f>IF($D814&gt;=1,($B813/HLOOKUP($D814,'[7]Annuity Cal'!$H$7:$BE$11,2,FALSE))*HLOOKUP(L814,'[7]Annuity Cal'!$H$7:$BE$11,4,FALSE),(IF(L814&lt;=(-1),L814,0)))</f>
        <v>#N/A</v>
      </c>
      <c r="M817" s="20" t="e">
        <f>IF($D814&gt;=1,($B813/HLOOKUP($D814,'[7]Annuity Cal'!$H$7:$BE$11,2,FALSE))*HLOOKUP(M814,'[7]Annuity Cal'!$H$7:$BE$11,4,FALSE),(IF(M814&lt;=(-1),M814,0)))</f>
        <v>#N/A</v>
      </c>
      <c r="N817" s="20" t="e">
        <f>IF($D814&gt;=1,($B813/HLOOKUP($D814,'[7]Annuity Cal'!$H$7:$BE$11,2,FALSE))*HLOOKUP(N814,'[7]Annuity Cal'!$H$7:$BE$11,4,FALSE),(IF(N814&lt;=(-1),N814,0)))</f>
        <v>#N/A</v>
      </c>
      <c r="O817" s="20" t="e">
        <f>IF($D814&gt;=1,($B813/HLOOKUP($D814,'[7]Annuity Cal'!$H$7:$BE$11,2,FALSE))*HLOOKUP(O814,'[7]Annuity Cal'!$H$7:$BE$11,4,FALSE),(IF(O814&lt;=(-1),O814,0)))</f>
        <v>#N/A</v>
      </c>
      <c r="P817" s="20" t="e">
        <f>IF($D814&gt;=1,($B813/HLOOKUP($D814,'[7]Annuity Cal'!$H$7:$BE$11,2,FALSE))*HLOOKUP(P814,'[7]Annuity Cal'!$H$7:$BE$11,4,FALSE),(IF(P814&lt;=(-1),P814,0)))</f>
        <v>#N/A</v>
      </c>
      <c r="Q817" s="20" t="e">
        <f>IF($D814&gt;=1,($B813/HLOOKUP($D814,'[7]Annuity Cal'!$H$7:$BE$11,2,FALSE))*HLOOKUP(Q814,'[7]Annuity Cal'!$H$7:$BE$11,4,FALSE),(IF(Q814&lt;=(-1),Q814,0)))</f>
        <v>#N/A</v>
      </c>
      <c r="R817" s="20" t="e">
        <f>IF($D814&gt;=1,($B813/HLOOKUP($D814,'[7]Annuity Cal'!$H$7:$BE$11,2,FALSE))*HLOOKUP(R814,'[7]Annuity Cal'!$H$7:$BE$11,4,FALSE),(IF(R814&lt;=(-1),R814,0)))</f>
        <v>#N/A</v>
      </c>
      <c r="S817" s="20" t="e">
        <f>IF($D814&gt;=1,($B813/HLOOKUP($D814,'[7]Annuity Cal'!$H$7:$BE$11,2,FALSE))*HLOOKUP(S814,'[7]Annuity Cal'!$H$7:$BE$11,4,FALSE),(IF(S814&lt;=(-1),S814,0)))</f>
        <v>#N/A</v>
      </c>
      <c r="T817" s="20" t="e">
        <f>IF($D814&gt;=1,($B813/HLOOKUP($D814,'[7]Annuity Cal'!$H$7:$BE$11,2,FALSE))*HLOOKUP(T814,'[7]Annuity Cal'!$H$7:$BE$11,4,FALSE),(IF(T814&lt;=(-1),T814,0)))</f>
        <v>#N/A</v>
      </c>
      <c r="U817" s="20" t="e">
        <f>IF($D814&gt;=1,($B813/HLOOKUP($D814,'[7]Annuity Cal'!$H$7:$BE$11,2,FALSE))*HLOOKUP(U814,'[7]Annuity Cal'!$H$7:$BE$11,4,FALSE),(IF(U814&lt;=(-1),U814,0)))</f>
        <v>#N/A</v>
      </c>
      <c r="V817" s="20" t="e">
        <f>IF($D814&gt;=1,($B813/HLOOKUP($D814,'[7]Annuity Cal'!$H$7:$BE$11,2,FALSE))*HLOOKUP(V814,'[7]Annuity Cal'!$H$7:$BE$11,4,FALSE),(IF(V814&lt;=(-1),V814,0)))</f>
        <v>#N/A</v>
      </c>
      <c r="W817" s="20" t="e">
        <f>IF($D814&gt;=1,($B813/HLOOKUP($D814,'[7]Annuity Cal'!$H$7:$BE$11,2,FALSE))*HLOOKUP(W814,'[7]Annuity Cal'!$H$7:$BE$11,4,FALSE),(IF(W814&lt;=(-1),W814,0)))</f>
        <v>#N/A</v>
      </c>
      <c r="X817" s="20" t="e">
        <f>IF($D814&gt;=1,($B813/HLOOKUP($D814,'[7]Annuity Cal'!$H$7:$BE$11,2,FALSE))*HLOOKUP(X814,'[7]Annuity Cal'!$H$7:$BE$11,4,FALSE),(IF(X814&lt;=(-1),X814,0)))</f>
        <v>#N/A</v>
      </c>
      <c r="Y817" s="20" t="e">
        <f>IF($D814&gt;=1,($B813/HLOOKUP($D814,'[7]Annuity Cal'!$H$7:$BE$11,2,FALSE))*HLOOKUP(Y814,'[7]Annuity Cal'!$H$7:$BE$11,4,FALSE),(IF(Y814&lt;=(-1),Y814,0)))</f>
        <v>#N/A</v>
      </c>
      <c r="Z817" s="20" t="e">
        <f>IF($D814&gt;=1,($B813/HLOOKUP($D814,'[7]Annuity Cal'!$H$7:$BE$11,2,FALSE))*HLOOKUP(Z814,'[7]Annuity Cal'!$H$7:$BE$11,4,FALSE),(IF(Z814&lt;=(-1),Z814,0)))</f>
        <v>#N/A</v>
      </c>
      <c r="AA817" s="20" t="e">
        <f>IF($D814&gt;=1,($B813/HLOOKUP($D814,'[7]Annuity Cal'!$H$7:$BE$11,2,FALSE))*HLOOKUP(AA814,'[7]Annuity Cal'!$H$7:$BE$11,4,FALSE),(IF(AA814&lt;=(-1),AA814,0)))</f>
        <v>#N/A</v>
      </c>
      <c r="AB817" s="20" t="e">
        <f>IF($D814&gt;=1,($B813/HLOOKUP($D814,'[7]Annuity Cal'!$H$7:$BE$11,2,FALSE))*HLOOKUP(AB814,'[7]Annuity Cal'!$H$7:$BE$11,4,FALSE),(IF(AB814&lt;=(-1),AB814,0)))</f>
        <v>#N/A</v>
      </c>
      <c r="AC817" s="20" t="e">
        <f>IF($D814&gt;=1,($B813/HLOOKUP($D814,'[7]Annuity Cal'!$H$7:$BE$11,2,FALSE))*HLOOKUP(AC814,'[7]Annuity Cal'!$H$7:$BE$11,4,FALSE),(IF(AC814&lt;=(-1),AC814,0)))</f>
        <v>#N/A</v>
      </c>
      <c r="AD817" s="20" t="e">
        <f>IF($D814&gt;=1,($B813/HLOOKUP($D814,'[7]Annuity Cal'!$H$7:$BE$11,2,FALSE))*HLOOKUP(AD814,'[7]Annuity Cal'!$H$7:$BE$11,4,FALSE),(IF(AD814&lt;=(-1),AD814,0)))</f>
        <v>#N/A</v>
      </c>
      <c r="AE817" s="20" t="e">
        <f>IF($D814&gt;=1,($B813/HLOOKUP($D814,'[7]Annuity Cal'!$H$7:$BE$11,2,FALSE))*HLOOKUP(AE814,'[7]Annuity Cal'!$H$7:$BE$11,4,FALSE),(IF(AE814&lt;=(-1),AE814,0)))</f>
        <v>#N/A</v>
      </c>
      <c r="AF817" s="20" t="e">
        <f>IF($D814&gt;=1,($B813/HLOOKUP($D814,'[7]Annuity Cal'!$H$7:$BE$11,2,FALSE))*HLOOKUP(AF814,'[7]Annuity Cal'!$H$7:$BE$11,4,FALSE),(IF(AF814&lt;=(-1),AF814,0)))</f>
        <v>#N/A</v>
      </c>
      <c r="AG817" s="20" t="e">
        <f>IF($D814&gt;=1,($B813/HLOOKUP($D814,'[7]Annuity Cal'!$H$7:$BE$11,2,FALSE))*HLOOKUP(AG814,'[7]Annuity Cal'!$H$7:$BE$11,4,FALSE),(IF(AG814&lt;=(-1),AG814,0)))</f>
        <v>#N/A</v>
      </c>
      <c r="AH817" s="20" t="e">
        <f>IF($D814&gt;=1,($B813/HLOOKUP($D814,'[7]Annuity Cal'!$H$7:$BE$11,2,FALSE))*HLOOKUP(AH814,'[7]Annuity Cal'!$H$7:$BE$11,4,FALSE),(IF(AH814&lt;=(-1),AH814,0)))</f>
        <v>#N/A</v>
      </c>
      <c r="AI817" s="20" t="e">
        <f>IF($D814&gt;=1,($B813/HLOOKUP($D814,'[7]Annuity Cal'!$H$7:$BE$11,2,FALSE))*HLOOKUP(AI814,'[7]Annuity Cal'!$H$7:$BE$11,4,FALSE),(IF(AI814&lt;=(-1),AI814,0)))</f>
        <v>#N/A</v>
      </c>
      <c r="AJ817" s="20" t="e">
        <f>IF($D814&gt;=1,($B813/HLOOKUP($D814,'[7]Annuity Cal'!$H$7:$BE$11,2,FALSE))*HLOOKUP(AJ814,'[7]Annuity Cal'!$H$7:$BE$11,4,FALSE),(IF(AJ814&lt;=(-1),AJ814,0)))</f>
        <v>#N/A</v>
      </c>
      <c r="AK817" s="20" t="e">
        <f>IF($D814&gt;=1,($B813/HLOOKUP($D814,'[7]Annuity Cal'!$H$7:$BE$11,2,FALSE))*HLOOKUP(AK814,'[7]Annuity Cal'!$H$7:$BE$11,4,FALSE),(IF(AK814&lt;=(-1),AK814,0)))</f>
        <v>#N/A</v>
      </c>
      <c r="AL817" s="20" t="e">
        <f>IF($D814&gt;=1,($B813/HLOOKUP($D814,'[7]Annuity Cal'!$H$7:$BE$11,2,FALSE))*HLOOKUP(AL814,'[7]Annuity Cal'!$H$7:$BE$11,4,FALSE),(IF(AL814&lt;=(-1),AL814,0)))</f>
        <v>#N/A</v>
      </c>
      <c r="AM817" s="20" t="e">
        <f>IF($D814&gt;=1,($B813/HLOOKUP($D814,'[7]Annuity Cal'!$H$7:$BE$11,2,FALSE))*HLOOKUP(AM814,'[7]Annuity Cal'!$H$7:$BE$11,4,FALSE),(IF(AM814&lt;=(-1),AM814,0)))</f>
        <v>#N/A</v>
      </c>
      <c r="AN817" s="20" t="e">
        <f>IF($D814&gt;=1,($B813/HLOOKUP($D814,'[7]Annuity Cal'!$H$7:$BE$11,2,FALSE))*HLOOKUP(AN814,'[7]Annuity Cal'!$H$7:$BE$11,4,FALSE),(IF(AN814&lt;=(-1),AN814,0)))</f>
        <v>#N/A</v>
      </c>
      <c r="AO817" s="20" t="e">
        <f>IF($D814&gt;=1,($B813/HLOOKUP($D814,'[7]Annuity Cal'!$H$7:$BE$11,2,FALSE))*HLOOKUP(AO814,'[7]Annuity Cal'!$H$7:$BE$11,4,FALSE),(IF(AO814&lt;=(-1),AO814,0)))</f>
        <v>#N/A</v>
      </c>
      <c r="AP817" s="20" t="e">
        <f>IF($D814&gt;=1,($B813/HLOOKUP($D814,'[7]Annuity Cal'!$H$7:$BE$11,2,FALSE))*HLOOKUP(AP814,'[7]Annuity Cal'!$H$7:$BE$11,4,FALSE),(IF(AP814&lt;=(-1),AP814,0)))</f>
        <v>#N/A</v>
      </c>
      <c r="AQ817" s="20" t="e">
        <f>IF($D814&gt;=1,($B813/HLOOKUP($D814,'[7]Annuity Cal'!$H$7:$BE$11,2,FALSE))*HLOOKUP(AQ814,'[7]Annuity Cal'!$H$7:$BE$11,4,FALSE),(IF(AQ814&lt;=(-1),AQ814,0)))</f>
        <v>#N/A</v>
      </c>
      <c r="AR817" s="20" t="e">
        <f>IF($D814&gt;=1,($B813/HLOOKUP($D814,'[7]Annuity Cal'!$H$7:$BE$11,2,FALSE))*HLOOKUP(AR814,'[7]Annuity Cal'!$H$7:$BE$11,4,FALSE),(IF(AR814&lt;=(-1),AR814,0)))</f>
        <v>#N/A</v>
      </c>
      <c r="AS817" s="20" t="e">
        <f>IF($D814&gt;=1,($B813/HLOOKUP($D814,'[7]Annuity Cal'!$H$7:$BE$11,2,FALSE))*HLOOKUP(AS814,'[7]Annuity Cal'!$H$7:$BE$11,4,FALSE),(IF(AS814&lt;=(-1),AS814,0)))</f>
        <v>#N/A</v>
      </c>
      <c r="AT817" s="20" t="e">
        <f>IF($D814&gt;=1,($B813/HLOOKUP($D814,'[7]Annuity Cal'!$H$7:$BE$11,2,FALSE))*HLOOKUP(AT814,'[7]Annuity Cal'!$H$7:$BE$11,4,FALSE),(IF(AT814&lt;=(-1),AT814,0)))</f>
        <v>#N/A</v>
      </c>
      <c r="AU817" s="20" t="e">
        <f>IF($D814&gt;=1,($B813/HLOOKUP($D814,'[7]Annuity Cal'!$H$7:$BE$11,2,FALSE))*HLOOKUP(AU814,'[7]Annuity Cal'!$H$7:$BE$11,4,FALSE),(IF(AU814&lt;=(-1),AU814,0)))</f>
        <v>#N/A</v>
      </c>
      <c r="AV817" s="20" t="e">
        <f>IF($D814&gt;=1,($B813/HLOOKUP($D814,'[7]Annuity Cal'!$H$7:$BE$11,2,FALSE))*HLOOKUP(AV814,'[7]Annuity Cal'!$H$7:$BE$11,4,FALSE),(IF(AV814&lt;=(-1),AV814,0)))</f>
        <v>#N/A</v>
      </c>
      <c r="AW817" s="20" t="e">
        <f>IF($D814&gt;=1,($B813/HLOOKUP($D814,'[7]Annuity Cal'!$H$7:$BE$11,2,FALSE))*HLOOKUP(AW814,'[7]Annuity Cal'!$H$7:$BE$11,4,FALSE),(IF(AW814&lt;=(-1),AW814,0)))</f>
        <v>#N/A</v>
      </c>
      <c r="AX817" s="20" t="e">
        <f>IF($D814&gt;=1,($B813/HLOOKUP($D814,'[7]Annuity Cal'!$H$7:$BE$11,2,FALSE))*HLOOKUP(AX814,'[7]Annuity Cal'!$H$7:$BE$11,4,FALSE),(IF(AX814&lt;=(-1),AX814,0)))</f>
        <v>#N/A</v>
      </c>
      <c r="AY817" s="20" t="e">
        <f>IF($D814&gt;=1,($B813/HLOOKUP($D814,'[7]Annuity Cal'!$H$7:$BE$11,2,FALSE))*HLOOKUP(AY814,'[7]Annuity Cal'!$H$7:$BE$11,4,FALSE),(IF(AY814&lt;=(-1),AY814,0)))</f>
        <v>#N/A</v>
      </c>
      <c r="AZ817" s="20" t="e">
        <f>IF($D814&gt;=1,($B813/HLOOKUP($D814,'[7]Annuity Cal'!$H$7:$BE$11,2,FALSE))*HLOOKUP(AZ814,'[7]Annuity Cal'!$H$7:$BE$11,4,FALSE),(IF(AZ814&lt;=(-1),AZ814,0)))</f>
        <v>#N/A</v>
      </c>
      <c r="BA817" s="20" t="e">
        <f>IF($D814&gt;=1,($B813/HLOOKUP($D814,'[7]Annuity Cal'!$H$7:$BE$11,2,FALSE))*HLOOKUP(BA814,'[7]Annuity Cal'!$H$7:$BE$11,4,FALSE),(IF(BA814&lt;=(-1),BA814,0)))</f>
        <v>#N/A</v>
      </c>
      <c r="BB817" s="20" t="e">
        <f>IF($D814&gt;=1,($B813/HLOOKUP($D814,'[7]Annuity Cal'!$H$7:$BE$11,2,FALSE))*HLOOKUP(BB814,'[7]Annuity Cal'!$H$7:$BE$11,4,FALSE),(IF(BB814&lt;=(-1),BB814,0)))</f>
        <v>#N/A</v>
      </c>
      <c r="BC817" s="20" t="e">
        <f>IF($D814&gt;=1,($B813/HLOOKUP($D814,'[7]Annuity Cal'!$H$7:$BE$11,2,FALSE))*HLOOKUP(BC814,'[7]Annuity Cal'!$H$7:$BE$11,4,FALSE),(IF(BC814&lt;=(-1),BC814,0)))</f>
        <v>#N/A</v>
      </c>
      <c r="BD817" s="20" t="e">
        <f>IF($D814&gt;=1,($B813/HLOOKUP($D814,'[7]Annuity Cal'!$H$7:$BE$11,2,FALSE))*HLOOKUP(BD814,'[7]Annuity Cal'!$H$7:$BE$11,4,FALSE),(IF(BD814&lt;=(-1),BD814,0)))</f>
        <v>#N/A</v>
      </c>
      <c r="BE817" s="20" t="e">
        <f>IF($D814&gt;=1,($B813/HLOOKUP($D814,'[7]Annuity Cal'!$H$7:$BE$11,2,FALSE))*HLOOKUP(BE814,'[7]Annuity Cal'!$H$7:$BE$11,4,FALSE),(IF(BE814&lt;=(-1),BE814,0)))</f>
        <v>#N/A</v>
      </c>
      <c r="BF817" s="20" t="e">
        <f>IF($D814&gt;=1,($B813/HLOOKUP($D814,'[7]Annuity Cal'!$H$7:$BE$11,2,FALSE))*HLOOKUP(BF814,'[7]Annuity Cal'!$H$7:$BE$11,4,FALSE),(IF(BF814&lt;=(-1),BF814,0)))</f>
        <v>#N/A</v>
      </c>
      <c r="BG817" s="20" t="e">
        <f>IF($D814&gt;=1,($B813/HLOOKUP($D814,'[7]Annuity Cal'!$H$7:$BE$11,2,FALSE))*HLOOKUP(BG814,'[7]Annuity Cal'!$H$7:$BE$11,4,FALSE),(IF(BG814&lt;=(-1),BG814,0)))</f>
        <v>#N/A</v>
      </c>
      <c r="BH817" s="20" t="e">
        <f>IF($D814&gt;=1,($B813/HLOOKUP($D814,'[7]Annuity Cal'!$H$7:$BE$11,2,FALSE))*HLOOKUP(BH814,'[7]Annuity Cal'!$H$7:$BE$11,4,FALSE),(IF(BH814&lt;=(-1),BH814,0)))</f>
        <v>#N/A</v>
      </c>
      <c r="BI817" s="20" t="e">
        <f>IF($D814&gt;=1,($B813/HLOOKUP($D814,'[7]Annuity Cal'!$H$7:$BE$11,2,FALSE))*HLOOKUP(BI814,'[7]Annuity Cal'!$H$7:$BE$11,4,FALSE),(IF(BI814&lt;=(-1),BI814,0)))</f>
        <v>#N/A</v>
      </c>
      <c r="BJ817" s="20" t="e">
        <f>IF($D814&gt;=1,($B813/HLOOKUP($D814,'[7]Annuity Cal'!$H$7:$BE$11,2,FALSE))*HLOOKUP(BJ814,'[7]Annuity Cal'!$H$7:$BE$11,4,FALSE),(IF(BJ814&lt;=(-1),BJ814,0)))</f>
        <v>#N/A</v>
      </c>
      <c r="BK817" s="20" t="e">
        <f>IF($D814&gt;=1,($B813/HLOOKUP($D814,'[7]Annuity Cal'!$H$7:$BE$11,2,FALSE))*HLOOKUP(BK814,'[7]Annuity Cal'!$H$7:$BE$11,4,FALSE),(IF(BK814&lt;=(-1),BK814,0)))</f>
        <v>#N/A</v>
      </c>
      <c r="BL817" s="20" t="e">
        <f>IF($D814&gt;=1,($B813/HLOOKUP($D814,'[7]Annuity Cal'!$H$7:$BE$11,2,FALSE))*HLOOKUP(BL814,'[7]Annuity Cal'!$H$7:$BE$11,4,FALSE),(IF(BL814&lt;=(-1),BL814,0)))</f>
        <v>#N/A</v>
      </c>
      <c r="BM817" s="20" t="e">
        <f>IF($D814&gt;=1,($B813/HLOOKUP($D814,'[7]Annuity Cal'!$H$7:$BE$11,2,FALSE))*HLOOKUP(BM814,'[7]Annuity Cal'!$H$7:$BE$11,4,FALSE),(IF(BM814&lt;=(-1),BM814,0)))</f>
        <v>#N/A</v>
      </c>
      <c r="BN817" s="20" t="e">
        <f>IF($D814&gt;=1,($B813/HLOOKUP($D814,'[7]Annuity Cal'!$H$7:$BE$11,2,FALSE))*HLOOKUP(BN814,'[7]Annuity Cal'!$H$7:$BE$11,4,FALSE),(IF(BN814&lt;=(-1),BN814,0)))</f>
        <v>#N/A</v>
      </c>
    </row>
    <row r="818" spans="1:70">
      <c r="C818" s="16" t="s">
        <v>2</v>
      </c>
      <c r="D818" s="20">
        <f>SUM(D816:D817)</f>
        <v>177475.22467746891</v>
      </c>
      <c r="E818" s="20">
        <f t="shared" ref="E818:G818" si="522">SUM(E816:E817)</f>
        <v>177475.22467746888</v>
      </c>
      <c r="F818" s="20">
        <f t="shared" si="522"/>
        <v>177475.22467746888</v>
      </c>
      <c r="G818" s="20">
        <f t="shared" si="522"/>
        <v>177475.22467746888</v>
      </c>
      <c r="H818" s="20" t="e">
        <f>IF($D814&gt;=1,($B813/HLOOKUP($D814,'[7]Annuity Cal'!$H$7:$BE$11,2,FALSE))*HLOOKUP(H814,'[7]Annuity Cal'!$H$7:$BE$11,5,FALSE),(IF(H814&lt;=(-1),H814,0)))</f>
        <v>#N/A</v>
      </c>
      <c r="I818" s="20" t="e">
        <f>IF($D814&gt;=1,($B813/HLOOKUP($D814,'[7]Annuity Cal'!$H$7:$BE$11,2,FALSE))*HLOOKUP(I814,'[7]Annuity Cal'!$H$7:$BE$11,5,FALSE),(IF(I814&lt;=(-1),I814,0)))</f>
        <v>#N/A</v>
      </c>
      <c r="J818" s="20" t="e">
        <f>IF($D814&gt;=1,($B813/HLOOKUP($D814,'[7]Annuity Cal'!$H$7:$BE$11,2,FALSE))*HLOOKUP(J814,'[7]Annuity Cal'!$H$7:$BE$11,5,FALSE),(IF(J814&lt;=(-1),J814,0)))</f>
        <v>#N/A</v>
      </c>
      <c r="K818" s="20" t="e">
        <f>IF($D814&gt;=1,($B813/HLOOKUP($D814,'[7]Annuity Cal'!$H$7:$BE$11,2,FALSE))*HLOOKUP(K814,'[7]Annuity Cal'!$H$7:$BE$11,5,FALSE),(IF(K814&lt;=(-1),K814,0)))</f>
        <v>#N/A</v>
      </c>
      <c r="L818" s="20" t="e">
        <f>IF($D814&gt;=1,($B813/HLOOKUP($D814,'[7]Annuity Cal'!$H$7:$BE$11,2,FALSE))*HLOOKUP(L814,'[7]Annuity Cal'!$H$7:$BE$11,5,FALSE),(IF(L814&lt;=(-1),L814,0)))</f>
        <v>#N/A</v>
      </c>
      <c r="M818" s="20" t="e">
        <f>IF($D814&gt;=1,($B813/HLOOKUP($D814,'[7]Annuity Cal'!$H$7:$BE$11,2,FALSE))*HLOOKUP(M814,'[7]Annuity Cal'!$H$7:$BE$11,5,FALSE),(IF(M814&lt;=(-1),M814,0)))</f>
        <v>#N/A</v>
      </c>
      <c r="N818" s="20" t="e">
        <f>IF($D814&gt;=1,($B813/HLOOKUP($D814,'[7]Annuity Cal'!$H$7:$BE$11,2,FALSE))*HLOOKUP(N814,'[7]Annuity Cal'!$H$7:$BE$11,5,FALSE),(IF(N814&lt;=(-1),N814,0)))</f>
        <v>#N/A</v>
      </c>
      <c r="O818" s="20" t="e">
        <f>IF($D814&gt;=1,($B813/HLOOKUP($D814,'[7]Annuity Cal'!$H$7:$BE$11,2,FALSE))*HLOOKUP(O814,'[7]Annuity Cal'!$H$7:$BE$11,5,FALSE),(IF(O814&lt;=(-1),O814,0)))</f>
        <v>#N/A</v>
      </c>
      <c r="P818" s="20" t="e">
        <f>IF($D814&gt;=1,($B813/HLOOKUP($D814,'[7]Annuity Cal'!$H$7:$BE$11,2,FALSE))*HLOOKUP(P814,'[7]Annuity Cal'!$H$7:$BE$11,5,FALSE),(IF(P814&lt;=(-1),P814,0)))</f>
        <v>#N/A</v>
      </c>
      <c r="Q818" s="20" t="e">
        <f>IF($D814&gt;=1,($B813/HLOOKUP($D814,'[7]Annuity Cal'!$H$7:$BE$11,2,FALSE))*HLOOKUP(Q814,'[7]Annuity Cal'!$H$7:$BE$11,5,FALSE),(IF(Q814&lt;=(-1),Q814,0)))</f>
        <v>#N/A</v>
      </c>
      <c r="R818" s="20" t="e">
        <f>IF($D814&gt;=1,($B813/HLOOKUP($D814,'[7]Annuity Cal'!$H$7:$BE$11,2,FALSE))*HLOOKUP(R814,'[7]Annuity Cal'!$H$7:$BE$11,5,FALSE),(IF(R814&lt;=(-1),R814,0)))</f>
        <v>#N/A</v>
      </c>
      <c r="S818" s="20" t="e">
        <f>IF($D814&gt;=1,($B813/HLOOKUP($D814,'[7]Annuity Cal'!$H$7:$BE$11,2,FALSE))*HLOOKUP(S814,'[7]Annuity Cal'!$H$7:$BE$11,5,FALSE),(IF(S814&lt;=(-1),S814,0)))</f>
        <v>#N/A</v>
      </c>
      <c r="T818" s="20" t="e">
        <f>IF($D814&gt;=1,($B813/HLOOKUP($D814,'[7]Annuity Cal'!$H$7:$BE$11,2,FALSE))*HLOOKUP(T814,'[7]Annuity Cal'!$H$7:$BE$11,5,FALSE),(IF(T814&lt;=(-1),T814,0)))</f>
        <v>#N/A</v>
      </c>
      <c r="U818" s="20" t="e">
        <f>IF($D814&gt;=1,($B813/HLOOKUP($D814,'[7]Annuity Cal'!$H$7:$BE$11,2,FALSE))*HLOOKUP(U814,'[7]Annuity Cal'!$H$7:$BE$11,5,FALSE),(IF(U814&lt;=(-1),U814,0)))</f>
        <v>#N/A</v>
      </c>
      <c r="V818" s="20" t="e">
        <f>IF($D814&gt;=1,($B813/HLOOKUP($D814,'[7]Annuity Cal'!$H$7:$BE$11,2,FALSE))*HLOOKUP(V814,'[7]Annuity Cal'!$H$7:$BE$11,5,FALSE),(IF(V814&lt;=(-1),V814,0)))</f>
        <v>#N/A</v>
      </c>
      <c r="W818" s="20" t="e">
        <f>IF($D814&gt;=1,($B813/HLOOKUP($D814,'[7]Annuity Cal'!$H$7:$BE$11,2,FALSE))*HLOOKUP(W814,'[7]Annuity Cal'!$H$7:$BE$11,5,FALSE),(IF(W814&lt;=(-1),W814,0)))</f>
        <v>#N/A</v>
      </c>
      <c r="X818" s="20" t="e">
        <f>IF($D814&gt;=1,($B813/HLOOKUP($D814,'[7]Annuity Cal'!$H$7:$BE$11,2,FALSE))*HLOOKUP(X814,'[7]Annuity Cal'!$H$7:$BE$11,5,FALSE),(IF(X814&lt;=(-1),X814,0)))</f>
        <v>#N/A</v>
      </c>
      <c r="Y818" s="20" t="e">
        <f>IF($D814&gt;=1,($B813/HLOOKUP($D814,'[7]Annuity Cal'!$H$7:$BE$11,2,FALSE))*HLOOKUP(Y814,'[7]Annuity Cal'!$H$7:$BE$11,5,FALSE),(IF(Y814&lt;=(-1),Y814,0)))</f>
        <v>#N/A</v>
      </c>
      <c r="Z818" s="20" t="e">
        <f>IF($D814&gt;=1,($B813/HLOOKUP($D814,'[7]Annuity Cal'!$H$7:$BE$11,2,FALSE))*HLOOKUP(Z814,'[7]Annuity Cal'!$H$7:$BE$11,5,FALSE),(IF(Z814&lt;=(-1),Z814,0)))</f>
        <v>#N/A</v>
      </c>
      <c r="AA818" s="20" t="e">
        <f>IF($D814&gt;=1,($B813/HLOOKUP($D814,'[7]Annuity Cal'!$H$7:$BE$11,2,FALSE))*HLOOKUP(AA814,'[7]Annuity Cal'!$H$7:$BE$11,5,FALSE),(IF(AA814&lt;=(-1),AA814,0)))</f>
        <v>#N/A</v>
      </c>
      <c r="AB818" s="20" t="e">
        <f>IF($D814&gt;=1,($B813/HLOOKUP($D814,'[7]Annuity Cal'!$H$7:$BE$11,2,FALSE))*HLOOKUP(AB814,'[7]Annuity Cal'!$H$7:$BE$11,5,FALSE),(IF(AB814&lt;=(-1),AB814,0)))</f>
        <v>#N/A</v>
      </c>
      <c r="AC818" s="20" t="e">
        <f>IF($D814&gt;=1,($B813/HLOOKUP($D814,'[7]Annuity Cal'!$H$7:$BE$11,2,FALSE))*HLOOKUP(AC814,'[7]Annuity Cal'!$H$7:$BE$11,5,FALSE),(IF(AC814&lt;=(-1),AC814,0)))</f>
        <v>#N/A</v>
      </c>
      <c r="AD818" s="20" t="e">
        <f>IF($D814&gt;=1,($B813/HLOOKUP($D814,'[7]Annuity Cal'!$H$7:$BE$11,2,FALSE))*HLOOKUP(AD814,'[7]Annuity Cal'!$H$7:$BE$11,5,FALSE),(IF(AD814&lt;=(-1),AD814,0)))</f>
        <v>#N/A</v>
      </c>
      <c r="AE818" s="20" t="e">
        <f>IF($D814&gt;=1,($B813/HLOOKUP($D814,'[7]Annuity Cal'!$H$7:$BE$11,2,FALSE))*HLOOKUP(AE814,'[7]Annuity Cal'!$H$7:$BE$11,5,FALSE),(IF(AE814&lt;=(-1),AE814,0)))</f>
        <v>#N/A</v>
      </c>
      <c r="AF818" s="20" t="e">
        <f>IF($D814&gt;=1,($B813/HLOOKUP($D814,'[7]Annuity Cal'!$H$7:$BE$11,2,FALSE))*HLOOKUP(AF814,'[7]Annuity Cal'!$H$7:$BE$11,5,FALSE),(IF(AF814&lt;=(-1),AF814,0)))</f>
        <v>#N/A</v>
      </c>
      <c r="AG818" s="20" t="e">
        <f>IF($D814&gt;=1,($B813/HLOOKUP($D814,'[7]Annuity Cal'!$H$7:$BE$11,2,FALSE))*HLOOKUP(AG814,'[7]Annuity Cal'!$H$7:$BE$11,5,FALSE),(IF(AG814&lt;=(-1),AG814,0)))</f>
        <v>#N/A</v>
      </c>
      <c r="AH818" s="20" t="e">
        <f>IF($D814&gt;=1,($B813/HLOOKUP($D814,'[7]Annuity Cal'!$H$7:$BE$11,2,FALSE))*HLOOKUP(AH814,'[7]Annuity Cal'!$H$7:$BE$11,5,FALSE),(IF(AH814&lt;=(-1),AH814,0)))</f>
        <v>#N/A</v>
      </c>
      <c r="AI818" s="20" t="e">
        <f>IF($D814&gt;=1,($B813/HLOOKUP($D814,'[7]Annuity Cal'!$H$7:$BE$11,2,FALSE))*HLOOKUP(AI814,'[7]Annuity Cal'!$H$7:$BE$11,5,FALSE),(IF(AI814&lt;=(-1),AI814,0)))</f>
        <v>#N/A</v>
      </c>
      <c r="AJ818" s="20" t="e">
        <f>IF($D814&gt;=1,($B813/HLOOKUP($D814,'[7]Annuity Cal'!$H$7:$BE$11,2,FALSE))*HLOOKUP(AJ814,'[7]Annuity Cal'!$H$7:$BE$11,5,FALSE),(IF(AJ814&lt;=(-1),AJ814,0)))</f>
        <v>#N/A</v>
      </c>
      <c r="AK818" s="20" t="e">
        <f>IF($D814&gt;=1,($B813/HLOOKUP($D814,'[7]Annuity Cal'!$H$7:$BE$11,2,FALSE))*HLOOKUP(AK814,'[7]Annuity Cal'!$H$7:$BE$11,5,FALSE),(IF(AK814&lt;=(-1),AK814,0)))</f>
        <v>#N/A</v>
      </c>
      <c r="AL818" s="20" t="e">
        <f>IF($D814&gt;=1,($B813/HLOOKUP($D814,'[7]Annuity Cal'!$H$7:$BE$11,2,FALSE))*HLOOKUP(AL814,'[7]Annuity Cal'!$H$7:$BE$11,5,FALSE),(IF(AL814&lt;=(-1),AL814,0)))</f>
        <v>#N/A</v>
      </c>
      <c r="AM818" s="20" t="e">
        <f>IF($D814&gt;=1,($B813/HLOOKUP($D814,'[7]Annuity Cal'!$H$7:$BE$11,2,FALSE))*HLOOKUP(AM814,'[7]Annuity Cal'!$H$7:$BE$11,5,FALSE),(IF(AM814&lt;=(-1),AM814,0)))</f>
        <v>#N/A</v>
      </c>
      <c r="AN818" s="20" t="e">
        <f>IF($D814&gt;=1,($B813/HLOOKUP($D814,'[7]Annuity Cal'!$H$7:$BE$11,2,FALSE))*HLOOKUP(AN814,'[7]Annuity Cal'!$H$7:$BE$11,5,FALSE),(IF(AN814&lt;=(-1),AN814,0)))</f>
        <v>#N/A</v>
      </c>
      <c r="AO818" s="20" t="e">
        <f>IF($D814&gt;=1,($B813/HLOOKUP($D814,'[7]Annuity Cal'!$H$7:$BE$11,2,FALSE))*HLOOKUP(AO814,'[7]Annuity Cal'!$H$7:$BE$11,5,FALSE),(IF(AO814&lt;=(-1),AO814,0)))</f>
        <v>#N/A</v>
      </c>
      <c r="AP818" s="20" t="e">
        <f>IF($D814&gt;=1,($B813/HLOOKUP($D814,'[7]Annuity Cal'!$H$7:$BE$11,2,FALSE))*HLOOKUP(AP814,'[7]Annuity Cal'!$H$7:$BE$11,5,FALSE),(IF(AP814&lt;=(-1),AP814,0)))</f>
        <v>#N/A</v>
      </c>
      <c r="AQ818" s="20" t="e">
        <f>IF($D814&gt;=1,($B813/HLOOKUP($D814,'[7]Annuity Cal'!$H$7:$BE$11,2,FALSE))*HLOOKUP(AQ814,'[7]Annuity Cal'!$H$7:$BE$11,5,FALSE),(IF(AQ814&lt;=(-1),AQ814,0)))</f>
        <v>#N/A</v>
      </c>
      <c r="AR818" s="20" t="e">
        <f>IF($D814&gt;=1,($B813/HLOOKUP($D814,'[7]Annuity Cal'!$H$7:$BE$11,2,FALSE))*HLOOKUP(AR814,'[7]Annuity Cal'!$H$7:$BE$11,5,FALSE),(IF(AR814&lt;=(-1),AR814,0)))</f>
        <v>#N/A</v>
      </c>
      <c r="AS818" s="20" t="e">
        <f>IF($D814&gt;=1,($B813/HLOOKUP($D814,'[7]Annuity Cal'!$H$7:$BE$11,2,FALSE))*HLOOKUP(AS814,'[7]Annuity Cal'!$H$7:$BE$11,5,FALSE),(IF(AS814&lt;=(-1),AS814,0)))</f>
        <v>#N/A</v>
      </c>
      <c r="AT818" s="20" t="e">
        <f>IF($D814&gt;=1,($B813/HLOOKUP($D814,'[7]Annuity Cal'!$H$7:$BE$11,2,FALSE))*HLOOKUP(AT814,'[7]Annuity Cal'!$H$7:$BE$11,5,FALSE),(IF(AT814&lt;=(-1),AT814,0)))</f>
        <v>#N/A</v>
      </c>
      <c r="AU818" s="20" t="e">
        <f>IF($D814&gt;=1,($B813/HLOOKUP($D814,'[7]Annuity Cal'!$H$7:$BE$11,2,FALSE))*HLOOKUP(AU814,'[7]Annuity Cal'!$H$7:$BE$11,5,FALSE),(IF(AU814&lt;=(-1),AU814,0)))</f>
        <v>#N/A</v>
      </c>
      <c r="AV818" s="20" t="e">
        <f>IF($D814&gt;=1,($B813/HLOOKUP($D814,'[7]Annuity Cal'!$H$7:$BE$11,2,FALSE))*HLOOKUP(AV814,'[7]Annuity Cal'!$H$7:$BE$11,5,FALSE),(IF(AV814&lt;=(-1),AV814,0)))</f>
        <v>#N/A</v>
      </c>
      <c r="AW818" s="20" t="e">
        <f>IF($D814&gt;=1,($B813/HLOOKUP($D814,'[7]Annuity Cal'!$H$7:$BE$11,2,FALSE))*HLOOKUP(AW814,'[7]Annuity Cal'!$H$7:$BE$11,5,FALSE),(IF(AW814&lt;=(-1),AW814,0)))</f>
        <v>#N/A</v>
      </c>
      <c r="AX818" s="20" t="e">
        <f>IF($D814&gt;=1,($B813/HLOOKUP($D814,'[7]Annuity Cal'!$H$7:$BE$11,2,FALSE))*HLOOKUP(AX814,'[7]Annuity Cal'!$H$7:$BE$11,5,FALSE),(IF(AX814&lt;=(-1),AX814,0)))</f>
        <v>#N/A</v>
      </c>
      <c r="AY818" s="20" t="e">
        <f>IF($D814&gt;=1,($B813/HLOOKUP($D814,'[7]Annuity Cal'!$H$7:$BE$11,2,FALSE))*HLOOKUP(AY814,'[7]Annuity Cal'!$H$7:$BE$11,5,FALSE),(IF(AY814&lt;=(-1),AY814,0)))</f>
        <v>#N/A</v>
      </c>
      <c r="AZ818" s="20" t="e">
        <f>IF($D814&gt;=1,($B813/HLOOKUP($D814,'[7]Annuity Cal'!$H$7:$BE$11,2,FALSE))*HLOOKUP(AZ814,'[7]Annuity Cal'!$H$7:$BE$11,5,FALSE),(IF(AZ814&lt;=(-1),AZ814,0)))</f>
        <v>#N/A</v>
      </c>
      <c r="BA818" s="20" t="e">
        <f>IF($D814&gt;=1,($B813/HLOOKUP($D814,'[7]Annuity Cal'!$H$7:$BE$11,2,FALSE))*HLOOKUP(BA814,'[7]Annuity Cal'!$H$7:$BE$11,5,FALSE),(IF(BA814&lt;=(-1),BA814,0)))</f>
        <v>#N/A</v>
      </c>
      <c r="BB818" s="20" t="e">
        <f>IF($D814&gt;=1,($B813/HLOOKUP($D814,'[7]Annuity Cal'!$H$7:$BE$11,2,FALSE))*HLOOKUP(BB814,'[7]Annuity Cal'!$H$7:$BE$11,5,FALSE),(IF(BB814&lt;=(-1),BB814,0)))</f>
        <v>#N/A</v>
      </c>
      <c r="BC818" s="20" t="e">
        <f>IF($D814&gt;=1,($B813/HLOOKUP($D814,'[7]Annuity Cal'!$H$7:$BE$11,2,FALSE))*HLOOKUP(BC814,'[7]Annuity Cal'!$H$7:$BE$11,5,FALSE),(IF(BC814&lt;=(-1),BC814,0)))</f>
        <v>#N/A</v>
      </c>
      <c r="BD818" s="20" t="e">
        <f>IF($D814&gt;=1,($B813/HLOOKUP($D814,'[7]Annuity Cal'!$H$7:$BE$11,2,FALSE))*HLOOKUP(BD814,'[7]Annuity Cal'!$H$7:$BE$11,5,FALSE),(IF(BD814&lt;=(-1),BD814,0)))</f>
        <v>#N/A</v>
      </c>
      <c r="BE818" s="20" t="e">
        <f>IF($D814&gt;=1,($B813/HLOOKUP($D814,'[7]Annuity Cal'!$H$7:$BE$11,2,FALSE))*HLOOKUP(BE814,'[7]Annuity Cal'!$H$7:$BE$11,5,FALSE),(IF(BE814&lt;=(-1),BE814,0)))</f>
        <v>#N/A</v>
      </c>
      <c r="BF818" s="20" t="e">
        <f>IF($D814&gt;=1,($B813/HLOOKUP($D814,'[7]Annuity Cal'!$H$7:$BE$11,2,FALSE))*HLOOKUP(BF814,'[7]Annuity Cal'!$H$7:$BE$11,5,FALSE),(IF(BF814&lt;=(-1),BF814,0)))</f>
        <v>#N/A</v>
      </c>
      <c r="BG818" s="20" t="e">
        <f>IF($D814&gt;=1,($B813/HLOOKUP($D814,'[7]Annuity Cal'!$H$7:$BE$11,2,FALSE))*HLOOKUP(BG814,'[7]Annuity Cal'!$H$7:$BE$11,5,FALSE),(IF(BG814&lt;=(-1),BG814,0)))</f>
        <v>#N/A</v>
      </c>
      <c r="BH818" s="20" t="e">
        <f>IF($D814&gt;=1,($B813/HLOOKUP($D814,'[7]Annuity Cal'!$H$7:$BE$11,2,FALSE))*HLOOKUP(BH814,'[7]Annuity Cal'!$H$7:$BE$11,5,FALSE),(IF(BH814&lt;=(-1),BH814,0)))</f>
        <v>#N/A</v>
      </c>
      <c r="BI818" s="20" t="e">
        <f>IF($D814&gt;=1,($B813/HLOOKUP($D814,'[7]Annuity Cal'!$H$7:$BE$11,2,FALSE))*HLOOKUP(BI814,'[7]Annuity Cal'!$H$7:$BE$11,5,FALSE),(IF(BI814&lt;=(-1),BI814,0)))</f>
        <v>#N/A</v>
      </c>
      <c r="BJ818" s="20" t="e">
        <f>IF($D814&gt;=1,($B813/HLOOKUP($D814,'[7]Annuity Cal'!$H$7:$BE$11,2,FALSE))*HLOOKUP(BJ814,'[7]Annuity Cal'!$H$7:$BE$11,5,FALSE),(IF(BJ814&lt;=(-1),BJ814,0)))</f>
        <v>#N/A</v>
      </c>
      <c r="BK818" s="20" t="e">
        <f>IF($D814&gt;=1,($B813/HLOOKUP($D814,'[7]Annuity Cal'!$H$7:$BE$11,2,FALSE))*HLOOKUP(BK814,'[7]Annuity Cal'!$H$7:$BE$11,5,FALSE),(IF(BK814&lt;=(-1),BK814,0)))</f>
        <v>#N/A</v>
      </c>
      <c r="BL818" s="20" t="e">
        <f>IF($D814&gt;=1,($B813/HLOOKUP($D814,'[7]Annuity Cal'!$H$7:$BE$11,2,FALSE))*HLOOKUP(BL814,'[7]Annuity Cal'!$H$7:$BE$11,5,FALSE),(IF(BL814&lt;=(-1),BL814,0)))</f>
        <v>#N/A</v>
      </c>
      <c r="BM818" s="20" t="e">
        <f>IF($D814&gt;=1,($B813/HLOOKUP($D814,'[7]Annuity Cal'!$H$7:$BE$11,2,FALSE))*HLOOKUP(BM814,'[7]Annuity Cal'!$H$7:$BE$11,5,FALSE),(IF(BM814&lt;=(-1),BM814,0)))</f>
        <v>#N/A</v>
      </c>
      <c r="BN818" s="20" t="e">
        <f>IF($D814&gt;=1,($B813/HLOOKUP($D814,'[7]Annuity Cal'!$H$7:$BE$11,2,FALSE))*HLOOKUP(BN814,'[7]Annuity Cal'!$H$7:$BE$11,5,FALSE),(IF(BN814&lt;=(-1),BN814,0)))</f>
        <v>#N/A</v>
      </c>
    </row>
    <row r="819" spans="1:70">
      <c r="D819" s="20">
        <f>D815-D816</f>
        <v>476280.48960824538</v>
      </c>
      <c r="E819" s="20">
        <f t="shared" ref="E819:BN819" si="523">E815-E816</f>
        <v>326361.49325811071</v>
      </c>
      <c r="F819" s="20">
        <f t="shared" si="523"/>
        <v>167768.6121191468</v>
      </c>
      <c r="G819" s="20">
        <f t="shared" si="523"/>
        <v>0</v>
      </c>
      <c r="H819" s="20" t="e">
        <f t="shared" si="523"/>
        <v>#N/A</v>
      </c>
      <c r="I819" s="20" t="e">
        <f t="shared" si="523"/>
        <v>#N/A</v>
      </c>
      <c r="J819" s="20" t="e">
        <f t="shared" si="523"/>
        <v>#N/A</v>
      </c>
      <c r="K819" s="20" t="e">
        <f t="shared" si="523"/>
        <v>#N/A</v>
      </c>
      <c r="L819" s="20" t="e">
        <f t="shared" si="523"/>
        <v>#N/A</v>
      </c>
      <c r="M819" s="20" t="e">
        <f t="shared" si="523"/>
        <v>#N/A</v>
      </c>
      <c r="N819" s="20" t="e">
        <f t="shared" si="523"/>
        <v>#N/A</v>
      </c>
      <c r="O819" s="20" t="e">
        <f t="shared" si="523"/>
        <v>#N/A</v>
      </c>
      <c r="P819" s="20" t="e">
        <f t="shared" si="523"/>
        <v>#N/A</v>
      </c>
      <c r="Q819" s="20" t="e">
        <f t="shared" si="523"/>
        <v>#N/A</v>
      </c>
      <c r="R819" s="20" t="e">
        <f t="shared" si="523"/>
        <v>#N/A</v>
      </c>
      <c r="S819" s="20" t="e">
        <f t="shared" si="523"/>
        <v>#N/A</v>
      </c>
      <c r="T819" s="20" t="e">
        <f t="shared" si="523"/>
        <v>#N/A</v>
      </c>
      <c r="U819" s="20" t="e">
        <f t="shared" si="523"/>
        <v>#N/A</v>
      </c>
      <c r="V819" s="20" t="e">
        <f t="shared" si="523"/>
        <v>#N/A</v>
      </c>
      <c r="W819" s="20" t="e">
        <f t="shared" si="523"/>
        <v>#N/A</v>
      </c>
      <c r="X819" s="20" t="e">
        <f t="shared" si="523"/>
        <v>#N/A</v>
      </c>
      <c r="Y819" s="20" t="e">
        <f t="shared" si="523"/>
        <v>#N/A</v>
      </c>
      <c r="Z819" s="20" t="e">
        <f t="shared" si="523"/>
        <v>#N/A</v>
      </c>
      <c r="AA819" s="20" t="e">
        <f t="shared" si="523"/>
        <v>#N/A</v>
      </c>
      <c r="AB819" s="20" t="e">
        <f t="shared" si="523"/>
        <v>#N/A</v>
      </c>
      <c r="AC819" s="20" t="e">
        <f t="shared" si="523"/>
        <v>#N/A</v>
      </c>
      <c r="AD819" s="20" t="e">
        <f t="shared" si="523"/>
        <v>#N/A</v>
      </c>
      <c r="AE819" s="20" t="e">
        <f t="shared" si="523"/>
        <v>#N/A</v>
      </c>
      <c r="AF819" s="20" t="e">
        <f t="shared" si="523"/>
        <v>#N/A</v>
      </c>
      <c r="AG819" s="20" t="e">
        <f t="shared" si="523"/>
        <v>#N/A</v>
      </c>
      <c r="AH819" s="20" t="e">
        <f t="shared" si="523"/>
        <v>#N/A</v>
      </c>
      <c r="AI819" s="20" t="e">
        <f t="shared" si="523"/>
        <v>#N/A</v>
      </c>
      <c r="AJ819" s="20" t="e">
        <f t="shared" si="523"/>
        <v>#N/A</v>
      </c>
      <c r="AK819" s="20" t="e">
        <f t="shared" si="523"/>
        <v>#N/A</v>
      </c>
      <c r="AL819" s="20" t="e">
        <f t="shared" si="523"/>
        <v>#N/A</v>
      </c>
      <c r="AM819" s="20" t="e">
        <f t="shared" si="523"/>
        <v>#N/A</v>
      </c>
      <c r="AN819" s="20" t="e">
        <f t="shared" si="523"/>
        <v>#N/A</v>
      </c>
      <c r="AO819" s="20" t="e">
        <f t="shared" si="523"/>
        <v>#N/A</v>
      </c>
      <c r="AP819" s="20" t="e">
        <f t="shared" si="523"/>
        <v>#N/A</v>
      </c>
      <c r="AQ819" s="20" t="e">
        <f t="shared" si="523"/>
        <v>#N/A</v>
      </c>
      <c r="AR819" s="20" t="e">
        <f t="shared" si="523"/>
        <v>#N/A</v>
      </c>
      <c r="AS819" s="20" t="e">
        <f t="shared" si="523"/>
        <v>#N/A</v>
      </c>
      <c r="AT819" s="20" t="e">
        <f t="shared" si="523"/>
        <v>#N/A</v>
      </c>
      <c r="AU819" s="20" t="e">
        <f t="shared" si="523"/>
        <v>#N/A</v>
      </c>
      <c r="AV819" s="20" t="e">
        <f t="shared" si="523"/>
        <v>#N/A</v>
      </c>
      <c r="AW819" s="20" t="e">
        <f t="shared" si="523"/>
        <v>#N/A</v>
      </c>
      <c r="AX819" s="20" t="e">
        <f t="shared" si="523"/>
        <v>#N/A</v>
      </c>
      <c r="AY819" s="20" t="e">
        <f t="shared" si="523"/>
        <v>#N/A</v>
      </c>
      <c r="AZ819" s="20" t="e">
        <f t="shared" si="523"/>
        <v>#N/A</v>
      </c>
      <c r="BA819" s="20" t="e">
        <f t="shared" si="523"/>
        <v>#N/A</v>
      </c>
      <c r="BB819" s="20" t="e">
        <f t="shared" si="523"/>
        <v>#N/A</v>
      </c>
      <c r="BC819" s="20" t="e">
        <f t="shared" si="523"/>
        <v>#N/A</v>
      </c>
      <c r="BD819" s="20" t="e">
        <f t="shared" si="523"/>
        <v>#N/A</v>
      </c>
      <c r="BE819" s="20" t="e">
        <f t="shared" si="523"/>
        <v>#N/A</v>
      </c>
      <c r="BF819" s="20" t="e">
        <f t="shared" si="523"/>
        <v>#N/A</v>
      </c>
      <c r="BG819" s="20" t="e">
        <f t="shared" si="523"/>
        <v>#N/A</v>
      </c>
      <c r="BH819" s="20" t="e">
        <f t="shared" si="523"/>
        <v>#N/A</v>
      </c>
      <c r="BI819" s="20" t="e">
        <f t="shared" si="523"/>
        <v>#N/A</v>
      </c>
      <c r="BJ819" s="20" t="e">
        <f t="shared" si="523"/>
        <v>#N/A</v>
      </c>
      <c r="BK819" s="20" t="e">
        <f t="shared" si="523"/>
        <v>#N/A</v>
      </c>
      <c r="BL819" s="20" t="e">
        <f t="shared" si="523"/>
        <v>#N/A</v>
      </c>
      <c r="BM819" s="20" t="e">
        <f t="shared" si="523"/>
        <v>#N/A</v>
      </c>
      <c r="BN819" s="20" t="e">
        <f t="shared" si="523"/>
        <v>#N/A</v>
      </c>
    </row>
    <row r="821" spans="1:70">
      <c r="A821" s="16" t="s">
        <v>25</v>
      </c>
    </row>
    <row r="822" spans="1:70">
      <c r="A822" s="16" t="s">
        <v>17</v>
      </c>
      <c r="B822" s="20">
        <f>IF([7]Input!G113="y",[7]Input!H113,0)</f>
        <v>6129000</v>
      </c>
      <c r="C822" s="26"/>
      <c r="D822" s="16">
        <v>2015</v>
      </c>
      <c r="E822" s="16">
        <v>2016</v>
      </c>
      <c r="F822" s="16">
        <v>2017</v>
      </c>
      <c r="G822" s="16">
        <v>2018</v>
      </c>
      <c r="H822" s="16">
        <v>2019</v>
      </c>
      <c r="I822" s="16">
        <v>2020</v>
      </c>
      <c r="J822" s="16">
        <v>2021</v>
      </c>
      <c r="K822" s="16">
        <v>2022</v>
      </c>
      <c r="L822" s="16">
        <v>2023</v>
      </c>
      <c r="M822" s="16">
        <v>2024</v>
      </c>
      <c r="N822" s="16">
        <v>2025</v>
      </c>
      <c r="O822" s="16">
        <v>2026</v>
      </c>
      <c r="P822" s="16">
        <v>2027</v>
      </c>
      <c r="Q822" s="16">
        <v>2028</v>
      </c>
      <c r="R822" s="16">
        <v>2029</v>
      </c>
      <c r="S822" s="16">
        <v>2030</v>
      </c>
      <c r="T822" s="16">
        <v>2031</v>
      </c>
      <c r="U822" s="16">
        <v>2032</v>
      </c>
      <c r="V822" s="16">
        <v>2033</v>
      </c>
      <c r="W822" s="16">
        <v>2034</v>
      </c>
      <c r="X822" s="16">
        <v>2035</v>
      </c>
      <c r="Y822" s="16">
        <v>2036</v>
      </c>
      <c r="Z822" s="16">
        <v>2037</v>
      </c>
      <c r="AA822" s="16">
        <v>2038</v>
      </c>
      <c r="AB822" s="16">
        <v>2039</v>
      </c>
      <c r="AC822" s="16">
        <v>2040</v>
      </c>
      <c r="AD822" s="16">
        <v>2041</v>
      </c>
      <c r="AE822" s="16">
        <v>2042</v>
      </c>
      <c r="AF822" s="16">
        <v>2043</v>
      </c>
      <c r="AG822" s="16">
        <v>2044</v>
      </c>
      <c r="AH822" s="16">
        <v>2045</v>
      </c>
      <c r="AI822" s="16">
        <v>2046</v>
      </c>
      <c r="AJ822" s="16">
        <v>2047</v>
      </c>
      <c r="AK822" s="16">
        <v>2048</v>
      </c>
      <c r="AL822" s="16">
        <v>2049</v>
      </c>
      <c r="AM822" s="16">
        <v>2050</v>
      </c>
      <c r="AN822" s="16">
        <v>2051</v>
      </c>
      <c r="AO822" s="16">
        <v>2052</v>
      </c>
      <c r="AP822" s="16">
        <v>2053</v>
      </c>
      <c r="AQ822" s="16">
        <v>2054</v>
      </c>
      <c r="AR822" s="16">
        <v>2055</v>
      </c>
      <c r="AS822" s="16">
        <v>2056</v>
      </c>
      <c r="AT822" s="16">
        <v>2057</v>
      </c>
      <c r="AU822" s="16">
        <v>2058</v>
      </c>
      <c r="AV822" s="16">
        <v>2059</v>
      </c>
      <c r="AW822" s="16">
        <v>2060</v>
      </c>
      <c r="AX822" s="16">
        <v>2061</v>
      </c>
      <c r="AY822" s="16">
        <v>2062</v>
      </c>
      <c r="AZ822" s="16">
        <v>2063</v>
      </c>
      <c r="BA822" s="16">
        <v>2064</v>
      </c>
      <c r="BB822" s="16">
        <v>2065</v>
      </c>
      <c r="BC822" s="16">
        <v>2066</v>
      </c>
      <c r="BD822" s="16">
        <v>2067</v>
      </c>
      <c r="BE822" s="16">
        <v>2068</v>
      </c>
      <c r="BF822" s="16">
        <v>2069</v>
      </c>
      <c r="BG822" s="16">
        <v>2070</v>
      </c>
      <c r="BH822" s="16">
        <v>2071</v>
      </c>
      <c r="BI822" s="16">
        <v>2072</v>
      </c>
      <c r="BJ822" s="16">
        <v>2073</v>
      </c>
      <c r="BK822" s="16">
        <v>2074</v>
      </c>
      <c r="BL822" s="16">
        <v>2075</v>
      </c>
      <c r="BM822" s="16">
        <v>2076</v>
      </c>
      <c r="BN822" s="16">
        <v>2077</v>
      </c>
    </row>
    <row r="823" spans="1:70">
      <c r="A823" s="16" t="s">
        <v>18</v>
      </c>
      <c r="B823" s="16">
        <v>25</v>
      </c>
      <c r="H823" s="16">
        <f>B823</f>
        <v>25</v>
      </c>
      <c r="I823" s="16">
        <f t="shared" ref="I823:BR823" si="524">IF(H823&gt;0,H823-1,0)</f>
        <v>24</v>
      </c>
      <c r="J823" s="16">
        <f t="shared" si="524"/>
        <v>23</v>
      </c>
      <c r="K823" s="16">
        <f t="shared" si="524"/>
        <v>22</v>
      </c>
      <c r="L823" s="16">
        <f t="shared" si="524"/>
        <v>21</v>
      </c>
      <c r="M823" s="16">
        <f t="shared" si="524"/>
        <v>20</v>
      </c>
      <c r="N823" s="16">
        <f t="shared" si="524"/>
        <v>19</v>
      </c>
      <c r="O823" s="16">
        <f t="shared" si="524"/>
        <v>18</v>
      </c>
      <c r="P823" s="16">
        <f t="shared" si="524"/>
        <v>17</v>
      </c>
      <c r="Q823" s="16">
        <f t="shared" si="524"/>
        <v>16</v>
      </c>
      <c r="R823" s="16">
        <f t="shared" si="524"/>
        <v>15</v>
      </c>
      <c r="S823" s="16">
        <f t="shared" si="524"/>
        <v>14</v>
      </c>
      <c r="T823" s="16">
        <f t="shared" si="524"/>
        <v>13</v>
      </c>
      <c r="U823" s="16">
        <f t="shared" si="524"/>
        <v>12</v>
      </c>
      <c r="V823" s="16">
        <f t="shared" si="524"/>
        <v>11</v>
      </c>
      <c r="W823" s="16">
        <f t="shared" si="524"/>
        <v>10</v>
      </c>
      <c r="X823" s="16">
        <f t="shared" si="524"/>
        <v>9</v>
      </c>
      <c r="Y823" s="16">
        <f t="shared" si="524"/>
        <v>8</v>
      </c>
      <c r="Z823" s="16">
        <f t="shared" si="524"/>
        <v>7</v>
      </c>
      <c r="AA823" s="16">
        <f t="shared" si="524"/>
        <v>6</v>
      </c>
      <c r="AB823" s="16">
        <f t="shared" si="524"/>
        <v>5</v>
      </c>
      <c r="AC823" s="16">
        <f t="shared" si="524"/>
        <v>4</v>
      </c>
      <c r="AD823" s="16">
        <f t="shared" si="524"/>
        <v>3</v>
      </c>
      <c r="AE823" s="16">
        <f t="shared" si="524"/>
        <v>2</v>
      </c>
      <c r="AF823" s="16">
        <f t="shared" si="524"/>
        <v>1</v>
      </c>
      <c r="AG823" s="16">
        <f t="shared" si="524"/>
        <v>0</v>
      </c>
      <c r="AH823" s="16">
        <f t="shared" si="524"/>
        <v>0</v>
      </c>
      <c r="AI823" s="16">
        <f t="shared" si="524"/>
        <v>0</v>
      </c>
      <c r="AJ823" s="16">
        <f t="shared" si="524"/>
        <v>0</v>
      </c>
      <c r="AK823" s="16">
        <f t="shared" si="524"/>
        <v>0</v>
      </c>
      <c r="AL823" s="16">
        <f t="shared" si="524"/>
        <v>0</v>
      </c>
      <c r="AM823" s="16">
        <f t="shared" si="524"/>
        <v>0</v>
      </c>
      <c r="AN823" s="16">
        <f t="shared" si="524"/>
        <v>0</v>
      </c>
      <c r="AO823" s="16">
        <f t="shared" si="524"/>
        <v>0</v>
      </c>
      <c r="AP823" s="16">
        <f t="shared" si="524"/>
        <v>0</v>
      </c>
      <c r="AQ823" s="16">
        <f t="shared" si="524"/>
        <v>0</v>
      </c>
      <c r="AR823" s="16">
        <f t="shared" si="524"/>
        <v>0</v>
      </c>
      <c r="AS823" s="16">
        <f t="shared" si="524"/>
        <v>0</v>
      </c>
      <c r="AT823" s="16">
        <f t="shared" si="524"/>
        <v>0</v>
      </c>
      <c r="AU823" s="16">
        <f t="shared" si="524"/>
        <v>0</v>
      </c>
      <c r="AV823" s="16">
        <f t="shared" si="524"/>
        <v>0</v>
      </c>
      <c r="AW823" s="16">
        <f t="shared" si="524"/>
        <v>0</v>
      </c>
      <c r="AX823" s="16">
        <f t="shared" si="524"/>
        <v>0</v>
      </c>
      <c r="AY823" s="16">
        <f t="shared" si="524"/>
        <v>0</v>
      </c>
      <c r="AZ823" s="16">
        <f t="shared" si="524"/>
        <v>0</v>
      </c>
      <c r="BA823" s="16">
        <f t="shared" si="524"/>
        <v>0</v>
      </c>
      <c r="BB823" s="16">
        <f t="shared" si="524"/>
        <v>0</v>
      </c>
      <c r="BC823" s="16">
        <f t="shared" si="524"/>
        <v>0</v>
      </c>
      <c r="BD823" s="16">
        <f t="shared" si="524"/>
        <v>0</v>
      </c>
      <c r="BE823" s="16">
        <f t="shared" si="524"/>
        <v>0</v>
      </c>
      <c r="BF823" s="16">
        <f t="shared" si="524"/>
        <v>0</v>
      </c>
      <c r="BG823" s="16">
        <f t="shared" si="524"/>
        <v>0</v>
      </c>
      <c r="BH823" s="16">
        <f t="shared" si="524"/>
        <v>0</v>
      </c>
      <c r="BI823" s="16">
        <f t="shared" si="524"/>
        <v>0</v>
      </c>
      <c r="BJ823" s="16">
        <f t="shared" si="524"/>
        <v>0</v>
      </c>
      <c r="BK823" s="16">
        <f t="shared" si="524"/>
        <v>0</v>
      </c>
      <c r="BL823" s="16">
        <f t="shared" si="524"/>
        <v>0</v>
      </c>
      <c r="BM823" s="16">
        <f t="shared" si="524"/>
        <v>0</v>
      </c>
      <c r="BN823" s="16">
        <f t="shared" si="524"/>
        <v>0</v>
      </c>
      <c r="BO823" s="16">
        <f t="shared" si="524"/>
        <v>0</v>
      </c>
      <c r="BP823" s="16">
        <f t="shared" si="524"/>
        <v>0</v>
      </c>
      <c r="BQ823" s="16">
        <f t="shared" si="524"/>
        <v>0</v>
      </c>
      <c r="BR823" s="16">
        <f t="shared" si="524"/>
        <v>0</v>
      </c>
    </row>
    <row r="824" spans="1:70">
      <c r="D824" s="20"/>
      <c r="E824" s="20"/>
      <c r="F824" s="20"/>
      <c r="G824" s="20"/>
      <c r="H824" s="20">
        <f>B822</f>
        <v>6129000</v>
      </c>
      <c r="I824" s="20">
        <f t="shared" ref="I824:BR824" si="525">H828</f>
        <v>6013873.4533802308</v>
      </c>
      <c r="J824" s="20">
        <f t="shared" si="525"/>
        <v>5892086.0137060322</v>
      </c>
      <c r="K824" s="20">
        <f t="shared" si="525"/>
        <v>5763252.3007363975</v>
      </c>
      <c r="L824" s="20">
        <f t="shared" si="525"/>
        <v>5626964.6372306626</v>
      </c>
      <c r="M824" s="20">
        <f t="shared" si="525"/>
        <v>5482791.7589078099</v>
      </c>
      <c r="N824" s="20">
        <f t="shared" si="525"/>
        <v>5330277.4497677069</v>
      </c>
      <c r="O824" s="20">
        <f t="shared" si="525"/>
        <v>5168939.0984559264</v>
      </c>
      <c r="P824" s="20">
        <f t="shared" si="525"/>
        <v>4998266.1711039636</v>
      </c>
      <c r="Q824" s="20">
        <f t="shared" si="525"/>
        <v>4817718.5958123524</v>
      </c>
      <c r="R824" s="20">
        <f t="shared" si="525"/>
        <v>4626725.0536645828</v>
      </c>
      <c r="S824" s="20">
        <f t="shared" si="525"/>
        <v>4424681.1708639786</v>
      </c>
      <c r="T824" s="20">
        <f t="shared" si="525"/>
        <v>4210947.6062727682</v>
      </c>
      <c r="U824" s="20">
        <f t="shared" si="525"/>
        <v>3984848.0283016372</v>
      </c>
      <c r="V824" s="20">
        <f t="shared" si="525"/>
        <v>3745666.9747478906</v>
      </c>
      <c r="W824" s="20">
        <f t="shared" si="525"/>
        <v>3492647.5888099633</v>
      </c>
      <c r="X824" s="20">
        <f t="shared" si="525"/>
        <v>3224989.2241141987</v>
      </c>
      <c r="Y824" s="20">
        <f t="shared" si="525"/>
        <v>2941844.9111753218</v>
      </c>
      <c r="Z824" s="20">
        <f t="shared" si="525"/>
        <v>2642318.6772735529</v>
      </c>
      <c r="AA824" s="20">
        <f t="shared" si="525"/>
        <v>2325462.7112674676</v>
      </c>
      <c r="AB824" s="20">
        <f t="shared" si="525"/>
        <v>1990274.3643710301</v>
      </c>
      <c r="AC824" s="20">
        <f t="shared" si="525"/>
        <v>1635692.9774041558</v>
      </c>
      <c r="AD824" s="20">
        <f t="shared" si="525"/>
        <v>1260596.5244770553</v>
      </c>
      <c r="AE824" s="20">
        <f t="shared" si="525"/>
        <v>863798.06248774403</v>
      </c>
      <c r="AF824" s="20">
        <f t="shared" si="525"/>
        <v>444041.97519762255</v>
      </c>
      <c r="AG824" s="29">
        <f t="shared" si="525"/>
        <v>1.2223608791828156E-9</v>
      </c>
      <c r="AH824" s="20" t="e">
        <f t="shared" si="525"/>
        <v>#N/A</v>
      </c>
      <c r="AI824" s="20" t="e">
        <f t="shared" si="525"/>
        <v>#N/A</v>
      </c>
      <c r="AJ824" s="20" t="e">
        <f t="shared" si="525"/>
        <v>#N/A</v>
      </c>
      <c r="AK824" s="20" t="e">
        <f t="shared" si="525"/>
        <v>#N/A</v>
      </c>
      <c r="AL824" s="20" t="e">
        <f t="shared" si="525"/>
        <v>#N/A</v>
      </c>
      <c r="AM824" s="20" t="e">
        <f t="shared" si="525"/>
        <v>#N/A</v>
      </c>
      <c r="AN824" s="20" t="e">
        <f t="shared" si="525"/>
        <v>#N/A</v>
      </c>
      <c r="AO824" s="20" t="e">
        <f t="shared" si="525"/>
        <v>#N/A</v>
      </c>
      <c r="AP824" s="20" t="e">
        <f t="shared" si="525"/>
        <v>#N/A</v>
      </c>
      <c r="AQ824" s="20" t="e">
        <f t="shared" si="525"/>
        <v>#N/A</v>
      </c>
      <c r="AR824" s="20" t="e">
        <f t="shared" si="525"/>
        <v>#N/A</v>
      </c>
      <c r="AS824" s="20" t="e">
        <f t="shared" si="525"/>
        <v>#N/A</v>
      </c>
      <c r="AT824" s="20" t="e">
        <f t="shared" si="525"/>
        <v>#N/A</v>
      </c>
      <c r="AU824" s="20" t="e">
        <f t="shared" si="525"/>
        <v>#N/A</v>
      </c>
      <c r="AV824" s="20" t="e">
        <f t="shared" si="525"/>
        <v>#N/A</v>
      </c>
      <c r="AW824" s="20" t="e">
        <f t="shared" si="525"/>
        <v>#N/A</v>
      </c>
      <c r="AX824" s="20" t="e">
        <f t="shared" si="525"/>
        <v>#N/A</v>
      </c>
      <c r="AY824" s="20" t="e">
        <f t="shared" si="525"/>
        <v>#N/A</v>
      </c>
      <c r="AZ824" s="20" t="e">
        <f t="shared" si="525"/>
        <v>#N/A</v>
      </c>
      <c r="BA824" s="20" t="e">
        <f t="shared" si="525"/>
        <v>#N/A</v>
      </c>
      <c r="BB824" s="20" t="e">
        <f t="shared" si="525"/>
        <v>#N/A</v>
      </c>
      <c r="BC824" s="20" t="e">
        <f t="shared" si="525"/>
        <v>#N/A</v>
      </c>
      <c r="BD824" s="20" t="e">
        <f t="shared" si="525"/>
        <v>#N/A</v>
      </c>
      <c r="BE824" s="20" t="e">
        <f t="shared" si="525"/>
        <v>#N/A</v>
      </c>
      <c r="BF824" s="20" t="e">
        <f t="shared" si="525"/>
        <v>#N/A</v>
      </c>
      <c r="BG824" s="20" t="e">
        <f t="shared" si="525"/>
        <v>#N/A</v>
      </c>
      <c r="BH824" s="20" t="e">
        <f t="shared" si="525"/>
        <v>#N/A</v>
      </c>
      <c r="BI824" s="20" t="e">
        <f t="shared" si="525"/>
        <v>#N/A</v>
      </c>
      <c r="BJ824" s="20" t="e">
        <f t="shared" si="525"/>
        <v>#N/A</v>
      </c>
      <c r="BK824" s="20" t="e">
        <f t="shared" si="525"/>
        <v>#N/A</v>
      </c>
      <c r="BL824" s="20" t="e">
        <f t="shared" si="525"/>
        <v>#N/A</v>
      </c>
      <c r="BM824" s="20" t="e">
        <f t="shared" si="525"/>
        <v>#N/A</v>
      </c>
      <c r="BN824" s="20" t="e">
        <f t="shared" si="525"/>
        <v>#N/A</v>
      </c>
      <c r="BO824" s="16" t="e">
        <f t="shared" si="525"/>
        <v>#N/A</v>
      </c>
      <c r="BP824" s="16" t="e">
        <f t="shared" si="525"/>
        <v>#N/A</v>
      </c>
      <c r="BQ824" s="16" t="e">
        <f t="shared" si="525"/>
        <v>#N/A</v>
      </c>
      <c r="BR824" s="16" t="e">
        <f t="shared" si="525"/>
        <v>#N/A</v>
      </c>
    </row>
    <row r="825" spans="1:70">
      <c r="C825" s="16" t="s">
        <v>0</v>
      </c>
      <c r="D825" s="20"/>
      <c r="E825" s="20"/>
      <c r="F825" s="20"/>
      <c r="G825" s="20"/>
      <c r="H825" s="20">
        <f>-PPMT($D$17,H8-2018,$B$823,$B$822)</f>
        <v>115126.54661976949</v>
      </c>
      <c r="I825" s="20">
        <f t="shared" ref="I825:AF825" si="526">-PPMT($D$17,I8-2018,$B$823,$B$822)</f>
        <v>121787.43967419903</v>
      </c>
      <c r="J825" s="20">
        <f t="shared" si="526"/>
        <v>128833.71296963481</v>
      </c>
      <c r="K825" s="20">
        <f t="shared" si="526"/>
        <v>136287.66350573511</v>
      </c>
      <c r="L825" s="20">
        <f t="shared" si="526"/>
        <v>144172.87832285263</v>
      </c>
      <c r="M825" s="20">
        <f t="shared" si="526"/>
        <v>152514.30914010337</v>
      </c>
      <c r="N825" s="20">
        <f t="shared" si="526"/>
        <v>161338.3513117808</v>
      </c>
      <c r="O825" s="20">
        <f t="shared" si="526"/>
        <v>170672.9273519624</v>
      </c>
      <c r="P825" s="20">
        <f t="shared" si="526"/>
        <v>180547.57529161166</v>
      </c>
      <c r="Q825" s="20">
        <f t="shared" si="526"/>
        <v>190993.54214776919</v>
      </c>
      <c r="R825" s="20">
        <f t="shared" si="526"/>
        <v>202043.88280060439</v>
      </c>
      <c r="S825" s="20">
        <f t="shared" si="526"/>
        <v>213733.56459121077</v>
      </c>
      <c r="T825" s="20">
        <f t="shared" si="526"/>
        <v>226099.57797113087</v>
      </c>
      <c r="U825" s="20">
        <f t="shared" si="526"/>
        <v>239181.05355374631</v>
      </c>
      <c r="V825" s="20">
        <f t="shared" si="526"/>
        <v>253019.38593792732</v>
      </c>
      <c r="W825" s="20">
        <f t="shared" si="526"/>
        <v>267658.36469576455</v>
      </c>
      <c r="X825" s="20">
        <f t="shared" si="526"/>
        <v>283144.31293887668</v>
      </c>
      <c r="Y825" s="20">
        <f t="shared" si="526"/>
        <v>299526.23390176881</v>
      </c>
      <c r="Z825" s="20">
        <f t="shared" si="526"/>
        <v>316855.96600608539</v>
      </c>
      <c r="AA825" s="20">
        <f t="shared" si="526"/>
        <v>335188.34689643746</v>
      </c>
      <c r="AB825" s="20">
        <f t="shared" si="526"/>
        <v>354581.38696687424</v>
      </c>
      <c r="AC825" s="20">
        <f t="shared" si="526"/>
        <v>375096.45292710047</v>
      </c>
      <c r="AD825" s="20">
        <f t="shared" si="526"/>
        <v>396798.46198931127</v>
      </c>
      <c r="AE825" s="20">
        <f t="shared" si="526"/>
        <v>419756.08729012148</v>
      </c>
      <c r="AF825" s="20">
        <f t="shared" si="526"/>
        <v>444041.97519762133</v>
      </c>
      <c r="AG825" s="20" t="e">
        <f>IF($H823&gt;=1,($B822/HLOOKUP($H823,'[7]Annuity Cal'!$H$7:$BE$11,2,FALSE))*HLOOKUP(AG823,'[7]Annuity Cal'!$H$7:$BE$11,3,FALSE),(IF(AG823&lt;=(-1),AG823,0)))</f>
        <v>#N/A</v>
      </c>
      <c r="AH825" s="20" t="e">
        <f>IF($H823&gt;=1,($B822/HLOOKUP($H823,'[7]Annuity Cal'!$H$7:$BE$11,2,FALSE))*HLOOKUP(AH823,'[7]Annuity Cal'!$H$7:$BE$11,3,FALSE),(IF(AH823&lt;=(-1),AH823,0)))</f>
        <v>#N/A</v>
      </c>
      <c r="AI825" s="20" t="e">
        <f>IF($H823&gt;=1,($B822/HLOOKUP($H823,'[7]Annuity Cal'!$H$7:$BE$11,2,FALSE))*HLOOKUP(AI823,'[7]Annuity Cal'!$H$7:$BE$11,3,FALSE),(IF(AI823&lt;=(-1),AI823,0)))</f>
        <v>#N/A</v>
      </c>
      <c r="AJ825" s="20" t="e">
        <f>IF($H823&gt;=1,($B822/HLOOKUP($H823,'[7]Annuity Cal'!$H$7:$BE$11,2,FALSE))*HLOOKUP(AJ823,'[7]Annuity Cal'!$H$7:$BE$11,3,FALSE),(IF(AJ823&lt;=(-1),AJ823,0)))</f>
        <v>#N/A</v>
      </c>
      <c r="AK825" s="20" t="e">
        <f>IF($H823&gt;=1,($B822/HLOOKUP($H823,'[7]Annuity Cal'!$H$7:$BE$11,2,FALSE))*HLOOKUP(AK823,'[7]Annuity Cal'!$H$7:$BE$11,3,FALSE),(IF(AK823&lt;=(-1),AK823,0)))</f>
        <v>#N/A</v>
      </c>
      <c r="AL825" s="20" t="e">
        <f>IF($H823&gt;=1,($B822/HLOOKUP($H823,'[7]Annuity Cal'!$H$7:$BE$11,2,FALSE))*HLOOKUP(AL823,'[7]Annuity Cal'!$H$7:$BE$11,3,FALSE),(IF(AL823&lt;=(-1),AL823,0)))</f>
        <v>#N/A</v>
      </c>
      <c r="AM825" s="20" t="e">
        <f>IF($H823&gt;=1,($B822/HLOOKUP($H823,'[7]Annuity Cal'!$H$7:$BE$11,2,FALSE))*HLOOKUP(AM823,'[7]Annuity Cal'!$H$7:$BE$11,3,FALSE),(IF(AM823&lt;=(-1),AM823,0)))</f>
        <v>#N/A</v>
      </c>
      <c r="AN825" s="20" t="e">
        <f>IF($H823&gt;=1,($B822/HLOOKUP($H823,'[7]Annuity Cal'!$H$7:$BE$11,2,FALSE))*HLOOKUP(AN823,'[7]Annuity Cal'!$H$7:$BE$11,3,FALSE),(IF(AN823&lt;=(-1),AN823,0)))</f>
        <v>#N/A</v>
      </c>
      <c r="AO825" s="20" t="e">
        <f>IF($H823&gt;=1,($B822/HLOOKUP($H823,'[7]Annuity Cal'!$H$7:$BE$11,2,FALSE))*HLOOKUP(AO823,'[7]Annuity Cal'!$H$7:$BE$11,3,FALSE),(IF(AO823&lt;=(-1),AO823,0)))</f>
        <v>#N/A</v>
      </c>
      <c r="AP825" s="20" t="e">
        <f>IF($H823&gt;=1,($B822/HLOOKUP($H823,'[7]Annuity Cal'!$H$7:$BE$11,2,FALSE))*HLOOKUP(AP823,'[7]Annuity Cal'!$H$7:$BE$11,3,FALSE),(IF(AP823&lt;=(-1),AP823,0)))</f>
        <v>#N/A</v>
      </c>
      <c r="AQ825" s="20" t="e">
        <f>IF($H823&gt;=1,($B822/HLOOKUP($H823,'[7]Annuity Cal'!$H$7:$BE$11,2,FALSE))*HLOOKUP(AQ823,'[7]Annuity Cal'!$H$7:$BE$11,3,FALSE),(IF(AQ823&lt;=(-1),AQ823,0)))</f>
        <v>#N/A</v>
      </c>
      <c r="AR825" s="20" t="e">
        <f>IF($H823&gt;=1,($B822/HLOOKUP($H823,'[7]Annuity Cal'!$H$7:$BE$11,2,FALSE))*HLOOKUP(AR823,'[7]Annuity Cal'!$H$7:$BE$11,3,FALSE),(IF(AR823&lt;=(-1),AR823,0)))</f>
        <v>#N/A</v>
      </c>
      <c r="AS825" s="20" t="e">
        <f>IF($H823&gt;=1,($B822/HLOOKUP($H823,'[7]Annuity Cal'!$H$7:$BE$11,2,FALSE))*HLOOKUP(AS823,'[7]Annuity Cal'!$H$7:$BE$11,3,FALSE),(IF(AS823&lt;=(-1),AS823,0)))</f>
        <v>#N/A</v>
      </c>
      <c r="AT825" s="20" t="e">
        <f>IF($H823&gt;=1,($B822/HLOOKUP($H823,'[7]Annuity Cal'!$H$7:$BE$11,2,FALSE))*HLOOKUP(AT823,'[7]Annuity Cal'!$H$7:$BE$11,3,FALSE),(IF(AT823&lt;=(-1),AT823,0)))</f>
        <v>#N/A</v>
      </c>
      <c r="AU825" s="20" t="e">
        <f>IF($H823&gt;=1,($B822/HLOOKUP($H823,'[7]Annuity Cal'!$H$7:$BE$11,2,FALSE))*HLOOKUP(AU823,'[7]Annuity Cal'!$H$7:$BE$11,3,FALSE),(IF(AU823&lt;=(-1),AU823,0)))</f>
        <v>#N/A</v>
      </c>
      <c r="AV825" s="20" t="e">
        <f>IF($H823&gt;=1,($B822/HLOOKUP($H823,'[7]Annuity Cal'!$H$7:$BE$11,2,FALSE))*HLOOKUP(AV823,'[7]Annuity Cal'!$H$7:$BE$11,3,FALSE),(IF(AV823&lt;=(-1),AV823,0)))</f>
        <v>#N/A</v>
      </c>
      <c r="AW825" s="20" t="e">
        <f>IF($H823&gt;=1,($B822/HLOOKUP($H823,'[7]Annuity Cal'!$H$7:$BE$11,2,FALSE))*HLOOKUP(AW823,'[7]Annuity Cal'!$H$7:$BE$11,3,FALSE),(IF(AW823&lt;=(-1),AW823,0)))</f>
        <v>#N/A</v>
      </c>
      <c r="AX825" s="20" t="e">
        <f>IF($H823&gt;=1,($B822/HLOOKUP($H823,'[7]Annuity Cal'!$H$7:$BE$11,2,FALSE))*HLOOKUP(AX823,'[7]Annuity Cal'!$H$7:$BE$11,3,FALSE),(IF(AX823&lt;=(-1),AX823,0)))</f>
        <v>#N/A</v>
      </c>
      <c r="AY825" s="20" t="e">
        <f>IF($H823&gt;=1,($B822/HLOOKUP($H823,'[7]Annuity Cal'!$H$7:$BE$11,2,FALSE))*HLOOKUP(AY823,'[7]Annuity Cal'!$H$7:$BE$11,3,FALSE),(IF(AY823&lt;=(-1),AY823,0)))</f>
        <v>#N/A</v>
      </c>
      <c r="AZ825" s="20" t="e">
        <f>IF($H823&gt;=1,($B822/HLOOKUP($H823,'[7]Annuity Cal'!$H$7:$BE$11,2,FALSE))*HLOOKUP(AZ823,'[7]Annuity Cal'!$H$7:$BE$11,3,FALSE),(IF(AZ823&lt;=(-1),AZ823,0)))</f>
        <v>#N/A</v>
      </c>
      <c r="BA825" s="20" t="e">
        <f>IF($H823&gt;=1,($B822/HLOOKUP($H823,'[7]Annuity Cal'!$H$7:$BE$11,2,FALSE))*HLOOKUP(BA823,'[7]Annuity Cal'!$H$7:$BE$11,3,FALSE),(IF(BA823&lt;=(-1),BA823,0)))</f>
        <v>#N/A</v>
      </c>
      <c r="BB825" s="20" t="e">
        <f>IF($H823&gt;=1,($B822/HLOOKUP($H823,'[7]Annuity Cal'!$H$7:$BE$11,2,FALSE))*HLOOKUP(BB823,'[7]Annuity Cal'!$H$7:$BE$11,3,FALSE),(IF(BB823&lt;=(-1),BB823,0)))</f>
        <v>#N/A</v>
      </c>
      <c r="BC825" s="20" t="e">
        <f>IF($H823&gt;=1,($B822/HLOOKUP($H823,'[7]Annuity Cal'!$H$7:$BE$11,2,FALSE))*HLOOKUP(BC823,'[7]Annuity Cal'!$H$7:$BE$11,3,FALSE),(IF(BC823&lt;=(-1),BC823,0)))</f>
        <v>#N/A</v>
      </c>
      <c r="BD825" s="20" t="e">
        <f>IF($H823&gt;=1,($B822/HLOOKUP($H823,'[7]Annuity Cal'!$H$7:$BE$11,2,FALSE))*HLOOKUP(BD823,'[7]Annuity Cal'!$H$7:$BE$11,3,FALSE),(IF(BD823&lt;=(-1),BD823,0)))</f>
        <v>#N/A</v>
      </c>
      <c r="BE825" s="20" t="e">
        <f>IF($H823&gt;=1,($B822/HLOOKUP($H823,'[7]Annuity Cal'!$H$7:$BE$11,2,FALSE))*HLOOKUP(BE823,'[7]Annuity Cal'!$H$7:$BE$11,3,FALSE),(IF(BE823&lt;=(-1),BE823,0)))</f>
        <v>#N/A</v>
      </c>
      <c r="BF825" s="20" t="e">
        <f>IF($H823&gt;=1,($B822/HLOOKUP($H823,'[7]Annuity Cal'!$H$7:$BE$11,2,FALSE))*HLOOKUP(BF823,'[7]Annuity Cal'!$H$7:$BE$11,3,FALSE),(IF(BF823&lt;=(-1),BF823,0)))</f>
        <v>#N/A</v>
      </c>
      <c r="BG825" s="20" t="e">
        <f>IF($H823&gt;=1,($B822/HLOOKUP($H823,'[7]Annuity Cal'!$H$7:$BE$11,2,FALSE))*HLOOKUP(BG823,'[7]Annuity Cal'!$H$7:$BE$11,3,FALSE),(IF(BG823&lt;=(-1),BG823,0)))</f>
        <v>#N/A</v>
      </c>
      <c r="BH825" s="20" t="e">
        <f>IF($H823&gt;=1,($B822/HLOOKUP($H823,'[7]Annuity Cal'!$H$7:$BE$11,2,FALSE))*HLOOKUP(BH823,'[7]Annuity Cal'!$H$7:$BE$11,3,FALSE),(IF(BH823&lt;=(-1),BH823,0)))</f>
        <v>#N/A</v>
      </c>
      <c r="BI825" s="20" t="e">
        <f>IF($H823&gt;=1,($B822/HLOOKUP($H823,'[7]Annuity Cal'!$H$7:$BE$11,2,FALSE))*HLOOKUP(BI823,'[7]Annuity Cal'!$H$7:$BE$11,3,FALSE),(IF(BI823&lt;=(-1),BI823,0)))</f>
        <v>#N/A</v>
      </c>
      <c r="BJ825" s="20" t="e">
        <f>IF($H823&gt;=1,($B822/HLOOKUP($H823,'[7]Annuity Cal'!$H$7:$BE$11,2,FALSE))*HLOOKUP(BJ823,'[7]Annuity Cal'!$H$7:$BE$11,3,FALSE),(IF(BJ823&lt;=(-1),BJ823,0)))</f>
        <v>#N/A</v>
      </c>
      <c r="BK825" s="20" t="e">
        <f>IF($H823&gt;=1,($B822/HLOOKUP($H823,'[7]Annuity Cal'!$H$7:$BE$11,2,FALSE))*HLOOKUP(BK823,'[7]Annuity Cal'!$H$7:$BE$11,3,FALSE),(IF(BK823&lt;=(-1),BK823,0)))</f>
        <v>#N/A</v>
      </c>
      <c r="BL825" s="20" t="e">
        <f>IF($H823&gt;=1,($B822/HLOOKUP($H823,'[7]Annuity Cal'!$H$7:$BE$11,2,FALSE))*HLOOKUP(BL823,'[7]Annuity Cal'!$H$7:$BE$11,3,FALSE),(IF(BL823&lt;=(-1),BL823,0)))</f>
        <v>#N/A</v>
      </c>
      <c r="BM825" s="20" t="e">
        <f>IF($H823&gt;=1,($B822/HLOOKUP($H823,'[7]Annuity Cal'!$H$7:$BE$11,2,FALSE))*HLOOKUP(BM823,'[7]Annuity Cal'!$H$7:$BE$11,3,FALSE),(IF(BM823&lt;=(-1),BM823,0)))</f>
        <v>#N/A</v>
      </c>
      <c r="BN825" s="20" t="e">
        <f>IF($H823&gt;=1,($B822/HLOOKUP($H823,'[7]Annuity Cal'!$H$7:$BE$11,2,FALSE))*HLOOKUP(BN823,'[7]Annuity Cal'!$H$7:$BE$11,3,FALSE),(IF(BN823&lt;=(-1),BN823,0)))</f>
        <v>#N/A</v>
      </c>
      <c r="BO825" s="16" t="e">
        <f>IF($H823&gt;=1,($B822/HLOOKUP($H823,'[7]Annuity Cal'!$H$7:$BE$11,2,FALSE))*HLOOKUP(BO823,'[7]Annuity Cal'!$H$7:$BE$11,3,FALSE),(IF(BO823&lt;=(-1),BO823,0)))</f>
        <v>#N/A</v>
      </c>
      <c r="BP825" s="16" t="e">
        <f>IF($H823&gt;=1,($B822/HLOOKUP($H823,'[7]Annuity Cal'!$H$7:$BE$11,2,FALSE))*HLOOKUP(BP823,'[7]Annuity Cal'!$H$7:$BE$11,3,FALSE),(IF(BP823&lt;=(-1),BP823,0)))</f>
        <v>#N/A</v>
      </c>
      <c r="BQ825" s="16" t="e">
        <f>IF($H823&gt;=1,($B822/HLOOKUP($H823,'[7]Annuity Cal'!$H$7:$BE$11,2,FALSE))*HLOOKUP(BQ823,'[7]Annuity Cal'!$H$7:$BE$11,3,FALSE),(IF(BQ823&lt;=(-1),BQ823,0)))</f>
        <v>#N/A</v>
      </c>
      <c r="BR825" s="16" t="e">
        <f>IF($H823&gt;=1,($B822/HLOOKUP($H823,'[7]Annuity Cal'!$H$7:$BE$11,2,FALSE))*HLOOKUP(BR823,'[7]Annuity Cal'!$H$7:$BE$11,3,FALSE),(IF(BR823&lt;=(-1),BR823,0)))</f>
        <v>#N/A</v>
      </c>
    </row>
    <row r="826" spans="1:70">
      <c r="C826" s="16" t="s">
        <v>1</v>
      </c>
      <c r="D826" s="20"/>
      <c r="E826" s="20"/>
      <c r="F826" s="20"/>
      <c r="G826" s="20"/>
      <c r="H826" s="20">
        <f>-IPMT($D$17,H8-2018,$B$823,$B$822)</f>
        <v>354606.42857142852</v>
      </c>
      <c r="I826" s="20">
        <f t="shared" ref="I826:AF826" si="527">-IPMT($D$17,I8-2018,$B$823,$B$822)</f>
        <v>347945.53551699896</v>
      </c>
      <c r="J826" s="20">
        <f t="shared" si="527"/>
        <v>340899.2622215632</v>
      </c>
      <c r="K826" s="20">
        <f t="shared" si="527"/>
        <v>333445.31168546289</v>
      </c>
      <c r="L826" s="20">
        <f t="shared" si="527"/>
        <v>325560.0968683454</v>
      </c>
      <c r="M826" s="20">
        <f t="shared" si="527"/>
        <v>317218.66605109459</v>
      </c>
      <c r="N826" s="20">
        <f t="shared" si="527"/>
        <v>308394.62387941725</v>
      </c>
      <c r="O826" s="20">
        <f t="shared" si="527"/>
        <v>299060.04783923557</v>
      </c>
      <c r="P826" s="20">
        <f t="shared" si="527"/>
        <v>289185.39989958634</v>
      </c>
      <c r="Q826" s="20">
        <f t="shared" si="527"/>
        <v>278739.43304342875</v>
      </c>
      <c r="R826" s="20">
        <f t="shared" si="527"/>
        <v>267689.09239059355</v>
      </c>
      <c r="S826" s="20">
        <f t="shared" si="527"/>
        <v>255999.4105999872</v>
      </c>
      <c r="T826" s="20">
        <f t="shared" si="527"/>
        <v>243633.39722006713</v>
      </c>
      <c r="U826" s="20">
        <f t="shared" si="527"/>
        <v>230551.92163745171</v>
      </c>
      <c r="V826" s="20">
        <f t="shared" si="527"/>
        <v>216713.58925327071</v>
      </c>
      <c r="W826" s="20">
        <f t="shared" si="527"/>
        <v>202074.61049543347</v>
      </c>
      <c r="X826" s="20">
        <f t="shared" si="527"/>
        <v>186588.66225232143</v>
      </c>
      <c r="Y826" s="20">
        <f t="shared" si="527"/>
        <v>170206.74128942922</v>
      </c>
      <c r="Z826" s="20">
        <f t="shared" si="527"/>
        <v>152877.00918511263</v>
      </c>
      <c r="AA826" s="20">
        <f t="shared" si="527"/>
        <v>134544.62829476054</v>
      </c>
      <c r="AB826" s="20">
        <f t="shared" si="527"/>
        <v>115151.58822432379</v>
      </c>
      <c r="AC826" s="20">
        <f t="shared" si="527"/>
        <v>94636.522264097512</v>
      </c>
      <c r="AD826" s="20">
        <f t="shared" si="527"/>
        <v>72934.513201886686</v>
      </c>
      <c r="AE826" s="20">
        <f t="shared" si="527"/>
        <v>49976.887901076538</v>
      </c>
      <c r="AF826" s="20">
        <f t="shared" si="527"/>
        <v>25690.999993576661</v>
      </c>
      <c r="AG826" s="20" t="e">
        <f>IF($H823&gt;=1,($B822/HLOOKUP($H823,'[7]Annuity Cal'!$H$7:$BE$11,2,FALSE))*HLOOKUP(AG823,'[7]Annuity Cal'!$H$7:$BE$11,4,FALSE),(IF(AG823&lt;=(-1),AG823,0)))</f>
        <v>#N/A</v>
      </c>
      <c r="AH826" s="20" t="e">
        <f>IF($H823&gt;=1,($B822/HLOOKUP($H823,'[7]Annuity Cal'!$H$7:$BE$11,2,FALSE))*HLOOKUP(AH823,'[7]Annuity Cal'!$H$7:$BE$11,4,FALSE),(IF(AH823&lt;=(-1),AH823,0)))</f>
        <v>#N/A</v>
      </c>
      <c r="AI826" s="20" t="e">
        <f>IF($H823&gt;=1,($B822/HLOOKUP($H823,'[7]Annuity Cal'!$H$7:$BE$11,2,FALSE))*HLOOKUP(AI823,'[7]Annuity Cal'!$H$7:$BE$11,4,FALSE),(IF(AI823&lt;=(-1),AI823,0)))</f>
        <v>#N/A</v>
      </c>
      <c r="AJ826" s="20" t="e">
        <f>IF($H823&gt;=1,($B822/HLOOKUP($H823,'[7]Annuity Cal'!$H$7:$BE$11,2,FALSE))*HLOOKUP(AJ823,'[7]Annuity Cal'!$H$7:$BE$11,4,FALSE),(IF(AJ823&lt;=(-1),AJ823,0)))</f>
        <v>#N/A</v>
      </c>
      <c r="AK826" s="20" t="e">
        <f>IF($H823&gt;=1,($B822/HLOOKUP($H823,'[7]Annuity Cal'!$H$7:$BE$11,2,FALSE))*HLOOKUP(AK823,'[7]Annuity Cal'!$H$7:$BE$11,4,FALSE),(IF(AK823&lt;=(-1),AK823,0)))</f>
        <v>#N/A</v>
      </c>
      <c r="AL826" s="20" t="e">
        <f>IF($H823&gt;=1,($B822/HLOOKUP($H823,'[7]Annuity Cal'!$H$7:$BE$11,2,FALSE))*HLOOKUP(AL823,'[7]Annuity Cal'!$H$7:$BE$11,4,FALSE),(IF(AL823&lt;=(-1),AL823,0)))</f>
        <v>#N/A</v>
      </c>
      <c r="AM826" s="20" t="e">
        <f>IF($H823&gt;=1,($B822/HLOOKUP($H823,'[7]Annuity Cal'!$H$7:$BE$11,2,FALSE))*HLOOKUP(AM823,'[7]Annuity Cal'!$H$7:$BE$11,4,FALSE),(IF(AM823&lt;=(-1),AM823,0)))</f>
        <v>#N/A</v>
      </c>
      <c r="AN826" s="20" t="e">
        <f>IF($H823&gt;=1,($B822/HLOOKUP($H823,'[7]Annuity Cal'!$H$7:$BE$11,2,FALSE))*HLOOKUP(AN823,'[7]Annuity Cal'!$H$7:$BE$11,4,FALSE),(IF(AN823&lt;=(-1),AN823,0)))</f>
        <v>#N/A</v>
      </c>
      <c r="AO826" s="20" t="e">
        <f>IF($H823&gt;=1,($B822/HLOOKUP($H823,'[7]Annuity Cal'!$H$7:$BE$11,2,FALSE))*HLOOKUP(AO823,'[7]Annuity Cal'!$H$7:$BE$11,4,FALSE),(IF(AO823&lt;=(-1),AO823,0)))</f>
        <v>#N/A</v>
      </c>
      <c r="AP826" s="20" t="e">
        <f>IF($H823&gt;=1,($B822/HLOOKUP($H823,'[7]Annuity Cal'!$H$7:$BE$11,2,FALSE))*HLOOKUP(AP823,'[7]Annuity Cal'!$H$7:$BE$11,4,FALSE),(IF(AP823&lt;=(-1),AP823,0)))</f>
        <v>#N/A</v>
      </c>
      <c r="AQ826" s="20" t="e">
        <f>IF($H823&gt;=1,($B822/HLOOKUP($H823,'[7]Annuity Cal'!$H$7:$BE$11,2,FALSE))*HLOOKUP(AQ823,'[7]Annuity Cal'!$H$7:$BE$11,4,FALSE),(IF(AQ823&lt;=(-1),AQ823,0)))</f>
        <v>#N/A</v>
      </c>
      <c r="AR826" s="20" t="e">
        <f>IF($H823&gt;=1,($B822/HLOOKUP($H823,'[7]Annuity Cal'!$H$7:$BE$11,2,FALSE))*HLOOKUP(AR823,'[7]Annuity Cal'!$H$7:$BE$11,4,FALSE),(IF(AR823&lt;=(-1),AR823,0)))</f>
        <v>#N/A</v>
      </c>
      <c r="AS826" s="20" t="e">
        <f>IF($H823&gt;=1,($B822/HLOOKUP($H823,'[7]Annuity Cal'!$H$7:$BE$11,2,FALSE))*HLOOKUP(AS823,'[7]Annuity Cal'!$H$7:$BE$11,4,FALSE),(IF(AS823&lt;=(-1),AS823,0)))</f>
        <v>#N/A</v>
      </c>
      <c r="AT826" s="20" t="e">
        <f>IF($H823&gt;=1,($B822/HLOOKUP($H823,'[7]Annuity Cal'!$H$7:$BE$11,2,FALSE))*HLOOKUP(AT823,'[7]Annuity Cal'!$H$7:$BE$11,4,FALSE),(IF(AT823&lt;=(-1),AT823,0)))</f>
        <v>#N/A</v>
      </c>
      <c r="AU826" s="20" t="e">
        <f>IF($H823&gt;=1,($B822/HLOOKUP($H823,'[7]Annuity Cal'!$H$7:$BE$11,2,FALSE))*HLOOKUP(AU823,'[7]Annuity Cal'!$H$7:$BE$11,4,FALSE),(IF(AU823&lt;=(-1),AU823,0)))</f>
        <v>#N/A</v>
      </c>
      <c r="AV826" s="20" t="e">
        <f>IF($H823&gt;=1,($B822/HLOOKUP($H823,'[7]Annuity Cal'!$H$7:$BE$11,2,FALSE))*HLOOKUP(AV823,'[7]Annuity Cal'!$H$7:$BE$11,4,FALSE),(IF(AV823&lt;=(-1),AV823,0)))</f>
        <v>#N/A</v>
      </c>
      <c r="AW826" s="20" t="e">
        <f>IF($H823&gt;=1,($B822/HLOOKUP($H823,'[7]Annuity Cal'!$H$7:$BE$11,2,FALSE))*HLOOKUP(AW823,'[7]Annuity Cal'!$H$7:$BE$11,4,FALSE),(IF(AW823&lt;=(-1),AW823,0)))</f>
        <v>#N/A</v>
      </c>
      <c r="AX826" s="20" t="e">
        <f>IF($H823&gt;=1,($B822/HLOOKUP($H823,'[7]Annuity Cal'!$H$7:$BE$11,2,FALSE))*HLOOKUP(AX823,'[7]Annuity Cal'!$H$7:$BE$11,4,FALSE),(IF(AX823&lt;=(-1),AX823,0)))</f>
        <v>#N/A</v>
      </c>
      <c r="AY826" s="20" t="e">
        <f>IF($H823&gt;=1,($B822/HLOOKUP($H823,'[7]Annuity Cal'!$H$7:$BE$11,2,FALSE))*HLOOKUP(AY823,'[7]Annuity Cal'!$H$7:$BE$11,4,FALSE),(IF(AY823&lt;=(-1),AY823,0)))</f>
        <v>#N/A</v>
      </c>
      <c r="AZ826" s="20" t="e">
        <f>IF($H823&gt;=1,($B822/HLOOKUP($H823,'[7]Annuity Cal'!$H$7:$BE$11,2,FALSE))*HLOOKUP(AZ823,'[7]Annuity Cal'!$H$7:$BE$11,4,FALSE),(IF(AZ823&lt;=(-1),AZ823,0)))</f>
        <v>#N/A</v>
      </c>
      <c r="BA826" s="20" t="e">
        <f>IF($H823&gt;=1,($B822/HLOOKUP($H823,'[7]Annuity Cal'!$H$7:$BE$11,2,FALSE))*HLOOKUP(BA823,'[7]Annuity Cal'!$H$7:$BE$11,4,FALSE),(IF(BA823&lt;=(-1),BA823,0)))</f>
        <v>#N/A</v>
      </c>
      <c r="BB826" s="20" t="e">
        <f>IF($H823&gt;=1,($B822/HLOOKUP($H823,'[7]Annuity Cal'!$H$7:$BE$11,2,FALSE))*HLOOKUP(BB823,'[7]Annuity Cal'!$H$7:$BE$11,4,FALSE),(IF(BB823&lt;=(-1),BB823,0)))</f>
        <v>#N/A</v>
      </c>
      <c r="BC826" s="20" t="e">
        <f>IF($H823&gt;=1,($B822/HLOOKUP($H823,'[7]Annuity Cal'!$H$7:$BE$11,2,FALSE))*HLOOKUP(BC823,'[7]Annuity Cal'!$H$7:$BE$11,4,FALSE),(IF(BC823&lt;=(-1),BC823,0)))</f>
        <v>#N/A</v>
      </c>
      <c r="BD826" s="20" t="e">
        <f>IF($H823&gt;=1,($B822/HLOOKUP($H823,'[7]Annuity Cal'!$H$7:$BE$11,2,FALSE))*HLOOKUP(BD823,'[7]Annuity Cal'!$H$7:$BE$11,4,FALSE),(IF(BD823&lt;=(-1),BD823,0)))</f>
        <v>#N/A</v>
      </c>
      <c r="BE826" s="20" t="e">
        <f>IF($H823&gt;=1,($B822/HLOOKUP($H823,'[7]Annuity Cal'!$H$7:$BE$11,2,FALSE))*HLOOKUP(BE823,'[7]Annuity Cal'!$H$7:$BE$11,4,FALSE),(IF(BE823&lt;=(-1),BE823,0)))</f>
        <v>#N/A</v>
      </c>
      <c r="BF826" s="20" t="e">
        <f>IF($H823&gt;=1,($B822/HLOOKUP($H823,'[7]Annuity Cal'!$H$7:$BE$11,2,FALSE))*HLOOKUP(BF823,'[7]Annuity Cal'!$H$7:$BE$11,4,FALSE),(IF(BF823&lt;=(-1),BF823,0)))</f>
        <v>#N/A</v>
      </c>
      <c r="BG826" s="20" t="e">
        <f>IF($H823&gt;=1,($B822/HLOOKUP($H823,'[7]Annuity Cal'!$H$7:$BE$11,2,FALSE))*HLOOKUP(BG823,'[7]Annuity Cal'!$H$7:$BE$11,4,FALSE),(IF(BG823&lt;=(-1),BG823,0)))</f>
        <v>#N/A</v>
      </c>
      <c r="BH826" s="20" t="e">
        <f>IF($H823&gt;=1,($B822/HLOOKUP($H823,'[7]Annuity Cal'!$H$7:$BE$11,2,FALSE))*HLOOKUP(BH823,'[7]Annuity Cal'!$H$7:$BE$11,4,FALSE),(IF(BH823&lt;=(-1),BH823,0)))</f>
        <v>#N/A</v>
      </c>
      <c r="BI826" s="20" t="e">
        <f>IF($H823&gt;=1,($B822/HLOOKUP($H823,'[7]Annuity Cal'!$H$7:$BE$11,2,FALSE))*HLOOKUP(BI823,'[7]Annuity Cal'!$H$7:$BE$11,4,FALSE),(IF(BI823&lt;=(-1),BI823,0)))</f>
        <v>#N/A</v>
      </c>
      <c r="BJ826" s="20" t="e">
        <f>IF($H823&gt;=1,($B822/HLOOKUP($H823,'[7]Annuity Cal'!$H$7:$BE$11,2,FALSE))*HLOOKUP(BJ823,'[7]Annuity Cal'!$H$7:$BE$11,4,FALSE),(IF(BJ823&lt;=(-1),BJ823,0)))</f>
        <v>#N/A</v>
      </c>
      <c r="BK826" s="20" t="e">
        <f>IF($H823&gt;=1,($B822/HLOOKUP($H823,'[7]Annuity Cal'!$H$7:$BE$11,2,FALSE))*HLOOKUP(BK823,'[7]Annuity Cal'!$H$7:$BE$11,4,FALSE),(IF(BK823&lt;=(-1),BK823,0)))</f>
        <v>#N/A</v>
      </c>
      <c r="BL826" s="20" t="e">
        <f>IF($H823&gt;=1,($B822/HLOOKUP($H823,'[7]Annuity Cal'!$H$7:$BE$11,2,FALSE))*HLOOKUP(BL823,'[7]Annuity Cal'!$H$7:$BE$11,4,FALSE),(IF(BL823&lt;=(-1),BL823,0)))</f>
        <v>#N/A</v>
      </c>
      <c r="BM826" s="20" t="e">
        <f>IF($H823&gt;=1,($B822/HLOOKUP($H823,'[7]Annuity Cal'!$H$7:$BE$11,2,FALSE))*HLOOKUP(BM823,'[7]Annuity Cal'!$H$7:$BE$11,4,FALSE),(IF(BM823&lt;=(-1),BM823,0)))</f>
        <v>#N/A</v>
      </c>
      <c r="BN826" s="20" t="e">
        <f>IF($H823&gt;=1,($B822/HLOOKUP($H823,'[7]Annuity Cal'!$H$7:$BE$11,2,FALSE))*HLOOKUP(BN823,'[7]Annuity Cal'!$H$7:$BE$11,4,FALSE),(IF(BN823&lt;=(-1),BN823,0)))</f>
        <v>#N/A</v>
      </c>
      <c r="BO826" s="16" t="e">
        <f>IF($H823&gt;=1,($B822/HLOOKUP($H823,'[7]Annuity Cal'!$H$7:$BE$11,2,FALSE))*HLOOKUP(BO823,'[7]Annuity Cal'!$H$7:$BE$11,4,FALSE),(IF(BO823&lt;=(-1),BO823,0)))</f>
        <v>#N/A</v>
      </c>
      <c r="BP826" s="16" t="e">
        <f>IF($H823&gt;=1,($B822/HLOOKUP($H823,'[7]Annuity Cal'!$H$7:$BE$11,2,FALSE))*HLOOKUP(BP823,'[7]Annuity Cal'!$H$7:$BE$11,4,FALSE),(IF(BP823&lt;=(-1),BP823,0)))</f>
        <v>#N/A</v>
      </c>
      <c r="BQ826" s="16" t="e">
        <f>IF($H823&gt;=1,($B822/HLOOKUP($H823,'[7]Annuity Cal'!$H$7:$BE$11,2,FALSE))*HLOOKUP(BQ823,'[7]Annuity Cal'!$H$7:$BE$11,4,FALSE),(IF(BQ823&lt;=(-1),BQ823,0)))</f>
        <v>#N/A</v>
      </c>
      <c r="BR826" s="16" t="e">
        <f>IF($H823&gt;=1,($B822/HLOOKUP($H823,'[7]Annuity Cal'!$H$7:$BE$11,2,FALSE))*HLOOKUP(BR823,'[7]Annuity Cal'!$H$7:$BE$11,4,FALSE),(IF(BR823&lt;=(-1),BR823,0)))</f>
        <v>#N/A</v>
      </c>
    </row>
    <row r="827" spans="1:70">
      <c r="C827" s="16" t="s">
        <v>2</v>
      </c>
      <c r="D827" s="20"/>
      <c r="E827" s="20"/>
      <c r="F827" s="20"/>
      <c r="G827" s="20"/>
      <c r="H827" s="20">
        <f>SUM(H825:H826)</f>
        <v>469732.975191198</v>
      </c>
      <c r="I827" s="20">
        <f t="shared" ref="I827:AF827" si="528">SUM(I825:I826)</f>
        <v>469732.975191198</v>
      </c>
      <c r="J827" s="20">
        <f t="shared" si="528"/>
        <v>469732.975191198</v>
      </c>
      <c r="K827" s="20">
        <f t="shared" si="528"/>
        <v>469732.975191198</v>
      </c>
      <c r="L827" s="20">
        <f t="shared" si="528"/>
        <v>469732.97519119806</v>
      </c>
      <c r="M827" s="20">
        <f t="shared" si="528"/>
        <v>469732.97519119794</v>
      </c>
      <c r="N827" s="20">
        <f t="shared" si="528"/>
        <v>469732.97519119806</v>
      </c>
      <c r="O827" s="20">
        <f t="shared" si="528"/>
        <v>469732.97519119794</v>
      </c>
      <c r="P827" s="20">
        <f t="shared" si="528"/>
        <v>469732.975191198</v>
      </c>
      <c r="Q827" s="20">
        <f t="shared" si="528"/>
        <v>469732.97519119794</v>
      </c>
      <c r="R827" s="20">
        <f t="shared" si="528"/>
        <v>469732.97519119794</v>
      </c>
      <c r="S827" s="20">
        <f t="shared" si="528"/>
        <v>469732.97519119794</v>
      </c>
      <c r="T827" s="20">
        <f t="shared" si="528"/>
        <v>469732.975191198</v>
      </c>
      <c r="U827" s="20">
        <f t="shared" si="528"/>
        <v>469732.97519119806</v>
      </c>
      <c r="V827" s="20">
        <f t="shared" si="528"/>
        <v>469732.97519119806</v>
      </c>
      <c r="W827" s="20">
        <f t="shared" si="528"/>
        <v>469732.97519119806</v>
      </c>
      <c r="X827" s="20">
        <f t="shared" si="528"/>
        <v>469732.97519119811</v>
      </c>
      <c r="Y827" s="20">
        <f t="shared" si="528"/>
        <v>469732.97519119806</v>
      </c>
      <c r="Z827" s="20">
        <f t="shared" si="528"/>
        <v>469732.97519119806</v>
      </c>
      <c r="AA827" s="20">
        <f t="shared" si="528"/>
        <v>469732.975191198</v>
      </c>
      <c r="AB827" s="20">
        <f t="shared" si="528"/>
        <v>469732.97519119806</v>
      </c>
      <c r="AC827" s="20">
        <f t="shared" si="528"/>
        <v>469732.975191198</v>
      </c>
      <c r="AD827" s="20">
        <f t="shared" si="528"/>
        <v>469732.97519119794</v>
      </c>
      <c r="AE827" s="20">
        <f t="shared" si="528"/>
        <v>469732.975191198</v>
      </c>
      <c r="AF827" s="20">
        <f t="shared" si="528"/>
        <v>469732.975191198</v>
      </c>
      <c r="AG827" s="20" t="e">
        <f>IF($H823&gt;=1,($B822/HLOOKUP($H823,'[7]Annuity Cal'!$H$7:$BE$11,2,FALSE))*HLOOKUP(AG823,'[7]Annuity Cal'!$H$7:$BE$11,5,FALSE),(IF(AG823&lt;=(-1),AG823,0)))</f>
        <v>#N/A</v>
      </c>
      <c r="AH827" s="20" t="e">
        <f>IF($H823&gt;=1,($B822/HLOOKUP($H823,'[7]Annuity Cal'!$H$7:$BE$11,2,FALSE))*HLOOKUP(AH823,'[7]Annuity Cal'!$H$7:$BE$11,5,FALSE),(IF(AH823&lt;=(-1),AH823,0)))</f>
        <v>#N/A</v>
      </c>
      <c r="AI827" s="20" t="e">
        <f>IF($H823&gt;=1,($B822/HLOOKUP($H823,'[7]Annuity Cal'!$H$7:$BE$11,2,FALSE))*HLOOKUP(AI823,'[7]Annuity Cal'!$H$7:$BE$11,5,FALSE),(IF(AI823&lt;=(-1),AI823,0)))</f>
        <v>#N/A</v>
      </c>
      <c r="AJ827" s="20" t="e">
        <f>IF($H823&gt;=1,($B822/HLOOKUP($H823,'[7]Annuity Cal'!$H$7:$BE$11,2,FALSE))*HLOOKUP(AJ823,'[7]Annuity Cal'!$H$7:$BE$11,5,FALSE),(IF(AJ823&lt;=(-1),AJ823,0)))</f>
        <v>#N/A</v>
      </c>
      <c r="AK827" s="20" t="e">
        <f>IF($H823&gt;=1,($B822/HLOOKUP($H823,'[7]Annuity Cal'!$H$7:$BE$11,2,FALSE))*HLOOKUP(AK823,'[7]Annuity Cal'!$H$7:$BE$11,5,FALSE),(IF(AK823&lt;=(-1),AK823,0)))</f>
        <v>#N/A</v>
      </c>
      <c r="AL827" s="20" t="e">
        <f>IF($H823&gt;=1,($B822/HLOOKUP($H823,'[7]Annuity Cal'!$H$7:$BE$11,2,FALSE))*HLOOKUP(AL823,'[7]Annuity Cal'!$H$7:$BE$11,5,FALSE),(IF(AL823&lt;=(-1),AL823,0)))</f>
        <v>#N/A</v>
      </c>
      <c r="AM827" s="20" t="e">
        <f>IF($H823&gt;=1,($B822/HLOOKUP($H823,'[7]Annuity Cal'!$H$7:$BE$11,2,FALSE))*HLOOKUP(AM823,'[7]Annuity Cal'!$H$7:$BE$11,5,FALSE),(IF(AM823&lt;=(-1),AM823,0)))</f>
        <v>#N/A</v>
      </c>
      <c r="AN827" s="20" t="e">
        <f>IF($H823&gt;=1,($B822/HLOOKUP($H823,'[7]Annuity Cal'!$H$7:$BE$11,2,FALSE))*HLOOKUP(AN823,'[7]Annuity Cal'!$H$7:$BE$11,5,FALSE),(IF(AN823&lt;=(-1),AN823,0)))</f>
        <v>#N/A</v>
      </c>
      <c r="AO827" s="20" t="e">
        <f>IF($H823&gt;=1,($B822/HLOOKUP($H823,'[7]Annuity Cal'!$H$7:$BE$11,2,FALSE))*HLOOKUP(AO823,'[7]Annuity Cal'!$H$7:$BE$11,5,FALSE),(IF(AO823&lt;=(-1),AO823,0)))</f>
        <v>#N/A</v>
      </c>
      <c r="AP827" s="20" t="e">
        <f>IF($H823&gt;=1,($B822/HLOOKUP($H823,'[7]Annuity Cal'!$H$7:$BE$11,2,FALSE))*HLOOKUP(AP823,'[7]Annuity Cal'!$H$7:$BE$11,5,FALSE),(IF(AP823&lt;=(-1),AP823,0)))</f>
        <v>#N/A</v>
      </c>
      <c r="AQ827" s="20" t="e">
        <f>IF($H823&gt;=1,($B822/HLOOKUP($H823,'[7]Annuity Cal'!$H$7:$BE$11,2,FALSE))*HLOOKUP(AQ823,'[7]Annuity Cal'!$H$7:$BE$11,5,FALSE),(IF(AQ823&lt;=(-1),AQ823,0)))</f>
        <v>#N/A</v>
      </c>
      <c r="AR827" s="20" t="e">
        <f>IF($H823&gt;=1,($B822/HLOOKUP($H823,'[7]Annuity Cal'!$H$7:$BE$11,2,FALSE))*HLOOKUP(AR823,'[7]Annuity Cal'!$H$7:$BE$11,5,FALSE),(IF(AR823&lt;=(-1),AR823,0)))</f>
        <v>#N/A</v>
      </c>
      <c r="AS827" s="20" t="e">
        <f>IF($H823&gt;=1,($B822/HLOOKUP($H823,'[7]Annuity Cal'!$H$7:$BE$11,2,FALSE))*HLOOKUP(AS823,'[7]Annuity Cal'!$H$7:$BE$11,5,FALSE),(IF(AS823&lt;=(-1),AS823,0)))</f>
        <v>#N/A</v>
      </c>
      <c r="AT827" s="20" t="e">
        <f>IF($H823&gt;=1,($B822/HLOOKUP($H823,'[7]Annuity Cal'!$H$7:$BE$11,2,FALSE))*HLOOKUP(AT823,'[7]Annuity Cal'!$H$7:$BE$11,5,FALSE),(IF(AT823&lt;=(-1),AT823,0)))</f>
        <v>#N/A</v>
      </c>
      <c r="AU827" s="20" t="e">
        <f>IF($H823&gt;=1,($B822/HLOOKUP($H823,'[7]Annuity Cal'!$H$7:$BE$11,2,FALSE))*HLOOKUP(AU823,'[7]Annuity Cal'!$H$7:$BE$11,5,FALSE),(IF(AU823&lt;=(-1),AU823,0)))</f>
        <v>#N/A</v>
      </c>
      <c r="AV827" s="20" t="e">
        <f>IF($H823&gt;=1,($B822/HLOOKUP($H823,'[7]Annuity Cal'!$H$7:$BE$11,2,FALSE))*HLOOKUP(AV823,'[7]Annuity Cal'!$H$7:$BE$11,5,FALSE),(IF(AV823&lt;=(-1),AV823,0)))</f>
        <v>#N/A</v>
      </c>
      <c r="AW827" s="20" t="e">
        <f>IF($H823&gt;=1,($B822/HLOOKUP($H823,'[7]Annuity Cal'!$H$7:$BE$11,2,FALSE))*HLOOKUP(AW823,'[7]Annuity Cal'!$H$7:$BE$11,5,FALSE),(IF(AW823&lt;=(-1),AW823,0)))</f>
        <v>#N/A</v>
      </c>
      <c r="AX827" s="20" t="e">
        <f>IF($H823&gt;=1,($B822/HLOOKUP($H823,'[7]Annuity Cal'!$H$7:$BE$11,2,FALSE))*HLOOKUP(AX823,'[7]Annuity Cal'!$H$7:$BE$11,5,FALSE),(IF(AX823&lt;=(-1),AX823,0)))</f>
        <v>#N/A</v>
      </c>
      <c r="AY827" s="20" t="e">
        <f>IF($H823&gt;=1,($B822/HLOOKUP($H823,'[7]Annuity Cal'!$H$7:$BE$11,2,FALSE))*HLOOKUP(AY823,'[7]Annuity Cal'!$H$7:$BE$11,5,FALSE),(IF(AY823&lt;=(-1),AY823,0)))</f>
        <v>#N/A</v>
      </c>
      <c r="AZ827" s="20" t="e">
        <f>IF($H823&gt;=1,($B822/HLOOKUP($H823,'[7]Annuity Cal'!$H$7:$BE$11,2,FALSE))*HLOOKUP(AZ823,'[7]Annuity Cal'!$H$7:$BE$11,5,FALSE),(IF(AZ823&lt;=(-1),AZ823,0)))</f>
        <v>#N/A</v>
      </c>
      <c r="BA827" s="20" t="e">
        <f>IF($H823&gt;=1,($B822/HLOOKUP($H823,'[7]Annuity Cal'!$H$7:$BE$11,2,FALSE))*HLOOKUP(BA823,'[7]Annuity Cal'!$H$7:$BE$11,5,FALSE),(IF(BA823&lt;=(-1),BA823,0)))</f>
        <v>#N/A</v>
      </c>
      <c r="BB827" s="20" t="e">
        <f>IF($H823&gt;=1,($B822/HLOOKUP($H823,'[7]Annuity Cal'!$H$7:$BE$11,2,FALSE))*HLOOKUP(BB823,'[7]Annuity Cal'!$H$7:$BE$11,5,FALSE),(IF(BB823&lt;=(-1),BB823,0)))</f>
        <v>#N/A</v>
      </c>
      <c r="BC827" s="20" t="e">
        <f>IF($H823&gt;=1,($B822/HLOOKUP($H823,'[7]Annuity Cal'!$H$7:$BE$11,2,FALSE))*HLOOKUP(BC823,'[7]Annuity Cal'!$H$7:$BE$11,5,FALSE),(IF(BC823&lt;=(-1),BC823,0)))</f>
        <v>#N/A</v>
      </c>
      <c r="BD827" s="20" t="e">
        <f>IF($H823&gt;=1,($B822/HLOOKUP($H823,'[7]Annuity Cal'!$H$7:$BE$11,2,FALSE))*HLOOKUP(BD823,'[7]Annuity Cal'!$H$7:$BE$11,5,FALSE),(IF(BD823&lt;=(-1),BD823,0)))</f>
        <v>#N/A</v>
      </c>
      <c r="BE827" s="20" t="e">
        <f>IF($H823&gt;=1,($B822/HLOOKUP($H823,'[7]Annuity Cal'!$H$7:$BE$11,2,FALSE))*HLOOKUP(BE823,'[7]Annuity Cal'!$H$7:$BE$11,5,FALSE),(IF(BE823&lt;=(-1),BE823,0)))</f>
        <v>#N/A</v>
      </c>
      <c r="BF827" s="20" t="e">
        <f>IF($H823&gt;=1,($B822/HLOOKUP($H823,'[7]Annuity Cal'!$H$7:$BE$11,2,FALSE))*HLOOKUP(BF823,'[7]Annuity Cal'!$H$7:$BE$11,5,FALSE),(IF(BF823&lt;=(-1),BF823,0)))</f>
        <v>#N/A</v>
      </c>
      <c r="BG827" s="20" t="e">
        <f>IF($H823&gt;=1,($B822/HLOOKUP($H823,'[7]Annuity Cal'!$H$7:$BE$11,2,FALSE))*HLOOKUP(BG823,'[7]Annuity Cal'!$H$7:$BE$11,5,FALSE),(IF(BG823&lt;=(-1),BG823,0)))</f>
        <v>#N/A</v>
      </c>
      <c r="BH827" s="20" t="e">
        <f>IF($H823&gt;=1,($B822/HLOOKUP($H823,'[7]Annuity Cal'!$H$7:$BE$11,2,FALSE))*HLOOKUP(BH823,'[7]Annuity Cal'!$H$7:$BE$11,5,FALSE),(IF(BH823&lt;=(-1),BH823,0)))</f>
        <v>#N/A</v>
      </c>
      <c r="BI827" s="20" t="e">
        <f>IF($H823&gt;=1,($B822/HLOOKUP($H823,'[7]Annuity Cal'!$H$7:$BE$11,2,FALSE))*HLOOKUP(BI823,'[7]Annuity Cal'!$H$7:$BE$11,5,FALSE),(IF(BI823&lt;=(-1),BI823,0)))</f>
        <v>#N/A</v>
      </c>
      <c r="BJ827" s="20" t="e">
        <f>IF($H823&gt;=1,($B822/HLOOKUP($H823,'[7]Annuity Cal'!$H$7:$BE$11,2,FALSE))*HLOOKUP(BJ823,'[7]Annuity Cal'!$H$7:$BE$11,5,FALSE),(IF(BJ823&lt;=(-1),BJ823,0)))</f>
        <v>#N/A</v>
      </c>
      <c r="BK827" s="20" t="e">
        <f>IF($H823&gt;=1,($B822/HLOOKUP($H823,'[7]Annuity Cal'!$H$7:$BE$11,2,FALSE))*HLOOKUP(BK823,'[7]Annuity Cal'!$H$7:$BE$11,5,FALSE),(IF(BK823&lt;=(-1),BK823,0)))</f>
        <v>#N/A</v>
      </c>
      <c r="BL827" s="20" t="e">
        <f>IF($H823&gt;=1,($B822/HLOOKUP($H823,'[7]Annuity Cal'!$H$7:$BE$11,2,FALSE))*HLOOKUP(BL823,'[7]Annuity Cal'!$H$7:$BE$11,5,FALSE),(IF(BL823&lt;=(-1),BL823,0)))</f>
        <v>#N/A</v>
      </c>
      <c r="BM827" s="20" t="e">
        <f>IF($H823&gt;=1,($B822/HLOOKUP($H823,'[7]Annuity Cal'!$H$7:$BE$11,2,FALSE))*HLOOKUP(BM823,'[7]Annuity Cal'!$H$7:$BE$11,5,FALSE),(IF(BM823&lt;=(-1),BM823,0)))</f>
        <v>#N/A</v>
      </c>
      <c r="BN827" s="20" t="e">
        <f>IF($H823&gt;=1,($B822/HLOOKUP($H823,'[7]Annuity Cal'!$H$7:$BE$11,2,FALSE))*HLOOKUP(BN823,'[7]Annuity Cal'!$H$7:$BE$11,5,FALSE),(IF(BN823&lt;=(-1),BN823,0)))</f>
        <v>#N/A</v>
      </c>
      <c r="BO827" s="16" t="e">
        <f>IF($H823&gt;=1,($B822/HLOOKUP($H823,'[7]Annuity Cal'!$H$7:$BE$11,2,FALSE))*HLOOKUP(BO823,'[7]Annuity Cal'!$H$7:$BE$11,5,FALSE),(IF(BO823&lt;=(-1),BO823,0)))</f>
        <v>#N/A</v>
      </c>
      <c r="BP827" s="16" t="e">
        <f>IF($H823&gt;=1,($B822/HLOOKUP($H823,'[7]Annuity Cal'!$H$7:$BE$11,2,FALSE))*HLOOKUP(BP823,'[7]Annuity Cal'!$H$7:$BE$11,5,FALSE),(IF(BP823&lt;=(-1),BP823,0)))</f>
        <v>#N/A</v>
      </c>
      <c r="BQ827" s="16" t="e">
        <f>IF($H823&gt;=1,($B822/HLOOKUP($H823,'[7]Annuity Cal'!$H$7:$BE$11,2,FALSE))*HLOOKUP(BQ823,'[7]Annuity Cal'!$H$7:$BE$11,5,FALSE),(IF(BQ823&lt;=(-1),BQ823,0)))</f>
        <v>#N/A</v>
      </c>
      <c r="BR827" s="16" t="e">
        <f>IF($H823&gt;=1,($B822/HLOOKUP($H823,'[7]Annuity Cal'!$H$7:$BE$11,2,FALSE))*HLOOKUP(BR823,'[7]Annuity Cal'!$H$7:$BE$11,5,FALSE),(IF(BR823&lt;=(-1),BR823,0)))</f>
        <v>#N/A</v>
      </c>
    </row>
    <row r="828" spans="1:70">
      <c r="D828" s="20"/>
      <c r="E828" s="20"/>
      <c r="F828" s="20"/>
      <c r="G828" s="20"/>
      <c r="H828" s="20">
        <f>H824-H825</f>
        <v>6013873.4533802308</v>
      </c>
      <c r="I828" s="20">
        <f t="shared" ref="I828:BR828" si="529">I824-I825</f>
        <v>5892086.0137060322</v>
      </c>
      <c r="J828" s="20">
        <f t="shared" si="529"/>
        <v>5763252.3007363975</v>
      </c>
      <c r="K828" s="20">
        <f t="shared" si="529"/>
        <v>5626964.6372306626</v>
      </c>
      <c r="L828" s="20">
        <f t="shared" si="529"/>
        <v>5482791.7589078099</v>
      </c>
      <c r="M828" s="20">
        <f t="shared" si="529"/>
        <v>5330277.4497677069</v>
      </c>
      <c r="N828" s="20">
        <f t="shared" si="529"/>
        <v>5168939.0984559264</v>
      </c>
      <c r="O828" s="20">
        <f t="shared" si="529"/>
        <v>4998266.1711039636</v>
      </c>
      <c r="P828" s="20">
        <f t="shared" si="529"/>
        <v>4817718.5958123524</v>
      </c>
      <c r="Q828" s="20">
        <f t="shared" si="529"/>
        <v>4626725.0536645828</v>
      </c>
      <c r="R828" s="20">
        <f t="shared" si="529"/>
        <v>4424681.1708639786</v>
      </c>
      <c r="S828" s="20">
        <f t="shared" si="529"/>
        <v>4210947.6062727682</v>
      </c>
      <c r="T828" s="20">
        <f t="shared" si="529"/>
        <v>3984848.0283016372</v>
      </c>
      <c r="U828" s="20">
        <f t="shared" si="529"/>
        <v>3745666.9747478906</v>
      </c>
      <c r="V828" s="20">
        <f t="shared" si="529"/>
        <v>3492647.5888099633</v>
      </c>
      <c r="W828" s="20">
        <f t="shared" si="529"/>
        <v>3224989.2241141987</v>
      </c>
      <c r="X828" s="20">
        <f t="shared" si="529"/>
        <v>2941844.9111753218</v>
      </c>
      <c r="Y828" s="20">
        <f t="shared" si="529"/>
        <v>2642318.6772735529</v>
      </c>
      <c r="Z828" s="20">
        <f t="shared" si="529"/>
        <v>2325462.7112674676</v>
      </c>
      <c r="AA828" s="20">
        <f t="shared" si="529"/>
        <v>1990274.3643710301</v>
      </c>
      <c r="AB828" s="20">
        <f t="shared" si="529"/>
        <v>1635692.9774041558</v>
      </c>
      <c r="AC828" s="20">
        <f t="shared" si="529"/>
        <v>1260596.5244770553</v>
      </c>
      <c r="AD828" s="20">
        <f t="shared" si="529"/>
        <v>863798.06248774403</v>
      </c>
      <c r="AE828" s="20">
        <f t="shared" si="529"/>
        <v>444041.97519762255</v>
      </c>
      <c r="AF828" s="20">
        <f t="shared" si="529"/>
        <v>1.2223608791828156E-9</v>
      </c>
      <c r="AG828" s="20" t="e">
        <f t="shared" si="529"/>
        <v>#N/A</v>
      </c>
      <c r="AH828" s="20" t="e">
        <f t="shared" si="529"/>
        <v>#N/A</v>
      </c>
      <c r="AI828" s="20" t="e">
        <f t="shared" si="529"/>
        <v>#N/A</v>
      </c>
      <c r="AJ828" s="20" t="e">
        <f t="shared" si="529"/>
        <v>#N/A</v>
      </c>
      <c r="AK828" s="20" t="e">
        <f t="shared" si="529"/>
        <v>#N/A</v>
      </c>
      <c r="AL828" s="20" t="e">
        <f t="shared" si="529"/>
        <v>#N/A</v>
      </c>
      <c r="AM828" s="20" t="e">
        <f t="shared" si="529"/>
        <v>#N/A</v>
      </c>
      <c r="AN828" s="20" t="e">
        <f t="shared" si="529"/>
        <v>#N/A</v>
      </c>
      <c r="AO828" s="20" t="e">
        <f t="shared" si="529"/>
        <v>#N/A</v>
      </c>
      <c r="AP828" s="20" t="e">
        <f t="shared" si="529"/>
        <v>#N/A</v>
      </c>
      <c r="AQ828" s="20" t="e">
        <f t="shared" si="529"/>
        <v>#N/A</v>
      </c>
      <c r="AR828" s="20" t="e">
        <f t="shared" si="529"/>
        <v>#N/A</v>
      </c>
      <c r="AS828" s="20" t="e">
        <f t="shared" si="529"/>
        <v>#N/A</v>
      </c>
      <c r="AT828" s="20" t="e">
        <f t="shared" si="529"/>
        <v>#N/A</v>
      </c>
      <c r="AU828" s="20" t="e">
        <f t="shared" si="529"/>
        <v>#N/A</v>
      </c>
      <c r="AV828" s="20" t="e">
        <f t="shared" si="529"/>
        <v>#N/A</v>
      </c>
      <c r="AW828" s="20" t="e">
        <f t="shared" si="529"/>
        <v>#N/A</v>
      </c>
      <c r="AX828" s="20" t="e">
        <f t="shared" si="529"/>
        <v>#N/A</v>
      </c>
      <c r="AY828" s="20" t="e">
        <f t="shared" si="529"/>
        <v>#N/A</v>
      </c>
      <c r="AZ828" s="20" t="e">
        <f t="shared" si="529"/>
        <v>#N/A</v>
      </c>
      <c r="BA828" s="20" t="e">
        <f t="shared" si="529"/>
        <v>#N/A</v>
      </c>
      <c r="BB828" s="20" t="e">
        <f t="shared" si="529"/>
        <v>#N/A</v>
      </c>
      <c r="BC828" s="20" t="e">
        <f t="shared" si="529"/>
        <v>#N/A</v>
      </c>
      <c r="BD828" s="20" t="e">
        <f t="shared" si="529"/>
        <v>#N/A</v>
      </c>
      <c r="BE828" s="20" t="e">
        <f t="shared" si="529"/>
        <v>#N/A</v>
      </c>
      <c r="BF828" s="20" t="e">
        <f t="shared" si="529"/>
        <v>#N/A</v>
      </c>
      <c r="BG828" s="20" t="e">
        <f t="shared" si="529"/>
        <v>#N/A</v>
      </c>
      <c r="BH828" s="20" t="e">
        <f t="shared" si="529"/>
        <v>#N/A</v>
      </c>
      <c r="BI828" s="20" t="e">
        <f t="shared" si="529"/>
        <v>#N/A</v>
      </c>
      <c r="BJ828" s="20" t="e">
        <f t="shared" si="529"/>
        <v>#N/A</v>
      </c>
      <c r="BK828" s="20" t="e">
        <f t="shared" si="529"/>
        <v>#N/A</v>
      </c>
      <c r="BL828" s="20" t="e">
        <f t="shared" si="529"/>
        <v>#N/A</v>
      </c>
      <c r="BM828" s="20" t="e">
        <f t="shared" si="529"/>
        <v>#N/A</v>
      </c>
      <c r="BN828" s="20" t="e">
        <f t="shared" si="529"/>
        <v>#N/A</v>
      </c>
      <c r="BO828" s="16" t="e">
        <f t="shared" si="529"/>
        <v>#N/A</v>
      </c>
      <c r="BP828" s="16" t="e">
        <f t="shared" si="529"/>
        <v>#N/A</v>
      </c>
      <c r="BQ828" s="16" t="e">
        <f t="shared" si="529"/>
        <v>#N/A</v>
      </c>
      <c r="BR828" s="16" t="e">
        <f t="shared" si="529"/>
        <v>#N/A</v>
      </c>
    </row>
    <row r="830" spans="1:70">
      <c r="A830" s="16" t="s">
        <v>26</v>
      </c>
    </row>
    <row r="831" spans="1:70">
      <c r="A831" s="16" t="s">
        <v>17</v>
      </c>
      <c r="B831" s="20">
        <f>IF([7]Input!G114="y",[7]Input!H114,0)</f>
        <v>7945000</v>
      </c>
      <c r="C831" s="26"/>
      <c r="D831" s="16">
        <v>2015</v>
      </c>
      <c r="E831" s="16">
        <v>2016</v>
      </c>
      <c r="F831" s="16">
        <v>2017</v>
      </c>
      <c r="G831" s="16">
        <v>2018</v>
      </c>
      <c r="H831" s="16">
        <v>2019</v>
      </c>
      <c r="I831" s="16">
        <v>2020</v>
      </c>
      <c r="J831" s="16">
        <v>2021</v>
      </c>
      <c r="K831" s="16">
        <v>2022</v>
      </c>
      <c r="L831" s="16">
        <v>2023</v>
      </c>
      <c r="M831" s="16">
        <v>2024</v>
      </c>
      <c r="N831" s="16">
        <v>2025</v>
      </c>
      <c r="O831" s="16">
        <v>2026</v>
      </c>
      <c r="P831" s="16">
        <v>2027</v>
      </c>
      <c r="Q831" s="16">
        <v>2028</v>
      </c>
      <c r="R831" s="16">
        <v>2029</v>
      </c>
      <c r="S831" s="16">
        <v>2030</v>
      </c>
      <c r="T831" s="16">
        <v>2031</v>
      </c>
      <c r="U831" s="16">
        <v>2032</v>
      </c>
      <c r="V831" s="16">
        <v>2033</v>
      </c>
      <c r="W831" s="16">
        <v>2034</v>
      </c>
      <c r="X831" s="16">
        <v>2035</v>
      </c>
      <c r="Y831" s="16">
        <v>2036</v>
      </c>
      <c r="Z831" s="16">
        <v>2037</v>
      </c>
      <c r="AA831" s="16">
        <v>2038</v>
      </c>
      <c r="AB831" s="16">
        <v>2039</v>
      </c>
      <c r="AC831" s="16">
        <v>2040</v>
      </c>
      <c r="AD831" s="16">
        <v>2041</v>
      </c>
      <c r="AE831" s="16">
        <v>2042</v>
      </c>
      <c r="AF831" s="16">
        <v>2043</v>
      </c>
      <c r="AG831" s="16">
        <v>2044</v>
      </c>
      <c r="AH831" s="16">
        <v>2045</v>
      </c>
      <c r="AI831" s="16">
        <v>2046</v>
      </c>
      <c r="AJ831" s="16">
        <v>2047</v>
      </c>
      <c r="AK831" s="16">
        <v>2048</v>
      </c>
      <c r="AL831" s="16">
        <v>2049</v>
      </c>
      <c r="AM831" s="16">
        <v>2050</v>
      </c>
      <c r="AN831" s="16">
        <v>2051</v>
      </c>
      <c r="AO831" s="16">
        <v>2052</v>
      </c>
      <c r="AP831" s="16">
        <v>2053</v>
      </c>
      <c r="AQ831" s="16">
        <v>2054</v>
      </c>
      <c r="AR831" s="16">
        <v>2055</v>
      </c>
      <c r="AS831" s="16">
        <v>2056</v>
      </c>
      <c r="AT831" s="16">
        <v>2057</v>
      </c>
      <c r="AU831" s="16">
        <v>2058</v>
      </c>
      <c r="AV831" s="16">
        <v>2059</v>
      </c>
      <c r="AW831" s="16">
        <v>2060</v>
      </c>
      <c r="AX831" s="16">
        <v>2061</v>
      </c>
      <c r="AY831" s="16">
        <v>2062</v>
      </c>
      <c r="AZ831" s="16">
        <v>2063</v>
      </c>
      <c r="BA831" s="16">
        <v>2064</v>
      </c>
      <c r="BB831" s="16">
        <v>2065</v>
      </c>
      <c r="BC831" s="16">
        <v>2066</v>
      </c>
      <c r="BD831" s="16">
        <v>2067</v>
      </c>
      <c r="BE831" s="16">
        <v>2068</v>
      </c>
      <c r="BF831" s="16">
        <v>2069</v>
      </c>
      <c r="BG831" s="16">
        <v>2070</v>
      </c>
      <c r="BH831" s="16">
        <v>2071</v>
      </c>
      <c r="BI831" s="16">
        <v>2072</v>
      </c>
      <c r="BJ831" s="16">
        <v>2073</v>
      </c>
      <c r="BK831" s="16">
        <v>2074</v>
      </c>
      <c r="BL831" s="16">
        <v>2075</v>
      </c>
      <c r="BM831" s="16">
        <v>2076</v>
      </c>
      <c r="BN831" s="16">
        <v>2077</v>
      </c>
    </row>
    <row r="832" spans="1:70">
      <c r="A832" s="16" t="s">
        <v>18</v>
      </c>
      <c r="B832" s="16">
        <v>20</v>
      </c>
      <c r="G832" s="16">
        <f>B832</f>
        <v>20</v>
      </c>
      <c r="H832" s="16">
        <f t="shared" ref="H832:BQ832" si="530">IF(G832&gt;0,G832-1,0)</f>
        <v>19</v>
      </c>
      <c r="I832" s="16">
        <f t="shared" si="530"/>
        <v>18</v>
      </c>
      <c r="J832" s="16">
        <f t="shared" si="530"/>
        <v>17</v>
      </c>
      <c r="K832" s="16">
        <f t="shared" si="530"/>
        <v>16</v>
      </c>
      <c r="L832" s="16">
        <f t="shared" si="530"/>
        <v>15</v>
      </c>
      <c r="M832" s="16">
        <f t="shared" si="530"/>
        <v>14</v>
      </c>
      <c r="N832" s="16">
        <f t="shared" si="530"/>
        <v>13</v>
      </c>
      <c r="O832" s="16">
        <f t="shared" si="530"/>
        <v>12</v>
      </c>
      <c r="P832" s="16">
        <f t="shared" si="530"/>
        <v>11</v>
      </c>
      <c r="Q832" s="16">
        <f t="shared" si="530"/>
        <v>10</v>
      </c>
      <c r="R832" s="16">
        <f t="shared" si="530"/>
        <v>9</v>
      </c>
      <c r="S832" s="16">
        <f t="shared" si="530"/>
        <v>8</v>
      </c>
      <c r="T832" s="16">
        <f t="shared" si="530"/>
        <v>7</v>
      </c>
      <c r="U832" s="16">
        <f t="shared" si="530"/>
        <v>6</v>
      </c>
      <c r="V832" s="16">
        <f t="shared" si="530"/>
        <v>5</v>
      </c>
      <c r="W832" s="16">
        <f t="shared" si="530"/>
        <v>4</v>
      </c>
      <c r="X832" s="16">
        <f t="shared" si="530"/>
        <v>3</v>
      </c>
      <c r="Y832" s="16">
        <f t="shared" si="530"/>
        <v>2</v>
      </c>
      <c r="Z832" s="16">
        <f t="shared" si="530"/>
        <v>1</v>
      </c>
      <c r="AA832" s="16">
        <f t="shared" si="530"/>
        <v>0</v>
      </c>
      <c r="AB832" s="16">
        <f t="shared" si="530"/>
        <v>0</v>
      </c>
      <c r="AC832" s="16">
        <f t="shared" si="530"/>
        <v>0</v>
      </c>
      <c r="AD832" s="16">
        <f t="shared" si="530"/>
        <v>0</v>
      </c>
      <c r="AE832" s="16">
        <f t="shared" si="530"/>
        <v>0</v>
      </c>
      <c r="AF832" s="16">
        <f t="shared" si="530"/>
        <v>0</v>
      </c>
      <c r="AG832" s="16">
        <f t="shared" si="530"/>
        <v>0</v>
      </c>
      <c r="AH832" s="16">
        <f t="shared" si="530"/>
        <v>0</v>
      </c>
      <c r="AI832" s="16">
        <f t="shared" si="530"/>
        <v>0</v>
      </c>
      <c r="AJ832" s="16">
        <f t="shared" si="530"/>
        <v>0</v>
      </c>
      <c r="AK832" s="16">
        <f t="shared" si="530"/>
        <v>0</v>
      </c>
      <c r="AL832" s="16">
        <f t="shared" si="530"/>
        <v>0</v>
      </c>
      <c r="AM832" s="16">
        <f t="shared" si="530"/>
        <v>0</v>
      </c>
      <c r="AN832" s="16">
        <f t="shared" si="530"/>
        <v>0</v>
      </c>
      <c r="AO832" s="16">
        <f t="shared" si="530"/>
        <v>0</v>
      </c>
      <c r="AP832" s="16">
        <f t="shared" si="530"/>
        <v>0</v>
      </c>
      <c r="AQ832" s="16">
        <f t="shared" si="530"/>
        <v>0</v>
      </c>
      <c r="AR832" s="16">
        <f t="shared" si="530"/>
        <v>0</v>
      </c>
      <c r="AS832" s="16">
        <f t="shared" si="530"/>
        <v>0</v>
      </c>
      <c r="AT832" s="16">
        <f t="shared" si="530"/>
        <v>0</v>
      </c>
      <c r="AU832" s="16">
        <f t="shared" si="530"/>
        <v>0</v>
      </c>
      <c r="AV832" s="16">
        <f t="shared" si="530"/>
        <v>0</v>
      </c>
      <c r="AW832" s="16">
        <f t="shared" si="530"/>
        <v>0</v>
      </c>
      <c r="AX832" s="16">
        <f t="shared" si="530"/>
        <v>0</v>
      </c>
      <c r="AY832" s="16">
        <f t="shared" si="530"/>
        <v>0</v>
      </c>
      <c r="AZ832" s="16">
        <f t="shared" si="530"/>
        <v>0</v>
      </c>
      <c r="BA832" s="16">
        <f t="shared" si="530"/>
        <v>0</v>
      </c>
      <c r="BB832" s="16">
        <f t="shared" si="530"/>
        <v>0</v>
      </c>
      <c r="BC832" s="16">
        <f t="shared" si="530"/>
        <v>0</v>
      </c>
      <c r="BD832" s="16">
        <f t="shared" si="530"/>
        <v>0</v>
      </c>
      <c r="BE832" s="16">
        <f t="shared" si="530"/>
        <v>0</v>
      </c>
      <c r="BF832" s="16">
        <f t="shared" si="530"/>
        <v>0</v>
      </c>
      <c r="BG832" s="16">
        <f t="shared" si="530"/>
        <v>0</v>
      </c>
      <c r="BH832" s="16">
        <f t="shared" si="530"/>
        <v>0</v>
      </c>
      <c r="BI832" s="16">
        <f t="shared" si="530"/>
        <v>0</v>
      </c>
      <c r="BJ832" s="16">
        <f t="shared" si="530"/>
        <v>0</v>
      </c>
      <c r="BK832" s="16">
        <f t="shared" si="530"/>
        <v>0</v>
      </c>
      <c r="BL832" s="16">
        <f t="shared" si="530"/>
        <v>0</v>
      </c>
      <c r="BM832" s="16">
        <f t="shared" si="530"/>
        <v>0</v>
      </c>
      <c r="BN832" s="16">
        <f t="shared" si="530"/>
        <v>0</v>
      </c>
      <c r="BO832" s="16">
        <f t="shared" si="530"/>
        <v>0</v>
      </c>
      <c r="BP832" s="16">
        <f t="shared" si="530"/>
        <v>0</v>
      </c>
      <c r="BQ832" s="16">
        <f t="shared" si="530"/>
        <v>0</v>
      </c>
    </row>
    <row r="833" spans="1:69">
      <c r="D833" s="20"/>
      <c r="E833" s="20"/>
      <c r="F833" s="20"/>
      <c r="G833" s="20">
        <f>B831</f>
        <v>7945000</v>
      </c>
      <c r="H833" s="20">
        <f t="shared" ref="H833:BQ833" si="531">G837</f>
        <v>7723994.6728964401</v>
      </c>
      <c r="I833" s="20">
        <f t="shared" si="531"/>
        <v>7490202.6090104599</v>
      </c>
      <c r="J833" s="20">
        <f t="shared" si="531"/>
        <v>7242884.0042853625</v>
      </c>
      <c r="K833" s="20">
        <f t="shared" si="531"/>
        <v>6981256.2517154561</v>
      </c>
      <c r="L833" s="20">
        <f t="shared" si="531"/>
        <v>6704491.4648897192</v>
      </c>
      <c r="M833" s="20">
        <f t="shared" si="531"/>
        <v>6411713.8582547791</v>
      </c>
      <c r="N833" s="20">
        <f t="shared" si="531"/>
        <v>6101996.9758073892</v>
      </c>
      <c r="O833" s="20">
        <f t="shared" si="531"/>
        <v>5774360.7594469711</v>
      </c>
      <c r="P833" s="20">
        <f t="shared" si="531"/>
        <v>5427768.4477114147</v>
      </c>
      <c r="Q833" s="20">
        <f t="shared" si="531"/>
        <v>5061123.2950825868</v>
      </c>
      <c r="R833" s="20">
        <f t="shared" si="531"/>
        <v>4673265.1014802344</v>
      </c>
      <c r="S833" s="20">
        <f t="shared" si="531"/>
        <v>4262966.540962317</v>
      </c>
      <c r="T833" s="20">
        <f t="shared" si="531"/>
        <v>3828929.2780144345</v>
      </c>
      <c r="U833" s="20">
        <f t="shared" si="531"/>
        <v>3369779.8591388529</v>
      </c>
      <c r="V833" s="20">
        <f t="shared" si="531"/>
        <v>2884065.3667426128</v>
      </c>
      <c r="W833" s="20">
        <f t="shared" si="531"/>
        <v>2370248.8215720188</v>
      </c>
      <c r="X833" s="20">
        <f t="shared" si="531"/>
        <v>1826704.319145126</v>
      </c>
      <c r="Y833" s="20">
        <f t="shared" si="531"/>
        <v>1251711.8847921058</v>
      </c>
      <c r="Z833" s="20">
        <f t="shared" si="531"/>
        <v>643452.03102294658</v>
      </c>
      <c r="AA833" s="29">
        <f t="shared" si="531"/>
        <v>0</v>
      </c>
      <c r="AB833" s="20" t="e">
        <f t="shared" si="531"/>
        <v>#N/A</v>
      </c>
      <c r="AC833" s="20" t="e">
        <f t="shared" si="531"/>
        <v>#N/A</v>
      </c>
      <c r="AD833" s="20" t="e">
        <f t="shared" si="531"/>
        <v>#N/A</v>
      </c>
      <c r="AE833" s="20" t="e">
        <f t="shared" si="531"/>
        <v>#N/A</v>
      </c>
      <c r="AF833" s="20" t="e">
        <f t="shared" si="531"/>
        <v>#N/A</v>
      </c>
      <c r="AG833" s="20" t="e">
        <f t="shared" si="531"/>
        <v>#N/A</v>
      </c>
      <c r="AH833" s="20" t="e">
        <f t="shared" si="531"/>
        <v>#N/A</v>
      </c>
      <c r="AI833" s="20" t="e">
        <f t="shared" si="531"/>
        <v>#N/A</v>
      </c>
      <c r="AJ833" s="20" t="e">
        <f t="shared" si="531"/>
        <v>#N/A</v>
      </c>
      <c r="AK833" s="20" t="e">
        <f t="shared" si="531"/>
        <v>#N/A</v>
      </c>
      <c r="AL833" s="20" t="e">
        <f t="shared" si="531"/>
        <v>#N/A</v>
      </c>
      <c r="AM833" s="20" t="e">
        <f t="shared" si="531"/>
        <v>#N/A</v>
      </c>
      <c r="AN833" s="20" t="e">
        <f t="shared" si="531"/>
        <v>#N/A</v>
      </c>
      <c r="AO833" s="20" t="e">
        <f t="shared" si="531"/>
        <v>#N/A</v>
      </c>
      <c r="AP833" s="20" t="e">
        <f t="shared" si="531"/>
        <v>#N/A</v>
      </c>
      <c r="AQ833" s="20" t="e">
        <f t="shared" si="531"/>
        <v>#N/A</v>
      </c>
      <c r="AR833" s="20" t="e">
        <f t="shared" si="531"/>
        <v>#N/A</v>
      </c>
      <c r="AS833" s="20" t="e">
        <f t="shared" si="531"/>
        <v>#N/A</v>
      </c>
      <c r="AT833" s="20" t="e">
        <f t="shared" si="531"/>
        <v>#N/A</v>
      </c>
      <c r="AU833" s="20" t="e">
        <f t="shared" si="531"/>
        <v>#N/A</v>
      </c>
      <c r="AV833" s="20" t="e">
        <f t="shared" si="531"/>
        <v>#N/A</v>
      </c>
      <c r="AW833" s="20" t="e">
        <f t="shared" si="531"/>
        <v>#N/A</v>
      </c>
      <c r="AX833" s="20" t="e">
        <f t="shared" si="531"/>
        <v>#N/A</v>
      </c>
      <c r="AY833" s="20" t="e">
        <f t="shared" si="531"/>
        <v>#N/A</v>
      </c>
      <c r="AZ833" s="20" t="e">
        <f t="shared" si="531"/>
        <v>#N/A</v>
      </c>
      <c r="BA833" s="20" t="e">
        <f t="shared" si="531"/>
        <v>#N/A</v>
      </c>
      <c r="BB833" s="20" t="e">
        <f t="shared" si="531"/>
        <v>#N/A</v>
      </c>
      <c r="BC833" s="20" t="e">
        <f t="shared" si="531"/>
        <v>#N/A</v>
      </c>
      <c r="BD833" s="20" t="e">
        <f t="shared" si="531"/>
        <v>#N/A</v>
      </c>
      <c r="BE833" s="20" t="e">
        <f t="shared" si="531"/>
        <v>#N/A</v>
      </c>
      <c r="BF833" s="20" t="e">
        <f t="shared" si="531"/>
        <v>#N/A</v>
      </c>
      <c r="BG833" s="20" t="e">
        <f t="shared" si="531"/>
        <v>#N/A</v>
      </c>
      <c r="BH833" s="20" t="e">
        <f t="shared" si="531"/>
        <v>#N/A</v>
      </c>
      <c r="BI833" s="20" t="e">
        <f t="shared" si="531"/>
        <v>#N/A</v>
      </c>
      <c r="BJ833" s="20" t="e">
        <f t="shared" si="531"/>
        <v>#N/A</v>
      </c>
      <c r="BK833" s="20" t="e">
        <f t="shared" si="531"/>
        <v>#N/A</v>
      </c>
      <c r="BL833" s="20" t="e">
        <f t="shared" si="531"/>
        <v>#N/A</v>
      </c>
      <c r="BM833" s="20" t="e">
        <f t="shared" si="531"/>
        <v>#N/A</v>
      </c>
      <c r="BN833" s="20" t="e">
        <f t="shared" si="531"/>
        <v>#N/A</v>
      </c>
      <c r="BO833" s="16" t="e">
        <f t="shared" si="531"/>
        <v>#N/A</v>
      </c>
      <c r="BP833" s="16" t="e">
        <f t="shared" si="531"/>
        <v>#N/A</v>
      </c>
      <c r="BQ833" s="16" t="e">
        <f t="shared" si="531"/>
        <v>#N/A</v>
      </c>
    </row>
    <row r="834" spans="1:69">
      <c r="C834" s="16" t="s">
        <v>0</v>
      </c>
      <c r="D834" s="20"/>
      <c r="E834" s="20"/>
      <c r="F834" s="20"/>
      <c r="G834" s="20">
        <f>-PPMT($D$17,G831-2017,$B$832,$B$831)</f>
        <v>221005.32710355963</v>
      </c>
      <c r="H834" s="20">
        <f t="shared" ref="H834:Z834" si="532">-PPMT($D$17,H831-2017,$B$832,$B$831)</f>
        <v>233792.06388597985</v>
      </c>
      <c r="I834" s="20">
        <f t="shared" si="532"/>
        <v>247318.60472509728</v>
      </c>
      <c r="J834" s="20">
        <f t="shared" si="532"/>
        <v>261627.75256990644</v>
      </c>
      <c r="K834" s="20">
        <f t="shared" si="532"/>
        <v>276764.78682573681</v>
      </c>
      <c r="L834" s="20">
        <f t="shared" si="532"/>
        <v>292777.60663494014</v>
      </c>
      <c r="M834" s="20">
        <f t="shared" si="532"/>
        <v>309716.88244739024</v>
      </c>
      <c r="N834" s="20">
        <f t="shared" si="532"/>
        <v>327636.21636041778</v>
      </c>
      <c r="O834" s="20">
        <f t="shared" si="532"/>
        <v>346592.31173555629</v>
      </c>
      <c r="P834" s="20">
        <f t="shared" si="532"/>
        <v>366645.15262882772</v>
      </c>
      <c r="Q834" s="20">
        <f t="shared" si="532"/>
        <v>387858.19360235281</v>
      </c>
      <c r="R834" s="20">
        <f t="shared" si="532"/>
        <v>410298.5605179175</v>
      </c>
      <c r="S834" s="20">
        <f t="shared" si="532"/>
        <v>434037.2629478827</v>
      </c>
      <c r="T834" s="20">
        <f t="shared" si="532"/>
        <v>459149.41887558158</v>
      </c>
      <c r="U834" s="20">
        <f t="shared" si="532"/>
        <v>485714.49239624018</v>
      </c>
      <c r="V834" s="20">
        <f t="shared" si="532"/>
        <v>513816.54517059412</v>
      </c>
      <c r="W834" s="20">
        <f t="shared" si="532"/>
        <v>543544.50242689275</v>
      </c>
      <c r="X834" s="20">
        <f t="shared" si="532"/>
        <v>574992.43435302016</v>
      </c>
      <c r="Y834" s="20">
        <f t="shared" si="532"/>
        <v>608259.85376915918</v>
      </c>
      <c r="Z834" s="20">
        <f t="shared" si="532"/>
        <v>643452.03102294623</v>
      </c>
      <c r="AA834" s="20" t="e">
        <f>IF($G832&gt;=1,($B831/HLOOKUP($G832,'[7]Annuity Cal'!$H$7:$BE$11,2,FALSE))*HLOOKUP(AA832,'[7]Annuity Cal'!$H$7:$BE$11,3,FALSE),(IF(AA832&lt;=(-1),AA832,0)))</f>
        <v>#N/A</v>
      </c>
      <c r="AB834" s="20" t="e">
        <f>IF($G832&gt;=1,($B831/HLOOKUP($G832,'[7]Annuity Cal'!$H$7:$BE$11,2,FALSE))*HLOOKUP(AB832,'[7]Annuity Cal'!$H$7:$BE$11,3,FALSE),(IF(AB832&lt;=(-1),AB832,0)))</f>
        <v>#N/A</v>
      </c>
      <c r="AC834" s="20" t="e">
        <f>IF($G832&gt;=1,($B831/HLOOKUP($G832,'[7]Annuity Cal'!$H$7:$BE$11,2,FALSE))*HLOOKUP(AC832,'[7]Annuity Cal'!$H$7:$BE$11,3,FALSE),(IF(AC832&lt;=(-1),AC832,0)))</f>
        <v>#N/A</v>
      </c>
      <c r="AD834" s="20" t="e">
        <f>IF($G832&gt;=1,($B831/HLOOKUP($G832,'[7]Annuity Cal'!$H$7:$BE$11,2,FALSE))*HLOOKUP(AD832,'[7]Annuity Cal'!$H$7:$BE$11,3,FALSE),(IF(AD832&lt;=(-1),AD832,0)))</f>
        <v>#N/A</v>
      </c>
      <c r="AE834" s="20" t="e">
        <f>IF($G832&gt;=1,($B831/HLOOKUP($G832,'[7]Annuity Cal'!$H$7:$BE$11,2,FALSE))*HLOOKUP(AE832,'[7]Annuity Cal'!$H$7:$BE$11,3,FALSE),(IF(AE832&lt;=(-1),AE832,0)))</f>
        <v>#N/A</v>
      </c>
      <c r="AF834" s="20" t="e">
        <f>IF($G832&gt;=1,($B831/HLOOKUP($G832,'[7]Annuity Cal'!$H$7:$BE$11,2,FALSE))*HLOOKUP(AF832,'[7]Annuity Cal'!$H$7:$BE$11,3,FALSE),(IF(AF832&lt;=(-1),AF832,0)))</f>
        <v>#N/A</v>
      </c>
      <c r="AG834" s="20" t="e">
        <f>IF($G832&gt;=1,($B831/HLOOKUP($G832,'[7]Annuity Cal'!$H$7:$BE$11,2,FALSE))*HLOOKUP(AG832,'[7]Annuity Cal'!$H$7:$BE$11,3,FALSE),(IF(AG832&lt;=(-1),AG832,0)))</f>
        <v>#N/A</v>
      </c>
      <c r="AH834" s="20" t="e">
        <f>IF($G832&gt;=1,($B831/HLOOKUP($G832,'[7]Annuity Cal'!$H$7:$BE$11,2,FALSE))*HLOOKUP(AH832,'[7]Annuity Cal'!$H$7:$BE$11,3,FALSE),(IF(AH832&lt;=(-1),AH832,0)))</f>
        <v>#N/A</v>
      </c>
      <c r="AI834" s="20" t="e">
        <f>IF($G832&gt;=1,($B831/HLOOKUP($G832,'[7]Annuity Cal'!$H$7:$BE$11,2,FALSE))*HLOOKUP(AI832,'[7]Annuity Cal'!$H$7:$BE$11,3,FALSE),(IF(AI832&lt;=(-1),AI832,0)))</f>
        <v>#N/A</v>
      </c>
      <c r="AJ834" s="20" t="e">
        <f>IF($G832&gt;=1,($B831/HLOOKUP($G832,'[7]Annuity Cal'!$H$7:$BE$11,2,FALSE))*HLOOKUP(AJ832,'[7]Annuity Cal'!$H$7:$BE$11,3,FALSE),(IF(AJ832&lt;=(-1),AJ832,0)))</f>
        <v>#N/A</v>
      </c>
      <c r="AK834" s="20" t="e">
        <f>IF($G832&gt;=1,($B831/HLOOKUP($G832,'[7]Annuity Cal'!$H$7:$BE$11,2,FALSE))*HLOOKUP(AK832,'[7]Annuity Cal'!$H$7:$BE$11,3,FALSE),(IF(AK832&lt;=(-1),AK832,0)))</f>
        <v>#N/A</v>
      </c>
      <c r="AL834" s="20" t="e">
        <f>IF($G832&gt;=1,($B831/HLOOKUP($G832,'[7]Annuity Cal'!$H$7:$BE$11,2,FALSE))*HLOOKUP(AL832,'[7]Annuity Cal'!$H$7:$BE$11,3,FALSE),(IF(AL832&lt;=(-1),AL832,0)))</f>
        <v>#N/A</v>
      </c>
      <c r="AM834" s="20" t="e">
        <f>IF($G832&gt;=1,($B831/HLOOKUP($G832,'[7]Annuity Cal'!$H$7:$BE$11,2,FALSE))*HLOOKUP(AM832,'[7]Annuity Cal'!$H$7:$BE$11,3,FALSE),(IF(AM832&lt;=(-1),AM832,0)))</f>
        <v>#N/A</v>
      </c>
      <c r="AN834" s="20" t="e">
        <f>IF($G832&gt;=1,($B831/HLOOKUP($G832,'[7]Annuity Cal'!$H$7:$BE$11,2,FALSE))*HLOOKUP(AN832,'[7]Annuity Cal'!$H$7:$BE$11,3,FALSE),(IF(AN832&lt;=(-1),AN832,0)))</f>
        <v>#N/A</v>
      </c>
      <c r="AO834" s="20" t="e">
        <f>IF($G832&gt;=1,($B831/HLOOKUP($G832,'[7]Annuity Cal'!$H$7:$BE$11,2,FALSE))*HLOOKUP(AO832,'[7]Annuity Cal'!$H$7:$BE$11,3,FALSE),(IF(AO832&lt;=(-1),AO832,0)))</f>
        <v>#N/A</v>
      </c>
      <c r="AP834" s="20" t="e">
        <f>IF($G832&gt;=1,($B831/HLOOKUP($G832,'[7]Annuity Cal'!$H$7:$BE$11,2,FALSE))*HLOOKUP(AP832,'[7]Annuity Cal'!$H$7:$BE$11,3,FALSE),(IF(AP832&lt;=(-1),AP832,0)))</f>
        <v>#N/A</v>
      </c>
      <c r="AQ834" s="20" t="e">
        <f>IF($G832&gt;=1,($B831/HLOOKUP($G832,'[7]Annuity Cal'!$H$7:$BE$11,2,FALSE))*HLOOKUP(AQ832,'[7]Annuity Cal'!$H$7:$BE$11,3,FALSE),(IF(AQ832&lt;=(-1),AQ832,0)))</f>
        <v>#N/A</v>
      </c>
      <c r="AR834" s="20" t="e">
        <f>IF($G832&gt;=1,($B831/HLOOKUP($G832,'[7]Annuity Cal'!$H$7:$BE$11,2,FALSE))*HLOOKUP(AR832,'[7]Annuity Cal'!$H$7:$BE$11,3,FALSE),(IF(AR832&lt;=(-1),AR832,0)))</f>
        <v>#N/A</v>
      </c>
      <c r="AS834" s="20" t="e">
        <f>IF($G832&gt;=1,($B831/HLOOKUP($G832,'[7]Annuity Cal'!$H$7:$BE$11,2,FALSE))*HLOOKUP(AS832,'[7]Annuity Cal'!$H$7:$BE$11,3,FALSE),(IF(AS832&lt;=(-1),AS832,0)))</f>
        <v>#N/A</v>
      </c>
      <c r="AT834" s="20" t="e">
        <f>IF($G832&gt;=1,($B831/HLOOKUP($G832,'[7]Annuity Cal'!$H$7:$BE$11,2,FALSE))*HLOOKUP(AT832,'[7]Annuity Cal'!$H$7:$BE$11,3,FALSE),(IF(AT832&lt;=(-1),AT832,0)))</f>
        <v>#N/A</v>
      </c>
      <c r="AU834" s="20" t="e">
        <f>IF($G832&gt;=1,($B831/HLOOKUP($G832,'[7]Annuity Cal'!$H$7:$BE$11,2,FALSE))*HLOOKUP(AU832,'[7]Annuity Cal'!$H$7:$BE$11,3,FALSE),(IF(AU832&lt;=(-1),AU832,0)))</f>
        <v>#N/A</v>
      </c>
      <c r="AV834" s="20" t="e">
        <f>IF($G832&gt;=1,($B831/HLOOKUP($G832,'[7]Annuity Cal'!$H$7:$BE$11,2,FALSE))*HLOOKUP(AV832,'[7]Annuity Cal'!$H$7:$BE$11,3,FALSE),(IF(AV832&lt;=(-1),AV832,0)))</f>
        <v>#N/A</v>
      </c>
      <c r="AW834" s="20" t="e">
        <f>IF($G832&gt;=1,($B831/HLOOKUP($G832,'[7]Annuity Cal'!$H$7:$BE$11,2,FALSE))*HLOOKUP(AW832,'[7]Annuity Cal'!$H$7:$BE$11,3,FALSE),(IF(AW832&lt;=(-1),AW832,0)))</f>
        <v>#N/A</v>
      </c>
      <c r="AX834" s="20" t="e">
        <f>IF($G832&gt;=1,($B831/HLOOKUP($G832,'[7]Annuity Cal'!$H$7:$BE$11,2,FALSE))*HLOOKUP(AX832,'[7]Annuity Cal'!$H$7:$BE$11,3,FALSE),(IF(AX832&lt;=(-1),AX832,0)))</f>
        <v>#N/A</v>
      </c>
      <c r="AY834" s="20" t="e">
        <f>IF($G832&gt;=1,($B831/HLOOKUP($G832,'[7]Annuity Cal'!$H$7:$BE$11,2,FALSE))*HLOOKUP(AY832,'[7]Annuity Cal'!$H$7:$BE$11,3,FALSE),(IF(AY832&lt;=(-1),AY832,0)))</f>
        <v>#N/A</v>
      </c>
      <c r="AZ834" s="20" t="e">
        <f>IF($G832&gt;=1,($B831/HLOOKUP($G832,'[7]Annuity Cal'!$H$7:$BE$11,2,FALSE))*HLOOKUP(AZ832,'[7]Annuity Cal'!$H$7:$BE$11,3,FALSE),(IF(AZ832&lt;=(-1),AZ832,0)))</f>
        <v>#N/A</v>
      </c>
      <c r="BA834" s="20" t="e">
        <f>IF($G832&gt;=1,($B831/HLOOKUP($G832,'[7]Annuity Cal'!$H$7:$BE$11,2,FALSE))*HLOOKUP(BA832,'[7]Annuity Cal'!$H$7:$BE$11,3,FALSE),(IF(BA832&lt;=(-1),BA832,0)))</f>
        <v>#N/A</v>
      </c>
      <c r="BB834" s="20" t="e">
        <f>IF($G832&gt;=1,($B831/HLOOKUP($G832,'[7]Annuity Cal'!$H$7:$BE$11,2,FALSE))*HLOOKUP(BB832,'[7]Annuity Cal'!$H$7:$BE$11,3,FALSE),(IF(BB832&lt;=(-1),BB832,0)))</f>
        <v>#N/A</v>
      </c>
      <c r="BC834" s="20" t="e">
        <f>IF($G832&gt;=1,($B831/HLOOKUP($G832,'[7]Annuity Cal'!$H$7:$BE$11,2,FALSE))*HLOOKUP(BC832,'[7]Annuity Cal'!$H$7:$BE$11,3,FALSE),(IF(BC832&lt;=(-1),BC832,0)))</f>
        <v>#N/A</v>
      </c>
      <c r="BD834" s="20" t="e">
        <f>IF($G832&gt;=1,($B831/HLOOKUP($G832,'[7]Annuity Cal'!$H$7:$BE$11,2,FALSE))*HLOOKUP(BD832,'[7]Annuity Cal'!$H$7:$BE$11,3,FALSE),(IF(BD832&lt;=(-1),BD832,0)))</f>
        <v>#N/A</v>
      </c>
      <c r="BE834" s="20" t="e">
        <f>IF($G832&gt;=1,($B831/HLOOKUP($G832,'[7]Annuity Cal'!$H$7:$BE$11,2,FALSE))*HLOOKUP(BE832,'[7]Annuity Cal'!$H$7:$BE$11,3,FALSE),(IF(BE832&lt;=(-1),BE832,0)))</f>
        <v>#N/A</v>
      </c>
      <c r="BF834" s="20" t="e">
        <f>IF($G832&gt;=1,($B831/HLOOKUP($G832,'[7]Annuity Cal'!$H$7:$BE$11,2,FALSE))*HLOOKUP(BF832,'[7]Annuity Cal'!$H$7:$BE$11,3,FALSE),(IF(BF832&lt;=(-1),BF832,0)))</f>
        <v>#N/A</v>
      </c>
      <c r="BG834" s="20" t="e">
        <f>IF($G832&gt;=1,($B831/HLOOKUP($G832,'[7]Annuity Cal'!$H$7:$BE$11,2,FALSE))*HLOOKUP(BG832,'[7]Annuity Cal'!$H$7:$BE$11,3,FALSE),(IF(BG832&lt;=(-1),BG832,0)))</f>
        <v>#N/A</v>
      </c>
      <c r="BH834" s="20" t="e">
        <f>IF($G832&gt;=1,($B831/HLOOKUP($G832,'[7]Annuity Cal'!$H$7:$BE$11,2,FALSE))*HLOOKUP(BH832,'[7]Annuity Cal'!$H$7:$BE$11,3,FALSE),(IF(BH832&lt;=(-1),BH832,0)))</f>
        <v>#N/A</v>
      </c>
      <c r="BI834" s="20" t="e">
        <f>IF($G832&gt;=1,($B831/HLOOKUP($G832,'[7]Annuity Cal'!$H$7:$BE$11,2,FALSE))*HLOOKUP(BI832,'[7]Annuity Cal'!$H$7:$BE$11,3,FALSE),(IF(BI832&lt;=(-1),BI832,0)))</f>
        <v>#N/A</v>
      </c>
      <c r="BJ834" s="20" t="e">
        <f>IF($G832&gt;=1,($B831/HLOOKUP($G832,'[7]Annuity Cal'!$H$7:$BE$11,2,FALSE))*HLOOKUP(BJ832,'[7]Annuity Cal'!$H$7:$BE$11,3,FALSE),(IF(BJ832&lt;=(-1),BJ832,0)))</f>
        <v>#N/A</v>
      </c>
      <c r="BK834" s="20" t="e">
        <f>IF($G832&gt;=1,($B831/HLOOKUP($G832,'[7]Annuity Cal'!$H$7:$BE$11,2,FALSE))*HLOOKUP(BK832,'[7]Annuity Cal'!$H$7:$BE$11,3,FALSE),(IF(BK832&lt;=(-1),BK832,0)))</f>
        <v>#N/A</v>
      </c>
      <c r="BL834" s="20" t="e">
        <f>IF($G832&gt;=1,($B831/HLOOKUP($G832,'[7]Annuity Cal'!$H$7:$BE$11,2,FALSE))*HLOOKUP(BL832,'[7]Annuity Cal'!$H$7:$BE$11,3,FALSE),(IF(BL832&lt;=(-1),BL832,0)))</f>
        <v>#N/A</v>
      </c>
      <c r="BM834" s="20" t="e">
        <f>IF($G832&gt;=1,($B831/HLOOKUP($G832,'[7]Annuity Cal'!$H$7:$BE$11,2,FALSE))*HLOOKUP(BM832,'[7]Annuity Cal'!$H$7:$BE$11,3,FALSE),(IF(BM832&lt;=(-1),BM832,0)))</f>
        <v>#N/A</v>
      </c>
      <c r="BN834" s="20" t="e">
        <f>IF($G832&gt;=1,($B831/HLOOKUP($G832,'[7]Annuity Cal'!$H$7:$BE$11,2,FALSE))*HLOOKUP(BN832,'[7]Annuity Cal'!$H$7:$BE$11,3,FALSE),(IF(BN832&lt;=(-1),BN832,0)))</f>
        <v>#N/A</v>
      </c>
      <c r="BO834" s="16" t="e">
        <f>IF($G832&gt;=1,($B831/HLOOKUP($G832,'[7]Annuity Cal'!$H$7:$BE$11,2,FALSE))*HLOOKUP(BO832,'[7]Annuity Cal'!$H$7:$BE$11,3,FALSE),(IF(BO832&lt;=(-1),BO832,0)))</f>
        <v>#N/A</v>
      </c>
      <c r="BP834" s="16" t="e">
        <f>IF($G832&gt;=1,($B831/HLOOKUP($G832,'[7]Annuity Cal'!$H$7:$BE$11,2,FALSE))*HLOOKUP(BP832,'[7]Annuity Cal'!$H$7:$BE$11,3,FALSE),(IF(BP832&lt;=(-1),BP832,0)))</f>
        <v>#N/A</v>
      </c>
      <c r="BQ834" s="16" t="e">
        <f>IF($G832&gt;=1,($B831/HLOOKUP($G832,'[7]Annuity Cal'!$H$7:$BE$11,2,FALSE))*HLOOKUP(BQ832,'[7]Annuity Cal'!$H$7:$BE$11,3,FALSE),(IF(BQ832&lt;=(-1),BQ832,0)))</f>
        <v>#N/A</v>
      </c>
    </row>
    <row r="835" spans="1:69">
      <c r="C835" s="16" t="s">
        <v>1</v>
      </c>
      <c r="D835" s="20"/>
      <c r="E835" s="20"/>
      <c r="F835" s="20"/>
      <c r="G835" s="20">
        <f>-IPMT($D$17,G831-2017,$B$832,$B$831)</f>
        <v>459674.99999999988</v>
      </c>
      <c r="H835" s="20">
        <f t="shared" ref="H835:Z835" si="533">-IPMT($D$17,H831-2017,$B$832,$B$831)</f>
        <v>446888.26321757975</v>
      </c>
      <c r="I835" s="20">
        <f t="shared" si="533"/>
        <v>433361.72237846226</v>
      </c>
      <c r="J835" s="20">
        <f t="shared" si="533"/>
        <v>419052.5745336531</v>
      </c>
      <c r="K835" s="20">
        <f t="shared" si="533"/>
        <v>403915.5402778227</v>
      </c>
      <c r="L835" s="20">
        <f t="shared" si="533"/>
        <v>387902.72046861943</v>
      </c>
      <c r="M835" s="20">
        <f t="shared" si="533"/>
        <v>370963.44465616933</v>
      </c>
      <c r="N835" s="20">
        <f t="shared" si="533"/>
        <v>353044.11074314173</v>
      </c>
      <c r="O835" s="20">
        <f t="shared" si="533"/>
        <v>334088.01536800328</v>
      </c>
      <c r="P835" s="20">
        <f t="shared" si="533"/>
        <v>314035.17447473184</v>
      </c>
      <c r="Q835" s="20">
        <f t="shared" si="533"/>
        <v>292822.13350120676</v>
      </c>
      <c r="R835" s="20">
        <f t="shared" si="533"/>
        <v>270381.76658564218</v>
      </c>
      <c r="S835" s="20">
        <f t="shared" si="533"/>
        <v>246643.0641556769</v>
      </c>
      <c r="T835" s="20">
        <f t="shared" si="533"/>
        <v>221530.90822797798</v>
      </c>
      <c r="U835" s="20">
        <f t="shared" si="533"/>
        <v>194965.8347073193</v>
      </c>
      <c r="V835" s="20">
        <f t="shared" si="533"/>
        <v>166863.78193296542</v>
      </c>
      <c r="W835" s="20">
        <f t="shared" si="533"/>
        <v>137135.82467666676</v>
      </c>
      <c r="X835" s="20">
        <f t="shared" si="533"/>
        <v>105687.89275053938</v>
      </c>
      <c r="Y835" s="20">
        <f t="shared" si="533"/>
        <v>72420.473334400362</v>
      </c>
      <c r="Z835" s="20">
        <f t="shared" si="533"/>
        <v>37228.296080613312</v>
      </c>
      <c r="AA835" s="20" t="e">
        <f>IF($G832&gt;=1,($B831/HLOOKUP($G832,'[7]Annuity Cal'!$H$7:$BE$11,2,FALSE))*HLOOKUP(AA832,'[7]Annuity Cal'!$H$7:$BE$11,4,FALSE),(IF(AA832&lt;=(-1),AA832,0)))</f>
        <v>#N/A</v>
      </c>
      <c r="AB835" s="20" t="e">
        <f>IF($G832&gt;=1,($B831/HLOOKUP($G832,'[7]Annuity Cal'!$H$7:$BE$11,2,FALSE))*HLOOKUP(AB832,'[7]Annuity Cal'!$H$7:$BE$11,4,FALSE),(IF(AB832&lt;=(-1),AB832,0)))</f>
        <v>#N/A</v>
      </c>
      <c r="AC835" s="20" t="e">
        <f>IF($G832&gt;=1,($B831/HLOOKUP($G832,'[7]Annuity Cal'!$H$7:$BE$11,2,FALSE))*HLOOKUP(AC832,'[7]Annuity Cal'!$H$7:$BE$11,4,FALSE),(IF(AC832&lt;=(-1),AC832,0)))</f>
        <v>#N/A</v>
      </c>
      <c r="AD835" s="20" t="e">
        <f>IF($G832&gt;=1,($B831/HLOOKUP($G832,'[7]Annuity Cal'!$H$7:$BE$11,2,FALSE))*HLOOKUP(AD832,'[7]Annuity Cal'!$H$7:$BE$11,4,FALSE),(IF(AD832&lt;=(-1),AD832,0)))</f>
        <v>#N/A</v>
      </c>
      <c r="AE835" s="20" t="e">
        <f>IF($G832&gt;=1,($B831/HLOOKUP($G832,'[7]Annuity Cal'!$H$7:$BE$11,2,FALSE))*HLOOKUP(AE832,'[7]Annuity Cal'!$H$7:$BE$11,4,FALSE),(IF(AE832&lt;=(-1),AE832,0)))</f>
        <v>#N/A</v>
      </c>
      <c r="AF835" s="20" t="e">
        <f>IF($G832&gt;=1,($B831/HLOOKUP($G832,'[7]Annuity Cal'!$H$7:$BE$11,2,FALSE))*HLOOKUP(AF832,'[7]Annuity Cal'!$H$7:$BE$11,4,FALSE),(IF(AF832&lt;=(-1),AF832,0)))</f>
        <v>#N/A</v>
      </c>
      <c r="AG835" s="20" t="e">
        <f>IF($G832&gt;=1,($B831/HLOOKUP($G832,'[7]Annuity Cal'!$H$7:$BE$11,2,FALSE))*HLOOKUP(AG832,'[7]Annuity Cal'!$H$7:$BE$11,4,FALSE),(IF(AG832&lt;=(-1),AG832,0)))</f>
        <v>#N/A</v>
      </c>
      <c r="AH835" s="20" t="e">
        <f>IF($G832&gt;=1,($B831/HLOOKUP($G832,'[7]Annuity Cal'!$H$7:$BE$11,2,FALSE))*HLOOKUP(AH832,'[7]Annuity Cal'!$H$7:$BE$11,4,FALSE),(IF(AH832&lt;=(-1),AH832,0)))</f>
        <v>#N/A</v>
      </c>
      <c r="AI835" s="20" t="e">
        <f>IF($G832&gt;=1,($B831/HLOOKUP($G832,'[7]Annuity Cal'!$H$7:$BE$11,2,FALSE))*HLOOKUP(AI832,'[7]Annuity Cal'!$H$7:$BE$11,4,FALSE),(IF(AI832&lt;=(-1),AI832,0)))</f>
        <v>#N/A</v>
      </c>
      <c r="AJ835" s="20" t="e">
        <f>IF($G832&gt;=1,($B831/HLOOKUP($G832,'[7]Annuity Cal'!$H$7:$BE$11,2,FALSE))*HLOOKUP(AJ832,'[7]Annuity Cal'!$H$7:$BE$11,4,FALSE),(IF(AJ832&lt;=(-1),AJ832,0)))</f>
        <v>#N/A</v>
      </c>
      <c r="AK835" s="20" t="e">
        <f>IF($G832&gt;=1,($B831/HLOOKUP($G832,'[7]Annuity Cal'!$H$7:$BE$11,2,FALSE))*HLOOKUP(AK832,'[7]Annuity Cal'!$H$7:$BE$11,4,FALSE),(IF(AK832&lt;=(-1),AK832,0)))</f>
        <v>#N/A</v>
      </c>
      <c r="AL835" s="20" t="e">
        <f>IF($G832&gt;=1,($B831/HLOOKUP($G832,'[7]Annuity Cal'!$H$7:$BE$11,2,FALSE))*HLOOKUP(AL832,'[7]Annuity Cal'!$H$7:$BE$11,4,FALSE),(IF(AL832&lt;=(-1),AL832,0)))</f>
        <v>#N/A</v>
      </c>
      <c r="AM835" s="20" t="e">
        <f>IF($G832&gt;=1,($B831/HLOOKUP($G832,'[7]Annuity Cal'!$H$7:$BE$11,2,FALSE))*HLOOKUP(AM832,'[7]Annuity Cal'!$H$7:$BE$11,4,FALSE),(IF(AM832&lt;=(-1),AM832,0)))</f>
        <v>#N/A</v>
      </c>
      <c r="AN835" s="20" t="e">
        <f>IF($G832&gt;=1,($B831/HLOOKUP($G832,'[7]Annuity Cal'!$H$7:$BE$11,2,FALSE))*HLOOKUP(AN832,'[7]Annuity Cal'!$H$7:$BE$11,4,FALSE),(IF(AN832&lt;=(-1),AN832,0)))</f>
        <v>#N/A</v>
      </c>
      <c r="AO835" s="20" t="e">
        <f>IF($G832&gt;=1,($B831/HLOOKUP($G832,'[7]Annuity Cal'!$H$7:$BE$11,2,FALSE))*HLOOKUP(AO832,'[7]Annuity Cal'!$H$7:$BE$11,4,FALSE),(IF(AO832&lt;=(-1),AO832,0)))</f>
        <v>#N/A</v>
      </c>
      <c r="AP835" s="20" t="e">
        <f>IF($G832&gt;=1,($B831/HLOOKUP($G832,'[7]Annuity Cal'!$H$7:$BE$11,2,FALSE))*HLOOKUP(AP832,'[7]Annuity Cal'!$H$7:$BE$11,4,FALSE),(IF(AP832&lt;=(-1),AP832,0)))</f>
        <v>#N/A</v>
      </c>
      <c r="AQ835" s="20" t="e">
        <f>IF($G832&gt;=1,($B831/HLOOKUP($G832,'[7]Annuity Cal'!$H$7:$BE$11,2,FALSE))*HLOOKUP(AQ832,'[7]Annuity Cal'!$H$7:$BE$11,4,FALSE),(IF(AQ832&lt;=(-1),AQ832,0)))</f>
        <v>#N/A</v>
      </c>
      <c r="AR835" s="20" t="e">
        <f>IF($G832&gt;=1,($B831/HLOOKUP($G832,'[7]Annuity Cal'!$H$7:$BE$11,2,FALSE))*HLOOKUP(AR832,'[7]Annuity Cal'!$H$7:$BE$11,4,FALSE),(IF(AR832&lt;=(-1),AR832,0)))</f>
        <v>#N/A</v>
      </c>
      <c r="AS835" s="20" t="e">
        <f>IF($G832&gt;=1,($B831/HLOOKUP($G832,'[7]Annuity Cal'!$H$7:$BE$11,2,FALSE))*HLOOKUP(AS832,'[7]Annuity Cal'!$H$7:$BE$11,4,FALSE),(IF(AS832&lt;=(-1),AS832,0)))</f>
        <v>#N/A</v>
      </c>
      <c r="AT835" s="20" t="e">
        <f>IF($G832&gt;=1,($B831/HLOOKUP($G832,'[7]Annuity Cal'!$H$7:$BE$11,2,FALSE))*HLOOKUP(AT832,'[7]Annuity Cal'!$H$7:$BE$11,4,FALSE),(IF(AT832&lt;=(-1),AT832,0)))</f>
        <v>#N/A</v>
      </c>
      <c r="AU835" s="20" t="e">
        <f>IF($G832&gt;=1,($B831/HLOOKUP($G832,'[7]Annuity Cal'!$H$7:$BE$11,2,FALSE))*HLOOKUP(AU832,'[7]Annuity Cal'!$H$7:$BE$11,4,FALSE),(IF(AU832&lt;=(-1),AU832,0)))</f>
        <v>#N/A</v>
      </c>
      <c r="AV835" s="20" t="e">
        <f>IF($G832&gt;=1,($B831/HLOOKUP($G832,'[7]Annuity Cal'!$H$7:$BE$11,2,FALSE))*HLOOKUP(AV832,'[7]Annuity Cal'!$H$7:$BE$11,4,FALSE),(IF(AV832&lt;=(-1),AV832,0)))</f>
        <v>#N/A</v>
      </c>
      <c r="AW835" s="20" t="e">
        <f>IF($G832&gt;=1,($B831/HLOOKUP($G832,'[7]Annuity Cal'!$H$7:$BE$11,2,FALSE))*HLOOKUP(AW832,'[7]Annuity Cal'!$H$7:$BE$11,4,FALSE),(IF(AW832&lt;=(-1),AW832,0)))</f>
        <v>#N/A</v>
      </c>
      <c r="AX835" s="20" t="e">
        <f>IF($G832&gt;=1,($B831/HLOOKUP($G832,'[7]Annuity Cal'!$H$7:$BE$11,2,FALSE))*HLOOKUP(AX832,'[7]Annuity Cal'!$H$7:$BE$11,4,FALSE),(IF(AX832&lt;=(-1),AX832,0)))</f>
        <v>#N/A</v>
      </c>
      <c r="AY835" s="20" t="e">
        <f>IF($G832&gt;=1,($B831/HLOOKUP($G832,'[7]Annuity Cal'!$H$7:$BE$11,2,FALSE))*HLOOKUP(AY832,'[7]Annuity Cal'!$H$7:$BE$11,4,FALSE),(IF(AY832&lt;=(-1),AY832,0)))</f>
        <v>#N/A</v>
      </c>
      <c r="AZ835" s="20" t="e">
        <f>IF($G832&gt;=1,($B831/HLOOKUP($G832,'[7]Annuity Cal'!$H$7:$BE$11,2,FALSE))*HLOOKUP(AZ832,'[7]Annuity Cal'!$H$7:$BE$11,4,FALSE),(IF(AZ832&lt;=(-1),AZ832,0)))</f>
        <v>#N/A</v>
      </c>
      <c r="BA835" s="20" t="e">
        <f>IF($G832&gt;=1,($B831/HLOOKUP($G832,'[7]Annuity Cal'!$H$7:$BE$11,2,FALSE))*HLOOKUP(BA832,'[7]Annuity Cal'!$H$7:$BE$11,4,FALSE),(IF(BA832&lt;=(-1),BA832,0)))</f>
        <v>#N/A</v>
      </c>
      <c r="BB835" s="20" t="e">
        <f>IF($G832&gt;=1,($B831/HLOOKUP($G832,'[7]Annuity Cal'!$H$7:$BE$11,2,FALSE))*HLOOKUP(BB832,'[7]Annuity Cal'!$H$7:$BE$11,4,FALSE),(IF(BB832&lt;=(-1),BB832,0)))</f>
        <v>#N/A</v>
      </c>
      <c r="BC835" s="20" t="e">
        <f>IF($G832&gt;=1,($B831/HLOOKUP($G832,'[7]Annuity Cal'!$H$7:$BE$11,2,FALSE))*HLOOKUP(BC832,'[7]Annuity Cal'!$H$7:$BE$11,4,FALSE),(IF(BC832&lt;=(-1),BC832,0)))</f>
        <v>#N/A</v>
      </c>
      <c r="BD835" s="20" t="e">
        <f>IF($G832&gt;=1,($B831/HLOOKUP($G832,'[7]Annuity Cal'!$H$7:$BE$11,2,FALSE))*HLOOKUP(BD832,'[7]Annuity Cal'!$H$7:$BE$11,4,FALSE),(IF(BD832&lt;=(-1),BD832,0)))</f>
        <v>#N/A</v>
      </c>
      <c r="BE835" s="20" t="e">
        <f>IF($G832&gt;=1,($B831/HLOOKUP($G832,'[7]Annuity Cal'!$H$7:$BE$11,2,FALSE))*HLOOKUP(BE832,'[7]Annuity Cal'!$H$7:$BE$11,4,FALSE),(IF(BE832&lt;=(-1),BE832,0)))</f>
        <v>#N/A</v>
      </c>
      <c r="BF835" s="20" t="e">
        <f>IF($G832&gt;=1,($B831/HLOOKUP($G832,'[7]Annuity Cal'!$H$7:$BE$11,2,FALSE))*HLOOKUP(BF832,'[7]Annuity Cal'!$H$7:$BE$11,4,FALSE),(IF(BF832&lt;=(-1),BF832,0)))</f>
        <v>#N/A</v>
      </c>
      <c r="BG835" s="20" t="e">
        <f>IF($G832&gt;=1,($B831/HLOOKUP($G832,'[7]Annuity Cal'!$H$7:$BE$11,2,FALSE))*HLOOKUP(BG832,'[7]Annuity Cal'!$H$7:$BE$11,4,FALSE),(IF(BG832&lt;=(-1),BG832,0)))</f>
        <v>#N/A</v>
      </c>
      <c r="BH835" s="20" t="e">
        <f>IF($G832&gt;=1,($B831/HLOOKUP($G832,'[7]Annuity Cal'!$H$7:$BE$11,2,FALSE))*HLOOKUP(BH832,'[7]Annuity Cal'!$H$7:$BE$11,4,FALSE),(IF(BH832&lt;=(-1),BH832,0)))</f>
        <v>#N/A</v>
      </c>
      <c r="BI835" s="20" t="e">
        <f>IF($G832&gt;=1,($B831/HLOOKUP($G832,'[7]Annuity Cal'!$H$7:$BE$11,2,FALSE))*HLOOKUP(BI832,'[7]Annuity Cal'!$H$7:$BE$11,4,FALSE),(IF(BI832&lt;=(-1),BI832,0)))</f>
        <v>#N/A</v>
      </c>
      <c r="BJ835" s="20" t="e">
        <f>IF($G832&gt;=1,($B831/HLOOKUP($G832,'[7]Annuity Cal'!$H$7:$BE$11,2,FALSE))*HLOOKUP(BJ832,'[7]Annuity Cal'!$H$7:$BE$11,4,FALSE),(IF(BJ832&lt;=(-1),BJ832,0)))</f>
        <v>#N/A</v>
      </c>
      <c r="BK835" s="20" t="e">
        <f>IF($G832&gt;=1,($B831/HLOOKUP($G832,'[7]Annuity Cal'!$H$7:$BE$11,2,FALSE))*HLOOKUP(BK832,'[7]Annuity Cal'!$H$7:$BE$11,4,FALSE),(IF(BK832&lt;=(-1),BK832,0)))</f>
        <v>#N/A</v>
      </c>
      <c r="BL835" s="20" t="e">
        <f>IF($G832&gt;=1,($B831/HLOOKUP($G832,'[7]Annuity Cal'!$H$7:$BE$11,2,FALSE))*HLOOKUP(BL832,'[7]Annuity Cal'!$H$7:$BE$11,4,FALSE),(IF(BL832&lt;=(-1),BL832,0)))</f>
        <v>#N/A</v>
      </c>
      <c r="BM835" s="20" t="e">
        <f>IF($G832&gt;=1,($B831/HLOOKUP($G832,'[7]Annuity Cal'!$H$7:$BE$11,2,FALSE))*HLOOKUP(BM832,'[7]Annuity Cal'!$H$7:$BE$11,4,FALSE),(IF(BM832&lt;=(-1),BM832,0)))</f>
        <v>#N/A</v>
      </c>
      <c r="BN835" s="20" t="e">
        <f>IF($G832&gt;=1,($B831/HLOOKUP($G832,'[7]Annuity Cal'!$H$7:$BE$11,2,FALSE))*HLOOKUP(BN832,'[7]Annuity Cal'!$H$7:$BE$11,4,FALSE),(IF(BN832&lt;=(-1),BN832,0)))</f>
        <v>#N/A</v>
      </c>
      <c r="BO835" s="16" t="e">
        <f>IF($G832&gt;=1,($B831/HLOOKUP($G832,'[7]Annuity Cal'!$H$7:$BE$11,2,FALSE))*HLOOKUP(BO832,'[7]Annuity Cal'!$H$7:$BE$11,4,FALSE),(IF(BO832&lt;=(-1),BO832,0)))</f>
        <v>#N/A</v>
      </c>
      <c r="BP835" s="16" t="e">
        <f>IF($G832&gt;=1,($B831/HLOOKUP($G832,'[7]Annuity Cal'!$H$7:$BE$11,2,FALSE))*HLOOKUP(BP832,'[7]Annuity Cal'!$H$7:$BE$11,4,FALSE),(IF(BP832&lt;=(-1),BP832,0)))</f>
        <v>#N/A</v>
      </c>
      <c r="BQ835" s="16" t="e">
        <f>IF($G832&gt;=1,($B831/HLOOKUP($G832,'[7]Annuity Cal'!$H$7:$BE$11,2,FALSE))*HLOOKUP(BQ832,'[7]Annuity Cal'!$H$7:$BE$11,4,FALSE),(IF(BQ832&lt;=(-1),BQ832,0)))</f>
        <v>#N/A</v>
      </c>
    </row>
    <row r="836" spans="1:69">
      <c r="C836" s="16" t="s">
        <v>2</v>
      </c>
      <c r="D836" s="20"/>
      <c r="E836" s="20"/>
      <c r="F836" s="20"/>
      <c r="G836" s="20">
        <f>SUM(G834:G835)</f>
        <v>680680.32710355951</v>
      </c>
      <c r="H836" s="20">
        <f t="shared" ref="H836:Z836" si="534">SUM(H834:H835)</f>
        <v>680680.32710355963</v>
      </c>
      <c r="I836" s="20">
        <f t="shared" si="534"/>
        <v>680680.32710355951</v>
      </c>
      <c r="J836" s="20">
        <f t="shared" si="534"/>
        <v>680680.32710355951</v>
      </c>
      <c r="K836" s="20">
        <f t="shared" si="534"/>
        <v>680680.32710355951</v>
      </c>
      <c r="L836" s="20">
        <f t="shared" si="534"/>
        <v>680680.32710355963</v>
      </c>
      <c r="M836" s="20">
        <f t="shared" si="534"/>
        <v>680680.32710355963</v>
      </c>
      <c r="N836" s="20">
        <f t="shared" si="534"/>
        <v>680680.32710355951</v>
      </c>
      <c r="O836" s="20">
        <f t="shared" si="534"/>
        <v>680680.32710355963</v>
      </c>
      <c r="P836" s="20">
        <f t="shared" si="534"/>
        <v>680680.32710355963</v>
      </c>
      <c r="Q836" s="20">
        <f t="shared" si="534"/>
        <v>680680.32710355963</v>
      </c>
      <c r="R836" s="20">
        <f t="shared" si="534"/>
        <v>680680.32710355963</v>
      </c>
      <c r="S836" s="20">
        <f t="shared" si="534"/>
        <v>680680.32710355963</v>
      </c>
      <c r="T836" s="20">
        <f t="shared" si="534"/>
        <v>680680.32710355963</v>
      </c>
      <c r="U836" s="20">
        <f t="shared" si="534"/>
        <v>680680.32710355951</v>
      </c>
      <c r="V836" s="20">
        <f t="shared" si="534"/>
        <v>680680.32710355951</v>
      </c>
      <c r="W836" s="20">
        <f t="shared" si="534"/>
        <v>680680.32710355951</v>
      </c>
      <c r="X836" s="20">
        <f t="shared" si="534"/>
        <v>680680.32710355951</v>
      </c>
      <c r="Y836" s="20">
        <f t="shared" si="534"/>
        <v>680680.32710355951</v>
      </c>
      <c r="Z836" s="20">
        <f t="shared" si="534"/>
        <v>680680.32710355951</v>
      </c>
      <c r="AA836" s="20" t="e">
        <f>IF($G832&gt;=1,($B831/HLOOKUP($G832,'[7]Annuity Cal'!$H$7:$BE$11,2,FALSE))*HLOOKUP(AA832,'[7]Annuity Cal'!$H$7:$BE$11,5,FALSE),(IF(AA832&lt;=(-1),AA832,0)))</f>
        <v>#N/A</v>
      </c>
      <c r="AB836" s="20" t="e">
        <f>IF($G832&gt;=1,($B831/HLOOKUP($G832,'[7]Annuity Cal'!$H$7:$BE$11,2,FALSE))*HLOOKUP(AB832,'[7]Annuity Cal'!$H$7:$BE$11,5,FALSE),(IF(AB832&lt;=(-1),AB832,0)))</f>
        <v>#N/A</v>
      </c>
      <c r="AC836" s="20" t="e">
        <f>IF($G832&gt;=1,($B831/HLOOKUP($G832,'[7]Annuity Cal'!$H$7:$BE$11,2,FALSE))*HLOOKUP(AC832,'[7]Annuity Cal'!$H$7:$BE$11,5,FALSE),(IF(AC832&lt;=(-1),AC832,0)))</f>
        <v>#N/A</v>
      </c>
      <c r="AD836" s="20" t="e">
        <f>IF($G832&gt;=1,($B831/HLOOKUP($G832,'[7]Annuity Cal'!$H$7:$BE$11,2,FALSE))*HLOOKUP(AD832,'[7]Annuity Cal'!$H$7:$BE$11,5,FALSE),(IF(AD832&lt;=(-1),AD832,0)))</f>
        <v>#N/A</v>
      </c>
      <c r="AE836" s="20" t="e">
        <f>IF($G832&gt;=1,($B831/HLOOKUP($G832,'[7]Annuity Cal'!$H$7:$BE$11,2,FALSE))*HLOOKUP(AE832,'[7]Annuity Cal'!$H$7:$BE$11,5,FALSE),(IF(AE832&lt;=(-1),AE832,0)))</f>
        <v>#N/A</v>
      </c>
      <c r="AF836" s="20" t="e">
        <f>IF($G832&gt;=1,($B831/HLOOKUP($G832,'[7]Annuity Cal'!$H$7:$BE$11,2,FALSE))*HLOOKUP(AF832,'[7]Annuity Cal'!$H$7:$BE$11,5,FALSE),(IF(AF832&lt;=(-1),AF832,0)))</f>
        <v>#N/A</v>
      </c>
      <c r="AG836" s="20" t="e">
        <f>IF($G832&gt;=1,($B831/HLOOKUP($G832,'[7]Annuity Cal'!$H$7:$BE$11,2,FALSE))*HLOOKUP(AG832,'[7]Annuity Cal'!$H$7:$BE$11,5,FALSE),(IF(AG832&lt;=(-1),AG832,0)))</f>
        <v>#N/A</v>
      </c>
      <c r="AH836" s="20" t="e">
        <f>IF($G832&gt;=1,($B831/HLOOKUP($G832,'[7]Annuity Cal'!$H$7:$BE$11,2,FALSE))*HLOOKUP(AH832,'[7]Annuity Cal'!$H$7:$BE$11,5,FALSE),(IF(AH832&lt;=(-1),AH832,0)))</f>
        <v>#N/A</v>
      </c>
      <c r="AI836" s="20" t="e">
        <f>IF($G832&gt;=1,($B831/HLOOKUP($G832,'[7]Annuity Cal'!$H$7:$BE$11,2,FALSE))*HLOOKUP(AI832,'[7]Annuity Cal'!$H$7:$BE$11,5,FALSE),(IF(AI832&lt;=(-1),AI832,0)))</f>
        <v>#N/A</v>
      </c>
      <c r="AJ836" s="20" t="e">
        <f>IF($G832&gt;=1,($B831/HLOOKUP($G832,'[7]Annuity Cal'!$H$7:$BE$11,2,FALSE))*HLOOKUP(AJ832,'[7]Annuity Cal'!$H$7:$BE$11,5,FALSE),(IF(AJ832&lt;=(-1),AJ832,0)))</f>
        <v>#N/A</v>
      </c>
      <c r="AK836" s="20" t="e">
        <f>IF($G832&gt;=1,($B831/HLOOKUP($G832,'[7]Annuity Cal'!$H$7:$BE$11,2,FALSE))*HLOOKUP(AK832,'[7]Annuity Cal'!$H$7:$BE$11,5,FALSE),(IF(AK832&lt;=(-1),AK832,0)))</f>
        <v>#N/A</v>
      </c>
      <c r="AL836" s="20" t="e">
        <f>IF($G832&gt;=1,($B831/HLOOKUP($G832,'[7]Annuity Cal'!$H$7:$BE$11,2,FALSE))*HLOOKUP(AL832,'[7]Annuity Cal'!$H$7:$BE$11,5,FALSE),(IF(AL832&lt;=(-1),AL832,0)))</f>
        <v>#N/A</v>
      </c>
      <c r="AM836" s="20" t="e">
        <f>IF($G832&gt;=1,($B831/HLOOKUP($G832,'[7]Annuity Cal'!$H$7:$BE$11,2,FALSE))*HLOOKUP(AM832,'[7]Annuity Cal'!$H$7:$BE$11,5,FALSE),(IF(AM832&lt;=(-1),AM832,0)))</f>
        <v>#N/A</v>
      </c>
      <c r="AN836" s="20" t="e">
        <f>IF($G832&gt;=1,($B831/HLOOKUP($G832,'[7]Annuity Cal'!$H$7:$BE$11,2,FALSE))*HLOOKUP(AN832,'[7]Annuity Cal'!$H$7:$BE$11,5,FALSE),(IF(AN832&lt;=(-1),AN832,0)))</f>
        <v>#N/A</v>
      </c>
      <c r="AO836" s="20" t="e">
        <f>IF($G832&gt;=1,($B831/HLOOKUP($G832,'[7]Annuity Cal'!$H$7:$BE$11,2,FALSE))*HLOOKUP(AO832,'[7]Annuity Cal'!$H$7:$BE$11,5,FALSE),(IF(AO832&lt;=(-1),AO832,0)))</f>
        <v>#N/A</v>
      </c>
      <c r="AP836" s="20" t="e">
        <f>IF($G832&gt;=1,($B831/HLOOKUP($G832,'[7]Annuity Cal'!$H$7:$BE$11,2,FALSE))*HLOOKUP(AP832,'[7]Annuity Cal'!$H$7:$BE$11,5,FALSE),(IF(AP832&lt;=(-1),AP832,0)))</f>
        <v>#N/A</v>
      </c>
      <c r="AQ836" s="20" t="e">
        <f>IF($G832&gt;=1,($B831/HLOOKUP($G832,'[7]Annuity Cal'!$H$7:$BE$11,2,FALSE))*HLOOKUP(AQ832,'[7]Annuity Cal'!$H$7:$BE$11,5,FALSE),(IF(AQ832&lt;=(-1),AQ832,0)))</f>
        <v>#N/A</v>
      </c>
      <c r="AR836" s="20" t="e">
        <f>IF($G832&gt;=1,($B831/HLOOKUP($G832,'[7]Annuity Cal'!$H$7:$BE$11,2,FALSE))*HLOOKUP(AR832,'[7]Annuity Cal'!$H$7:$BE$11,5,FALSE),(IF(AR832&lt;=(-1),AR832,0)))</f>
        <v>#N/A</v>
      </c>
      <c r="AS836" s="20" t="e">
        <f>IF($G832&gt;=1,($B831/HLOOKUP($G832,'[7]Annuity Cal'!$H$7:$BE$11,2,FALSE))*HLOOKUP(AS832,'[7]Annuity Cal'!$H$7:$BE$11,5,FALSE),(IF(AS832&lt;=(-1),AS832,0)))</f>
        <v>#N/A</v>
      </c>
      <c r="AT836" s="20" t="e">
        <f>IF($G832&gt;=1,($B831/HLOOKUP($G832,'[7]Annuity Cal'!$H$7:$BE$11,2,FALSE))*HLOOKUP(AT832,'[7]Annuity Cal'!$H$7:$BE$11,5,FALSE),(IF(AT832&lt;=(-1),AT832,0)))</f>
        <v>#N/A</v>
      </c>
      <c r="AU836" s="20" t="e">
        <f>IF($G832&gt;=1,($B831/HLOOKUP($G832,'[7]Annuity Cal'!$H$7:$BE$11,2,FALSE))*HLOOKUP(AU832,'[7]Annuity Cal'!$H$7:$BE$11,5,FALSE),(IF(AU832&lt;=(-1),AU832,0)))</f>
        <v>#N/A</v>
      </c>
      <c r="AV836" s="20" t="e">
        <f>IF($G832&gt;=1,($B831/HLOOKUP($G832,'[7]Annuity Cal'!$H$7:$BE$11,2,FALSE))*HLOOKUP(AV832,'[7]Annuity Cal'!$H$7:$BE$11,5,FALSE),(IF(AV832&lt;=(-1),AV832,0)))</f>
        <v>#N/A</v>
      </c>
      <c r="AW836" s="20" t="e">
        <f>IF($G832&gt;=1,($B831/HLOOKUP($G832,'[7]Annuity Cal'!$H$7:$BE$11,2,FALSE))*HLOOKUP(AW832,'[7]Annuity Cal'!$H$7:$BE$11,5,FALSE),(IF(AW832&lt;=(-1),AW832,0)))</f>
        <v>#N/A</v>
      </c>
      <c r="AX836" s="20" t="e">
        <f>IF($G832&gt;=1,($B831/HLOOKUP($G832,'[7]Annuity Cal'!$H$7:$BE$11,2,FALSE))*HLOOKUP(AX832,'[7]Annuity Cal'!$H$7:$BE$11,5,FALSE),(IF(AX832&lt;=(-1),AX832,0)))</f>
        <v>#N/A</v>
      </c>
      <c r="AY836" s="20" t="e">
        <f>IF($G832&gt;=1,($B831/HLOOKUP($G832,'[7]Annuity Cal'!$H$7:$BE$11,2,FALSE))*HLOOKUP(AY832,'[7]Annuity Cal'!$H$7:$BE$11,5,FALSE),(IF(AY832&lt;=(-1),AY832,0)))</f>
        <v>#N/A</v>
      </c>
      <c r="AZ836" s="20" t="e">
        <f>IF($G832&gt;=1,($B831/HLOOKUP($G832,'[7]Annuity Cal'!$H$7:$BE$11,2,FALSE))*HLOOKUP(AZ832,'[7]Annuity Cal'!$H$7:$BE$11,5,FALSE),(IF(AZ832&lt;=(-1),AZ832,0)))</f>
        <v>#N/A</v>
      </c>
      <c r="BA836" s="20" t="e">
        <f>IF($G832&gt;=1,($B831/HLOOKUP($G832,'[7]Annuity Cal'!$H$7:$BE$11,2,FALSE))*HLOOKUP(BA832,'[7]Annuity Cal'!$H$7:$BE$11,5,FALSE),(IF(BA832&lt;=(-1),BA832,0)))</f>
        <v>#N/A</v>
      </c>
      <c r="BB836" s="20" t="e">
        <f>IF($G832&gt;=1,($B831/HLOOKUP($G832,'[7]Annuity Cal'!$H$7:$BE$11,2,FALSE))*HLOOKUP(BB832,'[7]Annuity Cal'!$H$7:$BE$11,5,FALSE),(IF(BB832&lt;=(-1),BB832,0)))</f>
        <v>#N/A</v>
      </c>
      <c r="BC836" s="20" t="e">
        <f>IF($G832&gt;=1,($B831/HLOOKUP($G832,'[7]Annuity Cal'!$H$7:$BE$11,2,FALSE))*HLOOKUP(BC832,'[7]Annuity Cal'!$H$7:$BE$11,5,FALSE),(IF(BC832&lt;=(-1),BC832,0)))</f>
        <v>#N/A</v>
      </c>
      <c r="BD836" s="20" t="e">
        <f>IF($G832&gt;=1,($B831/HLOOKUP($G832,'[7]Annuity Cal'!$H$7:$BE$11,2,FALSE))*HLOOKUP(BD832,'[7]Annuity Cal'!$H$7:$BE$11,5,FALSE),(IF(BD832&lt;=(-1),BD832,0)))</f>
        <v>#N/A</v>
      </c>
      <c r="BE836" s="20" t="e">
        <f>IF($G832&gt;=1,($B831/HLOOKUP($G832,'[7]Annuity Cal'!$H$7:$BE$11,2,FALSE))*HLOOKUP(BE832,'[7]Annuity Cal'!$H$7:$BE$11,5,FALSE),(IF(BE832&lt;=(-1),BE832,0)))</f>
        <v>#N/A</v>
      </c>
      <c r="BF836" s="20" t="e">
        <f>IF($G832&gt;=1,($B831/HLOOKUP($G832,'[7]Annuity Cal'!$H$7:$BE$11,2,FALSE))*HLOOKUP(BF832,'[7]Annuity Cal'!$H$7:$BE$11,5,FALSE),(IF(BF832&lt;=(-1),BF832,0)))</f>
        <v>#N/A</v>
      </c>
      <c r="BG836" s="20" t="e">
        <f>IF($G832&gt;=1,($B831/HLOOKUP($G832,'[7]Annuity Cal'!$H$7:$BE$11,2,FALSE))*HLOOKUP(BG832,'[7]Annuity Cal'!$H$7:$BE$11,5,FALSE),(IF(BG832&lt;=(-1),BG832,0)))</f>
        <v>#N/A</v>
      </c>
      <c r="BH836" s="20" t="e">
        <f>IF($G832&gt;=1,($B831/HLOOKUP($G832,'[7]Annuity Cal'!$H$7:$BE$11,2,FALSE))*HLOOKUP(BH832,'[7]Annuity Cal'!$H$7:$BE$11,5,FALSE),(IF(BH832&lt;=(-1),BH832,0)))</f>
        <v>#N/A</v>
      </c>
      <c r="BI836" s="20" t="e">
        <f>IF($G832&gt;=1,($B831/HLOOKUP($G832,'[7]Annuity Cal'!$H$7:$BE$11,2,FALSE))*HLOOKUP(BI832,'[7]Annuity Cal'!$H$7:$BE$11,5,FALSE),(IF(BI832&lt;=(-1),BI832,0)))</f>
        <v>#N/A</v>
      </c>
      <c r="BJ836" s="20" t="e">
        <f>IF($G832&gt;=1,($B831/HLOOKUP($G832,'[7]Annuity Cal'!$H$7:$BE$11,2,FALSE))*HLOOKUP(BJ832,'[7]Annuity Cal'!$H$7:$BE$11,5,FALSE),(IF(BJ832&lt;=(-1),BJ832,0)))</f>
        <v>#N/A</v>
      </c>
      <c r="BK836" s="20" t="e">
        <f>IF($G832&gt;=1,($B831/HLOOKUP($G832,'[7]Annuity Cal'!$H$7:$BE$11,2,FALSE))*HLOOKUP(BK832,'[7]Annuity Cal'!$H$7:$BE$11,5,FALSE),(IF(BK832&lt;=(-1),BK832,0)))</f>
        <v>#N/A</v>
      </c>
      <c r="BL836" s="20" t="e">
        <f>IF($G832&gt;=1,($B831/HLOOKUP($G832,'[7]Annuity Cal'!$H$7:$BE$11,2,FALSE))*HLOOKUP(BL832,'[7]Annuity Cal'!$H$7:$BE$11,5,FALSE),(IF(BL832&lt;=(-1),BL832,0)))</f>
        <v>#N/A</v>
      </c>
      <c r="BM836" s="20" t="e">
        <f>IF($G832&gt;=1,($B831/HLOOKUP($G832,'[7]Annuity Cal'!$H$7:$BE$11,2,FALSE))*HLOOKUP(BM832,'[7]Annuity Cal'!$H$7:$BE$11,5,FALSE),(IF(BM832&lt;=(-1),BM832,0)))</f>
        <v>#N/A</v>
      </c>
      <c r="BN836" s="20" t="e">
        <f>IF($G832&gt;=1,($B831/HLOOKUP($G832,'[7]Annuity Cal'!$H$7:$BE$11,2,FALSE))*HLOOKUP(BN832,'[7]Annuity Cal'!$H$7:$BE$11,5,FALSE),(IF(BN832&lt;=(-1),BN832,0)))</f>
        <v>#N/A</v>
      </c>
      <c r="BO836" s="16" t="e">
        <f>IF($G832&gt;=1,($B831/HLOOKUP($G832,'[7]Annuity Cal'!$H$7:$BE$11,2,FALSE))*HLOOKUP(BO832,'[7]Annuity Cal'!$H$7:$BE$11,5,FALSE),(IF(BO832&lt;=(-1),BO832,0)))</f>
        <v>#N/A</v>
      </c>
      <c r="BP836" s="16" t="e">
        <f>IF($G832&gt;=1,($B831/HLOOKUP($G832,'[7]Annuity Cal'!$H$7:$BE$11,2,FALSE))*HLOOKUP(BP832,'[7]Annuity Cal'!$H$7:$BE$11,5,FALSE),(IF(BP832&lt;=(-1),BP832,0)))</f>
        <v>#N/A</v>
      </c>
      <c r="BQ836" s="16" t="e">
        <f>IF($G832&gt;=1,($B831/HLOOKUP($G832,'[7]Annuity Cal'!$H$7:$BE$11,2,FALSE))*HLOOKUP(BQ832,'[7]Annuity Cal'!$H$7:$BE$11,5,FALSE),(IF(BQ832&lt;=(-1),BQ832,0)))</f>
        <v>#N/A</v>
      </c>
    </row>
    <row r="837" spans="1:69">
      <c r="D837" s="20"/>
      <c r="E837" s="20"/>
      <c r="F837" s="20"/>
      <c r="G837" s="20">
        <f>G833-G834</f>
        <v>7723994.6728964401</v>
      </c>
      <c r="H837" s="20">
        <f t="shared" ref="H837:BQ837" si="535">H833-H834</f>
        <v>7490202.6090104599</v>
      </c>
      <c r="I837" s="20">
        <f t="shared" si="535"/>
        <v>7242884.0042853625</v>
      </c>
      <c r="J837" s="20">
        <f t="shared" si="535"/>
        <v>6981256.2517154561</v>
      </c>
      <c r="K837" s="20">
        <f t="shared" si="535"/>
        <v>6704491.4648897192</v>
      </c>
      <c r="L837" s="20">
        <f t="shared" si="535"/>
        <v>6411713.8582547791</v>
      </c>
      <c r="M837" s="20">
        <f t="shared" si="535"/>
        <v>6101996.9758073892</v>
      </c>
      <c r="N837" s="20">
        <f t="shared" si="535"/>
        <v>5774360.7594469711</v>
      </c>
      <c r="O837" s="20">
        <f t="shared" si="535"/>
        <v>5427768.4477114147</v>
      </c>
      <c r="P837" s="20">
        <f t="shared" si="535"/>
        <v>5061123.2950825868</v>
      </c>
      <c r="Q837" s="20">
        <f t="shared" si="535"/>
        <v>4673265.1014802344</v>
      </c>
      <c r="R837" s="20">
        <f t="shared" si="535"/>
        <v>4262966.540962317</v>
      </c>
      <c r="S837" s="20">
        <f t="shared" si="535"/>
        <v>3828929.2780144345</v>
      </c>
      <c r="T837" s="20">
        <f t="shared" si="535"/>
        <v>3369779.8591388529</v>
      </c>
      <c r="U837" s="20">
        <f t="shared" si="535"/>
        <v>2884065.3667426128</v>
      </c>
      <c r="V837" s="20">
        <f t="shared" si="535"/>
        <v>2370248.8215720188</v>
      </c>
      <c r="W837" s="20">
        <f t="shared" si="535"/>
        <v>1826704.319145126</v>
      </c>
      <c r="X837" s="20">
        <f t="shared" si="535"/>
        <v>1251711.8847921058</v>
      </c>
      <c r="Y837" s="20">
        <f t="shared" si="535"/>
        <v>643452.03102294658</v>
      </c>
      <c r="Z837" s="20">
        <f t="shared" si="535"/>
        <v>0</v>
      </c>
      <c r="AA837" s="20" t="e">
        <f t="shared" si="535"/>
        <v>#N/A</v>
      </c>
      <c r="AB837" s="20" t="e">
        <f t="shared" si="535"/>
        <v>#N/A</v>
      </c>
      <c r="AC837" s="20" t="e">
        <f t="shared" si="535"/>
        <v>#N/A</v>
      </c>
      <c r="AD837" s="20" t="e">
        <f t="shared" si="535"/>
        <v>#N/A</v>
      </c>
      <c r="AE837" s="20" t="e">
        <f t="shared" si="535"/>
        <v>#N/A</v>
      </c>
      <c r="AF837" s="20" t="e">
        <f t="shared" si="535"/>
        <v>#N/A</v>
      </c>
      <c r="AG837" s="20" t="e">
        <f t="shared" si="535"/>
        <v>#N/A</v>
      </c>
      <c r="AH837" s="20" t="e">
        <f t="shared" si="535"/>
        <v>#N/A</v>
      </c>
      <c r="AI837" s="20" t="e">
        <f t="shared" si="535"/>
        <v>#N/A</v>
      </c>
      <c r="AJ837" s="20" t="e">
        <f t="shared" si="535"/>
        <v>#N/A</v>
      </c>
      <c r="AK837" s="20" t="e">
        <f t="shared" si="535"/>
        <v>#N/A</v>
      </c>
      <c r="AL837" s="20" t="e">
        <f t="shared" si="535"/>
        <v>#N/A</v>
      </c>
      <c r="AM837" s="20" t="e">
        <f t="shared" si="535"/>
        <v>#N/A</v>
      </c>
      <c r="AN837" s="20" t="e">
        <f t="shared" si="535"/>
        <v>#N/A</v>
      </c>
      <c r="AO837" s="20" t="e">
        <f t="shared" si="535"/>
        <v>#N/A</v>
      </c>
      <c r="AP837" s="20" t="e">
        <f t="shared" si="535"/>
        <v>#N/A</v>
      </c>
      <c r="AQ837" s="20" t="e">
        <f t="shared" si="535"/>
        <v>#N/A</v>
      </c>
      <c r="AR837" s="20" t="e">
        <f t="shared" si="535"/>
        <v>#N/A</v>
      </c>
      <c r="AS837" s="20" t="e">
        <f t="shared" si="535"/>
        <v>#N/A</v>
      </c>
      <c r="AT837" s="20" t="e">
        <f t="shared" si="535"/>
        <v>#N/A</v>
      </c>
      <c r="AU837" s="20" t="e">
        <f t="shared" si="535"/>
        <v>#N/A</v>
      </c>
      <c r="AV837" s="20" t="e">
        <f t="shared" si="535"/>
        <v>#N/A</v>
      </c>
      <c r="AW837" s="20" t="e">
        <f t="shared" si="535"/>
        <v>#N/A</v>
      </c>
      <c r="AX837" s="20" t="e">
        <f t="shared" si="535"/>
        <v>#N/A</v>
      </c>
      <c r="AY837" s="20" t="e">
        <f t="shared" si="535"/>
        <v>#N/A</v>
      </c>
      <c r="AZ837" s="20" t="e">
        <f t="shared" si="535"/>
        <v>#N/A</v>
      </c>
      <c r="BA837" s="20" t="e">
        <f t="shared" si="535"/>
        <v>#N/A</v>
      </c>
      <c r="BB837" s="20" t="e">
        <f t="shared" si="535"/>
        <v>#N/A</v>
      </c>
      <c r="BC837" s="20" t="e">
        <f t="shared" si="535"/>
        <v>#N/A</v>
      </c>
      <c r="BD837" s="20" t="e">
        <f t="shared" si="535"/>
        <v>#N/A</v>
      </c>
      <c r="BE837" s="20" t="e">
        <f t="shared" si="535"/>
        <v>#N/A</v>
      </c>
      <c r="BF837" s="20" t="e">
        <f t="shared" si="535"/>
        <v>#N/A</v>
      </c>
      <c r="BG837" s="20" t="e">
        <f t="shared" si="535"/>
        <v>#N/A</v>
      </c>
      <c r="BH837" s="20" t="e">
        <f t="shared" si="535"/>
        <v>#N/A</v>
      </c>
      <c r="BI837" s="20" t="e">
        <f t="shared" si="535"/>
        <v>#N/A</v>
      </c>
      <c r="BJ837" s="20" t="e">
        <f t="shared" si="535"/>
        <v>#N/A</v>
      </c>
      <c r="BK837" s="20" t="e">
        <f t="shared" si="535"/>
        <v>#N/A</v>
      </c>
      <c r="BL837" s="20" t="e">
        <f t="shared" si="535"/>
        <v>#N/A</v>
      </c>
      <c r="BM837" s="20" t="e">
        <f t="shared" si="535"/>
        <v>#N/A</v>
      </c>
      <c r="BN837" s="20" t="e">
        <f t="shared" si="535"/>
        <v>#N/A</v>
      </c>
      <c r="BO837" s="16" t="e">
        <f t="shared" si="535"/>
        <v>#N/A</v>
      </c>
      <c r="BP837" s="16" t="e">
        <f t="shared" si="535"/>
        <v>#N/A</v>
      </c>
      <c r="BQ837" s="16" t="e">
        <f t="shared" si="535"/>
        <v>#N/A</v>
      </c>
    </row>
    <row r="839" spans="1:69">
      <c r="A839" s="16" t="s">
        <v>27</v>
      </c>
    </row>
    <row r="840" spans="1:69">
      <c r="A840" s="16" t="s">
        <v>17</v>
      </c>
      <c r="B840" s="20">
        <f>IF([7]Input!G115="y",[7]Input!H115,0)</f>
        <v>15840000</v>
      </c>
      <c r="C840" s="26"/>
      <c r="D840" s="16">
        <v>2015</v>
      </c>
      <c r="E840" s="16">
        <v>2016</v>
      </c>
      <c r="F840" s="16">
        <v>2017</v>
      </c>
      <c r="G840" s="16">
        <v>2018</v>
      </c>
      <c r="H840" s="16">
        <v>2019</v>
      </c>
      <c r="I840" s="16">
        <v>2020</v>
      </c>
      <c r="J840" s="16">
        <v>2021</v>
      </c>
      <c r="K840" s="16">
        <v>2022</v>
      </c>
      <c r="L840" s="16">
        <v>2023</v>
      </c>
      <c r="M840" s="16">
        <v>2024</v>
      </c>
      <c r="N840" s="16">
        <v>2025</v>
      </c>
      <c r="O840" s="16">
        <v>2026</v>
      </c>
      <c r="P840" s="16">
        <v>2027</v>
      </c>
      <c r="Q840" s="16">
        <v>2028</v>
      </c>
      <c r="R840" s="16">
        <v>2029</v>
      </c>
      <c r="S840" s="16">
        <v>2030</v>
      </c>
      <c r="T840" s="16">
        <v>2031</v>
      </c>
      <c r="U840" s="16">
        <v>2032</v>
      </c>
      <c r="V840" s="16">
        <v>2033</v>
      </c>
      <c r="W840" s="16">
        <v>2034</v>
      </c>
      <c r="X840" s="16">
        <v>2035</v>
      </c>
      <c r="Y840" s="16">
        <v>2036</v>
      </c>
      <c r="Z840" s="16">
        <v>2037</v>
      </c>
      <c r="AA840" s="16">
        <v>2038</v>
      </c>
      <c r="AB840" s="16">
        <v>2039</v>
      </c>
      <c r="AC840" s="16">
        <v>2040</v>
      </c>
      <c r="AD840" s="16">
        <v>2041</v>
      </c>
      <c r="AE840" s="16">
        <v>2042</v>
      </c>
      <c r="AF840" s="16">
        <v>2043</v>
      </c>
      <c r="AG840" s="16">
        <v>2044</v>
      </c>
      <c r="AH840" s="16">
        <v>2045</v>
      </c>
      <c r="AI840" s="16">
        <v>2046</v>
      </c>
      <c r="AJ840" s="16">
        <v>2047</v>
      </c>
      <c r="AK840" s="16">
        <v>2048</v>
      </c>
      <c r="AL840" s="16">
        <v>2049</v>
      </c>
      <c r="AM840" s="16">
        <v>2050</v>
      </c>
      <c r="AN840" s="16">
        <v>2051</v>
      </c>
      <c r="AO840" s="16">
        <v>2052</v>
      </c>
      <c r="AP840" s="16">
        <v>2053</v>
      </c>
      <c r="AQ840" s="16">
        <v>2054</v>
      </c>
      <c r="AR840" s="16">
        <v>2055</v>
      </c>
      <c r="AS840" s="16">
        <v>2056</v>
      </c>
      <c r="AT840" s="16">
        <v>2057</v>
      </c>
      <c r="AU840" s="16">
        <v>2058</v>
      </c>
      <c r="AV840" s="16">
        <v>2059</v>
      </c>
      <c r="AW840" s="16">
        <v>2060</v>
      </c>
      <c r="AX840" s="16">
        <v>2061</v>
      </c>
      <c r="AY840" s="16">
        <v>2062</v>
      </c>
      <c r="AZ840" s="16">
        <v>2063</v>
      </c>
      <c r="BA840" s="16">
        <v>2064</v>
      </c>
      <c r="BB840" s="16">
        <v>2065</v>
      </c>
      <c r="BC840" s="16">
        <v>2066</v>
      </c>
      <c r="BD840" s="16">
        <v>2067</v>
      </c>
      <c r="BE840" s="16">
        <v>2068</v>
      </c>
      <c r="BF840" s="16">
        <v>2069</v>
      </c>
      <c r="BG840" s="16">
        <v>2070</v>
      </c>
      <c r="BH840" s="16">
        <v>2071</v>
      </c>
      <c r="BI840" s="16">
        <v>2072</v>
      </c>
      <c r="BJ840" s="16">
        <v>2073</v>
      </c>
      <c r="BK840" s="16">
        <v>2074</v>
      </c>
      <c r="BL840" s="16">
        <v>2075</v>
      </c>
      <c r="BM840" s="16">
        <v>2076</v>
      </c>
      <c r="BN840" s="16">
        <v>2077</v>
      </c>
    </row>
    <row r="841" spans="1:69">
      <c r="A841" s="16" t="s">
        <v>18</v>
      </c>
      <c r="B841" s="16">
        <v>25</v>
      </c>
      <c r="G841" s="16">
        <f>B841</f>
        <v>25</v>
      </c>
      <c r="H841" s="16">
        <f t="shared" ref="H841:BQ841" si="536">IF(G841&gt;0,G841-1,0)</f>
        <v>24</v>
      </c>
      <c r="I841" s="16">
        <f t="shared" si="536"/>
        <v>23</v>
      </c>
      <c r="J841" s="16">
        <f t="shared" si="536"/>
        <v>22</v>
      </c>
      <c r="K841" s="16">
        <f t="shared" si="536"/>
        <v>21</v>
      </c>
      <c r="L841" s="16">
        <f t="shared" si="536"/>
        <v>20</v>
      </c>
      <c r="M841" s="16">
        <f t="shared" si="536"/>
        <v>19</v>
      </c>
      <c r="N841" s="16">
        <f t="shared" si="536"/>
        <v>18</v>
      </c>
      <c r="O841" s="16">
        <f t="shared" si="536"/>
        <v>17</v>
      </c>
      <c r="P841" s="16">
        <f t="shared" si="536"/>
        <v>16</v>
      </c>
      <c r="Q841" s="16">
        <f t="shared" si="536"/>
        <v>15</v>
      </c>
      <c r="R841" s="16">
        <f t="shared" si="536"/>
        <v>14</v>
      </c>
      <c r="S841" s="16">
        <f t="shared" si="536"/>
        <v>13</v>
      </c>
      <c r="T841" s="16">
        <f t="shared" si="536"/>
        <v>12</v>
      </c>
      <c r="U841" s="16">
        <f t="shared" si="536"/>
        <v>11</v>
      </c>
      <c r="V841" s="16">
        <f t="shared" si="536"/>
        <v>10</v>
      </c>
      <c r="W841" s="16">
        <f t="shared" si="536"/>
        <v>9</v>
      </c>
      <c r="X841" s="16">
        <f t="shared" si="536"/>
        <v>8</v>
      </c>
      <c r="Y841" s="16">
        <f t="shared" si="536"/>
        <v>7</v>
      </c>
      <c r="Z841" s="16">
        <f t="shared" si="536"/>
        <v>6</v>
      </c>
      <c r="AA841" s="16">
        <f t="shared" si="536"/>
        <v>5</v>
      </c>
      <c r="AB841" s="16">
        <f t="shared" si="536"/>
        <v>4</v>
      </c>
      <c r="AC841" s="16">
        <f t="shared" si="536"/>
        <v>3</v>
      </c>
      <c r="AD841" s="16">
        <f t="shared" si="536"/>
        <v>2</v>
      </c>
      <c r="AE841" s="16">
        <f t="shared" si="536"/>
        <v>1</v>
      </c>
      <c r="AF841" s="16">
        <f t="shared" si="536"/>
        <v>0</v>
      </c>
      <c r="AG841" s="16">
        <f t="shared" si="536"/>
        <v>0</v>
      </c>
      <c r="AH841" s="16">
        <f t="shared" si="536"/>
        <v>0</v>
      </c>
      <c r="AI841" s="16">
        <f t="shared" si="536"/>
        <v>0</v>
      </c>
      <c r="AJ841" s="16">
        <f t="shared" si="536"/>
        <v>0</v>
      </c>
      <c r="AK841" s="16">
        <f t="shared" si="536"/>
        <v>0</v>
      </c>
      <c r="AL841" s="16">
        <f t="shared" si="536"/>
        <v>0</v>
      </c>
      <c r="AM841" s="16">
        <f t="shared" si="536"/>
        <v>0</v>
      </c>
      <c r="AN841" s="16">
        <f t="shared" si="536"/>
        <v>0</v>
      </c>
      <c r="AO841" s="16">
        <f t="shared" si="536"/>
        <v>0</v>
      </c>
      <c r="AP841" s="16">
        <f t="shared" si="536"/>
        <v>0</v>
      </c>
      <c r="AQ841" s="16">
        <f t="shared" si="536"/>
        <v>0</v>
      </c>
      <c r="AR841" s="16">
        <f t="shared" si="536"/>
        <v>0</v>
      </c>
      <c r="AS841" s="16">
        <f t="shared" si="536"/>
        <v>0</v>
      </c>
      <c r="AT841" s="16">
        <f t="shared" si="536"/>
        <v>0</v>
      </c>
      <c r="AU841" s="16">
        <f t="shared" si="536"/>
        <v>0</v>
      </c>
      <c r="AV841" s="16">
        <f t="shared" si="536"/>
        <v>0</v>
      </c>
      <c r="AW841" s="16">
        <f t="shared" si="536"/>
        <v>0</v>
      </c>
      <c r="AX841" s="16">
        <f t="shared" si="536"/>
        <v>0</v>
      </c>
      <c r="AY841" s="16">
        <f t="shared" si="536"/>
        <v>0</v>
      </c>
      <c r="AZ841" s="16">
        <f t="shared" si="536"/>
        <v>0</v>
      </c>
      <c r="BA841" s="16">
        <f t="shared" si="536"/>
        <v>0</v>
      </c>
      <c r="BB841" s="16">
        <f t="shared" si="536"/>
        <v>0</v>
      </c>
      <c r="BC841" s="16">
        <f t="shared" si="536"/>
        <v>0</v>
      </c>
      <c r="BD841" s="16">
        <f t="shared" si="536"/>
        <v>0</v>
      </c>
      <c r="BE841" s="16">
        <f t="shared" si="536"/>
        <v>0</v>
      </c>
      <c r="BF841" s="16">
        <f t="shared" si="536"/>
        <v>0</v>
      </c>
      <c r="BG841" s="16">
        <f t="shared" si="536"/>
        <v>0</v>
      </c>
      <c r="BH841" s="16">
        <f t="shared" si="536"/>
        <v>0</v>
      </c>
      <c r="BI841" s="16">
        <f t="shared" si="536"/>
        <v>0</v>
      </c>
      <c r="BJ841" s="16">
        <f t="shared" si="536"/>
        <v>0</v>
      </c>
      <c r="BK841" s="16">
        <f t="shared" si="536"/>
        <v>0</v>
      </c>
      <c r="BL841" s="16">
        <f t="shared" si="536"/>
        <v>0</v>
      </c>
      <c r="BM841" s="16">
        <f t="shared" si="536"/>
        <v>0</v>
      </c>
      <c r="BN841" s="16">
        <f t="shared" si="536"/>
        <v>0</v>
      </c>
      <c r="BO841" s="16">
        <f t="shared" si="536"/>
        <v>0</v>
      </c>
      <c r="BP841" s="16">
        <f t="shared" si="536"/>
        <v>0</v>
      </c>
      <c r="BQ841" s="16">
        <f t="shared" si="536"/>
        <v>0</v>
      </c>
    </row>
    <row r="842" spans="1:69">
      <c r="D842" s="20"/>
      <c r="E842" s="20"/>
      <c r="F842" s="20"/>
      <c r="G842" s="20">
        <f>B840</f>
        <v>15840000</v>
      </c>
      <c r="H842" s="20">
        <f t="shared" ref="H842:BQ842" si="537">G846</f>
        <v>15542462.963214692</v>
      </c>
      <c r="I842" s="20">
        <f t="shared" si="537"/>
        <v>15227711.283586806</v>
      </c>
      <c r="J842" s="20">
        <f t="shared" si="537"/>
        <v>14894748.971066164</v>
      </c>
      <c r="K842" s="20">
        <f t="shared" si="537"/>
        <v>14542522.41046397</v>
      </c>
      <c r="L842" s="20">
        <f t="shared" si="537"/>
        <v>14169917.027426936</v>
      </c>
      <c r="M842" s="20">
        <f t="shared" si="537"/>
        <v>13775753.761514187</v>
      </c>
      <c r="N842" s="20">
        <f t="shared" si="537"/>
        <v>13358785.335216487</v>
      </c>
      <c r="O842" s="20">
        <f t="shared" si="537"/>
        <v>12917692.307111561</v>
      </c>
      <c r="P842" s="20">
        <f t="shared" si="537"/>
        <v>12451078.896666281</v>
      </c>
      <c r="Q842" s="20">
        <f t="shared" si="537"/>
        <v>11957468.567473808</v>
      </c>
      <c r="R842" s="20">
        <f t="shared" si="537"/>
        <v>11435299.354949486</v>
      </c>
      <c r="S842" s="20">
        <f t="shared" si="537"/>
        <v>10882918.923700541</v>
      </c>
      <c r="T842" s="20">
        <f t="shared" si="537"/>
        <v>10298579.338929337</v>
      </c>
      <c r="U842" s="20">
        <f t="shared" si="537"/>
        <v>9680431.5353249405</v>
      </c>
      <c r="V842" s="20">
        <f t="shared" si="537"/>
        <v>9026519.465940576</v>
      </c>
      <c r="W842" s="20">
        <f t="shared" si="537"/>
        <v>8334773.9125418309</v>
      </c>
      <c r="X842" s="20">
        <f t="shared" si="537"/>
        <v>7603005.9378393013</v>
      </c>
      <c r="Y842" s="20">
        <f t="shared" si="537"/>
        <v>6828899.9588861251</v>
      </c>
      <c r="Z842" s="20">
        <f t="shared" si="537"/>
        <v>6010006.4197220867</v>
      </c>
      <c r="AA842" s="20">
        <f t="shared" si="537"/>
        <v>5143734.0400778428</v>
      </c>
      <c r="AB842" s="20">
        <f t="shared" si="537"/>
        <v>4227341.615611325</v>
      </c>
      <c r="AC842" s="20">
        <f t="shared" si="537"/>
        <v>3257929.3437292445</v>
      </c>
      <c r="AD842" s="20">
        <f t="shared" si="537"/>
        <v>2232429.647545415</v>
      </c>
      <c r="AE842" s="20">
        <f t="shared" si="537"/>
        <v>1147597.4689395211</v>
      </c>
      <c r="AF842" s="29">
        <f t="shared" si="537"/>
        <v>0</v>
      </c>
      <c r="AG842" s="20" t="e">
        <f t="shared" si="537"/>
        <v>#N/A</v>
      </c>
      <c r="AH842" s="20" t="e">
        <f t="shared" si="537"/>
        <v>#N/A</v>
      </c>
      <c r="AI842" s="20" t="e">
        <f t="shared" si="537"/>
        <v>#N/A</v>
      </c>
      <c r="AJ842" s="20" t="e">
        <f t="shared" si="537"/>
        <v>#N/A</v>
      </c>
      <c r="AK842" s="20" t="e">
        <f t="shared" si="537"/>
        <v>#N/A</v>
      </c>
      <c r="AL842" s="20" t="e">
        <f t="shared" si="537"/>
        <v>#N/A</v>
      </c>
      <c r="AM842" s="20" t="e">
        <f t="shared" si="537"/>
        <v>#N/A</v>
      </c>
      <c r="AN842" s="20" t="e">
        <f t="shared" si="537"/>
        <v>#N/A</v>
      </c>
      <c r="AO842" s="20" t="e">
        <f t="shared" si="537"/>
        <v>#N/A</v>
      </c>
      <c r="AP842" s="20" t="e">
        <f t="shared" si="537"/>
        <v>#N/A</v>
      </c>
      <c r="AQ842" s="20" t="e">
        <f t="shared" si="537"/>
        <v>#N/A</v>
      </c>
      <c r="AR842" s="20" t="e">
        <f t="shared" si="537"/>
        <v>#N/A</v>
      </c>
      <c r="AS842" s="20" t="e">
        <f t="shared" si="537"/>
        <v>#N/A</v>
      </c>
      <c r="AT842" s="20" t="e">
        <f t="shared" si="537"/>
        <v>#N/A</v>
      </c>
      <c r="AU842" s="20" t="e">
        <f t="shared" si="537"/>
        <v>#N/A</v>
      </c>
      <c r="AV842" s="20" t="e">
        <f t="shared" si="537"/>
        <v>#N/A</v>
      </c>
      <c r="AW842" s="20" t="e">
        <f t="shared" si="537"/>
        <v>#N/A</v>
      </c>
      <c r="AX842" s="20" t="e">
        <f t="shared" si="537"/>
        <v>#N/A</v>
      </c>
      <c r="AY842" s="20" t="e">
        <f t="shared" si="537"/>
        <v>#N/A</v>
      </c>
      <c r="AZ842" s="20" t="e">
        <f t="shared" si="537"/>
        <v>#N/A</v>
      </c>
      <c r="BA842" s="20" t="e">
        <f t="shared" si="537"/>
        <v>#N/A</v>
      </c>
      <c r="BB842" s="20" t="e">
        <f t="shared" si="537"/>
        <v>#N/A</v>
      </c>
      <c r="BC842" s="20" t="e">
        <f t="shared" si="537"/>
        <v>#N/A</v>
      </c>
      <c r="BD842" s="20" t="e">
        <f t="shared" si="537"/>
        <v>#N/A</v>
      </c>
      <c r="BE842" s="20" t="e">
        <f t="shared" si="537"/>
        <v>#N/A</v>
      </c>
      <c r="BF842" s="20" t="e">
        <f t="shared" si="537"/>
        <v>#N/A</v>
      </c>
      <c r="BG842" s="20" t="e">
        <f t="shared" si="537"/>
        <v>#N/A</v>
      </c>
      <c r="BH842" s="20" t="e">
        <f t="shared" si="537"/>
        <v>#N/A</v>
      </c>
      <c r="BI842" s="20" t="e">
        <f t="shared" si="537"/>
        <v>#N/A</v>
      </c>
      <c r="BJ842" s="20" t="e">
        <f t="shared" si="537"/>
        <v>#N/A</v>
      </c>
      <c r="BK842" s="20" t="e">
        <f t="shared" si="537"/>
        <v>#N/A</v>
      </c>
      <c r="BL842" s="20" t="e">
        <f t="shared" si="537"/>
        <v>#N/A</v>
      </c>
      <c r="BM842" s="20" t="e">
        <f t="shared" si="537"/>
        <v>#N/A</v>
      </c>
      <c r="BN842" s="20" t="e">
        <f t="shared" si="537"/>
        <v>#N/A</v>
      </c>
      <c r="BO842" s="16" t="e">
        <f t="shared" si="537"/>
        <v>#N/A</v>
      </c>
      <c r="BP842" s="16" t="e">
        <f t="shared" si="537"/>
        <v>#N/A</v>
      </c>
      <c r="BQ842" s="16" t="e">
        <f t="shared" si="537"/>
        <v>#N/A</v>
      </c>
    </row>
    <row r="843" spans="1:69">
      <c r="C843" s="16" t="s">
        <v>0</v>
      </c>
      <c r="D843" s="20"/>
      <c r="E843" s="20"/>
      <c r="F843" s="20"/>
      <c r="G843" s="20">
        <f>-PPMT($D$17,G840-2017,$B$841,$B$840)</f>
        <v>297537.03678530734</v>
      </c>
      <c r="H843" s="20">
        <f t="shared" ref="H843:AE843" si="538">-PPMT($D$17,H840-2017,$B$841,$B$840)</f>
        <v>314751.67962788593</v>
      </c>
      <c r="I843" s="20">
        <f t="shared" si="538"/>
        <v>332962.31252064212</v>
      </c>
      <c r="J843" s="20">
        <f t="shared" si="538"/>
        <v>352226.56060219352</v>
      </c>
      <c r="K843" s="20">
        <f t="shared" si="538"/>
        <v>372605.38303703465</v>
      </c>
      <c r="L843" s="20">
        <f t="shared" si="538"/>
        <v>394163.26591274887</v>
      </c>
      <c r="M843" s="20">
        <f t="shared" si="538"/>
        <v>416968.42629770073</v>
      </c>
      <c r="N843" s="20">
        <f t="shared" si="538"/>
        <v>441093.02810492489</v>
      </c>
      <c r="O843" s="20">
        <f t="shared" si="538"/>
        <v>466613.41044528119</v>
      </c>
      <c r="P843" s="20">
        <f t="shared" si="538"/>
        <v>493610.32919247256</v>
      </c>
      <c r="Q843" s="20">
        <f t="shared" si="538"/>
        <v>522169.21252432268</v>
      </c>
      <c r="R843" s="20">
        <f t="shared" si="538"/>
        <v>552380.43124894414</v>
      </c>
      <c r="S843" s="20">
        <f t="shared" si="538"/>
        <v>584339.58477120451</v>
      </c>
      <c r="T843" s="20">
        <f t="shared" si="538"/>
        <v>618147.80360439571</v>
      </c>
      <c r="U843" s="20">
        <f t="shared" si="538"/>
        <v>653912.06938436429</v>
      </c>
      <c r="V843" s="20">
        <f t="shared" si="538"/>
        <v>691745.55339874537</v>
      </c>
      <c r="W843" s="20">
        <f t="shared" si="538"/>
        <v>731767.97470252996</v>
      </c>
      <c r="X843" s="20">
        <f t="shared" si="538"/>
        <v>774105.97895317629</v>
      </c>
      <c r="Y843" s="20">
        <f t="shared" si="538"/>
        <v>818893.53916403849</v>
      </c>
      <c r="Z843" s="20">
        <f t="shared" si="538"/>
        <v>866272.37964424375</v>
      </c>
      <c r="AA843" s="20">
        <f t="shared" si="538"/>
        <v>916392.42446651787</v>
      </c>
      <c r="AB843" s="20">
        <f t="shared" si="538"/>
        <v>969412.27188208047</v>
      </c>
      <c r="AC843" s="20">
        <f t="shared" si="538"/>
        <v>1025499.6961838293</v>
      </c>
      <c r="AD843" s="20">
        <f t="shared" si="538"/>
        <v>1084832.1786058939</v>
      </c>
      <c r="AE843" s="20">
        <f t="shared" si="538"/>
        <v>1147597.4689395207</v>
      </c>
      <c r="AF843" s="20" t="e">
        <f>IF($G841&gt;=1,($B840/HLOOKUP($G841,'[7]Annuity Cal'!$H$7:$BE$11,2,FALSE))*HLOOKUP(AF841,'[7]Annuity Cal'!$H$7:$BE$11,3,FALSE),(IF(AF841&lt;=(-1),AF841,0)))</f>
        <v>#N/A</v>
      </c>
      <c r="AG843" s="20" t="e">
        <f>IF($G841&gt;=1,($B840/HLOOKUP($G841,'[7]Annuity Cal'!$H$7:$BE$11,2,FALSE))*HLOOKUP(AG841,'[7]Annuity Cal'!$H$7:$BE$11,3,FALSE),(IF(AG841&lt;=(-1),AG841,0)))</f>
        <v>#N/A</v>
      </c>
      <c r="AH843" s="20" t="e">
        <f>IF($G841&gt;=1,($B840/HLOOKUP($G841,'[7]Annuity Cal'!$H$7:$BE$11,2,FALSE))*HLOOKUP(AH841,'[7]Annuity Cal'!$H$7:$BE$11,3,FALSE),(IF(AH841&lt;=(-1),AH841,0)))</f>
        <v>#N/A</v>
      </c>
      <c r="AI843" s="20" t="e">
        <f>IF($G841&gt;=1,($B840/HLOOKUP($G841,'[7]Annuity Cal'!$H$7:$BE$11,2,FALSE))*HLOOKUP(AI841,'[7]Annuity Cal'!$H$7:$BE$11,3,FALSE),(IF(AI841&lt;=(-1),AI841,0)))</f>
        <v>#N/A</v>
      </c>
      <c r="AJ843" s="20" t="e">
        <f>IF($G841&gt;=1,($B840/HLOOKUP($G841,'[7]Annuity Cal'!$H$7:$BE$11,2,FALSE))*HLOOKUP(AJ841,'[7]Annuity Cal'!$H$7:$BE$11,3,FALSE),(IF(AJ841&lt;=(-1),AJ841,0)))</f>
        <v>#N/A</v>
      </c>
      <c r="AK843" s="20" t="e">
        <f>IF($G841&gt;=1,($B840/HLOOKUP($G841,'[7]Annuity Cal'!$H$7:$BE$11,2,FALSE))*HLOOKUP(AK841,'[7]Annuity Cal'!$H$7:$BE$11,3,FALSE),(IF(AK841&lt;=(-1),AK841,0)))</f>
        <v>#N/A</v>
      </c>
      <c r="AL843" s="20" t="e">
        <f>IF($G841&gt;=1,($B840/HLOOKUP($G841,'[7]Annuity Cal'!$H$7:$BE$11,2,FALSE))*HLOOKUP(AL841,'[7]Annuity Cal'!$H$7:$BE$11,3,FALSE),(IF(AL841&lt;=(-1),AL841,0)))</f>
        <v>#N/A</v>
      </c>
      <c r="AM843" s="20" t="e">
        <f>IF($G841&gt;=1,($B840/HLOOKUP($G841,'[7]Annuity Cal'!$H$7:$BE$11,2,FALSE))*HLOOKUP(AM841,'[7]Annuity Cal'!$H$7:$BE$11,3,FALSE),(IF(AM841&lt;=(-1),AM841,0)))</f>
        <v>#N/A</v>
      </c>
      <c r="AN843" s="20" t="e">
        <f>IF($G841&gt;=1,($B840/HLOOKUP($G841,'[7]Annuity Cal'!$H$7:$BE$11,2,FALSE))*HLOOKUP(AN841,'[7]Annuity Cal'!$H$7:$BE$11,3,FALSE),(IF(AN841&lt;=(-1),AN841,0)))</f>
        <v>#N/A</v>
      </c>
      <c r="AO843" s="20" t="e">
        <f>IF($G841&gt;=1,($B840/HLOOKUP($G841,'[7]Annuity Cal'!$H$7:$BE$11,2,FALSE))*HLOOKUP(AO841,'[7]Annuity Cal'!$H$7:$BE$11,3,FALSE),(IF(AO841&lt;=(-1),AO841,0)))</f>
        <v>#N/A</v>
      </c>
      <c r="AP843" s="20" t="e">
        <f>IF($G841&gt;=1,($B840/HLOOKUP($G841,'[7]Annuity Cal'!$H$7:$BE$11,2,FALSE))*HLOOKUP(AP841,'[7]Annuity Cal'!$H$7:$BE$11,3,FALSE),(IF(AP841&lt;=(-1),AP841,0)))</f>
        <v>#N/A</v>
      </c>
      <c r="AQ843" s="20" t="e">
        <f>IF($G841&gt;=1,($B840/HLOOKUP($G841,'[7]Annuity Cal'!$H$7:$BE$11,2,FALSE))*HLOOKUP(AQ841,'[7]Annuity Cal'!$H$7:$BE$11,3,FALSE),(IF(AQ841&lt;=(-1),AQ841,0)))</f>
        <v>#N/A</v>
      </c>
      <c r="AR843" s="20" t="e">
        <f>IF($G841&gt;=1,($B840/HLOOKUP($G841,'[7]Annuity Cal'!$H$7:$BE$11,2,FALSE))*HLOOKUP(AR841,'[7]Annuity Cal'!$H$7:$BE$11,3,FALSE),(IF(AR841&lt;=(-1),AR841,0)))</f>
        <v>#N/A</v>
      </c>
      <c r="AS843" s="20" t="e">
        <f>IF($G841&gt;=1,($B840/HLOOKUP($G841,'[7]Annuity Cal'!$H$7:$BE$11,2,FALSE))*HLOOKUP(AS841,'[7]Annuity Cal'!$H$7:$BE$11,3,FALSE),(IF(AS841&lt;=(-1),AS841,0)))</f>
        <v>#N/A</v>
      </c>
      <c r="AT843" s="20" t="e">
        <f>IF($G841&gt;=1,($B840/HLOOKUP($G841,'[7]Annuity Cal'!$H$7:$BE$11,2,FALSE))*HLOOKUP(AT841,'[7]Annuity Cal'!$H$7:$BE$11,3,FALSE),(IF(AT841&lt;=(-1),AT841,0)))</f>
        <v>#N/A</v>
      </c>
      <c r="AU843" s="20" t="e">
        <f>IF($G841&gt;=1,($B840/HLOOKUP($G841,'[7]Annuity Cal'!$H$7:$BE$11,2,FALSE))*HLOOKUP(AU841,'[7]Annuity Cal'!$H$7:$BE$11,3,FALSE),(IF(AU841&lt;=(-1),AU841,0)))</f>
        <v>#N/A</v>
      </c>
      <c r="AV843" s="20" t="e">
        <f>IF($G841&gt;=1,($B840/HLOOKUP($G841,'[7]Annuity Cal'!$H$7:$BE$11,2,FALSE))*HLOOKUP(AV841,'[7]Annuity Cal'!$H$7:$BE$11,3,FALSE),(IF(AV841&lt;=(-1),AV841,0)))</f>
        <v>#N/A</v>
      </c>
      <c r="AW843" s="20" t="e">
        <f>IF($G841&gt;=1,($B840/HLOOKUP($G841,'[7]Annuity Cal'!$H$7:$BE$11,2,FALSE))*HLOOKUP(AW841,'[7]Annuity Cal'!$H$7:$BE$11,3,FALSE),(IF(AW841&lt;=(-1),AW841,0)))</f>
        <v>#N/A</v>
      </c>
      <c r="AX843" s="20" t="e">
        <f>IF($G841&gt;=1,($B840/HLOOKUP($G841,'[7]Annuity Cal'!$H$7:$BE$11,2,FALSE))*HLOOKUP(AX841,'[7]Annuity Cal'!$H$7:$BE$11,3,FALSE),(IF(AX841&lt;=(-1),AX841,0)))</f>
        <v>#N/A</v>
      </c>
      <c r="AY843" s="20" t="e">
        <f>IF($G841&gt;=1,($B840/HLOOKUP($G841,'[7]Annuity Cal'!$H$7:$BE$11,2,FALSE))*HLOOKUP(AY841,'[7]Annuity Cal'!$H$7:$BE$11,3,FALSE),(IF(AY841&lt;=(-1),AY841,0)))</f>
        <v>#N/A</v>
      </c>
      <c r="AZ843" s="20" t="e">
        <f>IF($G841&gt;=1,($B840/HLOOKUP($G841,'[7]Annuity Cal'!$H$7:$BE$11,2,FALSE))*HLOOKUP(AZ841,'[7]Annuity Cal'!$H$7:$BE$11,3,FALSE),(IF(AZ841&lt;=(-1),AZ841,0)))</f>
        <v>#N/A</v>
      </c>
      <c r="BA843" s="20" t="e">
        <f>IF($G841&gt;=1,($B840/HLOOKUP($G841,'[7]Annuity Cal'!$H$7:$BE$11,2,FALSE))*HLOOKUP(BA841,'[7]Annuity Cal'!$H$7:$BE$11,3,FALSE),(IF(BA841&lt;=(-1),BA841,0)))</f>
        <v>#N/A</v>
      </c>
      <c r="BB843" s="20" t="e">
        <f>IF($G841&gt;=1,($B840/HLOOKUP($G841,'[7]Annuity Cal'!$H$7:$BE$11,2,FALSE))*HLOOKUP(BB841,'[7]Annuity Cal'!$H$7:$BE$11,3,FALSE),(IF(BB841&lt;=(-1),BB841,0)))</f>
        <v>#N/A</v>
      </c>
      <c r="BC843" s="20" t="e">
        <f>IF($G841&gt;=1,($B840/HLOOKUP($G841,'[7]Annuity Cal'!$H$7:$BE$11,2,FALSE))*HLOOKUP(BC841,'[7]Annuity Cal'!$H$7:$BE$11,3,FALSE),(IF(BC841&lt;=(-1),BC841,0)))</f>
        <v>#N/A</v>
      </c>
      <c r="BD843" s="20" t="e">
        <f>IF($G841&gt;=1,($B840/HLOOKUP($G841,'[7]Annuity Cal'!$H$7:$BE$11,2,FALSE))*HLOOKUP(BD841,'[7]Annuity Cal'!$H$7:$BE$11,3,FALSE),(IF(BD841&lt;=(-1),BD841,0)))</f>
        <v>#N/A</v>
      </c>
      <c r="BE843" s="20" t="e">
        <f>IF($G841&gt;=1,($B840/HLOOKUP($G841,'[7]Annuity Cal'!$H$7:$BE$11,2,FALSE))*HLOOKUP(BE841,'[7]Annuity Cal'!$H$7:$BE$11,3,FALSE),(IF(BE841&lt;=(-1),BE841,0)))</f>
        <v>#N/A</v>
      </c>
      <c r="BF843" s="20" t="e">
        <f>IF($G841&gt;=1,($B840/HLOOKUP($G841,'[7]Annuity Cal'!$H$7:$BE$11,2,FALSE))*HLOOKUP(BF841,'[7]Annuity Cal'!$H$7:$BE$11,3,FALSE),(IF(BF841&lt;=(-1),BF841,0)))</f>
        <v>#N/A</v>
      </c>
      <c r="BG843" s="20" t="e">
        <f>IF($G841&gt;=1,($B840/HLOOKUP($G841,'[7]Annuity Cal'!$H$7:$BE$11,2,FALSE))*HLOOKUP(BG841,'[7]Annuity Cal'!$H$7:$BE$11,3,FALSE),(IF(BG841&lt;=(-1),BG841,0)))</f>
        <v>#N/A</v>
      </c>
      <c r="BH843" s="20" t="e">
        <f>IF($G841&gt;=1,($B840/HLOOKUP($G841,'[7]Annuity Cal'!$H$7:$BE$11,2,FALSE))*HLOOKUP(BH841,'[7]Annuity Cal'!$H$7:$BE$11,3,FALSE),(IF(BH841&lt;=(-1),BH841,0)))</f>
        <v>#N/A</v>
      </c>
      <c r="BI843" s="20" t="e">
        <f>IF($G841&gt;=1,($B840/HLOOKUP($G841,'[7]Annuity Cal'!$H$7:$BE$11,2,FALSE))*HLOOKUP(BI841,'[7]Annuity Cal'!$H$7:$BE$11,3,FALSE),(IF(BI841&lt;=(-1),BI841,0)))</f>
        <v>#N/A</v>
      </c>
      <c r="BJ843" s="20" t="e">
        <f>IF($G841&gt;=1,($B840/HLOOKUP($G841,'[7]Annuity Cal'!$H$7:$BE$11,2,FALSE))*HLOOKUP(BJ841,'[7]Annuity Cal'!$H$7:$BE$11,3,FALSE),(IF(BJ841&lt;=(-1),BJ841,0)))</f>
        <v>#N/A</v>
      </c>
      <c r="BK843" s="20" t="e">
        <f>IF($G841&gt;=1,($B840/HLOOKUP($G841,'[7]Annuity Cal'!$H$7:$BE$11,2,FALSE))*HLOOKUP(BK841,'[7]Annuity Cal'!$H$7:$BE$11,3,FALSE),(IF(BK841&lt;=(-1),BK841,0)))</f>
        <v>#N/A</v>
      </c>
      <c r="BL843" s="20" t="e">
        <f>IF($G841&gt;=1,($B840/HLOOKUP($G841,'[7]Annuity Cal'!$H$7:$BE$11,2,FALSE))*HLOOKUP(BL841,'[7]Annuity Cal'!$H$7:$BE$11,3,FALSE),(IF(BL841&lt;=(-1),BL841,0)))</f>
        <v>#N/A</v>
      </c>
      <c r="BM843" s="20" t="e">
        <f>IF($G841&gt;=1,($B840/HLOOKUP($G841,'[7]Annuity Cal'!$H$7:$BE$11,2,FALSE))*HLOOKUP(BM841,'[7]Annuity Cal'!$H$7:$BE$11,3,FALSE),(IF(BM841&lt;=(-1),BM841,0)))</f>
        <v>#N/A</v>
      </c>
      <c r="BN843" s="20" t="e">
        <f>IF($G841&gt;=1,($B840/HLOOKUP($G841,'[7]Annuity Cal'!$H$7:$BE$11,2,FALSE))*HLOOKUP(BN841,'[7]Annuity Cal'!$H$7:$BE$11,3,FALSE),(IF(BN841&lt;=(-1),BN841,0)))</f>
        <v>#N/A</v>
      </c>
      <c r="BO843" s="16" t="e">
        <f>IF($G841&gt;=1,($B840/HLOOKUP($G841,'[7]Annuity Cal'!$H$7:$BE$11,2,FALSE))*HLOOKUP(BO841,'[7]Annuity Cal'!$H$7:$BE$11,3,FALSE),(IF(BO841&lt;=(-1),BO841,0)))</f>
        <v>#N/A</v>
      </c>
      <c r="BP843" s="16" t="e">
        <f>IF($G841&gt;=1,($B840/HLOOKUP($G841,'[7]Annuity Cal'!$H$7:$BE$11,2,FALSE))*HLOOKUP(BP841,'[7]Annuity Cal'!$H$7:$BE$11,3,FALSE),(IF(BP841&lt;=(-1),BP841,0)))</f>
        <v>#N/A</v>
      </c>
      <c r="BQ843" s="16" t="e">
        <f>IF($G841&gt;=1,($B840/HLOOKUP($G841,'[7]Annuity Cal'!$H$7:$BE$11,2,FALSE))*HLOOKUP(BQ841,'[7]Annuity Cal'!$H$7:$BE$11,3,FALSE),(IF(BQ841&lt;=(-1),BQ841,0)))</f>
        <v>#N/A</v>
      </c>
    </row>
    <row r="844" spans="1:69">
      <c r="C844" s="16" t="s">
        <v>1</v>
      </c>
      <c r="D844" s="20"/>
      <c r="E844" s="20"/>
      <c r="F844" s="20"/>
      <c r="G844" s="20">
        <f>-IPMT($D$17,G840-2017,$B$841,$B$840)</f>
        <v>916457.14285714261</v>
      </c>
      <c r="H844" s="20">
        <f t="shared" ref="H844:AE844" si="539">-IPMT($D$17,H840-2017,$B$841,$B$840)</f>
        <v>899242.50001456414</v>
      </c>
      <c r="I844" s="20">
        <f t="shared" si="539"/>
        <v>881031.86712180788</v>
      </c>
      <c r="J844" s="20">
        <f t="shared" si="539"/>
        <v>861767.61904025648</v>
      </c>
      <c r="K844" s="20">
        <f t="shared" si="539"/>
        <v>841388.79660541541</v>
      </c>
      <c r="L844" s="20">
        <f t="shared" si="539"/>
        <v>819830.91372970119</v>
      </c>
      <c r="M844" s="20">
        <f t="shared" si="539"/>
        <v>797025.75334474945</v>
      </c>
      <c r="N844" s="20">
        <f t="shared" si="539"/>
        <v>772901.15153752512</v>
      </c>
      <c r="O844" s="20">
        <f t="shared" si="539"/>
        <v>747380.76919716876</v>
      </c>
      <c r="P844" s="20">
        <f t="shared" si="539"/>
        <v>720383.85044997744</v>
      </c>
      <c r="Q844" s="20">
        <f t="shared" si="539"/>
        <v>691824.96711812739</v>
      </c>
      <c r="R844" s="20">
        <f t="shared" si="539"/>
        <v>661613.74839350581</v>
      </c>
      <c r="S844" s="20">
        <f t="shared" si="539"/>
        <v>629654.59487124544</v>
      </c>
      <c r="T844" s="20">
        <f t="shared" si="539"/>
        <v>595846.37603805424</v>
      </c>
      <c r="U844" s="20">
        <f t="shared" si="539"/>
        <v>560082.11025808577</v>
      </c>
      <c r="V844" s="20">
        <f t="shared" si="539"/>
        <v>522248.6262437047</v>
      </c>
      <c r="W844" s="20">
        <f t="shared" si="539"/>
        <v>482226.20493992022</v>
      </c>
      <c r="X844" s="20">
        <f t="shared" si="539"/>
        <v>439888.20068927383</v>
      </c>
      <c r="Y844" s="20">
        <f t="shared" si="539"/>
        <v>395100.64047841146</v>
      </c>
      <c r="Z844" s="20">
        <f t="shared" si="539"/>
        <v>347721.79999820632</v>
      </c>
      <c r="AA844" s="20">
        <f t="shared" si="539"/>
        <v>297601.75517593225</v>
      </c>
      <c r="AB844" s="20">
        <f t="shared" si="539"/>
        <v>244581.90776036945</v>
      </c>
      <c r="AC844" s="20">
        <f t="shared" si="539"/>
        <v>188494.4834586205</v>
      </c>
      <c r="AD844" s="20">
        <f t="shared" si="539"/>
        <v>129162.0010365561</v>
      </c>
      <c r="AE844" s="20">
        <f t="shared" si="539"/>
        <v>66396.710702929398</v>
      </c>
      <c r="AF844" s="20" t="e">
        <f>IF($G841&gt;=1,($B840/HLOOKUP($G841,'[7]Annuity Cal'!$H$7:$BE$11,2,FALSE))*HLOOKUP(AF841,'[7]Annuity Cal'!$H$7:$BE$11,4,FALSE),(IF(AF841&lt;=(-1),AF841,0)))</f>
        <v>#N/A</v>
      </c>
      <c r="AG844" s="20" t="e">
        <f>IF($G841&gt;=1,($B840/HLOOKUP($G841,'[7]Annuity Cal'!$H$7:$BE$11,2,FALSE))*HLOOKUP(AG841,'[7]Annuity Cal'!$H$7:$BE$11,4,FALSE),(IF(AG841&lt;=(-1),AG841,0)))</f>
        <v>#N/A</v>
      </c>
      <c r="AH844" s="20" t="e">
        <f>IF($G841&gt;=1,($B840/HLOOKUP($G841,'[7]Annuity Cal'!$H$7:$BE$11,2,FALSE))*HLOOKUP(AH841,'[7]Annuity Cal'!$H$7:$BE$11,4,FALSE),(IF(AH841&lt;=(-1),AH841,0)))</f>
        <v>#N/A</v>
      </c>
      <c r="AI844" s="20" t="e">
        <f>IF($G841&gt;=1,($B840/HLOOKUP($G841,'[7]Annuity Cal'!$H$7:$BE$11,2,FALSE))*HLOOKUP(AI841,'[7]Annuity Cal'!$H$7:$BE$11,4,FALSE),(IF(AI841&lt;=(-1),AI841,0)))</f>
        <v>#N/A</v>
      </c>
      <c r="AJ844" s="20" t="e">
        <f>IF($G841&gt;=1,($B840/HLOOKUP($G841,'[7]Annuity Cal'!$H$7:$BE$11,2,FALSE))*HLOOKUP(AJ841,'[7]Annuity Cal'!$H$7:$BE$11,4,FALSE),(IF(AJ841&lt;=(-1),AJ841,0)))</f>
        <v>#N/A</v>
      </c>
      <c r="AK844" s="20" t="e">
        <f>IF($G841&gt;=1,($B840/HLOOKUP($G841,'[7]Annuity Cal'!$H$7:$BE$11,2,FALSE))*HLOOKUP(AK841,'[7]Annuity Cal'!$H$7:$BE$11,4,FALSE),(IF(AK841&lt;=(-1),AK841,0)))</f>
        <v>#N/A</v>
      </c>
      <c r="AL844" s="20" t="e">
        <f>IF($G841&gt;=1,($B840/HLOOKUP($G841,'[7]Annuity Cal'!$H$7:$BE$11,2,FALSE))*HLOOKUP(AL841,'[7]Annuity Cal'!$H$7:$BE$11,4,FALSE),(IF(AL841&lt;=(-1),AL841,0)))</f>
        <v>#N/A</v>
      </c>
      <c r="AM844" s="20" t="e">
        <f>IF($G841&gt;=1,($B840/HLOOKUP($G841,'[7]Annuity Cal'!$H$7:$BE$11,2,FALSE))*HLOOKUP(AM841,'[7]Annuity Cal'!$H$7:$BE$11,4,FALSE),(IF(AM841&lt;=(-1),AM841,0)))</f>
        <v>#N/A</v>
      </c>
      <c r="AN844" s="20" t="e">
        <f>IF($G841&gt;=1,($B840/HLOOKUP($G841,'[7]Annuity Cal'!$H$7:$BE$11,2,FALSE))*HLOOKUP(AN841,'[7]Annuity Cal'!$H$7:$BE$11,4,FALSE),(IF(AN841&lt;=(-1),AN841,0)))</f>
        <v>#N/A</v>
      </c>
      <c r="AO844" s="20" t="e">
        <f>IF($G841&gt;=1,($B840/HLOOKUP($G841,'[7]Annuity Cal'!$H$7:$BE$11,2,FALSE))*HLOOKUP(AO841,'[7]Annuity Cal'!$H$7:$BE$11,4,FALSE),(IF(AO841&lt;=(-1),AO841,0)))</f>
        <v>#N/A</v>
      </c>
      <c r="AP844" s="20" t="e">
        <f>IF($G841&gt;=1,($B840/HLOOKUP($G841,'[7]Annuity Cal'!$H$7:$BE$11,2,FALSE))*HLOOKUP(AP841,'[7]Annuity Cal'!$H$7:$BE$11,4,FALSE),(IF(AP841&lt;=(-1),AP841,0)))</f>
        <v>#N/A</v>
      </c>
      <c r="AQ844" s="20" t="e">
        <f>IF($G841&gt;=1,($B840/HLOOKUP($G841,'[7]Annuity Cal'!$H$7:$BE$11,2,FALSE))*HLOOKUP(AQ841,'[7]Annuity Cal'!$H$7:$BE$11,4,FALSE),(IF(AQ841&lt;=(-1),AQ841,0)))</f>
        <v>#N/A</v>
      </c>
      <c r="AR844" s="20" t="e">
        <f>IF($G841&gt;=1,($B840/HLOOKUP($G841,'[7]Annuity Cal'!$H$7:$BE$11,2,FALSE))*HLOOKUP(AR841,'[7]Annuity Cal'!$H$7:$BE$11,4,FALSE),(IF(AR841&lt;=(-1),AR841,0)))</f>
        <v>#N/A</v>
      </c>
      <c r="AS844" s="20" t="e">
        <f>IF($G841&gt;=1,($B840/HLOOKUP($G841,'[7]Annuity Cal'!$H$7:$BE$11,2,FALSE))*HLOOKUP(AS841,'[7]Annuity Cal'!$H$7:$BE$11,4,FALSE),(IF(AS841&lt;=(-1),AS841,0)))</f>
        <v>#N/A</v>
      </c>
      <c r="AT844" s="20" t="e">
        <f>IF($G841&gt;=1,($B840/HLOOKUP($G841,'[7]Annuity Cal'!$H$7:$BE$11,2,FALSE))*HLOOKUP(AT841,'[7]Annuity Cal'!$H$7:$BE$11,4,FALSE),(IF(AT841&lt;=(-1),AT841,0)))</f>
        <v>#N/A</v>
      </c>
      <c r="AU844" s="20" t="e">
        <f>IF($G841&gt;=1,($B840/HLOOKUP($G841,'[7]Annuity Cal'!$H$7:$BE$11,2,FALSE))*HLOOKUP(AU841,'[7]Annuity Cal'!$H$7:$BE$11,4,FALSE),(IF(AU841&lt;=(-1),AU841,0)))</f>
        <v>#N/A</v>
      </c>
      <c r="AV844" s="20" t="e">
        <f>IF($G841&gt;=1,($B840/HLOOKUP($G841,'[7]Annuity Cal'!$H$7:$BE$11,2,FALSE))*HLOOKUP(AV841,'[7]Annuity Cal'!$H$7:$BE$11,4,FALSE),(IF(AV841&lt;=(-1),AV841,0)))</f>
        <v>#N/A</v>
      </c>
      <c r="AW844" s="20" t="e">
        <f>IF($G841&gt;=1,($B840/HLOOKUP($G841,'[7]Annuity Cal'!$H$7:$BE$11,2,FALSE))*HLOOKUP(AW841,'[7]Annuity Cal'!$H$7:$BE$11,4,FALSE),(IF(AW841&lt;=(-1),AW841,0)))</f>
        <v>#N/A</v>
      </c>
      <c r="AX844" s="20" t="e">
        <f>IF($G841&gt;=1,($B840/HLOOKUP($G841,'[7]Annuity Cal'!$H$7:$BE$11,2,FALSE))*HLOOKUP(AX841,'[7]Annuity Cal'!$H$7:$BE$11,4,FALSE),(IF(AX841&lt;=(-1),AX841,0)))</f>
        <v>#N/A</v>
      </c>
      <c r="AY844" s="20" t="e">
        <f>IF($G841&gt;=1,($B840/HLOOKUP($G841,'[7]Annuity Cal'!$H$7:$BE$11,2,FALSE))*HLOOKUP(AY841,'[7]Annuity Cal'!$H$7:$BE$11,4,FALSE),(IF(AY841&lt;=(-1),AY841,0)))</f>
        <v>#N/A</v>
      </c>
      <c r="AZ844" s="20" t="e">
        <f>IF($G841&gt;=1,($B840/HLOOKUP($G841,'[7]Annuity Cal'!$H$7:$BE$11,2,FALSE))*HLOOKUP(AZ841,'[7]Annuity Cal'!$H$7:$BE$11,4,FALSE),(IF(AZ841&lt;=(-1),AZ841,0)))</f>
        <v>#N/A</v>
      </c>
      <c r="BA844" s="20" t="e">
        <f>IF($G841&gt;=1,($B840/HLOOKUP($G841,'[7]Annuity Cal'!$H$7:$BE$11,2,FALSE))*HLOOKUP(BA841,'[7]Annuity Cal'!$H$7:$BE$11,4,FALSE),(IF(BA841&lt;=(-1),BA841,0)))</f>
        <v>#N/A</v>
      </c>
      <c r="BB844" s="20" t="e">
        <f>IF($G841&gt;=1,($B840/HLOOKUP($G841,'[7]Annuity Cal'!$H$7:$BE$11,2,FALSE))*HLOOKUP(BB841,'[7]Annuity Cal'!$H$7:$BE$11,4,FALSE),(IF(BB841&lt;=(-1),BB841,0)))</f>
        <v>#N/A</v>
      </c>
      <c r="BC844" s="20" t="e">
        <f>IF($G841&gt;=1,($B840/HLOOKUP($G841,'[7]Annuity Cal'!$H$7:$BE$11,2,FALSE))*HLOOKUP(BC841,'[7]Annuity Cal'!$H$7:$BE$11,4,FALSE),(IF(BC841&lt;=(-1),BC841,0)))</f>
        <v>#N/A</v>
      </c>
      <c r="BD844" s="20" t="e">
        <f>IF($G841&gt;=1,($B840/HLOOKUP($G841,'[7]Annuity Cal'!$H$7:$BE$11,2,FALSE))*HLOOKUP(BD841,'[7]Annuity Cal'!$H$7:$BE$11,4,FALSE),(IF(BD841&lt;=(-1),BD841,0)))</f>
        <v>#N/A</v>
      </c>
      <c r="BE844" s="20" t="e">
        <f>IF($G841&gt;=1,($B840/HLOOKUP($G841,'[7]Annuity Cal'!$H$7:$BE$11,2,FALSE))*HLOOKUP(BE841,'[7]Annuity Cal'!$H$7:$BE$11,4,FALSE),(IF(BE841&lt;=(-1),BE841,0)))</f>
        <v>#N/A</v>
      </c>
      <c r="BF844" s="20" t="e">
        <f>IF($G841&gt;=1,($B840/HLOOKUP($G841,'[7]Annuity Cal'!$H$7:$BE$11,2,FALSE))*HLOOKUP(BF841,'[7]Annuity Cal'!$H$7:$BE$11,4,FALSE),(IF(BF841&lt;=(-1),BF841,0)))</f>
        <v>#N/A</v>
      </c>
      <c r="BG844" s="20" t="e">
        <f>IF($G841&gt;=1,($B840/HLOOKUP($G841,'[7]Annuity Cal'!$H$7:$BE$11,2,FALSE))*HLOOKUP(BG841,'[7]Annuity Cal'!$H$7:$BE$11,4,FALSE),(IF(BG841&lt;=(-1),BG841,0)))</f>
        <v>#N/A</v>
      </c>
      <c r="BH844" s="20" t="e">
        <f>IF($G841&gt;=1,($B840/HLOOKUP($G841,'[7]Annuity Cal'!$H$7:$BE$11,2,FALSE))*HLOOKUP(BH841,'[7]Annuity Cal'!$H$7:$BE$11,4,FALSE),(IF(BH841&lt;=(-1),BH841,0)))</f>
        <v>#N/A</v>
      </c>
      <c r="BI844" s="20" t="e">
        <f>IF($G841&gt;=1,($B840/HLOOKUP($G841,'[7]Annuity Cal'!$H$7:$BE$11,2,FALSE))*HLOOKUP(BI841,'[7]Annuity Cal'!$H$7:$BE$11,4,FALSE),(IF(BI841&lt;=(-1),BI841,0)))</f>
        <v>#N/A</v>
      </c>
      <c r="BJ844" s="20" t="e">
        <f>IF($G841&gt;=1,($B840/HLOOKUP($G841,'[7]Annuity Cal'!$H$7:$BE$11,2,FALSE))*HLOOKUP(BJ841,'[7]Annuity Cal'!$H$7:$BE$11,4,FALSE),(IF(BJ841&lt;=(-1),BJ841,0)))</f>
        <v>#N/A</v>
      </c>
      <c r="BK844" s="20" t="e">
        <f>IF($G841&gt;=1,($B840/HLOOKUP($G841,'[7]Annuity Cal'!$H$7:$BE$11,2,FALSE))*HLOOKUP(BK841,'[7]Annuity Cal'!$H$7:$BE$11,4,FALSE),(IF(BK841&lt;=(-1),BK841,0)))</f>
        <v>#N/A</v>
      </c>
      <c r="BL844" s="20" t="e">
        <f>IF($G841&gt;=1,($B840/HLOOKUP($G841,'[7]Annuity Cal'!$H$7:$BE$11,2,FALSE))*HLOOKUP(BL841,'[7]Annuity Cal'!$H$7:$BE$11,4,FALSE),(IF(BL841&lt;=(-1),BL841,0)))</f>
        <v>#N/A</v>
      </c>
      <c r="BM844" s="20" t="e">
        <f>IF($G841&gt;=1,($B840/HLOOKUP($G841,'[7]Annuity Cal'!$H$7:$BE$11,2,FALSE))*HLOOKUP(BM841,'[7]Annuity Cal'!$H$7:$BE$11,4,FALSE),(IF(BM841&lt;=(-1),BM841,0)))</f>
        <v>#N/A</v>
      </c>
      <c r="BN844" s="20" t="e">
        <f>IF($G841&gt;=1,($B840/HLOOKUP($G841,'[7]Annuity Cal'!$H$7:$BE$11,2,FALSE))*HLOOKUP(BN841,'[7]Annuity Cal'!$H$7:$BE$11,4,FALSE),(IF(BN841&lt;=(-1),BN841,0)))</f>
        <v>#N/A</v>
      </c>
      <c r="BO844" s="16" t="e">
        <f>IF($G841&gt;=1,($B840/HLOOKUP($G841,'[7]Annuity Cal'!$H$7:$BE$11,2,FALSE))*HLOOKUP(BO841,'[7]Annuity Cal'!$H$7:$BE$11,4,FALSE),(IF(BO841&lt;=(-1),BO841,0)))</f>
        <v>#N/A</v>
      </c>
      <c r="BP844" s="16" t="e">
        <f>IF($G841&gt;=1,($B840/HLOOKUP($G841,'[7]Annuity Cal'!$H$7:$BE$11,2,FALSE))*HLOOKUP(BP841,'[7]Annuity Cal'!$H$7:$BE$11,4,FALSE),(IF(BP841&lt;=(-1),BP841,0)))</f>
        <v>#N/A</v>
      </c>
      <c r="BQ844" s="16" t="e">
        <f>IF($G841&gt;=1,($B840/HLOOKUP($G841,'[7]Annuity Cal'!$H$7:$BE$11,2,FALSE))*HLOOKUP(BQ841,'[7]Annuity Cal'!$H$7:$BE$11,4,FALSE),(IF(BQ841&lt;=(-1),BQ841,0)))</f>
        <v>#N/A</v>
      </c>
    </row>
    <row r="845" spans="1:69">
      <c r="C845" s="16" t="s">
        <v>2</v>
      </c>
      <c r="D845" s="20"/>
      <c r="E845" s="20"/>
      <c r="F845" s="20"/>
      <c r="G845" s="20">
        <f>SUM(G843:G844)</f>
        <v>1213994.1796424501</v>
      </c>
      <c r="H845" s="20">
        <f t="shared" ref="H845:AE845" si="540">SUM(H843:H844)</f>
        <v>1213994.1796424501</v>
      </c>
      <c r="I845" s="20">
        <f t="shared" si="540"/>
        <v>1213994.1796424501</v>
      </c>
      <c r="J845" s="20">
        <f t="shared" si="540"/>
        <v>1213994.1796424501</v>
      </c>
      <c r="K845" s="20">
        <f t="shared" si="540"/>
        <v>1213994.1796424501</v>
      </c>
      <c r="L845" s="20">
        <f t="shared" si="540"/>
        <v>1213994.1796424501</v>
      </c>
      <c r="M845" s="20">
        <f t="shared" si="540"/>
        <v>1213994.1796424501</v>
      </c>
      <c r="N845" s="20">
        <f t="shared" si="540"/>
        <v>1213994.1796424501</v>
      </c>
      <c r="O845" s="20">
        <f t="shared" si="540"/>
        <v>1213994.1796424501</v>
      </c>
      <c r="P845" s="20">
        <f t="shared" si="540"/>
        <v>1213994.1796424501</v>
      </c>
      <c r="Q845" s="20">
        <f t="shared" si="540"/>
        <v>1213994.1796424501</v>
      </c>
      <c r="R845" s="20">
        <f t="shared" si="540"/>
        <v>1213994.1796424501</v>
      </c>
      <c r="S845" s="20">
        <f t="shared" si="540"/>
        <v>1213994.1796424501</v>
      </c>
      <c r="T845" s="20">
        <f t="shared" si="540"/>
        <v>1213994.1796424501</v>
      </c>
      <c r="U845" s="20">
        <f t="shared" si="540"/>
        <v>1213994.1796424501</v>
      </c>
      <c r="V845" s="20">
        <f t="shared" si="540"/>
        <v>1213994.1796424501</v>
      </c>
      <c r="W845" s="20">
        <f t="shared" si="540"/>
        <v>1213994.1796424501</v>
      </c>
      <c r="X845" s="20">
        <f t="shared" si="540"/>
        <v>1213994.1796424501</v>
      </c>
      <c r="Y845" s="20">
        <f t="shared" si="540"/>
        <v>1213994.1796424501</v>
      </c>
      <c r="Z845" s="20">
        <f t="shared" si="540"/>
        <v>1213994.1796424501</v>
      </c>
      <c r="AA845" s="20">
        <f t="shared" si="540"/>
        <v>1213994.1796424501</v>
      </c>
      <c r="AB845" s="20">
        <f t="shared" si="540"/>
        <v>1213994.1796424498</v>
      </c>
      <c r="AC845" s="20">
        <f t="shared" si="540"/>
        <v>1213994.1796424498</v>
      </c>
      <c r="AD845" s="20">
        <f t="shared" si="540"/>
        <v>1213994.1796424501</v>
      </c>
      <c r="AE845" s="20">
        <f t="shared" si="540"/>
        <v>1213994.1796424501</v>
      </c>
      <c r="AF845" s="20" t="e">
        <f>IF($G841&gt;=1,($B840/HLOOKUP($G841,'[7]Annuity Cal'!$H$7:$BE$11,2,FALSE))*HLOOKUP(AF841,'[7]Annuity Cal'!$H$7:$BE$11,5,FALSE),(IF(AF841&lt;=(-1),AF841,0)))</f>
        <v>#N/A</v>
      </c>
      <c r="AG845" s="20" t="e">
        <f>IF($G841&gt;=1,($B840/HLOOKUP($G841,'[7]Annuity Cal'!$H$7:$BE$11,2,FALSE))*HLOOKUP(AG841,'[7]Annuity Cal'!$H$7:$BE$11,5,FALSE),(IF(AG841&lt;=(-1),AG841,0)))</f>
        <v>#N/A</v>
      </c>
      <c r="AH845" s="20" t="e">
        <f>IF($G841&gt;=1,($B840/HLOOKUP($G841,'[7]Annuity Cal'!$H$7:$BE$11,2,FALSE))*HLOOKUP(AH841,'[7]Annuity Cal'!$H$7:$BE$11,5,FALSE),(IF(AH841&lt;=(-1),AH841,0)))</f>
        <v>#N/A</v>
      </c>
      <c r="AI845" s="20" t="e">
        <f>IF($G841&gt;=1,($B840/HLOOKUP($G841,'[7]Annuity Cal'!$H$7:$BE$11,2,FALSE))*HLOOKUP(AI841,'[7]Annuity Cal'!$H$7:$BE$11,5,FALSE),(IF(AI841&lt;=(-1),AI841,0)))</f>
        <v>#N/A</v>
      </c>
      <c r="AJ845" s="20" t="e">
        <f>IF($G841&gt;=1,($B840/HLOOKUP($G841,'[7]Annuity Cal'!$H$7:$BE$11,2,FALSE))*HLOOKUP(AJ841,'[7]Annuity Cal'!$H$7:$BE$11,5,FALSE),(IF(AJ841&lt;=(-1),AJ841,0)))</f>
        <v>#N/A</v>
      </c>
      <c r="AK845" s="20" t="e">
        <f>IF($G841&gt;=1,($B840/HLOOKUP($G841,'[7]Annuity Cal'!$H$7:$BE$11,2,FALSE))*HLOOKUP(AK841,'[7]Annuity Cal'!$H$7:$BE$11,5,FALSE),(IF(AK841&lt;=(-1),AK841,0)))</f>
        <v>#N/A</v>
      </c>
      <c r="AL845" s="20" t="e">
        <f>IF($G841&gt;=1,($B840/HLOOKUP($G841,'[7]Annuity Cal'!$H$7:$BE$11,2,FALSE))*HLOOKUP(AL841,'[7]Annuity Cal'!$H$7:$BE$11,5,FALSE),(IF(AL841&lt;=(-1),AL841,0)))</f>
        <v>#N/A</v>
      </c>
      <c r="AM845" s="20" t="e">
        <f>IF($G841&gt;=1,($B840/HLOOKUP($G841,'[7]Annuity Cal'!$H$7:$BE$11,2,FALSE))*HLOOKUP(AM841,'[7]Annuity Cal'!$H$7:$BE$11,5,FALSE),(IF(AM841&lt;=(-1),AM841,0)))</f>
        <v>#N/A</v>
      </c>
      <c r="AN845" s="20" t="e">
        <f>IF($G841&gt;=1,($B840/HLOOKUP($G841,'[7]Annuity Cal'!$H$7:$BE$11,2,FALSE))*HLOOKUP(AN841,'[7]Annuity Cal'!$H$7:$BE$11,5,FALSE),(IF(AN841&lt;=(-1),AN841,0)))</f>
        <v>#N/A</v>
      </c>
      <c r="AO845" s="20" t="e">
        <f>IF($G841&gt;=1,($B840/HLOOKUP($G841,'[7]Annuity Cal'!$H$7:$BE$11,2,FALSE))*HLOOKUP(AO841,'[7]Annuity Cal'!$H$7:$BE$11,5,FALSE),(IF(AO841&lt;=(-1),AO841,0)))</f>
        <v>#N/A</v>
      </c>
      <c r="AP845" s="20" t="e">
        <f>IF($G841&gt;=1,($B840/HLOOKUP($G841,'[7]Annuity Cal'!$H$7:$BE$11,2,FALSE))*HLOOKUP(AP841,'[7]Annuity Cal'!$H$7:$BE$11,5,FALSE),(IF(AP841&lt;=(-1),AP841,0)))</f>
        <v>#N/A</v>
      </c>
      <c r="AQ845" s="20" t="e">
        <f>IF($G841&gt;=1,($B840/HLOOKUP($G841,'[7]Annuity Cal'!$H$7:$BE$11,2,FALSE))*HLOOKUP(AQ841,'[7]Annuity Cal'!$H$7:$BE$11,5,FALSE),(IF(AQ841&lt;=(-1),AQ841,0)))</f>
        <v>#N/A</v>
      </c>
      <c r="AR845" s="20" t="e">
        <f>IF($G841&gt;=1,($B840/HLOOKUP($G841,'[7]Annuity Cal'!$H$7:$BE$11,2,FALSE))*HLOOKUP(AR841,'[7]Annuity Cal'!$H$7:$BE$11,5,FALSE),(IF(AR841&lt;=(-1),AR841,0)))</f>
        <v>#N/A</v>
      </c>
      <c r="AS845" s="20" t="e">
        <f>IF($G841&gt;=1,($B840/HLOOKUP($G841,'[7]Annuity Cal'!$H$7:$BE$11,2,FALSE))*HLOOKUP(AS841,'[7]Annuity Cal'!$H$7:$BE$11,5,FALSE),(IF(AS841&lt;=(-1),AS841,0)))</f>
        <v>#N/A</v>
      </c>
      <c r="AT845" s="20" t="e">
        <f>IF($G841&gt;=1,($B840/HLOOKUP($G841,'[7]Annuity Cal'!$H$7:$BE$11,2,FALSE))*HLOOKUP(AT841,'[7]Annuity Cal'!$H$7:$BE$11,5,FALSE),(IF(AT841&lt;=(-1),AT841,0)))</f>
        <v>#N/A</v>
      </c>
      <c r="AU845" s="20" t="e">
        <f>IF($G841&gt;=1,($B840/HLOOKUP($G841,'[7]Annuity Cal'!$H$7:$BE$11,2,FALSE))*HLOOKUP(AU841,'[7]Annuity Cal'!$H$7:$BE$11,5,FALSE),(IF(AU841&lt;=(-1),AU841,0)))</f>
        <v>#N/A</v>
      </c>
      <c r="AV845" s="20" t="e">
        <f>IF($G841&gt;=1,($B840/HLOOKUP($G841,'[7]Annuity Cal'!$H$7:$BE$11,2,FALSE))*HLOOKUP(AV841,'[7]Annuity Cal'!$H$7:$BE$11,5,FALSE),(IF(AV841&lt;=(-1),AV841,0)))</f>
        <v>#N/A</v>
      </c>
      <c r="AW845" s="20" t="e">
        <f>IF($G841&gt;=1,($B840/HLOOKUP($G841,'[7]Annuity Cal'!$H$7:$BE$11,2,FALSE))*HLOOKUP(AW841,'[7]Annuity Cal'!$H$7:$BE$11,5,FALSE),(IF(AW841&lt;=(-1),AW841,0)))</f>
        <v>#N/A</v>
      </c>
      <c r="AX845" s="20" t="e">
        <f>IF($G841&gt;=1,($B840/HLOOKUP($G841,'[7]Annuity Cal'!$H$7:$BE$11,2,FALSE))*HLOOKUP(AX841,'[7]Annuity Cal'!$H$7:$BE$11,5,FALSE),(IF(AX841&lt;=(-1),AX841,0)))</f>
        <v>#N/A</v>
      </c>
      <c r="AY845" s="20" t="e">
        <f>IF($G841&gt;=1,($B840/HLOOKUP($G841,'[7]Annuity Cal'!$H$7:$BE$11,2,FALSE))*HLOOKUP(AY841,'[7]Annuity Cal'!$H$7:$BE$11,5,FALSE),(IF(AY841&lt;=(-1),AY841,0)))</f>
        <v>#N/A</v>
      </c>
      <c r="AZ845" s="20" t="e">
        <f>IF($G841&gt;=1,($B840/HLOOKUP($G841,'[7]Annuity Cal'!$H$7:$BE$11,2,FALSE))*HLOOKUP(AZ841,'[7]Annuity Cal'!$H$7:$BE$11,5,FALSE),(IF(AZ841&lt;=(-1),AZ841,0)))</f>
        <v>#N/A</v>
      </c>
      <c r="BA845" s="20" t="e">
        <f>IF($G841&gt;=1,($B840/HLOOKUP($G841,'[7]Annuity Cal'!$H$7:$BE$11,2,FALSE))*HLOOKUP(BA841,'[7]Annuity Cal'!$H$7:$BE$11,5,FALSE),(IF(BA841&lt;=(-1),BA841,0)))</f>
        <v>#N/A</v>
      </c>
      <c r="BB845" s="20" t="e">
        <f>IF($G841&gt;=1,($B840/HLOOKUP($G841,'[7]Annuity Cal'!$H$7:$BE$11,2,FALSE))*HLOOKUP(BB841,'[7]Annuity Cal'!$H$7:$BE$11,5,FALSE),(IF(BB841&lt;=(-1),BB841,0)))</f>
        <v>#N/A</v>
      </c>
      <c r="BC845" s="20" t="e">
        <f>IF($G841&gt;=1,($B840/HLOOKUP($G841,'[7]Annuity Cal'!$H$7:$BE$11,2,FALSE))*HLOOKUP(BC841,'[7]Annuity Cal'!$H$7:$BE$11,5,FALSE),(IF(BC841&lt;=(-1),BC841,0)))</f>
        <v>#N/A</v>
      </c>
      <c r="BD845" s="20" t="e">
        <f>IF($G841&gt;=1,($B840/HLOOKUP($G841,'[7]Annuity Cal'!$H$7:$BE$11,2,FALSE))*HLOOKUP(BD841,'[7]Annuity Cal'!$H$7:$BE$11,5,FALSE),(IF(BD841&lt;=(-1),BD841,0)))</f>
        <v>#N/A</v>
      </c>
      <c r="BE845" s="20" t="e">
        <f>IF($G841&gt;=1,($B840/HLOOKUP($G841,'[7]Annuity Cal'!$H$7:$BE$11,2,FALSE))*HLOOKUP(BE841,'[7]Annuity Cal'!$H$7:$BE$11,5,FALSE),(IF(BE841&lt;=(-1),BE841,0)))</f>
        <v>#N/A</v>
      </c>
      <c r="BF845" s="20" t="e">
        <f>IF($G841&gt;=1,($B840/HLOOKUP($G841,'[7]Annuity Cal'!$H$7:$BE$11,2,FALSE))*HLOOKUP(BF841,'[7]Annuity Cal'!$H$7:$BE$11,5,FALSE),(IF(BF841&lt;=(-1),BF841,0)))</f>
        <v>#N/A</v>
      </c>
      <c r="BG845" s="20" t="e">
        <f>IF($G841&gt;=1,($B840/HLOOKUP($G841,'[7]Annuity Cal'!$H$7:$BE$11,2,FALSE))*HLOOKUP(BG841,'[7]Annuity Cal'!$H$7:$BE$11,5,FALSE),(IF(BG841&lt;=(-1),BG841,0)))</f>
        <v>#N/A</v>
      </c>
      <c r="BH845" s="20" t="e">
        <f>IF($G841&gt;=1,($B840/HLOOKUP($G841,'[7]Annuity Cal'!$H$7:$BE$11,2,FALSE))*HLOOKUP(BH841,'[7]Annuity Cal'!$H$7:$BE$11,5,FALSE),(IF(BH841&lt;=(-1),BH841,0)))</f>
        <v>#N/A</v>
      </c>
      <c r="BI845" s="20" t="e">
        <f>IF($G841&gt;=1,($B840/HLOOKUP($G841,'[7]Annuity Cal'!$H$7:$BE$11,2,FALSE))*HLOOKUP(BI841,'[7]Annuity Cal'!$H$7:$BE$11,5,FALSE),(IF(BI841&lt;=(-1),BI841,0)))</f>
        <v>#N/A</v>
      </c>
      <c r="BJ845" s="20" t="e">
        <f>IF($G841&gt;=1,($B840/HLOOKUP($G841,'[7]Annuity Cal'!$H$7:$BE$11,2,FALSE))*HLOOKUP(BJ841,'[7]Annuity Cal'!$H$7:$BE$11,5,FALSE),(IF(BJ841&lt;=(-1),BJ841,0)))</f>
        <v>#N/A</v>
      </c>
      <c r="BK845" s="20" t="e">
        <f>IF($G841&gt;=1,($B840/HLOOKUP($G841,'[7]Annuity Cal'!$H$7:$BE$11,2,FALSE))*HLOOKUP(BK841,'[7]Annuity Cal'!$H$7:$BE$11,5,FALSE),(IF(BK841&lt;=(-1),BK841,0)))</f>
        <v>#N/A</v>
      </c>
      <c r="BL845" s="20" t="e">
        <f>IF($G841&gt;=1,($B840/HLOOKUP($G841,'[7]Annuity Cal'!$H$7:$BE$11,2,FALSE))*HLOOKUP(BL841,'[7]Annuity Cal'!$H$7:$BE$11,5,FALSE),(IF(BL841&lt;=(-1),BL841,0)))</f>
        <v>#N/A</v>
      </c>
      <c r="BM845" s="20" t="e">
        <f>IF($G841&gt;=1,($B840/HLOOKUP($G841,'[7]Annuity Cal'!$H$7:$BE$11,2,FALSE))*HLOOKUP(BM841,'[7]Annuity Cal'!$H$7:$BE$11,5,FALSE),(IF(BM841&lt;=(-1),BM841,0)))</f>
        <v>#N/A</v>
      </c>
      <c r="BN845" s="20" t="e">
        <f>IF($G841&gt;=1,($B840/HLOOKUP($G841,'[7]Annuity Cal'!$H$7:$BE$11,2,FALSE))*HLOOKUP(BN841,'[7]Annuity Cal'!$H$7:$BE$11,5,FALSE),(IF(BN841&lt;=(-1),BN841,0)))</f>
        <v>#N/A</v>
      </c>
      <c r="BO845" s="16" t="e">
        <f>IF($G841&gt;=1,($B840/HLOOKUP($G841,'[7]Annuity Cal'!$H$7:$BE$11,2,FALSE))*HLOOKUP(BO841,'[7]Annuity Cal'!$H$7:$BE$11,5,FALSE),(IF(BO841&lt;=(-1),BO841,0)))</f>
        <v>#N/A</v>
      </c>
      <c r="BP845" s="16" t="e">
        <f>IF($G841&gt;=1,($B840/HLOOKUP($G841,'[7]Annuity Cal'!$H$7:$BE$11,2,FALSE))*HLOOKUP(BP841,'[7]Annuity Cal'!$H$7:$BE$11,5,FALSE),(IF(BP841&lt;=(-1),BP841,0)))</f>
        <v>#N/A</v>
      </c>
      <c r="BQ845" s="16" t="e">
        <f>IF($G841&gt;=1,($B840/HLOOKUP($G841,'[7]Annuity Cal'!$H$7:$BE$11,2,FALSE))*HLOOKUP(BQ841,'[7]Annuity Cal'!$H$7:$BE$11,5,FALSE),(IF(BQ841&lt;=(-1),BQ841,0)))</f>
        <v>#N/A</v>
      </c>
    </row>
    <row r="846" spans="1:69">
      <c r="D846" s="20"/>
      <c r="E846" s="20"/>
      <c r="F846" s="20"/>
      <c r="G846" s="20">
        <f>G842-G843</f>
        <v>15542462.963214692</v>
      </c>
      <c r="H846" s="20">
        <f t="shared" ref="H846:BQ846" si="541">H842-H843</f>
        <v>15227711.283586806</v>
      </c>
      <c r="I846" s="20">
        <f t="shared" si="541"/>
        <v>14894748.971066164</v>
      </c>
      <c r="J846" s="20">
        <f t="shared" si="541"/>
        <v>14542522.41046397</v>
      </c>
      <c r="K846" s="20">
        <f t="shared" si="541"/>
        <v>14169917.027426936</v>
      </c>
      <c r="L846" s="20">
        <f t="shared" si="541"/>
        <v>13775753.761514187</v>
      </c>
      <c r="M846" s="20">
        <f t="shared" si="541"/>
        <v>13358785.335216487</v>
      </c>
      <c r="N846" s="20">
        <f t="shared" si="541"/>
        <v>12917692.307111561</v>
      </c>
      <c r="O846" s="20">
        <f t="shared" si="541"/>
        <v>12451078.896666281</v>
      </c>
      <c r="P846" s="20">
        <f t="shared" si="541"/>
        <v>11957468.567473808</v>
      </c>
      <c r="Q846" s="20">
        <f t="shared" si="541"/>
        <v>11435299.354949486</v>
      </c>
      <c r="R846" s="20">
        <f t="shared" si="541"/>
        <v>10882918.923700541</v>
      </c>
      <c r="S846" s="20">
        <f t="shared" si="541"/>
        <v>10298579.338929337</v>
      </c>
      <c r="T846" s="20">
        <f t="shared" si="541"/>
        <v>9680431.5353249405</v>
      </c>
      <c r="U846" s="20">
        <f t="shared" si="541"/>
        <v>9026519.465940576</v>
      </c>
      <c r="V846" s="20">
        <f t="shared" si="541"/>
        <v>8334773.9125418309</v>
      </c>
      <c r="W846" s="20">
        <f t="shared" si="541"/>
        <v>7603005.9378393013</v>
      </c>
      <c r="X846" s="20">
        <f t="shared" si="541"/>
        <v>6828899.9588861251</v>
      </c>
      <c r="Y846" s="20">
        <f t="shared" si="541"/>
        <v>6010006.4197220867</v>
      </c>
      <c r="Z846" s="20">
        <f t="shared" si="541"/>
        <v>5143734.0400778428</v>
      </c>
      <c r="AA846" s="20">
        <f t="shared" si="541"/>
        <v>4227341.615611325</v>
      </c>
      <c r="AB846" s="20">
        <f t="shared" si="541"/>
        <v>3257929.3437292445</v>
      </c>
      <c r="AC846" s="20">
        <f t="shared" si="541"/>
        <v>2232429.647545415</v>
      </c>
      <c r="AD846" s="20">
        <f t="shared" si="541"/>
        <v>1147597.4689395211</v>
      </c>
      <c r="AE846" s="20">
        <f t="shared" si="541"/>
        <v>0</v>
      </c>
      <c r="AF846" s="20" t="e">
        <f t="shared" si="541"/>
        <v>#N/A</v>
      </c>
      <c r="AG846" s="20" t="e">
        <f t="shared" si="541"/>
        <v>#N/A</v>
      </c>
      <c r="AH846" s="20" t="e">
        <f t="shared" si="541"/>
        <v>#N/A</v>
      </c>
      <c r="AI846" s="20" t="e">
        <f t="shared" si="541"/>
        <v>#N/A</v>
      </c>
      <c r="AJ846" s="20" t="e">
        <f t="shared" si="541"/>
        <v>#N/A</v>
      </c>
      <c r="AK846" s="20" t="e">
        <f t="shared" si="541"/>
        <v>#N/A</v>
      </c>
      <c r="AL846" s="20" t="e">
        <f t="shared" si="541"/>
        <v>#N/A</v>
      </c>
      <c r="AM846" s="20" t="e">
        <f t="shared" si="541"/>
        <v>#N/A</v>
      </c>
      <c r="AN846" s="20" t="e">
        <f t="shared" si="541"/>
        <v>#N/A</v>
      </c>
      <c r="AO846" s="20" t="e">
        <f t="shared" si="541"/>
        <v>#N/A</v>
      </c>
      <c r="AP846" s="20" t="e">
        <f t="shared" si="541"/>
        <v>#N/A</v>
      </c>
      <c r="AQ846" s="20" t="e">
        <f t="shared" si="541"/>
        <v>#N/A</v>
      </c>
      <c r="AR846" s="20" t="e">
        <f t="shared" si="541"/>
        <v>#N/A</v>
      </c>
      <c r="AS846" s="20" t="e">
        <f t="shared" si="541"/>
        <v>#N/A</v>
      </c>
      <c r="AT846" s="20" t="e">
        <f t="shared" si="541"/>
        <v>#N/A</v>
      </c>
      <c r="AU846" s="20" t="e">
        <f t="shared" si="541"/>
        <v>#N/A</v>
      </c>
      <c r="AV846" s="20" t="e">
        <f t="shared" si="541"/>
        <v>#N/A</v>
      </c>
      <c r="AW846" s="20" t="e">
        <f t="shared" si="541"/>
        <v>#N/A</v>
      </c>
      <c r="AX846" s="20" t="e">
        <f t="shared" si="541"/>
        <v>#N/A</v>
      </c>
      <c r="AY846" s="20" t="e">
        <f t="shared" si="541"/>
        <v>#N/A</v>
      </c>
      <c r="AZ846" s="20" t="e">
        <f t="shared" si="541"/>
        <v>#N/A</v>
      </c>
      <c r="BA846" s="20" t="e">
        <f t="shared" si="541"/>
        <v>#N/A</v>
      </c>
      <c r="BB846" s="20" t="e">
        <f t="shared" si="541"/>
        <v>#N/A</v>
      </c>
      <c r="BC846" s="20" t="e">
        <f t="shared" si="541"/>
        <v>#N/A</v>
      </c>
      <c r="BD846" s="20" t="e">
        <f t="shared" si="541"/>
        <v>#N/A</v>
      </c>
      <c r="BE846" s="20" t="e">
        <f t="shared" si="541"/>
        <v>#N/A</v>
      </c>
      <c r="BF846" s="20" t="e">
        <f t="shared" si="541"/>
        <v>#N/A</v>
      </c>
      <c r="BG846" s="20" t="e">
        <f t="shared" si="541"/>
        <v>#N/A</v>
      </c>
      <c r="BH846" s="20" t="e">
        <f t="shared" si="541"/>
        <v>#N/A</v>
      </c>
      <c r="BI846" s="20" t="e">
        <f t="shared" si="541"/>
        <v>#N/A</v>
      </c>
      <c r="BJ846" s="20" t="e">
        <f t="shared" si="541"/>
        <v>#N/A</v>
      </c>
      <c r="BK846" s="20" t="e">
        <f t="shared" si="541"/>
        <v>#N/A</v>
      </c>
      <c r="BL846" s="20" t="e">
        <f t="shared" si="541"/>
        <v>#N/A</v>
      </c>
      <c r="BM846" s="20" t="e">
        <f t="shared" si="541"/>
        <v>#N/A</v>
      </c>
      <c r="BN846" s="20" t="e">
        <f t="shared" si="541"/>
        <v>#N/A</v>
      </c>
      <c r="BO846" s="16" t="e">
        <f t="shared" si="541"/>
        <v>#N/A</v>
      </c>
      <c r="BP846" s="16" t="e">
        <f t="shared" si="541"/>
        <v>#N/A</v>
      </c>
      <c r="BQ846" s="16" t="e">
        <f t="shared" si="541"/>
        <v>#N/A</v>
      </c>
    </row>
    <row r="850" spans="1:39" s="12" customFormat="1" ht="26.25">
      <c r="A850" s="10" t="s">
        <v>28</v>
      </c>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row>
  </sheetData>
  <mergeCells count="1">
    <mergeCell ref="A5:Q5"/>
  </mergeCells>
  <conditionalFormatting sqref="J15">
    <cfRule type="cellIs" dxfId="3" priority="1" operator="equal">
      <formula>FALSE</formula>
    </cfRule>
    <cfRule type="cellIs" dxfId="2" priority="2" operator="equal">
      <formula>TRUE</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50"/>
  <sheetViews>
    <sheetView zoomScale="90" zoomScaleNormal="90" workbookViewId="0">
      <pane ySplit="8" topLeftCell="A9" activePane="bottomLeft" state="frozen"/>
      <selection activeCell="E15" sqref="E15"/>
      <selection pane="bottomLeft" activeCell="A3" sqref="A3"/>
    </sheetView>
  </sheetViews>
  <sheetFormatPr defaultRowHeight="15"/>
  <cols>
    <col min="1" max="1" width="8.77734375" style="35" customWidth="1"/>
    <col min="2" max="2" width="8.6640625" style="35" bestFit="1" customWidth="1"/>
    <col min="3" max="3" width="8.88671875" style="35"/>
    <col min="4" max="4" width="7.88671875" style="35" bestFit="1" customWidth="1"/>
    <col min="5" max="5" width="9.21875" style="35" bestFit="1" customWidth="1"/>
    <col min="6" max="8" width="8.88671875" style="35"/>
    <col min="9" max="9" width="7.88671875" style="35" customWidth="1"/>
    <col min="10" max="16384" width="8.88671875" style="35"/>
  </cols>
  <sheetData>
    <row r="1" spans="1:66">
      <c r="A1" s="66" t="s">
        <v>47</v>
      </c>
      <c r="B1" s="71"/>
      <c r="C1" s="71"/>
    </row>
    <row r="2" spans="1:66">
      <c r="A2" s="66" t="s">
        <v>55</v>
      </c>
      <c r="B2" s="71"/>
      <c r="C2" s="71"/>
    </row>
    <row r="4" spans="1:66" s="31" customFormat="1" ht="26.25">
      <c r="A4" s="9"/>
      <c r="B4" s="10" t="s">
        <v>9</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66" s="33" customFormat="1" ht="42.75" customHeight="1">
      <c r="A5" s="63" t="s">
        <v>10</v>
      </c>
      <c r="B5" s="64"/>
      <c r="C5" s="64"/>
      <c r="D5" s="64"/>
      <c r="E5" s="64"/>
      <c r="F5" s="64"/>
      <c r="G5" s="64"/>
      <c r="H5" s="64"/>
      <c r="I5" s="64"/>
      <c r="J5" s="64"/>
      <c r="K5" s="64"/>
      <c r="L5" s="64"/>
      <c r="M5" s="64"/>
      <c r="N5" s="64"/>
      <c r="O5" s="64"/>
      <c r="P5" s="64"/>
      <c r="Q5" s="64"/>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row>
    <row r="6" spans="1:66" s="33" customFormat="1" ht="15.75">
      <c r="C6" s="34"/>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row>
    <row r="7" spans="1:66">
      <c r="C7" s="36" t="s">
        <v>11</v>
      </c>
    </row>
    <row r="8" spans="1:66" s="37" customFormat="1" ht="15.75">
      <c r="D8" s="37">
        <v>2015</v>
      </c>
      <c r="E8" s="37">
        <v>2016</v>
      </c>
      <c r="F8" s="37">
        <v>2017</v>
      </c>
      <c r="G8" s="37">
        <v>2018</v>
      </c>
      <c r="H8" s="37">
        <v>2019</v>
      </c>
      <c r="I8" s="37">
        <v>2020</v>
      </c>
      <c r="J8" s="37">
        <v>2021</v>
      </c>
      <c r="K8" s="37">
        <v>2022</v>
      </c>
      <c r="L8" s="37">
        <v>2023</v>
      </c>
      <c r="M8" s="37">
        <v>2024</v>
      </c>
      <c r="N8" s="37">
        <v>2025</v>
      </c>
      <c r="O8" s="37">
        <v>2026</v>
      </c>
      <c r="P8" s="37">
        <v>2027</v>
      </c>
      <c r="Q8" s="37">
        <v>2028</v>
      </c>
      <c r="R8" s="37">
        <v>2029</v>
      </c>
      <c r="S8" s="37">
        <v>2030</v>
      </c>
      <c r="T8" s="37">
        <v>2031</v>
      </c>
      <c r="U8" s="37">
        <v>2032</v>
      </c>
      <c r="V8" s="37">
        <v>2033</v>
      </c>
      <c r="W8" s="37">
        <v>2034</v>
      </c>
      <c r="X8" s="37">
        <v>2035</v>
      </c>
      <c r="Y8" s="37">
        <v>2036</v>
      </c>
      <c r="Z8" s="37">
        <v>2037</v>
      </c>
      <c r="AA8" s="37">
        <v>2038</v>
      </c>
      <c r="AB8" s="37">
        <v>2039</v>
      </c>
      <c r="AC8" s="37">
        <v>2040</v>
      </c>
      <c r="AD8" s="37">
        <v>2041</v>
      </c>
      <c r="AE8" s="37">
        <v>2042</v>
      </c>
      <c r="AF8" s="37">
        <v>2043</v>
      </c>
      <c r="AG8" s="37">
        <v>2044</v>
      </c>
      <c r="AH8" s="37">
        <v>2045</v>
      </c>
      <c r="AI8" s="37">
        <v>2046</v>
      </c>
      <c r="AJ8" s="37">
        <v>2047</v>
      </c>
      <c r="AK8" s="37">
        <v>2048</v>
      </c>
      <c r="AL8" s="37">
        <v>2049</v>
      </c>
      <c r="AM8" s="37">
        <v>2050</v>
      </c>
      <c r="AN8" s="37">
        <v>2051</v>
      </c>
      <c r="AO8" s="37">
        <v>2052</v>
      </c>
      <c r="AP8" s="37">
        <v>2053</v>
      </c>
      <c r="AQ8" s="37">
        <v>2054</v>
      </c>
      <c r="AR8" s="37">
        <v>2055</v>
      </c>
      <c r="AS8" s="37">
        <v>2056</v>
      </c>
      <c r="AT8" s="37">
        <v>2057</v>
      </c>
      <c r="AU8" s="37">
        <v>2058</v>
      </c>
      <c r="AV8" s="37">
        <v>2059</v>
      </c>
      <c r="AW8" s="37">
        <v>2060</v>
      </c>
      <c r="AX8" s="37">
        <v>2061</v>
      </c>
      <c r="AY8" s="37">
        <v>2062</v>
      </c>
      <c r="AZ8" s="37">
        <v>2063</v>
      </c>
      <c r="BA8" s="37">
        <v>2064</v>
      </c>
      <c r="BB8" s="37">
        <v>2065</v>
      </c>
      <c r="BC8" s="37">
        <v>2066</v>
      </c>
      <c r="BD8" s="37">
        <v>2067</v>
      </c>
      <c r="BE8" s="37">
        <v>2068</v>
      </c>
      <c r="BF8" s="37">
        <v>2069</v>
      </c>
      <c r="BG8" s="37">
        <v>2070</v>
      </c>
      <c r="BH8" s="37">
        <v>2071</v>
      </c>
      <c r="BI8" s="37">
        <v>2072</v>
      </c>
      <c r="BJ8" s="37">
        <v>2073</v>
      </c>
      <c r="BK8" s="37">
        <v>2074</v>
      </c>
      <c r="BL8" s="37">
        <v>2075</v>
      </c>
      <c r="BM8" s="37">
        <v>2076</v>
      </c>
      <c r="BN8" s="37">
        <v>2077</v>
      </c>
    </row>
    <row r="9" spans="1:66" s="33" customFormat="1" ht="15.75">
      <c r="C9" s="34" t="s">
        <v>12</v>
      </c>
      <c r="D9" s="32">
        <f>IFERROR(D31,0)+IFERROR(D76,0)+IFERROR(D165,0)+IFERROR(D121,0)+IFERROR(D211,0)+IFERROR(D256,0)+IFERROR(D301,0)+IFERROR(D391,0)+IFERROR(D436,0)+IFERROR(D481,0)+IFERROR(D526,0)+IFERROR(D571,0)+IFERROR(D616,0)+IFERROR(D661,0)+IFERROR(D706,0)+IFERROR(D751,0)+IFERROR(D797,0)+IFERROR(D806,0)+IFERROR(D815,0)+IFERROR(D824,0)+IFERROR(D833,0)+IFERROR(D842,0)+IFERROR(D345,0)</f>
        <v>55584181.799999997</v>
      </c>
      <c r="E9" s="32">
        <f t="shared" ref="E9:BM9" si="0">IFERROR(E31,0)+IFERROR(E76,0)+IFERROR(E165,0)+IFERROR(E121,0)+IFERROR(E211,0)+IFERROR(E256,0)+IFERROR(E301,0)+IFERROR(E391,0)+IFERROR(E436,0)+IFERROR(E481,0)+IFERROR(E526,0)+IFERROR(E571,0)+IFERROR(E616,0)+IFERROR(E661,0)+IFERROR(E706,0)+IFERROR(E751,0)+IFERROR(E797,0)+IFERROR(E806,0)+IFERROR(E815,0)+IFERROR(E824,0)+IFERROR(E833,0)+IFERROR(E842,0)+IFERROR(E345,0)</f>
        <v>108406354.04999706</v>
      </c>
      <c r="F9" s="32">
        <f t="shared" si="0"/>
        <v>153615040.49433845</v>
      </c>
      <c r="G9" s="32">
        <f t="shared" si="0"/>
        <v>217658039.91545886</v>
      </c>
      <c r="H9" s="32">
        <f t="shared" si="0"/>
        <v>258479235.54359564</v>
      </c>
      <c r="I9" s="32">
        <f t="shared" si="0"/>
        <v>232898315.11552981</v>
      </c>
      <c r="J9" s="32">
        <f t="shared" si="0"/>
        <v>209327401.77633464</v>
      </c>
      <c r="K9" s="32">
        <f t="shared" si="0"/>
        <v>187882788.79329476</v>
      </c>
      <c r="L9" s="32">
        <f t="shared" si="0"/>
        <v>169289227.04987445</v>
      </c>
      <c r="M9" s="32">
        <f t="shared" si="0"/>
        <v>153521812.02446786</v>
      </c>
      <c r="N9" s="32">
        <f t="shared" si="0"/>
        <v>140744056.49147427</v>
      </c>
      <c r="O9" s="32">
        <f t="shared" si="0"/>
        <v>128776951.26893768</v>
      </c>
      <c r="P9" s="32">
        <f t="shared" si="0"/>
        <v>117899396.87664124</v>
      </c>
      <c r="Q9" s="32">
        <f t="shared" si="0"/>
        <v>107134059.96454486</v>
      </c>
      <c r="R9" s="32">
        <f t="shared" si="0"/>
        <v>96487433.115431532</v>
      </c>
      <c r="S9" s="32">
        <f t="shared" si="0"/>
        <v>85966384.554373845</v>
      </c>
      <c r="T9" s="32">
        <f t="shared" si="0"/>
        <v>76184700.967720136</v>
      </c>
      <c r="U9" s="32">
        <f t="shared" si="0"/>
        <v>67185159.900418013</v>
      </c>
      <c r="V9" s="32">
        <f t="shared" si="0"/>
        <v>59013013.883944288</v>
      </c>
      <c r="W9" s="32">
        <f t="shared" si="0"/>
        <v>51716133.631954029</v>
      </c>
      <c r="X9" s="32">
        <f t="shared" si="0"/>
        <v>45345159.520820908</v>
      </c>
      <c r="Y9" s="32">
        <f t="shared" si="0"/>
        <v>38925503.08784198</v>
      </c>
      <c r="Z9" s="32">
        <f t="shared" si="0"/>
        <v>32528498.603226636</v>
      </c>
      <c r="AA9" s="32">
        <f t="shared" si="0"/>
        <v>26081305.753728278</v>
      </c>
      <c r="AB9" s="32">
        <f t="shared" si="0"/>
        <v>20261701.111053687</v>
      </c>
      <c r="AC9" s="32">
        <f t="shared" si="0"/>
        <v>14425314.80863695</v>
      </c>
      <c r="AD9" s="32">
        <f t="shared" si="0"/>
        <v>9316240.5268106237</v>
      </c>
      <c r="AE9" s="32">
        <f t="shared" si="0"/>
        <v>4976558.4610517267</v>
      </c>
      <c r="AF9" s="32">
        <f t="shared" si="0"/>
        <v>1450783.4467184483</v>
      </c>
      <c r="AG9" s="32">
        <f t="shared" si="0"/>
        <v>5.1222741603851318E-9</v>
      </c>
      <c r="AH9" s="32">
        <f t="shared" si="0"/>
        <v>0</v>
      </c>
      <c r="AI9" s="32">
        <f t="shared" si="0"/>
        <v>0</v>
      </c>
      <c r="AJ9" s="32">
        <f t="shared" si="0"/>
        <v>0</v>
      </c>
      <c r="AK9" s="32">
        <f t="shared" si="0"/>
        <v>0</v>
      </c>
      <c r="AL9" s="32">
        <f t="shared" si="0"/>
        <v>0</v>
      </c>
      <c r="AM9" s="32">
        <f t="shared" si="0"/>
        <v>0</v>
      </c>
      <c r="AN9" s="32">
        <f t="shared" si="0"/>
        <v>0</v>
      </c>
      <c r="AO9" s="32">
        <f t="shared" si="0"/>
        <v>0</v>
      </c>
      <c r="AP9" s="32">
        <f t="shared" si="0"/>
        <v>0</v>
      </c>
      <c r="AQ9" s="32">
        <f t="shared" si="0"/>
        <v>0</v>
      </c>
      <c r="AR9" s="32">
        <f t="shared" si="0"/>
        <v>0</v>
      </c>
      <c r="AS9" s="32">
        <f t="shared" si="0"/>
        <v>0</v>
      </c>
      <c r="AT9" s="32">
        <f t="shared" si="0"/>
        <v>0</v>
      </c>
      <c r="AU9" s="32">
        <f t="shared" si="0"/>
        <v>0</v>
      </c>
      <c r="AV9" s="32">
        <f t="shared" si="0"/>
        <v>0</v>
      </c>
      <c r="AW9" s="32">
        <f t="shared" si="0"/>
        <v>0</v>
      </c>
      <c r="AX9" s="32">
        <f t="shared" si="0"/>
        <v>0</v>
      </c>
      <c r="AY9" s="32">
        <f t="shared" si="0"/>
        <v>0</v>
      </c>
      <c r="AZ9" s="32">
        <f t="shared" si="0"/>
        <v>0</v>
      </c>
      <c r="BA9" s="32">
        <f t="shared" si="0"/>
        <v>0</v>
      </c>
      <c r="BB9" s="32">
        <f t="shared" si="0"/>
        <v>0</v>
      </c>
      <c r="BC9" s="32">
        <f t="shared" si="0"/>
        <v>0</v>
      </c>
      <c r="BD9" s="32">
        <f t="shared" si="0"/>
        <v>0</v>
      </c>
      <c r="BE9" s="32">
        <f t="shared" si="0"/>
        <v>0</v>
      </c>
      <c r="BF9" s="32">
        <f t="shared" si="0"/>
        <v>0</v>
      </c>
      <c r="BG9" s="32">
        <f t="shared" si="0"/>
        <v>0</v>
      </c>
      <c r="BH9" s="32">
        <f t="shared" si="0"/>
        <v>0</v>
      </c>
      <c r="BI9" s="32">
        <f t="shared" si="0"/>
        <v>0</v>
      </c>
      <c r="BJ9" s="32">
        <f t="shared" si="0"/>
        <v>0</v>
      </c>
      <c r="BK9" s="32">
        <f t="shared" si="0"/>
        <v>0</v>
      </c>
      <c r="BL9" s="32">
        <f t="shared" si="0"/>
        <v>0</v>
      </c>
      <c r="BM9" s="32">
        <f t="shared" si="0"/>
        <v>0</v>
      </c>
      <c r="BN9" s="32">
        <f>IFERROR(BN31,0)+IFERROR(BN76,0)+IFERROR(BN165,0)+IFERROR(BN121,0)+IFERROR(BN211,0)+IFERROR(BN256,0)+IFERROR(BN301,0)+IFERROR(BN391,0)+IFERROR(BN436,0)+IFERROR(BN481,0)+IFERROR(BN526,0)+IFERROR(BN571,0)+IFERROR(BN616,0)+IFERROR(BN661,0)+IFERROR(BN706,0)+IFERROR(BN751,0)+IFERROR(BN797,0)+IFERROR(BN806,0)+IFERROR(BN815,0)+IFERROR(BN824,0)+IFERROR(BN833,0)+IFERROR(BN842,0)+IFERROR(BN345,0)</f>
        <v>0</v>
      </c>
    </row>
    <row r="10" spans="1:66" s="33" customFormat="1" ht="15.75">
      <c r="C10" s="34" t="s">
        <v>0</v>
      </c>
      <c r="D10" s="32">
        <f>IFERROR(D32,0)+IFERROR(D77,0)+IFERROR(D122,0)+IFERROR(D212,0)+IFERROR(D257,0)+IFERROR(D302,0)+IFERROR(D392,0)+IFERROR(D437,0)+IFERROR(D482,0)+IFERROR(D527,0)+IFERROR(D572,0)+IFERROR(D617,0)+IFERROR(D662,0)+IFERROR(D707,0)+IFERROR(D752,0)+IFERROR(D798,0)+IFERROR(D807,0)+IFERROR(D816,0)+IFERROR(D825,0)+IFERROR(D834,0)+IFERROR(D843,0)+IFERROR(D166,0)+IFERROR(D346,0)</f>
        <v>4734509.5500029363</v>
      </c>
      <c r="E10" s="32">
        <f t="shared" ref="E10:BN13" si="1">IFERROR(E32,0)+IFERROR(E77,0)+IFERROR(E122,0)+IFERROR(E212,0)+IFERROR(E257,0)+IFERROR(E302,0)+IFERROR(E392,0)+IFERROR(E437,0)+IFERROR(E482,0)+IFERROR(E527,0)+IFERROR(E572,0)+IFERROR(E617,0)+IFERROR(E662,0)+IFERROR(E707,0)+IFERROR(E752,0)+IFERROR(E798,0)+IFERROR(E807,0)+IFERROR(E816,0)+IFERROR(E825,0)+IFERROR(E834,0)+IFERROR(E843,0)+IFERROR(E166,0)+IFERROR(E346,0)</f>
        <v>9757495.3556586001</v>
      </c>
      <c r="F10" s="32">
        <f t="shared" si="1"/>
        <v>14708182.378879603</v>
      </c>
      <c r="G10" s="32">
        <f t="shared" si="1"/>
        <v>20273986.171863236</v>
      </c>
      <c r="H10" s="32">
        <f t="shared" si="1"/>
        <v>25580920.428065784</v>
      </c>
      <c r="I10" s="32">
        <f t="shared" si="1"/>
        <v>23570913.339195184</v>
      </c>
      <c r="J10" s="32">
        <f t="shared" si="1"/>
        <v>21444612.983039938</v>
      </c>
      <c r="K10" s="32">
        <f t="shared" si="1"/>
        <v>18593561.743420254</v>
      </c>
      <c r="L10" s="32">
        <f t="shared" si="1"/>
        <v>15767415.025406608</v>
      </c>
      <c r="M10" s="32">
        <f t="shared" si="1"/>
        <v>12777755.532993594</v>
      </c>
      <c r="N10" s="32">
        <f t="shared" si="1"/>
        <v>11967105.222536584</v>
      </c>
      <c r="O10" s="32">
        <f t="shared" si="1"/>
        <v>10877554.392296433</v>
      </c>
      <c r="P10" s="32">
        <f t="shared" si="1"/>
        <v>10765336.912096385</v>
      </c>
      <c r="Q10" s="32">
        <f t="shared" si="1"/>
        <v>10646626.84911333</v>
      </c>
      <c r="R10" s="32">
        <f t="shared" si="1"/>
        <v>10521048.561057691</v>
      </c>
      <c r="S10" s="32">
        <f t="shared" si="1"/>
        <v>9781683.586653728</v>
      </c>
      <c r="T10" s="32">
        <f t="shared" si="1"/>
        <v>8999541.0673021115</v>
      </c>
      <c r="U10" s="32">
        <f t="shared" si="1"/>
        <v>8172146.0164737208</v>
      </c>
      <c r="V10" s="32">
        <f t="shared" si="1"/>
        <v>7296880.2519902615</v>
      </c>
      <c r="W10" s="32">
        <f t="shared" si="1"/>
        <v>6370974.1111331135</v>
      </c>
      <c r="X10" s="32">
        <f t="shared" si="1"/>
        <v>6419656.432978929</v>
      </c>
      <c r="Y10" s="32">
        <f t="shared" si="1"/>
        <v>6397004.4846153483</v>
      </c>
      <c r="Z10" s="32">
        <f t="shared" si="1"/>
        <v>6447192.8494983502</v>
      </c>
      <c r="AA10" s="32">
        <f t="shared" si="1"/>
        <v>5819604.6426745942</v>
      </c>
      <c r="AB10" s="32">
        <f t="shared" si="1"/>
        <v>5836386.3024167372</v>
      </c>
      <c r="AC10" s="32">
        <f t="shared" si="1"/>
        <v>5109074.2818263248</v>
      </c>
      <c r="AD10" s="32">
        <f t="shared" si="1"/>
        <v>4339682.0657588942</v>
      </c>
      <c r="AE10" s="32">
        <f t="shared" si="1"/>
        <v>3525775.0143332761</v>
      </c>
      <c r="AF10" s="32">
        <f t="shared" si="1"/>
        <v>1450783.4467184416</v>
      </c>
      <c r="AG10" s="32">
        <f t="shared" si="1"/>
        <v>0</v>
      </c>
      <c r="AH10" s="32">
        <f t="shared" si="1"/>
        <v>0</v>
      </c>
      <c r="AI10" s="32">
        <f t="shared" si="1"/>
        <v>0</v>
      </c>
      <c r="AJ10" s="32">
        <f t="shared" si="1"/>
        <v>0</v>
      </c>
      <c r="AK10" s="32">
        <f t="shared" si="1"/>
        <v>0</v>
      </c>
      <c r="AL10" s="32">
        <f t="shared" si="1"/>
        <v>0</v>
      </c>
      <c r="AM10" s="32">
        <f t="shared" si="1"/>
        <v>0</v>
      </c>
      <c r="AN10" s="32">
        <f t="shared" si="1"/>
        <v>0</v>
      </c>
      <c r="AO10" s="32">
        <f t="shared" si="1"/>
        <v>0</v>
      </c>
      <c r="AP10" s="32">
        <f t="shared" si="1"/>
        <v>0</v>
      </c>
      <c r="AQ10" s="32">
        <f t="shared" si="1"/>
        <v>0</v>
      </c>
      <c r="AR10" s="32">
        <f t="shared" si="1"/>
        <v>0</v>
      </c>
      <c r="AS10" s="32">
        <f t="shared" si="1"/>
        <v>0</v>
      </c>
      <c r="AT10" s="32">
        <f t="shared" si="1"/>
        <v>0</v>
      </c>
      <c r="AU10" s="32">
        <f t="shared" si="1"/>
        <v>0</v>
      </c>
      <c r="AV10" s="32">
        <f t="shared" si="1"/>
        <v>0</v>
      </c>
      <c r="AW10" s="32">
        <f t="shared" si="1"/>
        <v>0</v>
      </c>
      <c r="AX10" s="32">
        <f t="shared" si="1"/>
        <v>0</v>
      </c>
      <c r="AY10" s="32">
        <f t="shared" si="1"/>
        <v>0</v>
      </c>
      <c r="AZ10" s="32">
        <f t="shared" si="1"/>
        <v>0</v>
      </c>
      <c r="BA10" s="32">
        <f t="shared" si="1"/>
        <v>0</v>
      </c>
      <c r="BB10" s="32">
        <f t="shared" si="1"/>
        <v>0</v>
      </c>
      <c r="BC10" s="32">
        <f t="shared" si="1"/>
        <v>0</v>
      </c>
      <c r="BD10" s="32">
        <f t="shared" si="1"/>
        <v>0</v>
      </c>
      <c r="BE10" s="32">
        <f t="shared" si="1"/>
        <v>0</v>
      </c>
      <c r="BF10" s="32">
        <f t="shared" si="1"/>
        <v>0</v>
      </c>
      <c r="BG10" s="32">
        <f t="shared" si="1"/>
        <v>0</v>
      </c>
      <c r="BH10" s="32">
        <f t="shared" si="1"/>
        <v>0</v>
      </c>
      <c r="BI10" s="32">
        <f t="shared" si="1"/>
        <v>0</v>
      </c>
      <c r="BJ10" s="32">
        <f t="shared" si="1"/>
        <v>0</v>
      </c>
      <c r="BK10" s="32">
        <f t="shared" si="1"/>
        <v>0</v>
      </c>
      <c r="BL10" s="32">
        <f t="shared" si="1"/>
        <v>0</v>
      </c>
      <c r="BM10" s="32">
        <f t="shared" si="1"/>
        <v>0</v>
      </c>
      <c r="BN10" s="32">
        <f t="shared" si="1"/>
        <v>0</v>
      </c>
    </row>
    <row r="11" spans="1:66" s="33" customFormat="1" ht="15.75">
      <c r="C11" s="34" t="s">
        <v>1</v>
      </c>
      <c r="D11" s="32">
        <f>IFERROR(D33,0)+IFERROR(D78,0)+IFERROR(D123,0)+IFERROR(D213,0)+IFERROR(D258,0)+IFERROR(D303,0)+IFERROR(D393,0)+IFERROR(D438,0)+IFERROR(D483,0)+IFERROR(D528,0)+IFERROR(D573,0)+IFERROR(D618,0)+IFERROR(D663,0)+IFERROR(D708,0)+IFERROR(D753,0)+IFERROR(D799,0)+IFERROR(D808,0)+IFERROR(D817,0)+IFERROR(D826,0)+IFERROR(D835,0)+IFERROR(D844,0)+IFERROR(D167,0)+IFERROR(D347,0)</f>
        <v>2992413.1128253252</v>
      </c>
      <c r="E11" s="32">
        <f t="shared" si="1"/>
        <v>5821406.5367202973</v>
      </c>
      <c r="F11" s="32">
        <f t="shared" si="1"/>
        <v>8224322.7307856921</v>
      </c>
      <c r="G11" s="32">
        <f t="shared" si="1"/>
        <v>11669007.145568695</v>
      </c>
      <c r="H11" s="32">
        <f t="shared" si="1"/>
        <v>13815196.669000054</v>
      </c>
      <c r="I11" s="32">
        <f t="shared" si="1"/>
        <v>12433281.176064219</v>
      </c>
      <c r="J11" s="32">
        <f t="shared" si="1"/>
        <v>11167658.950413043</v>
      </c>
      <c r="K11" s="32">
        <f t="shared" si="1"/>
        <v>10041976.148315411</v>
      </c>
      <c r="L11" s="32">
        <f t="shared" si="1"/>
        <v>9075909.1166337095</v>
      </c>
      <c r="M11" s="32">
        <f t="shared" si="1"/>
        <v>8273354.8593513723</v>
      </c>
      <c r="N11" s="32">
        <f t="shared" si="1"/>
        <v>7577647.2157561146</v>
      </c>
      <c r="O11" s="32">
        <f t="shared" si="1"/>
        <v>6935364.1790322419</v>
      </c>
      <c r="P11" s="32">
        <f t="shared" si="1"/>
        <v>6326869.1440944374</v>
      </c>
      <c r="Q11" s="32">
        <f t="shared" si="1"/>
        <v>5724866.6919396324</v>
      </c>
      <c r="R11" s="32">
        <f t="shared" si="1"/>
        <v>5129732.4648574218</v>
      </c>
      <c r="S11" s="32">
        <f t="shared" si="1"/>
        <v>4558916.3232522067</v>
      </c>
      <c r="T11" s="32">
        <f t="shared" si="1"/>
        <v>4030877.7265946497</v>
      </c>
      <c r="U11" s="32">
        <f t="shared" si="1"/>
        <v>3548091.6614138642</v>
      </c>
      <c r="V11" s="32">
        <f t="shared" si="1"/>
        <v>3113176.3098881496</v>
      </c>
      <c r="W11" s="32">
        <f t="shared" si="1"/>
        <v>2728901.3347361218</v>
      </c>
      <c r="X11" s="32">
        <f t="shared" si="1"/>
        <v>2369289.7158284248</v>
      </c>
      <c r="Y11" s="32">
        <f t="shared" si="1"/>
        <v>2008946.2467811713</v>
      </c>
      <c r="Z11" s="32">
        <f t="shared" si="1"/>
        <v>1647828.5848362874</v>
      </c>
      <c r="AA11" s="32">
        <f t="shared" si="1"/>
        <v>1302944.6567328484</v>
      </c>
      <c r="AB11" s="32">
        <f t="shared" si="1"/>
        <v>975233.69992882293</v>
      </c>
      <c r="AC11" s="32">
        <f t="shared" si="1"/>
        <v>667499.47315905942</v>
      </c>
      <c r="AD11" s="32">
        <f t="shared" si="1"/>
        <v>401845.44186631311</v>
      </c>
      <c r="AE11" s="32">
        <f t="shared" si="1"/>
        <v>180706.24593175389</v>
      </c>
      <c r="AF11" s="32">
        <f t="shared" si="1"/>
        <v>40789.121549529242</v>
      </c>
      <c r="AG11" s="32">
        <f t="shared" si="1"/>
        <v>0</v>
      </c>
      <c r="AH11" s="32">
        <f t="shared" si="1"/>
        <v>0</v>
      </c>
      <c r="AI11" s="32">
        <f t="shared" si="1"/>
        <v>0</v>
      </c>
      <c r="AJ11" s="32">
        <f t="shared" si="1"/>
        <v>0</v>
      </c>
      <c r="AK11" s="32">
        <f t="shared" si="1"/>
        <v>0</v>
      </c>
      <c r="AL11" s="32">
        <f t="shared" si="1"/>
        <v>0</v>
      </c>
      <c r="AM11" s="32">
        <f t="shared" si="1"/>
        <v>0</v>
      </c>
      <c r="AN11" s="32">
        <f t="shared" si="1"/>
        <v>0</v>
      </c>
      <c r="AO11" s="32">
        <f t="shared" si="1"/>
        <v>0</v>
      </c>
      <c r="AP11" s="32">
        <f t="shared" si="1"/>
        <v>0</v>
      </c>
      <c r="AQ11" s="32">
        <f t="shared" si="1"/>
        <v>0</v>
      </c>
      <c r="AR11" s="32">
        <f t="shared" si="1"/>
        <v>0</v>
      </c>
      <c r="AS11" s="32">
        <f t="shared" si="1"/>
        <v>0</v>
      </c>
      <c r="AT11" s="32">
        <f t="shared" si="1"/>
        <v>0</v>
      </c>
      <c r="AU11" s="32">
        <f t="shared" si="1"/>
        <v>0</v>
      </c>
      <c r="AV11" s="32">
        <f t="shared" si="1"/>
        <v>0</v>
      </c>
      <c r="AW11" s="32">
        <f t="shared" si="1"/>
        <v>0</v>
      </c>
      <c r="AX11" s="32">
        <f t="shared" si="1"/>
        <v>0</v>
      </c>
      <c r="AY11" s="32">
        <f t="shared" si="1"/>
        <v>0</v>
      </c>
      <c r="AZ11" s="32">
        <f t="shared" si="1"/>
        <v>0</v>
      </c>
      <c r="BA11" s="32">
        <f t="shared" si="1"/>
        <v>0</v>
      </c>
      <c r="BB11" s="32">
        <f t="shared" si="1"/>
        <v>0</v>
      </c>
      <c r="BC11" s="32">
        <f t="shared" si="1"/>
        <v>0</v>
      </c>
      <c r="BD11" s="32">
        <f t="shared" si="1"/>
        <v>0</v>
      </c>
      <c r="BE11" s="32">
        <f t="shared" si="1"/>
        <v>0</v>
      </c>
      <c r="BF11" s="32">
        <f t="shared" si="1"/>
        <v>0</v>
      </c>
      <c r="BG11" s="32">
        <f t="shared" si="1"/>
        <v>0</v>
      </c>
      <c r="BH11" s="32">
        <f t="shared" si="1"/>
        <v>0</v>
      </c>
      <c r="BI11" s="32">
        <f t="shared" si="1"/>
        <v>0</v>
      </c>
      <c r="BJ11" s="32">
        <f t="shared" si="1"/>
        <v>0</v>
      </c>
      <c r="BK11" s="32">
        <f t="shared" si="1"/>
        <v>0</v>
      </c>
      <c r="BL11" s="32">
        <f t="shared" si="1"/>
        <v>0</v>
      </c>
      <c r="BM11" s="32">
        <f t="shared" si="1"/>
        <v>0</v>
      </c>
      <c r="BN11" s="32">
        <f t="shared" si="1"/>
        <v>0</v>
      </c>
    </row>
    <row r="12" spans="1:66" s="33" customFormat="1" ht="15.75">
      <c r="C12" s="34" t="s">
        <v>2</v>
      </c>
      <c r="D12" s="32">
        <f>IFERROR(D34,0)+IFERROR(D79,0)+IFERROR(D124,0)+IFERROR(D214,0)+IFERROR(D259,0)+IFERROR(D304,0)+IFERROR(D394,0)+IFERROR(D439,0)+IFERROR(D484,0)+IFERROR(D529,0)+IFERROR(D574,0)+IFERROR(D619,0)+IFERROR(D664,0)+IFERROR(D709,0)+IFERROR(D754,0)+IFERROR(D800,0)+IFERROR(D809,0)+IFERROR(D818,0)+IFERROR(D827,0)+IFERROR(D836,0)+IFERROR(D845,0)+IFERROR(D168,0)+IFERROR(D348,0)</f>
        <v>7726922.662828261</v>
      </c>
      <c r="E12" s="32">
        <f t="shared" si="1"/>
        <v>15578901.8923789</v>
      </c>
      <c r="F12" s="32">
        <f t="shared" si="1"/>
        <v>22932505.109665293</v>
      </c>
      <c r="G12" s="32">
        <f t="shared" si="1"/>
        <v>31942993.317431927</v>
      </c>
      <c r="H12" s="32">
        <f t="shared" si="1"/>
        <v>39396117.097065844</v>
      </c>
      <c r="I12" s="32">
        <f t="shared" si="1"/>
        <v>36004194.515259407</v>
      </c>
      <c r="J12" s="32">
        <f t="shared" si="1"/>
        <v>32612271.933452975</v>
      </c>
      <c r="K12" s="32">
        <f t="shared" si="1"/>
        <v>28635537.891735669</v>
      </c>
      <c r="L12" s="32">
        <f t="shared" si="1"/>
        <v>24843324.142040316</v>
      </c>
      <c r="M12" s="32">
        <f t="shared" si="1"/>
        <v>21051110.392344967</v>
      </c>
      <c r="N12" s="32">
        <f t="shared" si="1"/>
        <v>19544752.438292693</v>
      </c>
      <c r="O12" s="32">
        <f t="shared" si="1"/>
        <v>17812918.571328677</v>
      </c>
      <c r="P12" s="32">
        <f t="shared" si="1"/>
        <v>17092206.056190822</v>
      </c>
      <c r="Q12" s="32">
        <f t="shared" si="1"/>
        <v>16371493.541052967</v>
      </c>
      <c r="R12" s="32">
        <f t="shared" si="1"/>
        <v>15650781.02591511</v>
      </c>
      <c r="S12" s="32">
        <f t="shared" si="1"/>
        <v>14340599.909905937</v>
      </c>
      <c r="T12" s="32">
        <f t="shared" si="1"/>
        <v>13030418.793896761</v>
      </c>
      <c r="U12" s="32">
        <f t="shared" si="1"/>
        <v>11720237.677887585</v>
      </c>
      <c r="V12" s="32">
        <f t="shared" si="1"/>
        <v>10410056.561878411</v>
      </c>
      <c r="W12" s="32">
        <f t="shared" si="1"/>
        <v>9099875.4458692372</v>
      </c>
      <c r="X12" s="32">
        <f t="shared" si="1"/>
        <v>8788946.1488073543</v>
      </c>
      <c r="Y12" s="32">
        <f t="shared" si="1"/>
        <v>8405950.7313965205</v>
      </c>
      <c r="Z12" s="32">
        <f t="shared" si="1"/>
        <v>8095021.4343346376</v>
      </c>
      <c r="AA12" s="32">
        <f t="shared" si="1"/>
        <v>7122549.299407443</v>
      </c>
      <c r="AB12" s="32">
        <f t="shared" si="1"/>
        <v>6811620.002345561</v>
      </c>
      <c r="AC12" s="32">
        <f t="shared" si="1"/>
        <v>5776573.7549853846</v>
      </c>
      <c r="AD12" s="32">
        <f t="shared" si="1"/>
        <v>4741527.5076252073</v>
      </c>
      <c r="AE12" s="32">
        <f t="shared" si="1"/>
        <v>3706481.2602650309</v>
      </c>
      <c r="AF12" s="32">
        <f t="shared" si="1"/>
        <v>1491572.5682679708</v>
      </c>
      <c r="AG12" s="32">
        <f t="shared" si="1"/>
        <v>0</v>
      </c>
      <c r="AH12" s="32">
        <f t="shared" si="1"/>
        <v>0</v>
      </c>
      <c r="AI12" s="32">
        <f t="shared" si="1"/>
        <v>0</v>
      </c>
      <c r="AJ12" s="32">
        <f t="shared" si="1"/>
        <v>0</v>
      </c>
      <c r="AK12" s="32">
        <f t="shared" si="1"/>
        <v>0</v>
      </c>
      <c r="AL12" s="32">
        <f t="shared" si="1"/>
        <v>0</v>
      </c>
      <c r="AM12" s="32">
        <f t="shared" si="1"/>
        <v>0</v>
      </c>
      <c r="AN12" s="32">
        <f t="shared" si="1"/>
        <v>0</v>
      </c>
      <c r="AO12" s="32">
        <f t="shared" si="1"/>
        <v>0</v>
      </c>
      <c r="AP12" s="32">
        <f t="shared" si="1"/>
        <v>0</v>
      </c>
      <c r="AQ12" s="32">
        <f t="shared" si="1"/>
        <v>0</v>
      </c>
      <c r="AR12" s="32">
        <f t="shared" si="1"/>
        <v>0</v>
      </c>
      <c r="AS12" s="32">
        <f t="shared" si="1"/>
        <v>0</v>
      </c>
      <c r="AT12" s="32">
        <f t="shared" si="1"/>
        <v>0</v>
      </c>
      <c r="AU12" s="32">
        <f t="shared" si="1"/>
        <v>0</v>
      </c>
      <c r="AV12" s="32">
        <f t="shared" si="1"/>
        <v>0</v>
      </c>
      <c r="AW12" s="32">
        <f t="shared" si="1"/>
        <v>0</v>
      </c>
      <c r="AX12" s="32">
        <f t="shared" si="1"/>
        <v>0</v>
      </c>
      <c r="AY12" s="32">
        <f t="shared" si="1"/>
        <v>0</v>
      </c>
      <c r="AZ12" s="32">
        <f t="shared" si="1"/>
        <v>0</v>
      </c>
      <c r="BA12" s="32">
        <f t="shared" si="1"/>
        <v>0</v>
      </c>
      <c r="BB12" s="32">
        <f t="shared" si="1"/>
        <v>0</v>
      </c>
      <c r="BC12" s="32">
        <f t="shared" si="1"/>
        <v>0</v>
      </c>
      <c r="BD12" s="32">
        <f t="shared" si="1"/>
        <v>0</v>
      </c>
      <c r="BE12" s="32">
        <f t="shared" si="1"/>
        <v>0</v>
      </c>
      <c r="BF12" s="32">
        <f t="shared" si="1"/>
        <v>0</v>
      </c>
      <c r="BG12" s="32">
        <f t="shared" si="1"/>
        <v>0</v>
      </c>
      <c r="BH12" s="32">
        <f t="shared" si="1"/>
        <v>0</v>
      </c>
      <c r="BI12" s="32">
        <f t="shared" si="1"/>
        <v>0</v>
      </c>
      <c r="BJ12" s="32">
        <f t="shared" si="1"/>
        <v>0</v>
      </c>
      <c r="BK12" s="32">
        <f t="shared" si="1"/>
        <v>0</v>
      </c>
      <c r="BL12" s="32">
        <f t="shared" si="1"/>
        <v>0</v>
      </c>
      <c r="BM12" s="32">
        <f t="shared" si="1"/>
        <v>0</v>
      </c>
      <c r="BN12" s="32">
        <f t="shared" si="1"/>
        <v>0</v>
      </c>
    </row>
    <row r="13" spans="1:66" s="33" customFormat="1" ht="15.75">
      <c r="C13" s="34" t="s">
        <v>13</v>
      </c>
      <c r="D13" s="32">
        <f>IFERROR(D35,0)+IFERROR(D80,0)+IFERROR(D125,0)+IFERROR(D215,0)+IFERROR(D260,0)+IFERROR(D305,0)+IFERROR(D395,0)+IFERROR(D440,0)+IFERROR(D485,0)+IFERROR(D530,0)+IFERROR(D575,0)+IFERROR(D620,0)+IFERROR(D665,0)+IFERROR(D710,0)+IFERROR(D755,0)+IFERROR(D801,0)+IFERROR(D810,0)+IFERROR(D819,0)+IFERROR(D828,0)+IFERROR(D837,0)+IFERROR(D846,0)+IFERROR(D169,0)+IFERROR(D349,0)</f>
        <v>50849672.249997064</v>
      </c>
      <c r="E13" s="32">
        <f t="shared" si="1"/>
        <v>98648858.694338456</v>
      </c>
      <c r="F13" s="32">
        <f t="shared" si="1"/>
        <v>138906858.11545885</v>
      </c>
      <c r="G13" s="32">
        <f t="shared" si="1"/>
        <v>197384053.74359563</v>
      </c>
      <c r="H13" s="32">
        <f t="shared" si="1"/>
        <v>232898315.11552981</v>
      </c>
      <c r="I13" s="32">
        <f t="shared" si="1"/>
        <v>209327401.77633464</v>
      </c>
      <c r="J13" s="32">
        <f t="shared" si="1"/>
        <v>187882788.79329476</v>
      </c>
      <c r="K13" s="32">
        <f t="shared" si="1"/>
        <v>169289227.04987445</v>
      </c>
      <c r="L13" s="32">
        <f t="shared" si="1"/>
        <v>153521812.02446786</v>
      </c>
      <c r="M13" s="32">
        <f t="shared" si="1"/>
        <v>140744056.49147427</v>
      </c>
      <c r="N13" s="32">
        <f t="shared" si="1"/>
        <v>128776951.26893768</v>
      </c>
      <c r="O13" s="32">
        <f t="shared" si="1"/>
        <v>117899396.87664124</v>
      </c>
      <c r="P13" s="32">
        <f t="shared" si="1"/>
        <v>107134059.96454486</v>
      </c>
      <c r="Q13" s="32">
        <f t="shared" si="1"/>
        <v>96487433.115431532</v>
      </c>
      <c r="R13" s="32">
        <f t="shared" si="1"/>
        <v>85966384.554373845</v>
      </c>
      <c r="S13" s="32">
        <f t="shared" si="1"/>
        <v>76184700.967720136</v>
      </c>
      <c r="T13" s="32">
        <f t="shared" si="1"/>
        <v>67185159.900418013</v>
      </c>
      <c r="U13" s="32">
        <f t="shared" si="1"/>
        <v>59013013.883944288</v>
      </c>
      <c r="V13" s="32">
        <f t="shared" si="1"/>
        <v>51716133.631954029</v>
      </c>
      <c r="W13" s="32">
        <f t="shared" si="1"/>
        <v>45345159.520820908</v>
      </c>
      <c r="X13" s="32">
        <f t="shared" si="1"/>
        <v>38925503.08784198</v>
      </c>
      <c r="Y13" s="32">
        <f t="shared" si="1"/>
        <v>32528498.603226636</v>
      </c>
      <c r="Z13" s="32">
        <f t="shared" si="1"/>
        <v>26081305.753728278</v>
      </c>
      <c r="AA13" s="32">
        <f t="shared" si="1"/>
        <v>20261701.111053687</v>
      </c>
      <c r="AB13" s="32">
        <f t="shared" si="1"/>
        <v>14425314.80863695</v>
      </c>
      <c r="AC13" s="32">
        <f t="shared" si="1"/>
        <v>9316240.5268106237</v>
      </c>
      <c r="AD13" s="32">
        <f t="shared" si="1"/>
        <v>4976558.4610517267</v>
      </c>
      <c r="AE13" s="32">
        <f t="shared" si="1"/>
        <v>1450783.4467184483</v>
      </c>
      <c r="AF13" s="32">
        <f t="shared" si="1"/>
        <v>5.1222741603851318E-9</v>
      </c>
      <c r="AG13" s="32">
        <f t="shared" si="1"/>
        <v>0</v>
      </c>
      <c r="AH13" s="32">
        <f t="shared" si="1"/>
        <v>0</v>
      </c>
      <c r="AI13" s="32">
        <f t="shared" si="1"/>
        <v>0</v>
      </c>
      <c r="AJ13" s="32">
        <f t="shared" si="1"/>
        <v>0</v>
      </c>
      <c r="AK13" s="32">
        <f t="shared" si="1"/>
        <v>0</v>
      </c>
      <c r="AL13" s="32">
        <f t="shared" si="1"/>
        <v>0</v>
      </c>
      <c r="AM13" s="32">
        <f t="shared" si="1"/>
        <v>0</v>
      </c>
      <c r="AN13" s="32">
        <f t="shared" si="1"/>
        <v>0</v>
      </c>
      <c r="AO13" s="32">
        <f t="shared" si="1"/>
        <v>0</v>
      </c>
      <c r="AP13" s="32">
        <f t="shared" si="1"/>
        <v>0</v>
      </c>
      <c r="AQ13" s="32">
        <f t="shared" si="1"/>
        <v>0</v>
      </c>
      <c r="AR13" s="32">
        <f t="shared" si="1"/>
        <v>0</v>
      </c>
      <c r="AS13" s="32">
        <f t="shared" si="1"/>
        <v>0</v>
      </c>
      <c r="AT13" s="32">
        <f t="shared" si="1"/>
        <v>0</v>
      </c>
      <c r="AU13" s="32">
        <f t="shared" si="1"/>
        <v>0</v>
      </c>
      <c r="AV13" s="32">
        <f t="shared" si="1"/>
        <v>0</v>
      </c>
      <c r="AW13" s="32">
        <f t="shared" si="1"/>
        <v>0</v>
      </c>
      <c r="AX13" s="32">
        <f t="shared" si="1"/>
        <v>0</v>
      </c>
      <c r="AY13" s="32">
        <f t="shared" si="1"/>
        <v>0</v>
      </c>
      <c r="AZ13" s="32">
        <f t="shared" si="1"/>
        <v>0</v>
      </c>
      <c r="BA13" s="32">
        <f t="shared" si="1"/>
        <v>0</v>
      </c>
      <c r="BB13" s="32">
        <f t="shared" si="1"/>
        <v>0</v>
      </c>
      <c r="BC13" s="32">
        <f t="shared" si="1"/>
        <v>0</v>
      </c>
      <c r="BD13" s="32">
        <f t="shared" si="1"/>
        <v>0</v>
      </c>
      <c r="BE13" s="32">
        <f t="shared" si="1"/>
        <v>0</v>
      </c>
      <c r="BF13" s="32">
        <f t="shared" si="1"/>
        <v>0</v>
      </c>
      <c r="BG13" s="32">
        <f t="shared" si="1"/>
        <v>0</v>
      </c>
      <c r="BH13" s="32">
        <f t="shared" si="1"/>
        <v>0</v>
      </c>
      <c r="BI13" s="32">
        <f t="shared" si="1"/>
        <v>0</v>
      </c>
      <c r="BJ13" s="32">
        <f t="shared" si="1"/>
        <v>0</v>
      </c>
      <c r="BK13" s="32">
        <f t="shared" si="1"/>
        <v>0</v>
      </c>
      <c r="BL13" s="32">
        <f t="shared" si="1"/>
        <v>0</v>
      </c>
      <c r="BM13" s="32">
        <f t="shared" si="1"/>
        <v>0</v>
      </c>
      <c r="BN13" s="32">
        <f t="shared" si="1"/>
        <v>0</v>
      </c>
    </row>
    <row r="14" spans="1:66" s="37" customFormat="1" ht="15.75"/>
    <row r="15" spans="1:66" s="37" customFormat="1" ht="15.75">
      <c r="C15" s="33" t="s">
        <v>14</v>
      </c>
      <c r="D15" s="32">
        <f>D9</f>
        <v>55584181.799999997</v>
      </c>
      <c r="E15" s="32">
        <f>E9-D13</f>
        <v>57556681.799999997</v>
      </c>
      <c r="F15" s="32">
        <f>F9-E13</f>
        <v>54966181.799999997</v>
      </c>
      <c r="G15" s="32">
        <f>G9-F13</f>
        <v>78751181.800000012</v>
      </c>
      <c r="H15" s="32">
        <f>H9-G13</f>
        <v>61095181.800000012</v>
      </c>
      <c r="I15" s="38">
        <f>SUM(D15:H15)</f>
        <v>307953409</v>
      </c>
      <c r="J15" s="39" t="b">
        <f>I15=[7]Input!L87</f>
        <v>1</v>
      </c>
    </row>
    <row r="16" spans="1:66" s="37" customFormat="1" ht="15.75"/>
    <row r="17" spans="1:66" s="37" customFormat="1" ht="15.75"/>
    <row r="18" spans="1:66" s="37" customFormat="1" ht="15.75">
      <c r="A18" s="37" t="s">
        <v>15</v>
      </c>
    </row>
    <row r="19" spans="1:66" s="41" customFormat="1">
      <c r="A19" s="40" t="s">
        <v>16</v>
      </c>
    </row>
    <row r="20" spans="1:66" s="41" customFormat="1">
      <c r="A20" s="41" t="s">
        <v>17</v>
      </c>
      <c r="B20" s="41">
        <v>0</v>
      </c>
      <c r="C20" s="42"/>
      <c r="D20" s="41">
        <v>2015</v>
      </c>
      <c r="E20" s="41">
        <v>2016</v>
      </c>
      <c r="F20" s="41">
        <v>2017</v>
      </c>
      <c r="G20" s="41">
        <v>2018</v>
      </c>
      <c r="H20" s="41">
        <v>2019</v>
      </c>
      <c r="I20" s="41">
        <v>2020</v>
      </c>
      <c r="J20" s="41">
        <v>2021</v>
      </c>
      <c r="K20" s="41">
        <v>2022</v>
      </c>
      <c r="L20" s="41">
        <v>2023</v>
      </c>
      <c r="M20" s="41">
        <v>2024</v>
      </c>
      <c r="N20" s="41">
        <v>2025</v>
      </c>
      <c r="O20" s="41">
        <v>2026</v>
      </c>
      <c r="P20" s="41">
        <v>2027</v>
      </c>
      <c r="Q20" s="41">
        <v>2028</v>
      </c>
      <c r="R20" s="41">
        <v>2029</v>
      </c>
      <c r="S20" s="41">
        <v>2030</v>
      </c>
      <c r="T20" s="41">
        <v>2031</v>
      </c>
      <c r="U20" s="41">
        <v>2032</v>
      </c>
      <c r="V20" s="41">
        <v>2033</v>
      </c>
      <c r="W20" s="41">
        <v>2034</v>
      </c>
      <c r="X20" s="41">
        <v>2035</v>
      </c>
      <c r="Y20" s="41">
        <v>2036</v>
      </c>
      <c r="Z20" s="41">
        <v>2037</v>
      </c>
      <c r="AA20" s="41">
        <v>2038</v>
      </c>
      <c r="AB20" s="41">
        <v>2039</v>
      </c>
      <c r="AC20" s="41">
        <v>2040</v>
      </c>
      <c r="AD20" s="41">
        <v>2041</v>
      </c>
      <c r="AE20" s="41">
        <v>2042</v>
      </c>
      <c r="AF20" s="41">
        <v>2043</v>
      </c>
      <c r="AG20" s="41">
        <v>2044</v>
      </c>
      <c r="AH20" s="41">
        <v>2045</v>
      </c>
      <c r="AI20" s="41">
        <v>2046</v>
      </c>
      <c r="AJ20" s="41">
        <v>2047</v>
      </c>
      <c r="AK20" s="41">
        <v>2048</v>
      </c>
      <c r="AL20" s="41">
        <v>2049</v>
      </c>
      <c r="AM20" s="41">
        <v>2050</v>
      </c>
      <c r="AN20" s="41">
        <v>2051</v>
      </c>
      <c r="AO20" s="41">
        <v>2052</v>
      </c>
      <c r="AP20" s="41">
        <v>2053</v>
      </c>
      <c r="AQ20" s="41">
        <v>2054</v>
      </c>
      <c r="AR20" s="41">
        <v>2055</v>
      </c>
      <c r="AS20" s="41">
        <v>2056</v>
      </c>
      <c r="AT20" s="41">
        <v>2057</v>
      </c>
      <c r="AU20" s="41">
        <v>2058</v>
      </c>
      <c r="AV20" s="41">
        <v>2059</v>
      </c>
      <c r="AW20" s="41">
        <v>2060</v>
      </c>
      <c r="AX20" s="41">
        <v>2061</v>
      </c>
      <c r="AY20" s="41">
        <v>2062</v>
      </c>
      <c r="AZ20" s="41">
        <v>2063</v>
      </c>
      <c r="BA20" s="41">
        <v>2064</v>
      </c>
      <c r="BB20" s="41">
        <v>2065</v>
      </c>
      <c r="BC20" s="41">
        <v>2066</v>
      </c>
      <c r="BD20" s="41">
        <v>2067</v>
      </c>
      <c r="BE20" s="41">
        <v>2068</v>
      </c>
      <c r="BF20" s="41">
        <v>2069</v>
      </c>
      <c r="BG20" s="41">
        <v>2070</v>
      </c>
      <c r="BH20" s="41">
        <v>2071</v>
      </c>
      <c r="BI20" s="41">
        <v>2072</v>
      </c>
      <c r="BJ20" s="41">
        <v>2073</v>
      </c>
      <c r="BK20" s="41">
        <v>2074</v>
      </c>
      <c r="BL20" s="41">
        <v>2075</v>
      </c>
      <c r="BM20" s="41">
        <v>2076</v>
      </c>
      <c r="BN20" s="41">
        <v>2077</v>
      </c>
    </row>
    <row r="21" spans="1:66" s="41" customFormat="1">
      <c r="A21" s="41" t="s">
        <v>18</v>
      </c>
      <c r="B21" s="41">
        <v>0</v>
      </c>
      <c r="D21" s="41">
        <f>B21</f>
        <v>0</v>
      </c>
      <c r="E21" s="41">
        <f>IF(D21&gt;0,D21-1,0)</f>
        <v>0</v>
      </c>
      <c r="F21" s="41">
        <f t="shared" ref="F21:BN21" si="2">IF(E21&gt;0,E21-1,0)</f>
        <v>0</v>
      </c>
      <c r="G21" s="41">
        <f t="shared" si="2"/>
        <v>0</v>
      </c>
      <c r="H21" s="41">
        <f t="shared" si="2"/>
        <v>0</v>
      </c>
      <c r="I21" s="41">
        <f t="shared" si="2"/>
        <v>0</v>
      </c>
      <c r="J21" s="41">
        <f t="shared" si="2"/>
        <v>0</v>
      </c>
      <c r="K21" s="41">
        <f t="shared" si="2"/>
        <v>0</v>
      </c>
      <c r="L21" s="41">
        <f t="shared" si="2"/>
        <v>0</v>
      </c>
      <c r="M21" s="41">
        <f t="shared" si="2"/>
        <v>0</v>
      </c>
      <c r="N21" s="41">
        <f t="shared" si="2"/>
        <v>0</v>
      </c>
      <c r="O21" s="41">
        <f t="shared" si="2"/>
        <v>0</v>
      </c>
      <c r="P21" s="41">
        <f t="shared" si="2"/>
        <v>0</v>
      </c>
      <c r="Q21" s="41">
        <f t="shared" si="2"/>
        <v>0</v>
      </c>
      <c r="R21" s="41">
        <f t="shared" si="2"/>
        <v>0</v>
      </c>
      <c r="S21" s="41">
        <f t="shared" si="2"/>
        <v>0</v>
      </c>
      <c r="T21" s="41">
        <f t="shared" si="2"/>
        <v>0</v>
      </c>
      <c r="U21" s="41">
        <f t="shared" si="2"/>
        <v>0</v>
      </c>
      <c r="V21" s="41">
        <f t="shared" si="2"/>
        <v>0</v>
      </c>
      <c r="W21" s="41">
        <f t="shared" si="2"/>
        <v>0</v>
      </c>
      <c r="X21" s="41">
        <f t="shared" si="2"/>
        <v>0</v>
      </c>
      <c r="Y21" s="41">
        <f t="shared" si="2"/>
        <v>0</v>
      </c>
      <c r="Z21" s="41">
        <f t="shared" si="2"/>
        <v>0</v>
      </c>
      <c r="AA21" s="41">
        <f t="shared" si="2"/>
        <v>0</v>
      </c>
      <c r="AB21" s="41">
        <f t="shared" si="2"/>
        <v>0</v>
      </c>
      <c r="AC21" s="41">
        <f t="shared" si="2"/>
        <v>0</v>
      </c>
      <c r="AD21" s="41">
        <f t="shared" si="2"/>
        <v>0</v>
      </c>
      <c r="AE21" s="41">
        <f t="shared" si="2"/>
        <v>0</v>
      </c>
      <c r="AF21" s="41">
        <f t="shared" si="2"/>
        <v>0</v>
      </c>
      <c r="AG21" s="41">
        <f t="shared" si="2"/>
        <v>0</v>
      </c>
      <c r="AH21" s="41">
        <f t="shared" si="2"/>
        <v>0</v>
      </c>
      <c r="AI21" s="41">
        <f t="shared" si="2"/>
        <v>0</v>
      </c>
      <c r="AJ21" s="41">
        <f t="shared" si="2"/>
        <v>0</v>
      </c>
      <c r="AK21" s="41">
        <f t="shared" si="2"/>
        <v>0</v>
      </c>
      <c r="AL21" s="41">
        <f t="shared" si="2"/>
        <v>0</v>
      </c>
      <c r="AM21" s="41">
        <f t="shared" si="2"/>
        <v>0</v>
      </c>
      <c r="AN21" s="41">
        <f t="shared" si="2"/>
        <v>0</v>
      </c>
      <c r="AO21" s="41">
        <f t="shared" si="2"/>
        <v>0</v>
      </c>
      <c r="AP21" s="41">
        <f t="shared" si="2"/>
        <v>0</v>
      </c>
      <c r="AQ21" s="41">
        <f t="shared" si="2"/>
        <v>0</v>
      </c>
      <c r="AR21" s="41">
        <f t="shared" si="2"/>
        <v>0</v>
      </c>
      <c r="AS21" s="41">
        <f t="shared" si="2"/>
        <v>0</v>
      </c>
      <c r="AT21" s="41">
        <f t="shared" si="2"/>
        <v>0</v>
      </c>
      <c r="AU21" s="41">
        <f t="shared" si="2"/>
        <v>0</v>
      </c>
      <c r="AV21" s="41">
        <f t="shared" si="2"/>
        <v>0</v>
      </c>
      <c r="AW21" s="41">
        <f t="shared" si="2"/>
        <v>0</v>
      </c>
      <c r="AX21" s="41">
        <f t="shared" si="2"/>
        <v>0</v>
      </c>
      <c r="AY21" s="41">
        <f t="shared" si="2"/>
        <v>0</v>
      </c>
      <c r="AZ21" s="41">
        <f t="shared" si="2"/>
        <v>0</v>
      </c>
      <c r="BA21" s="41">
        <f t="shared" si="2"/>
        <v>0</v>
      </c>
      <c r="BB21" s="41">
        <f t="shared" si="2"/>
        <v>0</v>
      </c>
      <c r="BC21" s="41">
        <f t="shared" si="2"/>
        <v>0</v>
      </c>
      <c r="BD21" s="41">
        <f t="shared" si="2"/>
        <v>0</v>
      </c>
      <c r="BE21" s="41">
        <f t="shared" si="2"/>
        <v>0</v>
      </c>
      <c r="BF21" s="41">
        <f t="shared" si="2"/>
        <v>0</v>
      </c>
      <c r="BG21" s="41">
        <f t="shared" si="2"/>
        <v>0</v>
      </c>
      <c r="BH21" s="41">
        <f t="shared" si="2"/>
        <v>0</v>
      </c>
      <c r="BI21" s="41">
        <f t="shared" si="2"/>
        <v>0</v>
      </c>
      <c r="BJ21" s="41">
        <f t="shared" si="2"/>
        <v>0</v>
      </c>
      <c r="BK21" s="41">
        <f t="shared" si="2"/>
        <v>0</v>
      </c>
      <c r="BL21" s="41">
        <f t="shared" si="2"/>
        <v>0</v>
      </c>
      <c r="BM21" s="41">
        <f t="shared" si="2"/>
        <v>0</v>
      </c>
      <c r="BN21" s="41">
        <f t="shared" si="2"/>
        <v>0</v>
      </c>
    </row>
    <row r="22" spans="1:66" s="41" customFormat="1">
      <c r="D22" s="41">
        <f>B20</f>
        <v>0</v>
      </c>
      <c r="E22" s="41">
        <f>D26</f>
        <v>0</v>
      </c>
      <c r="F22" s="41">
        <f t="shared" ref="F22:BN22" si="3">E26</f>
        <v>0</v>
      </c>
      <c r="G22" s="41">
        <f t="shared" si="3"/>
        <v>0</v>
      </c>
      <c r="H22" s="41">
        <f t="shared" si="3"/>
        <v>0</v>
      </c>
      <c r="I22" s="41">
        <f t="shared" si="3"/>
        <v>0</v>
      </c>
      <c r="J22" s="41">
        <f t="shared" si="3"/>
        <v>0</v>
      </c>
      <c r="K22" s="41">
        <f t="shared" si="3"/>
        <v>0</v>
      </c>
      <c r="L22" s="41">
        <f t="shared" si="3"/>
        <v>0</v>
      </c>
      <c r="M22" s="41">
        <f t="shared" si="3"/>
        <v>0</v>
      </c>
      <c r="N22" s="41">
        <f t="shared" si="3"/>
        <v>0</v>
      </c>
      <c r="O22" s="41">
        <f t="shared" si="3"/>
        <v>0</v>
      </c>
      <c r="P22" s="41">
        <f t="shared" si="3"/>
        <v>0</v>
      </c>
      <c r="Q22" s="41">
        <f t="shared" si="3"/>
        <v>0</v>
      </c>
      <c r="R22" s="41">
        <f t="shared" si="3"/>
        <v>0</v>
      </c>
      <c r="S22" s="41">
        <f t="shared" si="3"/>
        <v>0</v>
      </c>
      <c r="T22" s="41">
        <f t="shared" si="3"/>
        <v>0</v>
      </c>
      <c r="U22" s="41">
        <f t="shared" si="3"/>
        <v>0</v>
      </c>
      <c r="V22" s="41">
        <f t="shared" si="3"/>
        <v>0</v>
      </c>
      <c r="W22" s="41">
        <f t="shared" si="3"/>
        <v>0</v>
      </c>
      <c r="X22" s="41">
        <f t="shared" si="3"/>
        <v>0</v>
      </c>
      <c r="Y22" s="41">
        <f t="shared" si="3"/>
        <v>0</v>
      </c>
      <c r="Z22" s="41">
        <f t="shared" si="3"/>
        <v>0</v>
      </c>
      <c r="AA22" s="41">
        <f t="shared" si="3"/>
        <v>0</v>
      </c>
      <c r="AB22" s="41">
        <f t="shared" si="3"/>
        <v>0</v>
      </c>
      <c r="AC22" s="41">
        <f t="shared" si="3"/>
        <v>0</v>
      </c>
      <c r="AD22" s="41">
        <f t="shared" si="3"/>
        <v>0</v>
      </c>
      <c r="AE22" s="41">
        <f t="shared" si="3"/>
        <v>0</v>
      </c>
      <c r="AF22" s="41">
        <f t="shared" si="3"/>
        <v>0</v>
      </c>
      <c r="AG22" s="41">
        <f t="shared" si="3"/>
        <v>0</v>
      </c>
      <c r="AH22" s="41">
        <f t="shared" si="3"/>
        <v>0</v>
      </c>
      <c r="AI22" s="41">
        <f t="shared" si="3"/>
        <v>0</v>
      </c>
      <c r="AJ22" s="41">
        <f t="shared" si="3"/>
        <v>0</v>
      </c>
      <c r="AK22" s="41">
        <f t="shared" si="3"/>
        <v>0</v>
      </c>
      <c r="AL22" s="41">
        <f t="shared" si="3"/>
        <v>0</v>
      </c>
      <c r="AM22" s="41">
        <f t="shared" si="3"/>
        <v>0</v>
      </c>
      <c r="AN22" s="41">
        <f t="shared" si="3"/>
        <v>0</v>
      </c>
      <c r="AO22" s="41">
        <f t="shared" si="3"/>
        <v>0</v>
      </c>
      <c r="AP22" s="41">
        <f t="shared" si="3"/>
        <v>0</v>
      </c>
      <c r="AQ22" s="41">
        <f t="shared" si="3"/>
        <v>0</v>
      </c>
      <c r="AR22" s="41">
        <f t="shared" si="3"/>
        <v>0</v>
      </c>
      <c r="AS22" s="41">
        <f t="shared" si="3"/>
        <v>0</v>
      </c>
      <c r="AT22" s="41">
        <f t="shared" si="3"/>
        <v>0</v>
      </c>
      <c r="AU22" s="41">
        <f t="shared" si="3"/>
        <v>0</v>
      </c>
      <c r="AV22" s="41">
        <f t="shared" si="3"/>
        <v>0</v>
      </c>
      <c r="AW22" s="41">
        <f t="shared" si="3"/>
        <v>0</v>
      </c>
      <c r="AX22" s="41">
        <f t="shared" si="3"/>
        <v>0</v>
      </c>
      <c r="AY22" s="41">
        <f t="shared" si="3"/>
        <v>0</v>
      </c>
      <c r="AZ22" s="41">
        <f t="shared" si="3"/>
        <v>0</v>
      </c>
      <c r="BA22" s="41">
        <f t="shared" si="3"/>
        <v>0</v>
      </c>
      <c r="BB22" s="41">
        <f t="shared" si="3"/>
        <v>0</v>
      </c>
      <c r="BC22" s="41">
        <f t="shared" si="3"/>
        <v>0</v>
      </c>
      <c r="BD22" s="41">
        <f t="shared" si="3"/>
        <v>0</v>
      </c>
      <c r="BE22" s="41">
        <f t="shared" si="3"/>
        <v>0</v>
      </c>
      <c r="BF22" s="41">
        <f t="shared" si="3"/>
        <v>0</v>
      </c>
      <c r="BG22" s="41">
        <f t="shared" si="3"/>
        <v>0</v>
      </c>
      <c r="BH22" s="41">
        <f t="shared" si="3"/>
        <v>0</v>
      </c>
      <c r="BI22" s="41">
        <f t="shared" si="3"/>
        <v>0</v>
      </c>
      <c r="BJ22" s="41">
        <f t="shared" si="3"/>
        <v>0</v>
      </c>
      <c r="BK22" s="41">
        <f t="shared" si="3"/>
        <v>0</v>
      </c>
      <c r="BL22" s="41">
        <f t="shared" si="3"/>
        <v>0</v>
      </c>
      <c r="BM22" s="41">
        <f t="shared" si="3"/>
        <v>0</v>
      </c>
      <c r="BN22" s="41">
        <f t="shared" si="3"/>
        <v>0</v>
      </c>
    </row>
    <row r="23" spans="1:66" s="41" customFormat="1">
      <c r="C23" s="41" t="s">
        <v>0</v>
      </c>
      <c r="D23" s="41">
        <f>IF($D21&gt;=1,($B20/HLOOKUP($D21,'[7]Annuity Cal'!$H$7:$BE$11,2,FALSE))*HLOOKUP(D21,'[7]Annuity Cal'!$H$7:$BE$11,3,FALSE),(IF(D21&lt;=(-1),D21,0)))</f>
        <v>0</v>
      </c>
      <c r="E23" s="41">
        <f>IF($D21&gt;=1,($B20/HLOOKUP($D21,'[7]Annuity Cal'!$H$7:$BE$11,2,FALSE))*HLOOKUP(E21,'[7]Annuity Cal'!$H$7:$BE$11,3,FALSE),(IF(E21&lt;=(-1),E21,0)))</f>
        <v>0</v>
      </c>
      <c r="F23" s="41">
        <f>IF($D21&gt;=1,($B20/HLOOKUP($D21,'[7]Annuity Cal'!$H$7:$BE$11,2,FALSE))*HLOOKUP(F21,'[7]Annuity Cal'!$H$7:$BE$11,3,FALSE),(IF(F21&lt;=(-1),F21,0)))</f>
        <v>0</v>
      </c>
      <c r="G23" s="41">
        <f>IF($D21&gt;=1,($B20/HLOOKUP($D21,'[7]Annuity Cal'!$H$7:$BE$11,2,FALSE))*HLOOKUP(G21,'[7]Annuity Cal'!$H$7:$BE$11,3,FALSE),(IF(G21&lt;=(-1),G21,0)))</f>
        <v>0</v>
      </c>
      <c r="H23" s="41">
        <f>IF($D21&gt;=1,($B20/HLOOKUP($D21,'[7]Annuity Cal'!$H$7:$BE$11,2,FALSE))*HLOOKUP(H21,'[7]Annuity Cal'!$H$7:$BE$11,3,FALSE),(IF(H21&lt;=(-1),H21,0)))</f>
        <v>0</v>
      </c>
      <c r="I23" s="41">
        <f>IF($D21&gt;=1,($B20/HLOOKUP($D21,'[7]Annuity Cal'!$H$7:$BE$11,2,FALSE))*HLOOKUP(I21,'[7]Annuity Cal'!$H$7:$BE$11,3,FALSE),(IF(I21&lt;=(-1),I21,0)))</f>
        <v>0</v>
      </c>
      <c r="J23" s="41">
        <f>IF($D21&gt;=1,($B20/HLOOKUP($D21,'[7]Annuity Cal'!$H$7:$BE$11,2,FALSE))*HLOOKUP(J21,'[7]Annuity Cal'!$H$7:$BE$11,3,FALSE),(IF(J21&lt;=(-1),J21,0)))</f>
        <v>0</v>
      </c>
      <c r="K23" s="41">
        <f>IF($D21&gt;=1,($B20/HLOOKUP($D21,'[7]Annuity Cal'!$H$7:$BE$11,2,FALSE))*HLOOKUP(K21,'[7]Annuity Cal'!$H$7:$BE$11,3,FALSE),(IF(K21&lt;=(-1),K21,0)))</f>
        <v>0</v>
      </c>
      <c r="L23" s="41">
        <f>IF($D21&gt;=1,($B20/HLOOKUP($D21,'[7]Annuity Cal'!$H$7:$BE$11,2,FALSE))*HLOOKUP(L21,'[7]Annuity Cal'!$H$7:$BE$11,3,FALSE),(IF(L21&lt;=(-1),L21,0)))</f>
        <v>0</v>
      </c>
      <c r="M23" s="41">
        <f>IF($D21&gt;=1,($B20/HLOOKUP($D21,'[7]Annuity Cal'!$H$7:$BE$11,2,FALSE))*HLOOKUP(M21,'[7]Annuity Cal'!$H$7:$BE$11,3,FALSE),(IF(M21&lt;=(-1),M21,0)))</f>
        <v>0</v>
      </c>
      <c r="N23" s="41">
        <f>IF($D21&gt;=1,($B20/HLOOKUP($D21,'[7]Annuity Cal'!$H$7:$BE$11,2,FALSE))*HLOOKUP(N21,'[7]Annuity Cal'!$H$7:$BE$11,3,FALSE),(IF(N21&lt;=(-1),N21,0)))</f>
        <v>0</v>
      </c>
      <c r="O23" s="41">
        <f>IF($D21&gt;=1,($B20/HLOOKUP($D21,'[7]Annuity Cal'!$H$7:$BE$11,2,FALSE))*HLOOKUP(O21,'[7]Annuity Cal'!$H$7:$BE$11,3,FALSE),(IF(O21&lt;=(-1),O21,0)))</f>
        <v>0</v>
      </c>
      <c r="P23" s="41">
        <f>IF($D21&gt;=1,($B20/HLOOKUP($D21,'[7]Annuity Cal'!$H$7:$BE$11,2,FALSE))*HLOOKUP(P21,'[7]Annuity Cal'!$H$7:$BE$11,3,FALSE),(IF(P21&lt;=(-1),P21,0)))</f>
        <v>0</v>
      </c>
      <c r="Q23" s="41">
        <f>IF($D21&gt;=1,($B20/HLOOKUP($D21,'[7]Annuity Cal'!$H$7:$BE$11,2,FALSE))*HLOOKUP(Q21,'[7]Annuity Cal'!$H$7:$BE$11,3,FALSE),(IF(Q21&lt;=(-1),Q21,0)))</f>
        <v>0</v>
      </c>
      <c r="R23" s="41">
        <f>IF($D21&gt;=1,($B20/HLOOKUP($D21,'[7]Annuity Cal'!$H$7:$BE$11,2,FALSE))*HLOOKUP(R21,'[7]Annuity Cal'!$H$7:$BE$11,3,FALSE),(IF(R21&lt;=(-1),R21,0)))</f>
        <v>0</v>
      </c>
      <c r="S23" s="41">
        <f>IF($D21&gt;=1,($B20/HLOOKUP($D21,'[7]Annuity Cal'!$H$7:$BE$11,2,FALSE))*HLOOKUP(S21,'[7]Annuity Cal'!$H$7:$BE$11,3,FALSE),(IF(S21&lt;=(-1),S21,0)))</f>
        <v>0</v>
      </c>
      <c r="T23" s="41">
        <f>IF($D21&gt;=1,($B20/HLOOKUP($D21,'[7]Annuity Cal'!$H$7:$BE$11,2,FALSE))*HLOOKUP(T21,'[7]Annuity Cal'!$H$7:$BE$11,3,FALSE),(IF(T21&lt;=(-1),T21,0)))</f>
        <v>0</v>
      </c>
      <c r="U23" s="41">
        <f>IF($D21&gt;=1,($B20/HLOOKUP($D21,'[7]Annuity Cal'!$H$7:$BE$11,2,FALSE))*HLOOKUP(U21,'[7]Annuity Cal'!$H$7:$BE$11,3,FALSE),(IF(U21&lt;=(-1),U21,0)))</f>
        <v>0</v>
      </c>
      <c r="V23" s="41">
        <f>IF($D21&gt;=1,($B20/HLOOKUP($D21,'[7]Annuity Cal'!$H$7:$BE$11,2,FALSE))*HLOOKUP(V21,'[7]Annuity Cal'!$H$7:$BE$11,3,FALSE),(IF(V21&lt;=(-1),V21,0)))</f>
        <v>0</v>
      </c>
      <c r="W23" s="41">
        <f>IF($D21&gt;=1,($B20/HLOOKUP($D21,'[7]Annuity Cal'!$H$7:$BE$11,2,FALSE))*HLOOKUP(W21,'[7]Annuity Cal'!$H$7:$BE$11,3,FALSE),(IF(W21&lt;=(-1),W21,0)))</f>
        <v>0</v>
      </c>
      <c r="X23" s="41">
        <f>IF($D21&gt;=1,($B20/HLOOKUP($D21,'[7]Annuity Cal'!$H$7:$BE$11,2,FALSE))*HLOOKUP(X21,'[7]Annuity Cal'!$H$7:$BE$11,3,FALSE),(IF(X21&lt;=(-1),X21,0)))</f>
        <v>0</v>
      </c>
      <c r="Y23" s="41">
        <f>IF($D21&gt;=1,($B20/HLOOKUP($D21,'[7]Annuity Cal'!$H$7:$BE$11,2,FALSE))*HLOOKUP(Y21,'[7]Annuity Cal'!$H$7:$BE$11,3,FALSE),(IF(Y21&lt;=(-1),Y21,0)))</f>
        <v>0</v>
      </c>
      <c r="Z23" s="41">
        <f>IF($D21&gt;=1,($B20/HLOOKUP($D21,'[7]Annuity Cal'!$H$7:$BE$11,2,FALSE))*HLOOKUP(Z21,'[7]Annuity Cal'!$H$7:$BE$11,3,FALSE),(IF(Z21&lt;=(-1),Z21,0)))</f>
        <v>0</v>
      </c>
      <c r="AA23" s="41">
        <f>IF($D21&gt;=1,($B20/HLOOKUP($D21,'[7]Annuity Cal'!$H$7:$BE$11,2,FALSE))*HLOOKUP(AA21,'[7]Annuity Cal'!$H$7:$BE$11,3,FALSE),(IF(AA21&lt;=(-1),AA21,0)))</f>
        <v>0</v>
      </c>
      <c r="AB23" s="41">
        <f>IF($D21&gt;=1,($B20/HLOOKUP($D21,'[7]Annuity Cal'!$H$7:$BE$11,2,FALSE))*HLOOKUP(AB21,'[7]Annuity Cal'!$H$7:$BE$11,3,FALSE),(IF(AB21&lt;=(-1),AB21,0)))</f>
        <v>0</v>
      </c>
      <c r="AC23" s="41">
        <f>IF($D21&gt;=1,($B20/HLOOKUP($D21,'[7]Annuity Cal'!$H$7:$BE$11,2,FALSE))*HLOOKUP(AC21,'[7]Annuity Cal'!$H$7:$BE$11,3,FALSE),(IF(AC21&lt;=(-1),AC21,0)))</f>
        <v>0</v>
      </c>
      <c r="AD23" s="41">
        <f>IF($D21&gt;=1,($B20/HLOOKUP($D21,'[7]Annuity Cal'!$H$7:$BE$11,2,FALSE))*HLOOKUP(AD21,'[7]Annuity Cal'!$H$7:$BE$11,3,FALSE),(IF(AD21&lt;=(-1),AD21,0)))</f>
        <v>0</v>
      </c>
      <c r="AE23" s="41">
        <f>IF($D21&gt;=1,($B20/HLOOKUP($D21,'[7]Annuity Cal'!$H$7:$BE$11,2,FALSE))*HLOOKUP(AE21,'[7]Annuity Cal'!$H$7:$BE$11,3,FALSE),(IF(AE21&lt;=(-1),AE21,0)))</f>
        <v>0</v>
      </c>
      <c r="AF23" s="41">
        <f>IF($D21&gt;=1,($B20/HLOOKUP($D21,'[7]Annuity Cal'!$H$7:$BE$11,2,FALSE))*HLOOKUP(AF21,'[7]Annuity Cal'!$H$7:$BE$11,3,FALSE),(IF(AF21&lt;=(-1),AF21,0)))</f>
        <v>0</v>
      </c>
      <c r="AG23" s="41">
        <f>IF($D21&gt;=1,($B20/HLOOKUP($D21,'[7]Annuity Cal'!$H$7:$BE$11,2,FALSE))*HLOOKUP(AG21,'[7]Annuity Cal'!$H$7:$BE$11,3,FALSE),(IF(AG21&lt;=(-1),AG21,0)))</f>
        <v>0</v>
      </c>
      <c r="AH23" s="41">
        <f>IF($D21&gt;=1,($B20/HLOOKUP($D21,'[7]Annuity Cal'!$H$7:$BE$11,2,FALSE))*HLOOKUP(AH21,'[7]Annuity Cal'!$H$7:$BE$11,3,FALSE),(IF(AH21&lt;=(-1),AH21,0)))</f>
        <v>0</v>
      </c>
      <c r="AI23" s="41">
        <f>IF($D21&gt;=1,($B20/HLOOKUP($D21,'[7]Annuity Cal'!$H$7:$BE$11,2,FALSE))*HLOOKUP(AI21,'[7]Annuity Cal'!$H$7:$BE$11,3,FALSE),(IF(AI21&lt;=(-1),AI21,0)))</f>
        <v>0</v>
      </c>
      <c r="AJ23" s="41">
        <f>IF($D21&gt;=1,($B20/HLOOKUP($D21,'[7]Annuity Cal'!$H$7:$BE$11,2,FALSE))*HLOOKUP(AJ21,'[7]Annuity Cal'!$H$7:$BE$11,3,FALSE),(IF(AJ21&lt;=(-1),AJ21,0)))</f>
        <v>0</v>
      </c>
      <c r="AK23" s="41">
        <f>IF($D21&gt;=1,($B20/HLOOKUP($D21,'[7]Annuity Cal'!$H$7:$BE$11,2,FALSE))*HLOOKUP(AK21,'[7]Annuity Cal'!$H$7:$BE$11,3,FALSE),(IF(AK21&lt;=(-1),AK21,0)))</f>
        <v>0</v>
      </c>
      <c r="AL23" s="41">
        <f>IF($D21&gt;=1,($B20/HLOOKUP($D21,'[7]Annuity Cal'!$H$7:$BE$11,2,FALSE))*HLOOKUP(AL21,'[7]Annuity Cal'!$H$7:$BE$11,3,FALSE),(IF(AL21&lt;=(-1),AL21,0)))</f>
        <v>0</v>
      </c>
      <c r="AM23" s="41">
        <f>IF($D21&gt;=1,($B20/HLOOKUP($D21,'[7]Annuity Cal'!$H$7:$BE$11,2,FALSE))*HLOOKUP(AM21,'[7]Annuity Cal'!$H$7:$BE$11,3,FALSE),(IF(AM21&lt;=(-1),AM21,0)))</f>
        <v>0</v>
      </c>
      <c r="AN23" s="41">
        <f>IF($D21&gt;=1,($B20/HLOOKUP($D21,'[7]Annuity Cal'!$H$7:$BE$11,2,FALSE))*HLOOKUP(AN21,'[7]Annuity Cal'!$H$7:$BE$11,3,FALSE),(IF(AN21&lt;=(-1),AN21,0)))</f>
        <v>0</v>
      </c>
      <c r="AO23" s="41">
        <f>IF($D21&gt;=1,($B20/HLOOKUP($D21,'[7]Annuity Cal'!$H$7:$BE$11,2,FALSE))*HLOOKUP(AO21,'[7]Annuity Cal'!$H$7:$BE$11,3,FALSE),(IF(AO21&lt;=(-1),AO21,0)))</f>
        <v>0</v>
      </c>
      <c r="AP23" s="41">
        <f>IF($D21&gt;=1,($B20/HLOOKUP($D21,'[7]Annuity Cal'!$H$7:$BE$11,2,FALSE))*HLOOKUP(AP21,'[7]Annuity Cal'!$H$7:$BE$11,3,FALSE),(IF(AP21&lt;=(-1),AP21,0)))</f>
        <v>0</v>
      </c>
      <c r="AQ23" s="41">
        <f>IF($D21&gt;=1,($B20/HLOOKUP($D21,'[7]Annuity Cal'!$H$7:$BE$11,2,FALSE))*HLOOKUP(AQ21,'[7]Annuity Cal'!$H$7:$BE$11,3,FALSE),(IF(AQ21&lt;=(-1),AQ21,0)))</f>
        <v>0</v>
      </c>
      <c r="AR23" s="41">
        <f>IF($D21&gt;=1,($B20/HLOOKUP($D21,'[7]Annuity Cal'!$H$7:$BE$11,2,FALSE))*HLOOKUP(AR21,'[7]Annuity Cal'!$H$7:$BE$11,3,FALSE),(IF(AR21&lt;=(-1),AR21,0)))</f>
        <v>0</v>
      </c>
      <c r="AS23" s="41">
        <f>IF($D21&gt;=1,($B20/HLOOKUP($D21,'[7]Annuity Cal'!$H$7:$BE$11,2,FALSE))*HLOOKUP(AS21,'[7]Annuity Cal'!$H$7:$BE$11,3,FALSE),(IF(AS21&lt;=(-1),AS21,0)))</f>
        <v>0</v>
      </c>
      <c r="AT23" s="41">
        <f>IF($D21&gt;=1,($B20/HLOOKUP($D21,'[7]Annuity Cal'!$H$7:$BE$11,2,FALSE))*HLOOKUP(AT21,'[7]Annuity Cal'!$H$7:$BE$11,3,FALSE),(IF(AT21&lt;=(-1),AT21,0)))</f>
        <v>0</v>
      </c>
      <c r="AU23" s="41">
        <f>IF($D21&gt;=1,($B20/HLOOKUP($D21,'[7]Annuity Cal'!$H$7:$BE$11,2,FALSE))*HLOOKUP(AU21,'[7]Annuity Cal'!$H$7:$BE$11,3,FALSE),(IF(AU21&lt;=(-1),AU21,0)))</f>
        <v>0</v>
      </c>
      <c r="AV23" s="41">
        <f>IF($D21&gt;=1,($B20/HLOOKUP($D21,'[7]Annuity Cal'!$H$7:$BE$11,2,FALSE))*HLOOKUP(AV21,'[7]Annuity Cal'!$H$7:$BE$11,3,FALSE),(IF(AV21&lt;=(-1),AV21,0)))</f>
        <v>0</v>
      </c>
      <c r="AW23" s="41">
        <f>IF($D21&gt;=1,($B20/HLOOKUP($D21,'[7]Annuity Cal'!$H$7:$BE$11,2,FALSE))*HLOOKUP(AW21,'[7]Annuity Cal'!$H$7:$BE$11,3,FALSE),(IF(AW21&lt;=(-1),AW21,0)))</f>
        <v>0</v>
      </c>
      <c r="AX23" s="41">
        <f>IF($D21&gt;=1,($B20/HLOOKUP($D21,'[7]Annuity Cal'!$H$7:$BE$11,2,FALSE))*HLOOKUP(AX21,'[7]Annuity Cal'!$H$7:$BE$11,3,FALSE),(IF(AX21&lt;=(-1),AX21,0)))</f>
        <v>0</v>
      </c>
      <c r="AY23" s="41">
        <f>IF($D21&gt;=1,($B20/HLOOKUP($D21,'[7]Annuity Cal'!$H$7:$BE$11,2,FALSE))*HLOOKUP(AY21,'[7]Annuity Cal'!$H$7:$BE$11,3,FALSE),(IF(AY21&lt;=(-1),AY21,0)))</f>
        <v>0</v>
      </c>
      <c r="AZ23" s="41">
        <f>IF($D21&gt;=1,($B20/HLOOKUP($D21,'[7]Annuity Cal'!$H$7:$BE$11,2,FALSE))*HLOOKUP(AZ21,'[7]Annuity Cal'!$H$7:$BE$11,3,FALSE),(IF(AZ21&lt;=(-1),AZ21,0)))</f>
        <v>0</v>
      </c>
      <c r="BA23" s="41">
        <f>IF($D21&gt;=1,($B20/HLOOKUP($D21,'[7]Annuity Cal'!$H$7:$BE$11,2,FALSE))*HLOOKUP(BA21,'[7]Annuity Cal'!$H$7:$BE$11,3,FALSE),(IF(BA21&lt;=(-1),BA21,0)))</f>
        <v>0</v>
      </c>
      <c r="BB23" s="41">
        <f>IF($D21&gt;=1,($B20/HLOOKUP($D21,'[7]Annuity Cal'!$H$7:$BE$11,2,FALSE))*HLOOKUP(BB21,'[7]Annuity Cal'!$H$7:$BE$11,3,FALSE),(IF(BB21&lt;=(-1),BB21,0)))</f>
        <v>0</v>
      </c>
      <c r="BC23" s="41">
        <f>IF($D21&gt;=1,($B20/HLOOKUP($D21,'[7]Annuity Cal'!$H$7:$BE$11,2,FALSE))*HLOOKUP(BC21,'[7]Annuity Cal'!$H$7:$BE$11,3,FALSE),(IF(BC21&lt;=(-1),BC21,0)))</f>
        <v>0</v>
      </c>
      <c r="BD23" s="41">
        <f>IF($D21&gt;=1,($B20/HLOOKUP($D21,'[7]Annuity Cal'!$H$7:$BE$11,2,FALSE))*HLOOKUP(BD21,'[7]Annuity Cal'!$H$7:$BE$11,3,FALSE),(IF(BD21&lt;=(-1),BD21,0)))</f>
        <v>0</v>
      </c>
      <c r="BE23" s="41">
        <f>IF($D21&gt;=1,($B20/HLOOKUP($D21,'[7]Annuity Cal'!$H$7:$BE$11,2,FALSE))*HLOOKUP(BE21,'[7]Annuity Cal'!$H$7:$BE$11,3,FALSE),(IF(BE21&lt;=(-1),BE21,0)))</f>
        <v>0</v>
      </c>
      <c r="BF23" s="41">
        <f>IF($D21&gt;=1,($B20/HLOOKUP($D21,'[7]Annuity Cal'!$H$7:$BE$11,2,FALSE))*HLOOKUP(BF21,'[7]Annuity Cal'!$H$7:$BE$11,3,FALSE),(IF(BF21&lt;=(-1),BF21,0)))</f>
        <v>0</v>
      </c>
      <c r="BG23" s="41">
        <f>IF($D21&gt;=1,($B20/HLOOKUP($D21,'[7]Annuity Cal'!$H$7:$BE$11,2,FALSE))*HLOOKUP(BG21,'[7]Annuity Cal'!$H$7:$BE$11,3,FALSE),(IF(BG21&lt;=(-1),BG21,0)))</f>
        <v>0</v>
      </c>
      <c r="BH23" s="41">
        <f>IF($D21&gt;=1,($B20/HLOOKUP($D21,'[7]Annuity Cal'!$H$7:$BE$11,2,FALSE))*HLOOKUP(BH21,'[7]Annuity Cal'!$H$7:$BE$11,3,FALSE),(IF(BH21&lt;=(-1),BH21,0)))</f>
        <v>0</v>
      </c>
      <c r="BI23" s="41">
        <f>IF($D21&gt;=1,($B20/HLOOKUP($D21,'[7]Annuity Cal'!$H$7:$BE$11,2,FALSE))*HLOOKUP(BI21,'[7]Annuity Cal'!$H$7:$BE$11,3,FALSE),(IF(BI21&lt;=(-1),BI21,0)))</f>
        <v>0</v>
      </c>
      <c r="BJ23" s="41">
        <f>IF($D21&gt;=1,($B20/HLOOKUP($D21,'[7]Annuity Cal'!$H$7:$BE$11,2,FALSE))*HLOOKUP(BJ21,'[7]Annuity Cal'!$H$7:$BE$11,3,FALSE),(IF(BJ21&lt;=(-1),BJ21,0)))</f>
        <v>0</v>
      </c>
      <c r="BK23" s="41">
        <f>IF($D21&gt;=1,($B20/HLOOKUP($D21,'[7]Annuity Cal'!$H$7:$BE$11,2,FALSE))*HLOOKUP(BK21,'[7]Annuity Cal'!$H$7:$BE$11,3,FALSE),(IF(BK21&lt;=(-1),BK21,0)))</f>
        <v>0</v>
      </c>
      <c r="BL23" s="41">
        <f>IF($D21&gt;=1,($B20/HLOOKUP($D21,'[7]Annuity Cal'!$H$7:$BE$11,2,FALSE))*HLOOKUP(BL21,'[7]Annuity Cal'!$H$7:$BE$11,3,FALSE),(IF(BL21&lt;=(-1),BL21,0)))</f>
        <v>0</v>
      </c>
      <c r="BM23" s="41">
        <f>IF($D21&gt;=1,($B20/HLOOKUP($D21,'[7]Annuity Cal'!$H$7:$BE$11,2,FALSE))*HLOOKUP(BM21,'[7]Annuity Cal'!$H$7:$BE$11,3,FALSE),(IF(BM21&lt;=(-1),BM21,0)))</f>
        <v>0</v>
      </c>
      <c r="BN23" s="41">
        <f>IF($D21&gt;=1,($B20/HLOOKUP($D21,'[7]Annuity Cal'!$H$7:$BE$11,2,FALSE))*HLOOKUP(BN21,'[7]Annuity Cal'!$H$7:$BE$11,3,FALSE),(IF(BN21&lt;=(-1),BN21,0)))</f>
        <v>0</v>
      </c>
    </row>
    <row r="24" spans="1:66" s="41" customFormat="1">
      <c r="C24" s="41" t="s">
        <v>1</v>
      </c>
      <c r="D24" s="41">
        <f>IF($D21&gt;=1,($B20/HLOOKUP($D21,'[7]Annuity Cal'!$H$7:$BE$11,2,FALSE))*HLOOKUP(D21,'[7]Annuity Cal'!$H$7:$BE$11,4,FALSE),(IF(D21&lt;=(-1),D21,0)))</f>
        <v>0</v>
      </c>
      <c r="E24" s="41">
        <f>IF($D21&gt;=1,($B20/HLOOKUP($D21,'[7]Annuity Cal'!$H$7:$BE$11,2,FALSE))*HLOOKUP(E21,'[7]Annuity Cal'!$H$7:$BE$11,4,FALSE),(IF(E21&lt;=(-1),E21,0)))</f>
        <v>0</v>
      </c>
      <c r="F24" s="41">
        <f>IF($D21&gt;=1,($B20/HLOOKUP($D21,'[7]Annuity Cal'!$H$7:$BE$11,2,FALSE))*HLOOKUP(F21,'[7]Annuity Cal'!$H$7:$BE$11,4,FALSE),(IF(F21&lt;=(-1),F21,0)))</f>
        <v>0</v>
      </c>
      <c r="G24" s="41">
        <f>IF($D21&gt;=1,($B20/HLOOKUP($D21,'[7]Annuity Cal'!$H$7:$BE$11,2,FALSE))*HLOOKUP(G21,'[7]Annuity Cal'!$H$7:$BE$11,4,FALSE),(IF(G21&lt;=(-1),G21,0)))</f>
        <v>0</v>
      </c>
      <c r="H24" s="41">
        <f>IF($D21&gt;=1,($B20/HLOOKUP($D21,'[7]Annuity Cal'!$H$7:$BE$11,2,FALSE))*HLOOKUP(H21,'[7]Annuity Cal'!$H$7:$BE$11,4,FALSE),(IF(H21&lt;=(-1),H21,0)))</f>
        <v>0</v>
      </c>
      <c r="I24" s="41">
        <f>IF($D21&gt;=1,($B20/HLOOKUP($D21,'[7]Annuity Cal'!$H$7:$BE$11,2,FALSE))*HLOOKUP(I21,'[7]Annuity Cal'!$H$7:$BE$11,4,FALSE),(IF(I21&lt;=(-1),I21,0)))</f>
        <v>0</v>
      </c>
      <c r="J24" s="41">
        <f>IF($D21&gt;=1,($B20/HLOOKUP($D21,'[7]Annuity Cal'!$H$7:$BE$11,2,FALSE))*HLOOKUP(J21,'[7]Annuity Cal'!$H$7:$BE$11,4,FALSE),(IF(J21&lt;=(-1),J21,0)))</f>
        <v>0</v>
      </c>
      <c r="K24" s="41">
        <f>IF($D21&gt;=1,($B20/HLOOKUP($D21,'[7]Annuity Cal'!$H$7:$BE$11,2,FALSE))*HLOOKUP(K21,'[7]Annuity Cal'!$H$7:$BE$11,4,FALSE),(IF(K21&lt;=(-1),K21,0)))</f>
        <v>0</v>
      </c>
      <c r="L24" s="41">
        <f>IF($D21&gt;=1,($B20/HLOOKUP($D21,'[7]Annuity Cal'!$H$7:$BE$11,2,FALSE))*HLOOKUP(L21,'[7]Annuity Cal'!$H$7:$BE$11,4,FALSE),(IF(L21&lt;=(-1),L21,0)))</f>
        <v>0</v>
      </c>
      <c r="M24" s="41">
        <f>IF($D21&gt;=1,($B20/HLOOKUP($D21,'[7]Annuity Cal'!$H$7:$BE$11,2,FALSE))*HLOOKUP(M21,'[7]Annuity Cal'!$H$7:$BE$11,4,FALSE),(IF(M21&lt;=(-1),M21,0)))</f>
        <v>0</v>
      </c>
      <c r="N24" s="41">
        <f>IF($D21&gt;=1,($B20/HLOOKUP($D21,'[7]Annuity Cal'!$H$7:$BE$11,2,FALSE))*HLOOKUP(N21,'[7]Annuity Cal'!$H$7:$BE$11,4,FALSE),(IF(N21&lt;=(-1),N21,0)))</f>
        <v>0</v>
      </c>
      <c r="O24" s="41">
        <f>IF($D21&gt;=1,($B20/HLOOKUP($D21,'[7]Annuity Cal'!$H$7:$BE$11,2,FALSE))*HLOOKUP(O21,'[7]Annuity Cal'!$H$7:$BE$11,4,FALSE),(IF(O21&lt;=(-1),O21,0)))</f>
        <v>0</v>
      </c>
      <c r="P24" s="41">
        <f>IF($D21&gt;=1,($B20/HLOOKUP($D21,'[7]Annuity Cal'!$H$7:$BE$11,2,FALSE))*HLOOKUP(P21,'[7]Annuity Cal'!$H$7:$BE$11,4,FALSE),(IF(P21&lt;=(-1),P21,0)))</f>
        <v>0</v>
      </c>
      <c r="Q24" s="41">
        <f>IF($D21&gt;=1,($B20/HLOOKUP($D21,'[7]Annuity Cal'!$H$7:$BE$11,2,FALSE))*HLOOKUP(Q21,'[7]Annuity Cal'!$H$7:$BE$11,4,FALSE),(IF(Q21&lt;=(-1),Q21,0)))</f>
        <v>0</v>
      </c>
      <c r="R24" s="41">
        <f>IF($D21&gt;=1,($B20/HLOOKUP($D21,'[7]Annuity Cal'!$H$7:$BE$11,2,FALSE))*HLOOKUP(R21,'[7]Annuity Cal'!$H$7:$BE$11,4,FALSE),(IF(R21&lt;=(-1),R21,0)))</f>
        <v>0</v>
      </c>
      <c r="S24" s="41">
        <f>IF($D21&gt;=1,($B20/HLOOKUP($D21,'[7]Annuity Cal'!$H$7:$BE$11,2,FALSE))*HLOOKUP(S21,'[7]Annuity Cal'!$H$7:$BE$11,4,FALSE),(IF(S21&lt;=(-1),S21,0)))</f>
        <v>0</v>
      </c>
      <c r="T24" s="41">
        <f>IF($D21&gt;=1,($B20/HLOOKUP($D21,'[7]Annuity Cal'!$H$7:$BE$11,2,FALSE))*HLOOKUP(T21,'[7]Annuity Cal'!$H$7:$BE$11,4,FALSE),(IF(T21&lt;=(-1),T21,0)))</f>
        <v>0</v>
      </c>
      <c r="U24" s="41">
        <f>IF($D21&gt;=1,($B20/HLOOKUP($D21,'[7]Annuity Cal'!$H$7:$BE$11,2,FALSE))*HLOOKUP(U21,'[7]Annuity Cal'!$H$7:$BE$11,4,FALSE),(IF(U21&lt;=(-1),U21,0)))</f>
        <v>0</v>
      </c>
      <c r="V24" s="41">
        <f>IF($D21&gt;=1,($B20/HLOOKUP($D21,'[7]Annuity Cal'!$H$7:$BE$11,2,FALSE))*HLOOKUP(V21,'[7]Annuity Cal'!$H$7:$BE$11,4,FALSE),(IF(V21&lt;=(-1),V21,0)))</f>
        <v>0</v>
      </c>
      <c r="W24" s="41">
        <f>IF($D21&gt;=1,($B20/HLOOKUP($D21,'[7]Annuity Cal'!$H$7:$BE$11,2,FALSE))*HLOOKUP(W21,'[7]Annuity Cal'!$H$7:$BE$11,4,FALSE),(IF(W21&lt;=(-1),W21,0)))</f>
        <v>0</v>
      </c>
      <c r="X24" s="41">
        <f>IF($D21&gt;=1,($B20/HLOOKUP($D21,'[7]Annuity Cal'!$H$7:$BE$11,2,FALSE))*HLOOKUP(X21,'[7]Annuity Cal'!$H$7:$BE$11,4,FALSE),(IF(X21&lt;=(-1),X21,0)))</f>
        <v>0</v>
      </c>
      <c r="Y24" s="41">
        <f>IF($D21&gt;=1,($B20/HLOOKUP($D21,'[7]Annuity Cal'!$H$7:$BE$11,2,FALSE))*HLOOKUP(Y21,'[7]Annuity Cal'!$H$7:$BE$11,4,FALSE),(IF(Y21&lt;=(-1),Y21,0)))</f>
        <v>0</v>
      </c>
      <c r="Z24" s="41">
        <f>IF($D21&gt;=1,($B20/HLOOKUP($D21,'[7]Annuity Cal'!$H$7:$BE$11,2,FALSE))*HLOOKUP(Z21,'[7]Annuity Cal'!$H$7:$BE$11,4,FALSE),(IF(Z21&lt;=(-1),Z21,0)))</f>
        <v>0</v>
      </c>
      <c r="AA24" s="41">
        <f>IF($D21&gt;=1,($B20/HLOOKUP($D21,'[7]Annuity Cal'!$H$7:$BE$11,2,FALSE))*HLOOKUP(AA21,'[7]Annuity Cal'!$H$7:$BE$11,4,FALSE),(IF(AA21&lt;=(-1),AA21,0)))</f>
        <v>0</v>
      </c>
      <c r="AB24" s="41">
        <f>IF($D21&gt;=1,($B20/HLOOKUP($D21,'[7]Annuity Cal'!$H$7:$BE$11,2,FALSE))*HLOOKUP(AB21,'[7]Annuity Cal'!$H$7:$BE$11,4,FALSE),(IF(AB21&lt;=(-1),AB21,0)))</f>
        <v>0</v>
      </c>
      <c r="AC24" s="41">
        <f>IF($D21&gt;=1,($B20/HLOOKUP($D21,'[7]Annuity Cal'!$H$7:$BE$11,2,FALSE))*HLOOKUP(AC21,'[7]Annuity Cal'!$H$7:$BE$11,4,FALSE),(IF(AC21&lt;=(-1),AC21,0)))</f>
        <v>0</v>
      </c>
      <c r="AD24" s="41">
        <f>IF($D21&gt;=1,($B20/HLOOKUP($D21,'[7]Annuity Cal'!$H$7:$BE$11,2,FALSE))*HLOOKUP(AD21,'[7]Annuity Cal'!$H$7:$BE$11,4,FALSE),(IF(AD21&lt;=(-1),AD21,0)))</f>
        <v>0</v>
      </c>
      <c r="AE24" s="41">
        <f>IF($D21&gt;=1,($B20/HLOOKUP($D21,'[7]Annuity Cal'!$H$7:$BE$11,2,FALSE))*HLOOKUP(AE21,'[7]Annuity Cal'!$H$7:$BE$11,4,FALSE),(IF(AE21&lt;=(-1),AE21,0)))</f>
        <v>0</v>
      </c>
      <c r="AF24" s="41">
        <f>IF($D21&gt;=1,($B20/HLOOKUP($D21,'[7]Annuity Cal'!$H$7:$BE$11,2,FALSE))*HLOOKUP(AF21,'[7]Annuity Cal'!$H$7:$BE$11,4,FALSE),(IF(AF21&lt;=(-1),AF21,0)))</f>
        <v>0</v>
      </c>
      <c r="AG24" s="41">
        <f>IF($D21&gt;=1,($B20/HLOOKUP($D21,'[7]Annuity Cal'!$H$7:$BE$11,2,FALSE))*HLOOKUP(AG21,'[7]Annuity Cal'!$H$7:$BE$11,4,FALSE),(IF(AG21&lt;=(-1),AG21,0)))</f>
        <v>0</v>
      </c>
      <c r="AH24" s="41">
        <f>IF($D21&gt;=1,($B20/HLOOKUP($D21,'[7]Annuity Cal'!$H$7:$BE$11,2,FALSE))*HLOOKUP(AH21,'[7]Annuity Cal'!$H$7:$BE$11,4,FALSE),(IF(AH21&lt;=(-1),AH21,0)))</f>
        <v>0</v>
      </c>
      <c r="AI24" s="41">
        <f>IF($D21&gt;=1,($B20/HLOOKUP($D21,'[7]Annuity Cal'!$H$7:$BE$11,2,FALSE))*HLOOKUP(AI21,'[7]Annuity Cal'!$H$7:$BE$11,4,FALSE),(IF(AI21&lt;=(-1),AI21,0)))</f>
        <v>0</v>
      </c>
      <c r="AJ24" s="41">
        <f>IF($D21&gt;=1,($B20/HLOOKUP($D21,'[7]Annuity Cal'!$H$7:$BE$11,2,FALSE))*HLOOKUP(AJ21,'[7]Annuity Cal'!$H$7:$BE$11,4,FALSE),(IF(AJ21&lt;=(-1),AJ21,0)))</f>
        <v>0</v>
      </c>
      <c r="AK24" s="41">
        <f>IF($D21&gt;=1,($B20/HLOOKUP($D21,'[7]Annuity Cal'!$H$7:$BE$11,2,FALSE))*HLOOKUP(AK21,'[7]Annuity Cal'!$H$7:$BE$11,4,FALSE),(IF(AK21&lt;=(-1),AK21,0)))</f>
        <v>0</v>
      </c>
      <c r="AL24" s="41">
        <f>IF($D21&gt;=1,($B20/HLOOKUP($D21,'[7]Annuity Cal'!$H$7:$BE$11,2,FALSE))*HLOOKUP(AL21,'[7]Annuity Cal'!$H$7:$BE$11,4,FALSE),(IF(AL21&lt;=(-1),AL21,0)))</f>
        <v>0</v>
      </c>
      <c r="AM24" s="41">
        <f>IF($D21&gt;=1,($B20/HLOOKUP($D21,'[7]Annuity Cal'!$H$7:$BE$11,2,FALSE))*HLOOKUP(AM21,'[7]Annuity Cal'!$H$7:$BE$11,4,FALSE),(IF(AM21&lt;=(-1),AM21,0)))</f>
        <v>0</v>
      </c>
      <c r="AN24" s="41">
        <f>IF($D21&gt;=1,($B20/HLOOKUP($D21,'[7]Annuity Cal'!$H$7:$BE$11,2,FALSE))*HLOOKUP(AN21,'[7]Annuity Cal'!$H$7:$BE$11,4,FALSE),(IF(AN21&lt;=(-1),AN21,0)))</f>
        <v>0</v>
      </c>
      <c r="AO24" s="41">
        <f>IF($D21&gt;=1,($B20/HLOOKUP($D21,'[7]Annuity Cal'!$H$7:$BE$11,2,FALSE))*HLOOKUP(AO21,'[7]Annuity Cal'!$H$7:$BE$11,4,FALSE),(IF(AO21&lt;=(-1),AO21,0)))</f>
        <v>0</v>
      </c>
      <c r="AP24" s="41">
        <f>IF($D21&gt;=1,($B20/HLOOKUP($D21,'[7]Annuity Cal'!$H$7:$BE$11,2,FALSE))*HLOOKUP(AP21,'[7]Annuity Cal'!$H$7:$BE$11,4,FALSE),(IF(AP21&lt;=(-1),AP21,0)))</f>
        <v>0</v>
      </c>
      <c r="AQ24" s="41">
        <f>IF($D21&gt;=1,($B20/HLOOKUP($D21,'[7]Annuity Cal'!$H$7:$BE$11,2,FALSE))*HLOOKUP(AQ21,'[7]Annuity Cal'!$H$7:$BE$11,4,FALSE),(IF(AQ21&lt;=(-1),AQ21,0)))</f>
        <v>0</v>
      </c>
      <c r="AR24" s="41">
        <f>IF($D21&gt;=1,($B20/HLOOKUP($D21,'[7]Annuity Cal'!$H$7:$BE$11,2,FALSE))*HLOOKUP(AR21,'[7]Annuity Cal'!$H$7:$BE$11,4,FALSE),(IF(AR21&lt;=(-1),AR21,0)))</f>
        <v>0</v>
      </c>
      <c r="AS24" s="41">
        <f>IF($D21&gt;=1,($B20/HLOOKUP($D21,'[7]Annuity Cal'!$H$7:$BE$11,2,FALSE))*HLOOKUP(AS21,'[7]Annuity Cal'!$H$7:$BE$11,4,FALSE),(IF(AS21&lt;=(-1),AS21,0)))</f>
        <v>0</v>
      </c>
      <c r="AT24" s="41">
        <f>IF($D21&gt;=1,($B20/HLOOKUP($D21,'[7]Annuity Cal'!$H$7:$BE$11,2,FALSE))*HLOOKUP(AT21,'[7]Annuity Cal'!$H$7:$BE$11,4,FALSE),(IF(AT21&lt;=(-1),AT21,0)))</f>
        <v>0</v>
      </c>
      <c r="AU24" s="41">
        <f>IF($D21&gt;=1,($B20/HLOOKUP($D21,'[7]Annuity Cal'!$H$7:$BE$11,2,FALSE))*HLOOKUP(AU21,'[7]Annuity Cal'!$H$7:$BE$11,4,FALSE),(IF(AU21&lt;=(-1),AU21,0)))</f>
        <v>0</v>
      </c>
      <c r="AV24" s="41">
        <f>IF($D21&gt;=1,($B20/HLOOKUP($D21,'[7]Annuity Cal'!$H$7:$BE$11,2,FALSE))*HLOOKUP(AV21,'[7]Annuity Cal'!$H$7:$BE$11,4,FALSE),(IF(AV21&lt;=(-1),AV21,0)))</f>
        <v>0</v>
      </c>
      <c r="AW24" s="41">
        <f>IF($D21&gt;=1,($B20/HLOOKUP($D21,'[7]Annuity Cal'!$H$7:$BE$11,2,FALSE))*HLOOKUP(AW21,'[7]Annuity Cal'!$H$7:$BE$11,4,FALSE),(IF(AW21&lt;=(-1),AW21,0)))</f>
        <v>0</v>
      </c>
      <c r="AX24" s="41">
        <f>IF($D21&gt;=1,($B20/HLOOKUP($D21,'[7]Annuity Cal'!$H$7:$BE$11,2,FALSE))*HLOOKUP(AX21,'[7]Annuity Cal'!$H$7:$BE$11,4,FALSE),(IF(AX21&lt;=(-1),AX21,0)))</f>
        <v>0</v>
      </c>
      <c r="AY24" s="41">
        <f>IF($D21&gt;=1,($B20/HLOOKUP($D21,'[7]Annuity Cal'!$H$7:$BE$11,2,FALSE))*HLOOKUP(AY21,'[7]Annuity Cal'!$H$7:$BE$11,4,FALSE),(IF(AY21&lt;=(-1),AY21,0)))</f>
        <v>0</v>
      </c>
      <c r="AZ24" s="41">
        <f>IF($D21&gt;=1,($B20/HLOOKUP($D21,'[7]Annuity Cal'!$H$7:$BE$11,2,FALSE))*HLOOKUP(AZ21,'[7]Annuity Cal'!$H$7:$BE$11,4,FALSE),(IF(AZ21&lt;=(-1),AZ21,0)))</f>
        <v>0</v>
      </c>
      <c r="BA24" s="41">
        <f>IF($D21&gt;=1,($B20/HLOOKUP($D21,'[7]Annuity Cal'!$H$7:$BE$11,2,FALSE))*HLOOKUP(BA21,'[7]Annuity Cal'!$H$7:$BE$11,4,FALSE),(IF(BA21&lt;=(-1),BA21,0)))</f>
        <v>0</v>
      </c>
      <c r="BB24" s="41">
        <f>IF($D21&gt;=1,($B20/HLOOKUP($D21,'[7]Annuity Cal'!$H$7:$BE$11,2,FALSE))*HLOOKUP(BB21,'[7]Annuity Cal'!$H$7:$BE$11,4,FALSE),(IF(BB21&lt;=(-1),BB21,0)))</f>
        <v>0</v>
      </c>
      <c r="BC24" s="41">
        <f>IF($D21&gt;=1,($B20/HLOOKUP($D21,'[7]Annuity Cal'!$H$7:$BE$11,2,FALSE))*HLOOKUP(BC21,'[7]Annuity Cal'!$H$7:$BE$11,4,FALSE),(IF(BC21&lt;=(-1),BC21,0)))</f>
        <v>0</v>
      </c>
      <c r="BD24" s="41">
        <f>IF($D21&gt;=1,($B20/HLOOKUP($D21,'[7]Annuity Cal'!$H$7:$BE$11,2,FALSE))*HLOOKUP(BD21,'[7]Annuity Cal'!$H$7:$BE$11,4,FALSE),(IF(BD21&lt;=(-1),BD21,0)))</f>
        <v>0</v>
      </c>
      <c r="BE24" s="41">
        <f>IF($D21&gt;=1,($B20/HLOOKUP($D21,'[7]Annuity Cal'!$H$7:$BE$11,2,FALSE))*HLOOKUP(BE21,'[7]Annuity Cal'!$H$7:$BE$11,4,FALSE),(IF(BE21&lt;=(-1),BE21,0)))</f>
        <v>0</v>
      </c>
      <c r="BF24" s="41">
        <f>IF($D21&gt;=1,($B20/HLOOKUP($D21,'[7]Annuity Cal'!$H$7:$BE$11,2,FALSE))*HLOOKUP(BF21,'[7]Annuity Cal'!$H$7:$BE$11,4,FALSE),(IF(BF21&lt;=(-1),BF21,0)))</f>
        <v>0</v>
      </c>
      <c r="BG24" s="41">
        <f>IF($D21&gt;=1,($B20/HLOOKUP($D21,'[7]Annuity Cal'!$H$7:$BE$11,2,FALSE))*HLOOKUP(BG21,'[7]Annuity Cal'!$H$7:$BE$11,4,FALSE),(IF(BG21&lt;=(-1),BG21,0)))</f>
        <v>0</v>
      </c>
      <c r="BH24" s="41">
        <f>IF($D21&gt;=1,($B20/HLOOKUP($D21,'[7]Annuity Cal'!$H$7:$BE$11,2,FALSE))*HLOOKUP(BH21,'[7]Annuity Cal'!$H$7:$BE$11,4,FALSE),(IF(BH21&lt;=(-1),BH21,0)))</f>
        <v>0</v>
      </c>
      <c r="BI24" s="41">
        <f>IF($D21&gt;=1,($B20/HLOOKUP($D21,'[7]Annuity Cal'!$H$7:$BE$11,2,FALSE))*HLOOKUP(BI21,'[7]Annuity Cal'!$H$7:$BE$11,4,FALSE),(IF(BI21&lt;=(-1),BI21,0)))</f>
        <v>0</v>
      </c>
      <c r="BJ24" s="41">
        <f>IF($D21&gt;=1,($B20/HLOOKUP($D21,'[7]Annuity Cal'!$H$7:$BE$11,2,FALSE))*HLOOKUP(BJ21,'[7]Annuity Cal'!$H$7:$BE$11,4,FALSE),(IF(BJ21&lt;=(-1),BJ21,0)))</f>
        <v>0</v>
      </c>
      <c r="BK24" s="41">
        <f>IF($D21&gt;=1,($B20/HLOOKUP($D21,'[7]Annuity Cal'!$H$7:$BE$11,2,FALSE))*HLOOKUP(BK21,'[7]Annuity Cal'!$H$7:$BE$11,4,FALSE),(IF(BK21&lt;=(-1),BK21,0)))</f>
        <v>0</v>
      </c>
      <c r="BL24" s="41">
        <f>IF($D21&gt;=1,($B20/HLOOKUP($D21,'[7]Annuity Cal'!$H$7:$BE$11,2,FALSE))*HLOOKUP(BL21,'[7]Annuity Cal'!$H$7:$BE$11,4,FALSE),(IF(BL21&lt;=(-1),BL21,0)))</f>
        <v>0</v>
      </c>
      <c r="BM24" s="41">
        <f>IF($D21&gt;=1,($B20/HLOOKUP($D21,'[7]Annuity Cal'!$H$7:$BE$11,2,FALSE))*HLOOKUP(BM21,'[7]Annuity Cal'!$H$7:$BE$11,4,FALSE),(IF(BM21&lt;=(-1),BM21,0)))</f>
        <v>0</v>
      </c>
      <c r="BN24" s="41">
        <f>IF($D21&gt;=1,($B20/HLOOKUP($D21,'[7]Annuity Cal'!$H$7:$BE$11,2,FALSE))*HLOOKUP(BN21,'[7]Annuity Cal'!$H$7:$BE$11,4,FALSE),(IF(BN21&lt;=(-1),BN21,0)))</f>
        <v>0</v>
      </c>
    </row>
    <row r="25" spans="1:66" s="41" customFormat="1">
      <c r="C25" s="41" t="s">
        <v>2</v>
      </c>
      <c r="D25" s="41">
        <f>IF($D21&gt;=1,($B20/HLOOKUP($D21,'[7]Annuity Cal'!$H$7:$BE$11,2,FALSE))*HLOOKUP(D21,'[7]Annuity Cal'!$H$7:$BE$11,5,FALSE),(IF(D21&lt;=(-1),D21,0)))</f>
        <v>0</v>
      </c>
      <c r="E25" s="41">
        <f>IF($D21&gt;=1,($B20/HLOOKUP($D21,'[7]Annuity Cal'!$H$7:$BE$11,2,FALSE))*HLOOKUP(E21,'[7]Annuity Cal'!$H$7:$BE$11,5,FALSE),(IF(E21&lt;=(-1),E21,0)))</f>
        <v>0</v>
      </c>
      <c r="F25" s="41">
        <f>IF($D21&gt;=1,($B20/HLOOKUP($D21,'[7]Annuity Cal'!$H$7:$BE$11,2,FALSE))*HLOOKUP(F21,'[7]Annuity Cal'!$H$7:$BE$11,5,FALSE),(IF(F21&lt;=(-1),F21,0)))</f>
        <v>0</v>
      </c>
      <c r="G25" s="41">
        <f>IF($D21&gt;=1,($B20/HLOOKUP($D21,'[7]Annuity Cal'!$H$7:$BE$11,2,FALSE))*HLOOKUP(G21,'[7]Annuity Cal'!$H$7:$BE$11,5,FALSE),(IF(G21&lt;=(-1),G21,0)))</f>
        <v>0</v>
      </c>
      <c r="H25" s="41">
        <f>IF($D21&gt;=1,($B20/HLOOKUP($D21,'[7]Annuity Cal'!$H$7:$BE$11,2,FALSE))*HLOOKUP(H21,'[7]Annuity Cal'!$H$7:$BE$11,5,FALSE),(IF(H21&lt;=(-1),H21,0)))</f>
        <v>0</v>
      </c>
      <c r="I25" s="41">
        <f>IF($D21&gt;=1,($B20/HLOOKUP($D21,'[7]Annuity Cal'!$H$7:$BE$11,2,FALSE))*HLOOKUP(I21,'[7]Annuity Cal'!$H$7:$BE$11,5,FALSE),(IF(I21&lt;=(-1),I21,0)))</f>
        <v>0</v>
      </c>
      <c r="J25" s="41">
        <f>IF($D21&gt;=1,($B20/HLOOKUP($D21,'[7]Annuity Cal'!$H$7:$BE$11,2,FALSE))*HLOOKUP(J21,'[7]Annuity Cal'!$H$7:$BE$11,5,FALSE),(IF(J21&lt;=(-1),J21,0)))</f>
        <v>0</v>
      </c>
      <c r="K25" s="41">
        <f>IF($D21&gt;=1,($B20/HLOOKUP($D21,'[7]Annuity Cal'!$H$7:$BE$11,2,FALSE))*HLOOKUP(K21,'[7]Annuity Cal'!$H$7:$BE$11,5,FALSE),(IF(K21&lt;=(-1),K21,0)))</f>
        <v>0</v>
      </c>
      <c r="L25" s="41">
        <f>IF($D21&gt;=1,($B20/HLOOKUP($D21,'[7]Annuity Cal'!$H$7:$BE$11,2,FALSE))*HLOOKUP(L21,'[7]Annuity Cal'!$H$7:$BE$11,5,FALSE),(IF(L21&lt;=(-1),L21,0)))</f>
        <v>0</v>
      </c>
      <c r="M25" s="41">
        <f>IF($D21&gt;=1,($B20/HLOOKUP($D21,'[7]Annuity Cal'!$H$7:$BE$11,2,FALSE))*HLOOKUP(M21,'[7]Annuity Cal'!$H$7:$BE$11,5,FALSE),(IF(M21&lt;=(-1),M21,0)))</f>
        <v>0</v>
      </c>
      <c r="N25" s="41">
        <f>IF($D21&gt;=1,($B20/HLOOKUP($D21,'[7]Annuity Cal'!$H$7:$BE$11,2,FALSE))*HLOOKUP(N21,'[7]Annuity Cal'!$H$7:$BE$11,5,FALSE),(IF(N21&lt;=(-1),N21,0)))</f>
        <v>0</v>
      </c>
      <c r="O25" s="41">
        <f>IF($D21&gt;=1,($B20/HLOOKUP($D21,'[7]Annuity Cal'!$H$7:$BE$11,2,FALSE))*HLOOKUP(O21,'[7]Annuity Cal'!$H$7:$BE$11,5,FALSE),(IF(O21&lt;=(-1),O21,0)))</f>
        <v>0</v>
      </c>
      <c r="P25" s="41">
        <f>IF($D21&gt;=1,($B20/HLOOKUP($D21,'[7]Annuity Cal'!$H$7:$BE$11,2,FALSE))*HLOOKUP(P21,'[7]Annuity Cal'!$H$7:$BE$11,5,FALSE),(IF(P21&lt;=(-1),P21,0)))</f>
        <v>0</v>
      </c>
      <c r="Q25" s="41">
        <f>IF($D21&gt;=1,($B20/HLOOKUP($D21,'[7]Annuity Cal'!$H$7:$BE$11,2,FALSE))*HLOOKUP(Q21,'[7]Annuity Cal'!$H$7:$BE$11,5,FALSE),(IF(Q21&lt;=(-1),Q21,0)))</f>
        <v>0</v>
      </c>
      <c r="R25" s="41">
        <f>IF($D21&gt;=1,($B20/HLOOKUP($D21,'[7]Annuity Cal'!$H$7:$BE$11,2,FALSE))*HLOOKUP(R21,'[7]Annuity Cal'!$H$7:$BE$11,5,FALSE),(IF(R21&lt;=(-1),R21,0)))</f>
        <v>0</v>
      </c>
      <c r="S25" s="41">
        <f>IF($D21&gt;=1,($B20/HLOOKUP($D21,'[7]Annuity Cal'!$H$7:$BE$11,2,FALSE))*HLOOKUP(S21,'[7]Annuity Cal'!$H$7:$BE$11,5,FALSE),(IF(S21&lt;=(-1),S21,0)))</f>
        <v>0</v>
      </c>
      <c r="T25" s="41">
        <f>IF($D21&gt;=1,($B20/HLOOKUP($D21,'[7]Annuity Cal'!$H$7:$BE$11,2,FALSE))*HLOOKUP(T21,'[7]Annuity Cal'!$H$7:$BE$11,5,FALSE),(IF(T21&lt;=(-1),T21,0)))</f>
        <v>0</v>
      </c>
      <c r="U25" s="41">
        <f>IF($D21&gt;=1,($B20/HLOOKUP($D21,'[7]Annuity Cal'!$H$7:$BE$11,2,FALSE))*HLOOKUP(U21,'[7]Annuity Cal'!$H$7:$BE$11,5,FALSE),(IF(U21&lt;=(-1),U21,0)))</f>
        <v>0</v>
      </c>
      <c r="V25" s="41">
        <f>IF($D21&gt;=1,($B20/HLOOKUP($D21,'[7]Annuity Cal'!$H$7:$BE$11,2,FALSE))*HLOOKUP(V21,'[7]Annuity Cal'!$H$7:$BE$11,5,FALSE),(IF(V21&lt;=(-1),V21,0)))</f>
        <v>0</v>
      </c>
      <c r="W25" s="41">
        <f>IF($D21&gt;=1,($B20/HLOOKUP($D21,'[7]Annuity Cal'!$H$7:$BE$11,2,FALSE))*HLOOKUP(W21,'[7]Annuity Cal'!$H$7:$BE$11,5,FALSE),(IF(W21&lt;=(-1),W21,0)))</f>
        <v>0</v>
      </c>
      <c r="X25" s="41">
        <f>IF($D21&gt;=1,($B20/HLOOKUP($D21,'[7]Annuity Cal'!$H$7:$BE$11,2,FALSE))*HLOOKUP(X21,'[7]Annuity Cal'!$H$7:$BE$11,5,FALSE),(IF(X21&lt;=(-1),X21,0)))</f>
        <v>0</v>
      </c>
      <c r="Y25" s="41">
        <f>IF($D21&gt;=1,($B20/HLOOKUP($D21,'[7]Annuity Cal'!$H$7:$BE$11,2,FALSE))*HLOOKUP(Y21,'[7]Annuity Cal'!$H$7:$BE$11,5,FALSE),(IF(Y21&lt;=(-1),Y21,0)))</f>
        <v>0</v>
      </c>
      <c r="Z25" s="41">
        <f>IF($D21&gt;=1,($B20/HLOOKUP($D21,'[7]Annuity Cal'!$H$7:$BE$11,2,FALSE))*HLOOKUP(Z21,'[7]Annuity Cal'!$H$7:$BE$11,5,FALSE),(IF(Z21&lt;=(-1),Z21,0)))</f>
        <v>0</v>
      </c>
      <c r="AA25" s="41">
        <f>IF($D21&gt;=1,($B20/HLOOKUP($D21,'[7]Annuity Cal'!$H$7:$BE$11,2,FALSE))*HLOOKUP(AA21,'[7]Annuity Cal'!$H$7:$BE$11,5,FALSE),(IF(AA21&lt;=(-1),AA21,0)))</f>
        <v>0</v>
      </c>
      <c r="AB25" s="41">
        <f>IF($D21&gt;=1,($B20/HLOOKUP($D21,'[7]Annuity Cal'!$H$7:$BE$11,2,FALSE))*HLOOKUP(AB21,'[7]Annuity Cal'!$H$7:$BE$11,5,FALSE),(IF(AB21&lt;=(-1),AB21,0)))</f>
        <v>0</v>
      </c>
      <c r="AC25" s="41">
        <f>IF($D21&gt;=1,($B20/HLOOKUP($D21,'[7]Annuity Cal'!$H$7:$BE$11,2,FALSE))*HLOOKUP(AC21,'[7]Annuity Cal'!$H$7:$BE$11,5,FALSE),(IF(AC21&lt;=(-1),AC21,0)))</f>
        <v>0</v>
      </c>
      <c r="AD25" s="41">
        <f>IF($D21&gt;=1,($B20/HLOOKUP($D21,'[7]Annuity Cal'!$H$7:$BE$11,2,FALSE))*HLOOKUP(AD21,'[7]Annuity Cal'!$H$7:$BE$11,5,FALSE),(IF(AD21&lt;=(-1),AD21,0)))</f>
        <v>0</v>
      </c>
      <c r="AE25" s="41">
        <f>IF($D21&gt;=1,($B20/HLOOKUP($D21,'[7]Annuity Cal'!$H$7:$BE$11,2,FALSE))*HLOOKUP(AE21,'[7]Annuity Cal'!$H$7:$BE$11,5,FALSE),(IF(AE21&lt;=(-1),AE21,0)))</f>
        <v>0</v>
      </c>
      <c r="AF25" s="41">
        <f>IF($D21&gt;=1,($B20/HLOOKUP($D21,'[7]Annuity Cal'!$H$7:$BE$11,2,FALSE))*HLOOKUP(AF21,'[7]Annuity Cal'!$H$7:$BE$11,5,FALSE),(IF(AF21&lt;=(-1),AF21,0)))</f>
        <v>0</v>
      </c>
      <c r="AG25" s="41">
        <f>IF($D21&gt;=1,($B20/HLOOKUP($D21,'[7]Annuity Cal'!$H$7:$BE$11,2,FALSE))*HLOOKUP(AG21,'[7]Annuity Cal'!$H$7:$BE$11,5,FALSE),(IF(AG21&lt;=(-1),AG21,0)))</f>
        <v>0</v>
      </c>
      <c r="AH25" s="41">
        <f>IF($D21&gt;=1,($B20/HLOOKUP($D21,'[7]Annuity Cal'!$H$7:$BE$11,2,FALSE))*HLOOKUP(AH21,'[7]Annuity Cal'!$H$7:$BE$11,5,FALSE),(IF(AH21&lt;=(-1),AH21,0)))</f>
        <v>0</v>
      </c>
      <c r="AI25" s="41">
        <f>IF($D21&gt;=1,($B20/HLOOKUP($D21,'[7]Annuity Cal'!$H$7:$BE$11,2,FALSE))*HLOOKUP(AI21,'[7]Annuity Cal'!$H$7:$BE$11,5,FALSE),(IF(AI21&lt;=(-1),AI21,0)))</f>
        <v>0</v>
      </c>
      <c r="AJ25" s="41">
        <f>IF($D21&gt;=1,($B20/HLOOKUP($D21,'[7]Annuity Cal'!$H$7:$BE$11,2,FALSE))*HLOOKUP(AJ21,'[7]Annuity Cal'!$H$7:$BE$11,5,FALSE),(IF(AJ21&lt;=(-1),AJ21,0)))</f>
        <v>0</v>
      </c>
      <c r="AK25" s="41">
        <f>IF($D21&gt;=1,($B20/HLOOKUP($D21,'[7]Annuity Cal'!$H$7:$BE$11,2,FALSE))*HLOOKUP(AK21,'[7]Annuity Cal'!$H$7:$BE$11,5,FALSE),(IF(AK21&lt;=(-1),AK21,0)))</f>
        <v>0</v>
      </c>
      <c r="AL25" s="41">
        <f>IF($D21&gt;=1,($B20/HLOOKUP($D21,'[7]Annuity Cal'!$H$7:$BE$11,2,FALSE))*HLOOKUP(AL21,'[7]Annuity Cal'!$H$7:$BE$11,5,FALSE),(IF(AL21&lt;=(-1),AL21,0)))</f>
        <v>0</v>
      </c>
      <c r="AM25" s="41">
        <f>IF($D21&gt;=1,($B20/HLOOKUP($D21,'[7]Annuity Cal'!$H$7:$BE$11,2,FALSE))*HLOOKUP(AM21,'[7]Annuity Cal'!$H$7:$BE$11,5,FALSE),(IF(AM21&lt;=(-1),AM21,0)))</f>
        <v>0</v>
      </c>
      <c r="AN25" s="41">
        <f>IF($D21&gt;=1,($B20/HLOOKUP($D21,'[7]Annuity Cal'!$H$7:$BE$11,2,FALSE))*HLOOKUP(AN21,'[7]Annuity Cal'!$H$7:$BE$11,5,FALSE),(IF(AN21&lt;=(-1),AN21,0)))</f>
        <v>0</v>
      </c>
      <c r="AO25" s="41">
        <f>IF($D21&gt;=1,($B20/HLOOKUP($D21,'[7]Annuity Cal'!$H$7:$BE$11,2,FALSE))*HLOOKUP(AO21,'[7]Annuity Cal'!$H$7:$BE$11,5,FALSE),(IF(AO21&lt;=(-1),AO21,0)))</f>
        <v>0</v>
      </c>
      <c r="AP25" s="41">
        <f>IF($D21&gt;=1,($B20/HLOOKUP($D21,'[7]Annuity Cal'!$H$7:$BE$11,2,FALSE))*HLOOKUP(AP21,'[7]Annuity Cal'!$H$7:$BE$11,5,FALSE),(IF(AP21&lt;=(-1),AP21,0)))</f>
        <v>0</v>
      </c>
      <c r="AQ25" s="41">
        <f>IF($D21&gt;=1,($B20/HLOOKUP($D21,'[7]Annuity Cal'!$H$7:$BE$11,2,FALSE))*HLOOKUP(AQ21,'[7]Annuity Cal'!$H$7:$BE$11,5,FALSE),(IF(AQ21&lt;=(-1),AQ21,0)))</f>
        <v>0</v>
      </c>
      <c r="AR25" s="41">
        <f>IF($D21&gt;=1,($B20/HLOOKUP($D21,'[7]Annuity Cal'!$H$7:$BE$11,2,FALSE))*HLOOKUP(AR21,'[7]Annuity Cal'!$H$7:$BE$11,5,FALSE),(IF(AR21&lt;=(-1),AR21,0)))</f>
        <v>0</v>
      </c>
      <c r="AS25" s="41">
        <f>IF($D21&gt;=1,($B20/HLOOKUP($D21,'[7]Annuity Cal'!$H$7:$BE$11,2,FALSE))*HLOOKUP(AS21,'[7]Annuity Cal'!$H$7:$BE$11,5,FALSE),(IF(AS21&lt;=(-1),AS21,0)))</f>
        <v>0</v>
      </c>
      <c r="AT25" s="41">
        <f>IF($D21&gt;=1,($B20/HLOOKUP($D21,'[7]Annuity Cal'!$H$7:$BE$11,2,FALSE))*HLOOKUP(AT21,'[7]Annuity Cal'!$H$7:$BE$11,5,FALSE),(IF(AT21&lt;=(-1),AT21,0)))</f>
        <v>0</v>
      </c>
      <c r="AU25" s="41">
        <f>IF($D21&gt;=1,($B20/HLOOKUP($D21,'[7]Annuity Cal'!$H$7:$BE$11,2,FALSE))*HLOOKUP(AU21,'[7]Annuity Cal'!$H$7:$BE$11,5,FALSE),(IF(AU21&lt;=(-1),AU21,0)))</f>
        <v>0</v>
      </c>
      <c r="AV25" s="41">
        <f>IF($D21&gt;=1,($B20/HLOOKUP($D21,'[7]Annuity Cal'!$H$7:$BE$11,2,FALSE))*HLOOKUP(AV21,'[7]Annuity Cal'!$H$7:$BE$11,5,FALSE),(IF(AV21&lt;=(-1),AV21,0)))</f>
        <v>0</v>
      </c>
      <c r="AW25" s="41">
        <f>IF($D21&gt;=1,($B20/HLOOKUP($D21,'[7]Annuity Cal'!$H$7:$BE$11,2,FALSE))*HLOOKUP(AW21,'[7]Annuity Cal'!$H$7:$BE$11,5,FALSE),(IF(AW21&lt;=(-1),AW21,0)))</f>
        <v>0</v>
      </c>
      <c r="AX25" s="41">
        <f>IF($D21&gt;=1,($B20/HLOOKUP($D21,'[7]Annuity Cal'!$H$7:$BE$11,2,FALSE))*HLOOKUP(AX21,'[7]Annuity Cal'!$H$7:$BE$11,5,FALSE),(IF(AX21&lt;=(-1),AX21,0)))</f>
        <v>0</v>
      </c>
      <c r="AY25" s="41">
        <f>IF($D21&gt;=1,($B20/HLOOKUP($D21,'[7]Annuity Cal'!$H$7:$BE$11,2,FALSE))*HLOOKUP(AY21,'[7]Annuity Cal'!$H$7:$BE$11,5,FALSE),(IF(AY21&lt;=(-1),AY21,0)))</f>
        <v>0</v>
      </c>
      <c r="AZ25" s="41">
        <f>IF($D21&gt;=1,($B20/HLOOKUP($D21,'[7]Annuity Cal'!$H$7:$BE$11,2,FALSE))*HLOOKUP(AZ21,'[7]Annuity Cal'!$H$7:$BE$11,5,FALSE),(IF(AZ21&lt;=(-1),AZ21,0)))</f>
        <v>0</v>
      </c>
      <c r="BA25" s="41">
        <f>IF($D21&gt;=1,($B20/HLOOKUP($D21,'[7]Annuity Cal'!$H$7:$BE$11,2,FALSE))*HLOOKUP(BA21,'[7]Annuity Cal'!$H$7:$BE$11,5,FALSE),(IF(BA21&lt;=(-1),BA21,0)))</f>
        <v>0</v>
      </c>
      <c r="BB25" s="41">
        <f>IF($D21&gt;=1,($B20/HLOOKUP($D21,'[7]Annuity Cal'!$H$7:$BE$11,2,FALSE))*HLOOKUP(BB21,'[7]Annuity Cal'!$H$7:$BE$11,5,FALSE),(IF(BB21&lt;=(-1),BB21,0)))</f>
        <v>0</v>
      </c>
      <c r="BC25" s="41">
        <f>IF($D21&gt;=1,($B20/HLOOKUP($D21,'[7]Annuity Cal'!$H$7:$BE$11,2,FALSE))*HLOOKUP(BC21,'[7]Annuity Cal'!$H$7:$BE$11,5,FALSE),(IF(BC21&lt;=(-1),BC21,0)))</f>
        <v>0</v>
      </c>
      <c r="BD25" s="41">
        <f>IF($D21&gt;=1,($B20/HLOOKUP($D21,'[7]Annuity Cal'!$H$7:$BE$11,2,FALSE))*HLOOKUP(BD21,'[7]Annuity Cal'!$H$7:$BE$11,5,FALSE),(IF(BD21&lt;=(-1),BD21,0)))</f>
        <v>0</v>
      </c>
      <c r="BE25" s="41">
        <f>IF($D21&gt;=1,($B20/HLOOKUP($D21,'[7]Annuity Cal'!$H$7:$BE$11,2,FALSE))*HLOOKUP(BE21,'[7]Annuity Cal'!$H$7:$BE$11,5,FALSE),(IF(BE21&lt;=(-1),BE21,0)))</f>
        <v>0</v>
      </c>
      <c r="BF25" s="41">
        <f>IF($D21&gt;=1,($B20/HLOOKUP($D21,'[7]Annuity Cal'!$H$7:$BE$11,2,FALSE))*HLOOKUP(BF21,'[7]Annuity Cal'!$H$7:$BE$11,5,FALSE),(IF(BF21&lt;=(-1),BF21,0)))</f>
        <v>0</v>
      </c>
      <c r="BG25" s="41">
        <f>IF($D21&gt;=1,($B20/HLOOKUP($D21,'[7]Annuity Cal'!$H$7:$BE$11,2,FALSE))*HLOOKUP(BG21,'[7]Annuity Cal'!$H$7:$BE$11,5,FALSE),(IF(BG21&lt;=(-1),BG21,0)))</f>
        <v>0</v>
      </c>
      <c r="BH25" s="41">
        <f>IF($D21&gt;=1,($B20/HLOOKUP($D21,'[7]Annuity Cal'!$H$7:$BE$11,2,FALSE))*HLOOKUP(BH21,'[7]Annuity Cal'!$H$7:$BE$11,5,FALSE),(IF(BH21&lt;=(-1),BH21,0)))</f>
        <v>0</v>
      </c>
      <c r="BI25" s="41">
        <f>IF($D21&gt;=1,($B20/HLOOKUP($D21,'[7]Annuity Cal'!$H$7:$BE$11,2,FALSE))*HLOOKUP(BI21,'[7]Annuity Cal'!$H$7:$BE$11,5,FALSE),(IF(BI21&lt;=(-1),BI21,0)))</f>
        <v>0</v>
      </c>
      <c r="BJ25" s="41">
        <f>IF($D21&gt;=1,($B20/HLOOKUP($D21,'[7]Annuity Cal'!$H$7:$BE$11,2,FALSE))*HLOOKUP(BJ21,'[7]Annuity Cal'!$H$7:$BE$11,5,FALSE),(IF(BJ21&lt;=(-1),BJ21,0)))</f>
        <v>0</v>
      </c>
      <c r="BK25" s="41">
        <f>IF($D21&gt;=1,($B20/HLOOKUP($D21,'[7]Annuity Cal'!$H$7:$BE$11,2,FALSE))*HLOOKUP(BK21,'[7]Annuity Cal'!$H$7:$BE$11,5,FALSE),(IF(BK21&lt;=(-1),BK21,0)))</f>
        <v>0</v>
      </c>
      <c r="BL25" s="41">
        <f>IF($D21&gt;=1,($B20/HLOOKUP($D21,'[7]Annuity Cal'!$H$7:$BE$11,2,FALSE))*HLOOKUP(BL21,'[7]Annuity Cal'!$H$7:$BE$11,5,FALSE),(IF(BL21&lt;=(-1),BL21,0)))</f>
        <v>0</v>
      </c>
      <c r="BM25" s="41">
        <f>IF($D21&gt;=1,($B20/HLOOKUP($D21,'[7]Annuity Cal'!$H$7:$BE$11,2,FALSE))*HLOOKUP(BM21,'[7]Annuity Cal'!$H$7:$BE$11,5,FALSE),(IF(BM21&lt;=(-1),BM21,0)))</f>
        <v>0</v>
      </c>
      <c r="BN25" s="41">
        <f>IF($D21&gt;=1,($B20/HLOOKUP($D21,'[7]Annuity Cal'!$H$7:$BE$11,2,FALSE))*HLOOKUP(BN21,'[7]Annuity Cal'!$H$7:$BE$11,5,FALSE),(IF(BN21&lt;=(-1),BN21,0)))</f>
        <v>0</v>
      </c>
    </row>
    <row r="26" spans="1:66" s="41" customFormat="1">
      <c r="D26" s="41">
        <f>D22-D23</f>
        <v>0</v>
      </c>
      <c r="E26" s="41">
        <f t="shared" ref="E26:BN26" si="4">E22-E23</f>
        <v>0</v>
      </c>
      <c r="F26" s="41">
        <f t="shared" si="4"/>
        <v>0</v>
      </c>
      <c r="G26" s="41">
        <f t="shared" si="4"/>
        <v>0</v>
      </c>
      <c r="H26" s="41">
        <f t="shared" si="4"/>
        <v>0</v>
      </c>
      <c r="I26" s="41">
        <f t="shared" si="4"/>
        <v>0</v>
      </c>
      <c r="J26" s="41">
        <f t="shared" si="4"/>
        <v>0</v>
      </c>
      <c r="K26" s="41">
        <f t="shared" si="4"/>
        <v>0</v>
      </c>
      <c r="L26" s="41">
        <f t="shared" si="4"/>
        <v>0</v>
      </c>
      <c r="M26" s="41">
        <f t="shared" si="4"/>
        <v>0</v>
      </c>
      <c r="N26" s="41">
        <f t="shared" si="4"/>
        <v>0</v>
      </c>
      <c r="O26" s="41">
        <f t="shared" si="4"/>
        <v>0</v>
      </c>
      <c r="P26" s="41">
        <f t="shared" si="4"/>
        <v>0</v>
      </c>
      <c r="Q26" s="41">
        <f t="shared" si="4"/>
        <v>0</v>
      </c>
      <c r="R26" s="41">
        <f t="shared" si="4"/>
        <v>0</v>
      </c>
      <c r="S26" s="41">
        <f t="shared" si="4"/>
        <v>0</v>
      </c>
      <c r="T26" s="41">
        <f t="shared" si="4"/>
        <v>0</v>
      </c>
      <c r="U26" s="41">
        <f t="shared" si="4"/>
        <v>0</v>
      </c>
      <c r="V26" s="41">
        <f t="shared" si="4"/>
        <v>0</v>
      </c>
      <c r="W26" s="41">
        <f t="shared" si="4"/>
        <v>0</v>
      </c>
      <c r="X26" s="41">
        <f t="shared" si="4"/>
        <v>0</v>
      </c>
      <c r="Y26" s="41">
        <f t="shared" si="4"/>
        <v>0</v>
      </c>
      <c r="Z26" s="41">
        <f t="shared" si="4"/>
        <v>0</v>
      </c>
      <c r="AA26" s="41">
        <f t="shared" si="4"/>
        <v>0</v>
      </c>
      <c r="AB26" s="41">
        <f t="shared" si="4"/>
        <v>0</v>
      </c>
      <c r="AC26" s="41">
        <f t="shared" si="4"/>
        <v>0</v>
      </c>
      <c r="AD26" s="41">
        <f t="shared" si="4"/>
        <v>0</v>
      </c>
      <c r="AE26" s="41">
        <f t="shared" si="4"/>
        <v>0</v>
      </c>
      <c r="AF26" s="41">
        <f t="shared" si="4"/>
        <v>0</v>
      </c>
      <c r="AG26" s="41">
        <f t="shared" si="4"/>
        <v>0</v>
      </c>
      <c r="AH26" s="41">
        <f t="shared" si="4"/>
        <v>0</v>
      </c>
      <c r="AI26" s="41">
        <f t="shared" si="4"/>
        <v>0</v>
      </c>
      <c r="AJ26" s="41">
        <f t="shared" si="4"/>
        <v>0</v>
      </c>
      <c r="AK26" s="41">
        <f t="shared" si="4"/>
        <v>0</v>
      </c>
      <c r="AL26" s="41">
        <f t="shared" si="4"/>
        <v>0</v>
      </c>
      <c r="AM26" s="41">
        <f t="shared" si="4"/>
        <v>0</v>
      </c>
      <c r="AN26" s="41">
        <f t="shared" si="4"/>
        <v>0</v>
      </c>
      <c r="AO26" s="41">
        <f t="shared" si="4"/>
        <v>0</v>
      </c>
      <c r="AP26" s="41">
        <f t="shared" si="4"/>
        <v>0</v>
      </c>
      <c r="AQ26" s="41">
        <f t="shared" si="4"/>
        <v>0</v>
      </c>
      <c r="AR26" s="41">
        <f t="shared" si="4"/>
        <v>0</v>
      </c>
      <c r="AS26" s="41">
        <f t="shared" si="4"/>
        <v>0</v>
      </c>
      <c r="AT26" s="41">
        <f t="shared" si="4"/>
        <v>0</v>
      </c>
      <c r="AU26" s="41">
        <f t="shared" si="4"/>
        <v>0</v>
      </c>
      <c r="AV26" s="41">
        <f t="shared" si="4"/>
        <v>0</v>
      </c>
      <c r="AW26" s="41">
        <f t="shared" si="4"/>
        <v>0</v>
      </c>
      <c r="AX26" s="41">
        <f t="shared" si="4"/>
        <v>0</v>
      </c>
      <c r="AY26" s="41">
        <f t="shared" si="4"/>
        <v>0</v>
      </c>
      <c r="AZ26" s="41">
        <f t="shared" si="4"/>
        <v>0</v>
      </c>
      <c r="BA26" s="41">
        <f t="shared" si="4"/>
        <v>0</v>
      </c>
      <c r="BB26" s="41">
        <f t="shared" si="4"/>
        <v>0</v>
      </c>
      <c r="BC26" s="41">
        <f t="shared" si="4"/>
        <v>0</v>
      </c>
      <c r="BD26" s="41">
        <f t="shared" si="4"/>
        <v>0</v>
      </c>
      <c r="BE26" s="41">
        <f t="shared" si="4"/>
        <v>0</v>
      </c>
      <c r="BF26" s="41">
        <f t="shared" si="4"/>
        <v>0</v>
      </c>
      <c r="BG26" s="41">
        <f t="shared" si="4"/>
        <v>0</v>
      </c>
      <c r="BH26" s="41">
        <f t="shared" si="4"/>
        <v>0</v>
      </c>
      <c r="BI26" s="41">
        <f t="shared" si="4"/>
        <v>0</v>
      </c>
      <c r="BJ26" s="41">
        <f t="shared" si="4"/>
        <v>0</v>
      </c>
      <c r="BK26" s="41">
        <f t="shared" si="4"/>
        <v>0</v>
      </c>
      <c r="BL26" s="41">
        <f t="shared" si="4"/>
        <v>0</v>
      </c>
      <c r="BM26" s="41">
        <f t="shared" si="4"/>
        <v>0</v>
      </c>
      <c r="BN26" s="41">
        <f t="shared" si="4"/>
        <v>0</v>
      </c>
    </row>
    <row r="27" spans="1:66" s="41" customFormat="1"/>
    <row r="28" spans="1:66" ht="15.75">
      <c r="A28" s="37"/>
      <c r="B28" s="43"/>
    </row>
    <row r="29" spans="1:66">
      <c r="A29" s="36" t="s">
        <v>19</v>
      </c>
    </row>
    <row r="30" spans="1:66">
      <c r="A30" s="35" t="s">
        <v>20</v>
      </c>
      <c r="B30" s="39">
        <f>[7]Input!L91</f>
        <v>2547560</v>
      </c>
      <c r="D30" s="35">
        <f>B31</f>
        <v>3</v>
      </c>
      <c r="E30" s="35">
        <f>IF(D30&gt;0,D30-1,0)</f>
        <v>2</v>
      </c>
      <c r="F30" s="35">
        <f t="shared" ref="F30:BN30" si="5">IF(E30&gt;0,E30-1,0)</f>
        <v>1</v>
      </c>
      <c r="G30" s="35">
        <f t="shared" si="5"/>
        <v>0</v>
      </c>
      <c r="H30" s="35">
        <f t="shared" si="5"/>
        <v>0</v>
      </c>
      <c r="I30" s="35">
        <f t="shared" si="5"/>
        <v>0</v>
      </c>
      <c r="J30" s="35">
        <f t="shared" si="5"/>
        <v>0</v>
      </c>
      <c r="K30" s="35">
        <f t="shared" si="5"/>
        <v>0</v>
      </c>
      <c r="L30" s="35">
        <f t="shared" si="5"/>
        <v>0</v>
      </c>
      <c r="M30" s="35">
        <f t="shared" si="5"/>
        <v>0</v>
      </c>
      <c r="N30" s="35">
        <f t="shared" si="5"/>
        <v>0</v>
      </c>
      <c r="O30" s="35">
        <f t="shared" si="5"/>
        <v>0</v>
      </c>
      <c r="P30" s="35">
        <f t="shared" si="5"/>
        <v>0</v>
      </c>
      <c r="Q30" s="35">
        <f t="shared" si="5"/>
        <v>0</v>
      </c>
      <c r="R30" s="35">
        <f t="shared" si="5"/>
        <v>0</v>
      </c>
      <c r="S30" s="35">
        <f t="shared" si="5"/>
        <v>0</v>
      </c>
      <c r="T30" s="35">
        <f t="shared" si="5"/>
        <v>0</v>
      </c>
      <c r="U30" s="35">
        <f t="shared" si="5"/>
        <v>0</v>
      </c>
      <c r="V30" s="35">
        <f t="shared" si="5"/>
        <v>0</v>
      </c>
      <c r="W30" s="35">
        <f t="shared" si="5"/>
        <v>0</v>
      </c>
      <c r="X30" s="35">
        <f t="shared" si="5"/>
        <v>0</v>
      </c>
      <c r="Y30" s="35">
        <f t="shared" si="5"/>
        <v>0</v>
      </c>
      <c r="Z30" s="35">
        <f t="shared" si="5"/>
        <v>0</v>
      </c>
      <c r="AA30" s="35">
        <f t="shared" si="5"/>
        <v>0</v>
      </c>
      <c r="AB30" s="35">
        <f t="shared" si="5"/>
        <v>0</v>
      </c>
      <c r="AC30" s="35">
        <f t="shared" si="5"/>
        <v>0</v>
      </c>
      <c r="AD30" s="35">
        <f t="shared" si="5"/>
        <v>0</v>
      </c>
      <c r="AE30" s="35">
        <f t="shared" si="5"/>
        <v>0</v>
      </c>
      <c r="AF30" s="35">
        <f t="shared" si="5"/>
        <v>0</v>
      </c>
      <c r="AG30" s="35">
        <f t="shared" si="5"/>
        <v>0</v>
      </c>
      <c r="AH30" s="35">
        <f t="shared" si="5"/>
        <v>0</v>
      </c>
      <c r="AI30" s="35">
        <f t="shared" si="5"/>
        <v>0</v>
      </c>
      <c r="AJ30" s="35">
        <f t="shared" si="5"/>
        <v>0</v>
      </c>
      <c r="AK30" s="35">
        <f t="shared" si="5"/>
        <v>0</v>
      </c>
      <c r="AL30" s="35">
        <f t="shared" si="5"/>
        <v>0</v>
      </c>
      <c r="AM30" s="35">
        <f t="shared" si="5"/>
        <v>0</v>
      </c>
      <c r="AN30" s="35">
        <f t="shared" si="5"/>
        <v>0</v>
      </c>
      <c r="AO30" s="35">
        <f t="shared" si="5"/>
        <v>0</v>
      </c>
      <c r="AP30" s="35">
        <f t="shared" si="5"/>
        <v>0</v>
      </c>
      <c r="AQ30" s="35">
        <f t="shared" si="5"/>
        <v>0</v>
      </c>
      <c r="AR30" s="35">
        <f t="shared" si="5"/>
        <v>0</v>
      </c>
      <c r="AS30" s="35">
        <f t="shared" si="5"/>
        <v>0</v>
      </c>
      <c r="AT30" s="35">
        <f t="shared" si="5"/>
        <v>0</v>
      </c>
      <c r="AU30" s="35">
        <f t="shared" si="5"/>
        <v>0</v>
      </c>
      <c r="AV30" s="35">
        <f t="shared" si="5"/>
        <v>0</v>
      </c>
      <c r="AW30" s="35">
        <f t="shared" si="5"/>
        <v>0</v>
      </c>
      <c r="AX30" s="35">
        <f t="shared" si="5"/>
        <v>0</v>
      </c>
      <c r="AY30" s="35">
        <f t="shared" si="5"/>
        <v>0</v>
      </c>
      <c r="AZ30" s="35">
        <f t="shared" si="5"/>
        <v>0</v>
      </c>
      <c r="BA30" s="35">
        <f t="shared" si="5"/>
        <v>0</v>
      </c>
      <c r="BB30" s="35">
        <f t="shared" si="5"/>
        <v>0</v>
      </c>
      <c r="BC30" s="35">
        <f t="shared" si="5"/>
        <v>0</v>
      </c>
      <c r="BD30" s="35">
        <f t="shared" si="5"/>
        <v>0</v>
      </c>
      <c r="BE30" s="35">
        <f t="shared" si="5"/>
        <v>0</v>
      </c>
      <c r="BF30" s="35">
        <f t="shared" si="5"/>
        <v>0</v>
      </c>
      <c r="BG30" s="35">
        <f t="shared" si="5"/>
        <v>0</v>
      </c>
      <c r="BH30" s="35">
        <f t="shared" si="5"/>
        <v>0</v>
      </c>
      <c r="BI30" s="35">
        <f t="shared" si="5"/>
        <v>0</v>
      </c>
      <c r="BJ30" s="35">
        <f t="shared" si="5"/>
        <v>0</v>
      </c>
      <c r="BK30" s="35">
        <f t="shared" si="5"/>
        <v>0</v>
      </c>
      <c r="BL30" s="35">
        <f t="shared" si="5"/>
        <v>0</v>
      </c>
      <c r="BM30" s="35">
        <f t="shared" si="5"/>
        <v>0</v>
      </c>
      <c r="BN30" s="35">
        <f t="shared" si="5"/>
        <v>0</v>
      </c>
    </row>
    <row r="31" spans="1:66" ht="18.75">
      <c r="A31" s="44" t="s">
        <v>18</v>
      </c>
      <c r="B31" s="44">
        <v>3</v>
      </c>
      <c r="C31" s="35" t="s">
        <v>12</v>
      </c>
      <c r="D31" s="39">
        <f t="shared" ref="D31:BN35" si="6">IFERROR(D43,0)+IFERROR(D49,0)+IFERROR(D55,0)+IFERROR(D61,0)+IFERROR(D67,0)</f>
        <v>509512</v>
      </c>
      <c r="E31" s="39">
        <f t="shared" si="6"/>
        <v>858644.70810169203</v>
      </c>
      <c r="F31" s="39">
        <f t="shared" si="6"/>
        <v>1038119.0367023883</v>
      </c>
      <c r="G31" s="39">
        <f t="shared" si="6"/>
        <v>1038119.0367023883</v>
      </c>
      <c r="H31" s="39">
        <f t="shared" si="6"/>
        <v>1038119.0367023883</v>
      </c>
      <c r="I31" s="39">
        <f t="shared" si="6"/>
        <v>528607.03670238832</v>
      </c>
      <c r="J31" s="39">
        <f t="shared" si="6"/>
        <v>179474.32860069626</v>
      </c>
      <c r="K31" s="39">
        <f t="shared" si="6"/>
        <v>0</v>
      </c>
      <c r="L31" s="39">
        <f t="shared" si="6"/>
        <v>0</v>
      </c>
      <c r="M31" s="39">
        <f t="shared" si="6"/>
        <v>0</v>
      </c>
      <c r="N31" s="39">
        <f t="shared" si="6"/>
        <v>0</v>
      </c>
      <c r="O31" s="39">
        <f t="shared" si="6"/>
        <v>0</v>
      </c>
      <c r="P31" s="39">
        <f t="shared" si="6"/>
        <v>0</v>
      </c>
      <c r="Q31" s="39">
        <f t="shared" si="6"/>
        <v>0</v>
      </c>
      <c r="R31" s="39">
        <f t="shared" si="6"/>
        <v>0</v>
      </c>
      <c r="S31" s="39">
        <f t="shared" si="6"/>
        <v>0</v>
      </c>
      <c r="T31" s="39">
        <f t="shared" si="6"/>
        <v>0</v>
      </c>
      <c r="U31" s="39">
        <f t="shared" si="6"/>
        <v>0</v>
      </c>
      <c r="V31" s="39">
        <f t="shared" si="6"/>
        <v>0</v>
      </c>
      <c r="W31" s="39">
        <f t="shared" si="6"/>
        <v>0</v>
      </c>
      <c r="X31" s="39">
        <f t="shared" si="6"/>
        <v>0</v>
      </c>
      <c r="Y31" s="39">
        <f t="shared" si="6"/>
        <v>0</v>
      </c>
      <c r="Z31" s="39">
        <f t="shared" si="6"/>
        <v>0</v>
      </c>
      <c r="AA31" s="39">
        <f t="shared" si="6"/>
        <v>0</v>
      </c>
      <c r="AB31" s="39">
        <f t="shared" si="6"/>
        <v>0</v>
      </c>
      <c r="AC31" s="39">
        <f t="shared" si="6"/>
        <v>0</v>
      </c>
      <c r="AD31" s="39">
        <f t="shared" si="6"/>
        <v>0</v>
      </c>
      <c r="AE31" s="39">
        <f t="shared" si="6"/>
        <v>0</v>
      </c>
      <c r="AF31" s="39">
        <f t="shared" si="6"/>
        <v>0</v>
      </c>
      <c r="AG31" s="39">
        <f t="shared" si="6"/>
        <v>0</v>
      </c>
      <c r="AH31" s="39">
        <f t="shared" si="6"/>
        <v>0</v>
      </c>
      <c r="AI31" s="39">
        <f t="shared" si="6"/>
        <v>0</v>
      </c>
      <c r="AJ31" s="39">
        <f t="shared" si="6"/>
        <v>0</v>
      </c>
      <c r="AK31" s="39">
        <f t="shared" si="6"/>
        <v>0</v>
      </c>
      <c r="AL31" s="39">
        <f t="shared" si="6"/>
        <v>0</v>
      </c>
      <c r="AM31" s="39">
        <f t="shared" si="6"/>
        <v>0</v>
      </c>
      <c r="AN31" s="39">
        <f t="shared" si="6"/>
        <v>0</v>
      </c>
      <c r="AO31" s="39">
        <f t="shared" si="6"/>
        <v>0</v>
      </c>
      <c r="AP31" s="39">
        <f t="shared" si="6"/>
        <v>0</v>
      </c>
      <c r="AQ31" s="39">
        <f t="shared" si="6"/>
        <v>0</v>
      </c>
      <c r="AR31" s="39">
        <f t="shared" si="6"/>
        <v>0</v>
      </c>
      <c r="AS31" s="39">
        <f t="shared" si="6"/>
        <v>0</v>
      </c>
      <c r="AT31" s="39">
        <f t="shared" si="6"/>
        <v>0</v>
      </c>
      <c r="AU31" s="39">
        <f t="shared" si="6"/>
        <v>0</v>
      </c>
      <c r="AV31" s="39">
        <f t="shared" si="6"/>
        <v>0</v>
      </c>
      <c r="AW31" s="39">
        <f t="shared" si="6"/>
        <v>0</v>
      </c>
      <c r="AX31" s="39">
        <f t="shared" si="6"/>
        <v>0</v>
      </c>
      <c r="AY31" s="39">
        <f t="shared" si="6"/>
        <v>0</v>
      </c>
      <c r="AZ31" s="39">
        <f t="shared" si="6"/>
        <v>0</v>
      </c>
      <c r="BA31" s="39">
        <f t="shared" si="6"/>
        <v>0</v>
      </c>
      <c r="BB31" s="39">
        <f t="shared" si="6"/>
        <v>0</v>
      </c>
      <c r="BC31" s="39">
        <f t="shared" si="6"/>
        <v>0</v>
      </c>
      <c r="BD31" s="39">
        <f t="shared" si="6"/>
        <v>0</v>
      </c>
      <c r="BE31" s="39">
        <f t="shared" si="6"/>
        <v>0</v>
      </c>
      <c r="BF31" s="39">
        <f t="shared" si="6"/>
        <v>0</v>
      </c>
      <c r="BG31" s="39">
        <f t="shared" si="6"/>
        <v>0</v>
      </c>
      <c r="BH31" s="39">
        <f t="shared" si="6"/>
        <v>0</v>
      </c>
      <c r="BI31" s="39">
        <f t="shared" si="6"/>
        <v>0</v>
      </c>
      <c r="BJ31" s="39">
        <f t="shared" si="6"/>
        <v>0</v>
      </c>
      <c r="BK31" s="39">
        <f t="shared" si="6"/>
        <v>0</v>
      </c>
      <c r="BL31" s="39">
        <f t="shared" si="6"/>
        <v>0</v>
      </c>
      <c r="BM31" s="39">
        <f t="shared" si="6"/>
        <v>0</v>
      </c>
      <c r="BN31" s="39">
        <f t="shared" si="6"/>
        <v>0</v>
      </c>
    </row>
    <row r="32" spans="1:66">
      <c r="C32" s="35" t="s">
        <v>0</v>
      </c>
      <c r="D32" s="39">
        <f t="shared" si="6"/>
        <v>160379.29189830797</v>
      </c>
      <c r="E32" s="39">
        <f t="shared" si="6"/>
        <v>330037.67139930371</v>
      </c>
      <c r="F32" s="39">
        <f t="shared" si="6"/>
        <v>509512</v>
      </c>
      <c r="G32" s="39">
        <f t="shared" si="6"/>
        <v>509512</v>
      </c>
      <c r="H32" s="39">
        <f t="shared" si="6"/>
        <v>509512</v>
      </c>
      <c r="I32" s="39">
        <f t="shared" si="6"/>
        <v>349132.70810169203</v>
      </c>
      <c r="J32" s="39">
        <f t="shared" si="6"/>
        <v>179474.32860069623</v>
      </c>
      <c r="K32" s="39">
        <f t="shared" si="6"/>
        <v>0</v>
      </c>
      <c r="L32" s="39">
        <f t="shared" si="6"/>
        <v>0</v>
      </c>
      <c r="M32" s="39">
        <f t="shared" si="6"/>
        <v>0</v>
      </c>
      <c r="N32" s="39">
        <f>IFERROR(N44,0)+IFERROR(N50,0)+IFERROR(N56,0)+IFERROR(N62,0)+IFERROR(N68,0)</f>
        <v>0</v>
      </c>
      <c r="O32" s="39">
        <f t="shared" si="6"/>
        <v>0</v>
      </c>
      <c r="P32" s="39">
        <f t="shared" si="6"/>
        <v>0</v>
      </c>
      <c r="Q32" s="39">
        <f t="shared" si="6"/>
        <v>0</v>
      </c>
      <c r="R32" s="39">
        <f t="shared" si="6"/>
        <v>0</v>
      </c>
      <c r="S32" s="39">
        <f t="shared" si="6"/>
        <v>0</v>
      </c>
      <c r="T32" s="39">
        <f t="shared" si="6"/>
        <v>0</v>
      </c>
      <c r="U32" s="39">
        <f t="shared" si="6"/>
        <v>0</v>
      </c>
      <c r="V32" s="39">
        <f t="shared" si="6"/>
        <v>0</v>
      </c>
      <c r="W32" s="39">
        <f t="shared" si="6"/>
        <v>0</v>
      </c>
      <c r="X32" s="39">
        <f t="shared" si="6"/>
        <v>0</v>
      </c>
      <c r="Y32" s="39">
        <f t="shared" si="6"/>
        <v>0</v>
      </c>
      <c r="Z32" s="39">
        <f t="shared" si="6"/>
        <v>0</v>
      </c>
      <c r="AA32" s="39">
        <f t="shared" si="6"/>
        <v>0</v>
      </c>
      <c r="AB32" s="39">
        <f t="shared" si="6"/>
        <v>0</v>
      </c>
      <c r="AC32" s="39">
        <f t="shared" si="6"/>
        <v>0</v>
      </c>
      <c r="AD32" s="39">
        <f t="shared" si="6"/>
        <v>0</v>
      </c>
      <c r="AE32" s="39">
        <f t="shared" si="6"/>
        <v>0</v>
      </c>
      <c r="AF32" s="39">
        <f t="shared" si="6"/>
        <v>0</v>
      </c>
      <c r="AG32" s="39">
        <f t="shared" si="6"/>
        <v>0</v>
      </c>
      <c r="AH32" s="39">
        <f t="shared" si="6"/>
        <v>0</v>
      </c>
      <c r="AI32" s="39">
        <f t="shared" si="6"/>
        <v>0</v>
      </c>
      <c r="AJ32" s="39">
        <f t="shared" si="6"/>
        <v>0</v>
      </c>
      <c r="AK32" s="39">
        <f t="shared" si="6"/>
        <v>0</v>
      </c>
      <c r="AL32" s="39">
        <f t="shared" si="6"/>
        <v>0</v>
      </c>
      <c r="AM32" s="39">
        <f t="shared" si="6"/>
        <v>0</v>
      </c>
      <c r="AN32" s="39">
        <f t="shared" si="6"/>
        <v>0</v>
      </c>
      <c r="AO32" s="39">
        <f t="shared" si="6"/>
        <v>0</v>
      </c>
      <c r="AP32" s="39">
        <f t="shared" si="6"/>
        <v>0</v>
      </c>
      <c r="AQ32" s="39">
        <f t="shared" si="6"/>
        <v>0</v>
      </c>
      <c r="AR32" s="39">
        <f t="shared" si="6"/>
        <v>0</v>
      </c>
      <c r="AS32" s="39">
        <f t="shared" si="6"/>
        <v>0</v>
      </c>
      <c r="AT32" s="39">
        <f t="shared" si="6"/>
        <v>0</v>
      </c>
      <c r="AU32" s="39">
        <f t="shared" si="6"/>
        <v>0</v>
      </c>
      <c r="AV32" s="39">
        <f t="shared" si="6"/>
        <v>0</v>
      </c>
      <c r="AW32" s="39">
        <f t="shared" si="6"/>
        <v>0</v>
      </c>
      <c r="AX32" s="39">
        <f t="shared" si="6"/>
        <v>0</v>
      </c>
      <c r="AY32" s="39">
        <f t="shared" si="6"/>
        <v>0</v>
      </c>
      <c r="AZ32" s="39">
        <f t="shared" si="6"/>
        <v>0</v>
      </c>
      <c r="BA32" s="39">
        <f t="shared" si="6"/>
        <v>0</v>
      </c>
      <c r="BB32" s="39">
        <f t="shared" si="6"/>
        <v>0</v>
      </c>
      <c r="BC32" s="39">
        <f t="shared" si="6"/>
        <v>0</v>
      </c>
      <c r="BD32" s="39">
        <f t="shared" si="6"/>
        <v>0</v>
      </c>
      <c r="BE32" s="39">
        <f t="shared" si="6"/>
        <v>0</v>
      </c>
      <c r="BF32" s="39">
        <f t="shared" si="6"/>
        <v>0</v>
      </c>
      <c r="BG32" s="39">
        <f t="shared" si="6"/>
        <v>0</v>
      </c>
      <c r="BH32" s="39">
        <f t="shared" si="6"/>
        <v>0</v>
      </c>
      <c r="BI32" s="39">
        <f t="shared" si="6"/>
        <v>0</v>
      </c>
      <c r="BJ32" s="39">
        <f t="shared" si="6"/>
        <v>0</v>
      </c>
      <c r="BK32" s="39">
        <f t="shared" si="6"/>
        <v>0</v>
      </c>
      <c r="BL32" s="39">
        <f t="shared" si="6"/>
        <v>0</v>
      </c>
      <c r="BM32" s="39">
        <f t="shared" si="6"/>
        <v>0</v>
      </c>
      <c r="BN32" s="39">
        <f t="shared" si="6"/>
        <v>0</v>
      </c>
    </row>
    <row r="33" spans="1:66">
      <c r="C33" s="35" t="s">
        <v>1</v>
      </c>
      <c r="D33" s="39">
        <f t="shared" si="6"/>
        <v>24141.000123650461</v>
      </c>
      <c r="E33" s="39">
        <f t="shared" si="6"/>
        <v>39002.912644613127</v>
      </c>
      <c r="F33" s="39">
        <f t="shared" si="6"/>
        <v>44048.876065875331</v>
      </c>
      <c r="G33" s="39">
        <f t="shared" si="6"/>
        <v>44048.876065875331</v>
      </c>
      <c r="H33" s="39">
        <f t="shared" si="6"/>
        <v>44048.876065875331</v>
      </c>
      <c r="I33" s="39">
        <f t="shared" si="6"/>
        <v>19907.87594222487</v>
      </c>
      <c r="J33" s="39">
        <f t="shared" si="6"/>
        <v>5045.9634212621986</v>
      </c>
      <c r="K33" s="39">
        <f t="shared" si="6"/>
        <v>0</v>
      </c>
      <c r="L33" s="39">
        <f t="shared" si="6"/>
        <v>0</v>
      </c>
      <c r="M33" s="39">
        <f t="shared" si="6"/>
        <v>0</v>
      </c>
      <c r="N33" s="39">
        <f t="shared" si="6"/>
        <v>0</v>
      </c>
      <c r="O33" s="39">
        <f t="shared" si="6"/>
        <v>0</v>
      </c>
      <c r="P33" s="39">
        <f t="shared" si="6"/>
        <v>0</v>
      </c>
      <c r="Q33" s="39">
        <f t="shared" si="6"/>
        <v>0</v>
      </c>
      <c r="R33" s="39">
        <f t="shared" si="6"/>
        <v>0</v>
      </c>
      <c r="S33" s="39">
        <f t="shared" si="6"/>
        <v>0</v>
      </c>
      <c r="T33" s="39">
        <f t="shared" si="6"/>
        <v>0</v>
      </c>
      <c r="U33" s="39">
        <f t="shared" si="6"/>
        <v>0</v>
      </c>
      <c r="V33" s="39">
        <f t="shared" si="6"/>
        <v>0</v>
      </c>
      <c r="W33" s="39">
        <f t="shared" si="6"/>
        <v>0</v>
      </c>
      <c r="X33" s="39">
        <f t="shared" si="6"/>
        <v>0</v>
      </c>
      <c r="Y33" s="39">
        <f t="shared" si="6"/>
        <v>0</v>
      </c>
      <c r="Z33" s="39">
        <f t="shared" si="6"/>
        <v>0</v>
      </c>
      <c r="AA33" s="39">
        <f t="shared" si="6"/>
        <v>0</v>
      </c>
      <c r="AB33" s="39">
        <f t="shared" si="6"/>
        <v>0</v>
      </c>
      <c r="AC33" s="39">
        <f t="shared" si="6"/>
        <v>0</v>
      </c>
      <c r="AD33" s="39">
        <f t="shared" si="6"/>
        <v>0</v>
      </c>
      <c r="AE33" s="39">
        <f t="shared" si="6"/>
        <v>0</v>
      </c>
      <c r="AF33" s="39">
        <f t="shared" si="6"/>
        <v>0</v>
      </c>
      <c r="AG33" s="39">
        <f t="shared" si="6"/>
        <v>0</v>
      </c>
      <c r="AH33" s="39">
        <f t="shared" si="6"/>
        <v>0</v>
      </c>
      <c r="AI33" s="39">
        <f t="shared" si="6"/>
        <v>0</v>
      </c>
      <c r="AJ33" s="39">
        <f t="shared" si="6"/>
        <v>0</v>
      </c>
      <c r="AK33" s="39">
        <f t="shared" si="6"/>
        <v>0</v>
      </c>
      <c r="AL33" s="39">
        <f t="shared" si="6"/>
        <v>0</v>
      </c>
      <c r="AM33" s="39">
        <f t="shared" si="6"/>
        <v>0</v>
      </c>
      <c r="AN33" s="39">
        <f t="shared" si="6"/>
        <v>0</v>
      </c>
      <c r="AO33" s="39">
        <f t="shared" si="6"/>
        <v>0</v>
      </c>
      <c r="AP33" s="39">
        <f t="shared" si="6"/>
        <v>0</v>
      </c>
      <c r="AQ33" s="39">
        <f t="shared" si="6"/>
        <v>0</v>
      </c>
      <c r="AR33" s="39">
        <f t="shared" si="6"/>
        <v>0</v>
      </c>
      <c r="AS33" s="39">
        <f t="shared" si="6"/>
        <v>0</v>
      </c>
      <c r="AT33" s="39">
        <f t="shared" si="6"/>
        <v>0</v>
      </c>
      <c r="AU33" s="39">
        <f t="shared" si="6"/>
        <v>0</v>
      </c>
      <c r="AV33" s="39">
        <f t="shared" si="6"/>
        <v>0</v>
      </c>
      <c r="AW33" s="39">
        <f t="shared" si="6"/>
        <v>0</v>
      </c>
      <c r="AX33" s="39">
        <f t="shared" si="6"/>
        <v>0</v>
      </c>
      <c r="AY33" s="39">
        <f t="shared" si="6"/>
        <v>0</v>
      </c>
      <c r="AZ33" s="39">
        <f t="shared" si="6"/>
        <v>0</v>
      </c>
      <c r="BA33" s="39">
        <f t="shared" si="6"/>
        <v>0</v>
      </c>
      <c r="BB33" s="39">
        <f t="shared" si="6"/>
        <v>0</v>
      </c>
      <c r="BC33" s="39">
        <f t="shared" si="6"/>
        <v>0</v>
      </c>
      <c r="BD33" s="39">
        <f t="shared" si="6"/>
        <v>0</v>
      </c>
      <c r="BE33" s="39">
        <f t="shared" si="6"/>
        <v>0</v>
      </c>
      <c r="BF33" s="39">
        <f t="shared" si="6"/>
        <v>0</v>
      </c>
      <c r="BG33" s="39">
        <f t="shared" si="6"/>
        <v>0</v>
      </c>
      <c r="BH33" s="39">
        <f t="shared" si="6"/>
        <v>0</v>
      </c>
      <c r="BI33" s="39">
        <f t="shared" si="6"/>
        <v>0</v>
      </c>
      <c r="BJ33" s="39">
        <f t="shared" si="6"/>
        <v>0</v>
      </c>
      <c r="BK33" s="39">
        <f t="shared" si="6"/>
        <v>0</v>
      </c>
      <c r="BL33" s="39">
        <f t="shared" si="6"/>
        <v>0</v>
      </c>
      <c r="BM33" s="39">
        <f t="shared" si="6"/>
        <v>0</v>
      </c>
      <c r="BN33" s="39">
        <f t="shared" si="6"/>
        <v>0</v>
      </c>
    </row>
    <row r="34" spans="1:66">
      <c r="C34" s="35" t="s">
        <v>2</v>
      </c>
      <c r="D34" s="39">
        <f t="shared" si="6"/>
        <v>184520.29202195842</v>
      </c>
      <c r="E34" s="39">
        <f t="shared" si="6"/>
        <v>369040.58404391684</v>
      </c>
      <c r="F34" s="39">
        <f t="shared" si="6"/>
        <v>553560.87606587529</v>
      </c>
      <c r="G34" s="39">
        <f t="shared" si="6"/>
        <v>553560.87606587529</v>
      </c>
      <c r="H34" s="39">
        <f t="shared" si="6"/>
        <v>553560.87606587529</v>
      </c>
      <c r="I34" s="39">
        <f t="shared" si="6"/>
        <v>369040.58404391684</v>
      </c>
      <c r="J34" s="39">
        <f t="shared" si="6"/>
        <v>184520.29202195842</v>
      </c>
      <c r="K34" s="39">
        <f t="shared" si="6"/>
        <v>0</v>
      </c>
      <c r="L34" s="39">
        <f t="shared" si="6"/>
        <v>0</v>
      </c>
      <c r="M34" s="39">
        <f t="shared" si="6"/>
        <v>0</v>
      </c>
      <c r="N34" s="39">
        <f t="shared" si="6"/>
        <v>0</v>
      </c>
      <c r="O34" s="39">
        <f t="shared" si="6"/>
        <v>0</v>
      </c>
      <c r="P34" s="39">
        <f t="shared" si="6"/>
        <v>0</v>
      </c>
      <c r="Q34" s="39">
        <f t="shared" si="6"/>
        <v>0</v>
      </c>
      <c r="R34" s="39">
        <f t="shared" si="6"/>
        <v>0</v>
      </c>
      <c r="S34" s="39">
        <f t="shared" si="6"/>
        <v>0</v>
      </c>
      <c r="T34" s="39">
        <f t="shared" si="6"/>
        <v>0</v>
      </c>
      <c r="U34" s="39">
        <f t="shared" si="6"/>
        <v>0</v>
      </c>
      <c r="V34" s="39">
        <f t="shared" si="6"/>
        <v>0</v>
      </c>
      <c r="W34" s="39">
        <f t="shared" si="6"/>
        <v>0</v>
      </c>
      <c r="X34" s="39">
        <f t="shared" si="6"/>
        <v>0</v>
      </c>
      <c r="Y34" s="39">
        <f t="shared" si="6"/>
        <v>0</v>
      </c>
      <c r="Z34" s="39">
        <f t="shared" si="6"/>
        <v>0</v>
      </c>
      <c r="AA34" s="39">
        <f t="shared" si="6"/>
        <v>0</v>
      </c>
      <c r="AB34" s="39">
        <f t="shared" si="6"/>
        <v>0</v>
      </c>
      <c r="AC34" s="39">
        <f t="shared" si="6"/>
        <v>0</v>
      </c>
      <c r="AD34" s="39">
        <f t="shared" si="6"/>
        <v>0</v>
      </c>
      <c r="AE34" s="39">
        <f t="shared" si="6"/>
        <v>0</v>
      </c>
      <c r="AF34" s="39">
        <f t="shared" si="6"/>
        <v>0</v>
      </c>
      <c r="AG34" s="39">
        <f t="shared" si="6"/>
        <v>0</v>
      </c>
      <c r="AH34" s="39">
        <f t="shared" si="6"/>
        <v>0</v>
      </c>
      <c r="AI34" s="39">
        <f t="shared" si="6"/>
        <v>0</v>
      </c>
      <c r="AJ34" s="39">
        <f t="shared" si="6"/>
        <v>0</v>
      </c>
      <c r="AK34" s="39">
        <f t="shared" si="6"/>
        <v>0</v>
      </c>
      <c r="AL34" s="39">
        <f t="shared" si="6"/>
        <v>0</v>
      </c>
      <c r="AM34" s="39">
        <f t="shared" si="6"/>
        <v>0</v>
      </c>
      <c r="AN34" s="39">
        <f t="shared" si="6"/>
        <v>0</v>
      </c>
      <c r="AO34" s="39">
        <f t="shared" si="6"/>
        <v>0</v>
      </c>
      <c r="AP34" s="39">
        <f t="shared" si="6"/>
        <v>0</v>
      </c>
      <c r="AQ34" s="39">
        <f t="shared" si="6"/>
        <v>0</v>
      </c>
      <c r="AR34" s="39">
        <f t="shared" si="6"/>
        <v>0</v>
      </c>
      <c r="AS34" s="39">
        <f t="shared" si="6"/>
        <v>0</v>
      </c>
      <c r="AT34" s="39">
        <f t="shared" si="6"/>
        <v>0</v>
      </c>
      <c r="AU34" s="39">
        <f t="shared" si="6"/>
        <v>0</v>
      </c>
      <c r="AV34" s="39">
        <f t="shared" si="6"/>
        <v>0</v>
      </c>
      <c r="AW34" s="39">
        <f t="shared" si="6"/>
        <v>0</v>
      </c>
      <c r="AX34" s="39">
        <f t="shared" si="6"/>
        <v>0</v>
      </c>
      <c r="AY34" s="39">
        <f t="shared" si="6"/>
        <v>0</v>
      </c>
      <c r="AZ34" s="39">
        <f t="shared" si="6"/>
        <v>0</v>
      </c>
      <c r="BA34" s="39">
        <f t="shared" si="6"/>
        <v>0</v>
      </c>
      <c r="BB34" s="39">
        <f t="shared" si="6"/>
        <v>0</v>
      </c>
      <c r="BC34" s="39">
        <f t="shared" si="6"/>
        <v>0</v>
      </c>
      <c r="BD34" s="39">
        <f t="shared" si="6"/>
        <v>0</v>
      </c>
      <c r="BE34" s="39">
        <f t="shared" si="6"/>
        <v>0</v>
      </c>
      <c r="BF34" s="39">
        <f t="shared" si="6"/>
        <v>0</v>
      </c>
      <c r="BG34" s="39">
        <f t="shared" si="6"/>
        <v>0</v>
      </c>
      <c r="BH34" s="39">
        <f t="shared" si="6"/>
        <v>0</v>
      </c>
      <c r="BI34" s="39">
        <f t="shared" si="6"/>
        <v>0</v>
      </c>
      <c r="BJ34" s="39">
        <f t="shared" si="6"/>
        <v>0</v>
      </c>
      <c r="BK34" s="39">
        <f t="shared" si="6"/>
        <v>0</v>
      </c>
      <c r="BL34" s="39">
        <f t="shared" si="6"/>
        <v>0</v>
      </c>
      <c r="BM34" s="39">
        <f t="shared" si="6"/>
        <v>0</v>
      </c>
      <c r="BN34" s="39">
        <f t="shared" si="6"/>
        <v>0</v>
      </c>
    </row>
    <row r="35" spans="1:66">
      <c r="C35" s="35" t="s">
        <v>13</v>
      </c>
      <c r="D35" s="39">
        <f t="shared" si="6"/>
        <v>349132.70810169203</v>
      </c>
      <c r="E35" s="39">
        <f t="shared" si="6"/>
        <v>528607.03670238832</v>
      </c>
      <c r="F35" s="39">
        <f t="shared" si="6"/>
        <v>528607.03670238832</v>
      </c>
      <c r="G35" s="39">
        <f t="shared" si="6"/>
        <v>528607.03670238832</v>
      </c>
      <c r="H35" s="39">
        <f t="shared" ref="H35:BN35" si="7">IFERROR(H47,0)+IFERROR(H53,0)+IFERROR(H59,0)+IFERROR(H65,0)+IFERROR(H71,0)</f>
        <v>528607.03670238832</v>
      </c>
      <c r="I35" s="39">
        <f t="shared" si="7"/>
        <v>179474.32860069626</v>
      </c>
      <c r="J35" s="39">
        <f t="shared" si="7"/>
        <v>0</v>
      </c>
      <c r="K35" s="39">
        <f t="shared" si="7"/>
        <v>0</v>
      </c>
      <c r="L35" s="39">
        <f t="shared" si="7"/>
        <v>0</v>
      </c>
      <c r="M35" s="39">
        <f t="shared" si="7"/>
        <v>0</v>
      </c>
      <c r="N35" s="39">
        <f t="shared" si="7"/>
        <v>0</v>
      </c>
      <c r="O35" s="39">
        <f t="shared" si="7"/>
        <v>0</v>
      </c>
      <c r="P35" s="39">
        <f t="shared" si="7"/>
        <v>0</v>
      </c>
      <c r="Q35" s="39">
        <f t="shared" si="7"/>
        <v>0</v>
      </c>
      <c r="R35" s="39">
        <f t="shared" si="7"/>
        <v>0</v>
      </c>
      <c r="S35" s="39">
        <f t="shared" si="7"/>
        <v>0</v>
      </c>
      <c r="T35" s="39">
        <f t="shared" si="7"/>
        <v>0</v>
      </c>
      <c r="U35" s="39">
        <f t="shared" si="7"/>
        <v>0</v>
      </c>
      <c r="V35" s="39">
        <f t="shared" si="7"/>
        <v>0</v>
      </c>
      <c r="W35" s="39">
        <f t="shared" si="7"/>
        <v>0</v>
      </c>
      <c r="X35" s="39">
        <f t="shared" si="7"/>
        <v>0</v>
      </c>
      <c r="Y35" s="39">
        <f t="shared" si="7"/>
        <v>0</v>
      </c>
      <c r="Z35" s="39">
        <f t="shared" si="7"/>
        <v>0</v>
      </c>
      <c r="AA35" s="39">
        <f t="shared" si="7"/>
        <v>0</v>
      </c>
      <c r="AB35" s="39">
        <f t="shared" si="7"/>
        <v>0</v>
      </c>
      <c r="AC35" s="39">
        <f t="shared" si="7"/>
        <v>0</v>
      </c>
      <c r="AD35" s="39">
        <f t="shared" si="7"/>
        <v>0</v>
      </c>
      <c r="AE35" s="39">
        <f t="shared" si="7"/>
        <v>0</v>
      </c>
      <c r="AF35" s="39">
        <f t="shared" si="7"/>
        <v>0</v>
      </c>
      <c r="AG35" s="39">
        <f t="shared" si="7"/>
        <v>0</v>
      </c>
      <c r="AH35" s="39">
        <f t="shared" si="7"/>
        <v>0</v>
      </c>
      <c r="AI35" s="39">
        <f t="shared" si="7"/>
        <v>0</v>
      </c>
      <c r="AJ35" s="39">
        <f t="shared" si="7"/>
        <v>0</v>
      </c>
      <c r="AK35" s="39">
        <f t="shared" si="7"/>
        <v>0</v>
      </c>
      <c r="AL35" s="39">
        <f t="shared" si="7"/>
        <v>0</v>
      </c>
      <c r="AM35" s="39">
        <f t="shared" si="7"/>
        <v>0</v>
      </c>
      <c r="AN35" s="39">
        <f t="shared" si="7"/>
        <v>0</v>
      </c>
      <c r="AO35" s="39">
        <f t="shared" si="7"/>
        <v>0</v>
      </c>
      <c r="AP35" s="39">
        <f t="shared" si="7"/>
        <v>0</v>
      </c>
      <c r="AQ35" s="39">
        <f t="shared" si="7"/>
        <v>0</v>
      </c>
      <c r="AR35" s="39">
        <f t="shared" si="7"/>
        <v>0</v>
      </c>
      <c r="AS35" s="39">
        <f t="shared" si="7"/>
        <v>0</v>
      </c>
      <c r="AT35" s="39">
        <f t="shared" si="7"/>
        <v>0</v>
      </c>
      <c r="AU35" s="39">
        <f t="shared" si="7"/>
        <v>0</v>
      </c>
      <c r="AV35" s="39">
        <f t="shared" si="7"/>
        <v>0</v>
      </c>
      <c r="AW35" s="39">
        <f t="shared" si="7"/>
        <v>0</v>
      </c>
      <c r="AX35" s="39">
        <f t="shared" si="7"/>
        <v>0</v>
      </c>
      <c r="AY35" s="39">
        <f t="shared" si="7"/>
        <v>0</v>
      </c>
      <c r="AZ35" s="39">
        <f t="shared" si="7"/>
        <v>0</v>
      </c>
      <c r="BA35" s="39">
        <f t="shared" si="7"/>
        <v>0</v>
      </c>
      <c r="BB35" s="39">
        <f t="shared" si="7"/>
        <v>0</v>
      </c>
      <c r="BC35" s="39">
        <f t="shared" si="7"/>
        <v>0</v>
      </c>
      <c r="BD35" s="39">
        <f t="shared" si="7"/>
        <v>0</v>
      </c>
      <c r="BE35" s="39">
        <f t="shared" si="7"/>
        <v>0</v>
      </c>
      <c r="BF35" s="39">
        <f t="shared" si="7"/>
        <v>0</v>
      </c>
      <c r="BG35" s="39">
        <f t="shared" si="7"/>
        <v>0</v>
      </c>
      <c r="BH35" s="39">
        <f t="shared" si="7"/>
        <v>0</v>
      </c>
      <c r="BI35" s="39">
        <f t="shared" si="7"/>
        <v>0</v>
      </c>
      <c r="BJ35" s="39">
        <f t="shared" si="7"/>
        <v>0</v>
      </c>
      <c r="BK35" s="39">
        <f t="shared" si="7"/>
        <v>0</v>
      </c>
      <c r="BL35" s="39">
        <f t="shared" si="7"/>
        <v>0</v>
      </c>
      <c r="BM35" s="39">
        <f t="shared" si="7"/>
        <v>0</v>
      </c>
      <c r="BN35" s="39">
        <f t="shared" si="7"/>
        <v>0</v>
      </c>
    </row>
    <row r="41" spans="1:66">
      <c r="A41" s="35" t="s">
        <v>17</v>
      </c>
      <c r="B41" s="35">
        <f>B30/5</f>
        <v>509512</v>
      </c>
      <c r="C41" s="45"/>
      <c r="D41" s="35">
        <v>2015</v>
      </c>
      <c r="E41" s="35">
        <v>2016</v>
      </c>
      <c r="F41" s="35">
        <v>2017</v>
      </c>
      <c r="G41" s="35">
        <v>2018</v>
      </c>
      <c r="H41" s="35">
        <v>2019</v>
      </c>
      <c r="I41" s="35">
        <v>2020</v>
      </c>
      <c r="J41" s="35">
        <v>2021</v>
      </c>
      <c r="K41" s="35">
        <v>2022</v>
      </c>
      <c r="L41" s="35">
        <v>2023</v>
      </c>
      <c r="M41" s="35">
        <v>2024</v>
      </c>
      <c r="N41" s="35">
        <v>2025</v>
      </c>
      <c r="O41" s="35">
        <v>2026</v>
      </c>
      <c r="P41" s="35">
        <v>2027</v>
      </c>
      <c r="Q41" s="35">
        <v>2028</v>
      </c>
      <c r="R41" s="35">
        <v>2029</v>
      </c>
      <c r="S41" s="35">
        <v>2030</v>
      </c>
      <c r="T41" s="35">
        <v>2031</v>
      </c>
      <c r="U41" s="35">
        <v>2032</v>
      </c>
      <c r="V41" s="35">
        <v>2033</v>
      </c>
      <c r="W41" s="35">
        <v>2034</v>
      </c>
      <c r="X41" s="35">
        <v>2035</v>
      </c>
      <c r="Y41" s="35">
        <v>2036</v>
      </c>
      <c r="Z41" s="35">
        <v>2037</v>
      </c>
      <c r="AA41" s="35">
        <v>2038</v>
      </c>
      <c r="AB41" s="35">
        <v>2039</v>
      </c>
      <c r="AC41" s="35">
        <v>2040</v>
      </c>
      <c r="AD41" s="35">
        <v>2041</v>
      </c>
      <c r="AE41" s="35">
        <v>2042</v>
      </c>
      <c r="AF41" s="35">
        <v>2043</v>
      </c>
      <c r="AG41" s="35">
        <v>2044</v>
      </c>
      <c r="AH41" s="35">
        <v>2045</v>
      </c>
      <c r="AI41" s="35">
        <v>2046</v>
      </c>
      <c r="AJ41" s="35">
        <v>2047</v>
      </c>
      <c r="AK41" s="35">
        <v>2048</v>
      </c>
      <c r="AL41" s="35">
        <v>2049</v>
      </c>
      <c r="AM41" s="35">
        <v>2050</v>
      </c>
      <c r="AN41" s="35">
        <v>2051</v>
      </c>
      <c r="AO41" s="35">
        <v>2052</v>
      </c>
      <c r="AP41" s="35">
        <v>2053</v>
      </c>
      <c r="AQ41" s="35">
        <v>2054</v>
      </c>
      <c r="AR41" s="35">
        <v>2055</v>
      </c>
      <c r="AS41" s="35">
        <v>2056</v>
      </c>
      <c r="AT41" s="35">
        <v>2057</v>
      </c>
      <c r="AU41" s="35">
        <v>2058</v>
      </c>
      <c r="AV41" s="35">
        <v>2059</v>
      </c>
      <c r="AW41" s="35">
        <v>2060</v>
      </c>
      <c r="AX41" s="35">
        <v>2061</v>
      </c>
      <c r="AY41" s="35">
        <v>2062</v>
      </c>
      <c r="AZ41" s="35">
        <v>2063</v>
      </c>
      <c r="BA41" s="35">
        <v>2064</v>
      </c>
      <c r="BB41" s="35">
        <v>2065</v>
      </c>
      <c r="BC41" s="35">
        <v>2066</v>
      </c>
      <c r="BD41" s="35">
        <v>2067</v>
      </c>
      <c r="BE41" s="35">
        <v>2068</v>
      </c>
      <c r="BF41" s="35">
        <v>2069</v>
      </c>
      <c r="BG41" s="35">
        <v>2070</v>
      </c>
      <c r="BH41" s="35">
        <v>2071</v>
      </c>
      <c r="BI41" s="35">
        <v>2072</v>
      </c>
      <c r="BJ41" s="35">
        <v>2073</v>
      </c>
      <c r="BK41" s="35">
        <v>2074</v>
      </c>
      <c r="BL41" s="35">
        <v>2075</v>
      </c>
      <c r="BM41" s="35">
        <v>2076</v>
      </c>
      <c r="BN41" s="35">
        <v>2077</v>
      </c>
    </row>
    <row r="42" spans="1:66">
      <c r="A42" s="35" t="s">
        <v>18</v>
      </c>
      <c r="B42" s="35">
        <f>B31</f>
        <v>3</v>
      </c>
      <c r="D42" s="35">
        <f>B42</f>
        <v>3</v>
      </c>
      <c r="E42" s="35">
        <f>IF(D42&gt;0,D42-1,0)</f>
        <v>2</v>
      </c>
      <c r="F42" s="35">
        <f t="shared" ref="F42:BN42" si="8">IF(E42&gt;0,E42-1,0)</f>
        <v>1</v>
      </c>
      <c r="G42" s="35">
        <f t="shared" si="8"/>
        <v>0</v>
      </c>
      <c r="H42" s="35">
        <f t="shared" si="8"/>
        <v>0</v>
      </c>
      <c r="I42" s="35">
        <f t="shared" si="8"/>
        <v>0</v>
      </c>
      <c r="J42" s="35">
        <f t="shared" si="8"/>
        <v>0</v>
      </c>
      <c r="K42" s="35">
        <f t="shared" si="8"/>
        <v>0</v>
      </c>
      <c r="L42" s="35">
        <f t="shared" si="8"/>
        <v>0</v>
      </c>
      <c r="M42" s="35">
        <f t="shared" si="8"/>
        <v>0</v>
      </c>
      <c r="N42" s="35">
        <f t="shared" si="8"/>
        <v>0</v>
      </c>
      <c r="O42" s="35">
        <f t="shared" si="8"/>
        <v>0</v>
      </c>
      <c r="P42" s="35">
        <f t="shared" si="8"/>
        <v>0</v>
      </c>
      <c r="Q42" s="35">
        <f t="shared" si="8"/>
        <v>0</v>
      </c>
      <c r="R42" s="35">
        <f t="shared" si="8"/>
        <v>0</v>
      </c>
      <c r="S42" s="35">
        <f t="shared" si="8"/>
        <v>0</v>
      </c>
      <c r="T42" s="35">
        <f t="shared" si="8"/>
        <v>0</v>
      </c>
      <c r="U42" s="35">
        <f t="shared" si="8"/>
        <v>0</v>
      </c>
      <c r="V42" s="35">
        <f t="shared" si="8"/>
        <v>0</v>
      </c>
      <c r="W42" s="35">
        <f t="shared" si="8"/>
        <v>0</v>
      </c>
      <c r="X42" s="35">
        <f t="shared" si="8"/>
        <v>0</v>
      </c>
      <c r="Y42" s="35">
        <f t="shared" si="8"/>
        <v>0</v>
      </c>
      <c r="Z42" s="35">
        <f t="shared" si="8"/>
        <v>0</v>
      </c>
      <c r="AA42" s="35">
        <f t="shared" si="8"/>
        <v>0</v>
      </c>
      <c r="AB42" s="35">
        <f t="shared" si="8"/>
        <v>0</v>
      </c>
      <c r="AC42" s="35">
        <f t="shared" si="8"/>
        <v>0</v>
      </c>
      <c r="AD42" s="35">
        <f t="shared" si="8"/>
        <v>0</v>
      </c>
      <c r="AE42" s="35">
        <f t="shared" si="8"/>
        <v>0</v>
      </c>
      <c r="AF42" s="35">
        <f t="shared" si="8"/>
        <v>0</v>
      </c>
      <c r="AG42" s="35">
        <f t="shared" si="8"/>
        <v>0</v>
      </c>
      <c r="AH42" s="35">
        <f t="shared" si="8"/>
        <v>0</v>
      </c>
      <c r="AI42" s="35">
        <f t="shared" si="8"/>
        <v>0</v>
      </c>
      <c r="AJ42" s="35">
        <f t="shared" si="8"/>
        <v>0</v>
      </c>
      <c r="AK42" s="35">
        <f t="shared" si="8"/>
        <v>0</v>
      </c>
      <c r="AL42" s="35">
        <f t="shared" si="8"/>
        <v>0</v>
      </c>
      <c r="AM42" s="35">
        <f t="shared" si="8"/>
        <v>0</v>
      </c>
      <c r="AN42" s="35">
        <f t="shared" si="8"/>
        <v>0</v>
      </c>
      <c r="AO42" s="35">
        <f t="shared" si="8"/>
        <v>0</v>
      </c>
      <c r="AP42" s="35">
        <f t="shared" si="8"/>
        <v>0</v>
      </c>
      <c r="AQ42" s="35">
        <f t="shared" si="8"/>
        <v>0</v>
      </c>
      <c r="AR42" s="35">
        <f t="shared" si="8"/>
        <v>0</v>
      </c>
      <c r="AS42" s="35">
        <f t="shared" si="8"/>
        <v>0</v>
      </c>
      <c r="AT42" s="35">
        <f t="shared" si="8"/>
        <v>0</v>
      </c>
      <c r="AU42" s="35">
        <f t="shared" si="8"/>
        <v>0</v>
      </c>
      <c r="AV42" s="35">
        <f t="shared" si="8"/>
        <v>0</v>
      </c>
      <c r="AW42" s="35">
        <f t="shared" si="8"/>
        <v>0</v>
      </c>
      <c r="AX42" s="35">
        <f t="shared" si="8"/>
        <v>0</v>
      </c>
      <c r="AY42" s="35">
        <f t="shared" si="8"/>
        <v>0</v>
      </c>
      <c r="AZ42" s="35">
        <f t="shared" si="8"/>
        <v>0</v>
      </c>
      <c r="BA42" s="35">
        <f t="shared" si="8"/>
        <v>0</v>
      </c>
      <c r="BB42" s="35">
        <f t="shared" si="8"/>
        <v>0</v>
      </c>
      <c r="BC42" s="35">
        <f t="shared" si="8"/>
        <v>0</v>
      </c>
      <c r="BD42" s="35">
        <f t="shared" si="8"/>
        <v>0</v>
      </c>
      <c r="BE42" s="35">
        <f t="shared" si="8"/>
        <v>0</v>
      </c>
      <c r="BF42" s="35">
        <f t="shared" si="8"/>
        <v>0</v>
      </c>
      <c r="BG42" s="35">
        <f t="shared" si="8"/>
        <v>0</v>
      </c>
      <c r="BH42" s="35">
        <f t="shared" si="8"/>
        <v>0</v>
      </c>
      <c r="BI42" s="35">
        <f t="shared" si="8"/>
        <v>0</v>
      </c>
      <c r="BJ42" s="35">
        <f t="shared" si="8"/>
        <v>0</v>
      </c>
      <c r="BK42" s="35">
        <f t="shared" si="8"/>
        <v>0</v>
      </c>
      <c r="BL42" s="35">
        <f t="shared" si="8"/>
        <v>0</v>
      </c>
      <c r="BM42" s="35">
        <f t="shared" si="8"/>
        <v>0</v>
      </c>
      <c r="BN42" s="35">
        <f t="shared" si="8"/>
        <v>0</v>
      </c>
    </row>
    <row r="43" spans="1:66">
      <c r="D43" s="46">
        <f>B41</f>
        <v>509512</v>
      </c>
      <c r="E43" s="46">
        <f>D47</f>
        <v>349132.70810169203</v>
      </c>
      <c r="F43" s="46">
        <f t="shared" ref="F43:BN43" si="9">E47</f>
        <v>179474.32860069626</v>
      </c>
      <c r="G43" s="46">
        <f t="shared" si="9"/>
        <v>0</v>
      </c>
      <c r="H43" s="46" t="e">
        <f t="shared" si="9"/>
        <v>#N/A</v>
      </c>
      <c r="I43" s="46" t="e">
        <f t="shared" si="9"/>
        <v>#N/A</v>
      </c>
      <c r="J43" s="46" t="e">
        <f t="shared" si="9"/>
        <v>#N/A</v>
      </c>
      <c r="K43" s="46" t="e">
        <f t="shared" si="9"/>
        <v>#N/A</v>
      </c>
      <c r="L43" s="46" t="e">
        <f t="shared" si="9"/>
        <v>#N/A</v>
      </c>
      <c r="M43" s="46" t="e">
        <f t="shared" si="9"/>
        <v>#N/A</v>
      </c>
      <c r="N43" s="46" t="e">
        <f t="shared" si="9"/>
        <v>#N/A</v>
      </c>
      <c r="O43" s="46" t="e">
        <f t="shared" si="9"/>
        <v>#N/A</v>
      </c>
      <c r="P43" s="46" t="e">
        <f t="shared" si="9"/>
        <v>#N/A</v>
      </c>
      <c r="Q43" s="46" t="e">
        <f t="shared" si="9"/>
        <v>#N/A</v>
      </c>
      <c r="R43" s="46" t="e">
        <f t="shared" si="9"/>
        <v>#N/A</v>
      </c>
      <c r="S43" s="46" t="e">
        <f t="shared" si="9"/>
        <v>#N/A</v>
      </c>
      <c r="T43" s="46" t="e">
        <f t="shared" si="9"/>
        <v>#N/A</v>
      </c>
      <c r="U43" s="46" t="e">
        <f t="shared" si="9"/>
        <v>#N/A</v>
      </c>
      <c r="V43" s="46" t="e">
        <f t="shared" si="9"/>
        <v>#N/A</v>
      </c>
      <c r="W43" s="46" t="e">
        <f t="shared" si="9"/>
        <v>#N/A</v>
      </c>
      <c r="X43" s="46" t="e">
        <f t="shared" si="9"/>
        <v>#N/A</v>
      </c>
      <c r="Y43" s="46" t="e">
        <f t="shared" si="9"/>
        <v>#N/A</v>
      </c>
      <c r="Z43" s="46" t="e">
        <f t="shared" si="9"/>
        <v>#N/A</v>
      </c>
      <c r="AA43" s="46" t="e">
        <f t="shared" si="9"/>
        <v>#N/A</v>
      </c>
      <c r="AB43" s="46" t="e">
        <f t="shared" si="9"/>
        <v>#N/A</v>
      </c>
      <c r="AC43" s="46" t="e">
        <f t="shared" si="9"/>
        <v>#N/A</v>
      </c>
      <c r="AD43" s="46" t="e">
        <f t="shared" si="9"/>
        <v>#N/A</v>
      </c>
      <c r="AE43" s="46" t="e">
        <f t="shared" si="9"/>
        <v>#N/A</v>
      </c>
      <c r="AF43" s="46" t="e">
        <f t="shared" si="9"/>
        <v>#N/A</v>
      </c>
      <c r="AG43" s="46" t="e">
        <f t="shared" si="9"/>
        <v>#N/A</v>
      </c>
      <c r="AH43" s="46" t="e">
        <f t="shared" si="9"/>
        <v>#N/A</v>
      </c>
      <c r="AI43" s="46" t="e">
        <f t="shared" si="9"/>
        <v>#N/A</v>
      </c>
      <c r="AJ43" s="46" t="e">
        <f t="shared" si="9"/>
        <v>#N/A</v>
      </c>
      <c r="AK43" s="46" t="e">
        <f t="shared" si="9"/>
        <v>#N/A</v>
      </c>
      <c r="AL43" s="46" t="e">
        <f t="shared" si="9"/>
        <v>#N/A</v>
      </c>
      <c r="AM43" s="46" t="e">
        <f t="shared" si="9"/>
        <v>#N/A</v>
      </c>
      <c r="AN43" s="46" t="e">
        <f t="shared" si="9"/>
        <v>#N/A</v>
      </c>
      <c r="AO43" s="46" t="e">
        <f t="shared" si="9"/>
        <v>#N/A</v>
      </c>
      <c r="AP43" s="46" t="e">
        <f t="shared" si="9"/>
        <v>#N/A</v>
      </c>
      <c r="AQ43" s="46" t="e">
        <f t="shared" si="9"/>
        <v>#N/A</v>
      </c>
      <c r="AR43" s="46" t="e">
        <f t="shared" si="9"/>
        <v>#N/A</v>
      </c>
      <c r="AS43" s="46" t="e">
        <f t="shared" si="9"/>
        <v>#N/A</v>
      </c>
      <c r="AT43" s="46" t="e">
        <f t="shared" si="9"/>
        <v>#N/A</v>
      </c>
      <c r="AU43" s="46" t="e">
        <f t="shared" si="9"/>
        <v>#N/A</v>
      </c>
      <c r="AV43" s="46" t="e">
        <f t="shared" si="9"/>
        <v>#N/A</v>
      </c>
      <c r="AW43" s="46" t="e">
        <f t="shared" si="9"/>
        <v>#N/A</v>
      </c>
      <c r="AX43" s="46" t="e">
        <f t="shared" si="9"/>
        <v>#N/A</v>
      </c>
      <c r="AY43" s="46" t="e">
        <f t="shared" si="9"/>
        <v>#N/A</v>
      </c>
      <c r="AZ43" s="46" t="e">
        <f t="shared" si="9"/>
        <v>#N/A</v>
      </c>
      <c r="BA43" s="46" t="e">
        <f t="shared" si="9"/>
        <v>#N/A</v>
      </c>
      <c r="BB43" s="46" t="e">
        <f t="shared" si="9"/>
        <v>#N/A</v>
      </c>
      <c r="BC43" s="46" t="e">
        <f t="shared" si="9"/>
        <v>#N/A</v>
      </c>
      <c r="BD43" s="46" t="e">
        <f t="shared" si="9"/>
        <v>#N/A</v>
      </c>
      <c r="BE43" s="46" t="e">
        <f t="shared" si="9"/>
        <v>#N/A</v>
      </c>
      <c r="BF43" s="46" t="e">
        <f t="shared" si="9"/>
        <v>#N/A</v>
      </c>
      <c r="BG43" s="46" t="e">
        <f t="shared" si="9"/>
        <v>#N/A</v>
      </c>
      <c r="BH43" s="46" t="e">
        <f t="shared" si="9"/>
        <v>#N/A</v>
      </c>
      <c r="BI43" s="46" t="e">
        <f t="shared" si="9"/>
        <v>#N/A</v>
      </c>
      <c r="BJ43" s="46" t="e">
        <f t="shared" si="9"/>
        <v>#N/A</v>
      </c>
      <c r="BK43" s="46" t="e">
        <f t="shared" si="9"/>
        <v>#N/A</v>
      </c>
      <c r="BL43" s="46" t="e">
        <f t="shared" si="9"/>
        <v>#N/A</v>
      </c>
      <c r="BM43" s="46" t="e">
        <f t="shared" si="9"/>
        <v>#N/A</v>
      </c>
      <c r="BN43" s="46" t="e">
        <f t="shared" si="9"/>
        <v>#N/A</v>
      </c>
    </row>
    <row r="44" spans="1:66">
      <c r="C44" s="35" t="s">
        <v>0</v>
      </c>
      <c r="D44" s="46">
        <f>IF($D42&gt;=1,($B41/HLOOKUP($D42,'[7]Annuity Cal'!$H$7:$BE$11,2,FALSE))*HLOOKUP(D42,'[7]Annuity Cal'!$H$7:$BE$11,3,FALSE),(IF(D42&lt;=(-1),D42,0)))</f>
        <v>160379.29189830797</v>
      </c>
      <c r="E44" s="46">
        <f>IF($D42&gt;=1,($B41/HLOOKUP($D42,'[7]Annuity Cal'!$H$7:$BE$11,2,FALSE))*HLOOKUP(E42,'[7]Annuity Cal'!$H$7:$BE$11,3,FALSE),(IF(E42&lt;=(-1),E42,0)))</f>
        <v>169658.37950099577</v>
      </c>
      <c r="F44" s="46">
        <f>IF($D42&gt;=1,($B41/HLOOKUP($D42,'[7]Annuity Cal'!$H$7:$BE$11,2,FALSE))*HLOOKUP(F42,'[7]Annuity Cal'!$H$7:$BE$11,3,FALSE),(IF(F42&lt;=(-1),F42,0)))</f>
        <v>179474.32860069623</v>
      </c>
      <c r="G44" s="46" t="e">
        <f>IF($D42&gt;=1,($B41/HLOOKUP($D42,'[7]Annuity Cal'!$H$7:$BE$11,2,FALSE))*HLOOKUP(G42,'[7]Annuity Cal'!$H$7:$BE$11,3,FALSE),(IF(G42&lt;=(-1),G42,0)))</f>
        <v>#N/A</v>
      </c>
      <c r="H44" s="46" t="e">
        <f>IF($D42&gt;=1,($B41/HLOOKUP($D42,'[7]Annuity Cal'!$H$7:$BE$11,2,FALSE))*HLOOKUP(H42,'[7]Annuity Cal'!$H$7:$BE$11,3,FALSE),(IF(H42&lt;=(-1),H42,0)))</f>
        <v>#N/A</v>
      </c>
      <c r="I44" s="46" t="e">
        <f>IF($D42&gt;=1,($B41/HLOOKUP($D42,'[7]Annuity Cal'!$H$7:$BE$11,2,FALSE))*HLOOKUP(I42,'[7]Annuity Cal'!$H$7:$BE$11,3,FALSE),(IF(I42&lt;=(-1),I42,0)))</f>
        <v>#N/A</v>
      </c>
      <c r="J44" s="46" t="e">
        <f>IF($D42&gt;=1,($B41/HLOOKUP($D42,'[7]Annuity Cal'!$H$7:$BE$11,2,FALSE))*HLOOKUP(J42,'[7]Annuity Cal'!$H$7:$BE$11,3,FALSE),(IF(J42&lt;=(-1),J42,0)))</f>
        <v>#N/A</v>
      </c>
      <c r="K44" s="46" t="e">
        <f>IF($D42&gt;=1,($B41/HLOOKUP($D42,'[7]Annuity Cal'!$H$7:$BE$11,2,FALSE))*HLOOKUP(K42,'[7]Annuity Cal'!$H$7:$BE$11,3,FALSE),(IF(K42&lt;=(-1),K42,0)))</f>
        <v>#N/A</v>
      </c>
      <c r="L44" s="46" t="e">
        <f>IF($D42&gt;=1,($B41/HLOOKUP($D42,'[7]Annuity Cal'!$H$7:$BE$11,2,FALSE))*HLOOKUP(L42,'[7]Annuity Cal'!$H$7:$BE$11,3,FALSE),(IF(L42&lt;=(-1),L42,0)))</f>
        <v>#N/A</v>
      </c>
      <c r="M44" s="46" t="e">
        <f>IF($D42&gt;=1,($B41/HLOOKUP($D42,'[7]Annuity Cal'!$H$7:$BE$11,2,FALSE))*HLOOKUP(M42,'[7]Annuity Cal'!$H$7:$BE$11,3,FALSE),(IF(M42&lt;=(-1),M42,0)))</f>
        <v>#N/A</v>
      </c>
      <c r="N44" s="46" t="e">
        <f>IF($D42&gt;=1,($B41/HLOOKUP($D42,'[7]Annuity Cal'!$H$7:$BE$11,2,FALSE))*HLOOKUP(N42,'[7]Annuity Cal'!$H$7:$BE$11,3,FALSE),(IF(N42&lt;=(-1),N42,0)))</f>
        <v>#N/A</v>
      </c>
      <c r="O44" s="46" t="e">
        <f>IF($D42&gt;=1,($B41/HLOOKUP($D42,'[7]Annuity Cal'!$H$7:$BE$11,2,FALSE))*HLOOKUP(O42,'[7]Annuity Cal'!$H$7:$BE$11,3,FALSE),(IF(O42&lt;=(-1),O42,0)))</f>
        <v>#N/A</v>
      </c>
      <c r="P44" s="46" t="e">
        <f>IF($D42&gt;=1,($B41/HLOOKUP($D42,'[7]Annuity Cal'!$H$7:$BE$11,2,FALSE))*HLOOKUP(P42,'[7]Annuity Cal'!$H$7:$BE$11,3,FALSE),(IF(P42&lt;=(-1),P42,0)))</f>
        <v>#N/A</v>
      </c>
      <c r="Q44" s="46" t="e">
        <f>IF($D42&gt;=1,($B41/HLOOKUP($D42,'[7]Annuity Cal'!$H$7:$BE$11,2,FALSE))*HLOOKUP(Q42,'[7]Annuity Cal'!$H$7:$BE$11,3,FALSE),(IF(Q42&lt;=(-1),Q42,0)))</f>
        <v>#N/A</v>
      </c>
      <c r="R44" s="46" t="e">
        <f>IF($D42&gt;=1,($B41/HLOOKUP($D42,'[7]Annuity Cal'!$H$7:$BE$11,2,FALSE))*HLOOKUP(R42,'[7]Annuity Cal'!$H$7:$BE$11,3,FALSE),(IF(R42&lt;=(-1),R42,0)))</f>
        <v>#N/A</v>
      </c>
      <c r="S44" s="46" t="e">
        <f>IF($D42&gt;=1,($B41/HLOOKUP($D42,'[7]Annuity Cal'!$H$7:$BE$11,2,FALSE))*HLOOKUP(S42,'[7]Annuity Cal'!$H$7:$BE$11,3,FALSE),(IF(S42&lt;=(-1),S42,0)))</f>
        <v>#N/A</v>
      </c>
      <c r="T44" s="46" t="e">
        <f>IF($D42&gt;=1,($B41/HLOOKUP($D42,'[7]Annuity Cal'!$H$7:$BE$11,2,FALSE))*HLOOKUP(T42,'[7]Annuity Cal'!$H$7:$BE$11,3,FALSE),(IF(T42&lt;=(-1),T42,0)))</f>
        <v>#N/A</v>
      </c>
      <c r="U44" s="46" t="e">
        <f>IF($D42&gt;=1,($B41/HLOOKUP($D42,'[7]Annuity Cal'!$H$7:$BE$11,2,FALSE))*HLOOKUP(U42,'[7]Annuity Cal'!$H$7:$BE$11,3,FALSE),(IF(U42&lt;=(-1),U42,0)))</f>
        <v>#N/A</v>
      </c>
      <c r="V44" s="46" t="e">
        <f>IF($D42&gt;=1,($B41/HLOOKUP($D42,'[7]Annuity Cal'!$H$7:$BE$11,2,FALSE))*HLOOKUP(V42,'[7]Annuity Cal'!$H$7:$BE$11,3,FALSE),(IF(V42&lt;=(-1),V42,0)))</f>
        <v>#N/A</v>
      </c>
      <c r="W44" s="46" t="e">
        <f>IF($D42&gt;=1,($B41/HLOOKUP($D42,'[7]Annuity Cal'!$H$7:$BE$11,2,FALSE))*HLOOKUP(W42,'[7]Annuity Cal'!$H$7:$BE$11,3,FALSE),(IF(W42&lt;=(-1),W42,0)))</f>
        <v>#N/A</v>
      </c>
      <c r="X44" s="46" t="e">
        <f>IF($D42&gt;=1,($B41/HLOOKUP($D42,'[7]Annuity Cal'!$H$7:$BE$11,2,FALSE))*HLOOKUP(X42,'[7]Annuity Cal'!$H$7:$BE$11,3,FALSE),(IF(X42&lt;=(-1),X42,0)))</f>
        <v>#N/A</v>
      </c>
      <c r="Y44" s="46" t="e">
        <f>IF($D42&gt;=1,($B41/HLOOKUP($D42,'[7]Annuity Cal'!$H$7:$BE$11,2,FALSE))*HLOOKUP(Y42,'[7]Annuity Cal'!$H$7:$BE$11,3,FALSE),(IF(Y42&lt;=(-1),Y42,0)))</f>
        <v>#N/A</v>
      </c>
      <c r="Z44" s="46" t="e">
        <f>IF($D42&gt;=1,($B41/HLOOKUP($D42,'[7]Annuity Cal'!$H$7:$BE$11,2,FALSE))*HLOOKUP(Z42,'[7]Annuity Cal'!$H$7:$BE$11,3,FALSE),(IF(Z42&lt;=(-1),Z42,0)))</f>
        <v>#N/A</v>
      </c>
      <c r="AA44" s="46" t="e">
        <f>IF($D42&gt;=1,($B41/HLOOKUP($D42,'[7]Annuity Cal'!$H$7:$BE$11,2,FALSE))*HLOOKUP(AA42,'[7]Annuity Cal'!$H$7:$BE$11,3,FALSE),(IF(AA42&lt;=(-1),AA42,0)))</f>
        <v>#N/A</v>
      </c>
      <c r="AB44" s="46" t="e">
        <f>IF($D42&gt;=1,($B41/HLOOKUP($D42,'[7]Annuity Cal'!$H$7:$BE$11,2,FALSE))*HLOOKUP(AB42,'[7]Annuity Cal'!$H$7:$BE$11,3,FALSE),(IF(AB42&lt;=(-1),AB42,0)))</f>
        <v>#N/A</v>
      </c>
      <c r="AC44" s="46" t="e">
        <f>IF($D42&gt;=1,($B41/HLOOKUP($D42,'[7]Annuity Cal'!$H$7:$BE$11,2,FALSE))*HLOOKUP(AC42,'[7]Annuity Cal'!$H$7:$BE$11,3,FALSE),(IF(AC42&lt;=(-1),AC42,0)))</f>
        <v>#N/A</v>
      </c>
      <c r="AD44" s="46" t="e">
        <f>IF($D42&gt;=1,($B41/HLOOKUP($D42,'[7]Annuity Cal'!$H$7:$BE$11,2,FALSE))*HLOOKUP(AD42,'[7]Annuity Cal'!$H$7:$BE$11,3,FALSE),(IF(AD42&lt;=(-1),AD42,0)))</f>
        <v>#N/A</v>
      </c>
      <c r="AE44" s="46" t="e">
        <f>IF($D42&gt;=1,($B41/HLOOKUP($D42,'[7]Annuity Cal'!$H$7:$BE$11,2,FALSE))*HLOOKUP(AE42,'[7]Annuity Cal'!$H$7:$BE$11,3,FALSE),(IF(AE42&lt;=(-1),AE42,0)))</f>
        <v>#N/A</v>
      </c>
      <c r="AF44" s="46" t="e">
        <f>IF($D42&gt;=1,($B41/HLOOKUP($D42,'[7]Annuity Cal'!$H$7:$BE$11,2,FALSE))*HLOOKUP(AF42,'[7]Annuity Cal'!$H$7:$BE$11,3,FALSE),(IF(AF42&lt;=(-1),AF42,0)))</f>
        <v>#N/A</v>
      </c>
      <c r="AG44" s="46" t="e">
        <f>IF($D42&gt;=1,($B41/HLOOKUP($D42,'[7]Annuity Cal'!$H$7:$BE$11,2,FALSE))*HLOOKUP(AG42,'[7]Annuity Cal'!$H$7:$BE$11,3,FALSE),(IF(AG42&lt;=(-1),AG42,0)))</f>
        <v>#N/A</v>
      </c>
      <c r="AH44" s="46" t="e">
        <f>IF($D42&gt;=1,($B41/HLOOKUP($D42,'[7]Annuity Cal'!$H$7:$BE$11,2,FALSE))*HLOOKUP(AH42,'[7]Annuity Cal'!$H$7:$BE$11,3,FALSE),(IF(AH42&lt;=(-1),AH42,0)))</f>
        <v>#N/A</v>
      </c>
      <c r="AI44" s="46" t="e">
        <f>IF($D42&gt;=1,($B41/HLOOKUP($D42,'[7]Annuity Cal'!$H$7:$BE$11,2,FALSE))*HLOOKUP(AI42,'[7]Annuity Cal'!$H$7:$BE$11,3,FALSE),(IF(AI42&lt;=(-1),AI42,0)))</f>
        <v>#N/A</v>
      </c>
      <c r="AJ44" s="46" t="e">
        <f>IF($D42&gt;=1,($B41/HLOOKUP($D42,'[7]Annuity Cal'!$H$7:$BE$11,2,FALSE))*HLOOKUP(AJ42,'[7]Annuity Cal'!$H$7:$BE$11,3,FALSE),(IF(AJ42&lt;=(-1),AJ42,0)))</f>
        <v>#N/A</v>
      </c>
      <c r="AK44" s="46" t="e">
        <f>IF($D42&gt;=1,($B41/HLOOKUP($D42,'[7]Annuity Cal'!$H$7:$BE$11,2,FALSE))*HLOOKUP(AK42,'[7]Annuity Cal'!$H$7:$BE$11,3,FALSE),(IF(AK42&lt;=(-1),AK42,0)))</f>
        <v>#N/A</v>
      </c>
      <c r="AL44" s="46" t="e">
        <f>IF($D42&gt;=1,($B41/HLOOKUP($D42,'[7]Annuity Cal'!$H$7:$BE$11,2,FALSE))*HLOOKUP(AL42,'[7]Annuity Cal'!$H$7:$BE$11,3,FALSE),(IF(AL42&lt;=(-1),AL42,0)))</f>
        <v>#N/A</v>
      </c>
      <c r="AM44" s="46" t="e">
        <f>IF($D42&gt;=1,($B41/HLOOKUP($D42,'[7]Annuity Cal'!$H$7:$BE$11,2,FALSE))*HLOOKUP(AM42,'[7]Annuity Cal'!$H$7:$BE$11,3,FALSE),(IF(AM42&lt;=(-1),AM42,0)))</f>
        <v>#N/A</v>
      </c>
      <c r="AN44" s="46" t="e">
        <f>IF($D42&gt;=1,($B41/HLOOKUP($D42,'[7]Annuity Cal'!$H$7:$BE$11,2,FALSE))*HLOOKUP(AN42,'[7]Annuity Cal'!$H$7:$BE$11,3,FALSE),(IF(AN42&lt;=(-1),AN42,0)))</f>
        <v>#N/A</v>
      </c>
      <c r="AO44" s="46" t="e">
        <f>IF($D42&gt;=1,($B41/HLOOKUP($D42,'[7]Annuity Cal'!$H$7:$BE$11,2,FALSE))*HLOOKUP(AO42,'[7]Annuity Cal'!$H$7:$BE$11,3,FALSE),(IF(AO42&lt;=(-1),AO42,0)))</f>
        <v>#N/A</v>
      </c>
      <c r="AP44" s="46" t="e">
        <f>IF($D42&gt;=1,($B41/HLOOKUP($D42,'[7]Annuity Cal'!$H$7:$BE$11,2,FALSE))*HLOOKUP(AP42,'[7]Annuity Cal'!$H$7:$BE$11,3,FALSE),(IF(AP42&lt;=(-1),AP42,0)))</f>
        <v>#N/A</v>
      </c>
      <c r="AQ44" s="46" t="e">
        <f>IF($D42&gt;=1,($B41/HLOOKUP($D42,'[7]Annuity Cal'!$H$7:$BE$11,2,FALSE))*HLOOKUP(AQ42,'[7]Annuity Cal'!$H$7:$BE$11,3,FALSE),(IF(AQ42&lt;=(-1),AQ42,0)))</f>
        <v>#N/A</v>
      </c>
      <c r="AR44" s="46" t="e">
        <f>IF($D42&gt;=1,($B41/HLOOKUP($D42,'[7]Annuity Cal'!$H$7:$BE$11,2,FALSE))*HLOOKUP(AR42,'[7]Annuity Cal'!$H$7:$BE$11,3,FALSE),(IF(AR42&lt;=(-1),AR42,0)))</f>
        <v>#N/A</v>
      </c>
      <c r="AS44" s="46" t="e">
        <f>IF($D42&gt;=1,($B41/HLOOKUP($D42,'[7]Annuity Cal'!$H$7:$BE$11,2,FALSE))*HLOOKUP(AS42,'[7]Annuity Cal'!$H$7:$BE$11,3,FALSE),(IF(AS42&lt;=(-1),AS42,0)))</f>
        <v>#N/A</v>
      </c>
      <c r="AT44" s="46" t="e">
        <f>IF($D42&gt;=1,($B41/HLOOKUP($D42,'[7]Annuity Cal'!$H$7:$BE$11,2,FALSE))*HLOOKUP(AT42,'[7]Annuity Cal'!$H$7:$BE$11,3,FALSE),(IF(AT42&lt;=(-1),AT42,0)))</f>
        <v>#N/A</v>
      </c>
      <c r="AU44" s="46" t="e">
        <f>IF($D42&gt;=1,($B41/HLOOKUP($D42,'[7]Annuity Cal'!$H$7:$BE$11,2,FALSE))*HLOOKUP(AU42,'[7]Annuity Cal'!$H$7:$BE$11,3,FALSE),(IF(AU42&lt;=(-1),AU42,0)))</f>
        <v>#N/A</v>
      </c>
      <c r="AV44" s="46" t="e">
        <f>IF($D42&gt;=1,($B41/HLOOKUP($D42,'[7]Annuity Cal'!$H$7:$BE$11,2,FALSE))*HLOOKUP(AV42,'[7]Annuity Cal'!$H$7:$BE$11,3,FALSE),(IF(AV42&lt;=(-1),AV42,0)))</f>
        <v>#N/A</v>
      </c>
      <c r="AW44" s="46" t="e">
        <f>IF($D42&gt;=1,($B41/HLOOKUP($D42,'[7]Annuity Cal'!$H$7:$BE$11,2,FALSE))*HLOOKUP(AW42,'[7]Annuity Cal'!$H$7:$BE$11,3,FALSE),(IF(AW42&lt;=(-1),AW42,0)))</f>
        <v>#N/A</v>
      </c>
      <c r="AX44" s="46" t="e">
        <f>IF($D42&gt;=1,($B41/HLOOKUP($D42,'[7]Annuity Cal'!$H$7:$BE$11,2,FALSE))*HLOOKUP(AX42,'[7]Annuity Cal'!$H$7:$BE$11,3,FALSE),(IF(AX42&lt;=(-1),AX42,0)))</f>
        <v>#N/A</v>
      </c>
      <c r="AY44" s="46" t="e">
        <f>IF($D42&gt;=1,($B41/HLOOKUP($D42,'[7]Annuity Cal'!$H$7:$BE$11,2,FALSE))*HLOOKUP(AY42,'[7]Annuity Cal'!$H$7:$BE$11,3,FALSE),(IF(AY42&lt;=(-1),AY42,0)))</f>
        <v>#N/A</v>
      </c>
      <c r="AZ44" s="46" t="e">
        <f>IF($D42&gt;=1,($B41/HLOOKUP($D42,'[7]Annuity Cal'!$H$7:$BE$11,2,FALSE))*HLOOKUP(AZ42,'[7]Annuity Cal'!$H$7:$BE$11,3,FALSE),(IF(AZ42&lt;=(-1),AZ42,0)))</f>
        <v>#N/A</v>
      </c>
      <c r="BA44" s="46" t="e">
        <f>IF($D42&gt;=1,($B41/HLOOKUP($D42,'[7]Annuity Cal'!$H$7:$BE$11,2,FALSE))*HLOOKUP(BA42,'[7]Annuity Cal'!$H$7:$BE$11,3,FALSE),(IF(BA42&lt;=(-1),BA42,0)))</f>
        <v>#N/A</v>
      </c>
      <c r="BB44" s="46" t="e">
        <f>IF($D42&gt;=1,($B41/HLOOKUP($D42,'[7]Annuity Cal'!$H$7:$BE$11,2,FALSE))*HLOOKUP(BB42,'[7]Annuity Cal'!$H$7:$BE$11,3,FALSE),(IF(BB42&lt;=(-1),BB42,0)))</f>
        <v>#N/A</v>
      </c>
      <c r="BC44" s="46" t="e">
        <f>IF($D42&gt;=1,($B41/HLOOKUP($D42,'[7]Annuity Cal'!$H$7:$BE$11,2,FALSE))*HLOOKUP(BC42,'[7]Annuity Cal'!$H$7:$BE$11,3,FALSE),(IF(BC42&lt;=(-1),BC42,0)))</f>
        <v>#N/A</v>
      </c>
      <c r="BD44" s="46" t="e">
        <f>IF($D42&gt;=1,($B41/HLOOKUP($D42,'[7]Annuity Cal'!$H$7:$BE$11,2,FALSE))*HLOOKUP(BD42,'[7]Annuity Cal'!$H$7:$BE$11,3,FALSE),(IF(BD42&lt;=(-1),BD42,0)))</f>
        <v>#N/A</v>
      </c>
      <c r="BE44" s="46" t="e">
        <f>IF($D42&gt;=1,($B41/HLOOKUP($D42,'[7]Annuity Cal'!$H$7:$BE$11,2,FALSE))*HLOOKUP(BE42,'[7]Annuity Cal'!$H$7:$BE$11,3,FALSE),(IF(BE42&lt;=(-1),BE42,0)))</f>
        <v>#N/A</v>
      </c>
      <c r="BF44" s="46" t="e">
        <f>IF($D42&gt;=1,($B41/HLOOKUP($D42,'[7]Annuity Cal'!$H$7:$BE$11,2,FALSE))*HLOOKUP(BF42,'[7]Annuity Cal'!$H$7:$BE$11,3,FALSE),(IF(BF42&lt;=(-1),BF42,0)))</f>
        <v>#N/A</v>
      </c>
      <c r="BG44" s="46" t="e">
        <f>IF($D42&gt;=1,($B41/HLOOKUP($D42,'[7]Annuity Cal'!$H$7:$BE$11,2,FALSE))*HLOOKUP(BG42,'[7]Annuity Cal'!$H$7:$BE$11,3,FALSE),(IF(BG42&lt;=(-1),BG42,0)))</f>
        <v>#N/A</v>
      </c>
      <c r="BH44" s="46" t="e">
        <f>IF($D42&gt;=1,($B41/HLOOKUP($D42,'[7]Annuity Cal'!$H$7:$BE$11,2,FALSE))*HLOOKUP(BH42,'[7]Annuity Cal'!$H$7:$BE$11,3,FALSE),(IF(BH42&lt;=(-1),BH42,0)))</f>
        <v>#N/A</v>
      </c>
      <c r="BI44" s="46" t="e">
        <f>IF($D42&gt;=1,($B41/HLOOKUP($D42,'[7]Annuity Cal'!$H$7:$BE$11,2,FALSE))*HLOOKUP(BI42,'[7]Annuity Cal'!$H$7:$BE$11,3,FALSE),(IF(BI42&lt;=(-1),BI42,0)))</f>
        <v>#N/A</v>
      </c>
      <c r="BJ44" s="46" t="e">
        <f>IF($D42&gt;=1,($B41/HLOOKUP($D42,'[7]Annuity Cal'!$H$7:$BE$11,2,FALSE))*HLOOKUP(BJ42,'[7]Annuity Cal'!$H$7:$BE$11,3,FALSE),(IF(BJ42&lt;=(-1),BJ42,0)))</f>
        <v>#N/A</v>
      </c>
      <c r="BK44" s="46" t="e">
        <f>IF($D42&gt;=1,($B41/HLOOKUP($D42,'[7]Annuity Cal'!$H$7:$BE$11,2,FALSE))*HLOOKUP(BK42,'[7]Annuity Cal'!$H$7:$BE$11,3,FALSE),(IF(BK42&lt;=(-1),BK42,0)))</f>
        <v>#N/A</v>
      </c>
      <c r="BL44" s="46" t="e">
        <f>IF($D42&gt;=1,($B41/HLOOKUP($D42,'[7]Annuity Cal'!$H$7:$BE$11,2,FALSE))*HLOOKUP(BL42,'[7]Annuity Cal'!$H$7:$BE$11,3,FALSE),(IF(BL42&lt;=(-1),BL42,0)))</f>
        <v>#N/A</v>
      </c>
      <c r="BM44" s="46" t="e">
        <f>IF($D42&gt;=1,($B41/HLOOKUP($D42,'[7]Annuity Cal'!$H$7:$BE$11,2,FALSE))*HLOOKUP(BM42,'[7]Annuity Cal'!$H$7:$BE$11,3,FALSE),(IF(BM42&lt;=(-1),BM42,0)))</f>
        <v>#N/A</v>
      </c>
      <c r="BN44" s="46" t="e">
        <f>IF($D42&gt;=1,($B41/HLOOKUP($D42,'[7]Annuity Cal'!$H$7:$BE$11,2,FALSE))*HLOOKUP(BN42,'[7]Annuity Cal'!$H$7:$BE$11,3,FALSE),(IF(BN42&lt;=(-1),BN42,0)))</f>
        <v>#N/A</v>
      </c>
    </row>
    <row r="45" spans="1:66">
      <c r="C45" s="35" t="s">
        <v>1</v>
      </c>
      <c r="D45" s="46">
        <f>IF($D42&gt;=1,($B41/HLOOKUP($D42,'[7]Annuity Cal'!$H$7:$BE$11,2,FALSE))*HLOOKUP(D42,'[7]Annuity Cal'!$H$7:$BE$11,4,FALSE),(IF(D42&lt;=(-1),D42,0)))</f>
        <v>24141.000123650461</v>
      </c>
      <c r="E45" s="46">
        <f>IF($D42&gt;=1,($B41/HLOOKUP($D42,'[7]Annuity Cal'!$H$7:$BE$11,2,FALSE))*HLOOKUP(E42,'[7]Annuity Cal'!$H$7:$BE$11,4,FALSE),(IF(E42&lt;=(-1),E42,0)))</f>
        <v>14861.912520962669</v>
      </c>
      <c r="F45" s="46">
        <f>IF($D42&gt;=1,($B41/HLOOKUP($D42,'[7]Annuity Cal'!$H$7:$BE$11,2,FALSE))*HLOOKUP(F42,'[7]Annuity Cal'!$H$7:$BE$11,4,FALSE),(IF(F42&lt;=(-1),F42,0)))</f>
        <v>5045.9634212621986</v>
      </c>
      <c r="G45" s="46" t="e">
        <f>IF($D42&gt;=1,($B41/HLOOKUP($D42,'[7]Annuity Cal'!$H$7:$BE$11,2,FALSE))*HLOOKUP(G42,'[7]Annuity Cal'!$H$7:$BE$11,4,FALSE),(IF(G42&lt;=(-1),G42,0)))</f>
        <v>#N/A</v>
      </c>
      <c r="H45" s="46" t="e">
        <f>IF($D42&gt;=1,($B41/HLOOKUP($D42,'[7]Annuity Cal'!$H$7:$BE$11,2,FALSE))*HLOOKUP(H42,'[7]Annuity Cal'!$H$7:$BE$11,4,FALSE),(IF(H42&lt;=(-1),H42,0)))</f>
        <v>#N/A</v>
      </c>
      <c r="I45" s="46" t="e">
        <f>IF($D42&gt;=1,($B41/HLOOKUP($D42,'[7]Annuity Cal'!$H$7:$BE$11,2,FALSE))*HLOOKUP(I42,'[7]Annuity Cal'!$H$7:$BE$11,4,FALSE),(IF(I42&lt;=(-1),I42,0)))</f>
        <v>#N/A</v>
      </c>
      <c r="J45" s="46" t="e">
        <f>IF($D42&gt;=1,($B41/HLOOKUP($D42,'[7]Annuity Cal'!$H$7:$BE$11,2,FALSE))*HLOOKUP(J42,'[7]Annuity Cal'!$H$7:$BE$11,4,FALSE),(IF(J42&lt;=(-1),J42,0)))</f>
        <v>#N/A</v>
      </c>
      <c r="K45" s="46" t="e">
        <f>IF($D42&gt;=1,($B41/HLOOKUP($D42,'[7]Annuity Cal'!$H$7:$BE$11,2,FALSE))*HLOOKUP(K42,'[7]Annuity Cal'!$H$7:$BE$11,4,FALSE),(IF(K42&lt;=(-1),K42,0)))</f>
        <v>#N/A</v>
      </c>
      <c r="L45" s="46" t="e">
        <f>IF($D42&gt;=1,($B41/HLOOKUP($D42,'[7]Annuity Cal'!$H$7:$BE$11,2,FALSE))*HLOOKUP(L42,'[7]Annuity Cal'!$H$7:$BE$11,4,FALSE),(IF(L42&lt;=(-1),L42,0)))</f>
        <v>#N/A</v>
      </c>
      <c r="M45" s="46" t="e">
        <f>IF($D42&gt;=1,($B41/HLOOKUP($D42,'[7]Annuity Cal'!$H$7:$BE$11,2,FALSE))*HLOOKUP(M42,'[7]Annuity Cal'!$H$7:$BE$11,4,FALSE),(IF(M42&lt;=(-1),M42,0)))</f>
        <v>#N/A</v>
      </c>
      <c r="N45" s="46" t="e">
        <f>IF($D42&gt;=1,($B41/HLOOKUP($D42,'[7]Annuity Cal'!$H$7:$BE$11,2,FALSE))*HLOOKUP(N42,'[7]Annuity Cal'!$H$7:$BE$11,4,FALSE),(IF(N42&lt;=(-1),N42,0)))</f>
        <v>#N/A</v>
      </c>
      <c r="O45" s="46" t="e">
        <f>IF($D42&gt;=1,($B41/HLOOKUP($D42,'[7]Annuity Cal'!$H$7:$BE$11,2,FALSE))*HLOOKUP(O42,'[7]Annuity Cal'!$H$7:$BE$11,4,FALSE),(IF(O42&lt;=(-1),O42,0)))</f>
        <v>#N/A</v>
      </c>
      <c r="P45" s="46" t="e">
        <f>IF($D42&gt;=1,($B41/HLOOKUP($D42,'[7]Annuity Cal'!$H$7:$BE$11,2,FALSE))*HLOOKUP(P42,'[7]Annuity Cal'!$H$7:$BE$11,4,FALSE),(IF(P42&lt;=(-1),P42,0)))</f>
        <v>#N/A</v>
      </c>
      <c r="Q45" s="46" t="e">
        <f>IF($D42&gt;=1,($B41/HLOOKUP($D42,'[7]Annuity Cal'!$H$7:$BE$11,2,FALSE))*HLOOKUP(Q42,'[7]Annuity Cal'!$H$7:$BE$11,4,FALSE),(IF(Q42&lt;=(-1),Q42,0)))</f>
        <v>#N/A</v>
      </c>
      <c r="R45" s="46" t="e">
        <f>IF($D42&gt;=1,($B41/HLOOKUP($D42,'[7]Annuity Cal'!$H$7:$BE$11,2,FALSE))*HLOOKUP(R42,'[7]Annuity Cal'!$H$7:$BE$11,4,FALSE),(IF(R42&lt;=(-1),R42,0)))</f>
        <v>#N/A</v>
      </c>
      <c r="S45" s="46" t="e">
        <f>IF($D42&gt;=1,($B41/HLOOKUP($D42,'[7]Annuity Cal'!$H$7:$BE$11,2,FALSE))*HLOOKUP(S42,'[7]Annuity Cal'!$H$7:$BE$11,4,FALSE),(IF(S42&lt;=(-1),S42,0)))</f>
        <v>#N/A</v>
      </c>
      <c r="T45" s="46" t="e">
        <f>IF($D42&gt;=1,($B41/HLOOKUP($D42,'[7]Annuity Cal'!$H$7:$BE$11,2,FALSE))*HLOOKUP(T42,'[7]Annuity Cal'!$H$7:$BE$11,4,FALSE),(IF(T42&lt;=(-1),T42,0)))</f>
        <v>#N/A</v>
      </c>
      <c r="U45" s="46" t="e">
        <f>IF($D42&gt;=1,($B41/HLOOKUP($D42,'[7]Annuity Cal'!$H$7:$BE$11,2,FALSE))*HLOOKUP(U42,'[7]Annuity Cal'!$H$7:$BE$11,4,FALSE),(IF(U42&lt;=(-1),U42,0)))</f>
        <v>#N/A</v>
      </c>
      <c r="V45" s="46" t="e">
        <f>IF($D42&gt;=1,($B41/HLOOKUP($D42,'[7]Annuity Cal'!$H$7:$BE$11,2,FALSE))*HLOOKUP(V42,'[7]Annuity Cal'!$H$7:$BE$11,4,FALSE),(IF(V42&lt;=(-1),V42,0)))</f>
        <v>#N/A</v>
      </c>
      <c r="W45" s="46" t="e">
        <f>IF($D42&gt;=1,($B41/HLOOKUP($D42,'[7]Annuity Cal'!$H$7:$BE$11,2,FALSE))*HLOOKUP(W42,'[7]Annuity Cal'!$H$7:$BE$11,4,FALSE),(IF(W42&lt;=(-1),W42,0)))</f>
        <v>#N/A</v>
      </c>
      <c r="X45" s="46" t="e">
        <f>IF($D42&gt;=1,($B41/HLOOKUP($D42,'[7]Annuity Cal'!$H$7:$BE$11,2,FALSE))*HLOOKUP(X42,'[7]Annuity Cal'!$H$7:$BE$11,4,FALSE),(IF(X42&lt;=(-1),X42,0)))</f>
        <v>#N/A</v>
      </c>
      <c r="Y45" s="46" t="e">
        <f>IF($D42&gt;=1,($B41/HLOOKUP($D42,'[7]Annuity Cal'!$H$7:$BE$11,2,FALSE))*HLOOKUP(Y42,'[7]Annuity Cal'!$H$7:$BE$11,4,FALSE),(IF(Y42&lt;=(-1),Y42,0)))</f>
        <v>#N/A</v>
      </c>
      <c r="Z45" s="46" t="e">
        <f>IF($D42&gt;=1,($B41/HLOOKUP($D42,'[7]Annuity Cal'!$H$7:$BE$11,2,FALSE))*HLOOKUP(Z42,'[7]Annuity Cal'!$H$7:$BE$11,4,FALSE),(IF(Z42&lt;=(-1),Z42,0)))</f>
        <v>#N/A</v>
      </c>
      <c r="AA45" s="46" t="e">
        <f>IF($D42&gt;=1,($B41/HLOOKUP($D42,'[7]Annuity Cal'!$H$7:$BE$11,2,FALSE))*HLOOKUP(AA42,'[7]Annuity Cal'!$H$7:$BE$11,4,FALSE),(IF(AA42&lt;=(-1),AA42,0)))</f>
        <v>#N/A</v>
      </c>
      <c r="AB45" s="46" t="e">
        <f>IF($D42&gt;=1,($B41/HLOOKUP($D42,'[7]Annuity Cal'!$H$7:$BE$11,2,FALSE))*HLOOKUP(AB42,'[7]Annuity Cal'!$H$7:$BE$11,4,FALSE),(IF(AB42&lt;=(-1),AB42,0)))</f>
        <v>#N/A</v>
      </c>
      <c r="AC45" s="46" t="e">
        <f>IF($D42&gt;=1,($B41/HLOOKUP($D42,'[7]Annuity Cal'!$H$7:$BE$11,2,FALSE))*HLOOKUP(AC42,'[7]Annuity Cal'!$H$7:$BE$11,4,FALSE),(IF(AC42&lt;=(-1),AC42,0)))</f>
        <v>#N/A</v>
      </c>
      <c r="AD45" s="46" t="e">
        <f>IF($D42&gt;=1,($B41/HLOOKUP($D42,'[7]Annuity Cal'!$H$7:$BE$11,2,FALSE))*HLOOKUP(AD42,'[7]Annuity Cal'!$H$7:$BE$11,4,FALSE),(IF(AD42&lt;=(-1),AD42,0)))</f>
        <v>#N/A</v>
      </c>
      <c r="AE45" s="46" t="e">
        <f>IF($D42&gt;=1,($B41/HLOOKUP($D42,'[7]Annuity Cal'!$H$7:$BE$11,2,FALSE))*HLOOKUP(AE42,'[7]Annuity Cal'!$H$7:$BE$11,4,FALSE),(IF(AE42&lt;=(-1),AE42,0)))</f>
        <v>#N/A</v>
      </c>
      <c r="AF45" s="46" t="e">
        <f>IF($D42&gt;=1,($B41/HLOOKUP($D42,'[7]Annuity Cal'!$H$7:$BE$11,2,FALSE))*HLOOKUP(AF42,'[7]Annuity Cal'!$H$7:$BE$11,4,FALSE),(IF(AF42&lt;=(-1),AF42,0)))</f>
        <v>#N/A</v>
      </c>
      <c r="AG45" s="46" t="e">
        <f>IF($D42&gt;=1,($B41/HLOOKUP($D42,'[7]Annuity Cal'!$H$7:$BE$11,2,FALSE))*HLOOKUP(AG42,'[7]Annuity Cal'!$H$7:$BE$11,4,FALSE),(IF(AG42&lt;=(-1),AG42,0)))</f>
        <v>#N/A</v>
      </c>
      <c r="AH45" s="46" t="e">
        <f>IF($D42&gt;=1,($B41/HLOOKUP($D42,'[7]Annuity Cal'!$H$7:$BE$11,2,FALSE))*HLOOKUP(AH42,'[7]Annuity Cal'!$H$7:$BE$11,4,FALSE),(IF(AH42&lt;=(-1),AH42,0)))</f>
        <v>#N/A</v>
      </c>
      <c r="AI45" s="46" t="e">
        <f>IF($D42&gt;=1,($B41/HLOOKUP($D42,'[7]Annuity Cal'!$H$7:$BE$11,2,FALSE))*HLOOKUP(AI42,'[7]Annuity Cal'!$H$7:$BE$11,4,FALSE),(IF(AI42&lt;=(-1),AI42,0)))</f>
        <v>#N/A</v>
      </c>
      <c r="AJ45" s="46" t="e">
        <f>IF($D42&gt;=1,($B41/HLOOKUP($D42,'[7]Annuity Cal'!$H$7:$BE$11,2,FALSE))*HLOOKUP(AJ42,'[7]Annuity Cal'!$H$7:$BE$11,4,FALSE),(IF(AJ42&lt;=(-1),AJ42,0)))</f>
        <v>#N/A</v>
      </c>
      <c r="AK45" s="46" t="e">
        <f>IF($D42&gt;=1,($B41/HLOOKUP($D42,'[7]Annuity Cal'!$H$7:$BE$11,2,FALSE))*HLOOKUP(AK42,'[7]Annuity Cal'!$H$7:$BE$11,4,FALSE),(IF(AK42&lt;=(-1),AK42,0)))</f>
        <v>#N/A</v>
      </c>
      <c r="AL45" s="46" t="e">
        <f>IF($D42&gt;=1,($B41/HLOOKUP($D42,'[7]Annuity Cal'!$H$7:$BE$11,2,FALSE))*HLOOKUP(AL42,'[7]Annuity Cal'!$H$7:$BE$11,4,FALSE),(IF(AL42&lt;=(-1),AL42,0)))</f>
        <v>#N/A</v>
      </c>
      <c r="AM45" s="46" t="e">
        <f>IF($D42&gt;=1,($B41/HLOOKUP($D42,'[7]Annuity Cal'!$H$7:$BE$11,2,FALSE))*HLOOKUP(AM42,'[7]Annuity Cal'!$H$7:$BE$11,4,FALSE),(IF(AM42&lt;=(-1),AM42,0)))</f>
        <v>#N/A</v>
      </c>
      <c r="AN45" s="46" t="e">
        <f>IF($D42&gt;=1,($B41/HLOOKUP($D42,'[7]Annuity Cal'!$H$7:$BE$11,2,FALSE))*HLOOKUP(AN42,'[7]Annuity Cal'!$H$7:$BE$11,4,FALSE),(IF(AN42&lt;=(-1),AN42,0)))</f>
        <v>#N/A</v>
      </c>
      <c r="AO45" s="46" t="e">
        <f>IF($D42&gt;=1,($B41/HLOOKUP($D42,'[7]Annuity Cal'!$H$7:$BE$11,2,FALSE))*HLOOKUP(AO42,'[7]Annuity Cal'!$H$7:$BE$11,4,FALSE),(IF(AO42&lt;=(-1),AO42,0)))</f>
        <v>#N/A</v>
      </c>
      <c r="AP45" s="46" t="e">
        <f>IF($D42&gt;=1,($B41/HLOOKUP($D42,'[7]Annuity Cal'!$H$7:$BE$11,2,FALSE))*HLOOKUP(AP42,'[7]Annuity Cal'!$H$7:$BE$11,4,FALSE),(IF(AP42&lt;=(-1),AP42,0)))</f>
        <v>#N/A</v>
      </c>
      <c r="AQ45" s="46" t="e">
        <f>IF($D42&gt;=1,($B41/HLOOKUP($D42,'[7]Annuity Cal'!$H$7:$BE$11,2,FALSE))*HLOOKUP(AQ42,'[7]Annuity Cal'!$H$7:$BE$11,4,FALSE),(IF(AQ42&lt;=(-1),AQ42,0)))</f>
        <v>#N/A</v>
      </c>
      <c r="AR45" s="46" t="e">
        <f>IF($D42&gt;=1,($B41/HLOOKUP($D42,'[7]Annuity Cal'!$H$7:$BE$11,2,FALSE))*HLOOKUP(AR42,'[7]Annuity Cal'!$H$7:$BE$11,4,FALSE),(IF(AR42&lt;=(-1),AR42,0)))</f>
        <v>#N/A</v>
      </c>
      <c r="AS45" s="46" t="e">
        <f>IF($D42&gt;=1,($B41/HLOOKUP($D42,'[7]Annuity Cal'!$H$7:$BE$11,2,FALSE))*HLOOKUP(AS42,'[7]Annuity Cal'!$H$7:$BE$11,4,FALSE),(IF(AS42&lt;=(-1),AS42,0)))</f>
        <v>#N/A</v>
      </c>
      <c r="AT45" s="46" t="e">
        <f>IF($D42&gt;=1,($B41/HLOOKUP($D42,'[7]Annuity Cal'!$H$7:$BE$11,2,FALSE))*HLOOKUP(AT42,'[7]Annuity Cal'!$H$7:$BE$11,4,FALSE),(IF(AT42&lt;=(-1),AT42,0)))</f>
        <v>#N/A</v>
      </c>
      <c r="AU45" s="46" t="e">
        <f>IF($D42&gt;=1,($B41/HLOOKUP($D42,'[7]Annuity Cal'!$H$7:$BE$11,2,FALSE))*HLOOKUP(AU42,'[7]Annuity Cal'!$H$7:$BE$11,4,FALSE),(IF(AU42&lt;=(-1),AU42,0)))</f>
        <v>#N/A</v>
      </c>
      <c r="AV45" s="46" t="e">
        <f>IF($D42&gt;=1,($B41/HLOOKUP($D42,'[7]Annuity Cal'!$H$7:$BE$11,2,FALSE))*HLOOKUP(AV42,'[7]Annuity Cal'!$H$7:$BE$11,4,FALSE),(IF(AV42&lt;=(-1),AV42,0)))</f>
        <v>#N/A</v>
      </c>
      <c r="AW45" s="46" t="e">
        <f>IF($D42&gt;=1,($B41/HLOOKUP($D42,'[7]Annuity Cal'!$H$7:$BE$11,2,FALSE))*HLOOKUP(AW42,'[7]Annuity Cal'!$H$7:$BE$11,4,FALSE),(IF(AW42&lt;=(-1),AW42,0)))</f>
        <v>#N/A</v>
      </c>
      <c r="AX45" s="46" t="e">
        <f>IF($D42&gt;=1,($B41/HLOOKUP($D42,'[7]Annuity Cal'!$H$7:$BE$11,2,FALSE))*HLOOKUP(AX42,'[7]Annuity Cal'!$H$7:$BE$11,4,FALSE),(IF(AX42&lt;=(-1),AX42,0)))</f>
        <v>#N/A</v>
      </c>
      <c r="AY45" s="46" t="e">
        <f>IF($D42&gt;=1,($B41/HLOOKUP($D42,'[7]Annuity Cal'!$H$7:$BE$11,2,FALSE))*HLOOKUP(AY42,'[7]Annuity Cal'!$H$7:$BE$11,4,FALSE),(IF(AY42&lt;=(-1),AY42,0)))</f>
        <v>#N/A</v>
      </c>
      <c r="AZ45" s="46" t="e">
        <f>IF($D42&gt;=1,($B41/HLOOKUP($D42,'[7]Annuity Cal'!$H$7:$BE$11,2,FALSE))*HLOOKUP(AZ42,'[7]Annuity Cal'!$H$7:$BE$11,4,FALSE),(IF(AZ42&lt;=(-1),AZ42,0)))</f>
        <v>#N/A</v>
      </c>
      <c r="BA45" s="46" t="e">
        <f>IF($D42&gt;=1,($B41/HLOOKUP($D42,'[7]Annuity Cal'!$H$7:$BE$11,2,FALSE))*HLOOKUP(BA42,'[7]Annuity Cal'!$H$7:$BE$11,4,FALSE),(IF(BA42&lt;=(-1),BA42,0)))</f>
        <v>#N/A</v>
      </c>
      <c r="BB45" s="46" t="e">
        <f>IF($D42&gt;=1,($B41/HLOOKUP($D42,'[7]Annuity Cal'!$H$7:$BE$11,2,FALSE))*HLOOKUP(BB42,'[7]Annuity Cal'!$H$7:$BE$11,4,FALSE),(IF(BB42&lt;=(-1),BB42,0)))</f>
        <v>#N/A</v>
      </c>
      <c r="BC45" s="46" t="e">
        <f>IF($D42&gt;=1,($B41/HLOOKUP($D42,'[7]Annuity Cal'!$H$7:$BE$11,2,FALSE))*HLOOKUP(BC42,'[7]Annuity Cal'!$H$7:$BE$11,4,FALSE),(IF(BC42&lt;=(-1),BC42,0)))</f>
        <v>#N/A</v>
      </c>
      <c r="BD45" s="46" t="e">
        <f>IF($D42&gt;=1,($B41/HLOOKUP($D42,'[7]Annuity Cal'!$H$7:$BE$11,2,FALSE))*HLOOKUP(BD42,'[7]Annuity Cal'!$H$7:$BE$11,4,FALSE),(IF(BD42&lt;=(-1),BD42,0)))</f>
        <v>#N/A</v>
      </c>
      <c r="BE45" s="46" t="e">
        <f>IF($D42&gt;=1,($B41/HLOOKUP($D42,'[7]Annuity Cal'!$H$7:$BE$11,2,FALSE))*HLOOKUP(BE42,'[7]Annuity Cal'!$H$7:$BE$11,4,FALSE),(IF(BE42&lt;=(-1),BE42,0)))</f>
        <v>#N/A</v>
      </c>
      <c r="BF45" s="46" t="e">
        <f>IF($D42&gt;=1,($B41/HLOOKUP($D42,'[7]Annuity Cal'!$H$7:$BE$11,2,FALSE))*HLOOKUP(BF42,'[7]Annuity Cal'!$H$7:$BE$11,4,FALSE),(IF(BF42&lt;=(-1),BF42,0)))</f>
        <v>#N/A</v>
      </c>
      <c r="BG45" s="46" t="e">
        <f>IF($D42&gt;=1,($B41/HLOOKUP($D42,'[7]Annuity Cal'!$H$7:$BE$11,2,FALSE))*HLOOKUP(BG42,'[7]Annuity Cal'!$H$7:$BE$11,4,FALSE),(IF(BG42&lt;=(-1),BG42,0)))</f>
        <v>#N/A</v>
      </c>
      <c r="BH45" s="46" t="e">
        <f>IF($D42&gt;=1,($B41/HLOOKUP($D42,'[7]Annuity Cal'!$H$7:$BE$11,2,FALSE))*HLOOKUP(BH42,'[7]Annuity Cal'!$H$7:$BE$11,4,FALSE),(IF(BH42&lt;=(-1),BH42,0)))</f>
        <v>#N/A</v>
      </c>
      <c r="BI45" s="46" t="e">
        <f>IF($D42&gt;=1,($B41/HLOOKUP($D42,'[7]Annuity Cal'!$H$7:$BE$11,2,FALSE))*HLOOKUP(BI42,'[7]Annuity Cal'!$H$7:$BE$11,4,FALSE),(IF(BI42&lt;=(-1),BI42,0)))</f>
        <v>#N/A</v>
      </c>
      <c r="BJ45" s="46" t="e">
        <f>IF($D42&gt;=1,($B41/HLOOKUP($D42,'[7]Annuity Cal'!$H$7:$BE$11,2,FALSE))*HLOOKUP(BJ42,'[7]Annuity Cal'!$H$7:$BE$11,4,FALSE),(IF(BJ42&lt;=(-1),BJ42,0)))</f>
        <v>#N/A</v>
      </c>
      <c r="BK45" s="46" t="e">
        <f>IF($D42&gt;=1,($B41/HLOOKUP($D42,'[7]Annuity Cal'!$H$7:$BE$11,2,FALSE))*HLOOKUP(BK42,'[7]Annuity Cal'!$H$7:$BE$11,4,FALSE),(IF(BK42&lt;=(-1),BK42,0)))</f>
        <v>#N/A</v>
      </c>
      <c r="BL45" s="46" t="e">
        <f>IF($D42&gt;=1,($B41/HLOOKUP($D42,'[7]Annuity Cal'!$H$7:$BE$11,2,FALSE))*HLOOKUP(BL42,'[7]Annuity Cal'!$H$7:$BE$11,4,FALSE),(IF(BL42&lt;=(-1),BL42,0)))</f>
        <v>#N/A</v>
      </c>
      <c r="BM45" s="46" t="e">
        <f>IF($D42&gt;=1,($B41/HLOOKUP($D42,'[7]Annuity Cal'!$H$7:$BE$11,2,FALSE))*HLOOKUP(BM42,'[7]Annuity Cal'!$H$7:$BE$11,4,FALSE),(IF(BM42&lt;=(-1),BM42,0)))</f>
        <v>#N/A</v>
      </c>
      <c r="BN45" s="46" t="e">
        <f>IF($D42&gt;=1,($B41/HLOOKUP($D42,'[7]Annuity Cal'!$H$7:$BE$11,2,FALSE))*HLOOKUP(BN42,'[7]Annuity Cal'!$H$7:$BE$11,4,FALSE),(IF(BN42&lt;=(-1),BN42,0)))</f>
        <v>#N/A</v>
      </c>
    </row>
    <row r="46" spans="1:66">
      <c r="C46" s="35" t="s">
        <v>2</v>
      </c>
      <c r="D46" s="46">
        <f>IF($D42&gt;=1,($B41/HLOOKUP($D42,'[7]Annuity Cal'!$H$7:$BE$11,2,FALSE))*HLOOKUP(D42,'[7]Annuity Cal'!$H$7:$BE$11,5,FALSE),(IF(D42&lt;=(-1),D42,0)))</f>
        <v>184520.29202195842</v>
      </c>
      <c r="E46" s="46">
        <f>IF($D42&gt;=1,($B41/HLOOKUP($D42,'[7]Annuity Cal'!$H$7:$BE$11,2,FALSE))*HLOOKUP(E42,'[7]Annuity Cal'!$H$7:$BE$11,5,FALSE),(IF(E42&lt;=(-1),E42,0)))</f>
        <v>184520.29202195842</v>
      </c>
      <c r="F46" s="46">
        <f>IF($D42&gt;=1,($B41/HLOOKUP($D42,'[7]Annuity Cal'!$H$7:$BE$11,2,FALSE))*HLOOKUP(F42,'[7]Annuity Cal'!$H$7:$BE$11,5,FALSE),(IF(F42&lt;=(-1),F42,0)))</f>
        <v>184520.29202195842</v>
      </c>
      <c r="G46" s="46" t="e">
        <f>IF($D42&gt;=1,($B41/HLOOKUP($D42,'[7]Annuity Cal'!$H$7:$BE$11,2,FALSE))*HLOOKUP(G42,'[7]Annuity Cal'!$H$7:$BE$11,5,FALSE),(IF(G42&lt;=(-1),G42,0)))</f>
        <v>#N/A</v>
      </c>
      <c r="H46" s="46" t="e">
        <f>IF($D42&gt;=1,($B41/HLOOKUP($D42,'[7]Annuity Cal'!$H$7:$BE$11,2,FALSE))*HLOOKUP(H42,'[7]Annuity Cal'!$H$7:$BE$11,5,FALSE),(IF(H42&lt;=(-1),H42,0)))</f>
        <v>#N/A</v>
      </c>
      <c r="I46" s="46" t="e">
        <f>IF($D42&gt;=1,($B41/HLOOKUP($D42,'[7]Annuity Cal'!$H$7:$BE$11,2,FALSE))*HLOOKUP(I42,'[7]Annuity Cal'!$H$7:$BE$11,5,FALSE),(IF(I42&lt;=(-1),I42,0)))</f>
        <v>#N/A</v>
      </c>
      <c r="J46" s="46" t="e">
        <f>IF($D42&gt;=1,($B41/HLOOKUP($D42,'[7]Annuity Cal'!$H$7:$BE$11,2,FALSE))*HLOOKUP(J42,'[7]Annuity Cal'!$H$7:$BE$11,5,FALSE),(IF(J42&lt;=(-1),J42,0)))</f>
        <v>#N/A</v>
      </c>
      <c r="K46" s="46" t="e">
        <f>IF($D42&gt;=1,($B41/HLOOKUP($D42,'[7]Annuity Cal'!$H$7:$BE$11,2,FALSE))*HLOOKUP(K42,'[7]Annuity Cal'!$H$7:$BE$11,5,FALSE),(IF(K42&lt;=(-1),K42,0)))</f>
        <v>#N/A</v>
      </c>
      <c r="L46" s="46" t="e">
        <f>IF($D42&gt;=1,($B41/HLOOKUP($D42,'[7]Annuity Cal'!$H$7:$BE$11,2,FALSE))*HLOOKUP(L42,'[7]Annuity Cal'!$H$7:$BE$11,5,FALSE),(IF(L42&lt;=(-1),L42,0)))</f>
        <v>#N/A</v>
      </c>
      <c r="M46" s="46" t="e">
        <f>IF($D42&gt;=1,($B41/HLOOKUP($D42,'[7]Annuity Cal'!$H$7:$BE$11,2,FALSE))*HLOOKUP(M42,'[7]Annuity Cal'!$H$7:$BE$11,5,FALSE),(IF(M42&lt;=(-1),M42,0)))</f>
        <v>#N/A</v>
      </c>
      <c r="N46" s="46" t="e">
        <f>IF($D42&gt;=1,($B41/HLOOKUP($D42,'[7]Annuity Cal'!$H$7:$BE$11,2,FALSE))*HLOOKUP(N42,'[7]Annuity Cal'!$H$7:$BE$11,5,FALSE),(IF(N42&lt;=(-1),N42,0)))</f>
        <v>#N/A</v>
      </c>
      <c r="O46" s="46" t="e">
        <f>IF($D42&gt;=1,($B41/HLOOKUP($D42,'[7]Annuity Cal'!$H$7:$BE$11,2,FALSE))*HLOOKUP(O42,'[7]Annuity Cal'!$H$7:$BE$11,5,FALSE),(IF(O42&lt;=(-1),O42,0)))</f>
        <v>#N/A</v>
      </c>
      <c r="P46" s="46" t="e">
        <f>IF($D42&gt;=1,($B41/HLOOKUP($D42,'[7]Annuity Cal'!$H$7:$BE$11,2,FALSE))*HLOOKUP(P42,'[7]Annuity Cal'!$H$7:$BE$11,5,FALSE),(IF(P42&lt;=(-1),P42,0)))</f>
        <v>#N/A</v>
      </c>
      <c r="Q46" s="46" t="e">
        <f>IF($D42&gt;=1,($B41/HLOOKUP($D42,'[7]Annuity Cal'!$H$7:$BE$11,2,FALSE))*HLOOKUP(Q42,'[7]Annuity Cal'!$H$7:$BE$11,5,FALSE),(IF(Q42&lt;=(-1),Q42,0)))</f>
        <v>#N/A</v>
      </c>
      <c r="R46" s="46" t="e">
        <f>IF($D42&gt;=1,($B41/HLOOKUP($D42,'[7]Annuity Cal'!$H$7:$BE$11,2,FALSE))*HLOOKUP(R42,'[7]Annuity Cal'!$H$7:$BE$11,5,FALSE),(IF(R42&lt;=(-1),R42,0)))</f>
        <v>#N/A</v>
      </c>
      <c r="S46" s="46" t="e">
        <f>IF($D42&gt;=1,($B41/HLOOKUP($D42,'[7]Annuity Cal'!$H$7:$BE$11,2,FALSE))*HLOOKUP(S42,'[7]Annuity Cal'!$H$7:$BE$11,5,FALSE),(IF(S42&lt;=(-1),S42,0)))</f>
        <v>#N/A</v>
      </c>
      <c r="T46" s="46" t="e">
        <f>IF($D42&gt;=1,($B41/HLOOKUP($D42,'[7]Annuity Cal'!$H$7:$BE$11,2,FALSE))*HLOOKUP(T42,'[7]Annuity Cal'!$H$7:$BE$11,5,FALSE),(IF(T42&lt;=(-1),T42,0)))</f>
        <v>#N/A</v>
      </c>
      <c r="U46" s="46" t="e">
        <f>IF($D42&gt;=1,($B41/HLOOKUP($D42,'[7]Annuity Cal'!$H$7:$BE$11,2,FALSE))*HLOOKUP(U42,'[7]Annuity Cal'!$H$7:$BE$11,5,FALSE),(IF(U42&lt;=(-1),U42,0)))</f>
        <v>#N/A</v>
      </c>
      <c r="V46" s="46" t="e">
        <f>IF($D42&gt;=1,($B41/HLOOKUP($D42,'[7]Annuity Cal'!$H$7:$BE$11,2,FALSE))*HLOOKUP(V42,'[7]Annuity Cal'!$H$7:$BE$11,5,FALSE),(IF(V42&lt;=(-1),V42,0)))</f>
        <v>#N/A</v>
      </c>
      <c r="W46" s="46" t="e">
        <f>IF($D42&gt;=1,($B41/HLOOKUP($D42,'[7]Annuity Cal'!$H$7:$BE$11,2,FALSE))*HLOOKUP(W42,'[7]Annuity Cal'!$H$7:$BE$11,5,FALSE),(IF(W42&lt;=(-1),W42,0)))</f>
        <v>#N/A</v>
      </c>
      <c r="X46" s="46" t="e">
        <f>IF($D42&gt;=1,($B41/HLOOKUP($D42,'[7]Annuity Cal'!$H$7:$BE$11,2,FALSE))*HLOOKUP(X42,'[7]Annuity Cal'!$H$7:$BE$11,5,FALSE),(IF(X42&lt;=(-1),X42,0)))</f>
        <v>#N/A</v>
      </c>
      <c r="Y46" s="46" t="e">
        <f>IF($D42&gt;=1,($B41/HLOOKUP($D42,'[7]Annuity Cal'!$H$7:$BE$11,2,FALSE))*HLOOKUP(Y42,'[7]Annuity Cal'!$H$7:$BE$11,5,FALSE),(IF(Y42&lt;=(-1),Y42,0)))</f>
        <v>#N/A</v>
      </c>
      <c r="Z46" s="46" t="e">
        <f>IF($D42&gt;=1,($B41/HLOOKUP($D42,'[7]Annuity Cal'!$H$7:$BE$11,2,FALSE))*HLOOKUP(Z42,'[7]Annuity Cal'!$H$7:$BE$11,5,FALSE),(IF(Z42&lt;=(-1),Z42,0)))</f>
        <v>#N/A</v>
      </c>
      <c r="AA46" s="46" t="e">
        <f>IF($D42&gt;=1,($B41/HLOOKUP($D42,'[7]Annuity Cal'!$H$7:$BE$11,2,FALSE))*HLOOKUP(AA42,'[7]Annuity Cal'!$H$7:$BE$11,5,FALSE),(IF(AA42&lt;=(-1),AA42,0)))</f>
        <v>#N/A</v>
      </c>
      <c r="AB46" s="46" t="e">
        <f>IF($D42&gt;=1,($B41/HLOOKUP($D42,'[7]Annuity Cal'!$H$7:$BE$11,2,FALSE))*HLOOKUP(AB42,'[7]Annuity Cal'!$H$7:$BE$11,5,FALSE),(IF(AB42&lt;=(-1),AB42,0)))</f>
        <v>#N/A</v>
      </c>
      <c r="AC46" s="46" t="e">
        <f>IF($D42&gt;=1,($B41/HLOOKUP($D42,'[7]Annuity Cal'!$H$7:$BE$11,2,FALSE))*HLOOKUP(AC42,'[7]Annuity Cal'!$H$7:$BE$11,5,FALSE),(IF(AC42&lt;=(-1),AC42,0)))</f>
        <v>#N/A</v>
      </c>
      <c r="AD46" s="46" t="e">
        <f>IF($D42&gt;=1,($B41/HLOOKUP($D42,'[7]Annuity Cal'!$H$7:$BE$11,2,FALSE))*HLOOKUP(AD42,'[7]Annuity Cal'!$H$7:$BE$11,5,FALSE),(IF(AD42&lt;=(-1),AD42,0)))</f>
        <v>#N/A</v>
      </c>
      <c r="AE46" s="46" t="e">
        <f>IF($D42&gt;=1,($B41/HLOOKUP($D42,'[7]Annuity Cal'!$H$7:$BE$11,2,FALSE))*HLOOKUP(AE42,'[7]Annuity Cal'!$H$7:$BE$11,5,FALSE),(IF(AE42&lt;=(-1),AE42,0)))</f>
        <v>#N/A</v>
      </c>
      <c r="AF46" s="46" t="e">
        <f>IF($D42&gt;=1,($B41/HLOOKUP($D42,'[7]Annuity Cal'!$H$7:$BE$11,2,FALSE))*HLOOKUP(AF42,'[7]Annuity Cal'!$H$7:$BE$11,5,FALSE),(IF(AF42&lt;=(-1),AF42,0)))</f>
        <v>#N/A</v>
      </c>
      <c r="AG46" s="46" t="e">
        <f>IF($D42&gt;=1,($B41/HLOOKUP($D42,'[7]Annuity Cal'!$H$7:$BE$11,2,FALSE))*HLOOKUP(AG42,'[7]Annuity Cal'!$H$7:$BE$11,5,FALSE),(IF(AG42&lt;=(-1),AG42,0)))</f>
        <v>#N/A</v>
      </c>
      <c r="AH46" s="46" t="e">
        <f>IF($D42&gt;=1,($B41/HLOOKUP($D42,'[7]Annuity Cal'!$H$7:$BE$11,2,FALSE))*HLOOKUP(AH42,'[7]Annuity Cal'!$H$7:$BE$11,5,FALSE),(IF(AH42&lt;=(-1),AH42,0)))</f>
        <v>#N/A</v>
      </c>
      <c r="AI46" s="46" t="e">
        <f>IF($D42&gt;=1,($B41/HLOOKUP($D42,'[7]Annuity Cal'!$H$7:$BE$11,2,FALSE))*HLOOKUP(AI42,'[7]Annuity Cal'!$H$7:$BE$11,5,FALSE),(IF(AI42&lt;=(-1),AI42,0)))</f>
        <v>#N/A</v>
      </c>
      <c r="AJ46" s="46" t="e">
        <f>IF($D42&gt;=1,($B41/HLOOKUP($D42,'[7]Annuity Cal'!$H$7:$BE$11,2,FALSE))*HLOOKUP(AJ42,'[7]Annuity Cal'!$H$7:$BE$11,5,FALSE),(IF(AJ42&lt;=(-1),AJ42,0)))</f>
        <v>#N/A</v>
      </c>
      <c r="AK46" s="46" t="e">
        <f>IF($D42&gt;=1,($B41/HLOOKUP($D42,'[7]Annuity Cal'!$H$7:$BE$11,2,FALSE))*HLOOKUP(AK42,'[7]Annuity Cal'!$H$7:$BE$11,5,FALSE),(IF(AK42&lt;=(-1),AK42,0)))</f>
        <v>#N/A</v>
      </c>
      <c r="AL46" s="46" t="e">
        <f>IF($D42&gt;=1,($B41/HLOOKUP($D42,'[7]Annuity Cal'!$H$7:$BE$11,2,FALSE))*HLOOKUP(AL42,'[7]Annuity Cal'!$H$7:$BE$11,5,FALSE),(IF(AL42&lt;=(-1),AL42,0)))</f>
        <v>#N/A</v>
      </c>
      <c r="AM46" s="46" t="e">
        <f>IF($D42&gt;=1,($B41/HLOOKUP($D42,'[7]Annuity Cal'!$H$7:$BE$11,2,FALSE))*HLOOKUP(AM42,'[7]Annuity Cal'!$H$7:$BE$11,5,FALSE),(IF(AM42&lt;=(-1),AM42,0)))</f>
        <v>#N/A</v>
      </c>
      <c r="AN46" s="46" t="e">
        <f>IF($D42&gt;=1,($B41/HLOOKUP($D42,'[7]Annuity Cal'!$H$7:$BE$11,2,FALSE))*HLOOKUP(AN42,'[7]Annuity Cal'!$H$7:$BE$11,5,FALSE),(IF(AN42&lt;=(-1),AN42,0)))</f>
        <v>#N/A</v>
      </c>
      <c r="AO46" s="46" t="e">
        <f>IF($D42&gt;=1,($B41/HLOOKUP($D42,'[7]Annuity Cal'!$H$7:$BE$11,2,FALSE))*HLOOKUP(AO42,'[7]Annuity Cal'!$H$7:$BE$11,5,FALSE),(IF(AO42&lt;=(-1),AO42,0)))</f>
        <v>#N/A</v>
      </c>
      <c r="AP46" s="46" t="e">
        <f>IF($D42&gt;=1,($B41/HLOOKUP($D42,'[7]Annuity Cal'!$H$7:$BE$11,2,FALSE))*HLOOKUP(AP42,'[7]Annuity Cal'!$H$7:$BE$11,5,FALSE),(IF(AP42&lt;=(-1),AP42,0)))</f>
        <v>#N/A</v>
      </c>
      <c r="AQ46" s="46" t="e">
        <f>IF($D42&gt;=1,($B41/HLOOKUP($D42,'[7]Annuity Cal'!$H$7:$BE$11,2,FALSE))*HLOOKUP(AQ42,'[7]Annuity Cal'!$H$7:$BE$11,5,FALSE),(IF(AQ42&lt;=(-1),AQ42,0)))</f>
        <v>#N/A</v>
      </c>
      <c r="AR46" s="46" t="e">
        <f>IF($D42&gt;=1,($B41/HLOOKUP($D42,'[7]Annuity Cal'!$H$7:$BE$11,2,FALSE))*HLOOKUP(AR42,'[7]Annuity Cal'!$H$7:$BE$11,5,FALSE),(IF(AR42&lt;=(-1),AR42,0)))</f>
        <v>#N/A</v>
      </c>
      <c r="AS46" s="46" t="e">
        <f>IF($D42&gt;=1,($B41/HLOOKUP($D42,'[7]Annuity Cal'!$H$7:$BE$11,2,FALSE))*HLOOKUP(AS42,'[7]Annuity Cal'!$H$7:$BE$11,5,FALSE),(IF(AS42&lt;=(-1),AS42,0)))</f>
        <v>#N/A</v>
      </c>
      <c r="AT46" s="46" t="e">
        <f>IF($D42&gt;=1,($B41/HLOOKUP($D42,'[7]Annuity Cal'!$H$7:$BE$11,2,FALSE))*HLOOKUP(AT42,'[7]Annuity Cal'!$H$7:$BE$11,5,FALSE),(IF(AT42&lt;=(-1),AT42,0)))</f>
        <v>#N/A</v>
      </c>
      <c r="AU46" s="46" t="e">
        <f>IF($D42&gt;=1,($B41/HLOOKUP($D42,'[7]Annuity Cal'!$H$7:$BE$11,2,FALSE))*HLOOKUP(AU42,'[7]Annuity Cal'!$H$7:$BE$11,5,FALSE),(IF(AU42&lt;=(-1),AU42,0)))</f>
        <v>#N/A</v>
      </c>
      <c r="AV46" s="46" t="e">
        <f>IF($D42&gt;=1,($B41/HLOOKUP($D42,'[7]Annuity Cal'!$H$7:$BE$11,2,FALSE))*HLOOKUP(AV42,'[7]Annuity Cal'!$H$7:$BE$11,5,FALSE),(IF(AV42&lt;=(-1),AV42,0)))</f>
        <v>#N/A</v>
      </c>
      <c r="AW46" s="46" t="e">
        <f>IF($D42&gt;=1,($B41/HLOOKUP($D42,'[7]Annuity Cal'!$H$7:$BE$11,2,FALSE))*HLOOKUP(AW42,'[7]Annuity Cal'!$H$7:$BE$11,5,FALSE),(IF(AW42&lt;=(-1),AW42,0)))</f>
        <v>#N/A</v>
      </c>
      <c r="AX46" s="46" t="e">
        <f>IF($D42&gt;=1,($B41/HLOOKUP($D42,'[7]Annuity Cal'!$H$7:$BE$11,2,FALSE))*HLOOKUP(AX42,'[7]Annuity Cal'!$H$7:$BE$11,5,FALSE),(IF(AX42&lt;=(-1),AX42,0)))</f>
        <v>#N/A</v>
      </c>
      <c r="AY46" s="46" t="e">
        <f>IF($D42&gt;=1,($B41/HLOOKUP($D42,'[7]Annuity Cal'!$H$7:$BE$11,2,FALSE))*HLOOKUP(AY42,'[7]Annuity Cal'!$H$7:$BE$11,5,FALSE),(IF(AY42&lt;=(-1),AY42,0)))</f>
        <v>#N/A</v>
      </c>
      <c r="AZ46" s="46" t="e">
        <f>IF($D42&gt;=1,($B41/HLOOKUP($D42,'[7]Annuity Cal'!$H$7:$BE$11,2,FALSE))*HLOOKUP(AZ42,'[7]Annuity Cal'!$H$7:$BE$11,5,FALSE),(IF(AZ42&lt;=(-1),AZ42,0)))</f>
        <v>#N/A</v>
      </c>
      <c r="BA46" s="46" t="e">
        <f>IF($D42&gt;=1,($B41/HLOOKUP($D42,'[7]Annuity Cal'!$H$7:$BE$11,2,FALSE))*HLOOKUP(BA42,'[7]Annuity Cal'!$H$7:$BE$11,5,FALSE),(IF(BA42&lt;=(-1),BA42,0)))</f>
        <v>#N/A</v>
      </c>
      <c r="BB46" s="46" t="e">
        <f>IF($D42&gt;=1,($B41/HLOOKUP($D42,'[7]Annuity Cal'!$H$7:$BE$11,2,FALSE))*HLOOKUP(BB42,'[7]Annuity Cal'!$H$7:$BE$11,5,FALSE),(IF(BB42&lt;=(-1),BB42,0)))</f>
        <v>#N/A</v>
      </c>
      <c r="BC46" s="46" t="e">
        <f>IF($D42&gt;=1,($B41/HLOOKUP($D42,'[7]Annuity Cal'!$H$7:$BE$11,2,FALSE))*HLOOKUP(BC42,'[7]Annuity Cal'!$H$7:$BE$11,5,FALSE),(IF(BC42&lt;=(-1),BC42,0)))</f>
        <v>#N/A</v>
      </c>
      <c r="BD46" s="46" t="e">
        <f>IF($D42&gt;=1,($B41/HLOOKUP($D42,'[7]Annuity Cal'!$H$7:$BE$11,2,FALSE))*HLOOKUP(BD42,'[7]Annuity Cal'!$H$7:$BE$11,5,FALSE),(IF(BD42&lt;=(-1),BD42,0)))</f>
        <v>#N/A</v>
      </c>
      <c r="BE46" s="46" t="e">
        <f>IF($D42&gt;=1,($B41/HLOOKUP($D42,'[7]Annuity Cal'!$H$7:$BE$11,2,FALSE))*HLOOKUP(BE42,'[7]Annuity Cal'!$H$7:$BE$11,5,FALSE),(IF(BE42&lt;=(-1),BE42,0)))</f>
        <v>#N/A</v>
      </c>
      <c r="BF46" s="46" t="e">
        <f>IF($D42&gt;=1,($B41/HLOOKUP($D42,'[7]Annuity Cal'!$H$7:$BE$11,2,FALSE))*HLOOKUP(BF42,'[7]Annuity Cal'!$H$7:$BE$11,5,FALSE),(IF(BF42&lt;=(-1),BF42,0)))</f>
        <v>#N/A</v>
      </c>
      <c r="BG46" s="46" t="e">
        <f>IF($D42&gt;=1,($B41/HLOOKUP($D42,'[7]Annuity Cal'!$H$7:$BE$11,2,FALSE))*HLOOKUP(BG42,'[7]Annuity Cal'!$H$7:$BE$11,5,FALSE),(IF(BG42&lt;=(-1),BG42,0)))</f>
        <v>#N/A</v>
      </c>
      <c r="BH46" s="46" t="e">
        <f>IF($D42&gt;=1,($B41/HLOOKUP($D42,'[7]Annuity Cal'!$H$7:$BE$11,2,FALSE))*HLOOKUP(BH42,'[7]Annuity Cal'!$H$7:$BE$11,5,FALSE),(IF(BH42&lt;=(-1),BH42,0)))</f>
        <v>#N/A</v>
      </c>
      <c r="BI46" s="46" t="e">
        <f>IF($D42&gt;=1,($B41/HLOOKUP($D42,'[7]Annuity Cal'!$H$7:$BE$11,2,FALSE))*HLOOKUP(BI42,'[7]Annuity Cal'!$H$7:$BE$11,5,FALSE),(IF(BI42&lt;=(-1),BI42,0)))</f>
        <v>#N/A</v>
      </c>
      <c r="BJ46" s="46" t="e">
        <f>IF($D42&gt;=1,($B41/HLOOKUP($D42,'[7]Annuity Cal'!$H$7:$BE$11,2,FALSE))*HLOOKUP(BJ42,'[7]Annuity Cal'!$H$7:$BE$11,5,FALSE),(IF(BJ42&lt;=(-1),BJ42,0)))</f>
        <v>#N/A</v>
      </c>
      <c r="BK46" s="46" t="e">
        <f>IF($D42&gt;=1,($B41/HLOOKUP($D42,'[7]Annuity Cal'!$H$7:$BE$11,2,FALSE))*HLOOKUP(BK42,'[7]Annuity Cal'!$H$7:$BE$11,5,FALSE),(IF(BK42&lt;=(-1),BK42,0)))</f>
        <v>#N/A</v>
      </c>
      <c r="BL46" s="46" t="e">
        <f>IF($D42&gt;=1,($B41/HLOOKUP($D42,'[7]Annuity Cal'!$H$7:$BE$11,2,FALSE))*HLOOKUP(BL42,'[7]Annuity Cal'!$H$7:$BE$11,5,FALSE),(IF(BL42&lt;=(-1),BL42,0)))</f>
        <v>#N/A</v>
      </c>
      <c r="BM46" s="46" t="e">
        <f>IF($D42&gt;=1,($B41/HLOOKUP($D42,'[7]Annuity Cal'!$H$7:$BE$11,2,FALSE))*HLOOKUP(BM42,'[7]Annuity Cal'!$H$7:$BE$11,5,FALSE),(IF(BM42&lt;=(-1),BM42,0)))</f>
        <v>#N/A</v>
      </c>
      <c r="BN46" s="46" t="e">
        <f>IF($D42&gt;=1,($B41/HLOOKUP($D42,'[7]Annuity Cal'!$H$7:$BE$11,2,FALSE))*HLOOKUP(BN42,'[7]Annuity Cal'!$H$7:$BE$11,5,FALSE),(IF(BN42&lt;=(-1),BN42,0)))</f>
        <v>#N/A</v>
      </c>
    </row>
    <row r="47" spans="1:66">
      <c r="D47" s="46">
        <f>D43-D44</f>
        <v>349132.70810169203</v>
      </c>
      <c r="E47" s="46">
        <f t="shared" ref="E47:BN47" si="10">E43-E44</f>
        <v>179474.32860069626</v>
      </c>
      <c r="F47" s="46">
        <f t="shared" si="10"/>
        <v>0</v>
      </c>
      <c r="G47" s="46" t="e">
        <f t="shared" si="10"/>
        <v>#N/A</v>
      </c>
      <c r="H47" s="46" t="e">
        <f t="shared" si="10"/>
        <v>#N/A</v>
      </c>
      <c r="I47" s="46" t="e">
        <f t="shared" si="10"/>
        <v>#N/A</v>
      </c>
      <c r="J47" s="46" t="e">
        <f t="shared" si="10"/>
        <v>#N/A</v>
      </c>
      <c r="K47" s="46" t="e">
        <f t="shared" si="10"/>
        <v>#N/A</v>
      </c>
      <c r="L47" s="46" t="e">
        <f t="shared" si="10"/>
        <v>#N/A</v>
      </c>
      <c r="M47" s="46" t="e">
        <f t="shared" si="10"/>
        <v>#N/A</v>
      </c>
      <c r="N47" s="46" t="e">
        <f t="shared" si="10"/>
        <v>#N/A</v>
      </c>
      <c r="O47" s="46" t="e">
        <f t="shared" si="10"/>
        <v>#N/A</v>
      </c>
      <c r="P47" s="46" t="e">
        <f t="shared" si="10"/>
        <v>#N/A</v>
      </c>
      <c r="Q47" s="46" t="e">
        <f t="shared" si="10"/>
        <v>#N/A</v>
      </c>
      <c r="R47" s="46" t="e">
        <f t="shared" si="10"/>
        <v>#N/A</v>
      </c>
      <c r="S47" s="46" t="e">
        <f t="shared" si="10"/>
        <v>#N/A</v>
      </c>
      <c r="T47" s="46" t="e">
        <f t="shared" si="10"/>
        <v>#N/A</v>
      </c>
      <c r="U47" s="46" t="e">
        <f t="shared" si="10"/>
        <v>#N/A</v>
      </c>
      <c r="V47" s="46" t="e">
        <f t="shared" si="10"/>
        <v>#N/A</v>
      </c>
      <c r="W47" s="46" t="e">
        <f t="shared" si="10"/>
        <v>#N/A</v>
      </c>
      <c r="X47" s="46" t="e">
        <f t="shared" si="10"/>
        <v>#N/A</v>
      </c>
      <c r="Y47" s="46" t="e">
        <f t="shared" si="10"/>
        <v>#N/A</v>
      </c>
      <c r="Z47" s="46" t="e">
        <f t="shared" si="10"/>
        <v>#N/A</v>
      </c>
      <c r="AA47" s="46" t="e">
        <f t="shared" si="10"/>
        <v>#N/A</v>
      </c>
      <c r="AB47" s="46" t="e">
        <f t="shared" si="10"/>
        <v>#N/A</v>
      </c>
      <c r="AC47" s="46" t="e">
        <f t="shared" si="10"/>
        <v>#N/A</v>
      </c>
      <c r="AD47" s="46" t="e">
        <f t="shared" si="10"/>
        <v>#N/A</v>
      </c>
      <c r="AE47" s="46" t="e">
        <f t="shared" si="10"/>
        <v>#N/A</v>
      </c>
      <c r="AF47" s="46" t="e">
        <f t="shared" si="10"/>
        <v>#N/A</v>
      </c>
      <c r="AG47" s="46" t="e">
        <f t="shared" si="10"/>
        <v>#N/A</v>
      </c>
      <c r="AH47" s="46" t="e">
        <f t="shared" si="10"/>
        <v>#N/A</v>
      </c>
      <c r="AI47" s="46" t="e">
        <f t="shared" si="10"/>
        <v>#N/A</v>
      </c>
      <c r="AJ47" s="46" t="e">
        <f t="shared" si="10"/>
        <v>#N/A</v>
      </c>
      <c r="AK47" s="46" t="e">
        <f t="shared" si="10"/>
        <v>#N/A</v>
      </c>
      <c r="AL47" s="46" t="e">
        <f t="shared" si="10"/>
        <v>#N/A</v>
      </c>
      <c r="AM47" s="46" t="e">
        <f t="shared" si="10"/>
        <v>#N/A</v>
      </c>
      <c r="AN47" s="46" t="e">
        <f t="shared" si="10"/>
        <v>#N/A</v>
      </c>
      <c r="AO47" s="46" t="e">
        <f t="shared" si="10"/>
        <v>#N/A</v>
      </c>
      <c r="AP47" s="46" t="e">
        <f t="shared" si="10"/>
        <v>#N/A</v>
      </c>
      <c r="AQ47" s="46" t="e">
        <f t="shared" si="10"/>
        <v>#N/A</v>
      </c>
      <c r="AR47" s="46" t="e">
        <f t="shared" si="10"/>
        <v>#N/A</v>
      </c>
      <c r="AS47" s="46" t="e">
        <f t="shared" si="10"/>
        <v>#N/A</v>
      </c>
      <c r="AT47" s="46" t="e">
        <f t="shared" si="10"/>
        <v>#N/A</v>
      </c>
      <c r="AU47" s="46" t="e">
        <f t="shared" si="10"/>
        <v>#N/A</v>
      </c>
      <c r="AV47" s="46" t="e">
        <f t="shared" si="10"/>
        <v>#N/A</v>
      </c>
      <c r="AW47" s="46" t="e">
        <f t="shared" si="10"/>
        <v>#N/A</v>
      </c>
      <c r="AX47" s="46" t="e">
        <f t="shared" si="10"/>
        <v>#N/A</v>
      </c>
      <c r="AY47" s="46" t="e">
        <f t="shared" si="10"/>
        <v>#N/A</v>
      </c>
      <c r="AZ47" s="46" t="e">
        <f t="shared" si="10"/>
        <v>#N/A</v>
      </c>
      <c r="BA47" s="46" t="e">
        <f t="shared" si="10"/>
        <v>#N/A</v>
      </c>
      <c r="BB47" s="46" t="e">
        <f t="shared" si="10"/>
        <v>#N/A</v>
      </c>
      <c r="BC47" s="46" t="e">
        <f t="shared" si="10"/>
        <v>#N/A</v>
      </c>
      <c r="BD47" s="46" t="e">
        <f t="shared" si="10"/>
        <v>#N/A</v>
      </c>
      <c r="BE47" s="46" t="e">
        <f t="shared" si="10"/>
        <v>#N/A</v>
      </c>
      <c r="BF47" s="46" t="e">
        <f t="shared" si="10"/>
        <v>#N/A</v>
      </c>
      <c r="BG47" s="46" t="e">
        <f t="shared" si="10"/>
        <v>#N/A</v>
      </c>
      <c r="BH47" s="46" t="e">
        <f t="shared" si="10"/>
        <v>#N/A</v>
      </c>
      <c r="BI47" s="46" t="e">
        <f t="shared" si="10"/>
        <v>#N/A</v>
      </c>
      <c r="BJ47" s="46" t="e">
        <f t="shared" si="10"/>
        <v>#N/A</v>
      </c>
      <c r="BK47" s="46" t="e">
        <f t="shared" si="10"/>
        <v>#N/A</v>
      </c>
      <c r="BL47" s="46" t="e">
        <f t="shared" si="10"/>
        <v>#N/A</v>
      </c>
      <c r="BM47" s="46" t="e">
        <f t="shared" si="10"/>
        <v>#N/A</v>
      </c>
      <c r="BN47" s="46" t="e">
        <f t="shared" si="10"/>
        <v>#N/A</v>
      </c>
    </row>
    <row r="49" spans="3:66">
      <c r="C49" s="35" t="s">
        <v>12</v>
      </c>
      <c r="E49" s="46">
        <f>D43</f>
        <v>509512</v>
      </c>
      <c r="F49" s="46">
        <f t="shared" ref="F49:U53" si="11">E43</f>
        <v>349132.70810169203</v>
      </c>
      <c r="G49" s="46">
        <f t="shared" si="11"/>
        <v>179474.32860069626</v>
      </c>
      <c r="H49" s="35">
        <f t="shared" si="11"/>
        <v>0</v>
      </c>
      <c r="I49" s="35" t="e">
        <f t="shared" si="11"/>
        <v>#N/A</v>
      </c>
      <c r="J49" s="35" t="e">
        <f t="shared" si="11"/>
        <v>#N/A</v>
      </c>
      <c r="K49" s="35" t="e">
        <f t="shared" si="11"/>
        <v>#N/A</v>
      </c>
      <c r="L49" s="35" t="e">
        <f t="shared" si="11"/>
        <v>#N/A</v>
      </c>
      <c r="M49" s="35" t="e">
        <f t="shared" si="11"/>
        <v>#N/A</v>
      </c>
      <c r="N49" s="35" t="e">
        <f t="shared" si="11"/>
        <v>#N/A</v>
      </c>
      <c r="O49" s="35" t="e">
        <f t="shared" si="11"/>
        <v>#N/A</v>
      </c>
      <c r="P49" s="35" t="e">
        <f t="shared" si="11"/>
        <v>#N/A</v>
      </c>
      <c r="Q49" s="35" t="e">
        <f t="shared" si="11"/>
        <v>#N/A</v>
      </c>
      <c r="R49" s="35" t="e">
        <f t="shared" si="11"/>
        <v>#N/A</v>
      </c>
      <c r="S49" s="35" t="e">
        <f t="shared" si="11"/>
        <v>#N/A</v>
      </c>
      <c r="T49" s="35" t="e">
        <f t="shared" si="11"/>
        <v>#N/A</v>
      </c>
      <c r="U49" s="35" t="e">
        <f t="shared" si="11"/>
        <v>#N/A</v>
      </c>
      <c r="V49" s="35" t="e">
        <f t="shared" ref="V49:AK53" si="12">U43</f>
        <v>#N/A</v>
      </c>
      <c r="W49" s="35" t="e">
        <f t="shared" si="12"/>
        <v>#N/A</v>
      </c>
      <c r="X49" s="35" t="e">
        <f t="shared" si="12"/>
        <v>#N/A</v>
      </c>
      <c r="Y49" s="35" t="e">
        <f t="shared" si="12"/>
        <v>#N/A</v>
      </c>
      <c r="Z49" s="35" t="e">
        <f t="shared" si="12"/>
        <v>#N/A</v>
      </c>
      <c r="AA49" s="35" t="e">
        <f t="shared" si="12"/>
        <v>#N/A</v>
      </c>
      <c r="AB49" s="35" t="e">
        <f t="shared" si="12"/>
        <v>#N/A</v>
      </c>
      <c r="AC49" s="35" t="e">
        <f t="shared" si="12"/>
        <v>#N/A</v>
      </c>
      <c r="AD49" s="35" t="e">
        <f t="shared" si="12"/>
        <v>#N/A</v>
      </c>
      <c r="AE49" s="35" t="e">
        <f t="shared" si="12"/>
        <v>#N/A</v>
      </c>
      <c r="AF49" s="35" t="e">
        <f t="shared" si="12"/>
        <v>#N/A</v>
      </c>
      <c r="AG49" s="35" t="e">
        <f t="shared" si="12"/>
        <v>#N/A</v>
      </c>
      <c r="AH49" s="35" t="e">
        <f t="shared" si="12"/>
        <v>#N/A</v>
      </c>
      <c r="AI49" s="35" t="e">
        <f t="shared" si="12"/>
        <v>#N/A</v>
      </c>
      <c r="AJ49" s="35" t="e">
        <f t="shared" si="12"/>
        <v>#N/A</v>
      </c>
      <c r="AK49" s="35" t="e">
        <f t="shared" si="12"/>
        <v>#N/A</v>
      </c>
      <c r="AL49" s="35" t="e">
        <f t="shared" ref="AL49:BA53" si="13">AK43</f>
        <v>#N/A</v>
      </c>
      <c r="AM49" s="35" t="e">
        <f t="shared" si="13"/>
        <v>#N/A</v>
      </c>
      <c r="AN49" s="35" t="e">
        <f t="shared" si="13"/>
        <v>#N/A</v>
      </c>
      <c r="AO49" s="35" t="e">
        <f t="shared" si="13"/>
        <v>#N/A</v>
      </c>
      <c r="AP49" s="35" t="e">
        <f t="shared" si="13"/>
        <v>#N/A</v>
      </c>
      <c r="AQ49" s="35" t="e">
        <f t="shared" si="13"/>
        <v>#N/A</v>
      </c>
      <c r="AR49" s="35" t="e">
        <f t="shared" si="13"/>
        <v>#N/A</v>
      </c>
      <c r="AS49" s="35" t="e">
        <f t="shared" si="13"/>
        <v>#N/A</v>
      </c>
      <c r="AT49" s="35" t="e">
        <f t="shared" si="13"/>
        <v>#N/A</v>
      </c>
      <c r="AU49" s="35" t="e">
        <f t="shared" si="13"/>
        <v>#N/A</v>
      </c>
      <c r="AV49" s="35" t="e">
        <f t="shared" si="13"/>
        <v>#N/A</v>
      </c>
      <c r="AW49" s="35" t="e">
        <f t="shared" si="13"/>
        <v>#N/A</v>
      </c>
      <c r="AX49" s="35" t="e">
        <f t="shared" si="13"/>
        <v>#N/A</v>
      </c>
      <c r="AY49" s="35" t="e">
        <f t="shared" si="13"/>
        <v>#N/A</v>
      </c>
      <c r="AZ49" s="35" t="e">
        <f t="shared" si="13"/>
        <v>#N/A</v>
      </c>
      <c r="BA49" s="35" t="e">
        <f t="shared" si="13"/>
        <v>#N/A</v>
      </c>
      <c r="BB49" s="35" t="e">
        <f t="shared" ref="BB49:BN53" si="14">BA43</f>
        <v>#N/A</v>
      </c>
      <c r="BC49" s="35" t="e">
        <f t="shared" si="14"/>
        <v>#N/A</v>
      </c>
      <c r="BD49" s="35" t="e">
        <f t="shared" si="14"/>
        <v>#N/A</v>
      </c>
      <c r="BE49" s="35" t="e">
        <f t="shared" si="14"/>
        <v>#N/A</v>
      </c>
      <c r="BF49" s="35" t="e">
        <f t="shared" si="14"/>
        <v>#N/A</v>
      </c>
      <c r="BG49" s="35" t="e">
        <f t="shared" si="14"/>
        <v>#N/A</v>
      </c>
      <c r="BH49" s="35" t="e">
        <f t="shared" si="14"/>
        <v>#N/A</v>
      </c>
      <c r="BI49" s="35" t="e">
        <f t="shared" si="14"/>
        <v>#N/A</v>
      </c>
      <c r="BJ49" s="35" t="e">
        <f t="shared" si="14"/>
        <v>#N/A</v>
      </c>
      <c r="BK49" s="35" t="e">
        <f t="shared" si="14"/>
        <v>#N/A</v>
      </c>
      <c r="BL49" s="35" t="e">
        <f t="shared" si="14"/>
        <v>#N/A</v>
      </c>
      <c r="BM49" s="35" t="e">
        <f t="shared" si="14"/>
        <v>#N/A</v>
      </c>
      <c r="BN49" s="35" t="e">
        <f t="shared" si="14"/>
        <v>#N/A</v>
      </c>
    </row>
    <row r="50" spans="3:66">
      <c r="C50" s="35" t="s">
        <v>0</v>
      </c>
      <c r="E50" s="46">
        <f>D44</f>
        <v>160379.29189830797</v>
      </c>
      <c r="F50" s="46">
        <f t="shared" si="11"/>
        <v>169658.37950099577</v>
      </c>
      <c r="G50" s="46">
        <f t="shared" si="11"/>
        <v>179474.32860069623</v>
      </c>
      <c r="H50" s="35" t="e">
        <f t="shared" si="11"/>
        <v>#N/A</v>
      </c>
      <c r="I50" s="35" t="e">
        <f t="shared" si="11"/>
        <v>#N/A</v>
      </c>
      <c r="J50" s="35" t="e">
        <f t="shared" si="11"/>
        <v>#N/A</v>
      </c>
      <c r="K50" s="35" t="e">
        <f t="shared" si="11"/>
        <v>#N/A</v>
      </c>
      <c r="L50" s="35" t="e">
        <f t="shared" si="11"/>
        <v>#N/A</v>
      </c>
      <c r="M50" s="35" t="e">
        <f t="shared" si="11"/>
        <v>#N/A</v>
      </c>
      <c r="N50" s="35" t="e">
        <f t="shared" si="11"/>
        <v>#N/A</v>
      </c>
      <c r="O50" s="35" t="e">
        <f t="shared" si="11"/>
        <v>#N/A</v>
      </c>
      <c r="P50" s="35" t="e">
        <f t="shared" si="11"/>
        <v>#N/A</v>
      </c>
      <c r="Q50" s="35" t="e">
        <f t="shared" si="11"/>
        <v>#N/A</v>
      </c>
      <c r="R50" s="35" t="e">
        <f t="shared" si="11"/>
        <v>#N/A</v>
      </c>
      <c r="S50" s="35" t="e">
        <f t="shared" si="11"/>
        <v>#N/A</v>
      </c>
      <c r="T50" s="35" t="e">
        <f t="shared" si="11"/>
        <v>#N/A</v>
      </c>
      <c r="U50" s="35" t="e">
        <f t="shared" si="11"/>
        <v>#N/A</v>
      </c>
      <c r="V50" s="35" t="e">
        <f t="shared" si="12"/>
        <v>#N/A</v>
      </c>
      <c r="W50" s="35" t="e">
        <f t="shared" si="12"/>
        <v>#N/A</v>
      </c>
      <c r="X50" s="35" t="e">
        <f t="shared" si="12"/>
        <v>#N/A</v>
      </c>
      <c r="Y50" s="35" t="e">
        <f t="shared" si="12"/>
        <v>#N/A</v>
      </c>
      <c r="Z50" s="35" t="e">
        <f t="shared" si="12"/>
        <v>#N/A</v>
      </c>
      <c r="AA50" s="35" t="e">
        <f t="shared" si="12"/>
        <v>#N/A</v>
      </c>
      <c r="AB50" s="35" t="e">
        <f t="shared" si="12"/>
        <v>#N/A</v>
      </c>
      <c r="AC50" s="35" t="e">
        <f t="shared" si="12"/>
        <v>#N/A</v>
      </c>
      <c r="AD50" s="35" t="e">
        <f t="shared" si="12"/>
        <v>#N/A</v>
      </c>
      <c r="AE50" s="35" t="e">
        <f t="shared" si="12"/>
        <v>#N/A</v>
      </c>
      <c r="AF50" s="35" t="e">
        <f t="shared" si="12"/>
        <v>#N/A</v>
      </c>
      <c r="AG50" s="35" t="e">
        <f t="shared" si="12"/>
        <v>#N/A</v>
      </c>
      <c r="AH50" s="35" t="e">
        <f t="shared" si="12"/>
        <v>#N/A</v>
      </c>
      <c r="AI50" s="35" t="e">
        <f t="shared" si="12"/>
        <v>#N/A</v>
      </c>
      <c r="AJ50" s="35" t="e">
        <f t="shared" si="12"/>
        <v>#N/A</v>
      </c>
      <c r="AK50" s="35" t="e">
        <f t="shared" si="12"/>
        <v>#N/A</v>
      </c>
      <c r="AL50" s="35" t="e">
        <f t="shared" si="13"/>
        <v>#N/A</v>
      </c>
      <c r="AM50" s="35" t="e">
        <f t="shared" si="13"/>
        <v>#N/A</v>
      </c>
      <c r="AN50" s="35" t="e">
        <f t="shared" si="13"/>
        <v>#N/A</v>
      </c>
      <c r="AO50" s="35" t="e">
        <f t="shared" si="13"/>
        <v>#N/A</v>
      </c>
      <c r="AP50" s="35" t="e">
        <f t="shared" si="13"/>
        <v>#N/A</v>
      </c>
      <c r="AQ50" s="35" t="e">
        <f t="shared" si="13"/>
        <v>#N/A</v>
      </c>
      <c r="AR50" s="35" t="e">
        <f t="shared" si="13"/>
        <v>#N/A</v>
      </c>
      <c r="AS50" s="35" t="e">
        <f t="shared" si="13"/>
        <v>#N/A</v>
      </c>
      <c r="AT50" s="35" t="e">
        <f t="shared" si="13"/>
        <v>#N/A</v>
      </c>
      <c r="AU50" s="35" t="e">
        <f t="shared" si="13"/>
        <v>#N/A</v>
      </c>
      <c r="AV50" s="35" t="e">
        <f t="shared" si="13"/>
        <v>#N/A</v>
      </c>
      <c r="AW50" s="35" t="e">
        <f t="shared" si="13"/>
        <v>#N/A</v>
      </c>
      <c r="AX50" s="35" t="e">
        <f t="shared" si="13"/>
        <v>#N/A</v>
      </c>
      <c r="AY50" s="35" t="e">
        <f t="shared" si="13"/>
        <v>#N/A</v>
      </c>
      <c r="AZ50" s="35" t="e">
        <f t="shared" si="13"/>
        <v>#N/A</v>
      </c>
      <c r="BA50" s="35" t="e">
        <f t="shared" si="13"/>
        <v>#N/A</v>
      </c>
      <c r="BB50" s="35" t="e">
        <f t="shared" si="14"/>
        <v>#N/A</v>
      </c>
      <c r="BC50" s="35" t="e">
        <f t="shared" si="14"/>
        <v>#N/A</v>
      </c>
      <c r="BD50" s="35" t="e">
        <f t="shared" si="14"/>
        <v>#N/A</v>
      </c>
      <c r="BE50" s="35" t="e">
        <f t="shared" si="14"/>
        <v>#N/A</v>
      </c>
      <c r="BF50" s="35" t="e">
        <f t="shared" si="14"/>
        <v>#N/A</v>
      </c>
      <c r="BG50" s="35" t="e">
        <f t="shared" si="14"/>
        <v>#N/A</v>
      </c>
      <c r="BH50" s="35" t="e">
        <f t="shared" si="14"/>
        <v>#N/A</v>
      </c>
      <c r="BI50" s="35" t="e">
        <f t="shared" si="14"/>
        <v>#N/A</v>
      </c>
      <c r="BJ50" s="35" t="e">
        <f t="shared" si="14"/>
        <v>#N/A</v>
      </c>
      <c r="BK50" s="35" t="e">
        <f t="shared" si="14"/>
        <v>#N/A</v>
      </c>
      <c r="BL50" s="35" t="e">
        <f t="shared" si="14"/>
        <v>#N/A</v>
      </c>
      <c r="BM50" s="35" t="e">
        <f t="shared" si="14"/>
        <v>#N/A</v>
      </c>
      <c r="BN50" s="35" t="e">
        <f t="shared" si="14"/>
        <v>#N/A</v>
      </c>
    </row>
    <row r="51" spans="3:66">
      <c r="C51" s="35" t="s">
        <v>1</v>
      </c>
      <c r="E51" s="46">
        <f>D45</f>
        <v>24141.000123650461</v>
      </c>
      <c r="F51" s="46">
        <f t="shared" si="11"/>
        <v>14861.912520962669</v>
      </c>
      <c r="G51" s="46">
        <f t="shared" si="11"/>
        <v>5045.9634212621986</v>
      </c>
      <c r="H51" s="35" t="e">
        <f t="shared" si="11"/>
        <v>#N/A</v>
      </c>
      <c r="I51" s="35" t="e">
        <f t="shared" si="11"/>
        <v>#N/A</v>
      </c>
      <c r="J51" s="35" t="e">
        <f t="shared" si="11"/>
        <v>#N/A</v>
      </c>
      <c r="K51" s="35" t="e">
        <f t="shared" si="11"/>
        <v>#N/A</v>
      </c>
      <c r="L51" s="35" t="e">
        <f t="shared" si="11"/>
        <v>#N/A</v>
      </c>
      <c r="M51" s="35" t="e">
        <f t="shared" si="11"/>
        <v>#N/A</v>
      </c>
      <c r="N51" s="35" t="e">
        <f t="shared" si="11"/>
        <v>#N/A</v>
      </c>
      <c r="O51" s="35" t="e">
        <f t="shared" si="11"/>
        <v>#N/A</v>
      </c>
      <c r="P51" s="35" t="e">
        <f t="shared" si="11"/>
        <v>#N/A</v>
      </c>
      <c r="Q51" s="35" t="e">
        <f t="shared" si="11"/>
        <v>#N/A</v>
      </c>
      <c r="R51" s="35" t="e">
        <f t="shared" si="11"/>
        <v>#N/A</v>
      </c>
      <c r="S51" s="35" t="e">
        <f t="shared" si="11"/>
        <v>#N/A</v>
      </c>
      <c r="T51" s="35" t="e">
        <f t="shared" si="11"/>
        <v>#N/A</v>
      </c>
      <c r="U51" s="35" t="e">
        <f t="shared" si="11"/>
        <v>#N/A</v>
      </c>
      <c r="V51" s="35" t="e">
        <f t="shared" si="12"/>
        <v>#N/A</v>
      </c>
      <c r="W51" s="35" t="e">
        <f t="shared" si="12"/>
        <v>#N/A</v>
      </c>
      <c r="X51" s="35" t="e">
        <f t="shared" si="12"/>
        <v>#N/A</v>
      </c>
      <c r="Y51" s="35" t="e">
        <f t="shared" si="12"/>
        <v>#N/A</v>
      </c>
      <c r="Z51" s="35" t="e">
        <f t="shared" si="12"/>
        <v>#N/A</v>
      </c>
      <c r="AA51" s="35" t="e">
        <f t="shared" si="12"/>
        <v>#N/A</v>
      </c>
      <c r="AB51" s="35" t="e">
        <f t="shared" si="12"/>
        <v>#N/A</v>
      </c>
      <c r="AC51" s="35" t="e">
        <f t="shared" si="12"/>
        <v>#N/A</v>
      </c>
      <c r="AD51" s="35" t="e">
        <f t="shared" si="12"/>
        <v>#N/A</v>
      </c>
      <c r="AE51" s="35" t="e">
        <f t="shared" si="12"/>
        <v>#N/A</v>
      </c>
      <c r="AF51" s="35" t="e">
        <f t="shared" si="12"/>
        <v>#N/A</v>
      </c>
      <c r="AG51" s="35" t="e">
        <f t="shared" si="12"/>
        <v>#N/A</v>
      </c>
      <c r="AH51" s="35" t="e">
        <f t="shared" si="12"/>
        <v>#N/A</v>
      </c>
      <c r="AI51" s="35" t="e">
        <f t="shared" si="12"/>
        <v>#N/A</v>
      </c>
      <c r="AJ51" s="35" t="e">
        <f t="shared" si="12"/>
        <v>#N/A</v>
      </c>
      <c r="AK51" s="35" t="e">
        <f t="shared" si="12"/>
        <v>#N/A</v>
      </c>
      <c r="AL51" s="35" t="e">
        <f t="shared" si="13"/>
        <v>#N/A</v>
      </c>
      <c r="AM51" s="35" t="e">
        <f t="shared" si="13"/>
        <v>#N/A</v>
      </c>
      <c r="AN51" s="35" t="e">
        <f t="shared" si="13"/>
        <v>#N/A</v>
      </c>
      <c r="AO51" s="35" t="e">
        <f t="shared" si="13"/>
        <v>#N/A</v>
      </c>
      <c r="AP51" s="35" t="e">
        <f t="shared" si="13"/>
        <v>#N/A</v>
      </c>
      <c r="AQ51" s="35" t="e">
        <f t="shared" si="13"/>
        <v>#N/A</v>
      </c>
      <c r="AR51" s="35" t="e">
        <f t="shared" si="13"/>
        <v>#N/A</v>
      </c>
      <c r="AS51" s="35" t="e">
        <f t="shared" si="13"/>
        <v>#N/A</v>
      </c>
      <c r="AT51" s="35" t="e">
        <f t="shared" si="13"/>
        <v>#N/A</v>
      </c>
      <c r="AU51" s="35" t="e">
        <f t="shared" si="13"/>
        <v>#N/A</v>
      </c>
      <c r="AV51" s="35" t="e">
        <f t="shared" si="13"/>
        <v>#N/A</v>
      </c>
      <c r="AW51" s="35" t="e">
        <f t="shared" si="13"/>
        <v>#N/A</v>
      </c>
      <c r="AX51" s="35" t="e">
        <f t="shared" si="13"/>
        <v>#N/A</v>
      </c>
      <c r="AY51" s="35" t="e">
        <f t="shared" si="13"/>
        <v>#N/A</v>
      </c>
      <c r="AZ51" s="35" t="e">
        <f t="shared" si="13"/>
        <v>#N/A</v>
      </c>
      <c r="BA51" s="35" t="e">
        <f t="shared" si="13"/>
        <v>#N/A</v>
      </c>
      <c r="BB51" s="35" t="e">
        <f t="shared" si="14"/>
        <v>#N/A</v>
      </c>
      <c r="BC51" s="35" t="e">
        <f t="shared" si="14"/>
        <v>#N/A</v>
      </c>
      <c r="BD51" s="35" t="e">
        <f t="shared" si="14"/>
        <v>#N/A</v>
      </c>
      <c r="BE51" s="35" t="e">
        <f t="shared" si="14"/>
        <v>#N/A</v>
      </c>
      <c r="BF51" s="35" t="e">
        <f t="shared" si="14"/>
        <v>#N/A</v>
      </c>
      <c r="BG51" s="35" t="e">
        <f t="shared" si="14"/>
        <v>#N/A</v>
      </c>
      <c r="BH51" s="35" t="e">
        <f t="shared" si="14"/>
        <v>#N/A</v>
      </c>
      <c r="BI51" s="35" t="e">
        <f t="shared" si="14"/>
        <v>#N/A</v>
      </c>
      <c r="BJ51" s="35" t="e">
        <f t="shared" si="14"/>
        <v>#N/A</v>
      </c>
      <c r="BK51" s="35" t="e">
        <f t="shared" si="14"/>
        <v>#N/A</v>
      </c>
      <c r="BL51" s="35" t="e">
        <f t="shared" si="14"/>
        <v>#N/A</v>
      </c>
      <c r="BM51" s="35" t="e">
        <f t="shared" si="14"/>
        <v>#N/A</v>
      </c>
      <c r="BN51" s="35" t="e">
        <f t="shared" si="14"/>
        <v>#N/A</v>
      </c>
    </row>
    <row r="52" spans="3:66">
      <c r="C52" s="35" t="s">
        <v>2</v>
      </c>
      <c r="E52" s="46">
        <f>D46</f>
        <v>184520.29202195842</v>
      </c>
      <c r="F52" s="46">
        <f t="shared" si="11"/>
        <v>184520.29202195842</v>
      </c>
      <c r="G52" s="46">
        <f t="shared" si="11"/>
        <v>184520.29202195842</v>
      </c>
      <c r="H52" s="35" t="e">
        <f t="shared" si="11"/>
        <v>#N/A</v>
      </c>
      <c r="I52" s="35" t="e">
        <f t="shared" si="11"/>
        <v>#N/A</v>
      </c>
      <c r="J52" s="35" t="e">
        <f t="shared" si="11"/>
        <v>#N/A</v>
      </c>
      <c r="K52" s="35" t="e">
        <f t="shared" si="11"/>
        <v>#N/A</v>
      </c>
      <c r="L52" s="35" t="e">
        <f t="shared" si="11"/>
        <v>#N/A</v>
      </c>
      <c r="M52" s="35" t="e">
        <f t="shared" si="11"/>
        <v>#N/A</v>
      </c>
      <c r="N52" s="35" t="e">
        <f t="shared" si="11"/>
        <v>#N/A</v>
      </c>
      <c r="O52" s="35" t="e">
        <f t="shared" si="11"/>
        <v>#N/A</v>
      </c>
      <c r="P52" s="35" t="e">
        <f t="shared" si="11"/>
        <v>#N/A</v>
      </c>
      <c r="Q52" s="35" t="e">
        <f t="shared" si="11"/>
        <v>#N/A</v>
      </c>
      <c r="R52" s="35" t="e">
        <f t="shared" si="11"/>
        <v>#N/A</v>
      </c>
      <c r="S52" s="35" t="e">
        <f t="shared" si="11"/>
        <v>#N/A</v>
      </c>
      <c r="T52" s="35" t="e">
        <f t="shared" si="11"/>
        <v>#N/A</v>
      </c>
      <c r="U52" s="35" t="e">
        <f t="shared" si="11"/>
        <v>#N/A</v>
      </c>
      <c r="V52" s="35" t="e">
        <f t="shared" si="12"/>
        <v>#N/A</v>
      </c>
      <c r="W52" s="35" t="e">
        <f t="shared" si="12"/>
        <v>#N/A</v>
      </c>
      <c r="X52" s="35" t="e">
        <f t="shared" si="12"/>
        <v>#N/A</v>
      </c>
      <c r="Y52" s="35" t="e">
        <f t="shared" si="12"/>
        <v>#N/A</v>
      </c>
      <c r="Z52" s="35" t="e">
        <f t="shared" si="12"/>
        <v>#N/A</v>
      </c>
      <c r="AA52" s="35" t="e">
        <f t="shared" si="12"/>
        <v>#N/A</v>
      </c>
      <c r="AB52" s="35" t="e">
        <f t="shared" si="12"/>
        <v>#N/A</v>
      </c>
      <c r="AC52" s="35" t="e">
        <f t="shared" si="12"/>
        <v>#N/A</v>
      </c>
      <c r="AD52" s="35" t="e">
        <f t="shared" si="12"/>
        <v>#N/A</v>
      </c>
      <c r="AE52" s="35" t="e">
        <f t="shared" si="12"/>
        <v>#N/A</v>
      </c>
      <c r="AF52" s="35" t="e">
        <f t="shared" si="12"/>
        <v>#N/A</v>
      </c>
      <c r="AG52" s="35" t="e">
        <f t="shared" si="12"/>
        <v>#N/A</v>
      </c>
      <c r="AH52" s="35" t="e">
        <f t="shared" si="12"/>
        <v>#N/A</v>
      </c>
      <c r="AI52" s="35" t="e">
        <f t="shared" si="12"/>
        <v>#N/A</v>
      </c>
      <c r="AJ52" s="35" t="e">
        <f t="shared" si="12"/>
        <v>#N/A</v>
      </c>
      <c r="AK52" s="35" t="e">
        <f t="shared" si="12"/>
        <v>#N/A</v>
      </c>
      <c r="AL52" s="35" t="e">
        <f t="shared" si="13"/>
        <v>#N/A</v>
      </c>
      <c r="AM52" s="35" t="e">
        <f t="shared" si="13"/>
        <v>#N/A</v>
      </c>
      <c r="AN52" s="35" t="e">
        <f t="shared" si="13"/>
        <v>#N/A</v>
      </c>
      <c r="AO52" s="35" t="e">
        <f t="shared" si="13"/>
        <v>#N/A</v>
      </c>
      <c r="AP52" s="35" t="e">
        <f t="shared" si="13"/>
        <v>#N/A</v>
      </c>
      <c r="AQ52" s="35" t="e">
        <f t="shared" si="13"/>
        <v>#N/A</v>
      </c>
      <c r="AR52" s="35" t="e">
        <f t="shared" si="13"/>
        <v>#N/A</v>
      </c>
      <c r="AS52" s="35" t="e">
        <f t="shared" si="13"/>
        <v>#N/A</v>
      </c>
      <c r="AT52" s="35" t="e">
        <f t="shared" si="13"/>
        <v>#N/A</v>
      </c>
      <c r="AU52" s="35" t="e">
        <f t="shared" si="13"/>
        <v>#N/A</v>
      </c>
      <c r="AV52" s="35" t="e">
        <f t="shared" si="13"/>
        <v>#N/A</v>
      </c>
      <c r="AW52" s="35" t="e">
        <f t="shared" si="13"/>
        <v>#N/A</v>
      </c>
      <c r="AX52" s="35" t="e">
        <f t="shared" si="13"/>
        <v>#N/A</v>
      </c>
      <c r="AY52" s="35" t="e">
        <f t="shared" si="13"/>
        <v>#N/A</v>
      </c>
      <c r="AZ52" s="35" t="e">
        <f t="shared" si="13"/>
        <v>#N/A</v>
      </c>
      <c r="BA52" s="35" t="e">
        <f t="shared" si="13"/>
        <v>#N/A</v>
      </c>
      <c r="BB52" s="35" t="e">
        <f t="shared" si="14"/>
        <v>#N/A</v>
      </c>
      <c r="BC52" s="35" t="e">
        <f t="shared" si="14"/>
        <v>#N/A</v>
      </c>
      <c r="BD52" s="35" t="e">
        <f t="shared" si="14"/>
        <v>#N/A</v>
      </c>
      <c r="BE52" s="35" t="e">
        <f t="shared" si="14"/>
        <v>#N/A</v>
      </c>
      <c r="BF52" s="35" t="e">
        <f t="shared" si="14"/>
        <v>#N/A</v>
      </c>
      <c r="BG52" s="35" t="e">
        <f t="shared" si="14"/>
        <v>#N/A</v>
      </c>
      <c r="BH52" s="35" t="e">
        <f t="shared" si="14"/>
        <v>#N/A</v>
      </c>
      <c r="BI52" s="35" t="e">
        <f t="shared" si="14"/>
        <v>#N/A</v>
      </c>
      <c r="BJ52" s="35" t="e">
        <f t="shared" si="14"/>
        <v>#N/A</v>
      </c>
      <c r="BK52" s="35" t="e">
        <f t="shared" si="14"/>
        <v>#N/A</v>
      </c>
      <c r="BL52" s="35" t="e">
        <f t="shared" si="14"/>
        <v>#N/A</v>
      </c>
      <c r="BM52" s="35" t="e">
        <f t="shared" si="14"/>
        <v>#N/A</v>
      </c>
      <c r="BN52" s="35" t="e">
        <f t="shared" si="14"/>
        <v>#N/A</v>
      </c>
    </row>
    <row r="53" spans="3:66">
      <c r="C53" s="35" t="s">
        <v>13</v>
      </c>
      <c r="E53" s="46">
        <f>D47</f>
        <v>349132.70810169203</v>
      </c>
      <c r="F53" s="46">
        <f t="shared" si="11"/>
        <v>179474.32860069626</v>
      </c>
      <c r="G53" s="46">
        <f t="shared" si="11"/>
        <v>0</v>
      </c>
      <c r="H53" s="35" t="e">
        <f t="shared" si="11"/>
        <v>#N/A</v>
      </c>
      <c r="I53" s="35" t="e">
        <f t="shared" si="11"/>
        <v>#N/A</v>
      </c>
      <c r="J53" s="35" t="e">
        <f t="shared" si="11"/>
        <v>#N/A</v>
      </c>
      <c r="K53" s="35" t="e">
        <f t="shared" si="11"/>
        <v>#N/A</v>
      </c>
      <c r="L53" s="35" t="e">
        <f t="shared" si="11"/>
        <v>#N/A</v>
      </c>
      <c r="M53" s="35" t="e">
        <f t="shared" si="11"/>
        <v>#N/A</v>
      </c>
      <c r="N53" s="35" t="e">
        <f t="shared" si="11"/>
        <v>#N/A</v>
      </c>
      <c r="O53" s="35" t="e">
        <f t="shared" si="11"/>
        <v>#N/A</v>
      </c>
      <c r="P53" s="35" t="e">
        <f t="shared" si="11"/>
        <v>#N/A</v>
      </c>
      <c r="Q53" s="35" t="e">
        <f t="shared" si="11"/>
        <v>#N/A</v>
      </c>
      <c r="R53" s="35" t="e">
        <f t="shared" si="11"/>
        <v>#N/A</v>
      </c>
      <c r="S53" s="35" t="e">
        <f t="shared" si="11"/>
        <v>#N/A</v>
      </c>
      <c r="T53" s="35" t="e">
        <f t="shared" si="11"/>
        <v>#N/A</v>
      </c>
      <c r="U53" s="35" t="e">
        <f t="shared" si="11"/>
        <v>#N/A</v>
      </c>
      <c r="V53" s="35" t="e">
        <f t="shared" si="12"/>
        <v>#N/A</v>
      </c>
      <c r="W53" s="35" t="e">
        <f t="shared" si="12"/>
        <v>#N/A</v>
      </c>
      <c r="X53" s="35" t="e">
        <f t="shared" si="12"/>
        <v>#N/A</v>
      </c>
      <c r="Y53" s="35" t="e">
        <f t="shared" si="12"/>
        <v>#N/A</v>
      </c>
      <c r="Z53" s="35" t="e">
        <f t="shared" si="12"/>
        <v>#N/A</v>
      </c>
      <c r="AA53" s="35" t="e">
        <f t="shared" si="12"/>
        <v>#N/A</v>
      </c>
      <c r="AB53" s="35" t="e">
        <f t="shared" si="12"/>
        <v>#N/A</v>
      </c>
      <c r="AC53" s="35" t="e">
        <f t="shared" si="12"/>
        <v>#N/A</v>
      </c>
      <c r="AD53" s="35" t="e">
        <f t="shared" si="12"/>
        <v>#N/A</v>
      </c>
      <c r="AE53" s="35" t="e">
        <f t="shared" si="12"/>
        <v>#N/A</v>
      </c>
      <c r="AF53" s="35" t="e">
        <f t="shared" si="12"/>
        <v>#N/A</v>
      </c>
      <c r="AG53" s="35" t="e">
        <f t="shared" si="12"/>
        <v>#N/A</v>
      </c>
      <c r="AH53" s="35" t="e">
        <f t="shared" si="12"/>
        <v>#N/A</v>
      </c>
      <c r="AI53" s="35" t="e">
        <f t="shared" si="12"/>
        <v>#N/A</v>
      </c>
      <c r="AJ53" s="35" t="e">
        <f t="shared" si="12"/>
        <v>#N/A</v>
      </c>
      <c r="AK53" s="35" t="e">
        <f t="shared" si="12"/>
        <v>#N/A</v>
      </c>
      <c r="AL53" s="35" t="e">
        <f t="shared" si="13"/>
        <v>#N/A</v>
      </c>
      <c r="AM53" s="35" t="e">
        <f t="shared" si="13"/>
        <v>#N/A</v>
      </c>
      <c r="AN53" s="35" t="e">
        <f t="shared" si="13"/>
        <v>#N/A</v>
      </c>
      <c r="AO53" s="35" t="e">
        <f t="shared" si="13"/>
        <v>#N/A</v>
      </c>
      <c r="AP53" s="35" t="e">
        <f t="shared" si="13"/>
        <v>#N/A</v>
      </c>
      <c r="AQ53" s="35" t="e">
        <f t="shared" si="13"/>
        <v>#N/A</v>
      </c>
      <c r="AR53" s="35" t="e">
        <f t="shared" si="13"/>
        <v>#N/A</v>
      </c>
      <c r="AS53" s="35" t="e">
        <f t="shared" si="13"/>
        <v>#N/A</v>
      </c>
      <c r="AT53" s="35" t="e">
        <f t="shared" si="13"/>
        <v>#N/A</v>
      </c>
      <c r="AU53" s="35" t="e">
        <f t="shared" si="13"/>
        <v>#N/A</v>
      </c>
      <c r="AV53" s="35" t="e">
        <f t="shared" si="13"/>
        <v>#N/A</v>
      </c>
      <c r="AW53" s="35" t="e">
        <f t="shared" si="13"/>
        <v>#N/A</v>
      </c>
      <c r="AX53" s="35" t="e">
        <f t="shared" si="13"/>
        <v>#N/A</v>
      </c>
      <c r="AY53" s="35" t="e">
        <f t="shared" si="13"/>
        <v>#N/A</v>
      </c>
      <c r="AZ53" s="35" t="e">
        <f t="shared" si="13"/>
        <v>#N/A</v>
      </c>
      <c r="BA53" s="35" t="e">
        <f t="shared" si="13"/>
        <v>#N/A</v>
      </c>
      <c r="BB53" s="35" t="e">
        <f t="shared" si="14"/>
        <v>#N/A</v>
      </c>
      <c r="BC53" s="35" t="e">
        <f t="shared" si="14"/>
        <v>#N/A</v>
      </c>
      <c r="BD53" s="35" t="e">
        <f t="shared" si="14"/>
        <v>#N/A</v>
      </c>
      <c r="BE53" s="35" t="e">
        <f t="shared" si="14"/>
        <v>#N/A</v>
      </c>
      <c r="BF53" s="35" t="e">
        <f t="shared" si="14"/>
        <v>#N/A</v>
      </c>
      <c r="BG53" s="35" t="e">
        <f t="shared" si="14"/>
        <v>#N/A</v>
      </c>
      <c r="BH53" s="35" t="e">
        <f t="shared" si="14"/>
        <v>#N/A</v>
      </c>
      <c r="BI53" s="35" t="e">
        <f t="shared" si="14"/>
        <v>#N/A</v>
      </c>
      <c r="BJ53" s="35" t="e">
        <f t="shared" si="14"/>
        <v>#N/A</v>
      </c>
      <c r="BK53" s="35" t="e">
        <f t="shared" si="14"/>
        <v>#N/A</v>
      </c>
      <c r="BL53" s="35" t="e">
        <f t="shared" si="14"/>
        <v>#N/A</v>
      </c>
      <c r="BM53" s="35" t="e">
        <f t="shared" si="14"/>
        <v>#N/A</v>
      </c>
      <c r="BN53" s="35" t="e">
        <f t="shared" si="14"/>
        <v>#N/A</v>
      </c>
    </row>
    <row r="55" spans="3:66">
      <c r="C55" s="35" t="s">
        <v>12</v>
      </c>
      <c r="F55" s="46">
        <f>E49</f>
        <v>509512</v>
      </c>
      <c r="G55" s="46">
        <f t="shared" ref="G55:V59" si="15">F49</f>
        <v>349132.70810169203</v>
      </c>
      <c r="H55" s="46">
        <f t="shared" si="15"/>
        <v>179474.32860069626</v>
      </c>
      <c r="I55" s="35">
        <f t="shared" si="15"/>
        <v>0</v>
      </c>
      <c r="J55" s="35" t="e">
        <f t="shared" si="15"/>
        <v>#N/A</v>
      </c>
      <c r="K55" s="35" t="e">
        <f t="shared" si="15"/>
        <v>#N/A</v>
      </c>
      <c r="L55" s="35" t="e">
        <f t="shared" si="15"/>
        <v>#N/A</v>
      </c>
      <c r="M55" s="35" t="e">
        <f t="shared" si="15"/>
        <v>#N/A</v>
      </c>
      <c r="N55" s="35" t="e">
        <f t="shared" si="15"/>
        <v>#N/A</v>
      </c>
      <c r="O55" s="35" t="e">
        <f t="shared" si="15"/>
        <v>#N/A</v>
      </c>
      <c r="P55" s="35" t="e">
        <f t="shared" si="15"/>
        <v>#N/A</v>
      </c>
      <c r="Q55" s="35" t="e">
        <f t="shared" si="15"/>
        <v>#N/A</v>
      </c>
      <c r="R55" s="35" t="e">
        <f t="shared" si="15"/>
        <v>#N/A</v>
      </c>
      <c r="S55" s="35" t="e">
        <f t="shared" si="15"/>
        <v>#N/A</v>
      </c>
      <c r="T55" s="35" t="e">
        <f t="shared" si="15"/>
        <v>#N/A</v>
      </c>
      <c r="U55" s="35" t="e">
        <f t="shared" si="15"/>
        <v>#N/A</v>
      </c>
      <c r="V55" s="35" t="e">
        <f t="shared" si="15"/>
        <v>#N/A</v>
      </c>
      <c r="W55" s="35" t="e">
        <f t="shared" ref="W55:AL59" si="16">V49</f>
        <v>#N/A</v>
      </c>
      <c r="X55" s="35" t="e">
        <f t="shared" si="16"/>
        <v>#N/A</v>
      </c>
      <c r="Y55" s="35" t="e">
        <f t="shared" si="16"/>
        <v>#N/A</v>
      </c>
      <c r="Z55" s="35" t="e">
        <f t="shared" si="16"/>
        <v>#N/A</v>
      </c>
      <c r="AA55" s="35" t="e">
        <f t="shared" si="16"/>
        <v>#N/A</v>
      </c>
      <c r="AB55" s="35" t="e">
        <f t="shared" si="16"/>
        <v>#N/A</v>
      </c>
      <c r="AC55" s="35" t="e">
        <f t="shared" si="16"/>
        <v>#N/A</v>
      </c>
      <c r="AD55" s="35" t="e">
        <f t="shared" si="16"/>
        <v>#N/A</v>
      </c>
      <c r="AE55" s="35" t="e">
        <f t="shared" si="16"/>
        <v>#N/A</v>
      </c>
      <c r="AF55" s="35" t="e">
        <f t="shared" si="16"/>
        <v>#N/A</v>
      </c>
      <c r="AG55" s="35" t="e">
        <f t="shared" si="16"/>
        <v>#N/A</v>
      </c>
      <c r="AH55" s="35" t="e">
        <f t="shared" si="16"/>
        <v>#N/A</v>
      </c>
      <c r="AI55" s="35" t="e">
        <f t="shared" si="16"/>
        <v>#N/A</v>
      </c>
      <c r="AJ55" s="35" t="e">
        <f t="shared" si="16"/>
        <v>#N/A</v>
      </c>
      <c r="AK55" s="35" t="e">
        <f t="shared" si="16"/>
        <v>#N/A</v>
      </c>
      <c r="AL55" s="35" t="e">
        <f t="shared" si="16"/>
        <v>#N/A</v>
      </c>
      <c r="AM55" s="35" t="e">
        <f t="shared" ref="AM55:BB59" si="17">AL49</f>
        <v>#N/A</v>
      </c>
      <c r="AN55" s="35" t="e">
        <f t="shared" si="17"/>
        <v>#N/A</v>
      </c>
      <c r="AO55" s="35" t="e">
        <f t="shared" si="17"/>
        <v>#N/A</v>
      </c>
      <c r="AP55" s="35" t="e">
        <f t="shared" si="17"/>
        <v>#N/A</v>
      </c>
      <c r="AQ55" s="35" t="e">
        <f t="shared" si="17"/>
        <v>#N/A</v>
      </c>
      <c r="AR55" s="35" t="e">
        <f t="shared" si="17"/>
        <v>#N/A</v>
      </c>
      <c r="AS55" s="35" t="e">
        <f t="shared" si="17"/>
        <v>#N/A</v>
      </c>
      <c r="AT55" s="35" t="e">
        <f t="shared" si="17"/>
        <v>#N/A</v>
      </c>
      <c r="AU55" s="35" t="e">
        <f t="shared" si="17"/>
        <v>#N/A</v>
      </c>
      <c r="AV55" s="35" t="e">
        <f t="shared" si="17"/>
        <v>#N/A</v>
      </c>
      <c r="AW55" s="35" t="e">
        <f t="shared" si="17"/>
        <v>#N/A</v>
      </c>
      <c r="AX55" s="35" t="e">
        <f t="shared" si="17"/>
        <v>#N/A</v>
      </c>
      <c r="AY55" s="35" t="e">
        <f t="shared" si="17"/>
        <v>#N/A</v>
      </c>
      <c r="AZ55" s="35" t="e">
        <f t="shared" si="17"/>
        <v>#N/A</v>
      </c>
      <c r="BA55" s="35" t="e">
        <f t="shared" si="17"/>
        <v>#N/A</v>
      </c>
      <c r="BB55" s="35" t="e">
        <f t="shared" si="17"/>
        <v>#N/A</v>
      </c>
      <c r="BC55" s="35" t="e">
        <f t="shared" ref="BC55:BN59" si="18">BB49</f>
        <v>#N/A</v>
      </c>
      <c r="BD55" s="35" t="e">
        <f t="shared" si="18"/>
        <v>#N/A</v>
      </c>
      <c r="BE55" s="35" t="e">
        <f t="shared" si="18"/>
        <v>#N/A</v>
      </c>
      <c r="BF55" s="35" t="e">
        <f t="shared" si="18"/>
        <v>#N/A</v>
      </c>
      <c r="BG55" s="35" t="e">
        <f t="shared" si="18"/>
        <v>#N/A</v>
      </c>
      <c r="BH55" s="35" t="e">
        <f t="shared" si="18"/>
        <v>#N/A</v>
      </c>
      <c r="BI55" s="35" t="e">
        <f t="shared" si="18"/>
        <v>#N/A</v>
      </c>
      <c r="BJ55" s="35" t="e">
        <f t="shared" si="18"/>
        <v>#N/A</v>
      </c>
      <c r="BK55" s="35" t="e">
        <f t="shared" si="18"/>
        <v>#N/A</v>
      </c>
      <c r="BL55" s="35" t="e">
        <f t="shared" si="18"/>
        <v>#N/A</v>
      </c>
      <c r="BM55" s="35" t="e">
        <f t="shared" si="18"/>
        <v>#N/A</v>
      </c>
      <c r="BN55" s="35" t="e">
        <f t="shared" si="18"/>
        <v>#N/A</v>
      </c>
    </row>
    <row r="56" spans="3:66">
      <c r="C56" s="35" t="s">
        <v>0</v>
      </c>
      <c r="F56" s="46">
        <f>E50</f>
        <v>160379.29189830797</v>
      </c>
      <c r="G56" s="46">
        <f t="shared" si="15"/>
        <v>169658.37950099577</v>
      </c>
      <c r="H56" s="46">
        <f t="shared" si="15"/>
        <v>179474.32860069623</v>
      </c>
      <c r="I56" s="35" t="e">
        <f t="shared" si="15"/>
        <v>#N/A</v>
      </c>
      <c r="J56" s="35" t="e">
        <f t="shared" si="15"/>
        <v>#N/A</v>
      </c>
      <c r="K56" s="35" t="e">
        <f t="shared" si="15"/>
        <v>#N/A</v>
      </c>
      <c r="L56" s="35" t="e">
        <f t="shared" si="15"/>
        <v>#N/A</v>
      </c>
      <c r="M56" s="35" t="e">
        <f t="shared" si="15"/>
        <v>#N/A</v>
      </c>
      <c r="N56" s="35" t="e">
        <f t="shared" si="15"/>
        <v>#N/A</v>
      </c>
      <c r="O56" s="35" t="e">
        <f t="shared" si="15"/>
        <v>#N/A</v>
      </c>
      <c r="P56" s="35" t="e">
        <f t="shared" si="15"/>
        <v>#N/A</v>
      </c>
      <c r="Q56" s="35" t="e">
        <f t="shared" si="15"/>
        <v>#N/A</v>
      </c>
      <c r="R56" s="35" t="e">
        <f t="shared" si="15"/>
        <v>#N/A</v>
      </c>
      <c r="S56" s="35" t="e">
        <f t="shared" si="15"/>
        <v>#N/A</v>
      </c>
      <c r="T56" s="35" t="e">
        <f t="shared" si="15"/>
        <v>#N/A</v>
      </c>
      <c r="U56" s="35" t="e">
        <f t="shared" si="15"/>
        <v>#N/A</v>
      </c>
      <c r="V56" s="35" t="e">
        <f t="shared" si="15"/>
        <v>#N/A</v>
      </c>
      <c r="W56" s="35" t="e">
        <f t="shared" si="16"/>
        <v>#N/A</v>
      </c>
      <c r="X56" s="35" t="e">
        <f t="shared" si="16"/>
        <v>#N/A</v>
      </c>
      <c r="Y56" s="35" t="e">
        <f t="shared" si="16"/>
        <v>#N/A</v>
      </c>
      <c r="Z56" s="35" t="e">
        <f t="shared" si="16"/>
        <v>#N/A</v>
      </c>
      <c r="AA56" s="35" t="e">
        <f t="shared" si="16"/>
        <v>#N/A</v>
      </c>
      <c r="AB56" s="35" t="e">
        <f t="shared" si="16"/>
        <v>#N/A</v>
      </c>
      <c r="AC56" s="35" t="e">
        <f t="shared" si="16"/>
        <v>#N/A</v>
      </c>
      <c r="AD56" s="35" t="e">
        <f t="shared" si="16"/>
        <v>#N/A</v>
      </c>
      <c r="AE56" s="35" t="e">
        <f t="shared" si="16"/>
        <v>#N/A</v>
      </c>
      <c r="AF56" s="35" t="e">
        <f t="shared" si="16"/>
        <v>#N/A</v>
      </c>
      <c r="AG56" s="35" t="e">
        <f t="shared" si="16"/>
        <v>#N/A</v>
      </c>
      <c r="AH56" s="35" t="e">
        <f t="shared" si="16"/>
        <v>#N/A</v>
      </c>
      <c r="AI56" s="35" t="e">
        <f t="shared" si="16"/>
        <v>#N/A</v>
      </c>
      <c r="AJ56" s="35" t="e">
        <f t="shared" si="16"/>
        <v>#N/A</v>
      </c>
      <c r="AK56" s="35" t="e">
        <f t="shared" si="16"/>
        <v>#N/A</v>
      </c>
      <c r="AL56" s="35" t="e">
        <f t="shared" si="16"/>
        <v>#N/A</v>
      </c>
      <c r="AM56" s="35" t="e">
        <f t="shared" si="17"/>
        <v>#N/A</v>
      </c>
      <c r="AN56" s="35" t="e">
        <f t="shared" si="17"/>
        <v>#N/A</v>
      </c>
      <c r="AO56" s="35" t="e">
        <f t="shared" si="17"/>
        <v>#N/A</v>
      </c>
      <c r="AP56" s="35" t="e">
        <f t="shared" si="17"/>
        <v>#N/A</v>
      </c>
      <c r="AQ56" s="35" t="e">
        <f t="shared" si="17"/>
        <v>#N/A</v>
      </c>
      <c r="AR56" s="35" t="e">
        <f t="shared" si="17"/>
        <v>#N/A</v>
      </c>
      <c r="AS56" s="35" t="e">
        <f t="shared" si="17"/>
        <v>#N/A</v>
      </c>
      <c r="AT56" s="35" t="e">
        <f t="shared" si="17"/>
        <v>#N/A</v>
      </c>
      <c r="AU56" s="35" t="e">
        <f t="shared" si="17"/>
        <v>#N/A</v>
      </c>
      <c r="AV56" s="35" t="e">
        <f t="shared" si="17"/>
        <v>#N/A</v>
      </c>
      <c r="AW56" s="35" t="e">
        <f t="shared" si="17"/>
        <v>#N/A</v>
      </c>
      <c r="AX56" s="35" t="e">
        <f t="shared" si="17"/>
        <v>#N/A</v>
      </c>
      <c r="AY56" s="35" t="e">
        <f t="shared" si="17"/>
        <v>#N/A</v>
      </c>
      <c r="AZ56" s="35" t="e">
        <f t="shared" si="17"/>
        <v>#N/A</v>
      </c>
      <c r="BA56" s="35" t="e">
        <f t="shared" si="17"/>
        <v>#N/A</v>
      </c>
      <c r="BB56" s="35" t="e">
        <f t="shared" si="17"/>
        <v>#N/A</v>
      </c>
      <c r="BC56" s="35" t="e">
        <f t="shared" si="18"/>
        <v>#N/A</v>
      </c>
      <c r="BD56" s="35" t="e">
        <f t="shared" si="18"/>
        <v>#N/A</v>
      </c>
      <c r="BE56" s="35" t="e">
        <f t="shared" si="18"/>
        <v>#N/A</v>
      </c>
      <c r="BF56" s="35" t="e">
        <f t="shared" si="18"/>
        <v>#N/A</v>
      </c>
      <c r="BG56" s="35" t="e">
        <f t="shared" si="18"/>
        <v>#N/A</v>
      </c>
      <c r="BH56" s="35" t="e">
        <f t="shared" si="18"/>
        <v>#N/A</v>
      </c>
      <c r="BI56" s="35" t="e">
        <f t="shared" si="18"/>
        <v>#N/A</v>
      </c>
      <c r="BJ56" s="35" t="e">
        <f t="shared" si="18"/>
        <v>#N/A</v>
      </c>
      <c r="BK56" s="35" t="e">
        <f t="shared" si="18"/>
        <v>#N/A</v>
      </c>
      <c r="BL56" s="35" t="e">
        <f t="shared" si="18"/>
        <v>#N/A</v>
      </c>
      <c r="BM56" s="35" t="e">
        <f t="shared" si="18"/>
        <v>#N/A</v>
      </c>
      <c r="BN56" s="35" t="e">
        <f t="shared" si="18"/>
        <v>#N/A</v>
      </c>
    </row>
    <row r="57" spans="3:66">
      <c r="C57" s="35" t="s">
        <v>1</v>
      </c>
      <c r="F57" s="46">
        <f>E51</f>
        <v>24141.000123650461</v>
      </c>
      <c r="G57" s="46">
        <f t="shared" si="15"/>
        <v>14861.912520962669</v>
      </c>
      <c r="H57" s="46">
        <f t="shared" si="15"/>
        <v>5045.9634212621986</v>
      </c>
      <c r="I57" s="35" t="e">
        <f t="shared" si="15"/>
        <v>#N/A</v>
      </c>
      <c r="J57" s="35" t="e">
        <f t="shared" si="15"/>
        <v>#N/A</v>
      </c>
      <c r="K57" s="35" t="e">
        <f t="shared" si="15"/>
        <v>#N/A</v>
      </c>
      <c r="L57" s="35" t="e">
        <f t="shared" si="15"/>
        <v>#N/A</v>
      </c>
      <c r="M57" s="35" t="e">
        <f t="shared" si="15"/>
        <v>#N/A</v>
      </c>
      <c r="N57" s="35" t="e">
        <f t="shared" si="15"/>
        <v>#N/A</v>
      </c>
      <c r="O57" s="35" t="e">
        <f t="shared" si="15"/>
        <v>#N/A</v>
      </c>
      <c r="P57" s="35" t="e">
        <f t="shared" si="15"/>
        <v>#N/A</v>
      </c>
      <c r="Q57" s="35" t="e">
        <f t="shared" si="15"/>
        <v>#N/A</v>
      </c>
      <c r="R57" s="35" t="e">
        <f t="shared" si="15"/>
        <v>#N/A</v>
      </c>
      <c r="S57" s="35" t="e">
        <f t="shared" si="15"/>
        <v>#N/A</v>
      </c>
      <c r="T57" s="35" t="e">
        <f t="shared" si="15"/>
        <v>#N/A</v>
      </c>
      <c r="U57" s="35" t="e">
        <f t="shared" si="15"/>
        <v>#N/A</v>
      </c>
      <c r="V57" s="35" t="e">
        <f t="shared" si="15"/>
        <v>#N/A</v>
      </c>
      <c r="W57" s="35" t="e">
        <f t="shared" si="16"/>
        <v>#N/A</v>
      </c>
      <c r="X57" s="35" t="e">
        <f t="shared" si="16"/>
        <v>#N/A</v>
      </c>
      <c r="Y57" s="35" t="e">
        <f t="shared" si="16"/>
        <v>#N/A</v>
      </c>
      <c r="Z57" s="35" t="e">
        <f t="shared" si="16"/>
        <v>#N/A</v>
      </c>
      <c r="AA57" s="35" t="e">
        <f t="shared" si="16"/>
        <v>#N/A</v>
      </c>
      <c r="AB57" s="35" t="e">
        <f t="shared" si="16"/>
        <v>#N/A</v>
      </c>
      <c r="AC57" s="35" t="e">
        <f t="shared" si="16"/>
        <v>#N/A</v>
      </c>
      <c r="AD57" s="35" t="e">
        <f t="shared" si="16"/>
        <v>#N/A</v>
      </c>
      <c r="AE57" s="35" t="e">
        <f t="shared" si="16"/>
        <v>#N/A</v>
      </c>
      <c r="AF57" s="35" t="e">
        <f t="shared" si="16"/>
        <v>#N/A</v>
      </c>
      <c r="AG57" s="35" t="e">
        <f t="shared" si="16"/>
        <v>#N/A</v>
      </c>
      <c r="AH57" s="35" t="e">
        <f t="shared" si="16"/>
        <v>#N/A</v>
      </c>
      <c r="AI57" s="35" t="e">
        <f t="shared" si="16"/>
        <v>#N/A</v>
      </c>
      <c r="AJ57" s="35" t="e">
        <f t="shared" si="16"/>
        <v>#N/A</v>
      </c>
      <c r="AK57" s="35" t="e">
        <f t="shared" si="16"/>
        <v>#N/A</v>
      </c>
      <c r="AL57" s="35" t="e">
        <f t="shared" si="16"/>
        <v>#N/A</v>
      </c>
      <c r="AM57" s="35" t="e">
        <f t="shared" si="17"/>
        <v>#N/A</v>
      </c>
      <c r="AN57" s="35" t="e">
        <f t="shared" si="17"/>
        <v>#N/A</v>
      </c>
      <c r="AO57" s="35" t="e">
        <f t="shared" si="17"/>
        <v>#N/A</v>
      </c>
      <c r="AP57" s="35" t="e">
        <f t="shared" si="17"/>
        <v>#N/A</v>
      </c>
      <c r="AQ57" s="35" t="e">
        <f t="shared" si="17"/>
        <v>#N/A</v>
      </c>
      <c r="AR57" s="35" t="e">
        <f t="shared" si="17"/>
        <v>#N/A</v>
      </c>
      <c r="AS57" s="35" t="e">
        <f t="shared" si="17"/>
        <v>#N/A</v>
      </c>
      <c r="AT57" s="35" t="e">
        <f t="shared" si="17"/>
        <v>#N/A</v>
      </c>
      <c r="AU57" s="35" t="e">
        <f t="shared" si="17"/>
        <v>#N/A</v>
      </c>
      <c r="AV57" s="35" t="e">
        <f t="shared" si="17"/>
        <v>#N/A</v>
      </c>
      <c r="AW57" s="35" t="e">
        <f t="shared" si="17"/>
        <v>#N/A</v>
      </c>
      <c r="AX57" s="35" t="e">
        <f t="shared" si="17"/>
        <v>#N/A</v>
      </c>
      <c r="AY57" s="35" t="e">
        <f t="shared" si="17"/>
        <v>#N/A</v>
      </c>
      <c r="AZ57" s="35" t="e">
        <f t="shared" si="17"/>
        <v>#N/A</v>
      </c>
      <c r="BA57" s="35" t="e">
        <f t="shared" si="17"/>
        <v>#N/A</v>
      </c>
      <c r="BB57" s="35" t="e">
        <f t="shared" si="17"/>
        <v>#N/A</v>
      </c>
      <c r="BC57" s="35" t="e">
        <f t="shared" si="18"/>
        <v>#N/A</v>
      </c>
      <c r="BD57" s="35" t="e">
        <f t="shared" si="18"/>
        <v>#N/A</v>
      </c>
      <c r="BE57" s="35" t="e">
        <f t="shared" si="18"/>
        <v>#N/A</v>
      </c>
      <c r="BF57" s="35" t="e">
        <f t="shared" si="18"/>
        <v>#N/A</v>
      </c>
      <c r="BG57" s="35" t="e">
        <f t="shared" si="18"/>
        <v>#N/A</v>
      </c>
      <c r="BH57" s="35" t="e">
        <f t="shared" si="18"/>
        <v>#N/A</v>
      </c>
      <c r="BI57" s="35" t="e">
        <f t="shared" si="18"/>
        <v>#N/A</v>
      </c>
      <c r="BJ57" s="35" t="e">
        <f t="shared" si="18"/>
        <v>#N/A</v>
      </c>
      <c r="BK57" s="35" t="e">
        <f t="shared" si="18"/>
        <v>#N/A</v>
      </c>
      <c r="BL57" s="35" t="e">
        <f t="shared" si="18"/>
        <v>#N/A</v>
      </c>
      <c r="BM57" s="35" t="e">
        <f t="shared" si="18"/>
        <v>#N/A</v>
      </c>
      <c r="BN57" s="35" t="e">
        <f t="shared" si="18"/>
        <v>#N/A</v>
      </c>
    </row>
    <row r="58" spans="3:66">
      <c r="C58" s="35" t="s">
        <v>2</v>
      </c>
      <c r="F58" s="46">
        <f>E52</f>
        <v>184520.29202195842</v>
      </c>
      <c r="G58" s="46">
        <f t="shared" si="15"/>
        <v>184520.29202195842</v>
      </c>
      <c r="H58" s="46">
        <f t="shared" si="15"/>
        <v>184520.29202195842</v>
      </c>
      <c r="I58" s="35" t="e">
        <f t="shared" si="15"/>
        <v>#N/A</v>
      </c>
      <c r="J58" s="35" t="e">
        <f t="shared" si="15"/>
        <v>#N/A</v>
      </c>
      <c r="K58" s="35" t="e">
        <f t="shared" si="15"/>
        <v>#N/A</v>
      </c>
      <c r="L58" s="35" t="e">
        <f t="shared" si="15"/>
        <v>#N/A</v>
      </c>
      <c r="M58" s="35" t="e">
        <f t="shared" si="15"/>
        <v>#N/A</v>
      </c>
      <c r="N58" s="35" t="e">
        <f t="shared" si="15"/>
        <v>#N/A</v>
      </c>
      <c r="O58" s="35" t="e">
        <f t="shared" si="15"/>
        <v>#N/A</v>
      </c>
      <c r="P58" s="35" t="e">
        <f t="shared" si="15"/>
        <v>#N/A</v>
      </c>
      <c r="Q58" s="35" t="e">
        <f t="shared" si="15"/>
        <v>#N/A</v>
      </c>
      <c r="R58" s="35" t="e">
        <f t="shared" si="15"/>
        <v>#N/A</v>
      </c>
      <c r="S58" s="35" t="e">
        <f t="shared" si="15"/>
        <v>#N/A</v>
      </c>
      <c r="T58" s="35" t="e">
        <f t="shared" si="15"/>
        <v>#N/A</v>
      </c>
      <c r="U58" s="35" t="e">
        <f t="shared" si="15"/>
        <v>#N/A</v>
      </c>
      <c r="V58" s="35" t="e">
        <f t="shared" si="15"/>
        <v>#N/A</v>
      </c>
      <c r="W58" s="35" t="e">
        <f t="shared" si="16"/>
        <v>#N/A</v>
      </c>
      <c r="X58" s="35" t="e">
        <f t="shared" si="16"/>
        <v>#N/A</v>
      </c>
      <c r="Y58" s="35" t="e">
        <f t="shared" si="16"/>
        <v>#N/A</v>
      </c>
      <c r="Z58" s="35" t="e">
        <f t="shared" si="16"/>
        <v>#N/A</v>
      </c>
      <c r="AA58" s="35" t="e">
        <f t="shared" si="16"/>
        <v>#N/A</v>
      </c>
      <c r="AB58" s="35" t="e">
        <f t="shared" si="16"/>
        <v>#N/A</v>
      </c>
      <c r="AC58" s="35" t="e">
        <f t="shared" si="16"/>
        <v>#N/A</v>
      </c>
      <c r="AD58" s="35" t="e">
        <f t="shared" si="16"/>
        <v>#N/A</v>
      </c>
      <c r="AE58" s="35" t="e">
        <f t="shared" si="16"/>
        <v>#N/A</v>
      </c>
      <c r="AF58" s="35" t="e">
        <f t="shared" si="16"/>
        <v>#N/A</v>
      </c>
      <c r="AG58" s="35" t="e">
        <f t="shared" si="16"/>
        <v>#N/A</v>
      </c>
      <c r="AH58" s="35" t="e">
        <f t="shared" si="16"/>
        <v>#N/A</v>
      </c>
      <c r="AI58" s="35" t="e">
        <f t="shared" si="16"/>
        <v>#N/A</v>
      </c>
      <c r="AJ58" s="35" t="e">
        <f t="shared" si="16"/>
        <v>#N/A</v>
      </c>
      <c r="AK58" s="35" t="e">
        <f t="shared" si="16"/>
        <v>#N/A</v>
      </c>
      <c r="AL58" s="35" t="e">
        <f t="shared" si="16"/>
        <v>#N/A</v>
      </c>
      <c r="AM58" s="35" t="e">
        <f t="shared" si="17"/>
        <v>#N/A</v>
      </c>
      <c r="AN58" s="35" t="e">
        <f t="shared" si="17"/>
        <v>#N/A</v>
      </c>
      <c r="AO58" s="35" t="e">
        <f t="shared" si="17"/>
        <v>#N/A</v>
      </c>
      <c r="AP58" s="35" t="e">
        <f t="shared" si="17"/>
        <v>#N/A</v>
      </c>
      <c r="AQ58" s="35" t="e">
        <f t="shared" si="17"/>
        <v>#N/A</v>
      </c>
      <c r="AR58" s="35" t="e">
        <f t="shared" si="17"/>
        <v>#N/A</v>
      </c>
      <c r="AS58" s="35" t="e">
        <f t="shared" si="17"/>
        <v>#N/A</v>
      </c>
      <c r="AT58" s="35" t="e">
        <f t="shared" si="17"/>
        <v>#N/A</v>
      </c>
      <c r="AU58" s="35" t="e">
        <f t="shared" si="17"/>
        <v>#N/A</v>
      </c>
      <c r="AV58" s="35" t="e">
        <f t="shared" si="17"/>
        <v>#N/A</v>
      </c>
      <c r="AW58" s="35" t="e">
        <f t="shared" si="17"/>
        <v>#N/A</v>
      </c>
      <c r="AX58" s="35" t="e">
        <f t="shared" si="17"/>
        <v>#N/A</v>
      </c>
      <c r="AY58" s="35" t="e">
        <f t="shared" si="17"/>
        <v>#N/A</v>
      </c>
      <c r="AZ58" s="35" t="e">
        <f t="shared" si="17"/>
        <v>#N/A</v>
      </c>
      <c r="BA58" s="35" t="e">
        <f t="shared" si="17"/>
        <v>#N/A</v>
      </c>
      <c r="BB58" s="35" t="e">
        <f t="shared" si="17"/>
        <v>#N/A</v>
      </c>
      <c r="BC58" s="35" t="e">
        <f t="shared" si="18"/>
        <v>#N/A</v>
      </c>
      <c r="BD58" s="35" t="e">
        <f t="shared" si="18"/>
        <v>#N/A</v>
      </c>
      <c r="BE58" s="35" t="e">
        <f t="shared" si="18"/>
        <v>#N/A</v>
      </c>
      <c r="BF58" s="35" t="e">
        <f t="shared" si="18"/>
        <v>#N/A</v>
      </c>
      <c r="BG58" s="35" t="e">
        <f t="shared" si="18"/>
        <v>#N/A</v>
      </c>
      <c r="BH58" s="35" t="e">
        <f t="shared" si="18"/>
        <v>#N/A</v>
      </c>
      <c r="BI58" s="35" t="e">
        <f t="shared" si="18"/>
        <v>#N/A</v>
      </c>
      <c r="BJ58" s="35" t="e">
        <f t="shared" si="18"/>
        <v>#N/A</v>
      </c>
      <c r="BK58" s="35" t="e">
        <f t="shared" si="18"/>
        <v>#N/A</v>
      </c>
      <c r="BL58" s="35" t="e">
        <f t="shared" si="18"/>
        <v>#N/A</v>
      </c>
      <c r="BM58" s="35" t="e">
        <f t="shared" si="18"/>
        <v>#N/A</v>
      </c>
      <c r="BN58" s="35" t="e">
        <f t="shared" si="18"/>
        <v>#N/A</v>
      </c>
    </row>
    <row r="59" spans="3:66">
      <c r="C59" s="35" t="s">
        <v>13</v>
      </c>
      <c r="F59" s="46">
        <f>E53</f>
        <v>349132.70810169203</v>
      </c>
      <c r="G59" s="46">
        <f t="shared" si="15"/>
        <v>179474.32860069626</v>
      </c>
      <c r="H59" s="46">
        <f t="shared" si="15"/>
        <v>0</v>
      </c>
      <c r="I59" s="35" t="e">
        <f t="shared" si="15"/>
        <v>#N/A</v>
      </c>
      <c r="J59" s="35" t="e">
        <f t="shared" si="15"/>
        <v>#N/A</v>
      </c>
      <c r="K59" s="35" t="e">
        <f t="shared" si="15"/>
        <v>#N/A</v>
      </c>
      <c r="L59" s="35" t="e">
        <f t="shared" si="15"/>
        <v>#N/A</v>
      </c>
      <c r="M59" s="35" t="e">
        <f t="shared" si="15"/>
        <v>#N/A</v>
      </c>
      <c r="N59" s="35" t="e">
        <f t="shared" si="15"/>
        <v>#N/A</v>
      </c>
      <c r="O59" s="35" t="e">
        <f t="shared" si="15"/>
        <v>#N/A</v>
      </c>
      <c r="P59" s="35" t="e">
        <f t="shared" si="15"/>
        <v>#N/A</v>
      </c>
      <c r="Q59" s="35" t="e">
        <f t="shared" si="15"/>
        <v>#N/A</v>
      </c>
      <c r="R59" s="35" t="e">
        <f t="shared" si="15"/>
        <v>#N/A</v>
      </c>
      <c r="S59" s="35" t="e">
        <f t="shared" si="15"/>
        <v>#N/A</v>
      </c>
      <c r="T59" s="35" t="e">
        <f t="shared" si="15"/>
        <v>#N/A</v>
      </c>
      <c r="U59" s="35" t="e">
        <f t="shared" si="15"/>
        <v>#N/A</v>
      </c>
      <c r="V59" s="35" t="e">
        <f t="shared" si="15"/>
        <v>#N/A</v>
      </c>
      <c r="W59" s="35" t="e">
        <f t="shared" si="16"/>
        <v>#N/A</v>
      </c>
      <c r="X59" s="35" t="e">
        <f t="shared" si="16"/>
        <v>#N/A</v>
      </c>
      <c r="Y59" s="35" t="e">
        <f t="shared" si="16"/>
        <v>#N/A</v>
      </c>
      <c r="Z59" s="35" t="e">
        <f t="shared" si="16"/>
        <v>#N/A</v>
      </c>
      <c r="AA59" s="35" t="e">
        <f t="shared" si="16"/>
        <v>#N/A</v>
      </c>
      <c r="AB59" s="35" t="e">
        <f t="shared" si="16"/>
        <v>#N/A</v>
      </c>
      <c r="AC59" s="35" t="e">
        <f t="shared" si="16"/>
        <v>#N/A</v>
      </c>
      <c r="AD59" s="35" t="e">
        <f t="shared" si="16"/>
        <v>#N/A</v>
      </c>
      <c r="AE59" s="35" t="e">
        <f t="shared" si="16"/>
        <v>#N/A</v>
      </c>
      <c r="AF59" s="35" t="e">
        <f t="shared" si="16"/>
        <v>#N/A</v>
      </c>
      <c r="AG59" s="35" t="e">
        <f t="shared" si="16"/>
        <v>#N/A</v>
      </c>
      <c r="AH59" s="35" t="e">
        <f t="shared" si="16"/>
        <v>#N/A</v>
      </c>
      <c r="AI59" s="35" t="e">
        <f t="shared" si="16"/>
        <v>#N/A</v>
      </c>
      <c r="AJ59" s="35" t="e">
        <f t="shared" si="16"/>
        <v>#N/A</v>
      </c>
      <c r="AK59" s="35" t="e">
        <f t="shared" si="16"/>
        <v>#N/A</v>
      </c>
      <c r="AL59" s="35" t="e">
        <f t="shared" si="16"/>
        <v>#N/A</v>
      </c>
      <c r="AM59" s="35" t="e">
        <f t="shared" si="17"/>
        <v>#N/A</v>
      </c>
      <c r="AN59" s="35" t="e">
        <f t="shared" si="17"/>
        <v>#N/A</v>
      </c>
      <c r="AO59" s="35" t="e">
        <f t="shared" si="17"/>
        <v>#N/A</v>
      </c>
      <c r="AP59" s="35" t="e">
        <f t="shared" si="17"/>
        <v>#N/A</v>
      </c>
      <c r="AQ59" s="35" t="e">
        <f t="shared" si="17"/>
        <v>#N/A</v>
      </c>
      <c r="AR59" s="35" t="e">
        <f t="shared" si="17"/>
        <v>#N/A</v>
      </c>
      <c r="AS59" s="35" t="e">
        <f t="shared" si="17"/>
        <v>#N/A</v>
      </c>
      <c r="AT59" s="35" t="e">
        <f t="shared" si="17"/>
        <v>#N/A</v>
      </c>
      <c r="AU59" s="35" t="e">
        <f t="shared" si="17"/>
        <v>#N/A</v>
      </c>
      <c r="AV59" s="35" t="e">
        <f t="shared" si="17"/>
        <v>#N/A</v>
      </c>
      <c r="AW59" s="35" t="e">
        <f t="shared" si="17"/>
        <v>#N/A</v>
      </c>
      <c r="AX59" s="35" t="e">
        <f t="shared" si="17"/>
        <v>#N/A</v>
      </c>
      <c r="AY59" s="35" t="e">
        <f t="shared" si="17"/>
        <v>#N/A</v>
      </c>
      <c r="AZ59" s="35" t="e">
        <f t="shared" si="17"/>
        <v>#N/A</v>
      </c>
      <c r="BA59" s="35" t="e">
        <f t="shared" si="17"/>
        <v>#N/A</v>
      </c>
      <c r="BB59" s="35" t="e">
        <f t="shared" si="17"/>
        <v>#N/A</v>
      </c>
      <c r="BC59" s="35" t="e">
        <f t="shared" si="18"/>
        <v>#N/A</v>
      </c>
      <c r="BD59" s="35" t="e">
        <f t="shared" si="18"/>
        <v>#N/A</v>
      </c>
      <c r="BE59" s="35" t="e">
        <f t="shared" si="18"/>
        <v>#N/A</v>
      </c>
      <c r="BF59" s="35" t="e">
        <f t="shared" si="18"/>
        <v>#N/A</v>
      </c>
      <c r="BG59" s="35" t="e">
        <f t="shared" si="18"/>
        <v>#N/A</v>
      </c>
      <c r="BH59" s="35" t="e">
        <f t="shared" si="18"/>
        <v>#N/A</v>
      </c>
      <c r="BI59" s="35" t="e">
        <f t="shared" si="18"/>
        <v>#N/A</v>
      </c>
      <c r="BJ59" s="35" t="e">
        <f t="shared" si="18"/>
        <v>#N/A</v>
      </c>
      <c r="BK59" s="35" t="e">
        <f t="shared" si="18"/>
        <v>#N/A</v>
      </c>
      <c r="BL59" s="35" t="e">
        <f t="shared" si="18"/>
        <v>#N/A</v>
      </c>
      <c r="BM59" s="35" t="e">
        <f t="shared" si="18"/>
        <v>#N/A</v>
      </c>
      <c r="BN59" s="35" t="e">
        <f t="shared" si="18"/>
        <v>#N/A</v>
      </c>
    </row>
    <row r="61" spans="3:66">
      <c r="C61" s="35" t="s">
        <v>12</v>
      </c>
      <c r="G61" s="35">
        <f>F55</f>
        <v>509512</v>
      </c>
      <c r="H61" s="35">
        <f t="shared" ref="H61:W65" si="19">G55</f>
        <v>349132.70810169203</v>
      </c>
      <c r="I61" s="35">
        <f t="shared" si="19"/>
        <v>179474.32860069626</v>
      </c>
      <c r="J61" s="35">
        <f t="shared" si="19"/>
        <v>0</v>
      </c>
      <c r="K61" s="35" t="e">
        <f t="shared" si="19"/>
        <v>#N/A</v>
      </c>
      <c r="L61" s="35" t="e">
        <f t="shared" si="19"/>
        <v>#N/A</v>
      </c>
      <c r="M61" s="35" t="e">
        <f t="shared" si="19"/>
        <v>#N/A</v>
      </c>
      <c r="N61" s="35" t="e">
        <f t="shared" si="19"/>
        <v>#N/A</v>
      </c>
      <c r="O61" s="35" t="e">
        <f t="shared" si="19"/>
        <v>#N/A</v>
      </c>
      <c r="P61" s="35" t="e">
        <f t="shared" si="19"/>
        <v>#N/A</v>
      </c>
      <c r="Q61" s="35" t="e">
        <f t="shared" si="19"/>
        <v>#N/A</v>
      </c>
      <c r="R61" s="35" t="e">
        <f t="shared" si="19"/>
        <v>#N/A</v>
      </c>
      <c r="S61" s="35" t="e">
        <f t="shared" si="19"/>
        <v>#N/A</v>
      </c>
      <c r="T61" s="35" t="e">
        <f t="shared" si="19"/>
        <v>#N/A</v>
      </c>
      <c r="U61" s="35" t="e">
        <f t="shared" si="19"/>
        <v>#N/A</v>
      </c>
      <c r="V61" s="35" t="e">
        <f t="shared" si="19"/>
        <v>#N/A</v>
      </c>
      <c r="W61" s="35" t="e">
        <f t="shared" si="19"/>
        <v>#N/A</v>
      </c>
      <c r="X61" s="35" t="e">
        <f t="shared" ref="X61:AM65" si="20">W55</f>
        <v>#N/A</v>
      </c>
      <c r="Y61" s="35" t="e">
        <f t="shared" si="20"/>
        <v>#N/A</v>
      </c>
      <c r="Z61" s="35" t="e">
        <f t="shared" si="20"/>
        <v>#N/A</v>
      </c>
      <c r="AA61" s="35" t="e">
        <f t="shared" si="20"/>
        <v>#N/A</v>
      </c>
      <c r="AB61" s="35" t="e">
        <f t="shared" si="20"/>
        <v>#N/A</v>
      </c>
      <c r="AC61" s="35" t="e">
        <f t="shared" si="20"/>
        <v>#N/A</v>
      </c>
      <c r="AD61" s="35" t="e">
        <f t="shared" si="20"/>
        <v>#N/A</v>
      </c>
      <c r="AE61" s="35" t="e">
        <f t="shared" si="20"/>
        <v>#N/A</v>
      </c>
      <c r="AF61" s="35" t="e">
        <f t="shared" si="20"/>
        <v>#N/A</v>
      </c>
      <c r="AG61" s="35" t="e">
        <f t="shared" si="20"/>
        <v>#N/A</v>
      </c>
      <c r="AH61" s="35" t="e">
        <f t="shared" si="20"/>
        <v>#N/A</v>
      </c>
      <c r="AI61" s="35" t="e">
        <f t="shared" si="20"/>
        <v>#N/A</v>
      </c>
      <c r="AJ61" s="35" t="e">
        <f t="shared" si="20"/>
        <v>#N/A</v>
      </c>
      <c r="AK61" s="35" t="e">
        <f t="shared" si="20"/>
        <v>#N/A</v>
      </c>
      <c r="AL61" s="35" t="e">
        <f t="shared" si="20"/>
        <v>#N/A</v>
      </c>
      <c r="AM61" s="35" t="e">
        <f t="shared" si="20"/>
        <v>#N/A</v>
      </c>
      <c r="AN61" s="35" t="e">
        <f t="shared" ref="AN61:BC65" si="21">AM55</f>
        <v>#N/A</v>
      </c>
      <c r="AO61" s="35" t="e">
        <f t="shared" si="21"/>
        <v>#N/A</v>
      </c>
      <c r="AP61" s="35" t="e">
        <f t="shared" si="21"/>
        <v>#N/A</v>
      </c>
      <c r="AQ61" s="35" t="e">
        <f t="shared" si="21"/>
        <v>#N/A</v>
      </c>
      <c r="AR61" s="35" t="e">
        <f t="shared" si="21"/>
        <v>#N/A</v>
      </c>
      <c r="AS61" s="35" t="e">
        <f t="shared" si="21"/>
        <v>#N/A</v>
      </c>
      <c r="AT61" s="35" t="e">
        <f t="shared" si="21"/>
        <v>#N/A</v>
      </c>
      <c r="AU61" s="35" t="e">
        <f t="shared" si="21"/>
        <v>#N/A</v>
      </c>
      <c r="AV61" s="35" t="e">
        <f t="shared" si="21"/>
        <v>#N/A</v>
      </c>
      <c r="AW61" s="35" t="e">
        <f t="shared" si="21"/>
        <v>#N/A</v>
      </c>
      <c r="AX61" s="35" t="e">
        <f t="shared" si="21"/>
        <v>#N/A</v>
      </c>
      <c r="AY61" s="35" t="e">
        <f t="shared" si="21"/>
        <v>#N/A</v>
      </c>
      <c r="AZ61" s="35" t="e">
        <f t="shared" si="21"/>
        <v>#N/A</v>
      </c>
      <c r="BA61" s="35" t="e">
        <f t="shared" si="21"/>
        <v>#N/A</v>
      </c>
      <c r="BB61" s="35" t="e">
        <f t="shared" si="21"/>
        <v>#N/A</v>
      </c>
      <c r="BC61" s="35" t="e">
        <f t="shared" si="21"/>
        <v>#N/A</v>
      </c>
      <c r="BD61" s="35" t="e">
        <f t="shared" ref="BD61:BN65" si="22">BC55</f>
        <v>#N/A</v>
      </c>
      <c r="BE61" s="35" t="e">
        <f t="shared" si="22"/>
        <v>#N/A</v>
      </c>
      <c r="BF61" s="35" t="e">
        <f t="shared" si="22"/>
        <v>#N/A</v>
      </c>
      <c r="BG61" s="35" t="e">
        <f t="shared" si="22"/>
        <v>#N/A</v>
      </c>
      <c r="BH61" s="35" t="e">
        <f t="shared" si="22"/>
        <v>#N/A</v>
      </c>
      <c r="BI61" s="35" t="e">
        <f t="shared" si="22"/>
        <v>#N/A</v>
      </c>
      <c r="BJ61" s="35" t="e">
        <f t="shared" si="22"/>
        <v>#N/A</v>
      </c>
      <c r="BK61" s="35" t="e">
        <f t="shared" si="22"/>
        <v>#N/A</v>
      </c>
      <c r="BL61" s="35" t="e">
        <f t="shared" si="22"/>
        <v>#N/A</v>
      </c>
      <c r="BM61" s="35" t="e">
        <f t="shared" si="22"/>
        <v>#N/A</v>
      </c>
      <c r="BN61" s="35" t="e">
        <f t="shared" si="22"/>
        <v>#N/A</v>
      </c>
    </row>
    <row r="62" spans="3:66">
      <c r="C62" s="35" t="s">
        <v>0</v>
      </c>
      <c r="G62" s="35">
        <f>F56</f>
        <v>160379.29189830797</v>
      </c>
      <c r="H62" s="35">
        <f t="shared" si="19"/>
        <v>169658.37950099577</v>
      </c>
      <c r="I62" s="35">
        <f t="shared" si="19"/>
        <v>179474.32860069623</v>
      </c>
      <c r="J62" s="35" t="e">
        <f t="shared" si="19"/>
        <v>#N/A</v>
      </c>
      <c r="K62" s="35" t="e">
        <f t="shared" si="19"/>
        <v>#N/A</v>
      </c>
      <c r="L62" s="35" t="e">
        <f t="shared" si="19"/>
        <v>#N/A</v>
      </c>
      <c r="M62" s="35" t="e">
        <f t="shared" si="19"/>
        <v>#N/A</v>
      </c>
      <c r="N62" s="35" t="e">
        <f t="shared" si="19"/>
        <v>#N/A</v>
      </c>
      <c r="O62" s="35" t="e">
        <f t="shared" si="19"/>
        <v>#N/A</v>
      </c>
      <c r="P62" s="35" t="e">
        <f t="shared" si="19"/>
        <v>#N/A</v>
      </c>
      <c r="Q62" s="35" t="e">
        <f t="shared" si="19"/>
        <v>#N/A</v>
      </c>
      <c r="R62" s="35" t="e">
        <f t="shared" si="19"/>
        <v>#N/A</v>
      </c>
      <c r="S62" s="35" t="e">
        <f t="shared" si="19"/>
        <v>#N/A</v>
      </c>
      <c r="T62" s="35" t="e">
        <f t="shared" si="19"/>
        <v>#N/A</v>
      </c>
      <c r="U62" s="35" t="e">
        <f t="shared" si="19"/>
        <v>#N/A</v>
      </c>
      <c r="V62" s="35" t="e">
        <f t="shared" si="19"/>
        <v>#N/A</v>
      </c>
      <c r="W62" s="35" t="e">
        <f t="shared" si="19"/>
        <v>#N/A</v>
      </c>
      <c r="X62" s="35" t="e">
        <f t="shared" si="20"/>
        <v>#N/A</v>
      </c>
      <c r="Y62" s="35" t="e">
        <f t="shared" si="20"/>
        <v>#N/A</v>
      </c>
      <c r="Z62" s="35" t="e">
        <f t="shared" si="20"/>
        <v>#N/A</v>
      </c>
      <c r="AA62" s="35" t="e">
        <f t="shared" si="20"/>
        <v>#N/A</v>
      </c>
      <c r="AB62" s="35" t="e">
        <f t="shared" si="20"/>
        <v>#N/A</v>
      </c>
      <c r="AC62" s="35" t="e">
        <f t="shared" si="20"/>
        <v>#N/A</v>
      </c>
      <c r="AD62" s="35" t="e">
        <f t="shared" si="20"/>
        <v>#N/A</v>
      </c>
      <c r="AE62" s="35" t="e">
        <f t="shared" si="20"/>
        <v>#N/A</v>
      </c>
      <c r="AF62" s="35" t="e">
        <f t="shared" si="20"/>
        <v>#N/A</v>
      </c>
      <c r="AG62" s="35" t="e">
        <f t="shared" si="20"/>
        <v>#N/A</v>
      </c>
      <c r="AH62" s="35" t="e">
        <f t="shared" si="20"/>
        <v>#N/A</v>
      </c>
      <c r="AI62" s="35" t="e">
        <f t="shared" si="20"/>
        <v>#N/A</v>
      </c>
      <c r="AJ62" s="35" t="e">
        <f t="shared" si="20"/>
        <v>#N/A</v>
      </c>
      <c r="AK62" s="35" t="e">
        <f t="shared" si="20"/>
        <v>#N/A</v>
      </c>
      <c r="AL62" s="35" t="e">
        <f t="shared" si="20"/>
        <v>#N/A</v>
      </c>
      <c r="AM62" s="35" t="e">
        <f t="shared" si="20"/>
        <v>#N/A</v>
      </c>
      <c r="AN62" s="35" t="e">
        <f t="shared" si="21"/>
        <v>#N/A</v>
      </c>
      <c r="AO62" s="35" t="e">
        <f t="shared" si="21"/>
        <v>#N/A</v>
      </c>
      <c r="AP62" s="35" t="e">
        <f t="shared" si="21"/>
        <v>#N/A</v>
      </c>
      <c r="AQ62" s="35" t="e">
        <f t="shared" si="21"/>
        <v>#N/A</v>
      </c>
      <c r="AR62" s="35" t="e">
        <f t="shared" si="21"/>
        <v>#N/A</v>
      </c>
      <c r="AS62" s="35" t="e">
        <f t="shared" si="21"/>
        <v>#N/A</v>
      </c>
      <c r="AT62" s="35" t="e">
        <f t="shared" si="21"/>
        <v>#N/A</v>
      </c>
      <c r="AU62" s="35" t="e">
        <f t="shared" si="21"/>
        <v>#N/A</v>
      </c>
      <c r="AV62" s="35" t="e">
        <f t="shared" si="21"/>
        <v>#N/A</v>
      </c>
      <c r="AW62" s="35" t="e">
        <f t="shared" si="21"/>
        <v>#N/A</v>
      </c>
      <c r="AX62" s="35" t="e">
        <f t="shared" si="21"/>
        <v>#N/A</v>
      </c>
      <c r="AY62" s="35" t="e">
        <f t="shared" si="21"/>
        <v>#N/A</v>
      </c>
      <c r="AZ62" s="35" t="e">
        <f t="shared" si="21"/>
        <v>#N/A</v>
      </c>
      <c r="BA62" s="35" t="e">
        <f t="shared" si="21"/>
        <v>#N/A</v>
      </c>
      <c r="BB62" s="35" t="e">
        <f t="shared" si="21"/>
        <v>#N/A</v>
      </c>
      <c r="BC62" s="35" t="e">
        <f t="shared" si="21"/>
        <v>#N/A</v>
      </c>
      <c r="BD62" s="35" t="e">
        <f t="shared" si="22"/>
        <v>#N/A</v>
      </c>
      <c r="BE62" s="35" t="e">
        <f t="shared" si="22"/>
        <v>#N/A</v>
      </c>
      <c r="BF62" s="35" t="e">
        <f t="shared" si="22"/>
        <v>#N/A</v>
      </c>
      <c r="BG62" s="35" t="e">
        <f t="shared" si="22"/>
        <v>#N/A</v>
      </c>
      <c r="BH62" s="35" t="e">
        <f t="shared" si="22"/>
        <v>#N/A</v>
      </c>
      <c r="BI62" s="35" t="e">
        <f t="shared" si="22"/>
        <v>#N/A</v>
      </c>
      <c r="BJ62" s="35" t="e">
        <f t="shared" si="22"/>
        <v>#N/A</v>
      </c>
      <c r="BK62" s="35" t="e">
        <f t="shared" si="22"/>
        <v>#N/A</v>
      </c>
      <c r="BL62" s="35" t="e">
        <f t="shared" si="22"/>
        <v>#N/A</v>
      </c>
      <c r="BM62" s="35" t="e">
        <f t="shared" si="22"/>
        <v>#N/A</v>
      </c>
      <c r="BN62" s="35" t="e">
        <f t="shared" si="22"/>
        <v>#N/A</v>
      </c>
    </row>
    <row r="63" spans="3:66">
      <c r="C63" s="35" t="s">
        <v>1</v>
      </c>
      <c r="G63" s="35">
        <f>F57</f>
        <v>24141.000123650461</v>
      </c>
      <c r="H63" s="35">
        <f t="shared" si="19"/>
        <v>14861.912520962669</v>
      </c>
      <c r="I63" s="35">
        <f t="shared" si="19"/>
        <v>5045.9634212621986</v>
      </c>
      <c r="J63" s="35" t="e">
        <f t="shared" si="19"/>
        <v>#N/A</v>
      </c>
      <c r="K63" s="35" t="e">
        <f t="shared" si="19"/>
        <v>#N/A</v>
      </c>
      <c r="L63" s="35" t="e">
        <f t="shared" si="19"/>
        <v>#N/A</v>
      </c>
      <c r="M63" s="35" t="e">
        <f t="shared" si="19"/>
        <v>#N/A</v>
      </c>
      <c r="N63" s="35" t="e">
        <f t="shared" si="19"/>
        <v>#N/A</v>
      </c>
      <c r="O63" s="35" t="e">
        <f t="shared" si="19"/>
        <v>#N/A</v>
      </c>
      <c r="P63" s="35" t="e">
        <f t="shared" si="19"/>
        <v>#N/A</v>
      </c>
      <c r="Q63" s="35" t="e">
        <f t="shared" si="19"/>
        <v>#N/A</v>
      </c>
      <c r="R63" s="35" t="e">
        <f t="shared" si="19"/>
        <v>#N/A</v>
      </c>
      <c r="S63" s="35" t="e">
        <f t="shared" si="19"/>
        <v>#N/A</v>
      </c>
      <c r="T63" s="35" t="e">
        <f t="shared" si="19"/>
        <v>#N/A</v>
      </c>
      <c r="U63" s="35" t="e">
        <f t="shared" si="19"/>
        <v>#N/A</v>
      </c>
      <c r="V63" s="35" t="e">
        <f t="shared" si="19"/>
        <v>#N/A</v>
      </c>
      <c r="W63" s="35" t="e">
        <f t="shared" si="19"/>
        <v>#N/A</v>
      </c>
      <c r="X63" s="35" t="e">
        <f t="shared" si="20"/>
        <v>#N/A</v>
      </c>
      <c r="Y63" s="35" t="e">
        <f t="shared" si="20"/>
        <v>#N/A</v>
      </c>
      <c r="Z63" s="35" t="e">
        <f t="shared" si="20"/>
        <v>#N/A</v>
      </c>
      <c r="AA63" s="35" t="e">
        <f t="shared" si="20"/>
        <v>#N/A</v>
      </c>
      <c r="AB63" s="35" t="e">
        <f t="shared" si="20"/>
        <v>#N/A</v>
      </c>
      <c r="AC63" s="35" t="e">
        <f t="shared" si="20"/>
        <v>#N/A</v>
      </c>
      <c r="AD63" s="35" t="e">
        <f t="shared" si="20"/>
        <v>#N/A</v>
      </c>
      <c r="AE63" s="35" t="e">
        <f t="shared" si="20"/>
        <v>#N/A</v>
      </c>
      <c r="AF63" s="35" t="e">
        <f t="shared" si="20"/>
        <v>#N/A</v>
      </c>
      <c r="AG63" s="35" t="e">
        <f t="shared" si="20"/>
        <v>#N/A</v>
      </c>
      <c r="AH63" s="35" t="e">
        <f t="shared" si="20"/>
        <v>#N/A</v>
      </c>
      <c r="AI63" s="35" t="e">
        <f t="shared" si="20"/>
        <v>#N/A</v>
      </c>
      <c r="AJ63" s="35" t="e">
        <f t="shared" si="20"/>
        <v>#N/A</v>
      </c>
      <c r="AK63" s="35" t="e">
        <f t="shared" si="20"/>
        <v>#N/A</v>
      </c>
      <c r="AL63" s="35" t="e">
        <f t="shared" si="20"/>
        <v>#N/A</v>
      </c>
      <c r="AM63" s="35" t="e">
        <f t="shared" si="20"/>
        <v>#N/A</v>
      </c>
      <c r="AN63" s="35" t="e">
        <f t="shared" si="21"/>
        <v>#N/A</v>
      </c>
      <c r="AO63" s="35" t="e">
        <f t="shared" si="21"/>
        <v>#N/A</v>
      </c>
      <c r="AP63" s="35" t="e">
        <f t="shared" si="21"/>
        <v>#N/A</v>
      </c>
      <c r="AQ63" s="35" t="e">
        <f t="shared" si="21"/>
        <v>#N/A</v>
      </c>
      <c r="AR63" s="35" t="e">
        <f t="shared" si="21"/>
        <v>#N/A</v>
      </c>
      <c r="AS63" s="35" t="e">
        <f t="shared" si="21"/>
        <v>#N/A</v>
      </c>
      <c r="AT63" s="35" t="e">
        <f t="shared" si="21"/>
        <v>#N/A</v>
      </c>
      <c r="AU63" s="35" t="e">
        <f t="shared" si="21"/>
        <v>#N/A</v>
      </c>
      <c r="AV63" s="35" t="e">
        <f t="shared" si="21"/>
        <v>#N/A</v>
      </c>
      <c r="AW63" s="35" t="e">
        <f t="shared" si="21"/>
        <v>#N/A</v>
      </c>
      <c r="AX63" s="35" t="e">
        <f t="shared" si="21"/>
        <v>#N/A</v>
      </c>
      <c r="AY63" s="35" t="e">
        <f t="shared" si="21"/>
        <v>#N/A</v>
      </c>
      <c r="AZ63" s="35" t="e">
        <f t="shared" si="21"/>
        <v>#N/A</v>
      </c>
      <c r="BA63" s="35" t="e">
        <f t="shared" si="21"/>
        <v>#N/A</v>
      </c>
      <c r="BB63" s="35" t="e">
        <f t="shared" si="21"/>
        <v>#N/A</v>
      </c>
      <c r="BC63" s="35" t="e">
        <f t="shared" si="21"/>
        <v>#N/A</v>
      </c>
      <c r="BD63" s="35" t="e">
        <f t="shared" si="22"/>
        <v>#N/A</v>
      </c>
      <c r="BE63" s="35" t="e">
        <f t="shared" si="22"/>
        <v>#N/A</v>
      </c>
      <c r="BF63" s="35" t="e">
        <f t="shared" si="22"/>
        <v>#N/A</v>
      </c>
      <c r="BG63" s="35" t="e">
        <f t="shared" si="22"/>
        <v>#N/A</v>
      </c>
      <c r="BH63" s="35" t="e">
        <f t="shared" si="22"/>
        <v>#N/A</v>
      </c>
      <c r="BI63" s="35" t="e">
        <f t="shared" si="22"/>
        <v>#N/A</v>
      </c>
      <c r="BJ63" s="35" t="e">
        <f t="shared" si="22"/>
        <v>#N/A</v>
      </c>
      <c r="BK63" s="35" t="e">
        <f t="shared" si="22"/>
        <v>#N/A</v>
      </c>
      <c r="BL63" s="35" t="e">
        <f t="shared" si="22"/>
        <v>#N/A</v>
      </c>
      <c r="BM63" s="35" t="e">
        <f t="shared" si="22"/>
        <v>#N/A</v>
      </c>
      <c r="BN63" s="35" t="e">
        <f t="shared" si="22"/>
        <v>#N/A</v>
      </c>
    </row>
    <row r="64" spans="3:66">
      <c r="C64" s="35" t="s">
        <v>2</v>
      </c>
      <c r="G64" s="35">
        <f>F58</f>
        <v>184520.29202195842</v>
      </c>
      <c r="H64" s="35">
        <f t="shared" si="19"/>
        <v>184520.29202195842</v>
      </c>
      <c r="I64" s="35">
        <f t="shared" si="19"/>
        <v>184520.29202195842</v>
      </c>
      <c r="J64" s="35" t="e">
        <f t="shared" si="19"/>
        <v>#N/A</v>
      </c>
      <c r="K64" s="35" t="e">
        <f t="shared" si="19"/>
        <v>#N/A</v>
      </c>
      <c r="L64" s="35" t="e">
        <f t="shared" si="19"/>
        <v>#N/A</v>
      </c>
      <c r="M64" s="35" t="e">
        <f t="shared" si="19"/>
        <v>#N/A</v>
      </c>
      <c r="N64" s="35" t="e">
        <f t="shared" si="19"/>
        <v>#N/A</v>
      </c>
      <c r="O64" s="35" t="e">
        <f t="shared" si="19"/>
        <v>#N/A</v>
      </c>
      <c r="P64" s="35" t="e">
        <f t="shared" si="19"/>
        <v>#N/A</v>
      </c>
      <c r="Q64" s="35" t="e">
        <f t="shared" si="19"/>
        <v>#N/A</v>
      </c>
      <c r="R64" s="35" t="e">
        <f t="shared" si="19"/>
        <v>#N/A</v>
      </c>
      <c r="S64" s="35" t="e">
        <f t="shared" si="19"/>
        <v>#N/A</v>
      </c>
      <c r="T64" s="35" t="e">
        <f t="shared" si="19"/>
        <v>#N/A</v>
      </c>
      <c r="U64" s="35" t="e">
        <f t="shared" si="19"/>
        <v>#N/A</v>
      </c>
      <c r="V64" s="35" t="e">
        <f t="shared" si="19"/>
        <v>#N/A</v>
      </c>
      <c r="W64" s="35" t="e">
        <f t="shared" si="19"/>
        <v>#N/A</v>
      </c>
      <c r="X64" s="35" t="e">
        <f t="shared" si="20"/>
        <v>#N/A</v>
      </c>
      <c r="Y64" s="35" t="e">
        <f t="shared" si="20"/>
        <v>#N/A</v>
      </c>
      <c r="Z64" s="35" t="e">
        <f t="shared" si="20"/>
        <v>#N/A</v>
      </c>
      <c r="AA64" s="35" t="e">
        <f t="shared" si="20"/>
        <v>#N/A</v>
      </c>
      <c r="AB64" s="35" t="e">
        <f t="shared" si="20"/>
        <v>#N/A</v>
      </c>
      <c r="AC64" s="35" t="e">
        <f t="shared" si="20"/>
        <v>#N/A</v>
      </c>
      <c r="AD64" s="35" t="e">
        <f t="shared" si="20"/>
        <v>#N/A</v>
      </c>
      <c r="AE64" s="35" t="e">
        <f t="shared" si="20"/>
        <v>#N/A</v>
      </c>
      <c r="AF64" s="35" t="e">
        <f t="shared" si="20"/>
        <v>#N/A</v>
      </c>
      <c r="AG64" s="35" t="e">
        <f t="shared" si="20"/>
        <v>#N/A</v>
      </c>
      <c r="AH64" s="35" t="e">
        <f t="shared" si="20"/>
        <v>#N/A</v>
      </c>
      <c r="AI64" s="35" t="e">
        <f t="shared" si="20"/>
        <v>#N/A</v>
      </c>
      <c r="AJ64" s="35" t="e">
        <f t="shared" si="20"/>
        <v>#N/A</v>
      </c>
      <c r="AK64" s="35" t="e">
        <f t="shared" si="20"/>
        <v>#N/A</v>
      </c>
      <c r="AL64" s="35" t="e">
        <f t="shared" si="20"/>
        <v>#N/A</v>
      </c>
      <c r="AM64" s="35" t="e">
        <f t="shared" si="20"/>
        <v>#N/A</v>
      </c>
      <c r="AN64" s="35" t="e">
        <f t="shared" si="21"/>
        <v>#N/A</v>
      </c>
      <c r="AO64" s="35" t="e">
        <f t="shared" si="21"/>
        <v>#N/A</v>
      </c>
      <c r="AP64" s="35" t="e">
        <f t="shared" si="21"/>
        <v>#N/A</v>
      </c>
      <c r="AQ64" s="35" t="e">
        <f t="shared" si="21"/>
        <v>#N/A</v>
      </c>
      <c r="AR64" s="35" t="e">
        <f t="shared" si="21"/>
        <v>#N/A</v>
      </c>
      <c r="AS64" s="35" t="e">
        <f t="shared" si="21"/>
        <v>#N/A</v>
      </c>
      <c r="AT64" s="35" t="e">
        <f t="shared" si="21"/>
        <v>#N/A</v>
      </c>
      <c r="AU64" s="35" t="e">
        <f t="shared" si="21"/>
        <v>#N/A</v>
      </c>
      <c r="AV64" s="35" t="e">
        <f t="shared" si="21"/>
        <v>#N/A</v>
      </c>
      <c r="AW64" s="35" t="e">
        <f t="shared" si="21"/>
        <v>#N/A</v>
      </c>
      <c r="AX64" s="35" t="e">
        <f t="shared" si="21"/>
        <v>#N/A</v>
      </c>
      <c r="AY64" s="35" t="e">
        <f t="shared" si="21"/>
        <v>#N/A</v>
      </c>
      <c r="AZ64" s="35" t="e">
        <f t="shared" si="21"/>
        <v>#N/A</v>
      </c>
      <c r="BA64" s="35" t="e">
        <f t="shared" si="21"/>
        <v>#N/A</v>
      </c>
      <c r="BB64" s="35" t="e">
        <f t="shared" si="21"/>
        <v>#N/A</v>
      </c>
      <c r="BC64" s="35" t="e">
        <f t="shared" si="21"/>
        <v>#N/A</v>
      </c>
      <c r="BD64" s="35" t="e">
        <f t="shared" si="22"/>
        <v>#N/A</v>
      </c>
      <c r="BE64" s="35" t="e">
        <f t="shared" si="22"/>
        <v>#N/A</v>
      </c>
      <c r="BF64" s="35" t="e">
        <f t="shared" si="22"/>
        <v>#N/A</v>
      </c>
      <c r="BG64" s="35" t="e">
        <f t="shared" si="22"/>
        <v>#N/A</v>
      </c>
      <c r="BH64" s="35" t="e">
        <f t="shared" si="22"/>
        <v>#N/A</v>
      </c>
      <c r="BI64" s="35" t="e">
        <f t="shared" si="22"/>
        <v>#N/A</v>
      </c>
      <c r="BJ64" s="35" t="e">
        <f t="shared" si="22"/>
        <v>#N/A</v>
      </c>
      <c r="BK64" s="35" t="e">
        <f t="shared" si="22"/>
        <v>#N/A</v>
      </c>
      <c r="BL64" s="35" t="e">
        <f t="shared" si="22"/>
        <v>#N/A</v>
      </c>
      <c r="BM64" s="35" t="e">
        <f t="shared" si="22"/>
        <v>#N/A</v>
      </c>
      <c r="BN64" s="35" t="e">
        <f t="shared" si="22"/>
        <v>#N/A</v>
      </c>
    </row>
    <row r="65" spans="1:66">
      <c r="C65" s="35" t="s">
        <v>13</v>
      </c>
      <c r="G65" s="35">
        <f>F59</f>
        <v>349132.70810169203</v>
      </c>
      <c r="H65" s="35">
        <f t="shared" si="19"/>
        <v>179474.32860069626</v>
      </c>
      <c r="I65" s="35">
        <f t="shared" si="19"/>
        <v>0</v>
      </c>
      <c r="J65" s="35" t="e">
        <f t="shared" si="19"/>
        <v>#N/A</v>
      </c>
      <c r="K65" s="35" t="e">
        <f t="shared" si="19"/>
        <v>#N/A</v>
      </c>
      <c r="L65" s="35" t="e">
        <f t="shared" si="19"/>
        <v>#N/A</v>
      </c>
      <c r="M65" s="35" t="e">
        <f t="shared" si="19"/>
        <v>#N/A</v>
      </c>
      <c r="N65" s="35" t="e">
        <f t="shared" si="19"/>
        <v>#N/A</v>
      </c>
      <c r="O65" s="35" t="e">
        <f t="shared" si="19"/>
        <v>#N/A</v>
      </c>
      <c r="P65" s="35" t="e">
        <f t="shared" si="19"/>
        <v>#N/A</v>
      </c>
      <c r="Q65" s="35" t="e">
        <f t="shared" si="19"/>
        <v>#N/A</v>
      </c>
      <c r="R65" s="35" t="e">
        <f t="shared" si="19"/>
        <v>#N/A</v>
      </c>
      <c r="S65" s="35" t="e">
        <f t="shared" si="19"/>
        <v>#N/A</v>
      </c>
      <c r="T65" s="35" t="e">
        <f t="shared" si="19"/>
        <v>#N/A</v>
      </c>
      <c r="U65" s="35" t="e">
        <f t="shared" si="19"/>
        <v>#N/A</v>
      </c>
      <c r="V65" s="35" t="e">
        <f t="shared" si="19"/>
        <v>#N/A</v>
      </c>
      <c r="W65" s="35" t="e">
        <f t="shared" si="19"/>
        <v>#N/A</v>
      </c>
      <c r="X65" s="35" t="e">
        <f t="shared" si="20"/>
        <v>#N/A</v>
      </c>
      <c r="Y65" s="35" t="e">
        <f t="shared" si="20"/>
        <v>#N/A</v>
      </c>
      <c r="Z65" s="35" t="e">
        <f t="shared" si="20"/>
        <v>#N/A</v>
      </c>
      <c r="AA65" s="35" t="e">
        <f t="shared" si="20"/>
        <v>#N/A</v>
      </c>
      <c r="AB65" s="35" t="e">
        <f t="shared" si="20"/>
        <v>#N/A</v>
      </c>
      <c r="AC65" s="35" t="e">
        <f t="shared" si="20"/>
        <v>#N/A</v>
      </c>
      <c r="AD65" s="35" t="e">
        <f t="shared" si="20"/>
        <v>#N/A</v>
      </c>
      <c r="AE65" s="35" t="e">
        <f t="shared" si="20"/>
        <v>#N/A</v>
      </c>
      <c r="AF65" s="35" t="e">
        <f t="shared" si="20"/>
        <v>#N/A</v>
      </c>
      <c r="AG65" s="35" t="e">
        <f t="shared" si="20"/>
        <v>#N/A</v>
      </c>
      <c r="AH65" s="35" t="e">
        <f t="shared" si="20"/>
        <v>#N/A</v>
      </c>
      <c r="AI65" s="35" t="e">
        <f t="shared" si="20"/>
        <v>#N/A</v>
      </c>
      <c r="AJ65" s="35" t="e">
        <f t="shared" si="20"/>
        <v>#N/A</v>
      </c>
      <c r="AK65" s="35" t="e">
        <f t="shared" si="20"/>
        <v>#N/A</v>
      </c>
      <c r="AL65" s="35" t="e">
        <f t="shared" si="20"/>
        <v>#N/A</v>
      </c>
      <c r="AM65" s="35" t="e">
        <f t="shared" si="20"/>
        <v>#N/A</v>
      </c>
      <c r="AN65" s="35" t="e">
        <f t="shared" si="21"/>
        <v>#N/A</v>
      </c>
      <c r="AO65" s="35" t="e">
        <f t="shared" si="21"/>
        <v>#N/A</v>
      </c>
      <c r="AP65" s="35" t="e">
        <f t="shared" si="21"/>
        <v>#N/A</v>
      </c>
      <c r="AQ65" s="35" t="e">
        <f t="shared" si="21"/>
        <v>#N/A</v>
      </c>
      <c r="AR65" s="35" t="e">
        <f t="shared" si="21"/>
        <v>#N/A</v>
      </c>
      <c r="AS65" s="35" t="e">
        <f t="shared" si="21"/>
        <v>#N/A</v>
      </c>
      <c r="AT65" s="35" t="e">
        <f t="shared" si="21"/>
        <v>#N/A</v>
      </c>
      <c r="AU65" s="35" t="e">
        <f t="shared" si="21"/>
        <v>#N/A</v>
      </c>
      <c r="AV65" s="35" t="e">
        <f t="shared" si="21"/>
        <v>#N/A</v>
      </c>
      <c r="AW65" s="35" t="e">
        <f t="shared" si="21"/>
        <v>#N/A</v>
      </c>
      <c r="AX65" s="35" t="e">
        <f t="shared" si="21"/>
        <v>#N/A</v>
      </c>
      <c r="AY65" s="35" t="e">
        <f t="shared" si="21"/>
        <v>#N/A</v>
      </c>
      <c r="AZ65" s="35" t="e">
        <f t="shared" si="21"/>
        <v>#N/A</v>
      </c>
      <c r="BA65" s="35" t="e">
        <f t="shared" si="21"/>
        <v>#N/A</v>
      </c>
      <c r="BB65" s="35" t="e">
        <f t="shared" si="21"/>
        <v>#N/A</v>
      </c>
      <c r="BC65" s="35" t="e">
        <f t="shared" si="21"/>
        <v>#N/A</v>
      </c>
      <c r="BD65" s="35" t="e">
        <f t="shared" si="22"/>
        <v>#N/A</v>
      </c>
      <c r="BE65" s="35" t="e">
        <f t="shared" si="22"/>
        <v>#N/A</v>
      </c>
      <c r="BF65" s="35" t="e">
        <f t="shared" si="22"/>
        <v>#N/A</v>
      </c>
      <c r="BG65" s="35" t="e">
        <f t="shared" si="22"/>
        <v>#N/A</v>
      </c>
      <c r="BH65" s="35" t="e">
        <f t="shared" si="22"/>
        <v>#N/A</v>
      </c>
      <c r="BI65" s="35" t="e">
        <f t="shared" si="22"/>
        <v>#N/A</v>
      </c>
      <c r="BJ65" s="35" t="e">
        <f t="shared" si="22"/>
        <v>#N/A</v>
      </c>
      <c r="BK65" s="35" t="e">
        <f t="shared" si="22"/>
        <v>#N/A</v>
      </c>
      <c r="BL65" s="35" t="e">
        <f t="shared" si="22"/>
        <v>#N/A</v>
      </c>
      <c r="BM65" s="35" t="e">
        <f t="shared" si="22"/>
        <v>#N/A</v>
      </c>
      <c r="BN65" s="35" t="e">
        <f t="shared" si="22"/>
        <v>#N/A</v>
      </c>
    </row>
    <row r="67" spans="1:66">
      <c r="C67" s="35" t="s">
        <v>12</v>
      </c>
      <c r="H67" s="35">
        <f>G61</f>
        <v>509512</v>
      </c>
      <c r="I67" s="35">
        <f t="shared" ref="I67:X71" si="23">H61</f>
        <v>349132.70810169203</v>
      </c>
      <c r="J67" s="35">
        <f t="shared" si="23"/>
        <v>179474.32860069626</v>
      </c>
      <c r="K67" s="35">
        <f t="shared" si="23"/>
        <v>0</v>
      </c>
      <c r="L67" s="35" t="e">
        <f t="shared" si="23"/>
        <v>#N/A</v>
      </c>
      <c r="M67" s="35" t="e">
        <f t="shared" si="23"/>
        <v>#N/A</v>
      </c>
      <c r="N67" s="35" t="e">
        <f t="shared" si="23"/>
        <v>#N/A</v>
      </c>
      <c r="O67" s="35" t="e">
        <f t="shared" si="23"/>
        <v>#N/A</v>
      </c>
      <c r="P67" s="35" t="e">
        <f t="shared" si="23"/>
        <v>#N/A</v>
      </c>
      <c r="Q67" s="35" t="e">
        <f t="shared" si="23"/>
        <v>#N/A</v>
      </c>
      <c r="R67" s="35" t="e">
        <f t="shared" si="23"/>
        <v>#N/A</v>
      </c>
      <c r="S67" s="35" t="e">
        <f t="shared" si="23"/>
        <v>#N/A</v>
      </c>
      <c r="T67" s="35" t="e">
        <f t="shared" si="23"/>
        <v>#N/A</v>
      </c>
      <c r="U67" s="35" t="e">
        <f t="shared" si="23"/>
        <v>#N/A</v>
      </c>
      <c r="V67" s="35" t="e">
        <f t="shared" si="23"/>
        <v>#N/A</v>
      </c>
      <c r="W67" s="35" t="e">
        <f t="shared" si="23"/>
        <v>#N/A</v>
      </c>
      <c r="X67" s="35" t="e">
        <f t="shared" si="23"/>
        <v>#N/A</v>
      </c>
      <c r="Y67" s="35" t="e">
        <f t="shared" ref="Y67:AN71" si="24">X61</f>
        <v>#N/A</v>
      </c>
      <c r="Z67" s="35" t="e">
        <f t="shared" si="24"/>
        <v>#N/A</v>
      </c>
      <c r="AA67" s="35" t="e">
        <f t="shared" si="24"/>
        <v>#N/A</v>
      </c>
      <c r="AB67" s="35" t="e">
        <f t="shared" si="24"/>
        <v>#N/A</v>
      </c>
      <c r="AC67" s="35" t="e">
        <f t="shared" si="24"/>
        <v>#N/A</v>
      </c>
      <c r="AD67" s="35" t="e">
        <f t="shared" si="24"/>
        <v>#N/A</v>
      </c>
      <c r="AE67" s="35" t="e">
        <f t="shared" si="24"/>
        <v>#N/A</v>
      </c>
      <c r="AF67" s="35" t="e">
        <f t="shared" si="24"/>
        <v>#N/A</v>
      </c>
      <c r="AG67" s="35" t="e">
        <f t="shared" si="24"/>
        <v>#N/A</v>
      </c>
      <c r="AH67" s="35" t="e">
        <f t="shared" si="24"/>
        <v>#N/A</v>
      </c>
      <c r="AI67" s="35" t="e">
        <f t="shared" si="24"/>
        <v>#N/A</v>
      </c>
      <c r="AJ67" s="35" t="e">
        <f t="shared" si="24"/>
        <v>#N/A</v>
      </c>
      <c r="AK67" s="35" t="e">
        <f t="shared" si="24"/>
        <v>#N/A</v>
      </c>
      <c r="AL67" s="35" t="e">
        <f t="shared" si="24"/>
        <v>#N/A</v>
      </c>
      <c r="AM67" s="35" t="e">
        <f t="shared" si="24"/>
        <v>#N/A</v>
      </c>
      <c r="AN67" s="35" t="e">
        <f t="shared" si="24"/>
        <v>#N/A</v>
      </c>
      <c r="AO67" s="35" t="e">
        <f t="shared" ref="AO67:BD71" si="25">AN61</f>
        <v>#N/A</v>
      </c>
      <c r="AP67" s="35" t="e">
        <f t="shared" si="25"/>
        <v>#N/A</v>
      </c>
      <c r="AQ67" s="35" t="e">
        <f t="shared" si="25"/>
        <v>#N/A</v>
      </c>
      <c r="AR67" s="35" t="e">
        <f t="shared" si="25"/>
        <v>#N/A</v>
      </c>
      <c r="AS67" s="35" t="e">
        <f t="shared" si="25"/>
        <v>#N/A</v>
      </c>
      <c r="AT67" s="35" t="e">
        <f t="shared" si="25"/>
        <v>#N/A</v>
      </c>
      <c r="AU67" s="35" t="e">
        <f t="shared" si="25"/>
        <v>#N/A</v>
      </c>
      <c r="AV67" s="35" t="e">
        <f t="shared" si="25"/>
        <v>#N/A</v>
      </c>
      <c r="AW67" s="35" t="e">
        <f t="shared" si="25"/>
        <v>#N/A</v>
      </c>
      <c r="AX67" s="35" t="e">
        <f t="shared" si="25"/>
        <v>#N/A</v>
      </c>
      <c r="AY67" s="35" t="e">
        <f t="shared" si="25"/>
        <v>#N/A</v>
      </c>
      <c r="AZ67" s="35" t="e">
        <f t="shared" si="25"/>
        <v>#N/A</v>
      </c>
      <c r="BA67" s="35" t="e">
        <f t="shared" si="25"/>
        <v>#N/A</v>
      </c>
      <c r="BB67" s="35" t="e">
        <f t="shared" si="25"/>
        <v>#N/A</v>
      </c>
      <c r="BC67" s="35" t="e">
        <f t="shared" si="25"/>
        <v>#N/A</v>
      </c>
      <c r="BD67" s="35" t="e">
        <f t="shared" si="25"/>
        <v>#N/A</v>
      </c>
      <c r="BE67" s="35" t="e">
        <f t="shared" ref="BE67:BN71" si="26">BD61</f>
        <v>#N/A</v>
      </c>
      <c r="BF67" s="35" t="e">
        <f t="shared" si="26"/>
        <v>#N/A</v>
      </c>
      <c r="BG67" s="35" t="e">
        <f t="shared" si="26"/>
        <v>#N/A</v>
      </c>
      <c r="BH67" s="35" t="e">
        <f t="shared" si="26"/>
        <v>#N/A</v>
      </c>
      <c r="BI67" s="35" t="e">
        <f t="shared" si="26"/>
        <v>#N/A</v>
      </c>
      <c r="BJ67" s="35" t="e">
        <f t="shared" si="26"/>
        <v>#N/A</v>
      </c>
      <c r="BK67" s="35" t="e">
        <f t="shared" si="26"/>
        <v>#N/A</v>
      </c>
      <c r="BL67" s="35" t="e">
        <f t="shared" si="26"/>
        <v>#N/A</v>
      </c>
      <c r="BM67" s="35" t="e">
        <f t="shared" si="26"/>
        <v>#N/A</v>
      </c>
      <c r="BN67" s="35" t="e">
        <f t="shared" si="26"/>
        <v>#N/A</v>
      </c>
    </row>
    <row r="68" spans="1:66">
      <c r="C68" s="35" t="s">
        <v>0</v>
      </c>
      <c r="H68" s="35">
        <f>G62</f>
        <v>160379.29189830797</v>
      </c>
      <c r="I68" s="35">
        <f t="shared" si="23"/>
        <v>169658.37950099577</v>
      </c>
      <c r="J68" s="35">
        <f t="shared" si="23"/>
        <v>179474.32860069623</v>
      </c>
      <c r="K68" s="35" t="e">
        <f t="shared" si="23"/>
        <v>#N/A</v>
      </c>
      <c r="L68" s="35" t="e">
        <f t="shared" si="23"/>
        <v>#N/A</v>
      </c>
      <c r="M68" s="35" t="e">
        <f t="shared" si="23"/>
        <v>#N/A</v>
      </c>
      <c r="N68" s="35" t="e">
        <f t="shared" si="23"/>
        <v>#N/A</v>
      </c>
      <c r="O68" s="35" t="e">
        <f t="shared" si="23"/>
        <v>#N/A</v>
      </c>
      <c r="P68" s="35" t="e">
        <f t="shared" si="23"/>
        <v>#N/A</v>
      </c>
      <c r="Q68" s="35" t="e">
        <f t="shared" si="23"/>
        <v>#N/A</v>
      </c>
      <c r="R68" s="35" t="e">
        <f t="shared" si="23"/>
        <v>#N/A</v>
      </c>
      <c r="S68" s="35" t="e">
        <f t="shared" si="23"/>
        <v>#N/A</v>
      </c>
      <c r="T68" s="35" t="e">
        <f t="shared" si="23"/>
        <v>#N/A</v>
      </c>
      <c r="U68" s="35" t="e">
        <f t="shared" si="23"/>
        <v>#N/A</v>
      </c>
      <c r="V68" s="35" t="e">
        <f t="shared" si="23"/>
        <v>#N/A</v>
      </c>
      <c r="W68" s="35" t="e">
        <f t="shared" si="23"/>
        <v>#N/A</v>
      </c>
      <c r="X68" s="35" t="e">
        <f t="shared" si="23"/>
        <v>#N/A</v>
      </c>
      <c r="Y68" s="35" t="e">
        <f t="shared" si="24"/>
        <v>#N/A</v>
      </c>
      <c r="Z68" s="35" t="e">
        <f t="shared" si="24"/>
        <v>#N/A</v>
      </c>
      <c r="AA68" s="35" t="e">
        <f t="shared" si="24"/>
        <v>#N/A</v>
      </c>
      <c r="AB68" s="35" t="e">
        <f t="shared" si="24"/>
        <v>#N/A</v>
      </c>
      <c r="AC68" s="35" t="e">
        <f t="shared" si="24"/>
        <v>#N/A</v>
      </c>
      <c r="AD68" s="35" t="e">
        <f t="shared" si="24"/>
        <v>#N/A</v>
      </c>
      <c r="AE68" s="35" t="e">
        <f t="shared" si="24"/>
        <v>#N/A</v>
      </c>
      <c r="AF68" s="35" t="e">
        <f t="shared" si="24"/>
        <v>#N/A</v>
      </c>
      <c r="AG68" s="35" t="e">
        <f t="shared" si="24"/>
        <v>#N/A</v>
      </c>
      <c r="AH68" s="35" t="e">
        <f t="shared" si="24"/>
        <v>#N/A</v>
      </c>
      <c r="AI68" s="35" t="e">
        <f t="shared" si="24"/>
        <v>#N/A</v>
      </c>
      <c r="AJ68" s="35" t="e">
        <f t="shared" si="24"/>
        <v>#N/A</v>
      </c>
      <c r="AK68" s="35" t="e">
        <f t="shared" si="24"/>
        <v>#N/A</v>
      </c>
      <c r="AL68" s="35" t="e">
        <f t="shared" si="24"/>
        <v>#N/A</v>
      </c>
      <c r="AM68" s="35" t="e">
        <f t="shared" si="24"/>
        <v>#N/A</v>
      </c>
      <c r="AN68" s="35" t="e">
        <f t="shared" si="24"/>
        <v>#N/A</v>
      </c>
      <c r="AO68" s="35" t="e">
        <f t="shared" si="25"/>
        <v>#N/A</v>
      </c>
      <c r="AP68" s="35" t="e">
        <f t="shared" si="25"/>
        <v>#N/A</v>
      </c>
      <c r="AQ68" s="35" t="e">
        <f t="shared" si="25"/>
        <v>#N/A</v>
      </c>
      <c r="AR68" s="35" t="e">
        <f t="shared" si="25"/>
        <v>#N/A</v>
      </c>
      <c r="AS68" s="35" t="e">
        <f t="shared" si="25"/>
        <v>#N/A</v>
      </c>
      <c r="AT68" s="35" t="e">
        <f t="shared" si="25"/>
        <v>#N/A</v>
      </c>
      <c r="AU68" s="35" t="e">
        <f t="shared" si="25"/>
        <v>#N/A</v>
      </c>
      <c r="AV68" s="35" t="e">
        <f t="shared" si="25"/>
        <v>#N/A</v>
      </c>
      <c r="AW68" s="35" t="e">
        <f t="shared" si="25"/>
        <v>#N/A</v>
      </c>
      <c r="AX68" s="35" t="e">
        <f t="shared" si="25"/>
        <v>#N/A</v>
      </c>
      <c r="AY68" s="35" t="e">
        <f t="shared" si="25"/>
        <v>#N/A</v>
      </c>
      <c r="AZ68" s="35" t="e">
        <f t="shared" si="25"/>
        <v>#N/A</v>
      </c>
      <c r="BA68" s="35" t="e">
        <f t="shared" si="25"/>
        <v>#N/A</v>
      </c>
      <c r="BB68" s="35" t="e">
        <f t="shared" si="25"/>
        <v>#N/A</v>
      </c>
      <c r="BC68" s="35" t="e">
        <f t="shared" si="25"/>
        <v>#N/A</v>
      </c>
      <c r="BD68" s="35" t="e">
        <f t="shared" si="25"/>
        <v>#N/A</v>
      </c>
      <c r="BE68" s="35" t="e">
        <f t="shared" si="26"/>
        <v>#N/A</v>
      </c>
      <c r="BF68" s="35" t="e">
        <f t="shared" si="26"/>
        <v>#N/A</v>
      </c>
      <c r="BG68" s="35" t="e">
        <f t="shared" si="26"/>
        <v>#N/A</v>
      </c>
      <c r="BH68" s="35" t="e">
        <f t="shared" si="26"/>
        <v>#N/A</v>
      </c>
      <c r="BI68" s="35" t="e">
        <f t="shared" si="26"/>
        <v>#N/A</v>
      </c>
      <c r="BJ68" s="35" t="e">
        <f t="shared" si="26"/>
        <v>#N/A</v>
      </c>
      <c r="BK68" s="35" t="e">
        <f t="shared" si="26"/>
        <v>#N/A</v>
      </c>
      <c r="BL68" s="35" t="e">
        <f t="shared" si="26"/>
        <v>#N/A</v>
      </c>
      <c r="BM68" s="35" t="e">
        <f t="shared" si="26"/>
        <v>#N/A</v>
      </c>
      <c r="BN68" s="35" t="e">
        <f t="shared" si="26"/>
        <v>#N/A</v>
      </c>
    </row>
    <row r="69" spans="1:66">
      <c r="C69" s="35" t="s">
        <v>1</v>
      </c>
      <c r="H69" s="35">
        <f>G63</f>
        <v>24141.000123650461</v>
      </c>
      <c r="I69" s="35">
        <f t="shared" si="23"/>
        <v>14861.912520962669</v>
      </c>
      <c r="J69" s="35">
        <f t="shared" si="23"/>
        <v>5045.9634212621986</v>
      </c>
      <c r="K69" s="35" t="e">
        <f t="shared" si="23"/>
        <v>#N/A</v>
      </c>
      <c r="L69" s="35" t="e">
        <f t="shared" si="23"/>
        <v>#N/A</v>
      </c>
      <c r="M69" s="35" t="e">
        <f t="shared" si="23"/>
        <v>#N/A</v>
      </c>
      <c r="N69" s="35" t="e">
        <f t="shared" si="23"/>
        <v>#N/A</v>
      </c>
      <c r="O69" s="35" t="e">
        <f t="shared" si="23"/>
        <v>#N/A</v>
      </c>
      <c r="P69" s="35" t="e">
        <f t="shared" si="23"/>
        <v>#N/A</v>
      </c>
      <c r="Q69" s="35" t="e">
        <f t="shared" si="23"/>
        <v>#N/A</v>
      </c>
      <c r="R69" s="35" t="e">
        <f t="shared" si="23"/>
        <v>#N/A</v>
      </c>
      <c r="S69" s="35" t="e">
        <f t="shared" si="23"/>
        <v>#N/A</v>
      </c>
      <c r="T69" s="35" t="e">
        <f t="shared" si="23"/>
        <v>#N/A</v>
      </c>
      <c r="U69" s="35" t="e">
        <f t="shared" si="23"/>
        <v>#N/A</v>
      </c>
      <c r="V69" s="35" t="e">
        <f t="shared" si="23"/>
        <v>#N/A</v>
      </c>
      <c r="W69" s="35" t="e">
        <f t="shared" si="23"/>
        <v>#N/A</v>
      </c>
      <c r="X69" s="35" t="e">
        <f t="shared" si="23"/>
        <v>#N/A</v>
      </c>
      <c r="Y69" s="35" t="e">
        <f t="shared" si="24"/>
        <v>#N/A</v>
      </c>
      <c r="Z69" s="35" t="e">
        <f t="shared" si="24"/>
        <v>#N/A</v>
      </c>
      <c r="AA69" s="35" t="e">
        <f t="shared" si="24"/>
        <v>#N/A</v>
      </c>
      <c r="AB69" s="35" t="e">
        <f t="shared" si="24"/>
        <v>#N/A</v>
      </c>
      <c r="AC69" s="35" t="e">
        <f t="shared" si="24"/>
        <v>#N/A</v>
      </c>
      <c r="AD69" s="35" t="e">
        <f t="shared" si="24"/>
        <v>#N/A</v>
      </c>
      <c r="AE69" s="35" t="e">
        <f t="shared" si="24"/>
        <v>#N/A</v>
      </c>
      <c r="AF69" s="35" t="e">
        <f t="shared" si="24"/>
        <v>#N/A</v>
      </c>
      <c r="AG69" s="35" t="e">
        <f t="shared" si="24"/>
        <v>#N/A</v>
      </c>
      <c r="AH69" s="35" t="e">
        <f t="shared" si="24"/>
        <v>#N/A</v>
      </c>
      <c r="AI69" s="35" t="e">
        <f t="shared" si="24"/>
        <v>#N/A</v>
      </c>
      <c r="AJ69" s="35" t="e">
        <f t="shared" si="24"/>
        <v>#N/A</v>
      </c>
      <c r="AK69" s="35" t="e">
        <f t="shared" si="24"/>
        <v>#N/A</v>
      </c>
      <c r="AL69" s="35" t="e">
        <f t="shared" si="24"/>
        <v>#N/A</v>
      </c>
      <c r="AM69" s="35" t="e">
        <f t="shared" si="24"/>
        <v>#N/A</v>
      </c>
      <c r="AN69" s="35" t="e">
        <f t="shared" si="24"/>
        <v>#N/A</v>
      </c>
      <c r="AO69" s="35" t="e">
        <f t="shared" si="25"/>
        <v>#N/A</v>
      </c>
      <c r="AP69" s="35" t="e">
        <f t="shared" si="25"/>
        <v>#N/A</v>
      </c>
      <c r="AQ69" s="35" t="e">
        <f t="shared" si="25"/>
        <v>#N/A</v>
      </c>
      <c r="AR69" s="35" t="e">
        <f t="shared" si="25"/>
        <v>#N/A</v>
      </c>
      <c r="AS69" s="35" t="e">
        <f t="shared" si="25"/>
        <v>#N/A</v>
      </c>
      <c r="AT69" s="35" t="e">
        <f t="shared" si="25"/>
        <v>#N/A</v>
      </c>
      <c r="AU69" s="35" t="e">
        <f t="shared" si="25"/>
        <v>#N/A</v>
      </c>
      <c r="AV69" s="35" t="e">
        <f t="shared" si="25"/>
        <v>#N/A</v>
      </c>
      <c r="AW69" s="35" t="e">
        <f t="shared" si="25"/>
        <v>#N/A</v>
      </c>
      <c r="AX69" s="35" t="e">
        <f t="shared" si="25"/>
        <v>#N/A</v>
      </c>
      <c r="AY69" s="35" t="e">
        <f t="shared" si="25"/>
        <v>#N/A</v>
      </c>
      <c r="AZ69" s="35" t="e">
        <f t="shared" si="25"/>
        <v>#N/A</v>
      </c>
      <c r="BA69" s="35" t="e">
        <f t="shared" si="25"/>
        <v>#N/A</v>
      </c>
      <c r="BB69" s="35" t="e">
        <f t="shared" si="25"/>
        <v>#N/A</v>
      </c>
      <c r="BC69" s="35" t="e">
        <f t="shared" si="25"/>
        <v>#N/A</v>
      </c>
      <c r="BD69" s="35" t="e">
        <f t="shared" si="25"/>
        <v>#N/A</v>
      </c>
      <c r="BE69" s="35" t="e">
        <f t="shared" si="26"/>
        <v>#N/A</v>
      </c>
      <c r="BF69" s="35" t="e">
        <f t="shared" si="26"/>
        <v>#N/A</v>
      </c>
      <c r="BG69" s="35" t="e">
        <f t="shared" si="26"/>
        <v>#N/A</v>
      </c>
      <c r="BH69" s="35" t="e">
        <f t="shared" si="26"/>
        <v>#N/A</v>
      </c>
      <c r="BI69" s="35" t="e">
        <f t="shared" si="26"/>
        <v>#N/A</v>
      </c>
      <c r="BJ69" s="35" t="e">
        <f t="shared" si="26"/>
        <v>#N/A</v>
      </c>
      <c r="BK69" s="35" t="e">
        <f t="shared" si="26"/>
        <v>#N/A</v>
      </c>
      <c r="BL69" s="35" t="e">
        <f t="shared" si="26"/>
        <v>#N/A</v>
      </c>
      <c r="BM69" s="35" t="e">
        <f t="shared" si="26"/>
        <v>#N/A</v>
      </c>
      <c r="BN69" s="35" t="e">
        <f t="shared" si="26"/>
        <v>#N/A</v>
      </c>
    </row>
    <row r="70" spans="1:66">
      <c r="C70" s="35" t="s">
        <v>2</v>
      </c>
      <c r="H70" s="35">
        <f>G64</f>
        <v>184520.29202195842</v>
      </c>
      <c r="I70" s="35">
        <f t="shared" si="23"/>
        <v>184520.29202195842</v>
      </c>
      <c r="J70" s="35">
        <f t="shared" si="23"/>
        <v>184520.29202195842</v>
      </c>
      <c r="K70" s="35" t="e">
        <f t="shared" si="23"/>
        <v>#N/A</v>
      </c>
      <c r="L70" s="35" t="e">
        <f t="shared" si="23"/>
        <v>#N/A</v>
      </c>
      <c r="M70" s="35" t="e">
        <f t="shared" si="23"/>
        <v>#N/A</v>
      </c>
      <c r="N70" s="35" t="e">
        <f t="shared" si="23"/>
        <v>#N/A</v>
      </c>
      <c r="O70" s="35" t="e">
        <f t="shared" si="23"/>
        <v>#N/A</v>
      </c>
      <c r="P70" s="35" t="e">
        <f t="shared" si="23"/>
        <v>#N/A</v>
      </c>
      <c r="Q70" s="35" t="e">
        <f t="shared" si="23"/>
        <v>#N/A</v>
      </c>
      <c r="R70" s="35" t="e">
        <f t="shared" si="23"/>
        <v>#N/A</v>
      </c>
      <c r="S70" s="35" t="e">
        <f t="shared" si="23"/>
        <v>#N/A</v>
      </c>
      <c r="T70" s="35" t="e">
        <f t="shared" si="23"/>
        <v>#N/A</v>
      </c>
      <c r="U70" s="35" t="e">
        <f t="shared" si="23"/>
        <v>#N/A</v>
      </c>
      <c r="V70" s="35" t="e">
        <f t="shared" si="23"/>
        <v>#N/A</v>
      </c>
      <c r="W70" s="35" t="e">
        <f t="shared" si="23"/>
        <v>#N/A</v>
      </c>
      <c r="X70" s="35" t="e">
        <f t="shared" si="23"/>
        <v>#N/A</v>
      </c>
      <c r="Y70" s="35" t="e">
        <f t="shared" si="24"/>
        <v>#N/A</v>
      </c>
      <c r="Z70" s="35" t="e">
        <f t="shared" si="24"/>
        <v>#N/A</v>
      </c>
      <c r="AA70" s="35" t="e">
        <f t="shared" si="24"/>
        <v>#N/A</v>
      </c>
      <c r="AB70" s="35" t="e">
        <f t="shared" si="24"/>
        <v>#N/A</v>
      </c>
      <c r="AC70" s="35" t="e">
        <f t="shared" si="24"/>
        <v>#N/A</v>
      </c>
      <c r="AD70" s="35" t="e">
        <f t="shared" si="24"/>
        <v>#N/A</v>
      </c>
      <c r="AE70" s="35" t="e">
        <f t="shared" si="24"/>
        <v>#N/A</v>
      </c>
      <c r="AF70" s="35" t="e">
        <f t="shared" si="24"/>
        <v>#N/A</v>
      </c>
      <c r="AG70" s="35" t="e">
        <f t="shared" si="24"/>
        <v>#N/A</v>
      </c>
      <c r="AH70" s="35" t="e">
        <f t="shared" si="24"/>
        <v>#N/A</v>
      </c>
      <c r="AI70" s="35" t="e">
        <f t="shared" si="24"/>
        <v>#N/A</v>
      </c>
      <c r="AJ70" s="35" t="e">
        <f t="shared" si="24"/>
        <v>#N/A</v>
      </c>
      <c r="AK70" s="35" t="e">
        <f t="shared" si="24"/>
        <v>#N/A</v>
      </c>
      <c r="AL70" s="35" t="e">
        <f t="shared" si="24"/>
        <v>#N/A</v>
      </c>
      <c r="AM70" s="35" t="e">
        <f t="shared" si="24"/>
        <v>#N/A</v>
      </c>
      <c r="AN70" s="35" t="e">
        <f t="shared" si="24"/>
        <v>#N/A</v>
      </c>
      <c r="AO70" s="35" t="e">
        <f t="shared" si="25"/>
        <v>#N/A</v>
      </c>
      <c r="AP70" s="35" t="e">
        <f t="shared" si="25"/>
        <v>#N/A</v>
      </c>
      <c r="AQ70" s="35" t="e">
        <f t="shared" si="25"/>
        <v>#N/A</v>
      </c>
      <c r="AR70" s="35" t="e">
        <f t="shared" si="25"/>
        <v>#N/A</v>
      </c>
      <c r="AS70" s="35" t="e">
        <f t="shared" si="25"/>
        <v>#N/A</v>
      </c>
      <c r="AT70" s="35" t="e">
        <f t="shared" si="25"/>
        <v>#N/A</v>
      </c>
      <c r="AU70" s="35" t="e">
        <f t="shared" si="25"/>
        <v>#N/A</v>
      </c>
      <c r="AV70" s="35" t="e">
        <f t="shared" si="25"/>
        <v>#N/A</v>
      </c>
      <c r="AW70" s="35" t="e">
        <f t="shared" si="25"/>
        <v>#N/A</v>
      </c>
      <c r="AX70" s="35" t="e">
        <f t="shared" si="25"/>
        <v>#N/A</v>
      </c>
      <c r="AY70" s="35" t="e">
        <f t="shared" si="25"/>
        <v>#N/A</v>
      </c>
      <c r="AZ70" s="35" t="e">
        <f t="shared" si="25"/>
        <v>#N/A</v>
      </c>
      <c r="BA70" s="35" t="e">
        <f t="shared" si="25"/>
        <v>#N/A</v>
      </c>
      <c r="BB70" s="35" t="e">
        <f t="shared" si="25"/>
        <v>#N/A</v>
      </c>
      <c r="BC70" s="35" t="e">
        <f t="shared" si="25"/>
        <v>#N/A</v>
      </c>
      <c r="BD70" s="35" t="e">
        <f t="shared" si="25"/>
        <v>#N/A</v>
      </c>
      <c r="BE70" s="35" t="e">
        <f t="shared" si="26"/>
        <v>#N/A</v>
      </c>
      <c r="BF70" s="35" t="e">
        <f t="shared" si="26"/>
        <v>#N/A</v>
      </c>
      <c r="BG70" s="35" t="e">
        <f t="shared" si="26"/>
        <v>#N/A</v>
      </c>
      <c r="BH70" s="35" t="e">
        <f t="shared" si="26"/>
        <v>#N/A</v>
      </c>
      <c r="BI70" s="35" t="e">
        <f t="shared" si="26"/>
        <v>#N/A</v>
      </c>
      <c r="BJ70" s="35" t="e">
        <f t="shared" si="26"/>
        <v>#N/A</v>
      </c>
      <c r="BK70" s="35" t="e">
        <f t="shared" si="26"/>
        <v>#N/A</v>
      </c>
      <c r="BL70" s="35" t="e">
        <f t="shared" si="26"/>
        <v>#N/A</v>
      </c>
      <c r="BM70" s="35" t="e">
        <f t="shared" si="26"/>
        <v>#N/A</v>
      </c>
      <c r="BN70" s="35" t="e">
        <f t="shared" si="26"/>
        <v>#N/A</v>
      </c>
    </row>
    <row r="71" spans="1:66">
      <c r="C71" s="35" t="s">
        <v>13</v>
      </c>
      <c r="H71" s="35">
        <f>G65</f>
        <v>349132.70810169203</v>
      </c>
      <c r="I71" s="35">
        <f t="shared" si="23"/>
        <v>179474.32860069626</v>
      </c>
      <c r="J71" s="35">
        <f t="shared" si="23"/>
        <v>0</v>
      </c>
      <c r="K71" s="35" t="e">
        <f t="shared" si="23"/>
        <v>#N/A</v>
      </c>
      <c r="L71" s="35" t="e">
        <f t="shared" si="23"/>
        <v>#N/A</v>
      </c>
      <c r="M71" s="35" t="e">
        <f t="shared" si="23"/>
        <v>#N/A</v>
      </c>
      <c r="N71" s="35" t="e">
        <f t="shared" si="23"/>
        <v>#N/A</v>
      </c>
      <c r="O71" s="35" t="e">
        <f t="shared" si="23"/>
        <v>#N/A</v>
      </c>
      <c r="P71" s="35" t="e">
        <f t="shared" si="23"/>
        <v>#N/A</v>
      </c>
      <c r="Q71" s="35" t="e">
        <f t="shared" si="23"/>
        <v>#N/A</v>
      </c>
      <c r="R71" s="35" t="e">
        <f t="shared" si="23"/>
        <v>#N/A</v>
      </c>
      <c r="S71" s="35" t="e">
        <f t="shared" si="23"/>
        <v>#N/A</v>
      </c>
      <c r="T71" s="35" t="e">
        <f t="shared" si="23"/>
        <v>#N/A</v>
      </c>
      <c r="U71" s="35" t="e">
        <f t="shared" si="23"/>
        <v>#N/A</v>
      </c>
      <c r="V71" s="35" t="e">
        <f t="shared" si="23"/>
        <v>#N/A</v>
      </c>
      <c r="W71" s="35" t="e">
        <f t="shared" si="23"/>
        <v>#N/A</v>
      </c>
      <c r="X71" s="35" t="e">
        <f t="shared" si="23"/>
        <v>#N/A</v>
      </c>
      <c r="Y71" s="35" t="e">
        <f t="shared" si="24"/>
        <v>#N/A</v>
      </c>
      <c r="Z71" s="35" t="e">
        <f t="shared" si="24"/>
        <v>#N/A</v>
      </c>
      <c r="AA71" s="35" t="e">
        <f t="shared" si="24"/>
        <v>#N/A</v>
      </c>
      <c r="AB71" s="35" t="e">
        <f t="shared" si="24"/>
        <v>#N/A</v>
      </c>
      <c r="AC71" s="35" t="e">
        <f t="shared" si="24"/>
        <v>#N/A</v>
      </c>
      <c r="AD71" s="35" t="e">
        <f t="shared" si="24"/>
        <v>#N/A</v>
      </c>
      <c r="AE71" s="35" t="e">
        <f t="shared" si="24"/>
        <v>#N/A</v>
      </c>
      <c r="AF71" s="35" t="e">
        <f t="shared" si="24"/>
        <v>#N/A</v>
      </c>
      <c r="AG71" s="35" t="e">
        <f t="shared" si="24"/>
        <v>#N/A</v>
      </c>
      <c r="AH71" s="35" t="e">
        <f t="shared" si="24"/>
        <v>#N/A</v>
      </c>
      <c r="AI71" s="35" t="e">
        <f t="shared" si="24"/>
        <v>#N/A</v>
      </c>
      <c r="AJ71" s="35" t="e">
        <f t="shared" si="24"/>
        <v>#N/A</v>
      </c>
      <c r="AK71" s="35" t="e">
        <f t="shared" si="24"/>
        <v>#N/A</v>
      </c>
      <c r="AL71" s="35" t="e">
        <f t="shared" si="24"/>
        <v>#N/A</v>
      </c>
      <c r="AM71" s="35" t="e">
        <f t="shared" si="24"/>
        <v>#N/A</v>
      </c>
      <c r="AN71" s="35" t="e">
        <f t="shared" si="24"/>
        <v>#N/A</v>
      </c>
      <c r="AO71" s="35" t="e">
        <f t="shared" si="25"/>
        <v>#N/A</v>
      </c>
      <c r="AP71" s="35" t="e">
        <f t="shared" si="25"/>
        <v>#N/A</v>
      </c>
      <c r="AQ71" s="35" t="e">
        <f t="shared" si="25"/>
        <v>#N/A</v>
      </c>
      <c r="AR71" s="35" t="e">
        <f t="shared" si="25"/>
        <v>#N/A</v>
      </c>
      <c r="AS71" s="35" t="e">
        <f t="shared" si="25"/>
        <v>#N/A</v>
      </c>
      <c r="AT71" s="35" t="e">
        <f t="shared" si="25"/>
        <v>#N/A</v>
      </c>
      <c r="AU71" s="35" t="e">
        <f t="shared" si="25"/>
        <v>#N/A</v>
      </c>
      <c r="AV71" s="35" t="e">
        <f t="shared" si="25"/>
        <v>#N/A</v>
      </c>
      <c r="AW71" s="35" t="e">
        <f t="shared" si="25"/>
        <v>#N/A</v>
      </c>
      <c r="AX71" s="35" t="e">
        <f t="shared" si="25"/>
        <v>#N/A</v>
      </c>
      <c r="AY71" s="35" t="e">
        <f t="shared" si="25"/>
        <v>#N/A</v>
      </c>
      <c r="AZ71" s="35" t="e">
        <f t="shared" si="25"/>
        <v>#N/A</v>
      </c>
      <c r="BA71" s="35" t="e">
        <f t="shared" si="25"/>
        <v>#N/A</v>
      </c>
      <c r="BB71" s="35" t="e">
        <f t="shared" si="25"/>
        <v>#N/A</v>
      </c>
      <c r="BC71" s="35" t="e">
        <f t="shared" si="25"/>
        <v>#N/A</v>
      </c>
      <c r="BD71" s="35" t="e">
        <f t="shared" si="25"/>
        <v>#N/A</v>
      </c>
      <c r="BE71" s="35" t="e">
        <f t="shared" si="26"/>
        <v>#N/A</v>
      </c>
      <c r="BF71" s="35" t="e">
        <f t="shared" si="26"/>
        <v>#N/A</v>
      </c>
      <c r="BG71" s="35" t="e">
        <f t="shared" si="26"/>
        <v>#N/A</v>
      </c>
      <c r="BH71" s="35" t="e">
        <f t="shared" si="26"/>
        <v>#N/A</v>
      </c>
      <c r="BI71" s="35" t="e">
        <f t="shared" si="26"/>
        <v>#N/A</v>
      </c>
      <c r="BJ71" s="35" t="e">
        <f t="shared" si="26"/>
        <v>#N/A</v>
      </c>
      <c r="BK71" s="35" t="e">
        <f t="shared" si="26"/>
        <v>#N/A</v>
      </c>
      <c r="BL71" s="35" t="e">
        <f t="shared" si="26"/>
        <v>#N/A</v>
      </c>
      <c r="BM71" s="35" t="e">
        <f t="shared" si="26"/>
        <v>#N/A</v>
      </c>
      <c r="BN71" s="35" t="e">
        <f t="shared" si="26"/>
        <v>#N/A</v>
      </c>
    </row>
    <row r="75" spans="1:66">
      <c r="A75" s="35" t="s">
        <v>20</v>
      </c>
      <c r="B75" s="39">
        <f>[7]Input!L92</f>
        <v>0</v>
      </c>
      <c r="D75" s="35">
        <f>B76</f>
        <v>4</v>
      </c>
      <c r="E75" s="35">
        <f t="shared" ref="E75:BN75" si="27">IF(D75&gt;0,D75-1,0)</f>
        <v>3</v>
      </c>
      <c r="F75" s="35">
        <f t="shared" si="27"/>
        <v>2</v>
      </c>
      <c r="G75" s="35">
        <f t="shared" si="27"/>
        <v>1</v>
      </c>
      <c r="H75" s="35">
        <f t="shared" si="27"/>
        <v>0</v>
      </c>
      <c r="I75" s="35">
        <f t="shared" si="27"/>
        <v>0</v>
      </c>
      <c r="J75" s="35">
        <f t="shared" si="27"/>
        <v>0</v>
      </c>
      <c r="K75" s="35">
        <f t="shared" si="27"/>
        <v>0</v>
      </c>
      <c r="L75" s="35">
        <f t="shared" si="27"/>
        <v>0</v>
      </c>
      <c r="M75" s="35">
        <f t="shared" si="27"/>
        <v>0</v>
      </c>
      <c r="N75" s="35">
        <f t="shared" si="27"/>
        <v>0</v>
      </c>
      <c r="O75" s="35">
        <f t="shared" si="27"/>
        <v>0</v>
      </c>
      <c r="P75" s="35">
        <f t="shared" si="27"/>
        <v>0</v>
      </c>
      <c r="Q75" s="35">
        <f t="shared" si="27"/>
        <v>0</v>
      </c>
      <c r="R75" s="35">
        <f t="shared" si="27"/>
        <v>0</v>
      </c>
      <c r="S75" s="35">
        <f t="shared" si="27"/>
        <v>0</v>
      </c>
      <c r="T75" s="35">
        <f t="shared" si="27"/>
        <v>0</v>
      </c>
      <c r="U75" s="35">
        <f t="shared" si="27"/>
        <v>0</v>
      </c>
      <c r="V75" s="35">
        <f t="shared" si="27"/>
        <v>0</v>
      </c>
      <c r="W75" s="35">
        <f t="shared" si="27"/>
        <v>0</v>
      </c>
      <c r="X75" s="35">
        <f t="shared" si="27"/>
        <v>0</v>
      </c>
      <c r="Y75" s="35">
        <f t="shared" si="27"/>
        <v>0</v>
      </c>
      <c r="Z75" s="35">
        <f t="shared" si="27"/>
        <v>0</v>
      </c>
      <c r="AA75" s="35">
        <f t="shared" si="27"/>
        <v>0</v>
      </c>
      <c r="AB75" s="35">
        <f t="shared" si="27"/>
        <v>0</v>
      </c>
      <c r="AC75" s="35">
        <f t="shared" si="27"/>
        <v>0</v>
      </c>
      <c r="AD75" s="35">
        <f t="shared" si="27"/>
        <v>0</v>
      </c>
      <c r="AE75" s="35">
        <f t="shared" si="27"/>
        <v>0</v>
      </c>
      <c r="AF75" s="35">
        <f t="shared" si="27"/>
        <v>0</v>
      </c>
      <c r="AG75" s="35">
        <f t="shared" si="27"/>
        <v>0</v>
      </c>
      <c r="AH75" s="35">
        <f t="shared" si="27"/>
        <v>0</v>
      </c>
      <c r="AI75" s="35">
        <f t="shared" si="27"/>
        <v>0</v>
      </c>
      <c r="AJ75" s="35">
        <f t="shared" si="27"/>
        <v>0</v>
      </c>
      <c r="AK75" s="35">
        <f t="shared" si="27"/>
        <v>0</v>
      </c>
      <c r="AL75" s="35">
        <f t="shared" si="27"/>
        <v>0</v>
      </c>
      <c r="AM75" s="35">
        <f t="shared" si="27"/>
        <v>0</v>
      </c>
      <c r="AN75" s="35">
        <f t="shared" si="27"/>
        <v>0</v>
      </c>
      <c r="AO75" s="35">
        <f t="shared" si="27"/>
        <v>0</v>
      </c>
      <c r="AP75" s="35">
        <f t="shared" si="27"/>
        <v>0</v>
      </c>
      <c r="AQ75" s="35">
        <f t="shared" si="27"/>
        <v>0</v>
      </c>
      <c r="AR75" s="35">
        <f t="shared" si="27"/>
        <v>0</v>
      </c>
      <c r="AS75" s="35">
        <f t="shared" si="27"/>
        <v>0</v>
      </c>
      <c r="AT75" s="35">
        <f t="shared" si="27"/>
        <v>0</v>
      </c>
      <c r="AU75" s="35">
        <f t="shared" si="27"/>
        <v>0</v>
      </c>
      <c r="AV75" s="35">
        <f t="shared" si="27"/>
        <v>0</v>
      </c>
      <c r="AW75" s="35">
        <f t="shared" si="27"/>
        <v>0</v>
      </c>
      <c r="AX75" s="35">
        <f t="shared" si="27"/>
        <v>0</v>
      </c>
      <c r="AY75" s="35">
        <f t="shared" si="27"/>
        <v>0</v>
      </c>
      <c r="AZ75" s="35">
        <f t="shared" si="27"/>
        <v>0</v>
      </c>
      <c r="BA75" s="35">
        <f t="shared" si="27"/>
        <v>0</v>
      </c>
      <c r="BB75" s="35">
        <f t="shared" si="27"/>
        <v>0</v>
      </c>
      <c r="BC75" s="35">
        <f t="shared" si="27"/>
        <v>0</v>
      </c>
      <c r="BD75" s="35">
        <f t="shared" si="27"/>
        <v>0</v>
      </c>
      <c r="BE75" s="35">
        <f t="shared" si="27"/>
        <v>0</v>
      </c>
      <c r="BF75" s="35">
        <f t="shared" si="27"/>
        <v>0</v>
      </c>
      <c r="BG75" s="35">
        <f t="shared" si="27"/>
        <v>0</v>
      </c>
      <c r="BH75" s="35">
        <f t="shared" si="27"/>
        <v>0</v>
      </c>
      <c r="BI75" s="35">
        <f t="shared" si="27"/>
        <v>0</v>
      </c>
      <c r="BJ75" s="35">
        <f t="shared" si="27"/>
        <v>0</v>
      </c>
      <c r="BK75" s="35">
        <f t="shared" si="27"/>
        <v>0</v>
      </c>
      <c r="BL75" s="35">
        <f t="shared" si="27"/>
        <v>0</v>
      </c>
      <c r="BM75" s="35">
        <f t="shared" si="27"/>
        <v>0</v>
      </c>
      <c r="BN75" s="35">
        <f t="shared" si="27"/>
        <v>0</v>
      </c>
    </row>
    <row r="76" spans="1:66" ht="18.75">
      <c r="A76" s="44" t="s">
        <v>18</v>
      </c>
      <c r="B76" s="44">
        <v>4</v>
      </c>
      <c r="C76" s="35" t="s">
        <v>12</v>
      </c>
      <c r="D76" s="39">
        <f>B75</f>
        <v>0</v>
      </c>
      <c r="E76" s="39">
        <f t="shared" ref="E76:BN76" si="28">IF(D80&gt;0.000000001,D80,0)</f>
        <v>0</v>
      </c>
      <c r="F76" s="39">
        <f t="shared" si="28"/>
        <v>0</v>
      </c>
      <c r="G76" s="39">
        <f t="shared" si="28"/>
        <v>0</v>
      </c>
      <c r="H76" s="39">
        <f t="shared" si="28"/>
        <v>0</v>
      </c>
      <c r="I76" s="39">
        <f t="shared" si="28"/>
        <v>0</v>
      </c>
      <c r="J76" s="39">
        <f t="shared" si="28"/>
        <v>0</v>
      </c>
      <c r="K76" s="39">
        <f t="shared" si="28"/>
        <v>0</v>
      </c>
      <c r="L76" s="39">
        <f t="shared" si="28"/>
        <v>0</v>
      </c>
      <c r="M76" s="39">
        <f t="shared" si="28"/>
        <v>0</v>
      </c>
      <c r="N76" s="39">
        <f t="shared" si="28"/>
        <v>0</v>
      </c>
      <c r="O76" s="39">
        <f t="shared" si="28"/>
        <v>0</v>
      </c>
      <c r="P76" s="39">
        <f t="shared" si="28"/>
        <v>0</v>
      </c>
      <c r="Q76" s="39">
        <f t="shared" si="28"/>
        <v>0</v>
      </c>
      <c r="R76" s="39">
        <f t="shared" si="28"/>
        <v>0</v>
      </c>
      <c r="S76" s="39">
        <f t="shared" si="28"/>
        <v>0</v>
      </c>
      <c r="T76" s="39">
        <f t="shared" si="28"/>
        <v>0</v>
      </c>
      <c r="U76" s="39">
        <f t="shared" si="28"/>
        <v>0</v>
      </c>
      <c r="V76" s="39">
        <f t="shared" si="28"/>
        <v>0</v>
      </c>
      <c r="W76" s="39">
        <f t="shared" si="28"/>
        <v>0</v>
      </c>
      <c r="X76" s="39">
        <f t="shared" si="28"/>
        <v>0</v>
      </c>
      <c r="Y76" s="39">
        <f t="shared" si="28"/>
        <v>0</v>
      </c>
      <c r="Z76" s="39">
        <f t="shared" si="28"/>
        <v>0</v>
      </c>
      <c r="AA76" s="39">
        <f t="shared" si="28"/>
        <v>0</v>
      </c>
      <c r="AB76" s="39">
        <f t="shared" si="28"/>
        <v>0</v>
      </c>
      <c r="AC76" s="39">
        <f t="shared" si="28"/>
        <v>0</v>
      </c>
      <c r="AD76" s="39">
        <f t="shared" si="28"/>
        <v>0</v>
      </c>
      <c r="AE76" s="39">
        <f t="shared" si="28"/>
        <v>0</v>
      </c>
      <c r="AF76" s="39">
        <f t="shared" si="28"/>
        <v>0</v>
      </c>
      <c r="AG76" s="39">
        <f t="shared" si="28"/>
        <v>0</v>
      </c>
      <c r="AH76" s="39">
        <f t="shared" si="28"/>
        <v>0</v>
      </c>
      <c r="AI76" s="39">
        <f t="shared" si="28"/>
        <v>0</v>
      </c>
      <c r="AJ76" s="39">
        <f t="shared" si="28"/>
        <v>0</v>
      </c>
      <c r="AK76" s="39">
        <f t="shared" si="28"/>
        <v>0</v>
      </c>
      <c r="AL76" s="39">
        <f t="shared" si="28"/>
        <v>0</v>
      </c>
      <c r="AM76" s="39">
        <f t="shared" si="28"/>
        <v>0</v>
      </c>
      <c r="AN76" s="39">
        <f t="shared" si="28"/>
        <v>0</v>
      </c>
      <c r="AO76" s="39">
        <f t="shared" si="28"/>
        <v>0</v>
      </c>
      <c r="AP76" s="39">
        <f t="shared" si="28"/>
        <v>0</v>
      </c>
      <c r="AQ76" s="39">
        <f t="shared" si="28"/>
        <v>0</v>
      </c>
      <c r="AR76" s="39">
        <f t="shared" si="28"/>
        <v>0</v>
      </c>
      <c r="AS76" s="39">
        <f t="shared" si="28"/>
        <v>0</v>
      </c>
      <c r="AT76" s="39">
        <f t="shared" si="28"/>
        <v>0</v>
      </c>
      <c r="AU76" s="39">
        <f t="shared" si="28"/>
        <v>0</v>
      </c>
      <c r="AV76" s="39">
        <f t="shared" si="28"/>
        <v>0</v>
      </c>
      <c r="AW76" s="39">
        <f t="shared" si="28"/>
        <v>0</v>
      </c>
      <c r="AX76" s="39">
        <f t="shared" si="28"/>
        <v>0</v>
      </c>
      <c r="AY76" s="39">
        <f t="shared" si="28"/>
        <v>0</v>
      </c>
      <c r="AZ76" s="39">
        <f t="shared" si="28"/>
        <v>0</v>
      </c>
      <c r="BA76" s="39">
        <f t="shared" si="28"/>
        <v>0</v>
      </c>
      <c r="BB76" s="39">
        <f t="shared" si="28"/>
        <v>0</v>
      </c>
      <c r="BC76" s="39">
        <f t="shared" si="28"/>
        <v>0</v>
      </c>
      <c r="BD76" s="39">
        <f t="shared" si="28"/>
        <v>0</v>
      </c>
      <c r="BE76" s="39">
        <f t="shared" si="28"/>
        <v>0</v>
      </c>
      <c r="BF76" s="39">
        <f t="shared" si="28"/>
        <v>0</v>
      </c>
      <c r="BG76" s="39">
        <f t="shared" si="28"/>
        <v>0</v>
      </c>
      <c r="BH76" s="39">
        <f t="shared" si="28"/>
        <v>0</v>
      </c>
      <c r="BI76" s="39">
        <f t="shared" si="28"/>
        <v>0</v>
      </c>
      <c r="BJ76" s="39">
        <f t="shared" si="28"/>
        <v>0</v>
      </c>
      <c r="BK76" s="39">
        <f t="shared" si="28"/>
        <v>0</v>
      </c>
      <c r="BL76" s="39">
        <f t="shared" si="28"/>
        <v>0</v>
      </c>
      <c r="BM76" s="39">
        <f t="shared" si="28"/>
        <v>0</v>
      </c>
      <c r="BN76" s="39">
        <f t="shared" si="28"/>
        <v>0</v>
      </c>
    </row>
    <row r="77" spans="1:66">
      <c r="C77" s="35" t="s">
        <v>0</v>
      </c>
      <c r="D77" s="39">
        <f t="shared" ref="D77:S79" si="29">IFERROR(D89,0)+IFERROR(D95,0)+IFERROR(D101,0)+IFERROR(D107,0)+IFERROR(D113,0)</f>
        <v>0</v>
      </c>
      <c r="E77" s="39">
        <f t="shared" si="29"/>
        <v>0</v>
      </c>
      <c r="F77" s="39">
        <f t="shared" si="29"/>
        <v>0</v>
      </c>
      <c r="G77" s="39">
        <f t="shared" si="29"/>
        <v>0</v>
      </c>
      <c r="H77" s="39">
        <f t="shared" si="29"/>
        <v>0</v>
      </c>
      <c r="I77" s="39">
        <f t="shared" si="29"/>
        <v>0</v>
      </c>
      <c r="J77" s="39">
        <f t="shared" si="29"/>
        <v>0</v>
      </c>
      <c r="K77" s="39">
        <f t="shared" si="29"/>
        <v>0</v>
      </c>
      <c r="L77" s="39">
        <f t="shared" si="29"/>
        <v>0</v>
      </c>
      <c r="M77" s="39">
        <f t="shared" si="29"/>
        <v>0</v>
      </c>
      <c r="N77" s="39">
        <f>IFERROR(N89,0)+IFERROR(N95,0)+IFERROR(N101,0)+IFERROR(N107,0)+IFERROR(N113,0)</f>
        <v>0</v>
      </c>
      <c r="O77" s="39">
        <f t="shared" ref="O77:BN79" si="30">IFERROR(O89,0)+IFERROR(O95,0)+IFERROR(O101,0)+IFERROR(O107,0)+IFERROR(O113,0)</f>
        <v>0</v>
      </c>
      <c r="P77" s="39">
        <f t="shared" si="30"/>
        <v>0</v>
      </c>
      <c r="Q77" s="39">
        <f t="shared" si="30"/>
        <v>0</v>
      </c>
      <c r="R77" s="39">
        <f t="shared" si="30"/>
        <v>0</v>
      </c>
      <c r="S77" s="39">
        <f t="shared" si="30"/>
        <v>0</v>
      </c>
      <c r="T77" s="39">
        <f t="shared" si="30"/>
        <v>0</v>
      </c>
      <c r="U77" s="39">
        <f t="shared" si="30"/>
        <v>0</v>
      </c>
      <c r="V77" s="39">
        <f t="shared" si="30"/>
        <v>0</v>
      </c>
      <c r="W77" s="39">
        <f t="shared" si="30"/>
        <v>0</v>
      </c>
      <c r="X77" s="39">
        <f t="shared" si="30"/>
        <v>0</v>
      </c>
      <c r="Y77" s="39">
        <f t="shared" si="30"/>
        <v>0</v>
      </c>
      <c r="Z77" s="39">
        <f t="shared" si="30"/>
        <v>0</v>
      </c>
      <c r="AA77" s="39">
        <f t="shared" si="30"/>
        <v>0</v>
      </c>
      <c r="AB77" s="39">
        <f t="shared" si="30"/>
        <v>0</v>
      </c>
      <c r="AC77" s="39">
        <f t="shared" si="30"/>
        <v>0</v>
      </c>
      <c r="AD77" s="39">
        <f t="shared" si="30"/>
        <v>0</v>
      </c>
      <c r="AE77" s="39">
        <f t="shared" si="30"/>
        <v>0</v>
      </c>
      <c r="AF77" s="39">
        <f t="shared" si="30"/>
        <v>0</v>
      </c>
      <c r="AG77" s="39">
        <f t="shared" si="30"/>
        <v>0</v>
      </c>
      <c r="AH77" s="39">
        <f t="shared" si="30"/>
        <v>0</v>
      </c>
      <c r="AI77" s="39">
        <f t="shared" si="30"/>
        <v>0</v>
      </c>
      <c r="AJ77" s="39">
        <f t="shared" si="30"/>
        <v>0</v>
      </c>
      <c r="AK77" s="39">
        <f t="shared" si="30"/>
        <v>0</v>
      </c>
      <c r="AL77" s="39">
        <f t="shared" si="30"/>
        <v>0</v>
      </c>
      <c r="AM77" s="39">
        <f t="shared" si="30"/>
        <v>0</v>
      </c>
      <c r="AN77" s="39">
        <f t="shared" si="30"/>
        <v>0</v>
      </c>
      <c r="AO77" s="39">
        <f t="shared" si="30"/>
        <v>0</v>
      </c>
      <c r="AP77" s="39">
        <f t="shared" si="30"/>
        <v>0</v>
      </c>
      <c r="AQ77" s="39">
        <f t="shared" si="30"/>
        <v>0</v>
      </c>
      <c r="AR77" s="39">
        <f t="shared" si="30"/>
        <v>0</v>
      </c>
      <c r="AS77" s="39">
        <f t="shared" si="30"/>
        <v>0</v>
      </c>
      <c r="AT77" s="39">
        <f t="shared" si="30"/>
        <v>0</v>
      </c>
      <c r="AU77" s="39">
        <f t="shared" si="30"/>
        <v>0</v>
      </c>
      <c r="AV77" s="39">
        <f t="shared" si="30"/>
        <v>0</v>
      </c>
      <c r="AW77" s="39">
        <f t="shared" si="30"/>
        <v>0</v>
      </c>
      <c r="AX77" s="39">
        <f t="shared" si="30"/>
        <v>0</v>
      </c>
      <c r="AY77" s="39">
        <f t="shared" si="30"/>
        <v>0</v>
      </c>
      <c r="AZ77" s="39">
        <f t="shared" si="30"/>
        <v>0</v>
      </c>
      <c r="BA77" s="39">
        <f t="shared" si="30"/>
        <v>0</v>
      </c>
      <c r="BB77" s="39">
        <f t="shared" si="30"/>
        <v>0</v>
      </c>
      <c r="BC77" s="39">
        <f t="shared" si="30"/>
        <v>0</v>
      </c>
      <c r="BD77" s="39">
        <f t="shared" si="30"/>
        <v>0</v>
      </c>
      <c r="BE77" s="39">
        <f t="shared" si="30"/>
        <v>0</v>
      </c>
      <c r="BF77" s="39">
        <f t="shared" si="30"/>
        <v>0</v>
      </c>
      <c r="BG77" s="39">
        <f t="shared" si="30"/>
        <v>0</v>
      </c>
      <c r="BH77" s="39">
        <f t="shared" si="30"/>
        <v>0</v>
      </c>
      <c r="BI77" s="39">
        <f t="shared" si="30"/>
        <v>0</v>
      </c>
      <c r="BJ77" s="39">
        <f t="shared" si="30"/>
        <v>0</v>
      </c>
      <c r="BK77" s="39">
        <f t="shared" si="30"/>
        <v>0</v>
      </c>
      <c r="BL77" s="39">
        <f t="shared" si="30"/>
        <v>0</v>
      </c>
      <c r="BM77" s="39">
        <f t="shared" si="30"/>
        <v>0</v>
      </c>
      <c r="BN77" s="39">
        <f t="shared" si="30"/>
        <v>0</v>
      </c>
    </row>
    <row r="78" spans="1:66">
      <c r="C78" s="35" t="s">
        <v>1</v>
      </c>
      <c r="D78" s="39">
        <f t="shared" si="29"/>
        <v>0</v>
      </c>
      <c r="E78" s="39">
        <f t="shared" si="29"/>
        <v>0</v>
      </c>
      <c r="F78" s="39">
        <f t="shared" si="29"/>
        <v>0</v>
      </c>
      <c r="G78" s="39">
        <f t="shared" si="29"/>
        <v>0</v>
      </c>
      <c r="H78" s="39">
        <f t="shared" si="29"/>
        <v>0</v>
      </c>
      <c r="I78" s="39">
        <f t="shared" si="29"/>
        <v>0</v>
      </c>
      <c r="J78" s="39">
        <f t="shared" si="29"/>
        <v>0</v>
      </c>
      <c r="K78" s="39">
        <f t="shared" si="29"/>
        <v>0</v>
      </c>
      <c r="L78" s="39">
        <f t="shared" si="29"/>
        <v>0</v>
      </c>
      <c r="M78" s="39">
        <f t="shared" si="29"/>
        <v>0</v>
      </c>
      <c r="N78" s="39">
        <f t="shared" si="29"/>
        <v>0</v>
      </c>
      <c r="O78" s="39">
        <f t="shared" si="29"/>
        <v>0</v>
      </c>
      <c r="P78" s="39">
        <f t="shared" si="29"/>
        <v>0</v>
      </c>
      <c r="Q78" s="39">
        <f t="shared" si="29"/>
        <v>0</v>
      </c>
      <c r="R78" s="39">
        <f t="shared" si="29"/>
        <v>0</v>
      </c>
      <c r="S78" s="39">
        <f t="shared" si="29"/>
        <v>0</v>
      </c>
      <c r="T78" s="39">
        <f t="shared" si="30"/>
        <v>0</v>
      </c>
      <c r="U78" s="39">
        <f t="shared" si="30"/>
        <v>0</v>
      </c>
      <c r="V78" s="39">
        <f t="shared" si="30"/>
        <v>0</v>
      </c>
      <c r="W78" s="39">
        <f t="shared" si="30"/>
        <v>0</v>
      </c>
      <c r="X78" s="39">
        <f t="shared" si="30"/>
        <v>0</v>
      </c>
      <c r="Y78" s="39">
        <f t="shared" si="30"/>
        <v>0</v>
      </c>
      <c r="Z78" s="39">
        <f t="shared" si="30"/>
        <v>0</v>
      </c>
      <c r="AA78" s="39">
        <f t="shared" si="30"/>
        <v>0</v>
      </c>
      <c r="AB78" s="39">
        <f t="shared" si="30"/>
        <v>0</v>
      </c>
      <c r="AC78" s="39">
        <f t="shared" si="30"/>
        <v>0</v>
      </c>
      <c r="AD78" s="39">
        <f t="shared" si="30"/>
        <v>0</v>
      </c>
      <c r="AE78" s="39">
        <f t="shared" si="30"/>
        <v>0</v>
      </c>
      <c r="AF78" s="39">
        <f t="shared" si="30"/>
        <v>0</v>
      </c>
      <c r="AG78" s="39">
        <f t="shared" si="30"/>
        <v>0</v>
      </c>
      <c r="AH78" s="39">
        <f t="shared" si="30"/>
        <v>0</v>
      </c>
      <c r="AI78" s="39">
        <f t="shared" si="30"/>
        <v>0</v>
      </c>
      <c r="AJ78" s="39">
        <f t="shared" si="30"/>
        <v>0</v>
      </c>
      <c r="AK78" s="39">
        <f t="shared" si="30"/>
        <v>0</v>
      </c>
      <c r="AL78" s="39">
        <f t="shared" si="30"/>
        <v>0</v>
      </c>
      <c r="AM78" s="39">
        <f t="shared" si="30"/>
        <v>0</v>
      </c>
      <c r="AN78" s="39">
        <f t="shared" si="30"/>
        <v>0</v>
      </c>
      <c r="AO78" s="39">
        <f t="shared" si="30"/>
        <v>0</v>
      </c>
      <c r="AP78" s="39">
        <f t="shared" si="30"/>
        <v>0</v>
      </c>
      <c r="AQ78" s="39">
        <f t="shared" si="30"/>
        <v>0</v>
      </c>
      <c r="AR78" s="39">
        <f t="shared" si="30"/>
        <v>0</v>
      </c>
      <c r="AS78" s="39">
        <f t="shared" si="30"/>
        <v>0</v>
      </c>
      <c r="AT78" s="39">
        <f t="shared" si="30"/>
        <v>0</v>
      </c>
      <c r="AU78" s="39">
        <f t="shared" si="30"/>
        <v>0</v>
      </c>
      <c r="AV78" s="39">
        <f t="shared" si="30"/>
        <v>0</v>
      </c>
      <c r="AW78" s="39">
        <f t="shared" si="30"/>
        <v>0</v>
      </c>
      <c r="AX78" s="39">
        <f t="shared" si="30"/>
        <v>0</v>
      </c>
      <c r="AY78" s="39">
        <f t="shared" si="30"/>
        <v>0</v>
      </c>
      <c r="AZ78" s="39">
        <f t="shared" si="30"/>
        <v>0</v>
      </c>
      <c r="BA78" s="39">
        <f t="shared" si="30"/>
        <v>0</v>
      </c>
      <c r="BB78" s="39">
        <f t="shared" si="30"/>
        <v>0</v>
      </c>
      <c r="BC78" s="39">
        <f t="shared" si="30"/>
        <v>0</v>
      </c>
      <c r="BD78" s="39">
        <f t="shared" si="30"/>
        <v>0</v>
      </c>
      <c r="BE78" s="39">
        <f t="shared" si="30"/>
        <v>0</v>
      </c>
      <c r="BF78" s="39">
        <f t="shared" si="30"/>
        <v>0</v>
      </c>
      <c r="BG78" s="39">
        <f t="shared" si="30"/>
        <v>0</v>
      </c>
      <c r="BH78" s="39">
        <f t="shared" si="30"/>
        <v>0</v>
      </c>
      <c r="BI78" s="39">
        <f t="shared" si="30"/>
        <v>0</v>
      </c>
      <c r="BJ78" s="39">
        <f t="shared" si="30"/>
        <v>0</v>
      </c>
      <c r="BK78" s="39">
        <f t="shared" si="30"/>
        <v>0</v>
      </c>
      <c r="BL78" s="39">
        <f t="shared" si="30"/>
        <v>0</v>
      </c>
      <c r="BM78" s="39">
        <f t="shared" si="30"/>
        <v>0</v>
      </c>
      <c r="BN78" s="39">
        <f t="shared" si="30"/>
        <v>0</v>
      </c>
    </row>
    <row r="79" spans="1:66">
      <c r="C79" s="35" t="s">
        <v>2</v>
      </c>
      <c r="D79" s="39">
        <f t="shared" si="29"/>
        <v>0</v>
      </c>
      <c r="E79" s="39">
        <f t="shared" si="29"/>
        <v>0</v>
      </c>
      <c r="F79" s="39">
        <f t="shared" si="29"/>
        <v>0</v>
      </c>
      <c r="G79" s="39">
        <f t="shared" si="29"/>
        <v>0</v>
      </c>
      <c r="H79" s="39">
        <f t="shared" si="29"/>
        <v>0</v>
      </c>
      <c r="I79" s="39">
        <f t="shared" si="29"/>
        <v>0</v>
      </c>
      <c r="J79" s="39">
        <f t="shared" si="29"/>
        <v>0</v>
      </c>
      <c r="K79" s="39">
        <f t="shared" si="29"/>
        <v>0</v>
      </c>
      <c r="L79" s="39">
        <f t="shared" si="29"/>
        <v>0</v>
      </c>
      <c r="M79" s="39">
        <f t="shared" si="29"/>
        <v>0</v>
      </c>
      <c r="N79" s="39">
        <f t="shared" si="29"/>
        <v>0</v>
      </c>
      <c r="O79" s="39">
        <f t="shared" si="29"/>
        <v>0</v>
      </c>
      <c r="P79" s="39">
        <f t="shared" si="29"/>
        <v>0</v>
      </c>
      <c r="Q79" s="39">
        <f t="shared" si="29"/>
        <v>0</v>
      </c>
      <c r="R79" s="39">
        <f t="shared" si="29"/>
        <v>0</v>
      </c>
      <c r="S79" s="39">
        <f t="shared" si="29"/>
        <v>0</v>
      </c>
      <c r="T79" s="39">
        <f t="shared" si="30"/>
        <v>0</v>
      </c>
      <c r="U79" s="39">
        <f t="shared" si="30"/>
        <v>0</v>
      </c>
      <c r="V79" s="39">
        <f t="shared" si="30"/>
        <v>0</v>
      </c>
      <c r="W79" s="39">
        <f t="shared" si="30"/>
        <v>0</v>
      </c>
      <c r="X79" s="39">
        <f t="shared" si="30"/>
        <v>0</v>
      </c>
      <c r="Y79" s="39">
        <f t="shared" si="30"/>
        <v>0</v>
      </c>
      <c r="Z79" s="39">
        <f t="shared" si="30"/>
        <v>0</v>
      </c>
      <c r="AA79" s="39">
        <f t="shared" si="30"/>
        <v>0</v>
      </c>
      <c r="AB79" s="39">
        <f t="shared" si="30"/>
        <v>0</v>
      </c>
      <c r="AC79" s="39">
        <f t="shared" si="30"/>
        <v>0</v>
      </c>
      <c r="AD79" s="39">
        <f t="shared" si="30"/>
        <v>0</v>
      </c>
      <c r="AE79" s="39">
        <f t="shared" si="30"/>
        <v>0</v>
      </c>
      <c r="AF79" s="39">
        <f t="shared" si="30"/>
        <v>0</v>
      </c>
      <c r="AG79" s="39">
        <f t="shared" si="30"/>
        <v>0</v>
      </c>
      <c r="AH79" s="39">
        <f t="shared" si="30"/>
        <v>0</v>
      </c>
      <c r="AI79" s="39">
        <f t="shared" si="30"/>
        <v>0</v>
      </c>
      <c r="AJ79" s="39">
        <f t="shared" si="30"/>
        <v>0</v>
      </c>
      <c r="AK79" s="39">
        <f t="shared" si="30"/>
        <v>0</v>
      </c>
      <c r="AL79" s="39">
        <f t="shared" si="30"/>
        <v>0</v>
      </c>
      <c r="AM79" s="39">
        <f t="shared" si="30"/>
        <v>0</v>
      </c>
      <c r="AN79" s="39">
        <f t="shared" si="30"/>
        <v>0</v>
      </c>
      <c r="AO79" s="39">
        <f t="shared" si="30"/>
        <v>0</v>
      </c>
      <c r="AP79" s="39">
        <f t="shared" si="30"/>
        <v>0</v>
      </c>
      <c r="AQ79" s="39">
        <f t="shared" si="30"/>
        <v>0</v>
      </c>
      <c r="AR79" s="39">
        <f t="shared" si="30"/>
        <v>0</v>
      </c>
      <c r="AS79" s="39">
        <f t="shared" si="30"/>
        <v>0</v>
      </c>
      <c r="AT79" s="39">
        <f t="shared" si="30"/>
        <v>0</v>
      </c>
      <c r="AU79" s="39">
        <f t="shared" si="30"/>
        <v>0</v>
      </c>
      <c r="AV79" s="39">
        <f t="shared" si="30"/>
        <v>0</v>
      </c>
      <c r="AW79" s="39">
        <f t="shared" si="30"/>
        <v>0</v>
      </c>
      <c r="AX79" s="39">
        <f t="shared" si="30"/>
        <v>0</v>
      </c>
      <c r="AY79" s="39">
        <f t="shared" si="30"/>
        <v>0</v>
      </c>
      <c r="AZ79" s="39">
        <f t="shared" si="30"/>
        <v>0</v>
      </c>
      <c r="BA79" s="39">
        <f t="shared" si="30"/>
        <v>0</v>
      </c>
      <c r="BB79" s="39">
        <f t="shared" si="30"/>
        <v>0</v>
      </c>
      <c r="BC79" s="39">
        <f t="shared" si="30"/>
        <v>0</v>
      </c>
      <c r="BD79" s="39">
        <f t="shared" si="30"/>
        <v>0</v>
      </c>
      <c r="BE79" s="39">
        <f t="shared" si="30"/>
        <v>0</v>
      </c>
      <c r="BF79" s="39">
        <f t="shared" si="30"/>
        <v>0</v>
      </c>
      <c r="BG79" s="39">
        <f t="shared" si="30"/>
        <v>0</v>
      </c>
      <c r="BH79" s="39">
        <f t="shared" si="30"/>
        <v>0</v>
      </c>
      <c r="BI79" s="39">
        <f t="shared" si="30"/>
        <v>0</v>
      </c>
      <c r="BJ79" s="39">
        <f t="shared" si="30"/>
        <v>0</v>
      </c>
      <c r="BK79" s="39">
        <f t="shared" si="30"/>
        <v>0</v>
      </c>
      <c r="BL79" s="39">
        <f t="shared" si="30"/>
        <v>0</v>
      </c>
      <c r="BM79" s="39">
        <f t="shared" si="30"/>
        <v>0</v>
      </c>
      <c r="BN79" s="39">
        <f t="shared" si="30"/>
        <v>0</v>
      </c>
    </row>
    <row r="80" spans="1:66">
      <c r="C80" s="35" t="s">
        <v>13</v>
      </c>
      <c r="D80" s="39">
        <f>D76-D77</f>
        <v>0</v>
      </c>
      <c r="E80" s="39">
        <f t="shared" ref="E80:BN80" si="31">E76-E77</f>
        <v>0</v>
      </c>
      <c r="F80" s="39">
        <f t="shared" si="31"/>
        <v>0</v>
      </c>
      <c r="G80" s="39">
        <f t="shared" si="31"/>
        <v>0</v>
      </c>
      <c r="H80" s="39">
        <f t="shared" si="31"/>
        <v>0</v>
      </c>
      <c r="I80" s="39">
        <f t="shared" si="31"/>
        <v>0</v>
      </c>
      <c r="J80" s="39">
        <f t="shared" si="31"/>
        <v>0</v>
      </c>
      <c r="K80" s="39">
        <f t="shared" si="31"/>
        <v>0</v>
      </c>
      <c r="L80" s="39">
        <f t="shared" si="31"/>
        <v>0</v>
      </c>
      <c r="M80" s="39">
        <f t="shared" si="31"/>
        <v>0</v>
      </c>
      <c r="N80" s="39">
        <f t="shared" si="31"/>
        <v>0</v>
      </c>
      <c r="O80" s="39">
        <f t="shared" si="31"/>
        <v>0</v>
      </c>
      <c r="P80" s="39">
        <f t="shared" si="31"/>
        <v>0</v>
      </c>
      <c r="Q80" s="39">
        <f t="shared" si="31"/>
        <v>0</v>
      </c>
      <c r="R80" s="39">
        <f t="shared" si="31"/>
        <v>0</v>
      </c>
      <c r="S80" s="39">
        <f t="shared" si="31"/>
        <v>0</v>
      </c>
      <c r="T80" s="39">
        <f t="shared" si="31"/>
        <v>0</v>
      </c>
      <c r="U80" s="39">
        <f t="shared" si="31"/>
        <v>0</v>
      </c>
      <c r="V80" s="39">
        <f t="shared" si="31"/>
        <v>0</v>
      </c>
      <c r="W80" s="39">
        <f t="shared" si="31"/>
        <v>0</v>
      </c>
      <c r="X80" s="39">
        <f t="shared" si="31"/>
        <v>0</v>
      </c>
      <c r="Y80" s="39">
        <f t="shared" si="31"/>
        <v>0</v>
      </c>
      <c r="Z80" s="39">
        <f t="shared" si="31"/>
        <v>0</v>
      </c>
      <c r="AA80" s="39">
        <f t="shared" si="31"/>
        <v>0</v>
      </c>
      <c r="AB80" s="39">
        <f t="shared" si="31"/>
        <v>0</v>
      </c>
      <c r="AC80" s="39">
        <f t="shared" si="31"/>
        <v>0</v>
      </c>
      <c r="AD80" s="39">
        <f t="shared" si="31"/>
        <v>0</v>
      </c>
      <c r="AE80" s="39">
        <f t="shared" si="31"/>
        <v>0</v>
      </c>
      <c r="AF80" s="39">
        <f t="shared" si="31"/>
        <v>0</v>
      </c>
      <c r="AG80" s="39">
        <f t="shared" si="31"/>
        <v>0</v>
      </c>
      <c r="AH80" s="39">
        <f t="shared" si="31"/>
        <v>0</v>
      </c>
      <c r="AI80" s="39">
        <f t="shared" si="31"/>
        <v>0</v>
      </c>
      <c r="AJ80" s="39">
        <f t="shared" si="31"/>
        <v>0</v>
      </c>
      <c r="AK80" s="39">
        <f t="shared" si="31"/>
        <v>0</v>
      </c>
      <c r="AL80" s="39">
        <f t="shared" si="31"/>
        <v>0</v>
      </c>
      <c r="AM80" s="39">
        <f t="shared" si="31"/>
        <v>0</v>
      </c>
      <c r="AN80" s="39">
        <f t="shared" si="31"/>
        <v>0</v>
      </c>
      <c r="AO80" s="39">
        <f t="shared" si="31"/>
        <v>0</v>
      </c>
      <c r="AP80" s="39">
        <f t="shared" si="31"/>
        <v>0</v>
      </c>
      <c r="AQ80" s="39">
        <f t="shared" si="31"/>
        <v>0</v>
      </c>
      <c r="AR80" s="39">
        <f t="shared" si="31"/>
        <v>0</v>
      </c>
      <c r="AS80" s="39">
        <f t="shared" si="31"/>
        <v>0</v>
      </c>
      <c r="AT80" s="39">
        <f t="shared" si="31"/>
        <v>0</v>
      </c>
      <c r="AU80" s="39">
        <f t="shared" si="31"/>
        <v>0</v>
      </c>
      <c r="AV80" s="39">
        <f t="shared" si="31"/>
        <v>0</v>
      </c>
      <c r="AW80" s="39">
        <f t="shared" si="31"/>
        <v>0</v>
      </c>
      <c r="AX80" s="39">
        <f t="shared" si="31"/>
        <v>0</v>
      </c>
      <c r="AY80" s="39">
        <f t="shared" si="31"/>
        <v>0</v>
      </c>
      <c r="AZ80" s="39">
        <f t="shared" si="31"/>
        <v>0</v>
      </c>
      <c r="BA80" s="39">
        <f t="shared" si="31"/>
        <v>0</v>
      </c>
      <c r="BB80" s="39">
        <f t="shared" si="31"/>
        <v>0</v>
      </c>
      <c r="BC80" s="39">
        <f t="shared" si="31"/>
        <v>0</v>
      </c>
      <c r="BD80" s="39">
        <f t="shared" si="31"/>
        <v>0</v>
      </c>
      <c r="BE80" s="39">
        <f t="shared" si="31"/>
        <v>0</v>
      </c>
      <c r="BF80" s="39">
        <f t="shared" si="31"/>
        <v>0</v>
      </c>
      <c r="BG80" s="39">
        <f t="shared" si="31"/>
        <v>0</v>
      </c>
      <c r="BH80" s="39">
        <f t="shared" si="31"/>
        <v>0</v>
      </c>
      <c r="BI80" s="39">
        <f t="shared" si="31"/>
        <v>0</v>
      </c>
      <c r="BJ80" s="39">
        <f t="shared" si="31"/>
        <v>0</v>
      </c>
      <c r="BK80" s="39">
        <f t="shared" si="31"/>
        <v>0</v>
      </c>
      <c r="BL80" s="39">
        <f t="shared" si="31"/>
        <v>0</v>
      </c>
      <c r="BM80" s="39">
        <f t="shared" si="31"/>
        <v>0</v>
      </c>
      <c r="BN80" s="39">
        <f t="shared" si="31"/>
        <v>0</v>
      </c>
    </row>
    <row r="83" spans="1:66" hidden="1"/>
    <row r="84" spans="1:66" hidden="1"/>
    <row r="85" spans="1:66" hidden="1"/>
    <row r="86" spans="1:66" hidden="1">
      <c r="A86" s="35" t="s">
        <v>17</v>
      </c>
      <c r="B86" s="35">
        <f>B75/5</f>
        <v>0</v>
      </c>
      <c r="C86" s="45"/>
      <c r="D86" s="35">
        <v>2015</v>
      </c>
      <c r="E86" s="35">
        <v>2016</v>
      </c>
      <c r="F86" s="35">
        <v>2017</v>
      </c>
      <c r="G86" s="35">
        <v>2018</v>
      </c>
      <c r="H86" s="35">
        <v>2019</v>
      </c>
      <c r="I86" s="35">
        <v>2020</v>
      </c>
      <c r="J86" s="35">
        <v>2021</v>
      </c>
      <c r="K86" s="35">
        <v>2022</v>
      </c>
      <c r="L86" s="35">
        <v>2023</v>
      </c>
      <c r="M86" s="35">
        <v>2024</v>
      </c>
      <c r="N86" s="35">
        <v>2025</v>
      </c>
      <c r="O86" s="35">
        <v>2026</v>
      </c>
      <c r="P86" s="35">
        <v>2027</v>
      </c>
      <c r="Q86" s="35">
        <v>2028</v>
      </c>
      <c r="R86" s="35">
        <v>2029</v>
      </c>
      <c r="S86" s="35">
        <v>2030</v>
      </c>
      <c r="T86" s="35">
        <v>2031</v>
      </c>
      <c r="U86" s="35">
        <v>2032</v>
      </c>
      <c r="V86" s="35">
        <v>2033</v>
      </c>
      <c r="W86" s="35">
        <v>2034</v>
      </c>
      <c r="X86" s="35">
        <v>2035</v>
      </c>
      <c r="Y86" s="35">
        <v>2036</v>
      </c>
      <c r="Z86" s="35">
        <v>2037</v>
      </c>
      <c r="AA86" s="35">
        <v>2038</v>
      </c>
      <c r="AB86" s="35">
        <v>2039</v>
      </c>
      <c r="AC86" s="35">
        <v>2040</v>
      </c>
      <c r="AD86" s="35">
        <v>2041</v>
      </c>
      <c r="AE86" s="35">
        <v>2042</v>
      </c>
      <c r="AF86" s="35">
        <v>2043</v>
      </c>
      <c r="AG86" s="35">
        <v>2044</v>
      </c>
      <c r="AH86" s="35">
        <v>2045</v>
      </c>
      <c r="AI86" s="35">
        <v>2046</v>
      </c>
      <c r="AJ86" s="35">
        <v>2047</v>
      </c>
      <c r="AK86" s="35">
        <v>2048</v>
      </c>
      <c r="AL86" s="35">
        <v>2049</v>
      </c>
      <c r="AM86" s="35">
        <v>2050</v>
      </c>
      <c r="AN86" s="35">
        <v>2051</v>
      </c>
      <c r="AO86" s="35">
        <v>2052</v>
      </c>
      <c r="AP86" s="35">
        <v>2053</v>
      </c>
      <c r="AQ86" s="35">
        <v>2054</v>
      </c>
      <c r="AR86" s="35">
        <v>2055</v>
      </c>
      <c r="AS86" s="35">
        <v>2056</v>
      </c>
      <c r="AT86" s="35">
        <v>2057</v>
      </c>
      <c r="AU86" s="35">
        <v>2058</v>
      </c>
      <c r="AV86" s="35">
        <v>2059</v>
      </c>
      <c r="AW86" s="35">
        <v>2060</v>
      </c>
      <c r="AX86" s="35">
        <v>2061</v>
      </c>
      <c r="AY86" s="35">
        <v>2062</v>
      </c>
      <c r="AZ86" s="35">
        <v>2063</v>
      </c>
      <c r="BA86" s="35">
        <v>2064</v>
      </c>
      <c r="BB86" s="35">
        <v>2065</v>
      </c>
      <c r="BC86" s="35">
        <v>2066</v>
      </c>
      <c r="BD86" s="35">
        <v>2067</v>
      </c>
      <c r="BE86" s="35">
        <v>2068</v>
      </c>
      <c r="BF86" s="35">
        <v>2069</v>
      </c>
      <c r="BG86" s="35">
        <v>2070</v>
      </c>
      <c r="BH86" s="35">
        <v>2071</v>
      </c>
      <c r="BI86" s="35">
        <v>2072</v>
      </c>
      <c r="BJ86" s="35">
        <v>2073</v>
      </c>
      <c r="BK86" s="35">
        <v>2074</v>
      </c>
      <c r="BL86" s="35">
        <v>2075</v>
      </c>
      <c r="BM86" s="35">
        <v>2076</v>
      </c>
      <c r="BN86" s="35">
        <v>2077</v>
      </c>
    </row>
    <row r="87" spans="1:66" hidden="1">
      <c r="A87" s="35" t="s">
        <v>18</v>
      </c>
      <c r="B87" s="35">
        <f>B76</f>
        <v>4</v>
      </c>
      <c r="D87" s="35">
        <f>B87</f>
        <v>4</v>
      </c>
      <c r="E87" s="35">
        <f t="shared" ref="E87:BN87" si="32">IF(D87&gt;0,D87-1,0)</f>
        <v>3</v>
      </c>
      <c r="F87" s="35">
        <f t="shared" si="32"/>
        <v>2</v>
      </c>
      <c r="G87" s="35">
        <f t="shared" si="32"/>
        <v>1</v>
      </c>
      <c r="H87" s="35">
        <f t="shared" si="32"/>
        <v>0</v>
      </c>
      <c r="I87" s="35">
        <f t="shared" si="32"/>
        <v>0</v>
      </c>
      <c r="J87" s="35">
        <f t="shared" si="32"/>
        <v>0</v>
      </c>
      <c r="K87" s="35">
        <f t="shared" si="32"/>
        <v>0</v>
      </c>
      <c r="L87" s="35">
        <f t="shared" si="32"/>
        <v>0</v>
      </c>
      <c r="M87" s="35">
        <f t="shared" si="32"/>
        <v>0</v>
      </c>
      <c r="N87" s="35">
        <f t="shared" si="32"/>
        <v>0</v>
      </c>
      <c r="O87" s="35">
        <f t="shared" si="32"/>
        <v>0</v>
      </c>
      <c r="P87" s="35">
        <f t="shared" si="32"/>
        <v>0</v>
      </c>
      <c r="Q87" s="35">
        <f t="shared" si="32"/>
        <v>0</v>
      </c>
      <c r="R87" s="35">
        <f t="shared" si="32"/>
        <v>0</v>
      </c>
      <c r="S87" s="35">
        <f t="shared" si="32"/>
        <v>0</v>
      </c>
      <c r="T87" s="35">
        <f t="shared" si="32"/>
        <v>0</v>
      </c>
      <c r="U87" s="35">
        <f t="shared" si="32"/>
        <v>0</v>
      </c>
      <c r="V87" s="35">
        <f t="shared" si="32"/>
        <v>0</v>
      </c>
      <c r="W87" s="35">
        <f t="shared" si="32"/>
        <v>0</v>
      </c>
      <c r="X87" s="35">
        <f t="shared" si="32"/>
        <v>0</v>
      </c>
      <c r="Y87" s="35">
        <f t="shared" si="32"/>
        <v>0</v>
      </c>
      <c r="Z87" s="35">
        <f t="shared" si="32"/>
        <v>0</v>
      </c>
      <c r="AA87" s="35">
        <f t="shared" si="32"/>
        <v>0</v>
      </c>
      <c r="AB87" s="35">
        <f t="shared" si="32"/>
        <v>0</v>
      </c>
      <c r="AC87" s="35">
        <f t="shared" si="32"/>
        <v>0</v>
      </c>
      <c r="AD87" s="35">
        <f t="shared" si="32"/>
        <v>0</v>
      </c>
      <c r="AE87" s="35">
        <f t="shared" si="32"/>
        <v>0</v>
      </c>
      <c r="AF87" s="35">
        <f t="shared" si="32"/>
        <v>0</v>
      </c>
      <c r="AG87" s="35">
        <f t="shared" si="32"/>
        <v>0</v>
      </c>
      <c r="AH87" s="35">
        <f t="shared" si="32"/>
        <v>0</v>
      </c>
      <c r="AI87" s="35">
        <f t="shared" si="32"/>
        <v>0</v>
      </c>
      <c r="AJ87" s="35">
        <f t="shared" si="32"/>
        <v>0</v>
      </c>
      <c r="AK87" s="35">
        <f t="shared" si="32"/>
        <v>0</v>
      </c>
      <c r="AL87" s="35">
        <f t="shared" si="32"/>
        <v>0</v>
      </c>
      <c r="AM87" s="35">
        <f t="shared" si="32"/>
        <v>0</v>
      </c>
      <c r="AN87" s="35">
        <f t="shared" si="32"/>
        <v>0</v>
      </c>
      <c r="AO87" s="35">
        <f t="shared" si="32"/>
        <v>0</v>
      </c>
      <c r="AP87" s="35">
        <f t="shared" si="32"/>
        <v>0</v>
      </c>
      <c r="AQ87" s="35">
        <f t="shared" si="32"/>
        <v>0</v>
      </c>
      <c r="AR87" s="35">
        <f t="shared" si="32"/>
        <v>0</v>
      </c>
      <c r="AS87" s="35">
        <f t="shared" si="32"/>
        <v>0</v>
      </c>
      <c r="AT87" s="35">
        <f t="shared" si="32"/>
        <v>0</v>
      </c>
      <c r="AU87" s="35">
        <f t="shared" si="32"/>
        <v>0</v>
      </c>
      <c r="AV87" s="35">
        <f t="shared" si="32"/>
        <v>0</v>
      </c>
      <c r="AW87" s="35">
        <f t="shared" si="32"/>
        <v>0</v>
      </c>
      <c r="AX87" s="35">
        <f t="shared" si="32"/>
        <v>0</v>
      </c>
      <c r="AY87" s="35">
        <f t="shared" si="32"/>
        <v>0</v>
      </c>
      <c r="AZ87" s="35">
        <f t="shared" si="32"/>
        <v>0</v>
      </c>
      <c r="BA87" s="35">
        <f t="shared" si="32"/>
        <v>0</v>
      </c>
      <c r="BB87" s="35">
        <f t="shared" si="32"/>
        <v>0</v>
      </c>
      <c r="BC87" s="35">
        <f t="shared" si="32"/>
        <v>0</v>
      </c>
      <c r="BD87" s="35">
        <f t="shared" si="32"/>
        <v>0</v>
      </c>
      <c r="BE87" s="35">
        <f t="shared" si="32"/>
        <v>0</v>
      </c>
      <c r="BF87" s="35">
        <f t="shared" si="32"/>
        <v>0</v>
      </c>
      <c r="BG87" s="35">
        <f t="shared" si="32"/>
        <v>0</v>
      </c>
      <c r="BH87" s="35">
        <f t="shared" si="32"/>
        <v>0</v>
      </c>
      <c r="BI87" s="35">
        <f t="shared" si="32"/>
        <v>0</v>
      </c>
      <c r="BJ87" s="35">
        <f t="shared" si="32"/>
        <v>0</v>
      </c>
      <c r="BK87" s="35">
        <f t="shared" si="32"/>
        <v>0</v>
      </c>
      <c r="BL87" s="35">
        <f t="shared" si="32"/>
        <v>0</v>
      </c>
      <c r="BM87" s="35">
        <f t="shared" si="32"/>
        <v>0</v>
      </c>
      <c r="BN87" s="35">
        <f t="shared" si="32"/>
        <v>0</v>
      </c>
    </row>
    <row r="88" spans="1:66" hidden="1">
      <c r="D88" s="35">
        <f>B86</f>
        <v>0</v>
      </c>
      <c r="E88" s="35">
        <f t="shared" ref="E88:BN88" si="33">D92</f>
        <v>0</v>
      </c>
      <c r="F88" s="35">
        <f t="shared" si="33"/>
        <v>0</v>
      </c>
      <c r="G88" s="35">
        <f t="shared" si="33"/>
        <v>0</v>
      </c>
      <c r="H88" s="35">
        <f t="shared" si="33"/>
        <v>0</v>
      </c>
      <c r="I88" s="35" t="e">
        <f t="shared" si="33"/>
        <v>#N/A</v>
      </c>
      <c r="J88" s="35" t="e">
        <f t="shared" si="33"/>
        <v>#N/A</v>
      </c>
      <c r="K88" s="35" t="e">
        <f t="shared" si="33"/>
        <v>#N/A</v>
      </c>
      <c r="L88" s="35" t="e">
        <f t="shared" si="33"/>
        <v>#N/A</v>
      </c>
      <c r="M88" s="35" t="e">
        <f t="shared" si="33"/>
        <v>#N/A</v>
      </c>
      <c r="N88" s="35" t="e">
        <f t="shared" si="33"/>
        <v>#N/A</v>
      </c>
      <c r="O88" s="35" t="e">
        <f t="shared" si="33"/>
        <v>#N/A</v>
      </c>
      <c r="P88" s="35" t="e">
        <f t="shared" si="33"/>
        <v>#N/A</v>
      </c>
      <c r="Q88" s="35" t="e">
        <f t="shared" si="33"/>
        <v>#N/A</v>
      </c>
      <c r="R88" s="35" t="e">
        <f t="shared" si="33"/>
        <v>#N/A</v>
      </c>
      <c r="S88" s="35" t="e">
        <f t="shared" si="33"/>
        <v>#N/A</v>
      </c>
      <c r="T88" s="35" t="e">
        <f t="shared" si="33"/>
        <v>#N/A</v>
      </c>
      <c r="U88" s="35" t="e">
        <f t="shared" si="33"/>
        <v>#N/A</v>
      </c>
      <c r="V88" s="35" t="e">
        <f t="shared" si="33"/>
        <v>#N/A</v>
      </c>
      <c r="W88" s="35" t="e">
        <f t="shared" si="33"/>
        <v>#N/A</v>
      </c>
      <c r="X88" s="35" t="e">
        <f t="shared" si="33"/>
        <v>#N/A</v>
      </c>
      <c r="Y88" s="35" t="e">
        <f t="shared" si="33"/>
        <v>#N/A</v>
      </c>
      <c r="Z88" s="35" t="e">
        <f t="shared" si="33"/>
        <v>#N/A</v>
      </c>
      <c r="AA88" s="35" t="e">
        <f t="shared" si="33"/>
        <v>#N/A</v>
      </c>
      <c r="AB88" s="35" t="e">
        <f t="shared" si="33"/>
        <v>#N/A</v>
      </c>
      <c r="AC88" s="35" t="e">
        <f t="shared" si="33"/>
        <v>#N/A</v>
      </c>
      <c r="AD88" s="35" t="e">
        <f t="shared" si="33"/>
        <v>#N/A</v>
      </c>
      <c r="AE88" s="35" t="e">
        <f t="shared" si="33"/>
        <v>#N/A</v>
      </c>
      <c r="AF88" s="35" t="e">
        <f t="shared" si="33"/>
        <v>#N/A</v>
      </c>
      <c r="AG88" s="35" t="e">
        <f t="shared" si="33"/>
        <v>#N/A</v>
      </c>
      <c r="AH88" s="35" t="e">
        <f t="shared" si="33"/>
        <v>#N/A</v>
      </c>
      <c r="AI88" s="35" t="e">
        <f t="shared" si="33"/>
        <v>#N/A</v>
      </c>
      <c r="AJ88" s="35" t="e">
        <f t="shared" si="33"/>
        <v>#N/A</v>
      </c>
      <c r="AK88" s="35" t="e">
        <f t="shared" si="33"/>
        <v>#N/A</v>
      </c>
      <c r="AL88" s="35" t="e">
        <f t="shared" si="33"/>
        <v>#N/A</v>
      </c>
      <c r="AM88" s="35" t="e">
        <f t="shared" si="33"/>
        <v>#N/A</v>
      </c>
      <c r="AN88" s="35" t="e">
        <f t="shared" si="33"/>
        <v>#N/A</v>
      </c>
      <c r="AO88" s="35" t="e">
        <f t="shared" si="33"/>
        <v>#N/A</v>
      </c>
      <c r="AP88" s="35" t="e">
        <f t="shared" si="33"/>
        <v>#N/A</v>
      </c>
      <c r="AQ88" s="35" t="e">
        <f t="shared" si="33"/>
        <v>#N/A</v>
      </c>
      <c r="AR88" s="35" t="e">
        <f t="shared" si="33"/>
        <v>#N/A</v>
      </c>
      <c r="AS88" s="35" t="e">
        <f t="shared" si="33"/>
        <v>#N/A</v>
      </c>
      <c r="AT88" s="35" t="e">
        <f t="shared" si="33"/>
        <v>#N/A</v>
      </c>
      <c r="AU88" s="35" t="e">
        <f t="shared" si="33"/>
        <v>#N/A</v>
      </c>
      <c r="AV88" s="35" t="e">
        <f t="shared" si="33"/>
        <v>#N/A</v>
      </c>
      <c r="AW88" s="35" t="e">
        <f t="shared" si="33"/>
        <v>#N/A</v>
      </c>
      <c r="AX88" s="35" t="e">
        <f t="shared" si="33"/>
        <v>#N/A</v>
      </c>
      <c r="AY88" s="35" t="e">
        <f t="shared" si="33"/>
        <v>#N/A</v>
      </c>
      <c r="AZ88" s="35" t="e">
        <f t="shared" si="33"/>
        <v>#N/A</v>
      </c>
      <c r="BA88" s="35" t="e">
        <f t="shared" si="33"/>
        <v>#N/A</v>
      </c>
      <c r="BB88" s="35" t="e">
        <f t="shared" si="33"/>
        <v>#N/A</v>
      </c>
      <c r="BC88" s="35" t="e">
        <f t="shared" si="33"/>
        <v>#N/A</v>
      </c>
      <c r="BD88" s="35" t="e">
        <f t="shared" si="33"/>
        <v>#N/A</v>
      </c>
      <c r="BE88" s="35" t="e">
        <f t="shared" si="33"/>
        <v>#N/A</v>
      </c>
      <c r="BF88" s="35" t="e">
        <f t="shared" si="33"/>
        <v>#N/A</v>
      </c>
      <c r="BG88" s="35" t="e">
        <f t="shared" si="33"/>
        <v>#N/A</v>
      </c>
      <c r="BH88" s="35" t="e">
        <f t="shared" si="33"/>
        <v>#N/A</v>
      </c>
      <c r="BI88" s="35" t="e">
        <f t="shared" si="33"/>
        <v>#N/A</v>
      </c>
      <c r="BJ88" s="35" t="e">
        <f t="shared" si="33"/>
        <v>#N/A</v>
      </c>
      <c r="BK88" s="35" t="e">
        <f t="shared" si="33"/>
        <v>#N/A</v>
      </c>
      <c r="BL88" s="35" t="e">
        <f t="shared" si="33"/>
        <v>#N/A</v>
      </c>
      <c r="BM88" s="35" t="e">
        <f t="shared" si="33"/>
        <v>#N/A</v>
      </c>
      <c r="BN88" s="35" t="e">
        <f t="shared" si="33"/>
        <v>#N/A</v>
      </c>
    </row>
    <row r="89" spans="1:66" hidden="1">
      <c r="C89" s="35" t="s">
        <v>0</v>
      </c>
      <c r="D89" s="35">
        <f>IF($D87&gt;=1,($B86/HLOOKUP($D87,'[7]Annuity Cal'!$H$7:$BE$11,2,FALSE))*HLOOKUP(D87,'[7]Annuity Cal'!$H$7:$BE$11,3,FALSE),(IF(D87&lt;=(-1),D87,0)))</f>
        <v>0</v>
      </c>
      <c r="E89" s="35">
        <f>IF($D87&gt;=1,($B86/HLOOKUP($D87,'[7]Annuity Cal'!$H$7:$BE$11,2,FALSE))*HLOOKUP(E87,'[7]Annuity Cal'!$H$7:$BE$11,3,FALSE),(IF(E87&lt;=(-1),E87,0)))</f>
        <v>0</v>
      </c>
      <c r="F89" s="35">
        <f>IF($D87&gt;=1,($B86/HLOOKUP($D87,'[7]Annuity Cal'!$H$7:$BE$11,2,FALSE))*HLOOKUP(F87,'[7]Annuity Cal'!$H$7:$BE$11,3,FALSE),(IF(F87&lt;=(-1),F87,0)))</f>
        <v>0</v>
      </c>
      <c r="G89" s="35">
        <f>IF($D87&gt;=1,($B86/HLOOKUP($D87,'[7]Annuity Cal'!$H$7:$BE$11,2,FALSE))*HLOOKUP(G87,'[7]Annuity Cal'!$H$7:$BE$11,3,FALSE),(IF(G87&lt;=(-1),G87,0)))</f>
        <v>0</v>
      </c>
      <c r="H89" s="35" t="e">
        <f>IF($D87&gt;=1,($B86/HLOOKUP($D87,'[7]Annuity Cal'!$H$7:$BE$11,2,FALSE))*HLOOKUP(H87,'[7]Annuity Cal'!$H$7:$BE$11,3,FALSE),(IF(H87&lt;=(-1),H87,0)))</f>
        <v>#N/A</v>
      </c>
      <c r="I89" s="35" t="e">
        <f>IF($D87&gt;=1,($B86/HLOOKUP($D87,'[7]Annuity Cal'!$H$7:$BE$11,2,FALSE))*HLOOKUP(I87,'[7]Annuity Cal'!$H$7:$BE$11,3,FALSE),(IF(I87&lt;=(-1),I87,0)))</f>
        <v>#N/A</v>
      </c>
      <c r="J89" s="35" t="e">
        <f>IF($D87&gt;=1,($B86/HLOOKUP($D87,'[7]Annuity Cal'!$H$7:$BE$11,2,FALSE))*HLOOKUP(J87,'[7]Annuity Cal'!$H$7:$BE$11,3,FALSE),(IF(J87&lt;=(-1),J87,0)))</f>
        <v>#N/A</v>
      </c>
      <c r="K89" s="35" t="e">
        <f>IF($D87&gt;=1,($B86/HLOOKUP($D87,'[7]Annuity Cal'!$H$7:$BE$11,2,FALSE))*HLOOKUP(K87,'[7]Annuity Cal'!$H$7:$BE$11,3,FALSE),(IF(K87&lt;=(-1),K87,0)))</f>
        <v>#N/A</v>
      </c>
      <c r="L89" s="35" t="e">
        <f>IF($D87&gt;=1,($B86/HLOOKUP($D87,'[7]Annuity Cal'!$H$7:$BE$11,2,FALSE))*HLOOKUP(L87,'[7]Annuity Cal'!$H$7:$BE$11,3,FALSE),(IF(L87&lt;=(-1),L87,0)))</f>
        <v>#N/A</v>
      </c>
      <c r="M89" s="35" t="e">
        <f>IF($D87&gt;=1,($B86/HLOOKUP($D87,'[7]Annuity Cal'!$H$7:$BE$11,2,FALSE))*HLOOKUP(M87,'[7]Annuity Cal'!$H$7:$BE$11,3,FALSE),(IF(M87&lt;=(-1),M87,0)))</f>
        <v>#N/A</v>
      </c>
      <c r="N89" s="35" t="e">
        <f>IF($D87&gt;=1,($B86/HLOOKUP($D87,'[7]Annuity Cal'!$H$7:$BE$11,2,FALSE))*HLOOKUP(N87,'[7]Annuity Cal'!$H$7:$BE$11,3,FALSE),(IF(N87&lt;=(-1),N87,0)))</f>
        <v>#N/A</v>
      </c>
      <c r="O89" s="35" t="e">
        <f>IF($D87&gt;=1,($B86/HLOOKUP($D87,'[7]Annuity Cal'!$H$7:$BE$11,2,FALSE))*HLOOKUP(O87,'[7]Annuity Cal'!$H$7:$BE$11,3,FALSE),(IF(O87&lt;=(-1),O87,0)))</f>
        <v>#N/A</v>
      </c>
      <c r="P89" s="35" t="e">
        <f>IF($D87&gt;=1,($B86/HLOOKUP($D87,'[7]Annuity Cal'!$H$7:$BE$11,2,FALSE))*HLOOKUP(P87,'[7]Annuity Cal'!$H$7:$BE$11,3,FALSE),(IF(P87&lt;=(-1),P87,0)))</f>
        <v>#N/A</v>
      </c>
      <c r="Q89" s="35" t="e">
        <f>IF($D87&gt;=1,($B86/HLOOKUP($D87,'[7]Annuity Cal'!$H$7:$BE$11,2,FALSE))*HLOOKUP(Q87,'[7]Annuity Cal'!$H$7:$BE$11,3,FALSE),(IF(Q87&lt;=(-1),Q87,0)))</f>
        <v>#N/A</v>
      </c>
      <c r="R89" s="35" t="e">
        <f>IF($D87&gt;=1,($B86/HLOOKUP($D87,'[7]Annuity Cal'!$H$7:$BE$11,2,FALSE))*HLOOKUP(R87,'[7]Annuity Cal'!$H$7:$BE$11,3,FALSE),(IF(R87&lt;=(-1),R87,0)))</f>
        <v>#N/A</v>
      </c>
      <c r="S89" s="35" t="e">
        <f>IF($D87&gt;=1,($B86/HLOOKUP($D87,'[7]Annuity Cal'!$H$7:$BE$11,2,FALSE))*HLOOKUP(S87,'[7]Annuity Cal'!$H$7:$BE$11,3,FALSE),(IF(S87&lt;=(-1),S87,0)))</f>
        <v>#N/A</v>
      </c>
      <c r="T89" s="35" t="e">
        <f>IF($D87&gt;=1,($B86/HLOOKUP($D87,'[7]Annuity Cal'!$H$7:$BE$11,2,FALSE))*HLOOKUP(T87,'[7]Annuity Cal'!$H$7:$BE$11,3,FALSE),(IF(T87&lt;=(-1),T87,0)))</f>
        <v>#N/A</v>
      </c>
      <c r="U89" s="35" t="e">
        <f>IF($D87&gt;=1,($B86/HLOOKUP($D87,'[7]Annuity Cal'!$H$7:$BE$11,2,FALSE))*HLOOKUP(U87,'[7]Annuity Cal'!$H$7:$BE$11,3,FALSE),(IF(U87&lt;=(-1),U87,0)))</f>
        <v>#N/A</v>
      </c>
      <c r="V89" s="35" t="e">
        <f>IF($D87&gt;=1,($B86/HLOOKUP($D87,'[7]Annuity Cal'!$H$7:$BE$11,2,FALSE))*HLOOKUP(V87,'[7]Annuity Cal'!$H$7:$BE$11,3,FALSE),(IF(V87&lt;=(-1),V87,0)))</f>
        <v>#N/A</v>
      </c>
      <c r="W89" s="35" t="e">
        <f>IF($D87&gt;=1,($B86/HLOOKUP($D87,'[7]Annuity Cal'!$H$7:$BE$11,2,FALSE))*HLOOKUP(W87,'[7]Annuity Cal'!$H$7:$BE$11,3,FALSE),(IF(W87&lt;=(-1),W87,0)))</f>
        <v>#N/A</v>
      </c>
      <c r="X89" s="35" t="e">
        <f>IF($D87&gt;=1,($B86/HLOOKUP($D87,'[7]Annuity Cal'!$H$7:$BE$11,2,FALSE))*HLOOKUP(X87,'[7]Annuity Cal'!$H$7:$BE$11,3,FALSE),(IF(X87&lt;=(-1),X87,0)))</f>
        <v>#N/A</v>
      </c>
      <c r="Y89" s="35" t="e">
        <f>IF($D87&gt;=1,($B86/HLOOKUP($D87,'[7]Annuity Cal'!$H$7:$BE$11,2,FALSE))*HLOOKUP(Y87,'[7]Annuity Cal'!$H$7:$BE$11,3,FALSE),(IF(Y87&lt;=(-1),Y87,0)))</f>
        <v>#N/A</v>
      </c>
      <c r="Z89" s="35" t="e">
        <f>IF($D87&gt;=1,($B86/HLOOKUP($D87,'[7]Annuity Cal'!$H$7:$BE$11,2,FALSE))*HLOOKUP(Z87,'[7]Annuity Cal'!$H$7:$BE$11,3,FALSE),(IF(Z87&lt;=(-1),Z87,0)))</f>
        <v>#N/A</v>
      </c>
      <c r="AA89" s="35" t="e">
        <f>IF($D87&gt;=1,($B86/HLOOKUP($D87,'[7]Annuity Cal'!$H$7:$BE$11,2,FALSE))*HLOOKUP(AA87,'[7]Annuity Cal'!$H$7:$BE$11,3,FALSE),(IF(AA87&lt;=(-1),AA87,0)))</f>
        <v>#N/A</v>
      </c>
      <c r="AB89" s="35" t="e">
        <f>IF($D87&gt;=1,($B86/HLOOKUP($D87,'[7]Annuity Cal'!$H$7:$BE$11,2,FALSE))*HLOOKUP(AB87,'[7]Annuity Cal'!$H$7:$BE$11,3,FALSE),(IF(AB87&lt;=(-1),AB87,0)))</f>
        <v>#N/A</v>
      </c>
      <c r="AC89" s="35" t="e">
        <f>IF($D87&gt;=1,($B86/HLOOKUP($D87,'[7]Annuity Cal'!$H$7:$BE$11,2,FALSE))*HLOOKUP(AC87,'[7]Annuity Cal'!$H$7:$BE$11,3,FALSE),(IF(AC87&lt;=(-1),AC87,0)))</f>
        <v>#N/A</v>
      </c>
      <c r="AD89" s="35" t="e">
        <f>IF($D87&gt;=1,($B86/HLOOKUP($D87,'[7]Annuity Cal'!$H$7:$BE$11,2,FALSE))*HLOOKUP(AD87,'[7]Annuity Cal'!$H$7:$BE$11,3,FALSE),(IF(AD87&lt;=(-1),AD87,0)))</f>
        <v>#N/A</v>
      </c>
      <c r="AE89" s="35" t="e">
        <f>IF($D87&gt;=1,($B86/HLOOKUP($D87,'[7]Annuity Cal'!$H$7:$BE$11,2,FALSE))*HLOOKUP(AE87,'[7]Annuity Cal'!$H$7:$BE$11,3,FALSE),(IF(AE87&lt;=(-1),AE87,0)))</f>
        <v>#N/A</v>
      </c>
      <c r="AF89" s="35" t="e">
        <f>IF($D87&gt;=1,($B86/HLOOKUP($D87,'[7]Annuity Cal'!$H$7:$BE$11,2,FALSE))*HLOOKUP(AF87,'[7]Annuity Cal'!$H$7:$BE$11,3,FALSE),(IF(AF87&lt;=(-1),AF87,0)))</f>
        <v>#N/A</v>
      </c>
      <c r="AG89" s="35" t="e">
        <f>IF($D87&gt;=1,($B86/HLOOKUP($D87,'[7]Annuity Cal'!$H$7:$BE$11,2,FALSE))*HLOOKUP(AG87,'[7]Annuity Cal'!$H$7:$BE$11,3,FALSE),(IF(AG87&lt;=(-1),AG87,0)))</f>
        <v>#N/A</v>
      </c>
      <c r="AH89" s="35" t="e">
        <f>IF($D87&gt;=1,($B86/HLOOKUP($D87,'[7]Annuity Cal'!$H$7:$BE$11,2,FALSE))*HLOOKUP(AH87,'[7]Annuity Cal'!$H$7:$BE$11,3,FALSE),(IF(AH87&lt;=(-1),AH87,0)))</f>
        <v>#N/A</v>
      </c>
      <c r="AI89" s="35" t="e">
        <f>IF($D87&gt;=1,($B86/HLOOKUP($D87,'[7]Annuity Cal'!$H$7:$BE$11,2,FALSE))*HLOOKUP(AI87,'[7]Annuity Cal'!$H$7:$BE$11,3,FALSE),(IF(AI87&lt;=(-1),AI87,0)))</f>
        <v>#N/A</v>
      </c>
      <c r="AJ89" s="35" t="e">
        <f>IF($D87&gt;=1,($B86/HLOOKUP($D87,'[7]Annuity Cal'!$H$7:$BE$11,2,FALSE))*HLOOKUP(AJ87,'[7]Annuity Cal'!$H$7:$BE$11,3,FALSE),(IF(AJ87&lt;=(-1),AJ87,0)))</f>
        <v>#N/A</v>
      </c>
      <c r="AK89" s="35" t="e">
        <f>IF($D87&gt;=1,($B86/HLOOKUP($D87,'[7]Annuity Cal'!$H$7:$BE$11,2,FALSE))*HLOOKUP(AK87,'[7]Annuity Cal'!$H$7:$BE$11,3,FALSE),(IF(AK87&lt;=(-1),AK87,0)))</f>
        <v>#N/A</v>
      </c>
      <c r="AL89" s="35" t="e">
        <f>IF($D87&gt;=1,($B86/HLOOKUP($D87,'[7]Annuity Cal'!$H$7:$BE$11,2,FALSE))*HLOOKUP(AL87,'[7]Annuity Cal'!$H$7:$BE$11,3,FALSE),(IF(AL87&lt;=(-1),AL87,0)))</f>
        <v>#N/A</v>
      </c>
      <c r="AM89" s="35" t="e">
        <f>IF($D87&gt;=1,($B86/HLOOKUP($D87,'[7]Annuity Cal'!$H$7:$BE$11,2,FALSE))*HLOOKUP(AM87,'[7]Annuity Cal'!$H$7:$BE$11,3,FALSE),(IF(AM87&lt;=(-1),AM87,0)))</f>
        <v>#N/A</v>
      </c>
      <c r="AN89" s="35" t="e">
        <f>IF($D87&gt;=1,($B86/HLOOKUP($D87,'[7]Annuity Cal'!$H$7:$BE$11,2,FALSE))*HLOOKUP(AN87,'[7]Annuity Cal'!$H$7:$BE$11,3,FALSE),(IF(AN87&lt;=(-1),AN87,0)))</f>
        <v>#N/A</v>
      </c>
      <c r="AO89" s="35" t="e">
        <f>IF($D87&gt;=1,($B86/HLOOKUP($D87,'[7]Annuity Cal'!$H$7:$BE$11,2,FALSE))*HLOOKUP(AO87,'[7]Annuity Cal'!$H$7:$BE$11,3,FALSE),(IF(AO87&lt;=(-1),AO87,0)))</f>
        <v>#N/A</v>
      </c>
      <c r="AP89" s="35" t="e">
        <f>IF($D87&gt;=1,($B86/HLOOKUP($D87,'[7]Annuity Cal'!$H$7:$BE$11,2,FALSE))*HLOOKUP(AP87,'[7]Annuity Cal'!$H$7:$BE$11,3,FALSE),(IF(AP87&lt;=(-1),AP87,0)))</f>
        <v>#N/A</v>
      </c>
      <c r="AQ89" s="35" t="e">
        <f>IF($D87&gt;=1,($B86/HLOOKUP($D87,'[7]Annuity Cal'!$H$7:$BE$11,2,FALSE))*HLOOKUP(AQ87,'[7]Annuity Cal'!$H$7:$BE$11,3,FALSE),(IF(AQ87&lt;=(-1),AQ87,0)))</f>
        <v>#N/A</v>
      </c>
      <c r="AR89" s="35" t="e">
        <f>IF($D87&gt;=1,($B86/HLOOKUP($D87,'[7]Annuity Cal'!$H$7:$BE$11,2,FALSE))*HLOOKUP(AR87,'[7]Annuity Cal'!$H$7:$BE$11,3,FALSE),(IF(AR87&lt;=(-1),AR87,0)))</f>
        <v>#N/A</v>
      </c>
      <c r="AS89" s="35" t="e">
        <f>IF($D87&gt;=1,($B86/HLOOKUP($D87,'[7]Annuity Cal'!$H$7:$BE$11,2,FALSE))*HLOOKUP(AS87,'[7]Annuity Cal'!$H$7:$BE$11,3,FALSE),(IF(AS87&lt;=(-1),AS87,0)))</f>
        <v>#N/A</v>
      </c>
      <c r="AT89" s="35" t="e">
        <f>IF($D87&gt;=1,($B86/HLOOKUP($D87,'[7]Annuity Cal'!$H$7:$BE$11,2,FALSE))*HLOOKUP(AT87,'[7]Annuity Cal'!$H$7:$BE$11,3,FALSE),(IF(AT87&lt;=(-1),AT87,0)))</f>
        <v>#N/A</v>
      </c>
      <c r="AU89" s="35" t="e">
        <f>IF($D87&gt;=1,($B86/HLOOKUP($D87,'[7]Annuity Cal'!$H$7:$BE$11,2,FALSE))*HLOOKUP(AU87,'[7]Annuity Cal'!$H$7:$BE$11,3,FALSE),(IF(AU87&lt;=(-1),AU87,0)))</f>
        <v>#N/A</v>
      </c>
      <c r="AV89" s="35" t="e">
        <f>IF($D87&gt;=1,($B86/HLOOKUP($D87,'[7]Annuity Cal'!$H$7:$BE$11,2,FALSE))*HLOOKUP(AV87,'[7]Annuity Cal'!$H$7:$BE$11,3,FALSE),(IF(AV87&lt;=(-1),AV87,0)))</f>
        <v>#N/A</v>
      </c>
      <c r="AW89" s="35" t="e">
        <f>IF($D87&gt;=1,($B86/HLOOKUP($D87,'[7]Annuity Cal'!$H$7:$BE$11,2,FALSE))*HLOOKUP(AW87,'[7]Annuity Cal'!$H$7:$BE$11,3,FALSE),(IF(AW87&lt;=(-1),AW87,0)))</f>
        <v>#N/A</v>
      </c>
      <c r="AX89" s="35" t="e">
        <f>IF($D87&gt;=1,($B86/HLOOKUP($D87,'[7]Annuity Cal'!$H$7:$BE$11,2,FALSE))*HLOOKUP(AX87,'[7]Annuity Cal'!$H$7:$BE$11,3,FALSE),(IF(AX87&lt;=(-1),AX87,0)))</f>
        <v>#N/A</v>
      </c>
      <c r="AY89" s="35" t="e">
        <f>IF($D87&gt;=1,($B86/HLOOKUP($D87,'[7]Annuity Cal'!$H$7:$BE$11,2,FALSE))*HLOOKUP(AY87,'[7]Annuity Cal'!$H$7:$BE$11,3,FALSE),(IF(AY87&lt;=(-1),AY87,0)))</f>
        <v>#N/A</v>
      </c>
      <c r="AZ89" s="35" t="e">
        <f>IF($D87&gt;=1,($B86/HLOOKUP($D87,'[7]Annuity Cal'!$H$7:$BE$11,2,FALSE))*HLOOKUP(AZ87,'[7]Annuity Cal'!$H$7:$BE$11,3,FALSE),(IF(AZ87&lt;=(-1),AZ87,0)))</f>
        <v>#N/A</v>
      </c>
      <c r="BA89" s="35" t="e">
        <f>IF($D87&gt;=1,($B86/HLOOKUP($D87,'[7]Annuity Cal'!$H$7:$BE$11,2,FALSE))*HLOOKUP(BA87,'[7]Annuity Cal'!$H$7:$BE$11,3,FALSE),(IF(BA87&lt;=(-1),BA87,0)))</f>
        <v>#N/A</v>
      </c>
      <c r="BB89" s="35" t="e">
        <f>IF($D87&gt;=1,($B86/HLOOKUP($D87,'[7]Annuity Cal'!$H$7:$BE$11,2,FALSE))*HLOOKUP(BB87,'[7]Annuity Cal'!$H$7:$BE$11,3,FALSE),(IF(BB87&lt;=(-1),BB87,0)))</f>
        <v>#N/A</v>
      </c>
      <c r="BC89" s="35" t="e">
        <f>IF($D87&gt;=1,($B86/HLOOKUP($D87,'[7]Annuity Cal'!$H$7:$BE$11,2,FALSE))*HLOOKUP(BC87,'[7]Annuity Cal'!$H$7:$BE$11,3,FALSE),(IF(BC87&lt;=(-1),BC87,0)))</f>
        <v>#N/A</v>
      </c>
      <c r="BD89" s="35" t="e">
        <f>IF($D87&gt;=1,($B86/HLOOKUP($D87,'[7]Annuity Cal'!$H$7:$BE$11,2,FALSE))*HLOOKUP(BD87,'[7]Annuity Cal'!$H$7:$BE$11,3,FALSE),(IF(BD87&lt;=(-1),BD87,0)))</f>
        <v>#N/A</v>
      </c>
      <c r="BE89" s="35" t="e">
        <f>IF($D87&gt;=1,($B86/HLOOKUP($D87,'[7]Annuity Cal'!$H$7:$BE$11,2,FALSE))*HLOOKUP(BE87,'[7]Annuity Cal'!$H$7:$BE$11,3,FALSE),(IF(BE87&lt;=(-1),BE87,0)))</f>
        <v>#N/A</v>
      </c>
      <c r="BF89" s="35" t="e">
        <f>IF($D87&gt;=1,($B86/HLOOKUP($D87,'[7]Annuity Cal'!$H$7:$BE$11,2,FALSE))*HLOOKUP(BF87,'[7]Annuity Cal'!$H$7:$BE$11,3,FALSE),(IF(BF87&lt;=(-1),BF87,0)))</f>
        <v>#N/A</v>
      </c>
      <c r="BG89" s="35" t="e">
        <f>IF($D87&gt;=1,($B86/HLOOKUP($D87,'[7]Annuity Cal'!$H$7:$BE$11,2,FALSE))*HLOOKUP(BG87,'[7]Annuity Cal'!$H$7:$BE$11,3,FALSE),(IF(BG87&lt;=(-1),BG87,0)))</f>
        <v>#N/A</v>
      </c>
      <c r="BH89" s="35" t="e">
        <f>IF($D87&gt;=1,($B86/HLOOKUP($D87,'[7]Annuity Cal'!$H$7:$BE$11,2,FALSE))*HLOOKUP(BH87,'[7]Annuity Cal'!$H$7:$BE$11,3,FALSE),(IF(BH87&lt;=(-1),BH87,0)))</f>
        <v>#N/A</v>
      </c>
      <c r="BI89" s="35" t="e">
        <f>IF($D87&gt;=1,($B86/HLOOKUP($D87,'[7]Annuity Cal'!$H$7:$BE$11,2,FALSE))*HLOOKUP(BI87,'[7]Annuity Cal'!$H$7:$BE$11,3,FALSE),(IF(BI87&lt;=(-1),BI87,0)))</f>
        <v>#N/A</v>
      </c>
      <c r="BJ89" s="35" t="e">
        <f>IF($D87&gt;=1,($B86/HLOOKUP($D87,'[7]Annuity Cal'!$H$7:$BE$11,2,FALSE))*HLOOKUP(BJ87,'[7]Annuity Cal'!$H$7:$BE$11,3,FALSE),(IF(BJ87&lt;=(-1),BJ87,0)))</f>
        <v>#N/A</v>
      </c>
      <c r="BK89" s="35" t="e">
        <f>IF($D87&gt;=1,($B86/HLOOKUP($D87,'[7]Annuity Cal'!$H$7:$BE$11,2,FALSE))*HLOOKUP(BK87,'[7]Annuity Cal'!$H$7:$BE$11,3,FALSE),(IF(BK87&lt;=(-1),BK87,0)))</f>
        <v>#N/A</v>
      </c>
      <c r="BL89" s="35" t="e">
        <f>IF($D87&gt;=1,($B86/HLOOKUP($D87,'[7]Annuity Cal'!$H$7:$BE$11,2,FALSE))*HLOOKUP(BL87,'[7]Annuity Cal'!$H$7:$BE$11,3,FALSE),(IF(BL87&lt;=(-1),BL87,0)))</f>
        <v>#N/A</v>
      </c>
      <c r="BM89" s="35" t="e">
        <f>IF($D87&gt;=1,($B86/HLOOKUP($D87,'[7]Annuity Cal'!$H$7:$BE$11,2,FALSE))*HLOOKUP(BM87,'[7]Annuity Cal'!$H$7:$BE$11,3,FALSE),(IF(BM87&lt;=(-1),BM87,0)))</f>
        <v>#N/A</v>
      </c>
      <c r="BN89" s="35" t="e">
        <f>IF($D87&gt;=1,($B86/HLOOKUP($D87,'[7]Annuity Cal'!$H$7:$BE$11,2,FALSE))*HLOOKUP(BN87,'[7]Annuity Cal'!$H$7:$BE$11,3,FALSE),(IF(BN87&lt;=(-1),BN87,0)))</f>
        <v>#N/A</v>
      </c>
    </row>
    <row r="90" spans="1:66" hidden="1">
      <c r="C90" s="35" t="s">
        <v>1</v>
      </c>
      <c r="D90" s="35">
        <f>IF($D87&gt;=1,($B86/HLOOKUP($D87,'[7]Annuity Cal'!$H$7:$BE$11,2,FALSE))*HLOOKUP(D87,'[7]Annuity Cal'!$H$7:$BE$11,4,FALSE),(IF(D87&lt;=(-1),D87,0)))</f>
        <v>0</v>
      </c>
      <c r="E90" s="35">
        <f>IF($D87&gt;=1,($B86/HLOOKUP($D87,'[7]Annuity Cal'!$H$7:$BE$11,2,FALSE))*HLOOKUP(E87,'[7]Annuity Cal'!$H$7:$BE$11,4,FALSE),(IF(E87&lt;=(-1),E87,0)))</f>
        <v>0</v>
      </c>
      <c r="F90" s="35">
        <f>IF($D87&gt;=1,($B86/HLOOKUP($D87,'[7]Annuity Cal'!$H$7:$BE$11,2,FALSE))*HLOOKUP(F87,'[7]Annuity Cal'!$H$7:$BE$11,4,FALSE),(IF(F87&lt;=(-1),F87,0)))</f>
        <v>0</v>
      </c>
      <c r="G90" s="35">
        <f>IF($D87&gt;=1,($B86/HLOOKUP($D87,'[7]Annuity Cal'!$H$7:$BE$11,2,FALSE))*HLOOKUP(G87,'[7]Annuity Cal'!$H$7:$BE$11,4,FALSE),(IF(G87&lt;=(-1),G87,0)))</f>
        <v>0</v>
      </c>
      <c r="H90" s="35" t="e">
        <f>IF($D87&gt;=1,($B86/HLOOKUP($D87,'[7]Annuity Cal'!$H$7:$BE$11,2,FALSE))*HLOOKUP(H87,'[7]Annuity Cal'!$H$7:$BE$11,4,FALSE),(IF(H87&lt;=(-1),H87,0)))</f>
        <v>#N/A</v>
      </c>
      <c r="I90" s="35" t="e">
        <f>IF($D87&gt;=1,($B86/HLOOKUP($D87,'[7]Annuity Cal'!$H$7:$BE$11,2,FALSE))*HLOOKUP(I87,'[7]Annuity Cal'!$H$7:$BE$11,4,FALSE),(IF(I87&lt;=(-1),I87,0)))</f>
        <v>#N/A</v>
      </c>
      <c r="J90" s="35" t="e">
        <f>IF($D87&gt;=1,($B86/HLOOKUP($D87,'[7]Annuity Cal'!$H$7:$BE$11,2,FALSE))*HLOOKUP(J87,'[7]Annuity Cal'!$H$7:$BE$11,4,FALSE),(IF(J87&lt;=(-1),J87,0)))</f>
        <v>#N/A</v>
      </c>
      <c r="K90" s="35" t="e">
        <f>IF($D87&gt;=1,($B86/HLOOKUP($D87,'[7]Annuity Cal'!$H$7:$BE$11,2,FALSE))*HLOOKUP(K87,'[7]Annuity Cal'!$H$7:$BE$11,4,FALSE),(IF(K87&lt;=(-1),K87,0)))</f>
        <v>#N/A</v>
      </c>
      <c r="L90" s="35" t="e">
        <f>IF($D87&gt;=1,($B86/HLOOKUP($D87,'[7]Annuity Cal'!$H$7:$BE$11,2,FALSE))*HLOOKUP(L87,'[7]Annuity Cal'!$H$7:$BE$11,4,FALSE),(IF(L87&lt;=(-1),L87,0)))</f>
        <v>#N/A</v>
      </c>
      <c r="M90" s="35" t="e">
        <f>IF($D87&gt;=1,($B86/HLOOKUP($D87,'[7]Annuity Cal'!$H$7:$BE$11,2,FALSE))*HLOOKUP(M87,'[7]Annuity Cal'!$H$7:$BE$11,4,FALSE),(IF(M87&lt;=(-1),M87,0)))</f>
        <v>#N/A</v>
      </c>
      <c r="N90" s="35" t="e">
        <f>IF($D87&gt;=1,($B86/HLOOKUP($D87,'[7]Annuity Cal'!$H$7:$BE$11,2,FALSE))*HLOOKUP(N87,'[7]Annuity Cal'!$H$7:$BE$11,4,FALSE),(IF(N87&lt;=(-1),N87,0)))</f>
        <v>#N/A</v>
      </c>
      <c r="O90" s="35" t="e">
        <f>IF($D87&gt;=1,($B86/HLOOKUP($D87,'[7]Annuity Cal'!$H$7:$BE$11,2,FALSE))*HLOOKUP(O87,'[7]Annuity Cal'!$H$7:$BE$11,4,FALSE),(IF(O87&lt;=(-1),O87,0)))</f>
        <v>#N/A</v>
      </c>
      <c r="P90" s="35" t="e">
        <f>IF($D87&gt;=1,($B86/HLOOKUP($D87,'[7]Annuity Cal'!$H$7:$BE$11,2,FALSE))*HLOOKUP(P87,'[7]Annuity Cal'!$H$7:$BE$11,4,FALSE),(IF(P87&lt;=(-1),P87,0)))</f>
        <v>#N/A</v>
      </c>
      <c r="Q90" s="35" t="e">
        <f>IF($D87&gt;=1,($B86/HLOOKUP($D87,'[7]Annuity Cal'!$H$7:$BE$11,2,FALSE))*HLOOKUP(Q87,'[7]Annuity Cal'!$H$7:$BE$11,4,FALSE),(IF(Q87&lt;=(-1),Q87,0)))</f>
        <v>#N/A</v>
      </c>
      <c r="R90" s="35" t="e">
        <f>IF($D87&gt;=1,($B86/HLOOKUP($D87,'[7]Annuity Cal'!$H$7:$BE$11,2,FALSE))*HLOOKUP(R87,'[7]Annuity Cal'!$H$7:$BE$11,4,FALSE),(IF(R87&lt;=(-1),R87,0)))</f>
        <v>#N/A</v>
      </c>
      <c r="S90" s="35" t="e">
        <f>IF($D87&gt;=1,($B86/HLOOKUP($D87,'[7]Annuity Cal'!$H$7:$BE$11,2,FALSE))*HLOOKUP(S87,'[7]Annuity Cal'!$H$7:$BE$11,4,FALSE),(IF(S87&lt;=(-1),S87,0)))</f>
        <v>#N/A</v>
      </c>
      <c r="T90" s="35" t="e">
        <f>IF($D87&gt;=1,($B86/HLOOKUP($D87,'[7]Annuity Cal'!$H$7:$BE$11,2,FALSE))*HLOOKUP(T87,'[7]Annuity Cal'!$H$7:$BE$11,4,FALSE),(IF(T87&lt;=(-1),T87,0)))</f>
        <v>#N/A</v>
      </c>
      <c r="U90" s="35" t="e">
        <f>IF($D87&gt;=1,($B86/HLOOKUP($D87,'[7]Annuity Cal'!$H$7:$BE$11,2,FALSE))*HLOOKUP(U87,'[7]Annuity Cal'!$H$7:$BE$11,4,FALSE),(IF(U87&lt;=(-1),U87,0)))</f>
        <v>#N/A</v>
      </c>
      <c r="V90" s="35" t="e">
        <f>IF($D87&gt;=1,($B86/HLOOKUP($D87,'[7]Annuity Cal'!$H$7:$BE$11,2,FALSE))*HLOOKUP(V87,'[7]Annuity Cal'!$H$7:$BE$11,4,FALSE),(IF(V87&lt;=(-1),V87,0)))</f>
        <v>#N/A</v>
      </c>
      <c r="W90" s="35" t="e">
        <f>IF($D87&gt;=1,($B86/HLOOKUP($D87,'[7]Annuity Cal'!$H$7:$BE$11,2,FALSE))*HLOOKUP(W87,'[7]Annuity Cal'!$H$7:$BE$11,4,FALSE),(IF(W87&lt;=(-1),W87,0)))</f>
        <v>#N/A</v>
      </c>
      <c r="X90" s="35" t="e">
        <f>IF($D87&gt;=1,($B86/HLOOKUP($D87,'[7]Annuity Cal'!$H$7:$BE$11,2,FALSE))*HLOOKUP(X87,'[7]Annuity Cal'!$H$7:$BE$11,4,FALSE),(IF(X87&lt;=(-1),X87,0)))</f>
        <v>#N/A</v>
      </c>
      <c r="Y90" s="35" t="e">
        <f>IF($D87&gt;=1,($B86/HLOOKUP($D87,'[7]Annuity Cal'!$H$7:$BE$11,2,FALSE))*HLOOKUP(Y87,'[7]Annuity Cal'!$H$7:$BE$11,4,FALSE),(IF(Y87&lt;=(-1),Y87,0)))</f>
        <v>#N/A</v>
      </c>
      <c r="Z90" s="35" t="e">
        <f>IF($D87&gt;=1,($B86/HLOOKUP($D87,'[7]Annuity Cal'!$H$7:$BE$11,2,FALSE))*HLOOKUP(Z87,'[7]Annuity Cal'!$H$7:$BE$11,4,FALSE),(IF(Z87&lt;=(-1),Z87,0)))</f>
        <v>#N/A</v>
      </c>
      <c r="AA90" s="35" t="e">
        <f>IF($D87&gt;=1,($B86/HLOOKUP($D87,'[7]Annuity Cal'!$H$7:$BE$11,2,FALSE))*HLOOKUP(AA87,'[7]Annuity Cal'!$H$7:$BE$11,4,FALSE),(IF(AA87&lt;=(-1),AA87,0)))</f>
        <v>#N/A</v>
      </c>
      <c r="AB90" s="35" t="e">
        <f>IF($D87&gt;=1,($B86/HLOOKUP($D87,'[7]Annuity Cal'!$H$7:$BE$11,2,FALSE))*HLOOKUP(AB87,'[7]Annuity Cal'!$H$7:$BE$11,4,FALSE),(IF(AB87&lt;=(-1),AB87,0)))</f>
        <v>#N/A</v>
      </c>
      <c r="AC90" s="35" t="e">
        <f>IF($D87&gt;=1,($B86/HLOOKUP($D87,'[7]Annuity Cal'!$H$7:$BE$11,2,FALSE))*HLOOKUP(AC87,'[7]Annuity Cal'!$H$7:$BE$11,4,FALSE),(IF(AC87&lt;=(-1),AC87,0)))</f>
        <v>#N/A</v>
      </c>
      <c r="AD90" s="35" t="e">
        <f>IF($D87&gt;=1,($B86/HLOOKUP($D87,'[7]Annuity Cal'!$H$7:$BE$11,2,FALSE))*HLOOKUP(AD87,'[7]Annuity Cal'!$H$7:$BE$11,4,FALSE),(IF(AD87&lt;=(-1),AD87,0)))</f>
        <v>#N/A</v>
      </c>
      <c r="AE90" s="35" t="e">
        <f>IF($D87&gt;=1,($B86/HLOOKUP($D87,'[7]Annuity Cal'!$H$7:$BE$11,2,FALSE))*HLOOKUP(AE87,'[7]Annuity Cal'!$H$7:$BE$11,4,FALSE),(IF(AE87&lt;=(-1),AE87,0)))</f>
        <v>#N/A</v>
      </c>
      <c r="AF90" s="35" t="e">
        <f>IF($D87&gt;=1,($B86/HLOOKUP($D87,'[7]Annuity Cal'!$H$7:$BE$11,2,FALSE))*HLOOKUP(AF87,'[7]Annuity Cal'!$H$7:$BE$11,4,FALSE),(IF(AF87&lt;=(-1),AF87,0)))</f>
        <v>#N/A</v>
      </c>
      <c r="AG90" s="35" t="e">
        <f>IF($D87&gt;=1,($B86/HLOOKUP($D87,'[7]Annuity Cal'!$H$7:$BE$11,2,FALSE))*HLOOKUP(AG87,'[7]Annuity Cal'!$H$7:$BE$11,4,FALSE),(IF(AG87&lt;=(-1),AG87,0)))</f>
        <v>#N/A</v>
      </c>
      <c r="AH90" s="35" t="e">
        <f>IF($D87&gt;=1,($B86/HLOOKUP($D87,'[7]Annuity Cal'!$H$7:$BE$11,2,FALSE))*HLOOKUP(AH87,'[7]Annuity Cal'!$H$7:$BE$11,4,FALSE),(IF(AH87&lt;=(-1),AH87,0)))</f>
        <v>#N/A</v>
      </c>
      <c r="AI90" s="35" t="e">
        <f>IF($D87&gt;=1,($B86/HLOOKUP($D87,'[7]Annuity Cal'!$H$7:$BE$11,2,FALSE))*HLOOKUP(AI87,'[7]Annuity Cal'!$H$7:$BE$11,4,FALSE),(IF(AI87&lt;=(-1),AI87,0)))</f>
        <v>#N/A</v>
      </c>
      <c r="AJ90" s="35" t="e">
        <f>IF($D87&gt;=1,($B86/HLOOKUP($D87,'[7]Annuity Cal'!$H$7:$BE$11,2,FALSE))*HLOOKUP(AJ87,'[7]Annuity Cal'!$H$7:$BE$11,4,FALSE),(IF(AJ87&lt;=(-1),AJ87,0)))</f>
        <v>#N/A</v>
      </c>
      <c r="AK90" s="35" t="e">
        <f>IF($D87&gt;=1,($B86/HLOOKUP($D87,'[7]Annuity Cal'!$H$7:$BE$11,2,FALSE))*HLOOKUP(AK87,'[7]Annuity Cal'!$H$7:$BE$11,4,FALSE),(IF(AK87&lt;=(-1),AK87,0)))</f>
        <v>#N/A</v>
      </c>
      <c r="AL90" s="35" t="e">
        <f>IF($D87&gt;=1,($B86/HLOOKUP($D87,'[7]Annuity Cal'!$H$7:$BE$11,2,FALSE))*HLOOKUP(AL87,'[7]Annuity Cal'!$H$7:$BE$11,4,FALSE),(IF(AL87&lt;=(-1),AL87,0)))</f>
        <v>#N/A</v>
      </c>
      <c r="AM90" s="35" t="e">
        <f>IF($D87&gt;=1,($B86/HLOOKUP($D87,'[7]Annuity Cal'!$H$7:$BE$11,2,FALSE))*HLOOKUP(AM87,'[7]Annuity Cal'!$H$7:$BE$11,4,FALSE),(IF(AM87&lt;=(-1),AM87,0)))</f>
        <v>#N/A</v>
      </c>
      <c r="AN90" s="35" t="e">
        <f>IF($D87&gt;=1,($B86/HLOOKUP($D87,'[7]Annuity Cal'!$H$7:$BE$11,2,FALSE))*HLOOKUP(AN87,'[7]Annuity Cal'!$H$7:$BE$11,4,FALSE),(IF(AN87&lt;=(-1),AN87,0)))</f>
        <v>#N/A</v>
      </c>
      <c r="AO90" s="35" t="e">
        <f>IF($D87&gt;=1,($B86/HLOOKUP($D87,'[7]Annuity Cal'!$H$7:$BE$11,2,FALSE))*HLOOKUP(AO87,'[7]Annuity Cal'!$H$7:$BE$11,4,FALSE),(IF(AO87&lt;=(-1),AO87,0)))</f>
        <v>#N/A</v>
      </c>
      <c r="AP90" s="35" t="e">
        <f>IF($D87&gt;=1,($B86/HLOOKUP($D87,'[7]Annuity Cal'!$H$7:$BE$11,2,FALSE))*HLOOKUP(AP87,'[7]Annuity Cal'!$H$7:$BE$11,4,FALSE),(IF(AP87&lt;=(-1),AP87,0)))</f>
        <v>#N/A</v>
      </c>
      <c r="AQ90" s="35" t="e">
        <f>IF($D87&gt;=1,($B86/HLOOKUP($D87,'[7]Annuity Cal'!$H$7:$BE$11,2,FALSE))*HLOOKUP(AQ87,'[7]Annuity Cal'!$H$7:$BE$11,4,FALSE),(IF(AQ87&lt;=(-1),AQ87,0)))</f>
        <v>#N/A</v>
      </c>
      <c r="AR90" s="35" t="e">
        <f>IF($D87&gt;=1,($B86/HLOOKUP($D87,'[7]Annuity Cal'!$H$7:$BE$11,2,FALSE))*HLOOKUP(AR87,'[7]Annuity Cal'!$H$7:$BE$11,4,FALSE),(IF(AR87&lt;=(-1),AR87,0)))</f>
        <v>#N/A</v>
      </c>
      <c r="AS90" s="35" t="e">
        <f>IF($D87&gt;=1,($B86/HLOOKUP($D87,'[7]Annuity Cal'!$H$7:$BE$11,2,FALSE))*HLOOKUP(AS87,'[7]Annuity Cal'!$H$7:$BE$11,4,FALSE),(IF(AS87&lt;=(-1),AS87,0)))</f>
        <v>#N/A</v>
      </c>
      <c r="AT90" s="35" t="e">
        <f>IF($D87&gt;=1,($B86/HLOOKUP($D87,'[7]Annuity Cal'!$H$7:$BE$11,2,FALSE))*HLOOKUP(AT87,'[7]Annuity Cal'!$H$7:$BE$11,4,FALSE),(IF(AT87&lt;=(-1),AT87,0)))</f>
        <v>#N/A</v>
      </c>
      <c r="AU90" s="35" t="e">
        <f>IF($D87&gt;=1,($B86/HLOOKUP($D87,'[7]Annuity Cal'!$H$7:$BE$11,2,FALSE))*HLOOKUP(AU87,'[7]Annuity Cal'!$H$7:$BE$11,4,FALSE),(IF(AU87&lt;=(-1),AU87,0)))</f>
        <v>#N/A</v>
      </c>
      <c r="AV90" s="35" t="e">
        <f>IF($D87&gt;=1,($B86/HLOOKUP($D87,'[7]Annuity Cal'!$H$7:$BE$11,2,FALSE))*HLOOKUP(AV87,'[7]Annuity Cal'!$H$7:$BE$11,4,FALSE),(IF(AV87&lt;=(-1),AV87,0)))</f>
        <v>#N/A</v>
      </c>
      <c r="AW90" s="35" t="e">
        <f>IF($D87&gt;=1,($B86/HLOOKUP($D87,'[7]Annuity Cal'!$H$7:$BE$11,2,FALSE))*HLOOKUP(AW87,'[7]Annuity Cal'!$H$7:$BE$11,4,FALSE),(IF(AW87&lt;=(-1),AW87,0)))</f>
        <v>#N/A</v>
      </c>
      <c r="AX90" s="35" t="e">
        <f>IF($D87&gt;=1,($B86/HLOOKUP($D87,'[7]Annuity Cal'!$H$7:$BE$11,2,FALSE))*HLOOKUP(AX87,'[7]Annuity Cal'!$H$7:$BE$11,4,FALSE),(IF(AX87&lt;=(-1),AX87,0)))</f>
        <v>#N/A</v>
      </c>
      <c r="AY90" s="35" t="e">
        <f>IF($D87&gt;=1,($B86/HLOOKUP($D87,'[7]Annuity Cal'!$H$7:$BE$11,2,FALSE))*HLOOKUP(AY87,'[7]Annuity Cal'!$H$7:$BE$11,4,FALSE),(IF(AY87&lt;=(-1),AY87,0)))</f>
        <v>#N/A</v>
      </c>
      <c r="AZ90" s="35" t="e">
        <f>IF($D87&gt;=1,($B86/HLOOKUP($D87,'[7]Annuity Cal'!$H$7:$BE$11,2,FALSE))*HLOOKUP(AZ87,'[7]Annuity Cal'!$H$7:$BE$11,4,FALSE),(IF(AZ87&lt;=(-1),AZ87,0)))</f>
        <v>#N/A</v>
      </c>
      <c r="BA90" s="35" t="e">
        <f>IF($D87&gt;=1,($B86/HLOOKUP($D87,'[7]Annuity Cal'!$H$7:$BE$11,2,FALSE))*HLOOKUP(BA87,'[7]Annuity Cal'!$H$7:$BE$11,4,FALSE),(IF(BA87&lt;=(-1),BA87,0)))</f>
        <v>#N/A</v>
      </c>
      <c r="BB90" s="35" t="e">
        <f>IF($D87&gt;=1,($B86/HLOOKUP($D87,'[7]Annuity Cal'!$H$7:$BE$11,2,FALSE))*HLOOKUP(BB87,'[7]Annuity Cal'!$H$7:$BE$11,4,FALSE),(IF(BB87&lt;=(-1),BB87,0)))</f>
        <v>#N/A</v>
      </c>
      <c r="BC90" s="35" t="e">
        <f>IF($D87&gt;=1,($B86/HLOOKUP($D87,'[7]Annuity Cal'!$H$7:$BE$11,2,FALSE))*HLOOKUP(BC87,'[7]Annuity Cal'!$H$7:$BE$11,4,FALSE),(IF(BC87&lt;=(-1),BC87,0)))</f>
        <v>#N/A</v>
      </c>
      <c r="BD90" s="35" t="e">
        <f>IF($D87&gt;=1,($B86/HLOOKUP($D87,'[7]Annuity Cal'!$H$7:$BE$11,2,FALSE))*HLOOKUP(BD87,'[7]Annuity Cal'!$H$7:$BE$11,4,FALSE),(IF(BD87&lt;=(-1),BD87,0)))</f>
        <v>#N/A</v>
      </c>
      <c r="BE90" s="35" t="e">
        <f>IF($D87&gt;=1,($B86/HLOOKUP($D87,'[7]Annuity Cal'!$H$7:$BE$11,2,FALSE))*HLOOKUP(BE87,'[7]Annuity Cal'!$H$7:$BE$11,4,FALSE),(IF(BE87&lt;=(-1),BE87,0)))</f>
        <v>#N/A</v>
      </c>
      <c r="BF90" s="35" t="e">
        <f>IF($D87&gt;=1,($B86/HLOOKUP($D87,'[7]Annuity Cal'!$H$7:$BE$11,2,FALSE))*HLOOKUP(BF87,'[7]Annuity Cal'!$H$7:$BE$11,4,FALSE),(IF(BF87&lt;=(-1),BF87,0)))</f>
        <v>#N/A</v>
      </c>
      <c r="BG90" s="35" t="e">
        <f>IF($D87&gt;=1,($B86/HLOOKUP($D87,'[7]Annuity Cal'!$H$7:$BE$11,2,FALSE))*HLOOKUP(BG87,'[7]Annuity Cal'!$H$7:$BE$11,4,FALSE),(IF(BG87&lt;=(-1),BG87,0)))</f>
        <v>#N/A</v>
      </c>
      <c r="BH90" s="35" t="e">
        <f>IF($D87&gt;=1,($B86/HLOOKUP($D87,'[7]Annuity Cal'!$H$7:$BE$11,2,FALSE))*HLOOKUP(BH87,'[7]Annuity Cal'!$H$7:$BE$11,4,FALSE),(IF(BH87&lt;=(-1),BH87,0)))</f>
        <v>#N/A</v>
      </c>
      <c r="BI90" s="35" t="e">
        <f>IF($D87&gt;=1,($B86/HLOOKUP($D87,'[7]Annuity Cal'!$H$7:$BE$11,2,FALSE))*HLOOKUP(BI87,'[7]Annuity Cal'!$H$7:$BE$11,4,FALSE),(IF(BI87&lt;=(-1),BI87,0)))</f>
        <v>#N/A</v>
      </c>
      <c r="BJ90" s="35" t="e">
        <f>IF($D87&gt;=1,($B86/HLOOKUP($D87,'[7]Annuity Cal'!$H$7:$BE$11,2,FALSE))*HLOOKUP(BJ87,'[7]Annuity Cal'!$H$7:$BE$11,4,FALSE),(IF(BJ87&lt;=(-1),BJ87,0)))</f>
        <v>#N/A</v>
      </c>
      <c r="BK90" s="35" t="e">
        <f>IF($D87&gt;=1,($B86/HLOOKUP($D87,'[7]Annuity Cal'!$H$7:$BE$11,2,FALSE))*HLOOKUP(BK87,'[7]Annuity Cal'!$H$7:$BE$11,4,FALSE),(IF(BK87&lt;=(-1),BK87,0)))</f>
        <v>#N/A</v>
      </c>
      <c r="BL90" s="35" t="e">
        <f>IF($D87&gt;=1,($B86/HLOOKUP($D87,'[7]Annuity Cal'!$H$7:$BE$11,2,FALSE))*HLOOKUP(BL87,'[7]Annuity Cal'!$H$7:$BE$11,4,FALSE),(IF(BL87&lt;=(-1),BL87,0)))</f>
        <v>#N/A</v>
      </c>
      <c r="BM90" s="35" t="e">
        <f>IF($D87&gt;=1,($B86/HLOOKUP($D87,'[7]Annuity Cal'!$H$7:$BE$11,2,FALSE))*HLOOKUP(BM87,'[7]Annuity Cal'!$H$7:$BE$11,4,FALSE),(IF(BM87&lt;=(-1),BM87,0)))</f>
        <v>#N/A</v>
      </c>
      <c r="BN90" s="35" t="e">
        <f>IF($D87&gt;=1,($B86/HLOOKUP($D87,'[7]Annuity Cal'!$H$7:$BE$11,2,FALSE))*HLOOKUP(BN87,'[7]Annuity Cal'!$H$7:$BE$11,4,FALSE),(IF(BN87&lt;=(-1),BN87,0)))</f>
        <v>#N/A</v>
      </c>
    </row>
    <row r="91" spans="1:66" hidden="1">
      <c r="C91" s="35" t="s">
        <v>2</v>
      </c>
      <c r="D91" s="35">
        <f>IF($D87&gt;=1,($B86/HLOOKUP($D87,'[7]Annuity Cal'!$H$7:$BE$11,2,FALSE))*HLOOKUP(D87,'[7]Annuity Cal'!$H$7:$BE$11,5,FALSE),(IF(D87&lt;=(-1),D87,0)))</f>
        <v>0</v>
      </c>
      <c r="E91" s="35">
        <f>IF($D87&gt;=1,($B86/HLOOKUP($D87,'[7]Annuity Cal'!$H$7:$BE$11,2,FALSE))*HLOOKUP(E87,'[7]Annuity Cal'!$H$7:$BE$11,5,FALSE),(IF(E87&lt;=(-1),E87,0)))</f>
        <v>0</v>
      </c>
      <c r="F91" s="35">
        <f>IF($D87&gt;=1,($B86/HLOOKUP($D87,'[7]Annuity Cal'!$H$7:$BE$11,2,FALSE))*HLOOKUP(F87,'[7]Annuity Cal'!$H$7:$BE$11,5,FALSE),(IF(F87&lt;=(-1),F87,0)))</f>
        <v>0</v>
      </c>
      <c r="G91" s="35">
        <f>IF($D87&gt;=1,($B86/HLOOKUP($D87,'[7]Annuity Cal'!$H$7:$BE$11,2,FALSE))*HLOOKUP(G87,'[7]Annuity Cal'!$H$7:$BE$11,5,FALSE),(IF(G87&lt;=(-1),G87,0)))</f>
        <v>0</v>
      </c>
      <c r="H91" s="35" t="e">
        <f>IF($D87&gt;=1,($B86/HLOOKUP($D87,'[7]Annuity Cal'!$H$7:$BE$11,2,FALSE))*HLOOKUP(H87,'[7]Annuity Cal'!$H$7:$BE$11,5,FALSE),(IF(H87&lt;=(-1),H87,0)))</f>
        <v>#N/A</v>
      </c>
      <c r="I91" s="35" t="e">
        <f>IF($D87&gt;=1,($B86/HLOOKUP($D87,'[7]Annuity Cal'!$H$7:$BE$11,2,FALSE))*HLOOKUP(I87,'[7]Annuity Cal'!$H$7:$BE$11,5,FALSE),(IF(I87&lt;=(-1),I87,0)))</f>
        <v>#N/A</v>
      </c>
      <c r="J91" s="35" t="e">
        <f>IF($D87&gt;=1,($B86/HLOOKUP($D87,'[7]Annuity Cal'!$H$7:$BE$11,2,FALSE))*HLOOKUP(J87,'[7]Annuity Cal'!$H$7:$BE$11,5,FALSE),(IF(J87&lt;=(-1),J87,0)))</f>
        <v>#N/A</v>
      </c>
      <c r="K91" s="35" t="e">
        <f>IF($D87&gt;=1,($B86/HLOOKUP($D87,'[7]Annuity Cal'!$H$7:$BE$11,2,FALSE))*HLOOKUP(K87,'[7]Annuity Cal'!$H$7:$BE$11,5,FALSE),(IF(K87&lt;=(-1),K87,0)))</f>
        <v>#N/A</v>
      </c>
      <c r="L91" s="35" t="e">
        <f>IF($D87&gt;=1,($B86/HLOOKUP($D87,'[7]Annuity Cal'!$H$7:$BE$11,2,FALSE))*HLOOKUP(L87,'[7]Annuity Cal'!$H$7:$BE$11,5,FALSE),(IF(L87&lt;=(-1),L87,0)))</f>
        <v>#N/A</v>
      </c>
      <c r="M91" s="35" t="e">
        <f>IF($D87&gt;=1,($B86/HLOOKUP($D87,'[7]Annuity Cal'!$H$7:$BE$11,2,FALSE))*HLOOKUP(M87,'[7]Annuity Cal'!$H$7:$BE$11,5,FALSE),(IF(M87&lt;=(-1),M87,0)))</f>
        <v>#N/A</v>
      </c>
      <c r="N91" s="35" t="e">
        <f>IF($D87&gt;=1,($B86/HLOOKUP($D87,'[7]Annuity Cal'!$H$7:$BE$11,2,FALSE))*HLOOKUP(N87,'[7]Annuity Cal'!$H$7:$BE$11,5,FALSE),(IF(N87&lt;=(-1),N87,0)))</f>
        <v>#N/A</v>
      </c>
      <c r="O91" s="35" t="e">
        <f>IF($D87&gt;=1,($B86/HLOOKUP($D87,'[7]Annuity Cal'!$H$7:$BE$11,2,FALSE))*HLOOKUP(O87,'[7]Annuity Cal'!$H$7:$BE$11,5,FALSE),(IF(O87&lt;=(-1),O87,0)))</f>
        <v>#N/A</v>
      </c>
      <c r="P91" s="35" t="e">
        <f>IF($D87&gt;=1,($B86/HLOOKUP($D87,'[7]Annuity Cal'!$H$7:$BE$11,2,FALSE))*HLOOKUP(P87,'[7]Annuity Cal'!$H$7:$BE$11,5,FALSE),(IF(P87&lt;=(-1),P87,0)))</f>
        <v>#N/A</v>
      </c>
      <c r="Q91" s="35" t="e">
        <f>IF($D87&gt;=1,($B86/HLOOKUP($D87,'[7]Annuity Cal'!$H$7:$BE$11,2,FALSE))*HLOOKUP(Q87,'[7]Annuity Cal'!$H$7:$BE$11,5,FALSE),(IF(Q87&lt;=(-1),Q87,0)))</f>
        <v>#N/A</v>
      </c>
      <c r="R91" s="35" t="e">
        <f>IF($D87&gt;=1,($B86/HLOOKUP($D87,'[7]Annuity Cal'!$H$7:$BE$11,2,FALSE))*HLOOKUP(R87,'[7]Annuity Cal'!$H$7:$BE$11,5,FALSE),(IF(R87&lt;=(-1),R87,0)))</f>
        <v>#N/A</v>
      </c>
      <c r="S91" s="35" t="e">
        <f>IF($D87&gt;=1,($B86/HLOOKUP($D87,'[7]Annuity Cal'!$H$7:$BE$11,2,FALSE))*HLOOKUP(S87,'[7]Annuity Cal'!$H$7:$BE$11,5,FALSE),(IF(S87&lt;=(-1),S87,0)))</f>
        <v>#N/A</v>
      </c>
      <c r="T91" s="35" t="e">
        <f>IF($D87&gt;=1,($B86/HLOOKUP($D87,'[7]Annuity Cal'!$H$7:$BE$11,2,FALSE))*HLOOKUP(T87,'[7]Annuity Cal'!$H$7:$BE$11,5,FALSE),(IF(T87&lt;=(-1),T87,0)))</f>
        <v>#N/A</v>
      </c>
      <c r="U91" s="35" t="e">
        <f>IF($D87&gt;=1,($B86/HLOOKUP($D87,'[7]Annuity Cal'!$H$7:$BE$11,2,FALSE))*HLOOKUP(U87,'[7]Annuity Cal'!$H$7:$BE$11,5,FALSE),(IF(U87&lt;=(-1),U87,0)))</f>
        <v>#N/A</v>
      </c>
      <c r="V91" s="35" t="e">
        <f>IF($D87&gt;=1,($B86/HLOOKUP($D87,'[7]Annuity Cal'!$H$7:$BE$11,2,FALSE))*HLOOKUP(V87,'[7]Annuity Cal'!$H$7:$BE$11,5,FALSE),(IF(V87&lt;=(-1),V87,0)))</f>
        <v>#N/A</v>
      </c>
      <c r="W91" s="35" t="e">
        <f>IF($D87&gt;=1,($B86/HLOOKUP($D87,'[7]Annuity Cal'!$H$7:$BE$11,2,FALSE))*HLOOKUP(W87,'[7]Annuity Cal'!$H$7:$BE$11,5,FALSE),(IF(W87&lt;=(-1),W87,0)))</f>
        <v>#N/A</v>
      </c>
      <c r="X91" s="35" t="e">
        <f>IF($D87&gt;=1,($B86/HLOOKUP($D87,'[7]Annuity Cal'!$H$7:$BE$11,2,FALSE))*HLOOKUP(X87,'[7]Annuity Cal'!$H$7:$BE$11,5,FALSE),(IF(X87&lt;=(-1),X87,0)))</f>
        <v>#N/A</v>
      </c>
      <c r="Y91" s="35" t="e">
        <f>IF($D87&gt;=1,($B86/HLOOKUP($D87,'[7]Annuity Cal'!$H$7:$BE$11,2,FALSE))*HLOOKUP(Y87,'[7]Annuity Cal'!$H$7:$BE$11,5,FALSE),(IF(Y87&lt;=(-1),Y87,0)))</f>
        <v>#N/A</v>
      </c>
      <c r="Z91" s="35" t="e">
        <f>IF($D87&gt;=1,($B86/HLOOKUP($D87,'[7]Annuity Cal'!$H$7:$BE$11,2,FALSE))*HLOOKUP(Z87,'[7]Annuity Cal'!$H$7:$BE$11,5,FALSE),(IF(Z87&lt;=(-1),Z87,0)))</f>
        <v>#N/A</v>
      </c>
      <c r="AA91" s="35" t="e">
        <f>IF($D87&gt;=1,($B86/HLOOKUP($D87,'[7]Annuity Cal'!$H$7:$BE$11,2,FALSE))*HLOOKUP(AA87,'[7]Annuity Cal'!$H$7:$BE$11,5,FALSE),(IF(AA87&lt;=(-1),AA87,0)))</f>
        <v>#N/A</v>
      </c>
      <c r="AB91" s="35" t="e">
        <f>IF($D87&gt;=1,($B86/HLOOKUP($D87,'[7]Annuity Cal'!$H$7:$BE$11,2,FALSE))*HLOOKUP(AB87,'[7]Annuity Cal'!$H$7:$BE$11,5,FALSE),(IF(AB87&lt;=(-1),AB87,0)))</f>
        <v>#N/A</v>
      </c>
      <c r="AC91" s="35" t="e">
        <f>IF($D87&gt;=1,($B86/HLOOKUP($D87,'[7]Annuity Cal'!$H$7:$BE$11,2,FALSE))*HLOOKUP(AC87,'[7]Annuity Cal'!$H$7:$BE$11,5,FALSE),(IF(AC87&lt;=(-1),AC87,0)))</f>
        <v>#N/A</v>
      </c>
      <c r="AD91" s="35" t="e">
        <f>IF($D87&gt;=1,($B86/HLOOKUP($D87,'[7]Annuity Cal'!$H$7:$BE$11,2,FALSE))*HLOOKUP(AD87,'[7]Annuity Cal'!$H$7:$BE$11,5,FALSE),(IF(AD87&lt;=(-1),AD87,0)))</f>
        <v>#N/A</v>
      </c>
      <c r="AE91" s="35" t="e">
        <f>IF($D87&gt;=1,($B86/HLOOKUP($D87,'[7]Annuity Cal'!$H$7:$BE$11,2,FALSE))*HLOOKUP(AE87,'[7]Annuity Cal'!$H$7:$BE$11,5,FALSE),(IF(AE87&lt;=(-1),AE87,0)))</f>
        <v>#N/A</v>
      </c>
      <c r="AF91" s="35" t="e">
        <f>IF($D87&gt;=1,($B86/HLOOKUP($D87,'[7]Annuity Cal'!$H$7:$BE$11,2,FALSE))*HLOOKUP(AF87,'[7]Annuity Cal'!$H$7:$BE$11,5,FALSE),(IF(AF87&lt;=(-1),AF87,0)))</f>
        <v>#N/A</v>
      </c>
      <c r="AG91" s="35" t="e">
        <f>IF($D87&gt;=1,($B86/HLOOKUP($D87,'[7]Annuity Cal'!$H$7:$BE$11,2,FALSE))*HLOOKUP(AG87,'[7]Annuity Cal'!$H$7:$BE$11,5,FALSE),(IF(AG87&lt;=(-1),AG87,0)))</f>
        <v>#N/A</v>
      </c>
      <c r="AH91" s="35" t="e">
        <f>IF($D87&gt;=1,($B86/HLOOKUP($D87,'[7]Annuity Cal'!$H$7:$BE$11,2,FALSE))*HLOOKUP(AH87,'[7]Annuity Cal'!$H$7:$BE$11,5,FALSE),(IF(AH87&lt;=(-1),AH87,0)))</f>
        <v>#N/A</v>
      </c>
      <c r="AI91" s="35" t="e">
        <f>IF($D87&gt;=1,($B86/HLOOKUP($D87,'[7]Annuity Cal'!$H$7:$BE$11,2,FALSE))*HLOOKUP(AI87,'[7]Annuity Cal'!$H$7:$BE$11,5,FALSE),(IF(AI87&lt;=(-1),AI87,0)))</f>
        <v>#N/A</v>
      </c>
      <c r="AJ91" s="35" t="e">
        <f>IF($D87&gt;=1,($B86/HLOOKUP($D87,'[7]Annuity Cal'!$H$7:$BE$11,2,FALSE))*HLOOKUP(AJ87,'[7]Annuity Cal'!$H$7:$BE$11,5,FALSE),(IF(AJ87&lt;=(-1),AJ87,0)))</f>
        <v>#N/A</v>
      </c>
      <c r="AK91" s="35" t="e">
        <f>IF($D87&gt;=1,($B86/HLOOKUP($D87,'[7]Annuity Cal'!$H$7:$BE$11,2,FALSE))*HLOOKUP(AK87,'[7]Annuity Cal'!$H$7:$BE$11,5,FALSE),(IF(AK87&lt;=(-1),AK87,0)))</f>
        <v>#N/A</v>
      </c>
      <c r="AL91" s="35" t="e">
        <f>IF($D87&gt;=1,($B86/HLOOKUP($D87,'[7]Annuity Cal'!$H$7:$BE$11,2,FALSE))*HLOOKUP(AL87,'[7]Annuity Cal'!$H$7:$BE$11,5,FALSE),(IF(AL87&lt;=(-1),AL87,0)))</f>
        <v>#N/A</v>
      </c>
      <c r="AM91" s="35" t="e">
        <f>IF($D87&gt;=1,($B86/HLOOKUP($D87,'[7]Annuity Cal'!$H$7:$BE$11,2,FALSE))*HLOOKUP(AM87,'[7]Annuity Cal'!$H$7:$BE$11,5,FALSE),(IF(AM87&lt;=(-1),AM87,0)))</f>
        <v>#N/A</v>
      </c>
      <c r="AN91" s="35" t="e">
        <f>IF($D87&gt;=1,($B86/HLOOKUP($D87,'[7]Annuity Cal'!$H$7:$BE$11,2,FALSE))*HLOOKUP(AN87,'[7]Annuity Cal'!$H$7:$BE$11,5,FALSE),(IF(AN87&lt;=(-1),AN87,0)))</f>
        <v>#N/A</v>
      </c>
      <c r="AO91" s="35" t="e">
        <f>IF($D87&gt;=1,($B86/HLOOKUP($D87,'[7]Annuity Cal'!$H$7:$BE$11,2,FALSE))*HLOOKUP(AO87,'[7]Annuity Cal'!$H$7:$BE$11,5,FALSE),(IF(AO87&lt;=(-1),AO87,0)))</f>
        <v>#N/A</v>
      </c>
      <c r="AP91" s="35" t="e">
        <f>IF($D87&gt;=1,($B86/HLOOKUP($D87,'[7]Annuity Cal'!$H$7:$BE$11,2,FALSE))*HLOOKUP(AP87,'[7]Annuity Cal'!$H$7:$BE$11,5,FALSE),(IF(AP87&lt;=(-1),AP87,0)))</f>
        <v>#N/A</v>
      </c>
      <c r="AQ91" s="35" t="e">
        <f>IF($D87&gt;=1,($B86/HLOOKUP($D87,'[7]Annuity Cal'!$H$7:$BE$11,2,FALSE))*HLOOKUP(AQ87,'[7]Annuity Cal'!$H$7:$BE$11,5,FALSE),(IF(AQ87&lt;=(-1),AQ87,0)))</f>
        <v>#N/A</v>
      </c>
      <c r="AR91" s="35" t="e">
        <f>IF($D87&gt;=1,($B86/HLOOKUP($D87,'[7]Annuity Cal'!$H$7:$BE$11,2,FALSE))*HLOOKUP(AR87,'[7]Annuity Cal'!$H$7:$BE$11,5,FALSE),(IF(AR87&lt;=(-1),AR87,0)))</f>
        <v>#N/A</v>
      </c>
      <c r="AS91" s="35" t="e">
        <f>IF($D87&gt;=1,($B86/HLOOKUP($D87,'[7]Annuity Cal'!$H$7:$BE$11,2,FALSE))*HLOOKUP(AS87,'[7]Annuity Cal'!$H$7:$BE$11,5,FALSE),(IF(AS87&lt;=(-1),AS87,0)))</f>
        <v>#N/A</v>
      </c>
      <c r="AT91" s="35" t="e">
        <f>IF($D87&gt;=1,($B86/HLOOKUP($D87,'[7]Annuity Cal'!$H$7:$BE$11,2,FALSE))*HLOOKUP(AT87,'[7]Annuity Cal'!$H$7:$BE$11,5,FALSE),(IF(AT87&lt;=(-1),AT87,0)))</f>
        <v>#N/A</v>
      </c>
      <c r="AU91" s="35" t="e">
        <f>IF($D87&gt;=1,($B86/HLOOKUP($D87,'[7]Annuity Cal'!$H$7:$BE$11,2,FALSE))*HLOOKUP(AU87,'[7]Annuity Cal'!$H$7:$BE$11,5,FALSE),(IF(AU87&lt;=(-1),AU87,0)))</f>
        <v>#N/A</v>
      </c>
      <c r="AV91" s="35" t="e">
        <f>IF($D87&gt;=1,($B86/HLOOKUP($D87,'[7]Annuity Cal'!$H$7:$BE$11,2,FALSE))*HLOOKUP(AV87,'[7]Annuity Cal'!$H$7:$BE$11,5,FALSE),(IF(AV87&lt;=(-1),AV87,0)))</f>
        <v>#N/A</v>
      </c>
      <c r="AW91" s="35" t="e">
        <f>IF($D87&gt;=1,($B86/HLOOKUP($D87,'[7]Annuity Cal'!$H$7:$BE$11,2,FALSE))*HLOOKUP(AW87,'[7]Annuity Cal'!$H$7:$BE$11,5,FALSE),(IF(AW87&lt;=(-1),AW87,0)))</f>
        <v>#N/A</v>
      </c>
      <c r="AX91" s="35" t="e">
        <f>IF($D87&gt;=1,($B86/HLOOKUP($D87,'[7]Annuity Cal'!$H$7:$BE$11,2,FALSE))*HLOOKUP(AX87,'[7]Annuity Cal'!$H$7:$BE$11,5,FALSE),(IF(AX87&lt;=(-1),AX87,0)))</f>
        <v>#N/A</v>
      </c>
      <c r="AY91" s="35" t="e">
        <f>IF($D87&gt;=1,($B86/HLOOKUP($D87,'[7]Annuity Cal'!$H$7:$BE$11,2,FALSE))*HLOOKUP(AY87,'[7]Annuity Cal'!$H$7:$BE$11,5,FALSE),(IF(AY87&lt;=(-1),AY87,0)))</f>
        <v>#N/A</v>
      </c>
      <c r="AZ91" s="35" t="e">
        <f>IF($D87&gt;=1,($B86/HLOOKUP($D87,'[7]Annuity Cal'!$H$7:$BE$11,2,FALSE))*HLOOKUP(AZ87,'[7]Annuity Cal'!$H$7:$BE$11,5,FALSE),(IF(AZ87&lt;=(-1),AZ87,0)))</f>
        <v>#N/A</v>
      </c>
      <c r="BA91" s="35" t="e">
        <f>IF($D87&gt;=1,($B86/HLOOKUP($D87,'[7]Annuity Cal'!$H$7:$BE$11,2,FALSE))*HLOOKUP(BA87,'[7]Annuity Cal'!$H$7:$BE$11,5,FALSE),(IF(BA87&lt;=(-1),BA87,0)))</f>
        <v>#N/A</v>
      </c>
      <c r="BB91" s="35" t="e">
        <f>IF($D87&gt;=1,($B86/HLOOKUP($D87,'[7]Annuity Cal'!$H$7:$BE$11,2,FALSE))*HLOOKUP(BB87,'[7]Annuity Cal'!$H$7:$BE$11,5,FALSE),(IF(BB87&lt;=(-1),BB87,0)))</f>
        <v>#N/A</v>
      </c>
      <c r="BC91" s="35" t="e">
        <f>IF($D87&gt;=1,($B86/HLOOKUP($D87,'[7]Annuity Cal'!$H$7:$BE$11,2,FALSE))*HLOOKUP(BC87,'[7]Annuity Cal'!$H$7:$BE$11,5,FALSE),(IF(BC87&lt;=(-1),BC87,0)))</f>
        <v>#N/A</v>
      </c>
      <c r="BD91" s="35" t="e">
        <f>IF($D87&gt;=1,($B86/HLOOKUP($D87,'[7]Annuity Cal'!$H$7:$BE$11,2,FALSE))*HLOOKUP(BD87,'[7]Annuity Cal'!$H$7:$BE$11,5,FALSE),(IF(BD87&lt;=(-1),BD87,0)))</f>
        <v>#N/A</v>
      </c>
      <c r="BE91" s="35" t="e">
        <f>IF($D87&gt;=1,($B86/HLOOKUP($D87,'[7]Annuity Cal'!$H$7:$BE$11,2,FALSE))*HLOOKUP(BE87,'[7]Annuity Cal'!$H$7:$BE$11,5,FALSE),(IF(BE87&lt;=(-1),BE87,0)))</f>
        <v>#N/A</v>
      </c>
      <c r="BF91" s="35" t="e">
        <f>IF($D87&gt;=1,($B86/HLOOKUP($D87,'[7]Annuity Cal'!$H$7:$BE$11,2,FALSE))*HLOOKUP(BF87,'[7]Annuity Cal'!$H$7:$BE$11,5,FALSE),(IF(BF87&lt;=(-1),BF87,0)))</f>
        <v>#N/A</v>
      </c>
      <c r="BG91" s="35" t="e">
        <f>IF($D87&gt;=1,($B86/HLOOKUP($D87,'[7]Annuity Cal'!$H$7:$BE$11,2,FALSE))*HLOOKUP(BG87,'[7]Annuity Cal'!$H$7:$BE$11,5,FALSE),(IF(BG87&lt;=(-1),BG87,0)))</f>
        <v>#N/A</v>
      </c>
      <c r="BH91" s="35" t="e">
        <f>IF($D87&gt;=1,($B86/HLOOKUP($D87,'[7]Annuity Cal'!$H$7:$BE$11,2,FALSE))*HLOOKUP(BH87,'[7]Annuity Cal'!$H$7:$BE$11,5,FALSE),(IF(BH87&lt;=(-1),BH87,0)))</f>
        <v>#N/A</v>
      </c>
      <c r="BI91" s="35" t="e">
        <f>IF($D87&gt;=1,($B86/HLOOKUP($D87,'[7]Annuity Cal'!$H$7:$BE$11,2,FALSE))*HLOOKUP(BI87,'[7]Annuity Cal'!$H$7:$BE$11,5,FALSE),(IF(BI87&lt;=(-1),BI87,0)))</f>
        <v>#N/A</v>
      </c>
      <c r="BJ91" s="35" t="e">
        <f>IF($D87&gt;=1,($B86/HLOOKUP($D87,'[7]Annuity Cal'!$H$7:$BE$11,2,FALSE))*HLOOKUP(BJ87,'[7]Annuity Cal'!$H$7:$BE$11,5,FALSE),(IF(BJ87&lt;=(-1),BJ87,0)))</f>
        <v>#N/A</v>
      </c>
      <c r="BK91" s="35" t="e">
        <f>IF($D87&gt;=1,($B86/HLOOKUP($D87,'[7]Annuity Cal'!$H$7:$BE$11,2,FALSE))*HLOOKUP(BK87,'[7]Annuity Cal'!$H$7:$BE$11,5,FALSE),(IF(BK87&lt;=(-1),BK87,0)))</f>
        <v>#N/A</v>
      </c>
      <c r="BL91" s="35" t="e">
        <f>IF($D87&gt;=1,($B86/HLOOKUP($D87,'[7]Annuity Cal'!$H$7:$BE$11,2,FALSE))*HLOOKUP(BL87,'[7]Annuity Cal'!$H$7:$BE$11,5,FALSE),(IF(BL87&lt;=(-1),BL87,0)))</f>
        <v>#N/A</v>
      </c>
      <c r="BM91" s="35" t="e">
        <f>IF($D87&gt;=1,($B86/HLOOKUP($D87,'[7]Annuity Cal'!$H$7:$BE$11,2,FALSE))*HLOOKUP(BM87,'[7]Annuity Cal'!$H$7:$BE$11,5,FALSE),(IF(BM87&lt;=(-1),BM87,0)))</f>
        <v>#N/A</v>
      </c>
      <c r="BN91" s="35" t="e">
        <f>IF($D87&gt;=1,($B86/HLOOKUP($D87,'[7]Annuity Cal'!$H$7:$BE$11,2,FALSE))*HLOOKUP(BN87,'[7]Annuity Cal'!$H$7:$BE$11,5,FALSE),(IF(BN87&lt;=(-1),BN87,0)))</f>
        <v>#N/A</v>
      </c>
    </row>
    <row r="92" spans="1:66" hidden="1">
      <c r="D92" s="35">
        <f>D88-D89</f>
        <v>0</v>
      </c>
      <c r="E92" s="35">
        <f t="shared" ref="E92:BN92" si="34">E88-E89</f>
        <v>0</v>
      </c>
      <c r="F92" s="35">
        <f t="shared" si="34"/>
        <v>0</v>
      </c>
      <c r="G92" s="35">
        <f t="shared" si="34"/>
        <v>0</v>
      </c>
      <c r="H92" s="35" t="e">
        <f t="shared" si="34"/>
        <v>#N/A</v>
      </c>
      <c r="I92" s="35" t="e">
        <f t="shared" si="34"/>
        <v>#N/A</v>
      </c>
      <c r="J92" s="35" t="e">
        <f t="shared" si="34"/>
        <v>#N/A</v>
      </c>
      <c r="K92" s="35" t="e">
        <f t="shared" si="34"/>
        <v>#N/A</v>
      </c>
      <c r="L92" s="35" t="e">
        <f t="shared" si="34"/>
        <v>#N/A</v>
      </c>
      <c r="M92" s="35" t="e">
        <f t="shared" si="34"/>
        <v>#N/A</v>
      </c>
      <c r="N92" s="35" t="e">
        <f t="shared" si="34"/>
        <v>#N/A</v>
      </c>
      <c r="O92" s="35" t="e">
        <f t="shared" si="34"/>
        <v>#N/A</v>
      </c>
      <c r="P92" s="35" t="e">
        <f t="shared" si="34"/>
        <v>#N/A</v>
      </c>
      <c r="Q92" s="35" t="e">
        <f t="shared" si="34"/>
        <v>#N/A</v>
      </c>
      <c r="R92" s="35" t="e">
        <f t="shared" si="34"/>
        <v>#N/A</v>
      </c>
      <c r="S92" s="35" t="e">
        <f t="shared" si="34"/>
        <v>#N/A</v>
      </c>
      <c r="T92" s="35" t="e">
        <f t="shared" si="34"/>
        <v>#N/A</v>
      </c>
      <c r="U92" s="35" t="e">
        <f t="shared" si="34"/>
        <v>#N/A</v>
      </c>
      <c r="V92" s="35" t="e">
        <f t="shared" si="34"/>
        <v>#N/A</v>
      </c>
      <c r="W92" s="35" t="e">
        <f t="shared" si="34"/>
        <v>#N/A</v>
      </c>
      <c r="X92" s="35" t="e">
        <f t="shared" si="34"/>
        <v>#N/A</v>
      </c>
      <c r="Y92" s="35" t="e">
        <f t="shared" si="34"/>
        <v>#N/A</v>
      </c>
      <c r="Z92" s="35" t="e">
        <f t="shared" si="34"/>
        <v>#N/A</v>
      </c>
      <c r="AA92" s="35" t="e">
        <f t="shared" si="34"/>
        <v>#N/A</v>
      </c>
      <c r="AB92" s="35" t="e">
        <f t="shared" si="34"/>
        <v>#N/A</v>
      </c>
      <c r="AC92" s="35" t="e">
        <f t="shared" si="34"/>
        <v>#N/A</v>
      </c>
      <c r="AD92" s="35" t="e">
        <f t="shared" si="34"/>
        <v>#N/A</v>
      </c>
      <c r="AE92" s="35" t="e">
        <f t="shared" si="34"/>
        <v>#N/A</v>
      </c>
      <c r="AF92" s="35" t="e">
        <f t="shared" si="34"/>
        <v>#N/A</v>
      </c>
      <c r="AG92" s="35" t="e">
        <f t="shared" si="34"/>
        <v>#N/A</v>
      </c>
      <c r="AH92" s="35" t="e">
        <f t="shared" si="34"/>
        <v>#N/A</v>
      </c>
      <c r="AI92" s="35" t="e">
        <f t="shared" si="34"/>
        <v>#N/A</v>
      </c>
      <c r="AJ92" s="35" t="e">
        <f t="shared" si="34"/>
        <v>#N/A</v>
      </c>
      <c r="AK92" s="35" t="e">
        <f t="shared" si="34"/>
        <v>#N/A</v>
      </c>
      <c r="AL92" s="35" t="e">
        <f t="shared" si="34"/>
        <v>#N/A</v>
      </c>
      <c r="AM92" s="35" t="e">
        <f t="shared" si="34"/>
        <v>#N/A</v>
      </c>
      <c r="AN92" s="35" t="e">
        <f t="shared" si="34"/>
        <v>#N/A</v>
      </c>
      <c r="AO92" s="35" t="e">
        <f t="shared" si="34"/>
        <v>#N/A</v>
      </c>
      <c r="AP92" s="35" t="e">
        <f t="shared" si="34"/>
        <v>#N/A</v>
      </c>
      <c r="AQ92" s="35" t="e">
        <f t="shared" si="34"/>
        <v>#N/A</v>
      </c>
      <c r="AR92" s="35" t="e">
        <f t="shared" si="34"/>
        <v>#N/A</v>
      </c>
      <c r="AS92" s="35" t="e">
        <f t="shared" si="34"/>
        <v>#N/A</v>
      </c>
      <c r="AT92" s="35" t="e">
        <f t="shared" si="34"/>
        <v>#N/A</v>
      </c>
      <c r="AU92" s="35" t="e">
        <f t="shared" si="34"/>
        <v>#N/A</v>
      </c>
      <c r="AV92" s="35" t="e">
        <f t="shared" si="34"/>
        <v>#N/A</v>
      </c>
      <c r="AW92" s="35" t="e">
        <f t="shared" si="34"/>
        <v>#N/A</v>
      </c>
      <c r="AX92" s="35" t="e">
        <f t="shared" si="34"/>
        <v>#N/A</v>
      </c>
      <c r="AY92" s="35" t="e">
        <f t="shared" si="34"/>
        <v>#N/A</v>
      </c>
      <c r="AZ92" s="35" t="e">
        <f t="shared" si="34"/>
        <v>#N/A</v>
      </c>
      <c r="BA92" s="35" t="e">
        <f t="shared" si="34"/>
        <v>#N/A</v>
      </c>
      <c r="BB92" s="35" t="e">
        <f t="shared" si="34"/>
        <v>#N/A</v>
      </c>
      <c r="BC92" s="35" t="e">
        <f t="shared" si="34"/>
        <v>#N/A</v>
      </c>
      <c r="BD92" s="35" t="e">
        <f t="shared" si="34"/>
        <v>#N/A</v>
      </c>
      <c r="BE92" s="35" t="e">
        <f t="shared" si="34"/>
        <v>#N/A</v>
      </c>
      <c r="BF92" s="35" t="e">
        <f t="shared" si="34"/>
        <v>#N/A</v>
      </c>
      <c r="BG92" s="35" t="e">
        <f t="shared" si="34"/>
        <v>#N/A</v>
      </c>
      <c r="BH92" s="35" t="e">
        <f t="shared" si="34"/>
        <v>#N/A</v>
      </c>
      <c r="BI92" s="35" t="e">
        <f t="shared" si="34"/>
        <v>#N/A</v>
      </c>
      <c r="BJ92" s="35" t="e">
        <f t="shared" si="34"/>
        <v>#N/A</v>
      </c>
      <c r="BK92" s="35" t="e">
        <f t="shared" si="34"/>
        <v>#N/A</v>
      </c>
      <c r="BL92" s="35" t="e">
        <f t="shared" si="34"/>
        <v>#N/A</v>
      </c>
      <c r="BM92" s="35" t="e">
        <f t="shared" si="34"/>
        <v>#N/A</v>
      </c>
      <c r="BN92" s="35" t="e">
        <f t="shared" si="34"/>
        <v>#N/A</v>
      </c>
    </row>
    <row r="93" spans="1:66" hidden="1"/>
    <row r="94" spans="1:66" hidden="1">
      <c r="C94" s="35" t="s">
        <v>12</v>
      </c>
      <c r="E94" s="35">
        <f>D88</f>
        <v>0</v>
      </c>
      <c r="F94" s="35">
        <f t="shared" ref="F94:U98" si="35">E88</f>
        <v>0</v>
      </c>
      <c r="G94" s="35">
        <f t="shared" si="35"/>
        <v>0</v>
      </c>
      <c r="H94" s="35">
        <f t="shared" si="35"/>
        <v>0</v>
      </c>
      <c r="I94" s="35">
        <f t="shared" si="35"/>
        <v>0</v>
      </c>
      <c r="J94" s="35" t="e">
        <f t="shared" si="35"/>
        <v>#N/A</v>
      </c>
      <c r="K94" s="35" t="e">
        <f t="shared" si="35"/>
        <v>#N/A</v>
      </c>
      <c r="L94" s="35" t="e">
        <f t="shared" si="35"/>
        <v>#N/A</v>
      </c>
      <c r="M94" s="35" t="e">
        <f t="shared" si="35"/>
        <v>#N/A</v>
      </c>
      <c r="N94" s="35" t="e">
        <f t="shared" si="35"/>
        <v>#N/A</v>
      </c>
      <c r="O94" s="35" t="e">
        <f t="shared" si="35"/>
        <v>#N/A</v>
      </c>
      <c r="P94" s="35" t="e">
        <f t="shared" si="35"/>
        <v>#N/A</v>
      </c>
      <c r="Q94" s="35" t="e">
        <f t="shared" si="35"/>
        <v>#N/A</v>
      </c>
      <c r="R94" s="35" t="e">
        <f t="shared" si="35"/>
        <v>#N/A</v>
      </c>
      <c r="S94" s="35" t="e">
        <f t="shared" si="35"/>
        <v>#N/A</v>
      </c>
      <c r="T94" s="35" t="e">
        <f t="shared" si="35"/>
        <v>#N/A</v>
      </c>
      <c r="U94" s="35" t="e">
        <f t="shared" si="35"/>
        <v>#N/A</v>
      </c>
      <c r="V94" s="35" t="e">
        <f t="shared" ref="V94:AK98" si="36">U88</f>
        <v>#N/A</v>
      </c>
      <c r="W94" s="35" t="e">
        <f t="shared" si="36"/>
        <v>#N/A</v>
      </c>
      <c r="X94" s="35" t="e">
        <f t="shared" si="36"/>
        <v>#N/A</v>
      </c>
      <c r="Y94" s="35" t="e">
        <f t="shared" si="36"/>
        <v>#N/A</v>
      </c>
      <c r="Z94" s="35" t="e">
        <f t="shared" si="36"/>
        <v>#N/A</v>
      </c>
      <c r="AA94" s="35" t="e">
        <f t="shared" si="36"/>
        <v>#N/A</v>
      </c>
      <c r="AB94" s="35" t="e">
        <f t="shared" si="36"/>
        <v>#N/A</v>
      </c>
      <c r="AC94" s="35" t="e">
        <f t="shared" si="36"/>
        <v>#N/A</v>
      </c>
      <c r="AD94" s="35" t="e">
        <f t="shared" si="36"/>
        <v>#N/A</v>
      </c>
      <c r="AE94" s="35" t="e">
        <f t="shared" si="36"/>
        <v>#N/A</v>
      </c>
      <c r="AF94" s="35" t="e">
        <f t="shared" si="36"/>
        <v>#N/A</v>
      </c>
      <c r="AG94" s="35" t="e">
        <f t="shared" si="36"/>
        <v>#N/A</v>
      </c>
      <c r="AH94" s="35" t="e">
        <f t="shared" si="36"/>
        <v>#N/A</v>
      </c>
      <c r="AI94" s="35" t="e">
        <f t="shared" si="36"/>
        <v>#N/A</v>
      </c>
      <c r="AJ94" s="35" t="e">
        <f t="shared" si="36"/>
        <v>#N/A</v>
      </c>
      <c r="AK94" s="35" t="e">
        <f t="shared" si="36"/>
        <v>#N/A</v>
      </c>
      <c r="AL94" s="35" t="e">
        <f t="shared" ref="AL94:BA98" si="37">AK88</f>
        <v>#N/A</v>
      </c>
      <c r="AM94" s="35" t="e">
        <f t="shared" si="37"/>
        <v>#N/A</v>
      </c>
      <c r="AN94" s="35" t="e">
        <f t="shared" si="37"/>
        <v>#N/A</v>
      </c>
      <c r="AO94" s="35" t="e">
        <f t="shared" si="37"/>
        <v>#N/A</v>
      </c>
      <c r="AP94" s="35" t="e">
        <f t="shared" si="37"/>
        <v>#N/A</v>
      </c>
      <c r="AQ94" s="35" t="e">
        <f t="shared" si="37"/>
        <v>#N/A</v>
      </c>
      <c r="AR94" s="35" t="e">
        <f t="shared" si="37"/>
        <v>#N/A</v>
      </c>
      <c r="AS94" s="35" t="e">
        <f t="shared" si="37"/>
        <v>#N/A</v>
      </c>
      <c r="AT94" s="35" t="e">
        <f t="shared" si="37"/>
        <v>#N/A</v>
      </c>
      <c r="AU94" s="35" t="e">
        <f t="shared" si="37"/>
        <v>#N/A</v>
      </c>
      <c r="AV94" s="35" t="e">
        <f t="shared" si="37"/>
        <v>#N/A</v>
      </c>
      <c r="AW94" s="35" t="e">
        <f t="shared" si="37"/>
        <v>#N/A</v>
      </c>
      <c r="AX94" s="35" t="e">
        <f t="shared" si="37"/>
        <v>#N/A</v>
      </c>
      <c r="AY94" s="35" t="e">
        <f t="shared" si="37"/>
        <v>#N/A</v>
      </c>
      <c r="AZ94" s="35" t="e">
        <f t="shared" si="37"/>
        <v>#N/A</v>
      </c>
      <c r="BA94" s="35" t="e">
        <f t="shared" si="37"/>
        <v>#N/A</v>
      </c>
      <c r="BB94" s="35" t="e">
        <f t="shared" ref="BB94:BN98" si="38">BA88</f>
        <v>#N/A</v>
      </c>
      <c r="BC94" s="35" t="e">
        <f t="shared" si="38"/>
        <v>#N/A</v>
      </c>
      <c r="BD94" s="35" t="e">
        <f t="shared" si="38"/>
        <v>#N/A</v>
      </c>
      <c r="BE94" s="35" t="e">
        <f t="shared" si="38"/>
        <v>#N/A</v>
      </c>
      <c r="BF94" s="35" t="e">
        <f t="shared" si="38"/>
        <v>#N/A</v>
      </c>
      <c r="BG94" s="35" t="e">
        <f t="shared" si="38"/>
        <v>#N/A</v>
      </c>
      <c r="BH94" s="35" t="e">
        <f t="shared" si="38"/>
        <v>#N/A</v>
      </c>
      <c r="BI94" s="35" t="e">
        <f t="shared" si="38"/>
        <v>#N/A</v>
      </c>
      <c r="BJ94" s="35" t="e">
        <f t="shared" si="38"/>
        <v>#N/A</v>
      </c>
      <c r="BK94" s="35" t="e">
        <f t="shared" si="38"/>
        <v>#N/A</v>
      </c>
      <c r="BL94" s="35" t="e">
        <f t="shared" si="38"/>
        <v>#N/A</v>
      </c>
      <c r="BM94" s="35" t="e">
        <f t="shared" si="38"/>
        <v>#N/A</v>
      </c>
      <c r="BN94" s="35" t="e">
        <f t="shared" si="38"/>
        <v>#N/A</v>
      </c>
    </row>
    <row r="95" spans="1:66" hidden="1">
      <c r="C95" s="35" t="s">
        <v>0</v>
      </c>
      <c r="E95" s="35">
        <f>D89</f>
        <v>0</v>
      </c>
      <c r="F95" s="35">
        <f t="shared" si="35"/>
        <v>0</v>
      </c>
      <c r="G95" s="35">
        <f t="shared" si="35"/>
        <v>0</v>
      </c>
      <c r="H95" s="35">
        <f t="shared" si="35"/>
        <v>0</v>
      </c>
      <c r="I95" s="35" t="e">
        <f t="shared" si="35"/>
        <v>#N/A</v>
      </c>
      <c r="J95" s="35" t="e">
        <f t="shared" si="35"/>
        <v>#N/A</v>
      </c>
      <c r="K95" s="35" t="e">
        <f t="shared" si="35"/>
        <v>#N/A</v>
      </c>
      <c r="L95" s="35" t="e">
        <f t="shared" si="35"/>
        <v>#N/A</v>
      </c>
      <c r="M95" s="35" t="e">
        <f t="shared" si="35"/>
        <v>#N/A</v>
      </c>
      <c r="N95" s="35" t="e">
        <f t="shared" si="35"/>
        <v>#N/A</v>
      </c>
      <c r="O95" s="35" t="e">
        <f t="shared" si="35"/>
        <v>#N/A</v>
      </c>
      <c r="P95" s="35" t="e">
        <f t="shared" si="35"/>
        <v>#N/A</v>
      </c>
      <c r="Q95" s="35" t="e">
        <f t="shared" si="35"/>
        <v>#N/A</v>
      </c>
      <c r="R95" s="35" t="e">
        <f t="shared" si="35"/>
        <v>#N/A</v>
      </c>
      <c r="S95" s="35" t="e">
        <f t="shared" si="35"/>
        <v>#N/A</v>
      </c>
      <c r="T95" s="35" t="e">
        <f t="shared" si="35"/>
        <v>#N/A</v>
      </c>
      <c r="U95" s="35" t="e">
        <f t="shared" si="35"/>
        <v>#N/A</v>
      </c>
      <c r="V95" s="35" t="e">
        <f t="shared" si="36"/>
        <v>#N/A</v>
      </c>
      <c r="W95" s="35" t="e">
        <f t="shared" si="36"/>
        <v>#N/A</v>
      </c>
      <c r="X95" s="35" t="e">
        <f t="shared" si="36"/>
        <v>#N/A</v>
      </c>
      <c r="Y95" s="35" t="e">
        <f t="shared" si="36"/>
        <v>#N/A</v>
      </c>
      <c r="Z95" s="35" t="e">
        <f t="shared" si="36"/>
        <v>#N/A</v>
      </c>
      <c r="AA95" s="35" t="e">
        <f t="shared" si="36"/>
        <v>#N/A</v>
      </c>
      <c r="AB95" s="35" t="e">
        <f t="shared" si="36"/>
        <v>#N/A</v>
      </c>
      <c r="AC95" s="35" t="e">
        <f t="shared" si="36"/>
        <v>#N/A</v>
      </c>
      <c r="AD95" s="35" t="e">
        <f t="shared" si="36"/>
        <v>#N/A</v>
      </c>
      <c r="AE95" s="35" t="e">
        <f t="shared" si="36"/>
        <v>#N/A</v>
      </c>
      <c r="AF95" s="35" t="e">
        <f t="shared" si="36"/>
        <v>#N/A</v>
      </c>
      <c r="AG95" s="35" t="e">
        <f t="shared" si="36"/>
        <v>#N/A</v>
      </c>
      <c r="AH95" s="35" t="e">
        <f t="shared" si="36"/>
        <v>#N/A</v>
      </c>
      <c r="AI95" s="35" t="e">
        <f t="shared" si="36"/>
        <v>#N/A</v>
      </c>
      <c r="AJ95" s="35" t="e">
        <f t="shared" si="36"/>
        <v>#N/A</v>
      </c>
      <c r="AK95" s="35" t="e">
        <f t="shared" si="36"/>
        <v>#N/A</v>
      </c>
      <c r="AL95" s="35" t="e">
        <f t="shared" si="37"/>
        <v>#N/A</v>
      </c>
      <c r="AM95" s="35" t="e">
        <f t="shared" si="37"/>
        <v>#N/A</v>
      </c>
      <c r="AN95" s="35" t="e">
        <f t="shared" si="37"/>
        <v>#N/A</v>
      </c>
      <c r="AO95" s="35" t="e">
        <f t="shared" si="37"/>
        <v>#N/A</v>
      </c>
      <c r="AP95" s="35" t="e">
        <f t="shared" si="37"/>
        <v>#N/A</v>
      </c>
      <c r="AQ95" s="35" t="e">
        <f t="shared" si="37"/>
        <v>#N/A</v>
      </c>
      <c r="AR95" s="35" t="e">
        <f t="shared" si="37"/>
        <v>#N/A</v>
      </c>
      <c r="AS95" s="35" t="e">
        <f t="shared" si="37"/>
        <v>#N/A</v>
      </c>
      <c r="AT95" s="35" t="e">
        <f t="shared" si="37"/>
        <v>#N/A</v>
      </c>
      <c r="AU95" s="35" t="e">
        <f t="shared" si="37"/>
        <v>#N/A</v>
      </c>
      <c r="AV95" s="35" t="e">
        <f t="shared" si="37"/>
        <v>#N/A</v>
      </c>
      <c r="AW95" s="35" t="e">
        <f t="shared" si="37"/>
        <v>#N/A</v>
      </c>
      <c r="AX95" s="35" t="e">
        <f t="shared" si="37"/>
        <v>#N/A</v>
      </c>
      <c r="AY95" s="35" t="e">
        <f t="shared" si="37"/>
        <v>#N/A</v>
      </c>
      <c r="AZ95" s="35" t="e">
        <f t="shared" si="37"/>
        <v>#N/A</v>
      </c>
      <c r="BA95" s="35" t="e">
        <f t="shared" si="37"/>
        <v>#N/A</v>
      </c>
      <c r="BB95" s="35" t="e">
        <f t="shared" si="38"/>
        <v>#N/A</v>
      </c>
      <c r="BC95" s="35" t="e">
        <f t="shared" si="38"/>
        <v>#N/A</v>
      </c>
      <c r="BD95" s="35" t="e">
        <f t="shared" si="38"/>
        <v>#N/A</v>
      </c>
      <c r="BE95" s="35" t="e">
        <f t="shared" si="38"/>
        <v>#N/A</v>
      </c>
      <c r="BF95" s="35" t="e">
        <f t="shared" si="38"/>
        <v>#N/A</v>
      </c>
      <c r="BG95" s="35" t="e">
        <f t="shared" si="38"/>
        <v>#N/A</v>
      </c>
      <c r="BH95" s="35" t="e">
        <f t="shared" si="38"/>
        <v>#N/A</v>
      </c>
      <c r="BI95" s="35" t="e">
        <f t="shared" si="38"/>
        <v>#N/A</v>
      </c>
      <c r="BJ95" s="35" t="e">
        <f t="shared" si="38"/>
        <v>#N/A</v>
      </c>
      <c r="BK95" s="35" t="e">
        <f t="shared" si="38"/>
        <v>#N/A</v>
      </c>
      <c r="BL95" s="35" t="e">
        <f t="shared" si="38"/>
        <v>#N/A</v>
      </c>
      <c r="BM95" s="35" t="e">
        <f t="shared" si="38"/>
        <v>#N/A</v>
      </c>
      <c r="BN95" s="35" t="e">
        <f t="shared" si="38"/>
        <v>#N/A</v>
      </c>
    </row>
    <row r="96" spans="1:66" hidden="1">
      <c r="C96" s="35" t="s">
        <v>1</v>
      </c>
      <c r="E96" s="35">
        <f>D90</f>
        <v>0</v>
      </c>
      <c r="F96" s="35">
        <f t="shared" si="35"/>
        <v>0</v>
      </c>
      <c r="G96" s="35">
        <f t="shared" si="35"/>
        <v>0</v>
      </c>
      <c r="H96" s="35">
        <f t="shared" si="35"/>
        <v>0</v>
      </c>
      <c r="I96" s="35" t="e">
        <f t="shared" si="35"/>
        <v>#N/A</v>
      </c>
      <c r="J96" s="35" t="e">
        <f t="shared" si="35"/>
        <v>#N/A</v>
      </c>
      <c r="K96" s="35" t="e">
        <f t="shared" si="35"/>
        <v>#N/A</v>
      </c>
      <c r="L96" s="35" t="e">
        <f t="shared" si="35"/>
        <v>#N/A</v>
      </c>
      <c r="M96" s="35" t="e">
        <f t="shared" si="35"/>
        <v>#N/A</v>
      </c>
      <c r="N96" s="35" t="e">
        <f t="shared" si="35"/>
        <v>#N/A</v>
      </c>
      <c r="O96" s="35" t="e">
        <f t="shared" si="35"/>
        <v>#N/A</v>
      </c>
      <c r="P96" s="35" t="e">
        <f t="shared" si="35"/>
        <v>#N/A</v>
      </c>
      <c r="Q96" s="35" t="e">
        <f t="shared" si="35"/>
        <v>#N/A</v>
      </c>
      <c r="R96" s="35" t="e">
        <f t="shared" si="35"/>
        <v>#N/A</v>
      </c>
      <c r="S96" s="35" t="e">
        <f t="shared" si="35"/>
        <v>#N/A</v>
      </c>
      <c r="T96" s="35" t="e">
        <f t="shared" si="35"/>
        <v>#N/A</v>
      </c>
      <c r="U96" s="35" t="e">
        <f t="shared" si="35"/>
        <v>#N/A</v>
      </c>
      <c r="V96" s="35" t="e">
        <f t="shared" si="36"/>
        <v>#N/A</v>
      </c>
      <c r="W96" s="35" t="e">
        <f t="shared" si="36"/>
        <v>#N/A</v>
      </c>
      <c r="X96" s="35" t="e">
        <f t="shared" si="36"/>
        <v>#N/A</v>
      </c>
      <c r="Y96" s="35" t="e">
        <f t="shared" si="36"/>
        <v>#N/A</v>
      </c>
      <c r="Z96" s="35" t="e">
        <f t="shared" si="36"/>
        <v>#N/A</v>
      </c>
      <c r="AA96" s="35" t="e">
        <f t="shared" si="36"/>
        <v>#N/A</v>
      </c>
      <c r="AB96" s="35" t="e">
        <f t="shared" si="36"/>
        <v>#N/A</v>
      </c>
      <c r="AC96" s="35" t="e">
        <f t="shared" si="36"/>
        <v>#N/A</v>
      </c>
      <c r="AD96" s="35" t="e">
        <f t="shared" si="36"/>
        <v>#N/A</v>
      </c>
      <c r="AE96" s="35" t="e">
        <f t="shared" si="36"/>
        <v>#N/A</v>
      </c>
      <c r="AF96" s="35" t="e">
        <f t="shared" si="36"/>
        <v>#N/A</v>
      </c>
      <c r="AG96" s="35" t="e">
        <f t="shared" si="36"/>
        <v>#N/A</v>
      </c>
      <c r="AH96" s="35" t="e">
        <f t="shared" si="36"/>
        <v>#N/A</v>
      </c>
      <c r="AI96" s="35" t="e">
        <f t="shared" si="36"/>
        <v>#N/A</v>
      </c>
      <c r="AJ96" s="35" t="e">
        <f t="shared" si="36"/>
        <v>#N/A</v>
      </c>
      <c r="AK96" s="35" t="e">
        <f t="shared" si="36"/>
        <v>#N/A</v>
      </c>
      <c r="AL96" s="35" t="e">
        <f t="shared" si="37"/>
        <v>#N/A</v>
      </c>
      <c r="AM96" s="35" t="e">
        <f t="shared" si="37"/>
        <v>#N/A</v>
      </c>
      <c r="AN96" s="35" t="e">
        <f t="shared" si="37"/>
        <v>#N/A</v>
      </c>
      <c r="AO96" s="35" t="e">
        <f t="shared" si="37"/>
        <v>#N/A</v>
      </c>
      <c r="AP96" s="35" t="e">
        <f t="shared" si="37"/>
        <v>#N/A</v>
      </c>
      <c r="AQ96" s="35" t="e">
        <f t="shared" si="37"/>
        <v>#N/A</v>
      </c>
      <c r="AR96" s="35" t="e">
        <f t="shared" si="37"/>
        <v>#N/A</v>
      </c>
      <c r="AS96" s="35" t="e">
        <f t="shared" si="37"/>
        <v>#N/A</v>
      </c>
      <c r="AT96" s="35" t="e">
        <f t="shared" si="37"/>
        <v>#N/A</v>
      </c>
      <c r="AU96" s="35" t="e">
        <f t="shared" si="37"/>
        <v>#N/A</v>
      </c>
      <c r="AV96" s="35" t="e">
        <f t="shared" si="37"/>
        <v>#N/A</v>
      </c>
      <c r="AW96" s="35" t="e">
        <f t="shared" si="37"/>
        <v>#N/A</v>
      </c>
      <c r="AX96" s="35" t="e">
        <f t="shared" si="37"/>
        <v>#N/A</v>
      </c>
      <c r="AY96" s="35" t="e">
        <f t="shared" si="37"/>
        <v>#N/A</v>
      </c>
      <c r="AZ96" s="35" t="e">
        <f t="shared" si="37"/>
        <v>#N/A</v>
      </c>
      <c r="BA96" s="35" t="e">
        <f t="shared" si="37"/>
        <v>#N/A</v>
      </c>
      <c r="BB96" s="35" t="e">
        <f t="shared" si="38"/>
        <v>#N/A</v>
      </c>
      <c r="BC96" s="35" t="e">
        <f t="shared" si="38"/>
        <v>#N/A</v>
      </c>
      <c r="BD96" s="35" t="e">
        <f t="shared" si="38"/>
        <v>#N/A</v>
      </c>
      <c r="BE96" s="35" t="e">
        <f t="shared" si="38"/>
        <v>#N/A</v>
      </c>
      <c r="BF96" s="35" t="e">
        <f t="shared" si="38"/>
        <v>#N/A</v>
      </c>
      <c r="BG96" s="35" t="e">
        <f t="shared" si="38"/>
        <v>#N/A</v>
      </c>
      <c r="BH96" s="35" t="e">
        <f t="shared" si="38"/>
        <v>#N/A</v>
      </c>
      <c r="BI96" s="35" t="e">
        <f t="shared" si="38"/>
        <v>#N/A</v>
      </c>
      <c r="BJ96" s="35" t="e">
        <f t="shared" si="38"/>
        <v>#N/A</v>
      </c>
      <c r="BK96" s="35" t="e">
        <f t="shared" si="38"/>
        <v>#N/A</v>
      </c>
      <c r="BL96" s="35" t="e">
        <f t="shared" si="38"/>
        <v>#N/A</v>
      </c>
      <c r="BM96" s="35" t="e">
        <f t="shared" si="38"/>
        <v>#N/A</v>
      </c>
      <c r="BN96" s="35" t="e">
        <f t="shared" si="38"/>
        <v>#N/A</v>
      </c>
    </row>
    <row r="97" spans="3:66" hidden="1">
      <c r="C97" s="35" t="s">
        <v>2</v>
      </c>
      <c r="E97" s="35">
        <f>D91</f>
        <v>0</v>
      </c>
      <c r="F97" s="35">
        <f t="shared" si="35"/>
        <v>0</v>
      </c>
      <c r="G97" s="35">
        <f t="shared" si="35"/>
        <v>0</v>
      </c>
      <c r="H97" s="35">
        <f t="shared" si="35"/>
        <v>0</v>
      </c>
      <c r="I97" s="35" t="e">
        <f t="shared" si="35"/>
        <v>#N/A</v>
      </c>
      <c r="J97" s="35" t="e">
        <f t="shared" si="35"/>
        <v>#N/A</v>
      </c>
      <c r="K97" s="35" t="e">
        <f t="shared" si="35"/>
        <v>#N/A</v>
      </c>
      <c r="L97" s="35" t="e">
        <f t="shared" si="35"/>
        <v>#N/A</v>
      </c>
      <c r="M97" s="35" t="e">
        <f t="shared" si="35"/>
        <v>#N/A</v>
      </c>
      <c r="N97" s="35" t="e">
        <f t="shared" si="35"/>
        <v>#N/A</v>
      </c>
      <c r="O97" s="35" t="e">
        <f t="shared" si="35"/>
        <v>#N/A</v>
      </c>
      <c r="P97" s="35" t="e">
        <f t="shared" si="35"/>
        <v>#N/A</v>
      </c>
      <c r="Q97" s="35" t="e">
        <f t="shared" si="35"/>
        <v>#N/A</v>
      </c>
      <c r="R97" s="35" t="e">
        <f t="shared" si="35"/>
        <v>#N/A</v>
      </c>
      <c r="S97" s="35" t="e">
        <f t="shared" si="35"/>
        <v>#N/A</v>
      </c>
      <c r="T97" s="35" t="e">
        <f t="shared" si="35"/>
        <v>#N/A</v>
      </c>
      <c r="U97" s="35" t="e">
        <f t="shared" si="35"/>
        <v>#N/A</v>
      </c>
      <c r="V97" s="35" t="e">
        <f t="shared" si="36"/>
        <v>#N/A</v>
      </c>
      <c r="W97" s="35" t="e">
        <f t="shared" si="36"/>
        <v>#N/A</v>
      </c>
      <c r="X97" s="35" t="e">
        <f t="shared" si="36"/>
        <v>#N/A</v>
      </c>
      <c r="Y97" s="35" t="e">
        <f t="shared" si="36"/>
        <v>#N/A</v>
      </c>
      <c r="Z97" s="35" t="e">
        <f t="shared" si="36"/>
        <v>#N/A</v>
      </c>
      <c r="AA97" s="35" t="e">
        <f t="shared" si="36"/>
        <v>#N/A</v>
      </c>
      <c r="AB97" s="35" t="e">
        <f t="shared" si="36"/>
        <v>#N/A</v>
      </c>
      <c r="AC97" s="35" t="e">
        <f t="shared" si="36"/>
        <v>#N/A</v>
      </c>
      <c r="AD97" s="35" t="e">
        <f t="shared" si="36"/>
        <v>#N/A</v>
      </c>
      <c r="AE97" s="35" t="e">
        <f t="shared" si="36"/>
        <v>#N/A</v>
      </c>
      <c r="AF97" s="35" t="e">
        <f t="shared" si="36"/>
        <v>#N/A</v>
      </c>
      <c r="AG97" s="35" t="e">
        <f t="shared" si="36"/>
        <v>#N/A</v>
      </c>
      <c r="AH97" s="35" t="e">
        <f t="shared" si="36"/>
        <v>#N/A</v>
      </c>
      <c r="AI97" s="35" t="e">
        <f t="shared" si="36"/>
        <v>#N/A</v>
      </c>
      <c r="AJ97" s="35" t="e">
        <f t="shared" si="36"/>
        <v>#N/A</v>
      </c>
      <c r="AK97" s="35" t="e">
        <f t="shared" si="36"/>
        <v>#N/A</v>
      </c>
      <c r="AL97" s="35" t="e">
        <f t="shared" si="37"/>
        <v>#N/A</v>
      </c>
      <c r="AM97" s="35" t="e">
        <f t="shared" si="37"/>
        <v>#N/A</v>
      </c>
      <c r="AN97" s="35" t="e">
        <f t="shared" si="37"/>
        <v>#N/A</v>
      </c>
      <c r="AO97" s="35" t="e">
        <f t="shared" si="37"/>
        <v>#N/A</v>
      </c>
      <c r="AP97" s="35" t="e">
        <f t="shared" si="37"/>
        <v>#N/A</v>
      </c>
      <c r="AQ97" s="35" t="e">
        <f t="shared" si="37"/>
        <v>#N/A</v>
      </c>
      <c r="AR97" s="35" t="e">
        <f t="shared" si="37"/>
        <v>#N/A</v>
      </c>
      <c r="AS97" s="35" t="e">
        <f t="shared" si="37"/>
        <v>#N/A</v>
      </c>
      <c r="AT97" s="35" t="e">
        <f t="shared" si="37"/>
        <v>#N/A</v>
      </c>
      <c r="AU97" s="35" t="e">
        <f t="shared" si="37"/>
        <v>#N/A</v>
      </c>
      <c r="AV97" s="35" t="e">
        <f t="shared" si="37"/>
        <v>#N/A</v>
      </c>
      <c r="AW97" s="35" t="e">
        <f t="shared" si="37"/>
        <v>#N/A</v>
      </c>
      <c r="AX97" s="35" t="e">
        <f t="shared" si="37"/>
        <v>#N/A</v>
      </c>
      <c r="AY97" s="35" t="e">
        <f t="shared" si="37"/>
        <v>#N/A</v>
      </c>
      <c r="AZ97" s="35" t="e">
        <f t="shared" si="37"/>
        <v>#N/A</v>
      </c>
      <c r="BA97" s="35" t="e">
        <f t="shared" si="37"/>
        <v>#N/A</v>
      </c>
      <c r="BB97" s="35" t="e">
        <f t="shared" si="38"/>
        <v>#N/A</v>
      </c>
      <c r="BC97" s="35" t="e">
        <f t="shared" si="38"/>
        <v>#N/A</v>
      </c>
      <c r="BD97" s="35" t="e">
        <f t="shared" si="38"/>
        <v>#N/A</v>
      </c>
      <c r="BE97" s="35" t="e">
        <f t="shared" si="38"/>
        <v>#N/A</v>
      </c>
      <c r="BF97" s="35" t="e">
        <f t="shared" si="38"/>
        <v>#N/A</v>
      </c>
      <c r="BG97" s="35" t="e">
        <f t="shared" si="38"/>
        <v>#N/A</v>
      </c>
      <c r="BH97" s="35" t="e">
        <f t="shared" si="38"/>
        <v>#N/A</v>
      </c>
      <c r="BI97" s="35" t="e">
        <f t="shared" si="38"/>
        <v>#N/A</v>
      </c>
      <c r="BJ97" s="35" t="e">
        <f t="shared" si="38"/>
        <v>#N/A</v>
      </c>
      <c r="BK97" s="35" t="e">
        <f t="shared" si="38"/>
        <v>#N/A</v>
      </c>
      <c r="BL97" s="35" t="e">
        <f t="shared" si="38"/>
        <v>#N/A</v>
      </c>
      <c r="BM97" s="35" t="e">
        <f t="shared" si="38"/>
        <v>#N/A</v>
      </c>
      <c r="BN97" s="35" t="e">
        <f t="shared" si="38"/>
        <v>#N/A</v>
      </c>
    </row>
    <row r="98" spans="3:66" hidden="1">
      <c r="C98" s="35" t="s">
        <v>13</v>
      </c>
      <c r="E98" s="35">
        <f>D92</f>
        <v>0</v>
      </c>
      <c r="F98" s="35">
        <f t="shared" si="35"/>
        <v>0</v>
      </c>
      <c r="G98" s="35">
        <f t="shared" si="35"/>
        <v>0</v>
      </c>
      <c r="H98" s="35">
        <f t="shared" si="35"/>
        <v>0</v>
      </c>
      <c r="I98" s="35" t="e">
        <f t="shared" si="35"/>
        <v>#N/A</v>
      </c>
      <c r="J98" s="35" t="e">
        <f t="shared" si="35"/>
        <v>#N/A</v>
      </c>
      <c r="K98" s="35" t="e">
        <f t="shared" si="35"/>
        <v>#N/A</v>
      </c>
      <c r="L98" s="35" t="e">
        <f t="shared" si="35"/>
        <v>#N/A</v>
      </c>
      <c r="M98" s="35" t="e">
        <f t="shared" si="35"/>
        <v>#N/A</v>
      </c>
      <c r="N98" s="35" t="e">
        <f t="shared" si="35"/>
        <v>#N/A</v>
      </c>
      <c r="O98" s="35" t="e">
        <f t="shared" si="35"/>
        <v>#N/A</v>
      </c>
      <c r="P98" s="35" t="e">
        <f t="shared" si="35"/>
        <v>#N/A</v>
      </c>
      <c r="Q98" s="35" t="e">
        <f t="shared" si="35"/>
        <v>#N/A</v>
      </c>
      <c r="R98" s="35" t="e">
        <f t="shared" si="35"/>
        <v>#N/A</v>
      </c>
      <c r="S98" s="35" t="e">
        <f t="shared" si="35"/>
        <v>#N/A</v>
      </c>
      <c r="T98" s="35" t="e">
        <f t="shared" si="35"/>
        <v>#N/A</v>
      </c>
      <c r="U98" s="35" t="e">
        <f t="shared" si="35"/>
        <v>#N/A</v>
      </c>
      <c r="V98" s="35" t="e">
        <f t="shared" si="36"/>
        <v>#N/A</v>
      </c>
      <c r="W98" s="35" t="e">
        <f t="shared" si="36"/>
        <v>#N/A</v>
      </c>
      <c r="X98" s="35" t="e">
        <f t="shared" si="36"/>
        <v>#N/A</v>
      </c>
      <c r="Y98" s="35" t="e">
        <f t="shared" si="36"/>
        <v>#N/A</v>
      </c>
      <c r="Z98" s="35" t="e">
        <f t="shared" si="36"/>
        <v>#N/A</v>
      </c>
      <c r="AA98" s="35" t="e">
        <f t="shared" si="36"/>
        <v>#N/A</v>
      </c>
      <c r="AB98" s="35" t="e">
        <f t="shared" si="36"/>
        <v>#N/A</v>
      </c>
      <c r="AC98" s="35" t="e">
        <f t="shared" si="36"/>
        <v>#N/A</v>
      </c>
      <c r="AD98" s="35" t="e">
        <f t="shared" si="36"/>
        <v>#N/A</v>
      </c>
      <c r="AE98" s="35" t="e">
        <f t="shared" si="36"/>
        <v>#N/A</v>
      </c>
      <c r="AF98" s="35" t="e">
        <f t="shared" si="36"/>
        <v>#N/A</v>
      </c>
      <c r="AG98" s="35" t="e">
        <f t="shared" si="36"/>
        <v>#N/A</v>
      </c>
      <c r="AH98" s="35" t="e">
        <f t="shared" si="36"/>
        <v>#N/A</v>
      </c>
      <c r="AI98" s="35" t="e">
        <f t="shared" si="36"/>
        <v>#N/A</v>
      </c>
      <c r="AJ98" s="35" t="e">
        <f t="shared" si="36"/>
        <v>#N/A</v>
      </c>
      <c r="AK98" s="35" t="e">
        <f t="shared" si="36"/>
        <v>#N/A</v>
      </c>
      <c r="AL98" s="35" t="e">
        <f t="shared" si="37"/>
        <v>#N/A</v>
      </c>
      <c r="AM98" s="35" t="e">
        <f t="shared" si="37"/>
        <v>#N/A</v>
      </c>
      <c r="AN98" s="35" t="e">
        <f t="shared" si="37"/>
        <v>#N/A</v>
      </c>
      <c r="AO98" s="35" t="e">
        <f t="shared" si="37"/>
        <v>#N/A</v>
      </c>
      <c r="AP98" s="35" t="e">
        <f t="shared" si="37"/>
        <v>#N/A</v>
      </c>
      <c r="AQ98" s="35" t="e">
        <f t="shared" si="37"/>
        <v>#N/A</v>
      </c>
      <c r="AR98" s="35" t="e">
        <f t="shared" si="37"/>
        <v>#N/A</v>
      </c>
      <c r="AS98" s="35" t="e">
        <f t="shared" si="37"/>
        <v>#N/A</v>
      </c>
      <c r="AT98" s="35" t="e">
        <f t="shared" si="37"/>
        <v>#N/A</v>
      </c>
      <c r="AU98" s="35" t="e">
        <f t="shared" si="37"/>
        <v>#N/A</v>
      </c>
      <c r="AV98" s="35" t="e">
        <f t="shared" si="37"/>
        <v>#N/A</v>
      </c>
      <c r="AW98" s="35" t="e">
        <f t="shared" si="37"/>
        <v>#N/A</v>
      </c>
      <c r="AX98" s="35" t="e">
        <f t="shared" si="37"/>
        <v>#N/A</v>
      </c>
      <c r="AY98" s="35" t="e">
        <f t="shared" si="37"/>
        <v>#N/A</v>
      </c>
      <c r="AZ98" s="35" t="e">
        <f t="shared" si="37"/>
        <v>#N/A</v>
      </c>
      <c r="BA98" s="35" t="e">
        <f t="shared" si="37"/>
        <v>#N/A</v>
      </c>
      <c r="BB98" s="35" t="e">
        <f t="shared" si="38"/>
        <v>#N/A</v>
      </c>
      <c r="BC98" s="35" t="e">
        <f t="shared" si="38"/>
        <v>#N/A</v>
      </c>
      <c r="BD98" s="35" t="e">
        <f t="shared" si="38"/>
        <v>#N/A</v>
      </c>
      <c r="BE98" s="35" t="e">
        <f t="shared" si="38"/>
        <v>#N/A</v>
      </c>
      <c r="BF98" s="35" t="e">
        <f t="shared" si="38"/>
        <v>#N/A</v>
      </c>
      <c r="BG98" s="35" t="e">
        <f t="shared" si="38"/>
        <v>#N/A</v>
      </c>
      <c r="BH98" s="35" t="e">
        <f t="shared" si="38"/>
        <v>#N/A</v>
      </c>
      <c r="BI98" s="35" t="e">
        <f t="shared" si="38"/>
        <v>#N/A</v>
      </c>
      <c r="BJ98" s="35" t="e">
        <f t="shared" si="38"/>
        <v>#N/A</v>
      </c>
      <c r="BK98" s="35" t="e">
        <f t="shared" si="38"/>
        <v>#N/A</v>
      </c>
      <c r="BL98" s="35" t="e">
        <f t="shared" si="38"/>
        <v>#N/A</v>
      </c>
      <c r="BM98" s="35" t="e">
        <f t="shared" si="38"/>
        <v>#N/A</v>
      </c>
      <c r="BN98" s="35" t="e">
        <f t="shared" si="38"/>
        <v>#N/A</v>
      </c>
    </row>
    <row r="99" spans="3:66" hidden="1"/>
    <row r="100" spans="3:66" hidden="1">
      <c r="C100" s="35" t="s">
        <v>12</v>
      </c>
      <c r="F100" s="35">
        <f>E94</f>
        <v>0</v>
      </c>
      <c r="G100" s="35">
        <f t="shared" ref="G100:V104" si="39">F94</f>
        <v>0</v>
      </c>
      <c r="H100" s="35">
        <f t="shared" si="39"/>
        <v>0</v>
      </c>
      <c r="I100" s="35">
        <f t="shared" si="39"/>
        <v>0</v>
      </c>
      <c r="J100" s="35">
        <f t="shared" si="39"/>
        <v>0</v>
      </c>
      <c r="K100" s="35" t="e">
        <f t="shared" si="39"/>
        <v>#N/A</v>
      </c>
      <c r="L100" s="35" t="e">
        <f t="shared" si="39"/>
        <v>#N/A</v>
      </c>
      <c r="M100" s="35" t="e">
        <f t="shared" si="39"/>
        <v>#N/A</v>
      </c>
      <c r="N100" s="35" t="e">
        <f t="shared" si="39"/>
        <v>#N/A</v>
      </c>
      <c r="O100" s="35" t="e">
        <f t="shared" si="39"/>
        <v>#N/A</v>
      </c>
      <c r="P100" s="35" t="e">
        <f t="shared" si="39"/>
        <v>#N/A</v>
      </c>
      <c r="Q100" s="35" t="e">
        <f t="shared" si="39"/>
        <v>#N/A</v>
      </c>
      <c r="R100" s="35" t="e">
        <f t="shared" si="39"/>
        <v>#N/A</v>
      </c>
      <c r="S100" s="35" t="e">
        <f t="shared" si="39"/>
        <v>#N/A</v>
      </c>
      <c r="T100" s="35" t="e">
        <f t="shared" si="39"/>
        <v>#N/A</v>
      </c>
      <c r="U100" s="35" t="e">
        <f t="shared" si="39"/>
        <v>#N/A</v>
      </c>
      <c r="V100" s="35" t="e">
        <f t="shared" si="39"/>
        <v>#N/A</v>
      </c>
      <c r="W100" s="35" t="e">
        <f t="shared" ref="W100:AL104" si="40">V94</f>
        <v>#N/A</v>
      </c>
      <c r="X100" s="35" t="e">
        <f t="shared" si="40"/>
        <v>#N/A</v>
      </c>
      <c r="Y100" s="35" t="e">
        <f t="shared" si="40"/>
        <v>#N/A</v>
      </c>
      <c r="Z100" s="35" t="e">
        <f t="shared" si="40"/>
        <v>#N/A</v>
      </c>
      <c r="AA100" s="35" t="e">
        <f t="shared" si="40"/>
        <v>#N/A</v>
      </c>
      <c r="AB100" s="35" t="e">
        <f t="shared" si="40"/>
        <v>#N/A</v>
      </c>
      <c r="AC100" s="35" t="e">
        <f t="shared" si="40"/>
        <v>#N/A</v>
      </c>
      <c r="AD100" s="35" t="e">
        <f t="shared" si="40"/>
        <v>#N/A</v>
      </c>
      <c r="AE100" s="35" t="e">
        <f t="shared" si="40"/>
        <v>#N/A</v>
      </c>
      <c r="AF100" s="35" t="e">
        <f t="shared" si="40"/>
        <v>#N/A</v>
      </c>
      <c r="AG100" s="35" t="e">
        <f t="shared" si="40"/>
        <v>#N/A</v>
      </c>
      <c r="AH100" s="35" t="e">
        <f t="shared" si="40"/>
        <v>#N/A</v>
      </c>
      <c r="AI100" s="35" t="e">
        <f t="shared" si="40"/>
        <v>#N/A</v>
      </c>
      <c r="AJ100" s="35" t="e">
        <f t="shared" si="40"/>
        <v>#N/A</v>
      </c>
      <c r="AK100" s="35" t="e">
        <f t="shared" si="40"/>
        <v>#N/A</v>
      </c>
      <c r="AL100" s="35" t="e">
        <f t="shared" si="40"/>
        <v>#N/A</v>
      </c>
      <c r="AM100" s="35" t="e">
        <f t="shared" ref="AM100:BB104" si="41">AL94</f>
        <v>#N/A</v>
      </c>
      <c r="AN100" s="35" t="e">
        <f t="shared" si="41"/>
        <v>#N/A</v>
      </c>
      <c r="AO100" s="35" t="e">
        <f t="shared" si="41"/>
        <v>#N/A</v>
      </c>
      <c r="AP100" s="35" t="e">
        <f t="shared" si="41"/>
        <v>#N/A</v>
      </c>
      <c r="AQ100" s="35" t="e">
        <f t="shared" si="41"/>
        <v>#N/A</v>
      </c>
      <c r="AR100" s="35" t="e">
        <f t="shared" si="41"/>
        <v>#N/A</v>
      </c>
      <c r="AS100" s="35" t="e">
        <f t="shared" si="41"/>
        <v>#N/A</v>
      </c>
      <c r="AT100" s="35" t="e">
        <f t="shared" si="41"/>
        <v>#N/A</v>
      </c>
      <c r="AU100" s="35" t="e">
        <f t="shared" si="41"/>
        <v>#N/A</v>
      </c>
      <c r="AV100" s="35" t="e">
        <f t="shared" si="41"/>
        <v>#N/A</v>
      </c>
      <c r="AW100" s="35" t="e">
        <f t="shared" si="41"/>
        <v>#N/A</v>
      </c>
      <c r="AX100" s="35" t="e">
        <f t="shared" si="41"/>
        <v>#N/A</v>
      </c>
      <c r="AY100" s="35" t="e">
        <f t="shared" si="41"/>
        <v>#N/A</v>
      </c>
      <c r="AZ100" s="35" t="e">
        <f t="shared" si="41"/>
        <v>#N/A</v>
      </c>
      <c r="BA100" s="35" t="e">
        <f t="shared" si="41"/>
        <v>#N/A</v>
      </c>
      <c r="BB100" s="35" t="e">
        <f t="shared" si="41"/>
        <v>#N/A</v>
      </c>
      <c r="BC100" s="35" t="e">
        <f t="shared" ref="BC100:BN104" si="42">BB94</f>
        <v>#N/A</v>
      </c>
      <c r="BD100" s="35" t="e">
        <f t="shared" si="42"/>
        <v>#N/A</v>
      </c>
      <c r="BE100" s="35" t="e">
        <f t="shared" si="42"/>
        <v>#N/A</v>
      </c>
      <c r="BF100" s="35" t="e">
        <f t="shared" si="42"/>
        <v>#N/A</v>
      </c>
      <c r="BG100" s="35" t="e">
        <f t="shared" si="42"/>
        <v>#N/A</v>
      </c>
      <c r="BH100" s="35" t="e">
        <f t="shared" si="42"/>
        <v>#N/A</v>
      </c>
      <c r="BI100" s="35" t="e">
        <f t="shared" si="42"/>
        <v>#N/A</v>
      </c>
      <c r="BJ100" s="35" t="e">
        <f t="shared" si="42"/>
        <v>#N/A</v>
      </c>
      <c r="BK100" s="35" t="e">
        <f t="shared" si="42"/>
        <v>#N/A</v>
      </c>
      <c r="BL100" s="35" t="e">
        <f t="shared" si="42"/>
        <v>#N/A</v>
      </c>
      <c r="BM100" s="35" t="e">
        <f t="shared" si="42"/>
        <v>#N/A</v>
      </c>
      <c r="BN100" s="35" t="e">
        <f t="shared" si="42"/>
        <v>#N/A</v>
      </c>
    </row>
    <row r="101" spans="3:66" hidden="1">
      <c r="C101" s="35" t="s">
        <v>0</v>
      </c>
      <c r="F101" s="35">
        <f>E95</f>
        <v>0</v>
      </c>
      <c r="G101" s="35">
        <f t="shared" si="39"/>
        <v>0</v>
      </c>
      <c r="H101" s="35">
        <f t="shared" si="39"/>
        <v>0</v>
      </c>
      <c r="I101" s="35">
        <f t="shared" si="39"/>
        <v>0</v>
      </c>
      <c r="J101" s="35" t="e">
        <f t="shared" si="39"/>
        <v>#N/A</v>
      </c>
      <c r="K101" s="35" t="e">
        <f t="shared" si="39"/>
        <v>#N/A</v>
      </c>
      <c r="L101" s="35" t="e">
        <f t="shared" si="39"/>
        <v>#N/A</v>
      </c>
      <c r="M101" s="35" t="e">
        <f t="shared" si="39"/>
        <v>#N/A</v>
      </c>
      <c r="N101" s="35" t="e">
        <f t="shared" si="39"/>
        <v>#N/A</v>
      </c>
      <c r="O101" s="35" t="e">
        <f t="shared" si="39"/>
        <v>#N/A</v>
      </c>
      <c r="P101" s="35" t="e">
        <f t="shared" si="39"/>
        <v>#N/A</v>
      </c>
      <c r="Q101" s="35" t="e">
        <f t="shared" si="39"/>
        <v>#N/A</v>
      </c>
      <c r="R101" s="35" t="e">
        <f t="shared" si="39"/>
        <v>#N/A</v>
      </c>
      <c r="S101" s="35" t="e">
        <f t="shared" si="39"/>
        <v>#N/A</v>
      </c>
      <c r="T101" s="35" t="e">
        <f t="shared" si="39"/>
        <v>#N/A</v>
      </c>
      <c r="U101" s="35" t="e">
        <f t="shared" si="39"/>
        <v>#N/A</v>
      </c>
      <c r="V101" s="35" t="e">
        <f t="shared" si="39"/>
        <v>#N/A</v>
      </c>
      <c r="W101" s="35" t="e">
        <f t="shared" si="40"/>
        <v>#N/A</v>
      </c>
      <c r="X101" s="35" t="e">
        <f t="shared" si="40"/>
        <v>#N/A</v>
      </c>
      <c r="Y101" s="35" t="e">
        <f t="shared" si="40"/>
        <v>#N/A</v>
      </c>
      <c r="Z101" s="35" t="e">
        <f t="shared" si="40"/>
        <v>#N/A</v>
      </c>
      <c r="AA101" s="35" t="e">
        <f t="shared" si="40"/>
        <v>#N/A</v>
      </c>
      <c r="AB101" s="35" t="e">
        <f t="shared" si="40"/>
        <v>#N/A</v>
      </c>
      <c r="AC101" s="35" t="e">
        <f t="shared" si="40"/>
        <v>#N/A</v>
      </c>
      <c r="AD101" s="35" t="e">
        <f t="shared" si="40"/>
        <v>#N/A</v>
      </c>
      <c r="AE101" s="35" t="e">
        <f t="shared" si="40"/>
        <v>#N/A</v>
      </c>
      <c r="AF101" s="35" t="e">
        <f t="shared" si="40"/>
        <v>#N/A</v>
      </c>
      <c r="AG101" s="35" t="e">
        <f t="shared" si="40"/>
        <v>#N/A</v>
      </c>
      <c r="AH101" s="35" t="e">
        <f t="shared" si="40"/>
        <v>#N/A</v>
      </c>
      <c r="AI101" s="35" t="e">
        <f t="shared" si="40"/>
        <v>#N/A</v>
      </c>
      <c r="AJ101" s="35" t="e">
        <f t="shared" si="40"/>
        <v>#N/A</v>
      </c>
      <c r="AK101" s="35" t="e">
        <f t="shared" si="40"/>
        <v>#N/A</v>
      </c>
      <c r="AL101" s="35" t="e">
        <f t="shared" si="40"/>
        <v>#N/A</v>
      </c>
      <c r="AM101" s="35" t="e">
        <f t="shared" si="41"/>
        <v>#N/A</v>
      </c>
      <c r="AN101" s="35" t="e">
        <f t="shared" si="41"/>
        <v>#N/A</v>
      </c>
      <c r="AO101" s="35" t="e">
        <f t="shared" si="41"/>
        <v>#N/A</v>
      </c>
      <c r="AP101" s="35" t="e">
        <f t="shared" si="41"/>
        <v>#N/A</v>
      </c>
      <c r="AQ101" s="35" t="e">
        <f t="shared" si="41"/>
        <v>#N/A</v>
      </c>
      <c r="AR101" s="35" t="e">
        <f t="shared" si="41"/>
        <v>#N/A</v>
      </c>
      <c r="AS101" s="35" t="e">
        <f t="shared" si="41"/>
        <v>#N/A</v>
      </c>
      <c r="AT101" s="35" t="e">
        <f t="shared" si="41"/>
        <v>#N/A</v>
      </c>
      <c r="AU101" s="35" t="e">
        <f t="shared" si="41"/>
        <v>#N/A</v>
      </c>
      <c r="AV101" s="35" t="e">
        <f t="shared" si="41"/>
        <v>#N/A</v>
      </c>
      <c r="AW101" s="35" t="e">
        <f t="shared" si="41"/>
        <v>#N/A</v>
      </c>
      <c r="AX101" s="35" t="e">
        <f t="shared" si="41"/>
        <v>#N/A</v>
      </c>
      <c r="AY101" s="35" t="e">
        <f t="shared" si="41"/>
        <v>#N/A</v>
      </c>
      <c r="AZ101" s="35" t="e">
        <f t="shared" si="41"/>
        <v>#N/A</v>
      </c>
      <c r="BA101" s="35" t="e">
        <f t="shared" si="41"/>
        <v>#N/A</v>
      </c>
      <c r="BB101" s="35" t="e">
        <f t="shared" si="41"/>
        <v>#N/A</v>
      </c>
      <c r="BC101" s="35" t="e">
        <f t="shared" si="42"/>
        <v>#N/A</v>
      </c>
      <c r="BD101" s="35" t="e">
        <f t="shared" si="42"/>
        <v>#N/A</v>
      </c>
      <c r="BE101" s="35" t="e">
        <f t="shared" si="42"/>
        <v>#N/A</v>
      </c>
      <c r="BF101" s="35" t="e">
        <f t="shared" si="42"/>
        <v>#N/A</v>
      </c>
      <c r="BG101" s="35" t="e">
        <f t="shared" si="42"/>
        <v>#N/A</v>
      </c>
      <c r="BH101" s="35" t="e">
        <f t="shared" si="42"/>
        <v>#N/A</v>
      </c>
      <c r="BI101" s="35" t="e">
        <f t="shared" si="42"/>
        <v>#N/A</v>
      </c>
      <c r="BJ101" s="35" t="e">
        <f t="shared" si="42"/>
        <v>#N/A</v>
      </c>
      <c r="BK101" s="35" t="e">
        <f t="shared" si="42"/>
        <v>#N/A</v>
      </c>
      <c r="BL101" s="35" t="e">
        <f t="shared" si="42"/>
        <v>#N/A</v>
      </c>
      <c r="BM101" s="35" t="e">
        <f t="shared" si="42"/>
        <v>#N/A</v>
      </c>
      <c r="BN101" s="35" t="e">
        <f t="shared" si="42"/>
        <v>#N/A</v>
      </c>
    </row>
    <row r="102" spans="3:66" hidden="1">
      <c r="C102" s="35" t="s">
        <v>1</v>
      </c>
      <c r="F102" s="35">
        <f>E96</f>
        <v>0</v>
      </c>
      <c r="G102" s="35">
        <f t="shared" si="39"/>
        <v>0</v>
      </c>
      <c r="H102" s="35">
        <f t="shared" si="39"/>
        <v>0</v>
      </c>
      <c r="I102" s="35">
        <f t="shared" si="39"/>
        <v>0</v>
      </c>
      <c r="J102" s="35" t="e">
        <f t="shared" si="39"/>
        <v>#N/A</v>
      </c>
      <c r="K102" s="35" t="e">
        <f t="shared" si="39"/>
        <v>#N/A</v>
      </c>
      <c r="L102" s="35" t="e">
        <f t="shared" si="39"/>
        <v>#N/A</v>
      </c>
      <c r="M102" s="35" t="e">
        <f t="shared" si="39"/>
        <v>#N/A</v>
      </c>
      <c r="N102" s="35" t="e">
        <f t="shared" si="39"/>
        <v>#N/A</v>
      </c>
      <c r="O102" s="35" t="e">
        <f t="shared" si="39"/>
        <v>#N/A</v>
      </c>
      <c r="P102" s="35" t="e">
        <f t="shared" si="39"/>
        <v>#N/A</v>
      </c>
      <c r="Q102" s="35" t="e">
        <f t="shared" si="39"/>
        <v>#N/A</v>
      </c>
      <c r="R102" s="35" t="e">
        <f t="shared" si="39"/>
        <v>#N/A</v>
      </c>
      <c r="S102" s="35" t="e">
        <f t="shared" si="39"/>
        <v>#N/A</v>
      </c>
      <c r="T102" s="35" t="e">
        <f t="shared" si="39"/>
        <v>#N/A</v>
      </c>
      <c r="U102" s="35" t="e">
        <f t="shared" si="39"/>
        <v>#N/A</v>
      </c>
      <c r="V102" s="35" t="e">
        <f t="shared" si="39"/>
        <v>#N/A</v>
      </c>
      <c r="W102" s="35" t="e">
        <f t="shared" si="40"/>
        <v>#N/A</v>
      </c>
      <c r="X102" s="35" t="e">
        <f t="shared" si="40"/>
        <v>#N/A</v>
      </c>
      <c r="Y102" s="35" t="e">
        <f t="shared" si="40"/>
        <v>#N/A</v>
      </c>
      <c r="Z102" s="35" t="e">
        <f t="shared" si="40"/>
        <v>#N/A</v>
      </c>
      <c r="AA102" s="35" t="e">
        <f t="shared" si="40"/>
        <v>#N/A</v>
      </c>
      <c r="AB102" s="35" t="e">
        <f t="shared" si="40"/>
        <v>#N/A</v>
      </c>
      <c r="AC102" s="35" t="e">
        <f t="shared" si="40"/>
        <v>#N/A</v>
      </c>
      <c r="AD102" s="35" t="e">
        <f t="shared" si="40"/>
        <v>#N/A</v>
      </c>
      <c r="AE102" s="35" t="e">
        <f t="shared" si="40"/>
        <v>#N/A</v>
      </c>
      <c r="AF102" s="35" t="e">
        <f t="shared" si="40"/>
        <v>#N/A</v>
      </c>
      <c r="AG102" s="35" t="e">
        <f t="shared" si="40"/>
        <v>#N/A</v>
      </c>
      <c r="AH102" s="35" t="e">
        <f t="shared" si="40"/>
        <v>#N/A</v>
      </c>
      <c r="AI102" s="35" t="e">
        <f t="shared" si="40"/>
        <v>#N/A</v>
      </c>
      <c r="AJ102" s="35" t="e">
        <f t="shared" si="40"/>
        <v>#N/A</v>
      </c>
      <c r="AK102" s="35" t="e">
        <f t="shared" si="40"/>
        <v>#N/A</v>
      </c>
      <c r="AL102" s="35" t="e">
        <f t="shared" si="40"/>
        <v>#N/A</v>
      </c>
      <c r="AM102" s="35" t="e">
        <f t="shared" si="41"/>
        <v>#N/A</v>
      </c>
      <c r="AN102" s="35" t="e">
        <f t="shared" si="41"/>
        <v>#N/A</v>
      </c>
      <c r="AO102" s="35" t="e">
        <f t="shared" si="41"/>
        <v>#N/A</v>
      </c>
      <c r="AP102" s="35" t="e">
        <f t="shared" si="41"/>
        <v>#N/A</v>
      </c>
      <c r="AQ102" s="35" t="e">
        <f t="shared" si="41"/>
        <v>#N/A</v>
      </c>
      <c r="AR102" s="35" t="e">
        <f t="shared" si="41"/>
        <v>#N/A</v>
      </c>
      <c r="AS102" s="35" t="e">
        <f t="shared" si="41"/>
        <v>#N/A</v>
      </c>
      <c r="AT102" s="35" t="e">
        <f t="shared" si="41"/>
        <v>#N/A</v>
      </c>
      <c r="AU102" s="35" t="e">
        <f t="shared" si="41"/>
        <v>#N/A</v>
      </c>
      <c r="AV102" s="35" t="e">
        <f t="shared" si="41"/>
        <v>#N/A</v>
      </c>
      <c r="AW102" s="35" t="e">
        <f t="shared" si="41"/>
        <v>#N/A</v>
      </c>
      <c r="AX102" s="35" t="e">
        <f t="shared" si="41"/>
        <v>#N/A</v>
      </c>
      <c r="AY102" s="35" t="e">
        <f t="shared" si="41"/>
        <v>#N/A</v>
      </c>
      <c r="AZ102" s="35" t="e">
        <f t="shared" si="41"/>
        <v>#N/A</v>
      </c>
      <c r="BA102" s="35" t="e">
        <f t="shared" si="41"/>
        <v>#N/A</v>
      </c>
      <c r="BB102" s="35" t="e">
        <f t="shared" si="41"/>
        <v>#N/A</v>
      </c>
      <c r="BC102" s="35" t="e">
        <f t="shared" si="42"/>
        <v>#N/A</v>
      </c>
      <c r="BD102" s="35" t="e">
        <f t="shared" si="42"/>
        <v>#N/A</v>
      </c>
      <c r="BE102" s="35" t="e">
        <f t="shared" si="42"/>
        <v>#N/A</v>
      </c>
      <c r="BF102" s="35" t="e">
        <f t="shared" si="42"/>
        <v>#N/A</v>
      </c>
      <c r="BG102" s="35" t="e">
        <f t="shared" si="42"/>
        <v>#N/A</v>
      </c>
      <c r="BH102" s="35" t="e">
        <f t="shared" si="42"/>
        <v>#N/A</v>
      </c>
      <c r="BI102" s="35" t="e">
        <f t="shared" si="42"/>
        <v>#N/A</v>
      </c>
      <c r="BJ102" s="35" t="e">
        <f t="shared" si="42"/>
        <v>#N/A</v>
      </c>
      <c r="BK102" s="35" t="e">
        <f t="shared" si="42"/>
        <v>#N/A</v>
      </c>
      <c r="BL102" s="35" t="e">
        <f t="shared" si="42"/>
        <v>#N/A</v>
      </c>
      <c r="BM102" s="35" t="e">
        <f t="shared" si="42"/>
        <v>#N/A</v>
      </c>
      <c r="BN102" s="35" t="e">
        <f t="shared" si="42"/>
        <v>#N/A</v>
      </c>
    </row>
    <row r="103" spans="3:66" hidden="1">
      <c r="C103" s="35" t="s">
        <v>2</v>
      </c>
      <c r="F103" s="35">
        <f>E97</f>
        <v>0</v>
      </c>
      <c r="G103" s="35">
        <f t="shared" si="39"/>
        <v>0</v>
      </c>
      <c r="H103" s="35">
        <f t="shared" si="39"/>
        <v>0</v>
      </c>
      <c r="I103" s="35">
        <f t="shared" si="39"/>
        <v>0</v>
      </c>
      <c r="J103" s="35" t="e">
        <f t="shared" si="39"/>
        <v>#N/A</v>
      </c>
      <c r="K103" s="35" t="e">
        <f t="shared" si="39"/>
        <v>#N/A</v>
      </c>
      <c r="L103" s="35" t="e">
        <f t="shared" si="39"/>
        <v>#N/A</v>
      </c>
      <c r="M103" s="35" t="e">
        <f t="shared" si="39"/>
        <v>#N/A</v>
      </c>
      <c r="N103" s="35" t="e">
        <f t="shared" si="39"/>
        <v>#N/A</v>
      </c>
      <c r="O103" s="35" t="e">
        <f t="shared" si="39"/>
        <v>#N/A</v>
      </c>
      <c r="P103" s="35" t="e">
        <f t="shared" si="39"/>
        <v>#N/A</v>
      </c>
      <c r="Q103" s="35" t="e">
        <f t="shared" si="39"/>
        <v>#N/A</v>
      </c>
      <c r="R103" s="35" t="e">
        <f t="shared" si="39"/>
        <v>#N/A</v>
      </c>
      <c r="S103" s="35" t="e">
        <f t="shared" si="39"/>
        <v>#N/A</v>
      </c>
      <c r="T103" s="35" t="e">
        <f t="shared" si="39"/>
        <v>#N/A</v>
      </c>
      <c r="U103" s="35" t="e">
        <f t="shared" si="39"/>
        <v>#N/A</v>
      </c>
      <c r="V103" s="35" t="e">
        <f t="shared" si="39"/>
        <v>#N/A</v>
      </c>
      <c r="W103" s="35" t="e">
        <f t="shared" si="40"/>
        <v>#N/A</v>
      </c>
      <c r="X103" s="35" t="e">
        <f t="shared" si="40"/>
        <v>#N/A</v>
      </c>
      <c r="Y103" s="35" t="e">
        <f t="shared" si="40"/>
        <v>#N/A</v>
      </c>
      <c r="Z103" s="35" t="e">
        <f t="shared" si="40"/>
        <v>#N/A</v>
      </c>
      <c r="AA103" s="35" t="e">
        <f t="shared" si="40"/>
        <v>#N/A</v>
      </c>
      <c r="AB103" s="35" t="e">
        <f t="shared" si="40"/>
        <v>#N/A</v>
      </c>
      <c r="AC103" s="35" t="e">
        <f t="shared" si="40"/>
        <v>#N/A</v>
      </c>
      <c r="AD103" s="35" t="e">
        <f t="shared" si="40"/>
        <v>#N/A</v>
      </c>
      <c r="AE103" s="35" t="e">
        <f t="shared" si="40"/>
        <v>#N/A</v>
      </c>
      <c r="AF103" s="35" t="e">
        <f t="shared" si="40"/>
        <v>#N/A</v>
      </c>
      <c r="AG103" s="35" t="e">
        <f t="shared" si="40"/>
        <v>#N/A</v>
      </c>
      <c r="AH103" s="35" t="e">
        <f t="shared" si="40"/>
        <v>#N/A</v>
      </c>
      <c r="AI103" s="35" t="e">
        <f t="shared" si="40"/>
        <v>#N/A</v>
      </c>
      <c r="AJ103" s="35" t="e">
        <f t="shared" si="40"/>
        <v>#N/A</v>
      </c>
      <c r="AK103" s="35" t="e">
        <f t="shared" si="40"/>
        <v>#N/A</v>
      </c>
      <c r="AL103" s="35" t="e">
        <f t="shared" si="40"/>
        <v>#N/A</v>
      </c>
      <c r="AM103" s="35" t="e">
        <f t="shared" si="41"/>
        <v>#N/A</v>
      </c>
      <c r="AN103" s="35" t="e">
        <f t="shared" si="41"/>
        <v>#N/A</v>
      </c>
      <c r="AO103" s="35" t="e">
        <f t="shared" si="41"/>
        <v>#N/A</v>
      </c>
      <c r="AP103" s="35" t="e">
        <f t="shared" si="41"/>
        <v>#N/A</v>
      </c>
      <c r="AQ103" s="35" t="e">
        <f t="shared" si="41"/>
        <v>#N/A</v>
      </c>
      <c r="AR103" s="35" t="e">
        <f t="shared" si="41"/>
        <v>#N/A</v>
      </c>
      <c r="AS103" s="35" t="e">
        <f t="shared" si="41"/>
        <v>#N/A</v>
      </c>
      <c r="AT103" s="35" t="e">
        <f t="shared" si="41"/>
        <v>#N/A</v>
      </c>
      <c r="AU103" s="35" t="e">
        <f t="shared" si="41"/>
        <v>#N/A</v>
      </c>
      <c r="AV103" s="35" t="e">
        <f t="shared" si="41"/>
        <v>#N/A</v>
      </c>
      <c r="AW103" s="35" t="e">
        <f t="shared" si="41"/>
        <v>#N/A</v>
      </c>
      <c r="AX103" s="35" t="e">
        <f t="shared" si="41"/>
        <v>#N/A</v>
      </c>
      <c r="AY103" s="35" t="e">
        <f t="shared" si="41"/>
        <v>#N/A</v>
      </c>
      <c r="AZ103" s="35" t="e">
        <f t="shared" si="41"/>
        <v>#N/A</v>
      </c>
      <c r="BA103" s="35" t="e">
        <f t="shared" si="41"/>
        <v>#N/A</v>
      </c>
      <c r="BB103" s="35" t="e">
        <f t="shared" si="41"/>
        <v>#N/A</v>
      </c>
      <c r="BC103" s="35" t="e">
        <f t="shared" si="42"/>
        <v>#N/A</v>
      </c>
      <c r="BD103" s="35" t="e">
        <f t="shared" si="42"/>
        <v>#N/A</v>
      </c>
      <c r="BE103" s="35" t="e">
        <f t="shared" si="42"/>
        <v>#N/A</v>
      </c>
      <c r="BF103" s="35" t="e">
        <f t="shared" si="42"/>
        <v>#N/A</v>
      </c>
      <c r="BG103" s="35" t="e">
        <f t="shared" si="42"/>
        <v>#N/A</v>
      </c>
      <c r="BH103" s="35" t="e">
        <f t="shared" si="42"/>
        <v>#N/A</v>
      </c>
      <c r="BI103" s="35" t="e">
        <f t="shared" si="42"/>
        <v>#N/A</v>
      </c>
      <c r="BJ103" s="35" t="e">
        <f t="shared" si="42"/>
        <v>#N/A</v>
      </c>
      <c r="BK103" s="35" t="e">
        <f t="shared" si="42"/>
        <v>#N/A</v>
      </c>
      <c r="BL103" s="35" t="e">
        <f t="shared" si="42"/>
        <v>#N/A</v>
      </c>
      <c r="BM103" s="35" t="e">
        <f t="shared" si="42"/>
        <v>#N/A</v>
      </c>
      <c r="BN103" s="35" t="e">
        <f t="shared" si="42"/>
        <v>#N/A</v>
      </c>
    </row>
    <row r="104" spans="3:66" hidden="1">
      <c r="C104" s="35" t="s">
        <v>13</v>
      </c>
      <c r="F104" s="35">
        <f>E98</f>
        <v>0</v>
      </c>
      <c r="G104" s="35">
        <f t="shared" si="39"/>
        <v>0</v>
      </c>
      <c r="H104" s="35">
        <f t="shared" si="39"/>
        <v>0</v>
      </c>
      <c r="I104" s="35">
        <f t="shared" si="39"/>
        <v>0</v>
      </c>
      <c r="J104" s="35" t="e">
        <f t="shared" si="39"/>
        <v>#N/A</v>
      </c>
      <c r="K104" s="35" t="e">
        <f t="shared" si="39"/>
        <v>#N/A</v>
      </c>
      <c r="L104" s="35" t="e">
        <f t="shared" si="39"/>
        <v>#N/A</v>
      </c>
      <c r="M104" s="35" t="e">
        <f t="shared" si="39"/>
        <v>#N/A</v>
      </c>
      <c r="N104" s="35" t="e">
        <f t="shared" si="39"/>
        <v>#N/A</v>
      </c>
      <c r="O104" s="35" t="e">
        <f t="shared" si="39"/>
        <v>#N/A</v>
      </c>
      <c r="P104" s="35" t="e">
        <f t="shared" si="39"/>
        <v>#N/A</v>
      </c>
      <c r="Q104" s="35" t="e">
        <f t="shared" si="39"/>
        <v>#N/A</v>
      </c>
      <c r="R104" s="35" t="e">
        <f t="shared" si="39"/>
        <v>#N/A</v>
      </c>
      <c r="S104" s="35" t="e">
        <f t="shared" si="39"/>
        <v>#N/A</v>
      </c>
      <c r="T104" s="35" t="e">
        <f t="shared" si="39"/>
        <v>#N/A</v>
      </c>
      <c r="U104" s="35" t="e">
        <f t="shared" si="39"/>
        <v>#N/A</v>
      </c>
      <c r="V104" s="35" t="e">
        <f t="shared" si="39"/>
        <v>#N/A</v>
      </c>
      <c r="W104" s="35" t="e">
        <f t="shared" si="40"/>
        <v>#N/A</v>
      </c>
      <c r="X104" s="35" t="e">
        <f t="shared" si="40"/>
        <v>#N/A</v>
      </c>
      <c r="Y104" s="35" t="e">
        <f t="shared" si="40"/>
        <v>#N/A</v>
      </c>
      <c r="Z104" s="35" t="e">
        <f t="shared" si="40"/>
        <v>#N/A</v>
      </c>
      <c r="AA104" s="35" t="e">
        <f t="shared" si="40"/>
        <v>#N/A</v>
      </c>
      <c r="AB104" s="35" t="e">
        <f t="shared" si="40"/>
        <v>#N/A</v>
      </c>
      <c r="AC104" s="35" t="e">
        <f t="shared" si="40"/>
        <v>#N/A</v>
      </c>
      <c r="AD104" s="35" t="e">
        <f t="shared" si="40"/>
        <v>#N/A</v>
      </c>
      <c r="AE104" s="35" t="e">
        <f t="shared" si="40"/>
        <v>#N/A</v>
      </c>
      <c r="AF104" s="35" t="e">
        <f t="shared" si="40"/>
        <v>#N/A</v>
      </c>
      <c r="AG104" s="35" t="e">
        <f t="shared" si="40"/>
        <v>#N/A</v>
      </c>
      <c r="AH104" s="35" t="e">
        <f t="shared" si="40"/>
        <v>#N/A</v>
      </c>
      <c r="AI104" s="35" t="e">
        <f t="shared" si="40"/>
        <v>#N/A</v>
      </c>
      <c r="AJ104" s="35" t="e">
        <f t="shared" si="40"/>
        <v>#N/A</v>
      </c>
      <c r="AK104" s="35" t="e">
        <f t="shared" si="40"/>
        <v>#N/A</v>
      </c>
      <c r="AL104" s="35" t="e">
        <f t="shared" si="40"/>
        <v>#N/A</v>
      </c>
      <c r="AM104" s="35" t="e">
        <f t="shared" si="41"/>
        <v>#N/A</v>
      </c>
      <c r="AN104" s="35" t="e">
        <f t="shared" si="41"/>
        <v>#N/A</v>
      </c>
      <c r="AO104" s="35" t="e">
        <f t="shared" si="41"/>
        <v>#N/A</v>
      </c>
      <c r="AP104" s="35" t="e">
        <f t="shared" si="41"/>
        <v>#N/A</v>
      </c>
      <c r="AQ104" s="35" t="e">
        <f t="shared" si="41"/>
        <v>#N/A</v>
      </c>
      <c r="AR104" s="35" t="e">
        <f t="shared" si="41"/>
        <v>#N/A</v>
      </c>
      <c r="AS104" s="35" t="e">
        <f t="shared" si="41"/>
        <v>#N/A</v>
      </c>
      <c r="AT104" s="35" t="e">
        <f t="shared" si="41"/>
        <v>#N/A</v>
      </c>
      <c r="AU104" s="35" t="e">
        <f t="shared" si="41"/>
        <v>#N/A</v>
      </c>
      <c r="AV104" s="35" t="e">
        <f t="shared" si="41"/>
        <v>#N/A</v>
      </c>
      <c r="AW104" s="35" t="e">
        <f t="shared" si="41"/>
        <v>#N/A</v>
      </c>
      <c r="AX104" s="35" t="e">
        <f t="shared" si="41"/>
        <v>#N/A</v>
      </c>
      <c r="AY104" s="35" t="e">
        <f t="shared" si="41"/>
        <v>#N/A</v>
      </c>
      <c r="AZ104" s="35" t="e">
        <f t="shared" si="41"/>
        <v>#N/A</v>
      </c>
      <c r="BA104" s="35" t="e">
        <f t="shared" si="41"/>
        <v>#N/A</v>
      </c>
      <c r="BB104" s="35" t="e">
        <f t="shared" si="41"/>
        <v>#N/A</v>
      </c>
      <c r="BC104" s="35" t="e">
        <f t="shared" si="42"/>
        <v>#N/A</v>
      </c>
      <c r="BD104" s="35" t="e">
        <f t="shared" si="42"/>
        <v>#N/A</v>
      </c>
      <c r="BE104" s="35" t="e">
        <f t="shared" si="42"/>
        <v>#N/A</v>
      </c>
      <c r="BF104" s="35" t="e">
        <f t="shared" si="42"/>
        <v>#N/A</v>
      </c>
      <c r="BG104" s="35" t="e">
        <f t="shared" si="42"/>
        <v>#N/A</v>
      </c>
      <c r="BH104" s="35" t="e">
        <f t="shared" si="42"/>
        <v>#N/A</v>
      </c>
      <c r="BI104" s="35" t="e">
        <f t="shared" si="42"/>
        <v>#N/A</v>
      </c>
      <c r="BJ104" s="35" t="e">
        <f t="shared" si="42"/>
        <v>#N/A</v>
      </c>
      <c r="BK104" s="35" t="e">
        <f t="shared" si="42"/>
        <v>#N/A</v>
      </c>
      <c r="BL104" s="35" t="e">
        <f t="shared" si="42"/>
        <v>#N/A</v>
      </c>
      <c r="BM104" s="35" t="e">
        <f t="shared" si="42"/>
        <v>#N/A</v>
      </c>
      <c r="BN104" s="35" t="e">
        <f t="shared" si="42"/>
        <v>#N/A</v>
      </c>
    </row>
    <row r="105" spans="3:66" hidden="1"/>
    <row r="106" spans="3:66" hidden="1">
      <c r="C106" s="35" t="s">
        <v>12</v>
      </c>
      <c r="G106" s="35">
        <f>F100</f>
        <v>0</v>
      </c>
      <c r="H106" s="35">
        <f t="shared" ref="H106:W110" si="43">G100</f>
        <v>0</v>
      </c>
      <c r="I106" s="35">
        <f t="shared" si="43"/>
        <v>0</v>
      </c>
      <c r="J106" s="35">
        <f t="shared" si="43"/>
        <v>0</v>
      </c>
      <c r="K106" s="35">
        <f t="shared" si="43"/>
        <v>0</v>
      </c>
      <c r="L106" s="35" t="e">
        <f t="shared" si="43"/>
        <v>#N/A</v>
      </c>
      <c r="M106" s="35" t="e">
        <f t="shared" si="43"/>
        <v>#N/A</v>
      </c>
      <c r="N106" s="35" t="e">
        <f t="shared" si="43"/>
        <v>#N/A</v>
      </c>
      <c r="O106" s="35" t="e">
        <f t="shared" si="43"/>
        <v>#N/A</v>
      </c>
      <c r="P106" s="35" t="e">
        <f t="shared" si="43"/>
        <v>#N/A</v>
      </c>
      <c r="Q106" s="35" t="e">
        <f t="shared" si="43"/>
        <v>#N/A</v>
      </c>
      <c r="R106" s="35" t="e">
        <f t="shared" si="43"/>
        <v>#N/A</v>
      </c>
      <c r="S106" s="35" t="e">
        <f t="shared" si="43"/>
        <v>#N/A</v>
      </c>
      <c r="T106" s="35" t="e">
        <f t="shared" si="43"/>
        <v>#N/A</v>
      </c>
      <c r="U106" s="35" t="e">
        <f t="shared" si="43"/>
        <v>#N/A</v>
      </c>
      <c r="V106" s="35" t="e">
        <f t="shared" si="43"/>
        <v>#N/A</v>
      </c>
      <c r="W106" s="35" t="e">
        <f t="shared" si="43"/>
        <v>#N/A</v>
      </c>
      <c r="X106" s="35" t="e">
        <f t="shared" ref="X106:AM110" si="44">W100</f>
        <v>#N/A</v>
      </c>
      <c r="Y106" s="35" t="e">
        <f t="shared" si="44"/>
        <v>#N/A</v>
      </c>
      <c r="Z106" s="35" t="e">
        <f t="shared" si="44"/>
        <v>#N/A</v>
      </c>
      <c r="AA106" s="35" t="e">
        <f t="shared" si="44"/>
        <v>#N/A</v>
      </c>
      <c r="AB106" s="35" t="e">
        <f t="shared" si="44"/>
        <v>#N/A</v>
      </c>
      <c r="AC106" s="35" t="e">
        <f t="shared" si="44"/>
        <v>#N/A</v>
      </c>
      <c r="AD106" s="35" t="e">
        <f t="shared" si="44"/>
        <v>#N/A</v>
      </c>
      <c r="AE106" s="35" t="e">
        <f t="shared" si="44"/>
        <v>#N/A</v>
      </c>
      <c r="AF106" s="35" t="e">
        <f t="shared" si="44"/>
        <v>#N/A</v>
      </c>
      <c r="AG106" s="35" t="e">
        <f t="shared" si="44"/>
        <v>#N/A</v>
      </c>
      <c r="AH106" s="35" t="e">
        <f t="shared" si="44"/>
        <v>#N/A</v>
      </c>
      <c r="AI106" s="35" t="e">
        <f t="shared" si="44"/>
        <v>#N/A</v>
      </c>
      <c r="AJ106" s="35" t="e">
        <f t="shared" si="44"/>
        <v>#N/A</v>
      </c>
      <c r="AK106" s="35" t="e">
        <f t="shared" si="44"/>
        <v>#N/A</v>
      </c>
      <c r="AL106" s="35" t="e">
        <f t="shared" si="44"/>
        <v>#N/A</v>
      </c>
      <c r="AM106" s="35" t="e">
        <f t="shared" si="44"/>
        <v>#N/A</v>
      </c>
      <c r="AN106" s="35" t="e">
        <f t="shared" ref="AN106:BC110" si="45">AM100</f>
        <v>#N/A</v>
      </c>
      <c r="AO106" s="35" t="e">
        <f t="shared" si="45"/>
        <v>#N/A</v>
      </c>
      <c r="AP106" s="35" t="e">
        <f t="shared" si="45"/>
        <v>#N/A</v>
      </c>
      <c r="AQ106" s="35" t="e">
        <f t="shared" si="45"/>
        <v>#N/A</v>
      </c>
      <c r="AR106" s="35" t="e">
        <f t="shared" si="45"/>
        <v>#N/A</v>
      </c>
      <c r="AS106" s="35" t="e">
        <f t="shared" si="45"/>
        <v>#N/A</v>
      </c>
      <c r="AT106" s="35" t="e">
        <f t="shared" si="45"/>
        <v>#N/A</v>
      </c>
      <c r="AU106" s="35" t="e">
        <f t="shared" si="45"/>
        <v>#N/A</v>
      </c>
      <c r="AV106" s="35" t="e">
        <f t="shared" si="45"/>
        <v>#N/A</v>
      </c>
      <c r="AW106" s="35" t="e">
        <f t="shared" si="45"/>
        <v>#N/A</v>
      </c>
      <c r="AX106" s="35" t="e">
        <f t="shared" si="45"/>
        <v>#N/A</v>
      </c>
      <c r="AY106" s="35" t="e">
        <f t="shared" si="45"/>
        <v>#N/A</v>
      </c>
      <c r="AZ106" s="35" t="e">
        <f t="shared" si="45"/>
        <v>#N/A</v>
      </c>
      <c r="BA106" s="35" t="e">
        <f t="shared" si="45"/>
        <v>#N/A</v>
      </c>
      <c r="BB106" s="35" t="e">
        <f t="shared" si="45"/>
        <v>#N/A</v>
      </c>
      <c r="BC106" s="35" t="e">
        <f t="shared" si="45"/>
        <v>#N/A</v>
      </c>
      <c r="BD106" s="35" t="e">
        <f t="shared" ref="BD106:BN110" si="46">BC100</f>
        <v>#N/A</v>
      </c>
      <c r="BE106" s="35" t="e">
        <f t="shared" si="46"/>
        <v>#N/A</v>
      </c>
      <c r="BF106" s="35" t="e">
        <f t="shared" si="46"/>
        <v>#N/A</v>
      </c>
      <c r="BG106" s="35" t="e">
        <f t="shared" si="46"/>
        <v>#N/A</v>
      </c>
      <c r="BH106" s="35" t="e">
        <f t="shared" si="46"/>
        <v>#N/A</v>
      </c>
      <c r="BI106" s="35" t="e">
        <f t="shared" si="46"/>
        <v>#N/A</v>
      </c>
      <c r="BJ106" s="35" t="e">
        <f t="shared" si="46"/>
        <v>#N/A</v>
      </c>
      <c r="BK106" s="35" t="e">
        <f t="shared" si="46"/>
        <v>#N/A</v>
      </c>
      <c r="BL106" s="35" t="e">
        <f t="shared" si="46"/>
        <v>#N/A</v>
      </c>
      <c r="BM106" s="35" t="e">
        <f t="shared" si="46"/>
        <v>#N/A</v>
      </c>
      <c r="BN106" s="35" t="e">
        <f t="shared" si="46"/>
        <v>#N/A</v>
      </c>
    </row>
    <row r="107" spans="3:66" hidden="1">
      <c r="C107" s="35" t="s">
        <v>0</v>
      </c>
      <c r="G107" s="35">
        <f>F101</f>
        <v>0</v>
      </c>
      <c r="H107" s="35">
        <f t="shared" si="43"/>
        <v>0</v>
      </c>
      <c r="I107" s="35">
        <f t="shared" si="43"/>
        <v>0</v>
      </c>
      <c r="J107" s="35">
        <f t="shared" si="43"/>
        <v>0</v>
      </c>
      <c r="K107" s="35" t="e">
        <f t="shared" si="43"/>
        <v>#N/A</v>
      </c>
      <c r="L107" s="35" t="e">
        <f t="shared" si="43"/>
        <v>#N/A</v>
      </c>
      <c r="M107" s="35" t="e">
        <f t="shared" si="43"/>
        <v>#N/A</v>
      </c>
      <c r="N107" s="35" t="e">
        <f t="shared" si="43"/>
        <v>#N/A</v>
      </c>
      <c r="O107" s="35" t="e">
        <f t="shared" si="43"/>
        <v>#N/A</v>
      </c>
      <c r="P107" s="35" t="e">
        <f t="shared" si="43"/>
        <v>#N/A</v>
      </c>
      <c r="Q107" s="35" t="e">
        <f t="shared" si="43"/>
        <v>#N/A</v>
      </c>
      <c r="R107" s="35" t="e">
        <f t="shared" si="43"/>
        <v>#N/A</v>
      </c>
      <c r="S107" s="35" t="e">
        <f t="shared" si="43"/>
        <v>#N/A</v>
      </c>
      <c r="T107" s="35" t="e">
        <f t="shared" si="43"/>
        <v>#N/A</v>
      </c>
      <c r="U107" s="35" t="e">
        <f t="shared" si="43"/>
        <v>#N/A</v>
      </c>
      <c r="V107" s="35" t="e">
        <f t="shared" si="43"/>
        <v>#N/A</v>
      </c>
      <c r="W107" s="35" t="e">
        <f t="shared" si="43"/>
        <v>#N/A</v>
      </c>
      <c r="X107" s="35" t="e">
        <f t="shared" si="44"/>
        <v>#N/A</v>
      </c>
      <c r="Y107" s="35" t="e">
        <f t="shared" si="44"/>
        <v>#N/A</v>
      </c>
      <c r="Z107" s="35" t="e">
        <f t="shared" si="44"/>
        <v>#N/A</v>
      </c>
      <c r="AA107" s="35" t="e">
        <f t="shared" si="44"/>
        <v>#N/A</v>
      </c>
      <c r="AB107" s="35" t="e">
        <f t="shared" si="44"/>
        <v>#N/A</v>
      </c>
      <c r="AC107" s="35" t="e">
        <f t="shared" si="44"/>
        <v>#N/A</v>
      </c>
      <c r="AD107" s="35" t="e">
        <f t="shared" si="44"/>
        <v>#N/A</v>
      </c>
      <c r="AE107" s="35" t="e">
        <f t="shared" si="44"/>
        <v>#N/A</v>
      </c>
      <c r="AF107" s="35" t="e">
        <f t="shared" si="44"/>
        <v>#N/A</v>
      </c>
      <c r="AG107" s="35" t="e">
        <f t="shared" si="44"/>
        <v>#N/A</v>
      </c>
      <c r="AH107" s="35" t="e">
        <f t="shared" si="44"/>
        <v>#N/A</v>
      </c>
      <c r="AI107" s="35" t="e">
        <f t="shared" si="44"/>
        <v>#N/A</v>
      </c>
      <c r="AJ107" s="35" t="e">
        <f t="shared" si="44"/>
        <v>#N/A</v>
      </c>
      <c r="AK107" s="35" t="e">
        <f t="shared" si="44"/>
        <v>#N/A</v>
      </c>
      <c r="AL107" s="35" t="e">
        <f t="shared" si="44"/>
        <v>#N/A</v>
      </c>
      <c r="AM107" s="35" t="e">
        <f t="shared" si="44"/>
        <v>#N/A</v>
      </c>
      <c r="AN107" s="35" t="e">
        <f t="shared" si="45"/>
        <v>#N/A</v>
      </c>
      <c r="AO107" s="35" t="e">
        <f t="shared" si="45"/>
        <v>#N/A</v>
      </c>
      <c r="AP107" s="35" t="e">
        <f t="shared" si="45"/>
        <v>#N/A</v>
      </c>
      <c r="AQ107" s="35" t="e">
        <f t="shared" si="45"/>
        <v>#N/A</v>
      </c>
      <c r="AR107" s="35" t="e">
        <f t="shared" si="45"/>
        <v>#N/A</v>
      </c>
      <c r="AS107" s="35" t="e">
        <f t="shared" si="45"/>
        <v>#N/A</v>
      </c>
      <c r="AT107" s="35" t="e">
        <f t="shared" si="45"/>
        <v>#N/A</v>
      </c>
      <c r="AU107" s="35" t="e">
        <f t="shared" si="45"/>
        <v>#N/A</v>
      </c>
      <c r="AV107" s="35" t="e">
        <f t="shared" si="45"/>
        <v>#N/A</v>
      </c>
      <c r="AW107" s="35" t="e">
        <f t="shared" si="45"/>
        <v>#N/A</v>
      </c>
      <c r="AX107" s="35" t="e">
        <f t="shared" si="45"/>
        <v>#N/A</v>
      </c>
      <c r="AY107" s="35" t="e">
        <f t="shared" si="45"/>
        <v>#N/A</v>
      </c>
      <c r="AZ107" s="35" t="e">
        <f t="shared" si="45"/>
        <v>#N/A</v>
      </c>
      <c r="BA107" s="35" t="e">
        <f t="shared" si="45"/>
        <v>#N/A</v>
      </c>
      <c r="BB107" s="35" t="e">
        <f t="shared" si="45"/>
        <v>#N/A</v>
      </c>
      <c r="BC107" s="35" t="e">
        <f t="shared" si="45"/>
        <v>#N/A</v>
      </c>
      <c r="BD107" s="35" t="e">
        <f t="shared" si="46"/>
        <v>#N/A</v>
      </c>
      <c r="BE107" s="35" t="e">
        <f t="shared" si="46"/>
        <v>#N/A</v>
      </c>
      <c r="BF107" s="35" t="e">
        <f t="shared" si="46"/>
        <v>#N/A</v>
      </c>
      <c r="BG107" s="35" t="e">
        <f t="shared" si="46"/>
        <v>#N/A</v>
      </c>
      <c r="BH107" s="35" t="e">
        <f t="shared" si="46"/>
        <v>#N/A</v>
      </c>
      <c r="BI107" s="35" t="e">
        <f t="shared" si="46"/>
        <v>#N/A</v>
      </c>
      <c r="BJ107" s="35" t="e">
        <f t="shared" si="46"/>
        <v>#N/A</v>
      </c>
      <c r="BK107" s="35" t="e">
        <f t="shared" si="46"/>
        <v>#N/A</v>
      </c>
      <c r="BL107" s="35" t="e">
        <f t="shared" si="46"/>
        <v>#N/A</v>
      </c>
      <c r="BM107" s="35" t="e">
        <f t="shared" si="46"/>
        <v>#N/A</v>
      </c>
      <c r="BN107" s="35" t="e">
        <f t="shared" si="46"/>
        <v>#N/A</v>
      </c>
    </row>
    <row r="108" spans="3:66" hidden="1">
      <c r="C108" s="35" t="s">
        <v>1</v>
      </c>
      <c r="G108" s="35">
        <f>F102</f>
        <v>0</v>
      </c>
      <c r="H108" s="35">
        <f t="shared" si="43"/>
        <v>0</v>
      </c>
      <c r="I108" s="35">
        <f t="shared" si="43"/>
        <v>0</v>
      </c>
      <c r="J108" s="35">
        <f t="shared" si="43"/>
        <v>0</v>
      </c>
      <c r="K108" s="35" t="e">
        <f t="shared" si="43"/>
        <v>#N/A</v>
      </c>
      <c r="L108" s="35" t="e">
        <f t="shared" si="43"/>
        <v>#N/A</v>
      </c>
      <c r="M108" s="35" t="e">
        <f t="shared" si="43"/>
        <v>#N/A</v>
      </c>
      <c r="N108" s="35" t="e">
        <f t="shared" si="43"/>
        <v>#N/A</v>
      </c>
      <c r="O108" s="35" t="e">
        <f t="shared" si="43"/>
        <v>#N/A</v>
      </c>
      <c r="P108" s="35" t="e">
        <f t="shared" si="43"/>
        <v>#N/A</v>
      </c>
      <c r="Q108" s="35" t="e">
        <f t="shared" si="43"/>
        <v>#N/A</v>
      </c>
      <c r="R108" s="35" t="e">
        <f t="shared" si="43"/>
        <v>#N/A</v>
      </c>
      <c r="S108" s="35" t="e">
        <f t="shared" si="43"/>
        <v>#N/A</v>
      </c>
      <c r="T108" s="35" t="e">
        <f t="shared" si="43"/>
        <v>#N/A</v>
      </c>
      <c r="U108" s="35" t="e">
        <f t="shared" si="43"/>
        <v>#N/A</v>
      </c>
      <c r="V108" s="35" t="e">
        <f t="shared" si="43"/>
        <v>#N/A</v>
      </c>
      <c r="W108" s="35" t="e">
        <f t="shared" si="43"/>
        <v>#N/A</v>
      </c>
      <c r="X108" s="35" t="e">
        <f t="shared" si="44"/>
        <v>#N/A</v>
      </c>
      <c r="Y108" s="35" t="e">
        <f t="shared" si="44"/>
        <v>#N/A</v>
      </c>
      <c r="Z108" s="35" t="e">
        <f t="shared" si="44"/>
        <v>#N/A</v>
      </c>
      <c r="AA108" s="35" t="e">
        <f t="shared" si="44"/>
        <v>#N/A</v>
      </c>
      <c r="AB108" s="35" t="e">
        <f t="shared" si="44"/>
        <v>#N/A</v>
      </c>
      <c r="AC108" s="35" t="e">
        <f t="shared" si="44"/>
        <v>#N/A</v>
      </c>
      <c r="AD108" s="35" t="e">
        <f t="shared" si="44"/>
        <v>#N/A</v>
      </c>
      <c r="AE108" s="35" t="e">
        <f t="shared" si="44"/>
        <v>#N/A</v>
      </c>
      <c r="AF108" s="35" t="e">
        <f t="shared" si="44"/>
        <v>#N/A</v>
      </c>
      <c r="AG108" s="35" t="e">
        <f t="shared" si="44"/>
        <v>#N/A</v>
      </c>
      <c r="AH108" s="35" t="e">
        <f t="shared" si="44"/>
        <v>#N/A</v>
      </c>
      <c r="AI108" s="35" t="e">
        <f t="shared" si="44"/>
        <v>#N/A</v>
      </c>
      <c r="AJ108" s="35" t="e">
        <f t="shared" si="44"/>
        <v>#N/A</v>
      </c>
      <c r="AK108" s="35" t="e">
        <f t="shared" si="44"/>
        <v>#N/A</v>
      </c>
      <c r="AL108" s="35" t="e">
        <f t="shared" si="44"/>
        <v>#N/A</v>
      </c>
      <c r="AM108" s="35" t="e">
        <f t="shared" si="44"/>
        <v>#N/A</v>
      </c>
      <c r="AN108" s="35" t="e">
        <f t="shared" si="45"/>
        <v>#N/A</v>
      </c>
      <c r="AO108" s="35" t="e">
        <f t="shared" si="45"/>
        <v>#N/A</v>
      </c>
      <c r="AP108" s="35" t="e">
        <f t="shared" si="45"/>
        <v>#N/A</v>
      </c>
      <c r="AQ108" s="35" t="e">
        <f t="shared" si="45"/>
        <v>#N/A</v>
      </c>
      <c r="AR108" s="35" t="e">
        <f t="shared" si="45"/>
        <v>#N/A</v>
      </c>
      <c r="AS108" s="35" t="e">
        <f t="shared" si="45"/>
        <v>#N/A</v>
      </c>
      <c r="AT108" s="35" t="e">
        <f t="shared" si="45"/>
        <v>#N/A</v>
      </c>
      <c r="AU108" s="35" t="e">
        <f t="shared" si="45"/>
        <v>#N/A</v>
      </c>
      <c r="AV108" s="35" t="e">
        <f t="shared" si="45"/>
        <v>#N/A</v>
      </c>
      <c r="AW108" s="35" t="e">
        <f t="shared" si="45"/>
        <v>#N/A</v>
      </c>
      <c r="AX108" s="35" t="e">
        <f t="shared" si="45"/>
        <v>#N/A</v>
      </c>
      <c r="AY108" s="35" t="e">
        <f t="shared" si="45"/>
        <v>#N/A</v>
      </c>
      <c r="AZ108" s="35" t="e">
        <f t="shared" si="45"/>
        <v>#N/A</v>
      </c>
      <c r="BA108" s="35" t="e">
        <f t="shared" si="45"/>
        <v>#N/A</v>
      </c>
      <c r="BB108" s="35" t="e">
        <f t="shared" si="45"/>
        <v>#N/A</v>
      </c>
      <c r="BC108" s="35" t="e">
        <f t="shared" si="45"/>
        <v>#N/A</v>
      </c>
      <c r="BD108" s="35" t="e">
        <f t="shared" si="46"/>
        <v>#N/A</v>
      </c>
      <c r="BE108" s="35" t="e">
        <f t="shared" si="46"/>
        <v>#N/A</v>
      </c>
      <c r="BF108" s="35" t="e">
        <f t="shared" si="46"/>
        <v>#N/A</v>
      </c>
      <c r="BG108" s="35" t="e">
        <f t="shared" si="46"/>
        <v>#N/A</v>
      </c>
      <c r="BH108" s="35" t="e">
        <f t="shared" si="46"/>
        <v>#N/A</v>
      </c>
      <c r="BI108" s="35" t="e">
        <f t="shared" si="46"/>
        <v>#N/A</v>
      </c>
      <c r="BJ108" s="35" t="e">
        <f t="shared" si="46"/>
        <v>#N/A</v>
      </c>
      <c r="BK108" s="35" t="e">
        <f t="shared" si="46"/>
        <v>#N/A</v>
      </c>
      <c r="BL108" s="35" t="e">
        <f t="shared" si="46"/>
        <v>#N/A</v>
      </c>
      <c r="BM108" s="35" t="e">
        <f t="shared" si="46"/>
        <v>#N/A</v>
      </c>
      <c r="BN108" s="35" t="e">
        <f t="shared" si="46"/>
        <v>#N/A</v>
      </c>
    </row>
    <row r="109" spans="3:66" hidden="1">
      <c r="C109" s="35" t="s">
        <v>2</v>
      </c>
      <c r="G109" s="35">
        <f>F103</f>
        <v>0</v>
      </c>
      <c r="H109" s="35">
        <f t="shared" si="43"/>
        <v>0</v>
      </c>
      <c r="I109" s="35">
        <f t="shared" si="43"/>
        <v>0</v>
      </c>
      <c r="J109" s="35">
        <f t="shared" si="43"/>
        <v>0</v>
      </c>
      <c r="K109" s="35" t="e">
        <f t="shared" si="43"/>
        <v>#N/A</v>
      </c>
      <c r="L109" s="35" t="e">
        <f t="shared" si="43"/>
        <v>#N/A</v>
      </c>
      <c r="M109" s="35" t="e">
        <f t="shared" si="43"/>
        <v>#N/A</v>
      </c>
      <c r="N109" s="35" t="e">
        <f t="shared" si="43"/>
        <v>#N/A</v>
      </c>
      <c r="O109" s="35" t="e">
        <f t="shared" si="43"/>
        <v>#N/A</v>
      </c>
      <c r="P109" s="35" t="e">
        <f t="shared" si="43"/>
        <v>#N/A</v>
      </c>
      <c r="Q109" s="35" t="e">
        <f t="shared" si="43"/>
        <v>#N/A</v>
      </c>
      <c r="R109" s="35" t="e">
        <f t="shared" si="43"/>
        <v>#N/A</v>
      </c>
      <c r="S109" s="35" t="e">
        <f t="shared" si="43"/>
        <v>#N/A</v>
      </c>
      <c r="T109" s="35" t="e">
        <f t="shared" si="43"/>
        <v>#N/A</v>
      </c>
      <c r="U109" s="35" t="e">
        <f t="shared" si="43"/>
        <v>#N/A</v>
      </c>
      <c r="V109" s="35" t="e">
        <f t="shared" si="43"/>
        <v>#N/A</v>
      </c>
      <c r="W109" s="35" t="e">
        <f t="shared" si="43"/>
        <v>#N/A</v>
      </c>
      <c r="X109" s="35" t="e">
        <f t="shared" si="44"/>
        <v>#N/A</v>
      </c>
      <c r="Y109" s="35" t="e">
        <f t="shared" si="44"/>
        <v>#N/A</v>
      </c>
      <c r="Z109" s="35" t="e">
        <f t="shared" si="44"/>
        <v>#N/A</v>
      </c>
      <c r="AA109" s="35" t="e">
        <f t="shared" si="44"/>
        <v>#N/A</v>
      </c>
      <c r="AB109" s="35" t="e">
        <f t="shared" si="44"/>
        <v>#N/A</v>
      </c>
      <c r="AC109" s="35" t="e">
        <f t="shared" si="44"/>
        <v>#N/A</v>
      </c>
      <c r="AD109" s="35" t="e">
        <f t="shared" si="44"/>
        <v>#N/A</v>
      </c>
      <c r="AE109" s="35" t="e">
        <f t="shared" si="44"/>
        <v>#N/A</v>
      </c>
      <c r="AF109" s="35" t="e">
        <f t="shared" si="44"/>
        <v>#N/A</v>
      </c>
      <c r="AG109" s="35" t="e">
        <f t="shared" si="44"/>
        <v>#N/A</v>
      </c>
      <c r="AH109" s="35" t="e">
        <f t="shared" si="44"/>
        <v>#N/A</v>
      </c>
      <c r="AI109" s="35" t="e">
        <f t="shared" si="44"/>
        <v>#N/A</v>
      </c>
      <c r="AJ109" s="35" t="e">
        <f t="shared" si="44"/>
        <v>#N/A</v>
      </c>
      <c r="AK109" s="35" t="e">
        <f t="shared" si="44"/>
        <v>#N/A</v>
      </c>
      <c r="AL109" s="35" t="e">
        <f t="shared" si="44"/>
        <v>#N/A</v>
      </c>
      <c r="AM109" s="35" t="e">
        <f t="shared" si="44"/>
        <v>#N/A</v>
      </c>
      <c r="AN109" s="35" t="e">
        <f t="shared" si="45"/>
        <v>#N/A</v>
      </c>
      <c r="AO109" s="35" t="e">
        <f t="shared" si="45"/>
        <v>#N/A</v>
      </c>
      <c r="AP109" s="35" t="e">
        <f t="shared" si="45"/>
        <v>#N/A</v>
      </c>
      <c r="AQ109" s="35" t="e">
        <f t="shared" si="45"/>
        <v>#N/A</v>
      </c>
      <c r="AR109" s="35" t="e">
        <f t="shared" si="45"/>
        <v>#N/A</v>
      </c>
      <c r="AS109" s="35" t="e">
        <f t="shared" si="45"/>
        <v>#N/A</v>
      </c>
      <c r="AT109" s="35" t="e">
        <f t="shared" si="45"/>
        <v>#N/A</v>
      </c>
      <c r="AU109" s="35" t="e">
        <f t="shared" si="45"/>
        <v>#N/A</v>
      </c>
      <c r="AV109" s="35" t="e">
        <f t="shared" si="45"/>
        <v>#N/A</v>
      </c>
      <c r="AW109" s="35" t="e">
        <f t="shared" si="45"/>
        <v>#N/A</v>
      </c>
      <c r="AX109" s="35" t="e">
        <f t="shared" si="45"/>
        <v>#N/A</v>
      </c>
      <c r="AY109" s="35" t="e">
        <f t="shared" si="45"/>
        <v>#N/A</v>
      </c>
      <c r="AZ109" s="35" t="e">
        <f t="shared" si="45"/>
        <v>#N/A</v>
      </c>
      <c r="BA109" s="35" t="e">
        <f t="shared" si="45"/>
        <v>#N/A</v>
      </c>
      <c r="BB109" s="35" t="e">
        <f t="shared" si="45"/>
        <v>#N/A</v>
      </c>
      <c r="BC109" s="35" t="e">
        <f t="shared" si="45"/>
        <v>#N/A</v>
      </c>
      <c r="BD109" s="35" t="e">
        <f t="shared" si="46"/>
        <v>#N/A</v>
      </c>
      <c r="BE109" s="35" t="e">
        <f t="shared" si="46"/>
        <v>#N/A</v>
      </c>
      <c r="BF109" s="35" t="e">
        <f t="shared" si="46"/>
        <v>#N/A</v>
      </c>
      <c r="BG109" s="35" t="e">
        <f t="shared" si="46"/>
        <v>#N/A</v>
      </c>
      <c r="BH109" s="35" t="e">
        <f t="shared" si="46"/>
        <v>#N/A</v>
      </c>
      <c r="BI109" s="35" t="e">
        <f t="shared" si="46"/>
        <v>#N/A</v>
      </c>
      <c r="BJ109" s="35" t="e">
        <f t="shared" si="46"/>
        <v>#N/A</v>
      </c>
      <c r="BK109" s="35" t="e">
        <f t="shared" si="46"/>
        <v>#N/A</v>
      </c>
      <c r="BL109" s="35" t="e">
        <f t="shared" si="46"/>
        <v>#N/A</v>
      </c>
      <c r="BM109" s="35" t="e">
        <f t="shared" si="46"/>
        <v>#N/A</v>
      </c>
      <c r="BN109" s="35" t="e">
        <f t="shared" si="46"/>
        <v>#N/A</v>
      </c>
    </row>
    <row r="110" spans="3:66" hidden="1">
      <c r="C110" s="35" t="s">
        <v>13</v>
      </c>
      <c r="G110" s="35">
        <f>F104</f>
        <v>0</v>
      </c>
      <c r="H110" s="35">
        <f t="shared" si="43"/>
        <v>0</v>
      </c>
      <c r="I110" s="35">
        <f t="shared" si="43"/>
        <v>0</v>
      </c>
      <c r="J110" s="35">
        <f t="shared" si="43"/>
        <v>0</v>
      </c>
      <c r="K110" s="35" t="e">
        <f t="shared" si="43"/>
        <v>#N/A</v>
      </c>
      <c r="L110" s="35" t="e">
        <f t="shared" si="43"/>
        <v>#N/A</v>
      </c>
      <c r="M110" s="35" t="e">
        <f t="shared" si="43"/>
        <v>#N/A</v>
      </c>
      <c r="N110" s="35" t="e">
        <f t="shared" si="43"/>
        <v>#N/A</v>
      </c>
      <c r="O110" s="35" t="e">
        <f t="shared" si="43"/>
        <v>#N/A</v>
      </c>
      <c r="P110" s="35" t="e">
        <f t="shared" si="43"/>
        <v>#N/A</v>
      </c>
      <c r="Q110" s="35" t="e">
        <f t="shared" si="43"/>
        <v>#N/A</v>
      </c>
      <c r="R110" s="35" t="e">
        <f t="shared" si="43"/>
        <v>#N/A</v>
      </c>
      <c r="S110" s="35" t="e">
        <f t="shared" si="43"/>
        <v>#N/A</v>
      </c>
      <c r="T110" s="35" t="e">
        <f t="shared" si="43"/>
        <v>#N/A</v>
      </c>
      <c r="U110" s="35" t="e">
        <f t="shared" si="43"/>
        <v>#N/A</v>
      </c>
      <c r="V110" s="35" t="e">
        <f t="shared" si="43"/>
        <v>#N/A</v>
      </c>
      <c r="W110" s="35" t="e">
        <f t="shared" si="43"/>
        <v>#N/A</v>
      </c>
      <c r="X110" s="35" t="e">
        <f t="shared" si="44"/>
        <v>#N/A</v>
      </c>
      <c r="Y110" s="35" t="e">
        <f t="shared" si="44"/>
        <v>#N/A</v>
      </c>
      <c r="Z110" s="35" t="e">
        <f t="shared" si="44"/>
        <v>#N/A</v>
      </c>
      <c r="AA110" s="35" t="e">
        <f t="shared" si="44"/>
        <v>#N/A</v>
      </c>
      <c r="AB110" s="35" t="e">
        <f t="shared" si="44"/>
        <v>#N/A</v>
      </c>
      <c r="AC110" s="35" t="e">
        <f t="shared" si="44"/>
        <v>#N/A</v>
      </c>
      <c r="AD110" s="35" t="e">
        <f t="shared" si="44"/>
        <v>#N/A</v>
      </c>
      <c r="AE110" s="35" t="e">
        <f t="shared" si="44"/>
        <v>#N/A</v>
      </c>
      <c r="AF110" s="35" t="e">
        <f t="shared" si="44"/>
        <v>#N/A</v>
      </c>
      <c r="AG110" s="35" t="e">
        <f t="shared" si="44"/>
        <v>#N/A</v>
      </c>
      <c r="AH110" s="35" t="e">
        <f t="shared" si="44"/>
        <v>#N/A</v>
      </c>
      <c r="AI110" s="35" t="e">
        <f t="shared" si="44"/>
        <v>#N/A</v>
      </c>
      <c r="AJ110" s="35" t="e">
        <f t="shared" si="44"/>
        <v>#N/A</v>
      </c>
      <c r="AK110" s="35" t="e">
        <f t="shared" si="44"/>
        <v>#N/A</v>
      </c>
      <c r="AL110" s="35" t="e">
        <f t="shared" si="44"/>
        <v>#N/A</v>
      </c>
      <c r="AM110" s="35" t="e">
        <f t="shared" si="44"/>
        <v>#N/A</v>
      </c>
      <c r="AN110" s="35" t="e">
        <f t="shared" si="45"/>
        <v>#N/A</v>
      </c>
      <c r="AO110" s="35" t="e">
        <f t="shared" si="45"/>
        <v>#N/A</v>
      </c>
      <c r="AP110" s="35" t="e">
        <f t="shared" si="45"/>
        <v>#N/A</v>
      </c>
      <c r="AQ110" s="35" t="e">
        <f t="shared" si="45"/>
        <v>#N/A</v>
      </c>
      <c r="AR110" s="35" t="e">
        <f t="shared" si="45"/>
        <v>#N/A</v>
      </c>
      <c r="AS110" s="35" t="e">
        <f t="shared" si="45"/>
        <v>#N/A</v>
      </c>
      <c r="AT110" s="35" t="e">
        <f t="shared" si="45"/>
        <v>#N/A</v>
      </c>
      <c r="AU110" s="35" t="e">
        <f t="shared" si="45"/>
        <v>#N/A</v>
      </c>
      <c r="AV110" s="35" t="e">
        <f t="shared" si="45"/>
        <v>#N/A</v>
      </c>
      <c r="AW110" s="35" t="e">
        <f t="shared" si="45"/>
        <v>#N/A</v>
      </c>
      <c r="AX110" s="35" t="e">
        <f t="shared" si="45"/>
        <v>#N/A</v>
      </c>
      <c r="AY110" s="35" t="e">
        <f t="shared" si="45"/>
        <v>#N/A</v>
      </c>
      <c r="AZ110" s="35" t="e">
        <f t="shared" si="45"/>
        <v>#N/A</v>
      </c>
      <c r="BA110" s="35" t="e">
        <f t="shared" si="45"/>
        <v>#N/A</v>
      </c>
      <c r="BB110" s="35" t="e">
        <f t="shared" si="45"/>
        <v>#N/A</v>
      </c>
      <c r="BC110" s="35" t="e">
        <f t="shared" si="45"/>
        <v>#N/A</v>
      </c>
      <c r="BD110" s="35" t="e">
        <f t="shared" si="46"/>
        <v>#N/A</v>
      </c>
      <c r="BE110" s="35" t="e">
        <f t="shared" si="46"/>
        <v>#N/A</v>
      </c>
      <c r="BF110" s="35" t="e">
        <f t="shared" si="46"/>
        <v>#N/A</v>
      </c>
      <c r="BG110" s="35" t="e">
        <f t="shared" si="46"/>
        <v>#N/A</v>
      </c>
      <c r="BH110" s="35" t="e">
        <f t="shared" si="46"/>
        <v>#N/A</v>
      </c>
      <c r="BI110" s="35" t="e">
        <f t="shared" si="46"/>
        <v>#N/A</v>
      </c>
      <c r="BJ110" s="35" t="e">
        <f t="shared" si="46"/>
        <v>#N/A</v>
      </c>
      <c r="BK110" s="35" t="e">
        <f t="shared" si="46"/>
        <v>#N/A</v>
      </c>
      <c r="BL110" s="35" t="e">
        <f t="shared" si="46"/>
        <v>#N/A</v>
      </c>
      <c r="BM110" s="35" t="e">
        <f t="shared" si="46"/>
        <v>#N/A</v>
      </c>
      <c r="BN110" s="35" t="e">
        <f t="shared" si="46"/>
        <v>#N/A</v>
      </c>
    </row>
    <row r="111" spans="3:66" hidden="1"/>
    <row r="112" spans="3:66" hidden="1">
      <c r="C112" s="35" t="s">
        <v>12</v>
      </c>
      <c r="H112" s="35">
        <f>G106</f>
        <v>0</v>
      </c>
      <c r="I112" s="35">
        <f t="shared" ref="I112:X116" si="47">H106</f>
        <v>0</v>
      </c>
      <c r="J112" s="35">
        <f t="shared" si="47"/>
        <v>0</v>
      </c>
      <c r="K112" s="35">
        <f t="shared" si="47"/>
        <v>0</v>
      </c>
      <c r="L112" s="35">
        <f t="shared" si="47"/>
        <v>0</v>
      </c>
      <c r="M112" s="35" t="e">
        <f t="shared" si="47"/>
        <v>#N/A</v>
      </c>
      <c r="N112" s="35" t="e">
        <f t="shared" si="47"/>
        <v>#N/A</v>
      </c>
      <c r="O112" s="35" t="e">
        <f t="shared" si="47"/>
        <v>#N/A</v>
      </c>
      <c r="P112" s="35" t="e">
        <f t="shared" si="47"/>
        <v>#N/A</v>
      </c>
      <c r="Q112" s="35" t="e">
        <f t="shared" si="47"/>
        <v>#N/A</v>
      </c>
      <c r="R112" s="35" t="e">
        <f t="shared" si="47"/>
        <v>#N/A</v>
      </c>
      <c r="S112" s="35" t="e">
        <f t="shared" si="47"/>
        <v>#N/A</v>
      </c>
      <c r="T112" s="35" t="e">
        <f t="shared" si="47"/>
        <v>#N/A</v>
      </c>
      <c r="U112" s="35" t="e">
        <f t="shared" si="47"/>
        <v>#N/A</v>
      </c>
      <c r="V112" s="35" t="e">
        <f t="shared" si="47"/>
        <v>#N/A</v>
      </c>
      <c r="W112" s="35" t="e">
        <f t="shared" si="47"/>
        <v>#N/A</v>
      </c>
      <c r="X112" s="35" t="e">
        <f t="shared" si="47"/>
        <v>#N/A</v>
      </c>
      <c r="Y112" s="35" t="e">
        <f t="shared" ref="Y112:AN116" si="48">X106</f>
        <v>#N/A</v>
      </c>
      <c r="Z112" s="35" t="e">
        <f t="shared" si="48"/>
        <v>#N/A</v>
      </c>
      <c r="AA112" s="35" t="e">
        <f t="shared" si="48"/>
        <v>#N/A</v>
      </c>
      <c r="AB112" s="35" t="e">
        <f t="shared" si="48"/>
        <v>#N/A</v>
      </c>
      <c r="AC112" s="35" t="e">
        <f t="shared" si="48"/>
        <v>#N/A</v>
      </c>
      <c r="AD112" s="35" t="e">
        <f t="shared" si="48"/>
        <v>#N/A</v>
      </c>
      <c r="AE112" s="35" t="e">
        <f t="shared" si="48"/>
        <v>#N/A</v>
      </c>
      <c r="AF112" s="35" t="e">
        <f t="shared" si="48"/>
        <v>#N/A</v>
      </c>
      <c r="AG112" s="35" t="e">
        <f t="shared" si="48"/>
        <v>#N/A</v>
      </c>
      <c r="AH112" s="35" t="e">
        <f t="shared" si="48"/>
        <v>#N/A</v>
      </c>
      <c r="AI112" s="35" t="e">
        <f t="shared" si="48"/>
        <v>#N/A</v>
      </c>
      <c r="AJ112" s="35" t="e">
        <f t="shared" si="48"/>
        <v>#N/A</v>
      </c>
      <c r="AK112" s="35" t="e">
        <f t="shared" si="48"/>
        <v>#N/A</v>
      </c>
      <c r="AL112" s="35" t="e">
        <f t="shared" si="48"/>
        <v>#N/A</v>
      </c>
      <c r="AM112" s="35" t="e">
        <f t="shared" si="48"/>
        <v>#N/A</v>
      </c>
      <c r="AN112" s="35" t="e">
        <f t="shared" si="48"/>
        <v>#N/A</v>
      </c>
      <c r="AO112" s="35" t="e">
        <f t="shared" ref="AO112:BD116" si="49">AN106</f>
        <v>#N/A</v>
      </c>
      <c r="AP112" s="35" t="e">
        <f t="shared" si="49"/>
        <v>#N/A</v>
      </c>
      <c r="AQ112" s="35" t="e">
        <f t="shared" si="49"/>
        <v>#N/A</v>
      </c>
      <c r="AR112" s="35" t="e">
        <f t="shared" si="49"/>
        <v>#N/A</v>
      </c>
      <c r="AS112" s="35" t="e">
        <f t="shared" si="49"/>
        <v>#N/A</v>
      </c>
      <c r="AT112" s="35" t="e">
        <f t="shared" si="49"/>
        <v>#N/A</v>
      </c>
      <c r="AU112" s="35" t="e">
        <f t="shared" si="49"/>
        <v>#N/A</v>
      </c>
      <c r="AV112" s="35" t="e">
        <f t="shared" si="49"/>
        <v>#N/A</v>
      </c>
      <c r="AW112" s="35" t="e">
        <f t="shared" si="49"/>
        <v>#N/A</v>
      </c>
      <c r="AX112" s="35" t="e">
        <f t="shared" si="49"/>
        <v>#N/A</v>
      </c>
      <c r="AY112" s="35" t="e">
        <f t="shared" si="49"/>
        <v>#N/A</v>
      </c>
      <c r="AZ112" s="35" t="e">
        <f t="shared" si="49"/>
        <v>#N/A</v>
      </c>
      <c r="BA112" s="35" t="e">
        <f t="shared" si="49"/>
        <v>#N/A</v>
      </c>
      <c r="BB112" s="35" t="e">
        <f t="shared" si="49"/>
        <v>#N/A</v>
      </c>
      <c r="BC112" s="35" t="e">
        <f t="shared" si="49"/>
        <v>#N/A</v>
      </c>
      <c r="BD112" s="35" t="e">
        <f t="shared" si="49"/>
        <v>#N/A</v>
      </c>
      <c r="BE112" s="35" t="e">
        <f t="shared" ref="BE112:BN116" si="50">BD106</f>
        <v>#N/A</v>
      </c>
      <c r="BF112" s="35" t="e">
        <f t="shared" si="50"/>
        <v>#N/A</v>
      </c>
      <c r="BG112" s="35" t="e">
        <f t="shared" si="50"/>
        <v>#N/A</v>
      </c>
      <c r="BH112" s="35" t="e">
        <f t="shared" si="50"/>
        <v>#N/A</v>
      </c>
      <c r="BI112" s="35" t="e">
        <f t="shared" si="50"/>
        <v>#N/A</v>
      </c>
      <c r="BJ112" s="35" t="e">
        <f t="shared" si="50"/>
        <v>#N/A</v>
      </c>
      <c r="BK112" s="35" t="e">
        <f t="shared" si="50"/>
        <v>#N/A</v>
      </c>
      <c r="BL112" s="35" t="e">
        <f t="shared" si="50"/>
        <v>#N/A</v>
      </c>
      <c r="BM112" s="35" t="e">
        <f t="shared" si="50"/>
        <v>#N/A</v>
      </c>
      <c r="BN112" s="35" t="e">
        <f t="shared" si="50"/>
        <v>#N/A</v>
      </c>
    </row>
    <row r="113" spans="1:66" hidden="1">
      <c r="C113" s="35" t="s">
        <v>0</v>
      </c>
      <c r="H113" s="35">
        <f>G107</f>
        <v>0</v>
      </c>
      <c r="I113" s="35">
        <f t="shared" si="47"/>
        <v>0</v>
      </c>
      <c r="J113" s="35">
        <f t="shared" si="47"/>
        <v>0</v>
      </c>
      <c r="K113" s="35">
        <f t="shared" si="47"/>
        <v>0</v>
      </c>
      <c r="L113" s="35" t="e">
        <f t="shared" si="47"/>
        <v>#N/A</v>
      </c>
      <c r="M113" s="35" t="e">
        <f t="shared" si="47"/>
        <v>#N/A</v>
      </c>
      <c r="N113" s="35" t="e">
        <f t="shared" si="47"/>
        <v>#N/A</v>
      </c>
      <c r="O113" s="35" t="e">
        <f t="shared" si="47"/>
        <v>#N/A</v>
      </c>
      <c r="P113" s="35" t="e">
        <f t="shared" si="47"/>
        <v>#N/A</v>
      </c>
      <c r="Q113" s="35" t="e">
        <f t="shared" si="47"/>
        <v>#N/A</v>
      </c>
      <c r="R113" s="35" t="e">
        <f t="shared" si="47"/>
        <v>#N/A</v>
      </c>
      <c r="S113" s="35" t="e">
        <f t="shared" si="47"/>
        <v>#N/A</v>
      </c>
      <c r="T113" s="35" t="e">
        <f t="shared" si="47"/>
        <v>#N/A</v>
      </c>
      <c r="U113" s="35" t="e">
        <f t="shared" si="47"/>
        <v>#N/A</v>
      </c>
      <c r="V113" s="35" t="e">
        <f t="shared" si="47"/>
        <v>#N/A</v>
      </c>
      <c r="W113" s="35" t="e">
        <f t="shared" si="47"/>
        <v>#N/A</v>
      </c>
      <c r="X113" s="35" t="e">
        <f t="shared" si="47"/>
        <v>#N/A</v>
      </c>
      <c r="Y113" s="35" t="e">
        <f t="shared" si="48"/>
        <v>#N/A</v>
      </c>
      <c r="Z113" s="35" t="e">
        <f t="shared" si="48"/>
        <v>#N/A</v>
      </c>
      <c r="AA113" s="35" t="e">
        <f t="shared" si="48"/>
        <v>#N/A</v>
      </c>
      <c r="AB113" s="35" t="e">
        <f t="shared" si="48"/>
        <v>#N/A</v>
      </c>
      <c r="AC113" s="35" t="e">
        <f t="shared" si="48"/>
        <v>#N/A</v>
      </c>
      <c r="AD113" s="35" t="e">
        <f t="shared" si="48"/>
        <v>#N/A</v>
      </c>
      <c r="AE113" s="35" t="e">
        <f t="shared" si="48"/>
        <v>#N/A</v>
      </c>
      <c r="AF113" s="35" t="e">
        <f t="shared" si="48"/>
        <v>#N/A</v>
      </c>
      <c r="AG113" s="35" t="e">
        <f t="shared" si="48"/>
        <v>#N/A</v>
      </c>
      <c r="AH113" s="35" t="e">
        <f t="shared" si="48"/>
        <v>#N/A</v>
      </c>
      <c r="AI113" s="35" t="e">
        <f t="shared" si="48"/>
        <v>#N/A</v>
      </c>
      <c r="AJ113" s="35" t="e">
        <f t="shared" si="48"/>
        <v>#N/A</v>
      </c>
      <c r="AK113" s="35" t="e">
        <f t="shared" si="48"/>
        <v>#N/A</v>
      </c>
      <c r="AL113" s="35" t="e">
        <f t="shared" si="48"/>
        <v>#N/A</v>
      </c>
      <c r="AM113" s="35" t="e">
        <f t="shared" si="48"/>
        <v>#N/A</v>
      </c>
      <c r="AN113" s="35" t="e">
        <f t="shared" si="48"/>
        <v>#N/A</v>
      </c>
      <c r="AO113" s="35" t="e">
        <f t="shared" si="49"/>
        <v>#N/A</v>
      </c>
      <c r="AP113" s="35" t="e">
        <f t="shared" si="49"/>
        <v>#N/A</v>
      </c>
      <c r="AQ113" s="35" t="e">
        <f t="shared" si="49"/>
        <v>#N/A</v>
      </c>
      <c r="AR113" s="35" t="e">
        <f t="shared" si="49"/>
        <v>#N/A</v>
      </c>
      <c r="AS113" s="35" t="e">
        <f t="shared" si="49"/>
        <v>#N/A</v>
      </c>
      <c r="AT113" s="35" t="e">
        <f t="shared" si="49"/>
        <v>#N/A</v>
      </c>
      <c r="AU113" s="35" t="e">
        <f t="shared" si="49"/>
        <v>#N/A</v>
      </c>
      <c r="AV113" s="35" t="e">
        <f t="shared" si="49"/>
        <v>#N/A</v>
      </c>
      <c r="AW113" s="35" t="e">
        <f t="shared" si="49"/>
        <v>#N/A</v>
      </c>
      <c r="AX113" s="35" t="e">
        <f t="shared" si="49"/>
        <v>#N/A</v>
      </c>
      <c r="AY113" s="35" t="e">
        <f t="shared" si="49"/>
        <v>#N/A</v>
      </c>
      <c r="AZ113" s="35" t="e">
        <f t="shared" si="49"/>
        <v>#N/A</v>
      </c>
      <c r="BA113" s="35" t="e">
        <f t="shared" si="49"/>
        <v>#N/A</v>
      </c>
      <c r="BB113" s="35" t="e">
        <f t="shared" si="49"/>
        <v>#N/A</v>
      </c>
      <c r="BC113" s="35" t="e">
        <f t="shared" si="49"/>
        <v>#N/A</v>
      </c>
      <c r="BD113" s="35" t="e">
        <f t="shared" si="49"/>
        <v>#N/A</v>
      </c>
      <c r="BE113" s="35" t="e">
        <f t="shared" si="50"/>
        <v>#N/A</v>
      </c>
      <c r="BF113" s="35" t="e">
        <f t="shared" si="50"/>
        <v>#N/A</v>
      </c>
      <c r="BG113" s="35" t="e">
        <f t="shared" si="50"/>
        <v>#N/A</v>
      </c>
      <c r="BH113" s="35" t="e">
        <f t="shared" si="50"/>
        <v>#N/A</v>
      </c>
      <c r="BI113" s="35" t="e">
        <f t="shared" si="50"/>
        <v>#N/A</v>
      </c>
      <c r="BJ113" s="35" t="e">
        <f t="shared" si="50"/>
        <v>#N/A</v>
      </c>
      <c r="BK113" s="35" t="e">
        <f t="shared" si="50"/>
        <v>#N/A</v>
      </c>
      <c r="BL113" s="35" t="e">
        <f t="shared" si="50"/>
        <v>#N/A</v>
      </c>
      <c r="BM113" s="35" t="e">
        <f t="shared" si="50"/>
        <v>#N/A</v>
      </c>
      <c r="BN113" s="35" t="e">
        <f t="shared" si="50"/>
        <v>#N/A</v>
      </c>
    </row>
    <row r="114" spans="1:66" hidden="1">
      <c r="C114" s="35" t="s">
        <v>1</v>
      </c>
      <c r="H114" s="35">
        <f>G108</f>
        <v>0</v>
      </c>
      <c r="I114" s="35">
        <f t="shared" si="47"/>
        <v>0</v>
      </c>
      <c r="J114" s="35">
        <f t="shared" si="47"/>
        <v>0</v>
      </c>
      <c r="K114" s="35">
        <f t="shared" si="47"/>
        <v>0</v>
      </c>
      <c r="L114" s="35" t="e">
        <f t="shared" si="47"/>
        <v>#N/A</v>
      </c>
      <c r="M114" s="35" t="e">
        <f t="shared" si="47"/>
        <v>#N/A</v>
      </c>
      <c r="N114" s="35" t="e">
        <f t="shared" si="47"/>
        <v>#N/A</v>
      </c>
      <c r="O114" s="35" t="e">
        <f t="shared" si="47"/>
        <v>#N/A</v>
      </c>
      <c r="P114" s="35" t="e">
        <f t="shared" si="47"/>
        <v>#N/A</v>
      </c>
      <c r="Q114" s="35" t="e">
        <f t="shared" si="47"/>
        <v>#N/A</v>
      </c>
      <c r="R114" s="35" t="e">
        <f t="shared" si="47"/>
        <v>#N/A</v>
      </c>
      <c r="S114" s="35" t="e">
        <f t="shared" si="47"/>
        <v>#N/A</v>
      </c>
      <c r="T114" s="35" t="e">
        <f t="shared" si="47"/>
        <v>#N/A</v>
      </c>
      <c r="U114" s="35" t="e">
        <f t="shared" si="47"/>
        <v>#N/A</v>
      </c>
      <c r="V114" s="35" t="e">
        <f t="shared" si="47"/>
        <v>#N/A</v>
      </c>
      <c r="W114" s="35" t="e">
        <f t="shared" si="47"/>
        <v>#N/A</v>
      </c>
      <c r="X114" s="35" t="e">
        <f t="shared" si="47"/>
        <v>#N/A</v>
      </c>
      <c r="Y114" s="35" t="e">
        <f t="shared" si="48"/>
        <v>#N/A</v>
      </c>
      <c r="Z114" s="35" t="e">
        <f t="shared" si="48"/>
        <v>#N/A</v>
      </c>
      <c r="AA114" s="35" t="e">
        <f t="shared" si="48"/>
        <v>#N/A</v>
      </c>
      <c r="AB114" s="35" t="e">
        <f t="shared" si="48"/>
        <v>#N/A</v>
      </c>
      <c r="AC114" s="35" t="e">
        <f t="shared" si="48"/>
        <v>#N/A</v>
      </c>
      <c r="AD114" s="35" t="e">
        <f t="shared" si="48"/>
        <v>#N/A</v>
      </c>
      <c r="AE114" s="35" t="e">
        <f t="shared" si="48"/>
        <v>#N/A</v>
      </c>
      <c r="AF114" s="35" t="e">
        <f t="shared" si="48"/>
        <v>#N/A</v>
      </c>
      <c r="AG114" s="35" t="e">
        <f t="shared" si="48"/>
        <v>#N/A</v>
      </c>
      <c r="AH114" s="35" t="e">
        <f t="shared" si="48"/>
        <v>#N/A</v>
      </c>
      <c r="AI114" s="35" t="e">
        <f t="shared" si="48"/>
        <v>#N/A</v>
      </c>
      <c r="AJ114" s="35" t="e">
        <f t="shared" si="48"/>
        <v>#N/A</v>
      </c>
      <c r="AK114" s="35" t="e">
        <f t="shared" si="48"/>
        <v>#N/A</v>
      </c>
      <c r="AL114" s="35" t="e">
        <f t="shared" si="48"/>
        <v>#N/A</v>
      </c>
      <c r="AM114" s="35" t="e">
        <f t="shared" si="48"/>
        <v>#N/A</v>
      </c>
      <c r="AN114" s="35" t="e">
        <f t="shared" si="48"/>
        <v>#N/A</v>
      </c>
      <c r="AO114" s="35" t="e">
        <f t="shared" si="49"/>
        <v>#N/A</v>
      </c>
      <c r="AP114" s="35" t="e">
        <f t="shared" si="49"/>
        <v>#N/A</v>
      </c>
      <c r="AQ114" s="35" t="e">
        <f t="shared" si="49"/>
        <v>#N/A</v>
      </c>
      <c r="AR114" s="35" t="e">
        <f t="shared" si="49"/>
        <v>#N/A</v>
      </c>
      <c r="AS114" s="35" t="e">
        <f t="shared" si="49"/>
        <v>#N/A</v>
      </c>
      <c r="AT114" s="35" t="e">
        <f t="shared" si="49"/>
        <v>#N/A</v>
      </c>
      <c r="AU114" s="35" t="e">
        <f t="shared" si="49"/>
        <v>#N/A</v>
      </c>
      <c r="AV114" s="35" t="e">
        <f t="shared" si="49"/>
        <v>#N/A</v>
      </c>
      <c r="AW114" s="35" t="e">
        <f t="shared" si="49"/>
        <v>#N/A</v>
      </c>
      <c r="AX114" s="35" t="e">
        <f t="shared" si="49"/>
        <v>#N/A</v>
      </c>
      <c r="AY114" s="35" t="e">
        <f t="shared" si="49"/>
        <v>#N/A</v>
      </c>
      <c r="AZ114" s="35" t="e">
        <f t="shared" si="49"/>
        <v>#N/A</v>
      </c>
      <c r="BA114" s="35" t="e">
        <f t="shared" si="49"/>
        <v>#N/A</v>
      </c>
      <c r="BB114" s="35" t="e">
        <f t="shared" si="49"/>
        <v>#N/A</v>
      </c>
      <c r="BC114" s="35" t="e">
        <f t="shared" si="49"/>
        <v>#N/A</v>
      </c>
      <c r="BD114" s="35" t="e">
        <f t="shared" si="49"/>
        <v>#N/A</v>
      </c>
      <c r="BE114" s="35" t="e">
        <f t="shared" si="50"/>
        <v>#N/A</v>
      </c>
      <c r="BF114" s="35" t="e">
        <f t="shared" si="50"/>
        <v>#N/A</v>
      </c>
      <c r="BG114" s="35" t="e">
        <f t="shared" si="50"/>
        <v>#N/A</v>
      </c>
      <c r="BH114" s="35" t="e">
        <f t="shared" si="50"/>
        <v>#N/A</v>
      </c>
      <c r="BI114" s="35" t="e">
        <f t="shared" si="50"/>
        <v>#N/A</v>
      </c>
      <c r="BJ114" s="35" t="e">
        <f t="shared" si="50"/>
        <v>#N/A</v>
      </c>
      <c r="BK114" s="35" t="e">
        <f t="shared" si="50"/>
        <v>#N/A</v>
      </c>
      <c r="BL114" s="35" t="e">
        <f t="shared" si="50"/>
        <v>#N/A</v>
      </c>
      <c r="BM114" s="35" t="e">
        <f t="shared" si="50"/>
        <v>#N/A</v>
      </c>
      <c r="BN114" s="35" t="e">
        <f t="shared" si="50"/>
        <v>#N/A</v>
      </c>
    </row>
    <row r="115" spans="1:66" hidden="1">
      <c r="C115" s="35" t="s">
        <v>2</v>
      </c>
      <c r="H115" s="35">
        <f>G109</f>
        <v>0</v>
      </c>
      <c r="I115" s="35">
        <f t="shared" si="47"/>
        <v>0</v>
      </c>
      <c r="J115" s="35">
        <f t="shared" si="47"/>
        <v>0</v>
      </c>
      <c r="K115" s="35">
        <f t="shared" si="47"/>
        <v>0</v>
      </c>
      <c r="L115" s="35" t="e">
        <f t="shared" si="47"/>
        <v>#N/A</v>
      </c>
      <c r="M115" s="35" t="e">
        <f t="shared" si="47"/>
        <v>#N/A</v>
      </c>
      <c r="N115" s="35" t="e">
        <f t="shared" si="47"/>
        <v>#N/A</v>
      </c>
      <c r="O115" s="35" t="e">
        <f t="shared" si="47"/>
        <v>#N/A</v>
      </c>
      <c r="P115" s="35" t="e">
        <f t="shared" si="47"/>
        <v>#N/A</v>
      </c>
      <c r="Q115" s="35" t="e">
        <f t="shared" si="47"/>
        <v>#N/A</v>
      </c>
      <c r="R115" s="35" t="e">
        <f t="shared" si="47"/>
        <v>#N/A</v>
      </c>
      <c r="S115" s="35" t="e">
        <f t="shared" si="47"/>
        <v>#N/A</v>
      </c>
      <c r="T115" s="35" t="e">
        <f t="shared" si="47"/>
        <v>#N/A</v>
      </c>
      <c r="U115" s="35" t="e">
        <f t="shared" si="47"/>
        <v>#N/A</v>
      </c>
      <c r="V115" s="35" t="e">
        <f t="shared" si="47"/>
        <v>#N/A</v>
      </c>
      <c r="W115" s="35" t="e">
        <f t="shared" si="47"/>
        <v>#N/A</v>
      </c>
      <c r="X115" s="35" t="e">
        <f t="shared" si="47"/>
        <v>#N/A</v>
      </c>
      <c r="Y115" s="35" t="e">
        <f t="shared" si="48"/>
        <v>#N/A</v>
      </c>
      <c r="Z115" s="35" t="e">
        <f t="shared" si="48"/>
        <v>#N/A</v>
      </c>
      <c r="AA115" s="35" t="e">
        <f t="shared" si="48"/>
        <v>#N/A</v>
      </c>
      <c r="AB115" s="35" t="e">
        <f t="shared" si="48"/>
        <v>#N/A</v>
      </c>
      <c r="AC115" s="35" t="e">
        <f t="shared" si="48"/>
        <v>#N/A</v>
      </c>
      <c r="AD115" s="35" t="e">
        <f t="shared" si="48"/>
        <v>#N/A</v>
      </c>
      <c r="AE115" s="35" t="e">
        <f t="shared" si="48"/>
        <v>#N/A</v>
      </c>
      <c r="AF115" s="35" t="e">
        <f t="shared" si="48"/>
        <v>#N/A</v>
      </c>
      <c r="AG115" s="35" t="e">
        <f t="shared" si="48"/>
        <v>#N/A</v>
      </c>
      <c r="AH115" s="35" t="e">
        <f t="shared" si="48"/>
        <v>#N/A</v>
      </c>
      <c r="AI115" s="35" t="e">
        <f t="shared" si="48"/>
        <v>#N/A</v>
      </c>
      <c r="AJ115" s="35" t="e">
        <f t="shared" si="48"/>
        <v>#N/A</v>
      </c>
      <c r="AK115" s="35" t="e">
        <f t="shared" si="48"/>
        <v>#N/A</v>
      </c>
      <c r="AL115" s="35" t="e">
        <f t="shared" si="48"/>
        <v>#N/A</v>
      </c>
      <c r="AM115" s="35" t="e">
        <f t="shared" si="48"/>
        <v>#N/A</v>
      </c>
      <c r="AN115" s="35" t="e">
        <f t="shared" si="48"/>
        <v>#N/A</v>
      </c>
      <c r="AO115" s="35" t="e">
        <f t="shared" si="49"/>
        <v>#N/A</v>
      </c>
      <c r="AP115" s="35" t="e">
        <f t="shared" si="49"/>
        <v>#N/A</v>
      </c>
      <c r="AQ115" s="35" t="e">
        <f t="shared" si="49"/>
        <v>#N/A</v>
      </c>
      <c r="AR115" s="35" t="e">
        <f t="shared" si="49"/>
        <v>#N/A</v>
      </c>
      <c r="AS115" s="35" t="e">
        <f t="shared" si="49"/>
        <v>#N/A</v>
      </c>
      <c r="AT115" s="35" t="e">
        <f t="shared" si="49"/>
        <v>#N/A</v>
      </c>
      <c r="AU115" s="35" t="e">
        <f t="shared" si="49"/>
        <v>#N/A</v>
      </c>
      <c r="AV115" s="35" t="e">
        <f t="shared" si="49"/>
        <v>#N/A</v>
      </c>
      <c r="AW115" s="35" t="e">
        <f t="shared" si="49"/>
        <v>#N/A</v>
      </c>
      <c r="AX115" s="35" t="e">
        <f t="shared" si="49"/>
        <v>#N/A</v>
      </c>
      <c r="AY115" s="35" t="e">
        <f t="shared" si="49"/>
        <v>#N/A</v>
      </c>
      <c r="AZ115" s="35" t="e">
        <f t="shared" si="49"/>
        <v>#N/A</v>
      </c>
      <c r="BA115" s="35" t="e">
        <f t="shared" si="49"/>
        <v>#N/A</v>
      </c>
      <c r="BB115" s="35" t="e">
        <f t="shared" si="49"/>
        <v>#N/A</v>
      </c>
      <c r="BC115" s="35" t="e">
        <f t="shared" si="49"/>
        <v>#N/A</v>
      </c>
      <c r="BD115" s="35" t="e">
        <f t="shared" si="49"/>
        <v>#N/A</v>
      </c>
      <c r="BE115" s="35" t="e">
        <f t="shared" si="50"/>
        <v>#N/A</v>
      </c>
      <c r="BF115" s="35" t="e">
        <f t="shared" si="50"/>
        <v>#N/A</v>
      </c>
      <c r="BG115" s="35" t="e">
        <f t="shared" si="50"/>
        <v>#N/A</v>
      </c>
      <c r="BH115" s="35" t="e">
        <f t="shared" si="50"/>
        <v>#N/A</v>
      </c>
      <c r="BI115" s="35" t="e">
        <f t="shared" si="50"/>
        <v>#N/A</v>
      </c>
      <c r="BJ115" s="35" t="e">
        <f t="shared" si="50"/>
        <v>#N/A</v>
      </c>
      <c r="BK115" s="35" t="e">
        <f t="shared" si="50"/>
        <v>#N/A</v>
      </c>
      <c r="BL115" s="35" t="e">
        <f t="shared" si="50"/>
        <v>#N/A</v>
      </c>
      <c r="BM115" s="35" t="e">
        <f t="shared" si="50"/>
        <v>#N/A</v>
      </c>
      <c r="BN115" s="35" t="e">
        <f t="shared" si="50"/>
        <v>#N/A</v>
      </c>
    </row>
    <row r="116" spans="1:66" hidden="1">
      <c r="C116" s="35" t="s">
        <v>13</v>
      </c>
      <c r="H116" s="35">
        <f>G110</f>
        <v>0</v>
      </c>
      <c r="I116" s="35">
        <f t="shared" si="47"/>
        <v>0</v>
      </c>
      <c r="J116" s="35">
        <f t="shared" si="47"/>
        <v>0</v>
      </c>
      <c r="K116" s="35">
        <f t="shared" si="47"/>
        <v>0</v>
      </c>
      <c r="L116" s="35" t="e">
        <f t="shared" si="47"/>
        <v>#N/A</v>
      </c>
      <c r="M116" s="35" t="e">
        <f t="shared" si="47"/>
        <v>#N/A</v>
      </c>
      <c r="N116" s="35" t="e">
        <f t="shared" si="47"/>
        <v>#N/A</v>
      </c>
      <c r="O116" s="35" t="e">
        <f t="shared" si="47"/>
        <v>#N/A</v>
      </c>
      <c r="P116" s="35" t="e">
        <f t="shared" si="47"/>
        <v>#N/A</v>
      </c>
      <c r="Q116" s="35" t="e">
        <f t="shared" si="47"/>
        <v>#N/A</v>
      </c>
      <c r="R116" s="35" t="e">
        <f t="shared" si="47"/>
        <v>#N/A</v>
      </c>
      <c r="S116" s="35" t="e">
        <f t="shared" si="47"/>
        <v>#N/A</v>
      </c>
      <c r="T116" s="35" t="e">
        <f t="shared" si="47"/>
        <v>#N/A</v>
      </c>
      <c r="U116" s="35" t="e">
        <f t="shared" si="47"/>
        <v>#N/A</v>
      </c>
      <c r="V116" s="35" t="e">
        <f t="shared" si="47"/>
        <v>#N/A</v>
      </c>
      <c r="W116" s="35" t="e">
        <f t="shared" si="47"/>
        <v>#N/A</v>
      </c>
      <c r="X116" s="35" t="e">
        <f t="shared" si="47"/>
        <v>#N/A</v>
      </c>
      <c r="Y116" s="35" t="e">
        <f t="shared" si="48"/>
        <v>#N/A</v>
      </c>
      <c r="Z116" s="35" t="e">
        <f t="shared" si="48"/>
        <v>#N/A</v>
      </c>
      <c r="AA116" s="35" t="e">
        <f t="shared" si="48"/>
        <v>#N/A</v>
      </c>
      <c r="AB116" s="35" t="e">
        <f t="shared" si="48"/>
        <v>#N/A</v>
      </c>
      <c r="AC116" s="35" t="e">
        <f t="shared" si="48"/>
        <v>#N/A</v>
      </c>
      <c r="AD116" s="35" t="e">
        <f t="shared" si="48"/>
        <v>#N/A</v>
      </c>
      <c r="AE116" s="35" t="e">
        <f t="shared" si="48"/>
        <v>#N/A</v>
      </c>
      <c r="AF116" s="35" t="e">
        <f t="shared" si="48"/>
        <v>#N/A</v>
      </c>
      <c r="AG116" s="35" t="e">
        <f t="shared" si="48"/>
        <v>#N/A</v>
      </c>
      <c r="AH116" s="35" t="e">
        <f t="shared" si="48"/>
        <v>#N/A</v>
      </c>
      <c r="AI116" s="35" t="e">
        <f t="shared" si="48"/>
        <v>#N/A</v>
      </c>
      <c r="AJ116" s="35" t="e">
        <f t="shared" si="48"/>
        <v>#N/A</v>
      </c>
      <c r="AK116" s="35" t="e">
        <f t="shared" si="48"/>
        <v>#N/A</v>
      </c>
      <c r="AL116" s="35" t="e">
        <f t="shared" si="48"/>
        <v>#N/A</v>
      </c>
      <c r="AM116" s="35" t="e">
        <f t="shared" si="48"/>
        <v>#N/A</v>
      </c>
      <c r="AN116" s="35" t="e">
        <f t="shared" si="48"/>
        <v>#N/A</v>
      </c>
      <c r="AO116" s="35" t="e">
        <f t="shared" si="49"/>
        <v>#N/A</v>
      </c>
      <c r="AP116" s="35" t="e">
        <f t="shared" si="49"/>
        <v>#N/A</v>
      </c>
      <c r="AQ116" s="35" t="e">
        <f t="shared" si="49"/>
        <v>#N/A</v>
      </c>
      <c r="AR116" s="35" t="e">
        <f t="shared" si="49"/>
        <v>#N/A</v>
      </c>
      <c r="AS116" s="35" t="e">
        <f t="shared" si="49"/>
        <v>#N/A</v>
      </c>
      <c r="AT116" s="35" t="e">
        <f t="shared" si="49"/>
        <v>#N/A</v>
      </c>
      <c r="AU116" s="35" t="e">
        <f t="shared" si="49"/>
        <v>#N/A</v>
      </c>
      <c r="AV116" s="35" t="e">
        <f t="shared" si="49"/>
        <v>#N/A</v>
      </c>
      <c r="AW116" s="35" t="e">
        <f t="shared" si="49"/>
        <v>#N/A</v>
      </c>
      <c r="AX116" s="35" t="e">
        <f t="shared" si="49"/>
        <v>#N/A</v>
      </c>
      <c r="AY116" s="35" t="e">
        <f t="shared" si="49"/>
        <v>#N/A</v>
      </c>
      <c r="AZ116" s="35" t="e">
        <f t="shared" si="49"/>
        <v>#N/A</v>
      </c>
      <c r="BA116" s="35" t="e">
        <f t="shared" si="49"/>
        <v>#N/A</v>
      </c>
      <c r="BB116" s="35" t="e">
        <f t="shared" si="49"/>
        <v>#N/A</v>
      </c>
      <c r="BC116" s="35" t="e">
        <f t="shared" si="49"/>
        <v>#N/A</v>
      </c>
      <c r="BD116" s="35" t="e">
        <f t="shared" si="49"/>
        <v>#N/A</v>
      </c>
      <c r="BE116" s="35" t="e">
        <f t="shared" si="50"/>
        <v>#N/A</v>
      </c>
      <c r="BF116" s="35" t="e">
        <f t="shared" si="50"/>
        <v>#N/A</v>
      </c>
      <c r="BG116" s="35" t="e">
        <f t="shared" si="50"/>
        <v>#N/A</v>
      </c>
      <c r="BH116" s="35" t="e">
        <f t="shared" si="50"/>
        <v>#N/A</v>
      </c>
      <c r="BI116" s="35" t="e">
        <f t="shared" si="50"/>
        <v>#N/A</v>
      </c>
      <c r="BJ116" s="35" t="e">
        <f t="shared" si="50"/>
        <v>#N/A</v>
      </c>
      <c r="BK116" s="35" t="e">
        <f t="shared" si="50"/>
        <v>#N/A</v>
      </c>
      <c r="BL116" s="35" t="e">
        <f t="shared" si="50"/>
        <v>#N/A</v>
      </c>
      <c r="BM116" s="35" t="e">
        <f t="shared" si="50"/>
        <v>#N/A</v>
      </c>
      <c r="BN116" s="35" t="e">
        <f t="shared" si="50"/>
        <v>#N/A</v>
      </c>
    </row>
    <row r="117" spans="1:66" hidden="1"/>
    <row r="118" spans="1:66" hidden="1"/>
    <row r="119" spans="1:66" hidden="1"/>
    <row r="120" spans="1:66">
      <c r="A120" s="35" t="s">
        <v>20</v>
      </c>
      <c r="B120" s="39">
        <f>[7]Input!L93</f>
        <v>65537249</v>
      </c>
      <c r="D120" s="35">
        <f>B121</f>
        <v>5</v>
      </c>
      <c r="E120" s="35">
        <f t="shared" ref="E120:BN120" si="51">IF(D120&gt;0,D120-1,0)</f>
        <v>4</v>
      </c>
      <c r="F120" s="35">
        <f t="shared" si="51"/>
        <v>3</v>
      </c>
      <c r="G120" s="35">
        <f t="shared" si="51"/>
        <v>2</v>
      </c>
      <c r="H120" s="35">
        <f t="shared" si="51"/>
        <v>1</v>
      </c>
      <c r="I120" s="35">
        <f t="shared" si="51"/>
        <v>0</v>
      </c>
      <c r="J120" s="35">
        <f t="shared" si="51"/>
        <v>0</v>
      </c>
      <c r="K120" s="35">
        <f t="shared" si="51"/>
        <v>0</v>
      </c>
      <c r="L120" s="35">
        <f t="shared" si="51"/>
        <v>0</v>
      </c>
      <c r="M120" s="35">
        <f t="shared" si="51"/>
        <v>0</v>
      </c>
      <c r="N120" s="35">
        <f t="shared" si="51"/>
        <v>0</v>
      </c>
      <c r="O120" s="35">
        <f t="shared" si="51"/>
        <v>0</v>
      </c>
      <c r="P120" s="35">
        <f t="shared" si="51"/>
        <v>0</v>
      </c>
      <c r="Q120" s="35">
        <f t="shared" si="51"/>
        <v>0</v>
      </c>
      <c r="R120" s="35">
        <f t="shared" si="51"/>
        <v>0</v>
      </c>
      <c r="S120" s="35">
        <f t="shared" si="51"/>
        <v>0</v>
      </c>
      <c r="T120" s="35">
        <f t="shared" si="51"/>
        <v>0</v>
      </c>
      <c r="U120" s="35">
        <f t="shared" si="51"/>
        <v>0</v>
      </c>
      <c r="V120" s="35">
        <f t="shared" si="51"/>
        <v>0</v>
      </c>
      <c r="W120" s="35">
        <f t="shared" si="51"/>
        <v>0</v>
      </c>
      <c r="X120" s="35">
        <f t="shared" si="51"/>
        <v>0</v>
      </c>
      <c r="Y120" s="35">
        <f t="shared" si="51"/>
        <v>0</v>
      </c>
      <c r="Z120" s="35">
        <f t="shared" si="51"/>
        <v>0</v>
      </c>
      <c r="AA120" s="35">
        <f t="shared" si="51"/>
        <v>0</v>
      </c>
      <c r="AB120" s="35">
        <f t="shared" si="51"/>
        <v>0</v>
      </c>
      <c r="AC120" s="35">
        <f t="shared" si="51"/>
        <v>0</v>
      </c>
      <c r="AD120" s="35">
        <f t="shared" si="51"/>
        <v>0</v>
      </c>
      <c r="AE120" s="35">
        <f t="shared" si="51"/>
        <v>0</v>
      </c>
      <c r="AF120" s="35">
        <f t="shared" si="51"/>
        <v>0</v>
      </c>
      <c r="AG120" s="35">
        <f t="shared" si="51"/>
        <v>0</v>
      </c>
      <c r="AH120" s="35">
        <f t="shared" si="51"/>
        <v>0</v>
      </c>
      <c r="AI120" s="35">
        <f t="shared" si="51"/>
        <v>0</v>
      </c>
      <c r="AJ120" s="35">
        <f t="shared" si="51"/>
        <v>0</v>
      </c>
      <c r="AK120" s="35">
        <f t="shared" si="51"/>
        <v>0</v>
      </c>
      <c r="AL120" s="35">
        <f t="shared" si="51"/>
        <v>0</v>
      </c>
      <c r="AM120" s="35">
        <f t="shared" si="51"/>
        <v>0</v>
      </c>
      <c r="AN120" s="35">
        <f t="shared" si="51"/>
        <v>0</v>
      </c>
      <c r="AO120" s="35">
        <f t="shared" si="51"/>
        <v>0</v>
      </c>
      <c r="AP120" s="35">
        <f t="shared" si="51"/>
        <v>0</v>
      </c>
      <c r="AQ120" s="35">
        <f t="shared" si="51"/>
        <v>0</v>
      </c>
      <c r="AR120" s="35">
        <f t="shared" si="51"/>
        <v>0</v>
      </c>
      <c r="AS120" s="35">
        <f t="shared" si="51"/>
        <v>0</v>
      </c>
      <c r="AT120" s="35">
        <f t="shared" si="51"/>
        <v>0</v>
      </c>
      <c r="AU120" s="35">
        <f t="shared" si="51"/>
        <v>0</v>
      </c>
      <c r="AV120" s="35">
        <f t="shared" si="51"/>
        <v>0</v>
      </c>
      <c r="AW120" s="35">
        <f t="shared" si="51"/>
        <v>0</v>
      </c>
      <c r="AX120" s="35">
        <f t="shared" si="51"/>
        <v>0</v>
      </c>
      <c r="AY120" s="35">
        <f t="shared" si="51"/>
        <v>0</v>
      </c>
      <c r="AZ120" s="35">
        <f t="shared" si="51"/>
        <v>0</v>
      </c>
      <c r="BA120" s="35">
        <f t="shared" si="51"/>
        <v>0</v>
      </c>
      <c r="BB120" s="35">
        <f t="shared" si="51"/>
        <v>0</v>
      </c>
      <c r="BC120" s="35">
        <f t="shared" si="51"/>
        <v>0</v>
      </c>
      <c r="BD120" s="35">
        <f t="shared" si="51"/>
        <v>0</v>
      </c>
      <c r="BE120" s="35">
        <f t="shared" si="51"/>
        <v>0</v>
      </c>
      <c r="BF120" s="35">
        <f t="shared" si="51"/>
        <v>0</v>
      </c>
      <c r="BG120" s="35">
        <f t="shared" si="51"/>
        <v>0</v>
      </c>
      <c r="BH120" s="35">
        <f t="shared" si="51"/>
        <v>0</v>
      </c>
      <c r="BI120" s="35">
        <f t="shared" si="51"/>
        <v>0</v>
      </c>
      <c r="BJ120" s="35">
        <f t="shared" si="51"/>
        <v>0</v>
      </c>
      <c r="BK120" s="35">
        <f t="shared" si="51"/>
        <v>0</v>
      </c>
      <c r="BL120" s="35">
        <f t="shared" si="51"/>
        <v>0</v>
      </c>
      <c r="BM120" s="35">
        <f t="shared" si="51"/>
        <v>0</v>
      </c>
      <c r="BN120" s="35">
        <f t="shared" si="51"/>
        <v>0</v>
      </c>
    </row>
    <row r="121" spans="1:66" ht="18.75">
      <c r="A121" s="44" t="s">
        <v>18</v>
      </c>
      <c r="B121" s="44">
        <v>5</v>
      </c>
      <c r="C121" s="35" t="s">
        <v>12</v>
      </c>
      <c r="D121" s="39">
        <f>IFERROR(D133,0)+IFERROR(D139,0)+IFERROR(D145,0)+IFERROR(D151,0)+IFERROR(D157,0)</f>
        <v>13107449.800000001</v>
      </c>
      <c r="E121" s="39">
        <f t="shared" ref="D121:BN125" si="52">IFERROR(E133,0)+IFERROR(E139,0)+IFERROR(E145,0)+IFERROR(E151,0)+IFERROR(E157,0)</f>
        <v>23879715.158657193</v>
      </c>
      <c r="F121" s="39">
        <f t="shared" si="52"/>
        <v>32181688.976151023</v>
      </c>
      <c r="G121" s="39">
        <f t="shared" si="52"/>
        <v>37870447.241885617</v>
      </c>
      <c r="H121" s="39">
        <f t="shared" si="52"/>
        <v>40794796.770366326</v>
      </c>
      <c r="I121" s="39">
        <f t="shared" si="52"/>
        <v>27687346.970366329</v>
      </c>
      <c r="J121" s="39">
        <f t="shared" si="52"/>
        <v>16915081.611709137</v>
      </c>
      <c r="K121" s="39">
        <f t="shared" si="52"/>
        <v>8613107.7942153048</v>
      </c>
      <c r="L121" s="39">
        <f t="shared" si="52"/>
        <v>2924349.5284807123</v>
      </c>
      <c r="M121" s="39">
        <f t="shared" si="52"/>
        <v>0</v>
      </c>
      <c r="N121" s="39">
        <f t="shared" si="52"/>
        <v>0</v>
      </c>
      <c r="O121" s="39">
        <f t="shared" si="52"/>
        <v>0</v>
      </c>
      <c r="P121" s="39">
        <f t="shared" si="52"/>
        <v>0</v>
      </c>
      <c r="Q121" s="39">
        <f t="shared" si="52"/>
        <v>0</v>
      </c>
      <c r="R121" s="39">
        <f t="shared" si="52"/>
        <v>0</v>
      </c>
      <c r="S121" s="39">
        <f t="shared" si="52"/>
        <v>0</v>
      </c>
      <c r="T121" s="39">
        <f t="shared" si="52"/>
        <v>0</v>
      </c>
      <c r="U121" s="39">
        <f t="shared" si="52"/>
        <v>0</v>
      </c>
      <c r="V121" s="39">
        <f t="shared" si="52"/>
        <v>0</v>
      </c>
      <c r="W121" s="39">
        <f t="shared" si="52"/>
        <v>0</v>
      </c>
      <c r="X121" s="39">
        <f t="shared" si="52"/>
        <v>0</v>
      </c>
      <c r="Y121" s="39">
        <f t="shared" si="52"/>
        <v>0</v>
      </c>
      <c r="Z121" s="39">
        <f t="shared" si="52"/>
        <v>0</v>
      </c>
      <c r="AA121" s="39">
        <f t="shared" si="52"/>
        <v>0</v>
      </c>
      <c r="AB121" s="39">
        <f t="shared" si="52"/>
        <v>0</v>
      </c>
      <c r="AC121" s="39">
        <f t="shared" si="52"/>
        <v>0</v>
      </c>
      <c r="AD121" s="39">
        <f t="shared" si="52"/>
        <v>0</v>
      </c>
      <c r="AE121" s="39">
        <f t="shared" si="52"/>
        <v>0</v>
      </c>
      <c r="AF121" s="39">
        <f t="shared" si="52"/>
        <v>0</v>
      </c>
      <c r="AG121" s="39">
        <f t="shared" si="52"/>
        <v>0</v>
      </c>
      <c r="AH121" s="39">
        <f t="shared" si="52"/>
        <v>0</v>
      </c>
      <c r="AI121" s="39">
        <f t="shared" si="52"/>
        <v>0</v>
      </c>
      <c r="AJ121" s="39">
        <f t="shared" si="52"/>
        <v>0</v>
      </c>
      <c r="AK121" s="39">
        <f t="shared" si="52"/>
        <v>0</v>
      </c>
      <c r="AL121" s="39">
        <f t="shared" si="52"/>
        <v>0</v>
      </c>
      <c r="AM121" s="39">
        <f t="shared" si="52"/>
        <v>0</v>
      </c>
      <c r="AN121" s="39">
        <f t="shared" si="52"/>
        <v>0</v>
      </c>
      <c r="AO121" s="39">
        <f t="shared" si="52"/>
        <v>0</v>
      </c>
      <c r="AP121" s="39">
        <f t="shared" si="52"/>
        <v>0</v>
      </c>
      <c r="AQ121" s="39">
        <f t="shared" si="52"/>
        <v>0</v>
      </c>
      <c r="AR121" s="39">
        <f t="shared" si="52"/>
        <v>0</v>
      </c>
      <c r="AS121" s="39">
        <f t="shared" si="52"/>
        <v>0</v>
      </c>
      <c r="AT121" s="39">
        <f t="shared" si="52"/>
        <v>0</v>
      </c>
      <c r="AU121" s="39">
        <f t="shared" si="52"/>
        <v>0</v>
      </c>
      <c r="AV121" s="39">
        <f t="shared" si="52"/>
        <v>0</v>
      </c>
      <c r="AW121" s="39">
        <f t="shared" si="52"/>
        <v>0</v>
      </c>
      <c r="AX121" s="39">
        <f t="shared" si="52"/>
        <v>0</v>
      </c>
      <c r="AY121" s="39">
        <f t="shared" si="52"/>
        <v>0</v>
      </c>
      <c r="AZ121" s="39">
        <f t="shared" si="52"/>
        <v>0</v>
      </c>
      <c r="BA121" s="39">
        <f t="shared" si="52"/>
        <v>0</v>
      </c>
      <c r="BB121" s="39">
        <f t="shared" si="52"/>
        <v>0</v>
      </c>
      <c r="BC121" s="39">
        <f t="shared" si="52"/>
        <v>0</v>
      </c>
      <c r="BD121" s="39">
        <f t="shared" si="52"/>
        <v>0</v>
      </c>
      <c r="BE121" s="39">
        <f t="shared" si="52"/>
        <v>0</v>
      </c>
      <c r="BF121" s="39">
        <f t="shared" si="52"/>
        <v>0</v>
      </c>
      <c r="BG121" s="39">
        <f t="shared" si="52"/>
        <v>0</v>
      </c>
      <c r="BH121" s="39">
        <f t="shared" si="52"/>
        <v>0</v>
      </c>
      <c r="BI121" s="39">
        <f t="shared" si="52"/>
        <v>0</v>
      </c>
      <c r="BJ121" s="39">
        <f t="shared" si="52"/>
        <v>0</v>
      </c>
      <c r="BK121" s="39">
        <f t="shared" si="52"/>
        <v>0</v>
      </c>
      <c r="BL121" s="39">
        <f t="shared" si="52"/>
        <v>0</v>
      </c>
      <c r="BM121" s="39">
        <f t="shared" si="52"/>
        <v>0</v>
      </c>
      <c r="BN121" s="39">
        <f t="shared" si="52"/>
        <v>0</v>
      </c>
    </row>
    <row r="122" spans="1:66">
      <c r="C122" s="35" t="s">
        <v>0</v>
      </c>
      <c r="D122" s="39">
        <f t="shared" si="52"/>
        <v>2335184.4413428102</v>
      </c>
      <c r="E122" s="39">
        <f t="shared" si="52"/>
        <v>4805475.982506169</v>
      </c>
      <c r="F122" s="39">
        <f t="shared" si="52"/>
        <v>7418691.5342654083</v>
      </c>
      <c r="G122" s="39">
        <f t="shared" si="52"/>
        <v>10183100.271519288</v>
      </c>
      <c r="H122" s="39">
        <f t="shared" si="52"/>
        <v>13107449.800000001</v>
      </c>
      <c r="I122" s="39">
        <f t="shared" si="52"/>
        <v>10772265.358657191</v>
      </c>
      <c r="J122" s="39">
        <f t="shared" si="52"/>
        <v>8301973.8174938317</v>
      </c>
      <c r="K122" s="39">
        <f t="shared" si="52"/>
        <v>5688758.2657345925</v>
      </c>
      <c r="L122" s="39">
        <f t="shared" si="52"/>
        <v>2924349.5284807119</v>
      </c>
      <c r="M122" s="39">
        <f t="shared" si="52"/>
        <v>0</v>
      </c>
      <c r="N122" s="39">
        <f>IFERROR(N134,0)+IFERROR(N140,0)+IFERROR(N146,0)+IFERROR(N152,0)+IFERROR(N158,0)</f>
        <v>0</v>
      </c>
      <c r="O122" s="39">
        <f t="shared" si="52"/>
        <v>0</v>
      </c>
      <c r="P122" s="39">
        <f t="shared" si="52"/>
        <v>0</v>
      </c>
      <c r="Q122" s="39">
        <f t="shared" si="52"/>
        <v>0</v>
      </c>
      <c r="R122" s="39">
        <f t="shared" si="52"/>
        <v>0</v>
      </c>
      <c r="S122" s="39">
        <f t="shared" si="52"/>
        <v>0</v>
      </c>
      <c r="T122" s="39">
        <f t="shared" si="52"/>
        <v>0</v>
      </c>
      <c r="U122" s="39">
        <f t="shared" si="52"/>
        <v>0</v>
      </c>
      <c r="V122" s="39">
        <f t="shared" si="52"/>
        <v>0</v>
      </c>
      <c r="W122" s="39">
        <f t="shared" si="52"/>
        <v>0</v>
      </c>
      <c r="X122" s="39">
        <f t="shared" si="52"/>
        <v>0</v>
      </c>
      <c r="Y122" s="39">
        <f t="shared" si="52"/>
        <v>0</v>
      </c>
      <c r="Z122" s="39">
        <f t="shared" si="52"/>
        <v>0</v>
      </c>
      <c r="AA122" s="39">
        <f t="shared" si="52"/>
        <v>0</v>
      </c>
      <c r="AB122" s="39">
        <f t="shared" si="52"/>
        <v>0</v>
      </c>
      <c r="AC122" s="39">
        <f t="shared" si="52"/>
        <v>0</v>
      </c>
      <c r="AD122" s="39">
        <f t="shared" si="52"/>
        <v>0</v>
      </c>
      <c r="AE122" s="39">
        <f t="shared" si="52"/>
        <v>0</v>
      </c>
      <c r="AF122" s="39">
        <f t="shared" si="52"/>
        <v>0</v>
      </c>
      <c r="AG122" s="39">
        <f t="shared" si="52"/>
        <v>0</v>
      </c>
      <c r="AH122" s="39">
        <f t="shared" si="52"/>
        <v>0</v>
      </c>
      <c r="AI122" s="39">
        <f t="shared" si="52"/>
        <v>0</v>
      </c>
      <c r="AJ122" s="39">
        <f t="shared" si="52"/>
        <v>0</v>
      </c>
      <c r="AK122" s="39">
        <f t="shared" si="52"/>
        <v>0</v>
      </c>
      <c r="AL122" s="39">
        <f t="shared" si="52"/>
        <v>0</v>
      </c>
      <c r="AM122" s="39">
        <f t="shared" si="52"/>
        <v>0</v>
      </c>
      <c r="AN122" s="39">
        <f t="shared" si="52"/>
        <v>0</v>
      </c>
      <c r="AO122" s="39">
        <f t="shared" si="52"/>
        <v>0</v>
      </c>
      <c r="AP122" s="39">
        <f t="shared" si="52"/>
        <v>0</v>
      </c>
      <c r="AQ122" s="39">
        <f t="shared" si="52"/>
        <v>0</v>
      </c>
      <c r="AR122" s="39">
        <f t="shared" si="52"/>
        <v>0</v>
      </c>
      <c r="AS122" s="39">
        <f t="shared" si="52"/>
        <v>0</v>
      </c>
      <c r="AT122" s="39">
        <f t="shared" si="52"/>
        <v>0</v>
      </c>
      <c r="AU122" s="39">
        <f t="shared" si="52"/>
        <v>0</v>
      </c>
      <c r="AV122" s="39">
        <f t="shared" si="52"/>
        <v>0</v>
      </c>
      <c r="AW122" s="39">
        <f t="shared" si="52"/>
        <v>0</v>
      </c>
      <c r="AX122" s="39">
        <f t="shared" si="52"/>
        <v>0</v>
      </c>
      <c r="AY122" s="39">
        <f t="shared" si="52"/>
        <v>0</v>
      </c>
      <c r="AZ122" s="39">
        <f t="shared" si="52"/>
        <v>0</v>
      </c>
      <c r="BA122" s="39">
        <f t="shared" si="52"/>
        <v>0</v>
      </c>
      <c r="BB122" s="39">
        <f t="shared" si="52"/>
        <v>0</v>
      </c>
      <c r="BC122" s="39">
        <f t="shared" si="52"/>
        <v>0</v>
      </c>
      <c r="BD122" s="39">
        <f t="shared" si="52"/>
        <v>0</v>
      </c>
      <c r="BE122" s="39">
        <f t="shared" si="52"/>
        <v>0</v>
      </c>
      <c r="BF122" s="39">
        <f t="shared" si="52"/>
        <v>0</v>
      </c>
      <c r="BG122" s="39">
        <f t="shared" si="52"/>
        <v>0</v>
      </c>
      <c r="BH122" s="39">
        <f t="shared" si="52"/>
        <v>0</v>
      </c>
      <c r="BI122" s="39">
        <f t="shared" si="52"/>
        <v>0</v>
      </c>
      <c r="BJ122" s="39">
        <f t="shared" si="52"/>
        <v>0</v>
      </c>
      <c r="BK122" s="39">
        <f t="shared" si="52"/>
        <v>0</v>
      </c>
      <c r="BL122" s="39">
        <f t="shared" si="52"/>
        <v>0</v>
      </c>
      <c r="BM122" s="39">
        <f t="shared" si="52"/>
        <v>0</v>
      </c>
      <c r="BN122" s="39">
        <f t="shared" si="52"/>
        <v>0</v>
      </c>
    </row>
    <row r="123" spans="1:66">
      <c r="C123" s="35" t="s">
        <v>1</v>
      </c>
      <c r="D123" s="39">
        <f t="shared" si="52"/>
        <v>671383.86943812307</v>
      </c>
      <c r="E123" s="39">
        <f t="shared" si="52"/>
        <v>1207660.6390556977</v>
      </c>
      <c r="F123" s="39">
        <f t="shared" si="52"/>
        <v>1601013.398077392</v>
      </c>
      <c r="G123" s="39">
        <f t="shared" si="52"/>
        <v>1843172.971604445</v>
      </c>
      <c r="H123" s="39">
        <f t="shared" si="52"/>
        <v>1925391.7539046663</v>
      </c>
      <c r="I123" s="39">
        <f t="shared" si="52"/>
        <v>1254007.8844665433</v>
      </c>
      <c r="J123" s="39">
        <f t="shared" si="52"/>
        <v>717731.11484896857</v>
      </c>
      <c r="K123" s="39">
        <f t="shared" si="52"/>
        <v>324378.35582727432</v>
      </c>
      <c r="L123" s="39">
        <f t="shared" si="52"/>
        <v>82218.782300221341</v>
      </c>
      <c r="M123" s="39">
        <f t="shared" si="52"/>
        <v>0</v>
      </c>
      <c r="N123" s="39">
        <f t="shared" si="52"/>
        <v>0</v>
      </c>
      <c r="O123" s="39">
        <f t="shared" si="52"/>
        <v>0</v>
      </c>
      <c r="P123" s="39">
        <f t="shared" si="52"/>
        <v>0</v>
      </c>
      <c r="Q123" s="39">
        <f t="shared" si="52"/>
        <v>0</v>
      </c>
      <c r="R123" s="39">
        <f t="shared" si="52"/>
        <v>0</v>
      </c>
      <c r="S123" s="39">
        <f t="shared" si="52"/>
        <v>0</v>
      </c>
      <c r="T123" s="39">
        <f t="shared" si="52"/>
        <v>0</v>
      </c>
      <c r="U123" s="39">
        <f t="shared" si="52"/>
        <v>0</v>
      </c>
      <c r="V123" s="39">
        <f t="shared" si="52"/>
        <v>0</v>
      </c>
      <c r="W123" s="39">
        <f t="shared" si="52"/>
        <v>0</v>
      </c>
      <c r="X123" s="39">
        <f t="shared" si="52"/>
        <v>0</v>
      </c>
      <c r="Y123" s="39">
        <f t="shared" si="52"/>
        <v>0</v>
      </c>
      <c r="Z123" s="39">
        <f t="shared" si="52"/>
        <v>0</v>
      </c>
      <c r="AA123" s="39">
        <f t="shared" si="52"/>
        <v>0</v>
      </c>
      <c r="AB123" s="39">
        <f t="shared" si="52"/>
        <v>0</v>
      </c>
      <c r="AC123" s="39">
        <f t="shared" si="52"/>
        <v>0</v>
      </c>
      <c r="AD123" s="39">
        <f t="shared" si="52"/>
        <v>0</v>
      </c>
      <c r="AE123" s="39">
        <f t="shared" si="52"/>
        <v>0</v>
      </c>
      <c r="AF123" s="39">
        <f t="shared" si="52"/>
        <v>0</v>
      </c>
      <c r="AG123" s="39">
        <f t="shared" si="52"/>
        <v>0</v>
      </c>
      <c r="AH123" s="39">
        <f t="shared" si="52"/>
        <v>0</v>
      </c>
      <c r="AI123" s="39">
        <f t="shared" si="52"/>
        <v>0</v>
      </c>
      <c r="AJ123" s="39">
        <f t="shared" si="52"/>
        <v>0</v>
      </c>
      <c r="AK123" s="39">
        <f t="shared" si="52"/>
        <v>0</v>
      </c>
      <c r="AL123" s="39">
        <f t="shared" si="52"/>
        <v>0</v>
      </c>
      <c r="AM123" s="39">
        <f t="shared" si="52"/>
        <v>0</v>
      </c>
      <c r="AN123" s="39">
        <f t="shared" si="52"/>
        <v>0</v>
      </c>
      <c r="AO123" s="39">
        <f t="shared" si="52"/>
        <v>0</v>
      </c>
      <c r="AP123" s="39">
        <f t="shared" si="52"/>
        <v>0</v>
      </c>
      <c r="AQ123" s="39">
        <f t="shared" si="52"/>
        <v>0</v>
      </c>
      <c r="AR123" s="39">
        <f t="shared" si="52"/>
        <v>0</v>
      </c>
      <c r="AS123" s="39">
        <f t="shared" si="52"/>
        <v>0</v>
      </c>
      <c r="AT123" s="39">
        <f t="shared" si="52"/>
        <v>0</v>
      </c>
      <c r="AU123" s="39">
        <f t="shared" si="52"/>
        <v>0</v>
      </c>
      <c r="AV123" s="39">
        <f t="shared" si="52"/>
        <v>0</v>
      </c>
      <c r="AW123" s="39">
        <f t="shared" si="52"/>
        <v>0</v>
      </c>
      <c r="AX123" s="39">
        <f t="shared" si="52"/>
        <v>0</v>
      </c>
      <c r="AY123" s="39">
        <f t="shared" si="52"/>
        <v>0</v>
      </c>
      <c r="AZ123" s="39">
        <f t="shared" si="52"/>
        <v>0</v>
      </c>
      <c r="BA123" s="39">
        <f t="shared" si="52"/>
        <v>0</v>
      </c>
      <c r="BB123" s="39">
        <f t="shared" si="52"/>
        <v>0</v>
      </c>
      <c r="BC123" s="39">
        <f t="shared" si="52"/>
        <v>0</v>
      </c>
      <c r="BD123" s="39">
        <f t="shared" si="52"/>
        <v>0</v>
      </c>
      <c r="BE123" s="39">
        <f t="shared" si="52"/>
        <v>0</v>
      </c>
      <c r="BF123" s="39">
        <f t="shared" si="52"/>
        <v>0</v>
      </c>
      <c r="BG123" s="39">
        <f t="shared" si="52"/>
        <v>0</v>
      </c>
      <c r="BH123" s="39">
        <f t="shared" si="52"/>
        <v>0</v>
      </c>
      <c r="BI123" s="39">
        <f t="shared" si="52"/>
        <v>0</v>
      </c>
      <c r="BJ123" s="39">
        <f t="shared" si="52"/>
        <v>0</v>
      </c>
      <c r="BK123" s="39">
        <f t="shared" si="52"/>
        <v>0</v>
      </c>
      <c r="BL123" s="39">
        <f t="shared" si="52"/>
        <v>0</v>
      </c>
      <c r="BM123" s="39">
        <f t="shared" si="52"/>
        <v>0</v>
      </c>
      <c r="BN123" s="39">
        <f t="shared" si="52"/>
        <v>0</v>
      </c>
    </row>
    <row r="124" spans="1:66">
      <c r="C124" s="35" t="s">
        <v>2</v>
      </c>
      <c r="D124" s="39">
        <f t="shared" si="52"/>
        <v>3006568.3107809336</v>
      </c>
      <c r="E124" s="39">
        <f t="shared" si="52"/>
        <v>6013136.6215618672</v>
      </c>
      <c r="F124" s="39">
        <f t="shared" si="52"/>
        <v>9019704.9323428012</v>
      </c>
      <c r="G124" s="39">
        <f t="shared" si="52"/>
        <v>12026273.243123734</v>
      </c>
      <c r="H124" s="39">
        <f t="shared" si="52"/>
        <v>15032841.553904667</v>
      </c>
      <c r="I124" s="39">
        <f t="shared" si="52"/>
        <v>12026273.243123734</v>
      </c>
      <c r="J124" s="39">
        <f t="shared" si="52"/>
        <v>9019704.9323428012</v>
      </c>
      <c r="K124" s="39">
        <f t="shared" si="52"/>
        <v>6013136.6215618672</v>
      </c>
      <c r="L124" s="39">
        <f t="shared" si="52"/>
        <v>3006568.3107809336</v>
      </c>
      <c r="M124" s="39">
        <f t="shared" si="52"/>
        <v>0</v>
      </c>
      <c r="N124" s="39">
        <f t="shared" si="52"/>
        <v>0</v>
      </c>
      <c r="O124" s="39">
        <f t="shared" si="52"/>
        <v>0</v>
      </c>
      <c r="P124" s="39">
        <f t="shared" si="52"/>
        <v>0</v>
      </c>
      <c r="Q124" s="39">
        <f t="shared" si="52"/>
        <v>0</v>
      </c>
      <c r="R124" s="39">
        <f t="shared" si="52"/>
        <v>0</v>
      </c>
      <c r="S124" s="39">
        <f t="shared" si="52"/>
        <v>0</v>
      </c>
      <c r="T124" s="39">
        <f t="shared" si="52"/>
        <v>0</v>
      </c>
      <c r="U124" s="39">
        <f t="shared" si="52"/>
        <v>0</v>
      </c>
      <c r="V124" s="39">
        <f t="shared" si="52"/>
        <v>0</v>
      </c>
      <c r="W124" s="39">
        <f t="shared" si="52"/>
        <v>0</v>
      </c>
      <c r="X124" s="39">
        <f t="shared" si="52"/>
        <v>0</v>
      </c>
      <c r="Y124" s="39">
        <f t="shared" si="52"/>
        <v>0</v>
      </c>
      <c r="Z124" s="39">
        <f t="shared" si="52"/>
        <v>0</v>
      </c>
      <c r="AA124" s="39">
        <f t="shared" si="52"/>
        <v>0</v>
      </c>
      <c r="AB124" s="39">
        <f t="shared" si="52"/>
        <v>0</v>
      </c>
      <c r="AC124" s="39">
        <f t="shared" si="52"/>
        <v>0</v>
      </c>
      <c r="AD124" s="39">
        <f t="shared" si="52"/>
        <v>0</v>
      </c>
      <c r="AE124" s="39">
        <f t="shared" si="52"/>
        <v>0</v>
      </c>
      <c r="AF124" s="39">
        <f t="shared" si="52"/>
        <v>0</v>
      </c>
      <c r="AG124" s="39">
        <f t="shared" si="52"/>
        <v>0</v>
      </c>
      <c r="AH124" s="39">
        <f t="shared" si="52"/>
        <v>0</v>
      </c>
      <c r="AI124" s="39">
        <f t="shared" si="52"/>
        <v>0</v>
      </c>
      <c r="AJ124" s="39">
        <f t="shared" si="52"/>
        <v>0</v>
      </c>
      <c r="AK124" s="39">
        <f t="shared" si="52"/>
        <v>0</v>
      </c>
      <c r="AL124" s="39">
        <f t="shared" si="52"/>
        <v>0</v>
      </c>
      <c r="AM124" s="39">
        <f t="shared" si="52"/>
        <v>0</v>
      </c>
      <c r="AN124" s="39">
        <f t="shared" si="52"/>
        <v>0</v>
      </c>
      <c r="AO124" s="39">
        <f t="shared" si="52"/>
        <v>0</v>
      </c>
      <c r="AP124" s="39">
        <f t="shared" si="52"/>
        <v>0</v>
      </c>
      <c r="AQ124" s="39">
        <f t="shared" si="52"/>
        <v>0</v>
      </c>
      <c r="AR124" s="39">
        <f t="shared" si="52"/>
        <v>0</v>
      </c>
      <c r="AS124" s="39">
        <f t="shared" si="52"/>
        <v>0</v>
      </c>
      <c r="AT124" s="39">
        <f t="shared" si="52"/>
        <v>0</v>
      </c>
      <c r="AU124" s="39">
        <f t="shared" si="52"/>
        <v>0</v>
      </c>
      <c r="AV124" s="39">
        <f t="shared" si="52"/>
        <v>0</v>
      </c>
      <c r="AW124" s="39">
        <f t="shared" si="52"/>
        <v>0</v>
      </c>
      <c r="AX124" s="39">
        <f t="shared" si="52"/>
        <v>0</v>
      </c>
      <c r="AY124" s="39">
        <f t="shared" si="52"/>
        <v>0</v>
      </c>
      <c r="AZ124" s="39">
        <f t="shared" si="52"/>
        <v>0</v>
      </c>
      <c r="BA124" s="39">
        <f t="shared" si="52"/>
        <v>0</v>
      </c>
      <c r="BB124" s="39">
        <f t="shared" si="52"/>
        <v>0</v>
      </c>
      <c r="BC124" s="39">
        <f t="shared" si="52"/>
        <v>0</v>
      </c>
      <c r="BD124" s="39">
        <f t="shared" si="52"/>
        <v>0</v>
      </c>
      <c r="BE124" s="39">
        <f t="shared" si="52"/>
        <v>0</v>
      </c>
      <c r="BF124" s="39">
        <f t="shared" si="52"/>
        <v>0</v>
      </c>
      <c r="BG124" s="39">
        <f t="shared" si="52"/>
        <v>0</v>
      </c>
      <c r="BH124" s="39">
        <f t="shared" si="52"/>
        <v>0</v>
      </c>
      <c r="BI124" s="39">
        <f t="shared" si="52"/>
        <v>0</v>
      </c>
      <c r="BJ124" s="39">
        <f t="shared" si="52"/>
        <v>0</v>
      </c>
      <c r="BK124" s="39">
        <f t="shared" si="52"/>
        <v>0</v>
      </c>
      <c r="BL124" s="39">
        <f t="shared" si="52"/>
        <v>0</v>
      </c>
      <c r="BM124" s="39">
        <f t="shared" si="52"/>
        <v>0</v>
      </c>
      <c r="BN124" s="39">
        <f t="shared" si="52"/>
        <v>0</v>
      </c>
    </row>
    <row r="125" spans="1:66">
      <c r="C125" s="35" t="s">
        <v>13</v>
      </c>
      <c r="D125" s="39">
        <f t="shared" si="52"/>
        <v>10772265.358657191</v>
      </c>
      <c r="E125" s="39">
        <f t="shared" si="52"/>
        <v>19074239.176151022</v>
      </c>
      <c r="F125" s="39">
        <f t="shared" si="52"/>
        <v>24762997.441885613</v>
      </c>
      <c r="G125" s="39">
        <f t="shared" si="52"/>
        <v>27687346.970366329</v>
      </c>
      <c r="H125" s="39">
        <f t="shared" si="52"/>
        <v>27687346.970366329</v>
      </c>
      <c r="I125" s="39">
        <f t="shared" ref="I125:BN125" si="53">IFERROR(I137,0)+IFERROR(I143,0)+IFERROR(I149,0)+IFERROR(I155,0)+IFERROR(I161,0)</f>
        <v>16915081.611709137</v>
      </c>
      <c r="J125" s="39">
        <f t="shared" si="53"/>
        <v>8613107.7942153048</v>
      </c>
      <c r="K125" s="39">
        <f t="shared" si="53"/>
        <v>2924349.5284807123</v>
      </c>
      <c r="L125" s="39">
        <f t="shared" si="53"/>
        <v>0</v>
      </c>
      <c r="M125" s="39">
        <f t="shared" si="53"/>
        <v>0</v>
      </c>
      <c r="N125" s="39">
        <f t="shared" si="53"/>
        <v>0</v>
      </c>
      <c r="O125" s="39">
        <f t="shared" si="53"/>
        <v>0</v>
      </c>
      <c r="P125" s="39">
        <f t="shared" si="53"/>
        <v>0</v>
      </c>
      <c r="Q125" s="39">
        <f t="shared" si="53"/>
        <v>0</v>
      </c>
      <c r="R125" s="39">
        <f t="shared" si="53"/>
        <v>0</v>
      </c>
      <c r="S125" s="39">
        <f t="shared" si="53"/>
        <v>0</v>
      </c>
      <c r="T125" s="39">
        <f t="shared" si="53"/>
        <v>0</v>
      </c>
      <c r="U125" s="39">
        <f t="shared" si="53"/>
        <v>0</v>
      </c>
      <c r="V125" s="39">
        <f t="shared" si="53"/>
        <v>0</v>
      </c>
      <c r="W125" s="39">
        <f t="shared" si="53"/>
        <v>0</v>
      </c>
      <c r="X125" s="39">
        <f t="shared" si="53"/>
        <v>0</v>
      </c>
      <c r="Y125" s="39">
        <f t="shared" si="53"/>
        <v>0</v>
      </c>
      <c r="Z125" s="39">
        <f t="shared" si="53"/>
        <v>0</v>
      </c>
      <c r="AA125" s="39">
        <f t="shared" si="53"/>
        <v>0</v>
      </c>
      <c r="AB125" s="39">
        <f t="shared" si="53"/>
        <v>0</v>
      </c>
      <c r="AC125" s="39">
        <f t="shared" si="53"/>
        <v>0</v>
      </c>
      <c r="AD125" s="39">
        <f t="shared" si="53"/>
        <v>0</v>
      </c>
      <c r="AE125" s="39">
        <f t="shared" si="53"/>
        <v>0</v>
      </c>
      <c r="AF125" s="39">
        <f t="shared" si="53"/>
        <v>0</v>
      </c>
      <c r="AG125" s="39">
        <f t="shared" si="53"/>
        <v>0</v>
      </c>
      <c r="AH125" s="39">
        <f t="shared" si="53"/>
        <v>0</v>
      </c>
      <c r="AI125" s="39">
        <f t="shared" si="53"/>
        <v>0</v>
      </c>
      <c r="AJ125" s="39">
        <f t="shared" si="53"/>
        <v>0</v>
      </c>
      <c r="AK125" s="39">
        <f t="shared" si="53"/>
        <v>0</v>
      </c>
      <c r="AL125" s="39">
        <f t="shared" si="53"/>
        <v>0</v>
      </c>
      <c r="AM125" s="39">
        <f t="shared" si="53"/>
        <v>0</v>
      </c>
      <c r="AN125" s="39">
        <f t="shared" si="53"/>
        <v>0</v>
      </c>
      <c r="AO125" s="39">
        <f t="shared" si="53"/>
        <v>0</v>
      </c>
      <c r="AP125" s="39">
        <f t="shared" si="53"/>
        <v>0</v>
      </c>
      <c r="AQ125" s="39">
        <f t="shared" si="53"/>
        <v>0</v>
      </c>
      <c r="AR125" s="39">
        <f t="shared" si="53"/>
        <v>0</v>
      </c>
      <c r="AS125" s="39">
        <f t="shared" si="53"/>
        <v>0</v>
      </c>
      <c r="AT125" s="39">
        <f t="shared" si="53"/>
        <v>0</v>
      </c>
      <c r="AU125" s="39">
        <f t="shared" si="53"/>
        <v>0</v>
      </c>
      <c r="AV125" s="39">
        <f t="shared" si="53"/>
        <v>0</v>
      </c>
      <c r="AW125" s="39">
        <f t="shared" si="53"/>
        <v>0</v>
      </c>
      <c r="AX125" s="39">
        <f t="shared" si="53"/>
        <v>0</v>
      </c>
      <c r="AY125" s="39">
        <f t="shared" si="53"/>
        <v>0</v>
      </c>
      <c r="AZ125" s="39">
        <f t="shared" si="53"/>
        <v>0</v>
      </c>
      <c r="BA125" s="39">
        <f t="shared" si="53"/>
        <v>0</v>
      </c>
      <c r="BB125" s="39">
        <f t="shared" si="53"/>
        <v>0</v>
      </c>
      <c r="BC125" s="39">
        <f t="shared" si="53"/>
        <v>0</v>
      </c>
      <c r="BD125" s="39">
        <f t="shared" si="53"/>
        <v>0</v>
      </c>
      <c r="BE125" s="39">
        <f t="shared" si="53"/>
        <v>0</v>
      </c>
      <c r="BF125" s="39">
        <f t="shared" si="53"/>
        <v>0</v>
      </c>
      <c r="BG125" s="39">
        <f t="shared" si="53"/>
        <v>0</v>
      </c>
      <c r="BH125" s="39">
        <f t="shared" si="53"/>
        <v>0</v>
      </c>
      <c r="BI125" s="39">
        <f t="shared" si="53"/>
        <v>0</v>
      </c>
      <c r="BJ125" s="39">
        <f t="shared" si="53"/>
        <v>0</v>
      </c>
      <c r="BK125" s="39">
        <f t="shared" si="53"/>
        <v>0</v>
      </c>
      <c r="BL125" s="39">
        <f t="shared" si="53"/>
        <v>0</v>
      </c>
      <c r="BM125" s="39">
        <f t="shared" si="53"/>
        <v>0</v>
      </c>
      <c r="BN125" s="39">
        <f t="shared" si="53"/>
        <v>0</v>
      </c>
    </row>
    <row r="128" spans="1:66" hidden="1"/>
    <row r="129" spans="1:66" hidden="1"/>
    <row r="130" spans="1:66" hidden="1"/>
    <row r="131" spans="1:66" hidden="1">
      <c r="A131" s="35" t="s">
        <v>17</v>
      </c>
      <c r="B131" s="35">
        <f>B120/5</f>
        <v>13107449.800000001</v>
      </c>
      <c r="C131" s="45"/>
      <c r="D131" s="35">
        <v>2015</v>
      </c>
      <c r="E131" s="35">
        <v>2016</v>
      </c>
      <c r="F131" s="35">
        <v>2017</v>
      </c>
      <c r="G131" s="35">
        <v>2018</v>
      </c>
      <c r="H131" s="35">
        <v>2019</v>
      </c>
      <c r="I131" s="35">
        <v>2020</v>
      </c>
      <c r="J131" s="35">
        <v>2021</v>
      </c>
      <c r="K131" s="35">
        <v>2022</v>
      </c>
      <c r="L131" s="35">
        <v>2023</v>
      </c>
      <c r="M131" s="35">
        <v>2024</v>
      </c>
      <c r="N131" s="35">
        <v>2025</v>
      </c>
      <c r="O131" s="35">
        <v>2026</v>
      </c>
      <c r="P131" s="35">
        <v>2027</v>
      </c>
      <c r="Q131" s="35">
        <v>2028</v>
      </c>
      <c r="R131" s="35">
        <v>2029</v>
      </c>
      <c r="S131" s="35">
        <v>2030</v>
      </c>
      <c r="T131" s="35">
        <v>2031</v>
      </c>
      <c r="U131" s="35">
        <v>2032</v>
      </c>
      <c r="V131" s="35">
        <v>2033</v>
      </c>
      <c r="W131" s="35">
        <v>2034</v>
      </c>
      <c r="X131" s="35">
        <v>2035</v>
      </c>
      <c r="Y131" s="35">
        <v>2036</v>
      </c>
      <c r="Z131" s="35">
        <v>2037</v>
      </c>
      <c r="AA131" s="35">
        <v>2038</v>
      </c>
      <c r="AB131" s="35">
        <v>2039</v>
      </c>
      <c r="AC131" s="35">
        <v>2040</v>
      </c>
      <c r="AD131" s="35">
        <v>2041</v>
      </c>
      <c r="AE131" s="35">
        <v>2042</v>
      </c>
      <c r="AF131" s="35">
        <v>2043</v>
      </c>
      <c r="AG131" s="35">
        <v>2044</v>
      </c>
      <c r="AH131" s="35">
        <v>2045</v>
      </c>
      <c r="AI131" s="35">
        <v>2046</v>
      </c>
      <c r="AJ131" s="35">
        <v>2047</v>
      </c>
      <c r="AK131" s="35">
        <v>2048</v>
      </c>
      <c r="AL131" s="35">
        <v>2049</v>
      </c>
      <c r="AM131" s="35">
        <v>2050</v>
      </c>
      <c r="AN131" s="35">
        <v>2051</v>
      </c>
      <c r="AO131" s="35">
        <v>2052</v>
      </c>
      <c r="AP131" s="35">
        <v>2053</v>
      </c>
      <c r="AQ131" s="35">
        <v>2054</v>
      </c>
      <c r="AR131" s="35">
        <v>2055</v>
      </c>
      <c r="AS131" s="35">
        <v>2056</v>
      </c>
      <c r="AT131" s="35">
        <v>2057</v>
      </c>
      <c r="AU131" s="35">
        <v>2058</v>
      </c>
      <c r="AV131" s="35">
        <v>2059</v>
      </c>
      <c r="AW131" s="35">
        <v>2060</v>
      </c>
      <c r="AX131" s="35">
        <v>2061</v>
      </c>
      <c r="AY131" s="35">
        <v>2062</v>
      </c>
      <c r="AZ131" s="35">
        <v>2063</v>
      </c>
      <c r="BA131" s="35">
        <v>2064</v>
      </c>
      <c r="BB131" s="35">
        <v>2065</v>
      </c>
      <c r="BC131" s="35">
        <v>2066</v>
      </c>
      <c r="BD131" s="35">
        <v>2067</v>
      </c>
      <c r="BE131" s="35">
        <v>2068</v>
      </c>
      <c r="BF131" s="35">
        <v>2069</v>
      </c>
      <c r="BG131" s="35">
        <v>2070</v>
      </c>
      <c r="BH131" s="35">
        <v>2071</v>
      </c>
      <c r="BI131" s="35">
        <v>2072</v>
      </c>
      <c r="BJ131" s="35">
        <v>2073</v>
      </c>
      <c r="BK131" s="35">
        <v>2074</v>
      </c>
      <c r="BL131" s="35">
        <v>2075</v>
      </c>
      <c r="BM131" s="35">
        <v>2076</v>
      </c>
      <c r="BN131" s="35">
        <v>2077</v>
      </c>
    </row>
    <row r="132" spans="1:66" hidden="1">
      <c r="A132" s="35" t="s">
        <v>18</v>
      </c>
      <c r="B132" s="35">
        <f>B121</f>
        <v>5</v>
      </c>
      <c r="D132" s="35">
        <f>B132</f>
        <v>5</v>
      </c>
      <c r="E132" s="35">
        <f t="shared" ref="E132:BN132" si="54">IF(D132&gt;0,D132-1,0)</f>
        <v>4</v>
      </c>
      <c r="F132" s="35">
        <f t="shared" si="54"/>
        <v>3</v>
      </c>
      <c r="G132" s="35">
        <f t="shared" si="54"/>
        <v>2</v>
      </c>
      <c r="H132" s="35">
        <f t="shared" si="54"/>
        <v>1</v>
      </c>
      <c r="I132" s="35">
        <f t="shared" si="54"/>
        <v>0</v>
      </c>
      <c r="J132" s="35">
        <f t="shared" si="54"/>
        <v>0</v>
      </c>
      <c r="K132" s="35">
        <f t="shared" si="54"/>
        <v>0</v>
      </c>
      <c r="L132" s="35">
        <f t="shared" si="54"/>
        <v>0</v>
      </c>
      <c r="M132" s="35">
        <f t="shared" si="54"/>
        <v>0</v>
      </c>
      <c r="N132" s="35">
        <f t="shared" si="54"/>
        <v>0</v>
      </c>
      <c r="O132" s="35">
        <f t="shared" si="54"/>
        <v>0</v>
      </c>
      <c r="P132" s="35">
        <f t="shared" si="54"/>
        <v>0</v>
      </c>
      <c r="Q132" s="35">
        <f t="shared" si="54"/>
        <v>0</v>
      </c>
      <c r="R132" s="35">
        <f t="shared" si="54"/>
        <v>0</v>
      </c>
      <c r="S132" s="35">
        <f t="shared" si="54"/>
        <v>0</v>
      </c>
      <c r="T132" s="35">
        <f t="shared" si="54"/>
        <v>0</v>
      </c>
      <c r="U132" s="35">
        <f t="shared" si="54"/>
        <v>0</v>
      </c>
      <c r="V132" s="35">
        <f t="shared" si="54"/>
        <v>0</v>
      </c>
      <c r="W132" s="35">
        <f t="shared" si="54"/>
        <v>0</v>
      </c>
      <c r="X132" s="35">
        <f t="shared" si="54"/>
        <v>0</v>
      </c>
      <c r="Y132" s="35">
        <f t="shared" si="54"/>
        <v>0</v>
      </c>
      <c r="Z132" s="35">
        <f t="shared" si="54"/>
        <v>0</v>
      </c>
      <c r="AA132" s="35">
        <f t="shared" si="54"/>
        <v>0</v>
      </c>
      <c r="AB132" s="35">
        <f t="shared" si="54"/>
        <v>0</v>
      </c>
      <c r="AC132" s="35">
        <f t="shared" si="54"/>
        <v>0</v>
      </c>
      <c r="AD132" s="35">
        <f t="shared" si="54"/>
        <v>0</v>
      </c>
      <c r="AE132" s="35">
        <f t="shared" si="54"/>
        <v>0</v>
      </c>
      <c r="AF132" s="35">
        <f t="shared" si="54"/>
        <v>0</v>
      </c>
      <c r="AG132" s="35">
        <f t="shared" si="54"/>
        <v>0</v>
      </c>
      <c r="AH132" s="35">
        <f t="shared" si="54"/>
        <v>0</v>
      </c>
      <c r="AI132" s="35">
        <f t="shared" si="54"/>
        <v>0</v>
      </c>
      <c r="AJ132" s="35">
        <f t="shared" si="54"/>
        <v>0</v>
      </c>
      <c r="AK132" s="35">
        <f t="shared" si="54"/>
        <v>0</v>
      </c>
      <c r="AL132" s="35">
        <f t="shared" si="54"/>
        <v>0</v>
      </c>
      <c r="AM132" s="35">
        <f t="shared" si="54"/>
        <v>0</v>
      </c>
      <c r="AN132" s="35">
        <f t="shared" si="54"/>
        <v>0</v>
      </c>
      <c r="AO132" s="35">
        <f t="shared" si="54"/>
        <v>0</v>
      </c>
      <c r="AP132" s="35">
        <f t="shared" si="54"/>
        <v>0</v>
      </c>
      <c r="AQ132" s="35">
        <f t="shared" si="54"/>
        <v>0</v>
      </c>
      <c r="AR132" s="35">
        <f t="shared" si="54"/>
        <v>0</v>
      </c>
      <c r="AS132" s="35">
        <f t="shared" si="54"/>
        <v>0</v>
      </c>
      <c r="AT132" s="35">
        <f t="shared" si="54"/>
        <v>0</v>
      </c>
      <c r="AU132" s="35">
        <f t="shared" si="54"/>
        <v>0</v>
      </c>
      <c r="AV132" s="35">
        <f t="shared" si="54"/>
        <v>0</v>
      </c>
      <c r="AW132" s="35">
        <f t="shared" si="54"/>
        <v>0</v>
      </c>
      <c r="AX132" s="35">
        <f t="shared" si="54"/>
        <v>0</v>
      </c>
      <c r="AY132" s="35">
        <f t="shared" si="54"/>
        <v>0</v>
      </c>
      <c r="AZ132" s="35">
        <f t="shared" si="54"/>
        <v>0</v>
      </c>
      <c r="BA132" s="35">
        <f t="shared" si="54"/>
        <v>0</v>
      </c>
      <c r="BB132" s="35">
        <f t="shared" si="54"/>
        <v>0</v>
      </c>
      <c r="BC132" s="35">
        <f t="shared" si="54"/>
        <v>0</v>
      </c>
      <c r="BD132" s="35">
        <f t="shared" si="54"/>
        <v>0</v>
      </c>
      <c r="BE132" s="35">
        <f t="shared" si="54"/>
        <v>0</v>
      </c>
      <c r="BF132" s="35">
        <f t="shared" si="54"/>
        <v>0</v>
      </c>
      <c r="BG132" s="35">
        <f t="shared" si="54"/>
        <v>0</v>
      </c>
      <c r="BH132" s="35">
        <f t="shared" si="54"/>
        <v>0</v>
      </c>
      <c r="BI132" s="35">
        <f t="shared" si="54"/>
        <v>0</v>
      </c>
      <c r="BJ132" s="35">
        <f t="shared" si="54"/>
        <v>0</v>
      </c>
      <c r="BK132" s="35">
        <f t="shared" si="54"/>
        <v>0</v>
      </c>
      <c r="BL132" s="35">
        <f t="shared" si="54"/>
        <v>0</v>
      </c>
      <c r="BM132" s="35">
        <f t="shared" si="54"/>
        <v>0</v>
      </c>
      <c r="BN132" s="35">
        <f t="shared" si="54"/>
        <v>0</v>
      </c>
    </row>
    <row r="133" spans="1:66" hidden="1">
      <c r="D133" s="35">
        <f>B131</f>
        <v>13107449.800000001</v>
      </c>
      <c r="E133" s="35">
        <f t="shared" ref="E133:BN133" si="55">D137</f>
        <v>10772265.358657191</v>
      </c>
      <c r="F133" s="35">
        <f t="shared" si="55"/>
        <v>8301973.8174938317</v>
      </c>
      <c r="G133" s="35">
        <f t="shared" si="55"/>
        <v>5688758.2657345925</v>
      </c>
      <c r="H133" s="35">
        <f t="shared" si="55"/>
        <v>2924349.5284807123</v>
      </c>
      <c r="I133" s="35">
        <f t="shared" si="55"/>
        <v>0</v>
      </c>
      <c r="J133" s="35" t="e">
        <f t="shared" si="55"/>
        <v>#N/A</v>
      </c>
      <c r="K133" s="35" t="e">
        <f t="shared" si="55"/>
        <v>#N/A</v>
      </c>
      <c r="L133" s="35" t="e">
        <f t="shared" si="55"/>
        <v>#N/A</v>
      </c>
      <c r="M133" s="35" t="e">
        <f t="shared" si="55"/>
        <v>#N/A</v>
      </c>
      <c r="N133" s="35" t="e">
        <f t="shared" si="55"/>
        <v>#N/A</v>
      </c>
      <c r="O133" s="35" t="e">
        <f t="shared" si="55"/>
        <v>#N/A</v>
      </c>
      <c r="P133" s="35" t="e">
        <f t="shared" si="55"/>
        <v>#N/A</v>
      </c>
      <c r="Q133" s="35" t="e">
        <f t="shared" si="55"/>
        <v>#N/A</v>
      </c>
      <c r="R133" s="35" t="e">
        <f t="shared" si="55"/>
        <v>#N/A</v>
      </c>
      <c r="S133" s="35" t="e">
        <f t="shared" si="55"/>
        <v>#N/A</v>
      </c>
      <c r="T133" s="35" t="e">
        <f t="shared" si="55"/>
        <v>#N/A</v>
      </c>
      <c r="U133" s="35" t="e">
        <f t="shared" si="55"/>
        <v>#N/A</v>
      </c>
      <c r="V133" s="35" t="e">
        <f t="shared" si="55"/>
        <v>#N/A</v>
      </c>
      <c r="W133" s="35" t="e">
        <f t="shared" si="55"/>
        <v>#N/A</v>
      </c>
      <c r="X133" s="35" t="e">
        <f t="shared" si="55"/>
        <v>#N/A</v>
      </c>
      <c r="Y133" s="35" t="e">
        <f t="shared" si="55"/>
        <v>#N/A</v>
      </c>
      <c r="Z133" s="35" t="e">
        <f t="shared" si="55"/>
        <v>#N/A</v>
      </c>
      <c r="AA133" s="35" t="e">
        <f t="shared" si="55"/>
        <v>#N/A</v>
      </c>
      <c r="AB133" s="35" t="e">
        <f t="shared" si="55"/>
        <v>#N/A</v>
      </c>
      <c r="AC133" s="35" t="e">
        <f t="shared" si="55"/>
        <v>#N/A</v>
      </c>
      <c r="AD133" s="35" t="e">
        <f t="shared" si="55"/>
        <v>#N/A</v>
      </c>
      <c r="AE133" s="35" t="e">
        <f t="shared" si="55"/>
        <v>#N/A</v>
      </c>
      <c r="AF133" s="35" t="e">
        <f t="shared" si="55"/>
        <v>#N/A</v>
      </c>
      <c r="AG133" s="35" t="e">
        <f t="shared" si="55"/>
        <v>#N/A</v>
      </c>
      <c r="AH133" s="35" t="e">
        <f t="shared" si="55"/>
        <v>#N/A</v>
      </c>
      <c r="AI133" s="35" t="e">
        <f t="shared" si="55"/>
        <v>#N/A</v>
      </c>
      <c r="AJ133" s="35" t="e">
        <f t="shared" si="55"/>
        <v>#N/A</v>
      </c>
      <c r="AK133" s="35" t="e">
        <f t="shared" si="55"/>
        <v>#N/A</v>
      </c>
      <c r="AL133" s="35" t="e">
        <f t="shared" si="55"/>
        <v>#N/A</v>
      </c>
      <c r="AM133" s="35" t="e">
        <f t="shared" si="55"/>
        <v>#N/A</v>
      </c>
      <c r="AN133" s="35" t="e">
        <f t="shared" si="55"/>
        <v>#N/A</v>
      </c>
      <c r="AO133" s="35" t="e">
        <f t="shared" si="55"/>
        <v>#N/A</v>
      </c>
      <c r="AP133" s="35" t="e">
        <f t="shared" si="55"/>
        <v>#N/A</v>
      </c>
      <c r="AQ133" s="35" t="e">
        <f t="shared" si="55"/>
        <v>#N/A</v>
      </c>
      <c r="AR133" s="35" t="e">
        <f t="shared" si="55"/>
        <v>#N/A</v>
      </c>
      <c r="AS133" s="35" t="e">
        <f t="shared" si="55"/>
        <v>#N/A</v>
      </c>
      <c r="AT133" s="35" t="e">
        <f t="shared" si="55"/>
        <v>#N/A</v>
      </c>
      <c r="AU133" s="35" t="e">
        <f t="shared" si="55"/>
        <v>#N/A</v>
      </c>
      <c r="AV133" s="35" t="e">
        <f t="shared" si="55"/>
        <v>#N/A</v>
      </c>
      <c r="AW133" s="35" t="e">
        <f t="shared" si="55"/>
        <v>#N/A</v>
      </c>
      <c r="AX133" s="35" t="e">
        <f t="shared" si="55"/>
        <v>#N/A</v>
      </c>
      <c r="AY133" s="35" t="e">
        <f t="shared" si="55"/>
        <v>#N/A</v>
      </c>
      <c r="AZ133" s="35" t="e">
        <f t="shared" si="55"/>
        <v>#N/A</v>
      </c>
      <c r="BA133" s="35" t="e">
        <f t="shared" si="55"/>
        <v>#N/A</v>
      </c>
      <c r="BB133" s="35" t="e">
        <f t="shared" si="55"/>
        <v>#N/A</v>
      </c>
      <c r="BC133" s="35" t="e">
        <f t="shared" si="55"/>
        <v>#N/A</v>
      </c>
      <c r="BD133" s="35" t="e">
        <f t="shared" si="55"/>
        <v>#N/A</v>
      </c>
      <c r="BE133" s="35" t="e">
        <f t="shared" si="55"/>
        <v>#N/A</v>
      </c>
      <c r="BF133" s="35" t="e">
        <f t="shared" si="55"/>
        <v>#N/A</v>
      </c>
      <c r="BG133" s="35" t="e">
        <f t="shared" si="55"/>
        <v>#N/A</v>
      </c>
      <c r="BH133" s="35" t="e">
        <f t="shared" si="55"/>
        <v>#N/A</v>
      </c>
      <c r="BI133" s="35" t="e">
        <f t="shared" si="55"/>
        <v>#N/A</v>
      </c>
      <c r="BJ133" s="35" t="e">
        <f t="shared" si="55"/>
        <v>#N/A</v>
      </c>
      <c r="BK133" s="35" t="e">
        <f t="shared" si="55"/>
        <v>#N/A</v>
      </c>
      <c r="BL133" s="35" t="e">
        <f t="shared" si="55"/>
        <v>#N/A</v>
      </c>
      <c r="BM133" s="35" t="e">
        <f t="shared" si="55"/>
        <v>#N/A</v>
      </c>
      <c r="BN133" s="35" t="e">
        <f t="shared" si="55"/>
        <v>#N/A</v>
      </c>
    </row>
    <row r="134" spans="1:66" hidden="1">
      <c r="C134" s="35" t="s">
        <v>0</v>
      </c>
      <c r="D134" s="35">
        <f>IF($D132&gt;=1,($B131/HLOOKUP($D132,'[7]Annuity Cal'!$H$7:$BE$11,2,FALSE))*HLOOKUP(D132,'[7]Annuity Cal'!$H$7:$BE$11,3,FALSE),(IF(D132&lt;=(-1),D132,0)))</f>
        <v>2335184.4413428102</v>
      </c>
      <c r="E134" s="35">
        <f>IF($D132&gt;=1,($B131/HLOOKUP($D132,'[7]Annuity Cal'!$H$7:$BE$11,2,FALSE))*HLOOKUP(E132,'[7]Annuity Cal'!$H$7:$BE$11,3,FALSE),(IF(E132&lt;=(-1),E132,0)))</f>
        <v>2470291.5411633588</v>
      </c>
      <c r="F134" s="35">
        <f>IF($D132&gt;=1,($B131/HLOOKUP($D132,'[7]Annuity Cal'!$H$7:$BE$11,2,FALSE))*HLOOKUP(F132,'[7]Annuity Cal'!$H$7:$BE$11,3,FALSE),(IF(F132&lt;=(-1),F132,0)))</f>
        <v>2613215.5517592393</v>
      </c>
      <c r="G134" s="35">
        <f>IF($D132&gt;=1,($B131/HLOOKUP($D132,'[7]Annuity Cal'!$H$7:$BE$11,2,FALSE))*HLOOKUP(G132,'[7]Annuity Cal'!$H$7:$BE$11,3,FALSE),(IF(G132&lt;=(-1),G132,0)))</f>
        <v>2764408.7372538801</v>
      </c>
      <c r="H134" s="35">
        <f>IF($D132&gt;=1,($B131/HLOOKUP($D132,'[7]Annuity Cal'!$H$7:$BE$11,2,FALSE))*HLOOKUP(H132,'[7]Annuity Cal'!$H$7:$BE$11,3,FALSE),(IF(H132&lt;=(-1),H132,0)))</f>
        <v>2924349.5284807119</v>
      </c>
      <c r="I134" s="35" t="e">
        <f>IF($D132&gt;=1,($B131/HLOOKUP($D132,'[7]Annuity Cal'!$H$7:$BE$11,2,FALSE))*HLOOKUP(I132,'[7]Annuity Cal'!$H$7:$BE$11,3,FALSE),(IF(I132&lt;=(-1),I132,0)))</f>
        <v>#N/A</v>
      </c>
      <c r="J134" s="35" t="e">
        <f>IF($D132&gt;=1,($B131/HLOOKUP($D132,'[7]Annuity Cal'!$H$7:$BE$11,2,FALSE))*HLOOKUP(J132,'[7]Annuity Cal'!$H$7:$BE$11,3,FALSE),(IF(J132&lt;=(-1),J132,0)))</f>
        <v>#N/A</v>
      </c>
      <c r="K134" s="35" t="e">
        <f>IF($D132&gt;=1,($B131/HLOOKUP($D132,'[7]Annuity Cal'!$H$7:$BE$11,2,FALSE))*HLOOKUP(K132,'[7]Annuity Cal'!$H$7:$BE$11,3,FALSE),(IF(K132&lt;=(-1),K132,0)))</f>
        <v>#N/A</v>
      </c>
      <c r="L134" s="35" t="e">
        <f>IF($D132&gt;=1,($B131/HLOOKUP($D132,'[7]Annuity Cal'!$H$7:$BE$11,2,FALSE))*HLOOKUP(L132,'[7]Annuity Cal'!$H$7:$BE$11,3,FALSE),(IF(L132&lt;=(-1),L132,0)))</f>
        <v>#N/A</v>
      </c>
      <c r="M134" s="35" t="e">
        <f>IF($D132&gt;=1,($B131/HLOOKUP($D132,'[7]Annuity Cal'!$H$7:$BE$11,2,FALSE))*HLOOKUP(M132,'[7]Annuity Cal'!$H$7:$BE$11,3,FALSE),(IF(M132&lt;=(-1),M132,0)))</f>
        <v>#N/A</v>
      </c>
      <c r="N134" s="35" t="e">
        <f>IF($D132&gt;=1,($B131/HLOOKUP($D132,'[7]Annuity Cal'!$H$7:$BE$11,2,FALSE))*HLOOKUP(N132,'[7]Annuity Cal'!$H$7:$BE$11,3,FALSE),(IF(N132&lt;=(-1),N132,0)))</f>
        <v>#N/A</v>
      </c>
      <c r="O134" s="35" t="e">
        <f>IF($D132&gt;=1,($B131/HLOOKUP($D132,'[7]Annuity Cal'!$H$7:$BE$11,2,FALSE))*HLOOKUP(O132,'[7]Annuity Cal'!$H$7:$BE$11,3,FALSE),(IF(O132&lt;=(-1),O132,0)))</f>
        <v>#N/A</v>
      </c>
      <c r="P134" s="35" t="e">
        <f>IF($D132&gt;=1,($B131/HLOOKUP($D132,'[7]Annuity Cal'!$H$7:$BE$11,2,FALSE))*HLOOKUP(P132,'[7]Annuity Cal'!$H$7:$BE$11,3,FALSE),(IF(P132&lt;=(-1),P132,0)))</f>
        <v>#N/A</v>
      </c>
      <c r="Q134" s="35" t="e">
        <f>IF($D132&gt;=1,($B131/HLOOKUP($D132,'[7]Annuity Cal'!$H$7:$BE$11,2,FALSE))*HLOOKUP(Q132,'[7]Annuity Cal'!$H$7:$BE$11,3,FALSE),(IF(Q132&lt;=(-1),Q132,0)))</f>
        <v>#N/A</v>
      </c>
      <c r="R134" s="35" t="e">
        <f>IF($D132&gt;=1,($B131/HLOOKUP($D132,'[7]Annuity Cal'!$H$7:$BE$11,2,FALSE))*HLOOKUP(R132,'[7]Annuity Cal'!$H$7:$BE$11,3,FALSE),(IF(R132&lt;=(-1),R132,0)))</f>
        <v>#N/A</v>
      </c>
      <c r="S134" s="35" t="e">
        <f>IF($D132&gt;=1,($B131/HLOOKUP($D132,'[7]Annuity Cal'!$H$7:$BE$11,2,FALSE))*HLOOKUP(S132,'[7]Annuity Cal'!$H$7:$BE$11,3,FALSE),(IF(S132&lt;=(-1),S132,0)))</f>
        <v>#N/A</v>
      </c>
      <c r="T134" s="35" t="e">
        <f>IF($D132&gt;=1,($B131/HLOOKUP($D132,'[7]Annuity Cal'!$H$7:$BE$11,2,FALSE))*HLOOKUP(T132,'[7]Annuity Cal'!$H$7:$BE$11,3,FALSE),(IF(T132&lt;=(-1),T132,0)))</f>
        <v>#N/A</v>
      </c>
      <c r="U134" s="35" t="e">
        <f>IF($D132&gt;=1,($B131/HLOOKUP($D132,'[7]Annuity Cal'!$H$7:$BE$11,2,FALSE))*HLOOKUP(U132,'[7]Annuity Cal'!$H$7:$BE$11,3,FALSE),(IF(U132&lt;=(-1),U132,0)))</f>
        <v>#N/A</v>
      </c>
      <c r="V134" s="35" t="e">
        <f>IF($D132&gt;=1,($B131/HLOOKUP($D132,'[7]Annuity Cal'!$H$7:$BE$11,2,FALSE))*HLOOKUP(V132,'[7]Annuity Cal'!$H$7:$BE$11,3,FALSE),(IF(V132&lt;=(-1),V132,0)))</f>
        <v>#N/A</v>
      </c>
      <c r="W134" s="35" t="e">
        <f>IF($D132&gt;=1,($B131/HLOOKUP($D132,'[7]Annuity Cal'!$H$7:$BE$11,2,FALSE))*HLOOKUP(W132,'[7]Annuity Cal'!$H$7:$BE$11,3,FALSE),(IF(W132&lt;=(-1),W132,0)))</f>
        <v>#N/A</v>
      </c>
      <c r="X134" s="35" t="e">
        <f>IF($D132&gt;=1,($B131/HLOOKUP($D132,'[7]Annuity Cal'!$H$7:$BE$11,2,FALSE))*HLOOKUP(X132,'[7]Annuity Cal'!$H$7:$BE$11,3,FALSE),(IF(X132&lt;=(-1),X132,0)))</f>
        <v>#N/A</v>
      </c>
      <c r="Y134" s="35" t="e">
        <f>IF($D132&gt;=1,($B131/HLOOKUP($D132,'[7]Annuity Cal'!$H$7:$BE$11,2,FALSE))*HLOOKUP(Y132,'[7]Annuity Cal'!$H$7:$BE$11,3,FALSE),(IF(Y132&lt;=(-1),Y132,0)))</f>
        <v>#N/A</v>
      </c>
      <c r="Z134" s="35" t="e">
        <f>IF($D132&gt;=1,($B131/HLOOKUP($D132,'[7]Annuity Cal'!$H$7:$BE$11,2,FALSE))*HLOOKUP(Z132,'[7]Annuity Cal'!$H$7:$BE$11,3,FALSE),(IF(Z132&lt;=(-1),Z132,0)))</f>
        <v>#N/A</v>
      </c>
      <c r="AA134" s="35" t="e">
        <f>IF($D132&gt;=1,($B131/HLOOKUP($D132,'[7]Annuity Cal'!$H$7:$BE$11,2,FALSE))*HLOOKUP(AA132,'[7]Annuity Cal'!$H$7:$BE$11,3,FALSE),(IF(AA132&lt;=(-1),AA132,0)))</f>
        <v>#N/A</v>
      </c>
      <c r="AB134" s="35" t="e">
        <f>IF($D132&gt;=1,($B131/HLOOKUP($D132,'[7]Annuity Cal'!$H$7:$BE$11,2,FALSE))*HLOOKUP(AB132,'[7]Annuity Cal'!$H$7:$BE$11,3,FALSE),(IF(AB132&lt;=(-1),AB132,0)))</f>
        <v>#N/A</v>
      </c>
      <c r="AC134" s="35" t="e">
        <f>IF($D132&gt;=1,($B131/HLOOKUP($D132,'[7]Annuity Cal'!$H$7:$BE$11,2,FALSE))*HLOOKUP(AC132,'[7]Annuity Cal'!$H$7:$BE$11,3,FALSE),(IF(AC132&lt;=(-1),AC132,0)))</f>
        <v>#N/A</v>
      </c>
      <c r="AD134" s="35" t="e">
        <f>IF($D132&gt;=1,($B131/HLOOKUP($D132,'[7]Annuity Cal'!$H$7:$BE$11,2,FALSE))*HLOOKUP(AD132,'[7]Annuity Cal'!$H$7:$BE$11,3,FALSE),(IF(AD132&lt;=(-1),AD132,0)))</f>
        <v>#N/A</v>
      </c>
      <c r="AE134" s="35" t="e">
        <f>IF($D132&gt;=1,($B131/HLOOKUP($D132,'[7]Annuity Cal'!$H$7:$BE$11,2,FALSE))*HLOOKUP(AE132,'[7]Annuity Cal'!$H$7:$BE$11,3,FALSE),(IF(AE132&lt;=(-1),AE132,0)))</f>
        <v>#N/A</v>
      </c>
      <c r="AF134" s="35" t="e">
        <f>IF($D132&gt;=1,($B131/HLOOKUP($D132,'[7]Annuity Cal'!$H$7:$BE$11,2,FALSE))*HLOOKUP(AF132,'[7]Annuity Cal'!$H$7:$BE$11,3,FALSE),(IF(AF132&lt;=(-1),AF132,0)))</f>
        <v>#N/A</v>
      </c>
      <c r="AG134" s="35" t="e">
        <f>IF($D132&gt;=1,($B131/HLOOKUP($D132,'[7]Annuity Cal'!$H$7:$BE$11,2,FALSE))*HLOOKUP(AG132,'[7]Annuity Cal'!$H$7:$BE$11,3,FALSE),(IF(AG132&lt;=(-1),AG132,0)))</f>
        <v>#N/A</v>
      </c>
      <c r="AH134" s="35" t="e">
        <f>IF($D132&gt;=1,($B131/HLOOKUP($D132,'[7]Annuity Cal'!$H$7:$BE$11,2,FALSE))*HLOOKUP(AH132,'[7]Annuity Cal'!$H$7:$BE$11,3,FALSE),(IF(AH132&lt;=(-1),AH132,0)))</f>
        <v>#N/A</v>
      </c>
      <c r="AI134" s="35" t="e">
        <f>IF($D132&gt;=1,($B131/HLOOKUP($D132,'[7]Annuity Cal'!$H$7:$BE$11,2,FALSE))*HLOOKUP(AI132,'[7]Annuity Cal'!$H$7:$BE$11,3,FALSE),(IF(AI132&lt;=(-1),AI132,0)))</f>
        <v>#N/A</v>
      </c>
      <c r="AJ134" s="35" t="e">
        <f>IF($D132&gt;=1,($B131/HLOOKUP($D132,'[7]Annuity Cal'!$H$7:$BE$11,2,FALSE))*HLOOKUP(AJ132,'[7]Annuity Cal'!$H$7:$BE$11,3,FALSE),(IF(AJ132&lt;=(-1),AJ132,0)))</f>
        <v>#N/A</v>
      </c>
      <c r="AK134" s="35" t="e">
        <f>IF($D132&gt;=1,($B131/HLOOKUP($D132,'[7]Annuity Cal'!$H$7:$BE$11,2,FALSE))*HLOOKUP(AK132,'[7]Annuity Cal'!$H$7:$BE$11,3,FALSE),(IF(AK132&lt;=(-1),AK132,0)))</f>
        <v>#N/A</v>
      </c>
      <c r="AL134" s="35" t="e">
        <f>IF($D132&gt;=1,($B131/HLOOKUP($D132,'[7]Annuity Cal'!$H$7:$BE$11,2,FALSE))*HLOOKUP(AL132,'[7]Annuity Cal'!$H$7:$BE$11,3,FALSE),(IF(AL132&lt;=(-1),AL132,0)))</f>
        <v>#N/A</v>
      </c>
      <c r="AM134" s="35" t="e">
        <f>IF($D132&gt;=1,($B131/HLOOKUP($D132,'[7]Annuity Cal'!$H$7:$BE$11,2,FALSE))*HLOOKUP(AM132,'[7]Annuity Cal'!$H$7:$BE$11,3,FALSE),(IF(AM132&lt;=(-1),AM132,0)))</f>
        <v>#N/A</v>
      </c>
      <c r="AN134" s="35" t="e">
        <f>IF($D132&gt;=1,($B131/HLOOKUP($D132,'[7]Annuity Cal'!$H$7:$BE$11,2,FALSE))*HLOOKUP(AN132,'[7]Annuity Cal'!$H$7:$BE$11,3,FALSE),(IF(AN132&lt;=(-1),AN132,0)))</f>
        <v>#N/A</v>
      </c>
      <c r="AO134" s="35" t="e">
        <f>IF($D132&gt;=1,($B131/HLOOKUP($D132,'[7]Annuity Cal'!$H$7:$BE$11,2,FALSE))*HLOOKUP(AO132,'[7]Annuity Cal'!$H$7:$BE$11,3,FALSE),(IF(AO132&lt;=(-1),AO132,0)))</f>
        <v>#N/A</v>
      </c>
      <c r="AP134" s="35" t="e">
        <f>IF($D132&gt;=1,($B131/HLOOKUP($D132,'[7]Annuity Cal'!$H$7:$BE$11,2,FALSE))*HLOOKUP(AP132,'[7]Annuity Cal'!$H$7:$BE$11,3,FALSE),(IF(AP132&lt;=(-1),AP132,0)))</f>
        <v>#N/A</v>
      </c>
      <c r="AQ134" s="35" t="e">
        <f>IF($D132&gt;=1,($B131/HLOOKUP($D132,'[7]Annuity Cal'!$H$7:$BE$11,2,FALSE))*HLOOKUP(AQ132,'[7]Annuity Cal'!$H$7:$BE$11,3,FALSE),(IF(AQ132&lt;=(-1),AQ132,0)))</f>
        <v>#N/A</v>
      </c>
      <c r="AR134" s="35" t="e">
        <f>IF($D132&gt;=1,($B131/HLOOKUP($D132,'[7]Annuity Cal'!$H$7:$BE$11,2,FALSE))*HLOOKUP(AR132,'[7]Annuity Cal'!$H$7:$BE$11,3,FALSE),(IF(AR132&lt;=(-1),AR132,0)))</f>
        <v>#N/A</v>
      </c>
      <c r="AS134" s="35" t="e">
        <f>IF($D132&gt;=1,($B131/HLOOKUP($D132,'[7]Annuity Cal'!$H$7:$BE$11,2,FALSE))*HLOOKUP(AS132,'[7]Annuity Cal'!$H$7:$BE$11,3,FALSE),(IF(AS132&lt;=(-1),AS132,0)))</f>
        <v>#N/A</v>
      </c>
      <c r="AT134" s="35" t="e">
        <f>IF($D132&gt;=1,($B131/HLOOKUP($D132,'[7]Annuity Cal'!$H$7:$BE$11,2,FALSE))*HLOOKUP(AT132,'[7]Annuity Cal'!$H$7:$BE$11,3,FALSE),(IF(AT132&lt;=(-1),AT132,0)))</f>
        <v>#N/A</v>
      </c>
      <c r="AU134" s="35" t="e">
        <f>IF($D132&gt;=1,($B131/HLOOKUP($D132,'[7]Annuity Cal'!$H$7:$BE$11,2,FALSE))*HLOOKUP(AU132,'[7]Annuity Cal'!$H$7:$BE$11,3,FALSE),(IF(AU132&lt;=(-1),AU132,0)))</f>
        <v>#N/A</v>
      </c>
      <c r="AV134" s="35" t="e">
        <f>IF($D132&gt;=1,($B131/HLOOKUP($D132,'[7]Annuity Cal'!$H$7:$BE$11,2,FALSE))*HLOOKUP(AV132,'[7]Annuity Cal'!$H$7:$BE$11,3,FALSE),(IF(AV132&lt;=(-1),AV132,0)))</f>
        <v>#N/A</v>
      </c>
      <c r="AW134" s="35" t="e">
        <f>IF($D132&gt;=1,($B131/HLOOKUP($D132,'[7]Annuity Cal'!$H$7:$BE$11,2,FALSE))*HLOOKUP(AW132,'[7]Annuity Cal'!$H$7:$BE$11,3,FALSE),(IF(AW132&lt;=(-1),AW132,0)))</f>
        <v>#N/A</v>
      </c>
      <c r="AX134" s="35" t="e">
        <f>IF($D132&gt;=1,($B131/HLOOKUP($D132,'[7]Annuity Cal'!$H$7:$BE$11,2,FALSE))*HLOOKUP(AX132,'[7]Annuity Cal'!$H$7:$BE$11,3,FALSE),(IF(AX132&lt;=(-1),AX132,0)))</f>
        <v>#N/A</v>
      </c>
      <c r="AY134" s="35" t="e">
        <f>IF($D132&gt;=1,($B131/HLOOKUP($D132,'[7]Annuity Cal'!$H$7:$BE$11,2,FALSE))*HLOOKUP(AY132,'[7]Annuity Cal'!$H$7:$BE$11,3,FALSE),(IF(AY132&lt;=(-1),AY132,0)))</f>
        <v>#N/A</v>
      </c>
      <c r="AZ134" s="35" t="e">
        <f>IF($D132&gt;=1,($B131/HLOOKUP($D132,'[7]Annuity Cal'!$H$7:$BE$11,2,FALSE))*HLOOKUP(AZ132,'[7]Annuity Cal'!$H$7:$BE$11,3,FALSE),(IF(AZ132&lt;=(-1),AZ132,0)))</f>
        <v>#N/A</v>
      </c>
      <c r="BA134" s="35" t="e">
        <f>IF($D132&gt;=1,($B131/HLOOKUP($D132,'[7]Annuity Cal'!$H$7:$BE$11,2,FALSE))*HLOOKUP(BA132,'[7]Annuity Cal'!$H$7:$BE$11,3,FALSE),(IF(BA132&lt;=(-1),BA132,0)))</f>
        <v>#N/A</v>
      </c>
      <c r="BB134" s="35" t="e">
        <f>IF($D132&gt;=1,($B131/HLOOKUP($D132,'[7]Annuity Cal'!$H$7:$BE$11,2,FALSE))*HLOOKUP(BB132,'[7]Annuity Cal'!$H$7:$BE$11,3,FALSE),(IF(BB132&lt;=(-1),BB132,0)))</f>
        <v>#N/A</v>
      </c>
      <c r="BC134" s="35" t="e">
        <f>IF($D132&gt;=1,($B131/HLOOKUP($D132,'[7]Annuity Cal'!$H$7:$BE$11,2,FALSE))*HLOOKUP(BC132,'[7]Annuity Cal'!$H$7:$BE$11,3,FALSE),(IF(BC132&lt;=(-1),BC132,0)))</f>
        <v>#N/A</v>
      </c>
      <c r="BD134" s="35" t="e">
        <f>IF($D132&gt;=1,($B131/HLOOKUP($D132,'[7]Annuity Cal'!$H$7:$BE$11,2,FALSE))*HLOOKUP(BD132,'[7]Annuity Cal'!$H$7:$BE$11,3,FALSE),(IF(BD132&lt;=(-1),BD132,0)))</f>
        <v>#N/A</v>
      </c>
      <c r="BE134" s="35" t="e">
        <f>IF($D132&gt;=1,($B131/HLOOKUP($D132,'[7]Annuity Cal'!$H$7:$BE$11,2,FALSE))*HLOOKUP(BE132,'[7]Annuity Cal'!$H$7:$BE$11,3,FALSE),(IF(BE132&lt;=(-1),BE132,0)))</f>
        <v>#N/A</v>
      </c>
      <c r="BF134" s="35" t="e">
        <f>IF($D132&gt;=1,($B131/HLOOKUP($D132,'[7]Annuity Cal'!$H$7:$BE$11,2,FALSE))*HLOOKUP(BF132,'[7]Annuity Cal'!$H$7:$BE$11,3,FALSE),(IF(BF132&lt;=(-1),BF132,0)))</f>
        <v>#N/A</v>
      </c>
      <c r="BG134" s="35" t="e">
        <f>IF($D132&gt;=1,($B131/HLOOKUP($D132,'[7]Annuity Cal'!$H$7:$BE$11,2,FALSE))*HLOOKUP(BG132,'[7]Annuity Cal'!$H$7:$BE$11,3,FALSE),(IF(BG132&lt;=(-1),BG132,0)))</f>
        <v>#N/A</v>
      </c>
      <c r="BH134" s="35" t="e">
        <f>IF($D132&gt;=1,($B131/HLOOKUP($D132,'[7]Annuity Cal'!$H$7:$BE$11,2,FALSE))*HLOOKUP(BH132,'[7]Annuity Cal'!$H$7:$BE$11,3,FALSE),(IF(BH132&lt;=(-1),BH132,0)))</f>
        <v>#N/A</v>
      </c>
      <c r="BI134" s="35" t="e">
        <f>IF($D132&gt;=1,($B131/HLOOKUP($D132,'[7]Annuity Cal'!$H$7:$BE$11,2,FALSE))*HLOOKUP(BI132,'[7]Annuity Cal'!$H$7:$BE$11,3,FALSE),(IF(BI132&lt;=(-1),BI132,0)))</f>
        <v>#N/A</v>
      </c>
      <c r="BJ134" s="35" t="e">
        <f>IF($D132&gt;=1,($B131/HLOOKUP($D132,'[7]Annuity Cal'!$H$7:$BE$11,2,FALSE))*HLOOKUP(BJ132,'[7]Annuity Cal'!$H$7:$BE$11,3,FALSE),(IF(BJ132&lt;=(-1),BJ132,0)))</f>
        <v>#N/A</v>
      </c>
      <c r="BK134" s="35" t="e">
        <f>IF($D132&gt;=1,($B131/HLOOKUP($D132,'[7]Annuity Cal'!$H$7:$BE$11,2,FALSE))*HLOOKUP(BK132,'[7]Annuity Cal'!$H$7:$BE$11,3,FALSE),(IF(BK132&lt;=(-1),BK132,0)))</f>
        <v>#N/A</v>
      </c>
      <c r="BL134" s="35" t="e">
        <f>IF($D132&gt;=1,($B131/HLOOKUP($D132,'[7]Annuity Cal'!$H$7:$BE$11,2,FALSE))*HLOOKUP(BL132,'[7]Annuity Cal'!$H$7:$BE$11,3,FALSE),(IF(BL132&lt;=(-1),BL132,0)))</f>
        <v>#N/A</v>
      </c>
      <c r="BM134" s="35" t="e">
        <f>IF($D132&gt;=1,($B131/HLOOKUP($D132,'[7]Annuity Cal'!$H$7:$BE$11,2,FALSE))*HLOOKUP(BM132,'[7]Annuity Cal'!$H$7:$BE$11,3,FALSE),(IF(BM132&lt;=(-1),BM132,0)))</f>
        <v>#N/A</v>
      </c>
      <c r="BN134" s="35" t="e">
        <f>IF($D132&gt;=1,($B131/HLOOKUP($D132,'[7]Annuity Cal'!$H$7:$BE$11,2,FALSE))*HLOOKUP(BN132,'[7]Annuity Cal'!$H$7:$BE$11,3,FALSE),(IF(BN132&lt;=(-1),BN132,0)))</f>
        <v>#N/A</v>
      </c>
    </row>
    <row r="135" spans="1:66" hidden="1">
      <c r="C135" s="35" t="s">
        <v>1</v>
      </c>
      <c r="D135" s="35">
        <f>IF($D132&gt;=1,($B131/HLOOKUP($D132,'[7]Annuity Cal'!$H$7:$BE$11,2,FALSE))*HLOOKUP(D132,'[7]Annuity Cal'!$H$7:$BE$11,4,FALSE),(IF(D132&lt;=(-1),D132,0)))</f>
        <v>671383.86943812307</v>
      </c>
      <c r="E135" s="35">
        <f>IF($D132&gt;=1,($B131/HLOOKUP($D132,'[7]Annuity Cal'!$H$7:$BE$11,2,FALSE))*HLOOKUP(E132,'[7]Annuity Cal'!$H$7:$BE$11,4,FALSE),(IF(E132&lt;=(-1),E132,0)))</f>
        <v>536276.76961757464</v>
      </c>
      <c r="F135" s="35">
        <f>IF($D132&gt;=1,($B131/HLOOKUP($D132,'[7]Annuity Cal'!$H$7:$BE$11,2,FALSE))*HLOOKUP(F132,'[7]Annuity Cal'!$H$7:$BE$11,4,FALSE),(IF(F132&lt;=(-1),F132,0)))</f>
        <v>393352.75902169425</v>
      </c>
      <c r="G135" s="35">
        <f>IF($D132&gt;=1,($B131/HLOOKUP($D132,'[7]Annuity Cal'!$H$7:$BE$11,2,FALSE))*HLOOKUP(G132,'[7]Annuity Cal'!$H$7:$BE$11,4,FALSE),(IF(G132&lt;=(-1),G132,0)))</f>
        <v>242159.573527053</v>
      </c>
      <c r="H135" s="35">
        <f>IF($D132&gt;=1,($B131/HLOOKUP($D132,'[7]Annuity Cal'!$H$7:$BE$11,2,FALSE))*HLOOKUP(H132,'[7]Annuity Cal'!$H$7:$BE$11,4,FALSE),(IF(H132&lt;=(-1),H132,0)))</f>
        <v>82218.782300221341</v>
      </c>
      <c r="I135" s="35" t="e">
        <f>IF($D132&gt;=1,($B131/HLOOKUP($D132,'[7]Annuity Cal'!$H$7:$BE$11,2,FALSE))*HLOOKUP(I132,'[7]Annuity Cal'!$H$7:$BE$11,4,FALSE),(IF(I132&lt;=(-1),I132,0)))</f>
        <v>#N/A</v>
      </c>
      <c r="J135" s="35" t="e">
        <f>IF($D132&gt;=1,($B131/HLOOKUP($D132,'[7]Annuity Cal'!$H$7:$BE$11,2,FALSE))*HLOOKUP(J132,'[7]Annuity Cal'!$H$7:$BE$11,4,FALSE),(IF(J132&lt;=(-1),J132,0)))</f>
        <v>#N/A</v>
      </c>
      <c r="K135" s="35" t="e">
        <f>IF($D132&gt;=1,($B131/HLOOKUP($D132,'[7]Annuity Cal'!$H$7:$BE$11,2,FALSE))*HLOOKUP(K132,'[7]Annuity Cal'!$H$7:$BE$11,4,FALSE),(IF(K132&lt;=(-1),K132,0)))</f>
        <v>#N/A</v>
      </c>
      <c r="L135" s="35" t="e">
        <f>IF($D132&gt;=1,($B131/HLOOKUP($D132,'[7]Annuity Cal'!$H$7:$BE$11,2,FALSE))*HLOOKUP(L132,'[7]Annuity Cal'!$H$7:$BE$11,4,FALSE),(IF(L132&lt;=(-1),L132,0)))</f>
        <v>#N/A</v>
      </c>
      <c r="M135" s="35" t="e">
        <f>IF($D132&gt;=1,($B131/HLOOKUP($D132,'[7]Annuity Cal'!$H$7:$BE$11,2,FALSE))*HLOOKUP(M132,'[7]Annuity Cal'!$H$7:$BE$11,4,FALSE),(IF(M132&lt;=(-1),M132,0)))</f>
        <v>#N/A</v>
      </c>
      <c r="N135" s="35" t="e">
        <f>IF($D132&gt;=1,($B131/HLOOKUP($D132,'[7]Annuity Cal'!$H$7:$BE$11,2,FALSE))*HLOOKUP(N132,'[7]Annuity Cal'!$H$7:$BE$11,4,FALSE),(IF(N132&lt;=(-1),N132,0)))</f>
        <v>#N/A</v>
      </c>
      <c r="O135" s="35" t="e">
        <f>IF($D132&gt;=1,($B131/HLOOKUP($D132,'[7]Annuity Cal'!$H$7:$BE$11,2,FALSE))*HLOOKUP(O132,'[7]Annuity Cal'!$H$7:$BE$11,4,FALSE),(IF(O132&lt;=(-1),O132,0)))</f>
        <v>#N/A</v>
      </c>
      <c r="P135" s="35" t="e">
        <f>IF($D132&gt;=1,($B131/HLOOKUP($D132,'[7]Annuity Cal'!$H$7:$BE$11,2,FALSE))*HLOOKUP(P132,'[7]Annuity Cal'!$H$7:$BE$11,4,FALSE),(IF(P132&lt;=(-1),P132,0)))</f>
        <v>#N/A</v>
      </c>
      <c r="Q135" s="35" t="e">
        <f>IF($D132&gt;=1,($B131/HLOOKUP($D132,'[7]Annuity Cal'!$H$7:$BE$11,2,FALSE))*HLOOKUP(Q132,'[7]Annuity Cal'!$H$7:$BE$11,4,FALSE),(IF(Q132&lt;=(-1),Q132,0)))</f>
        <v>#N/A</v>
      </c>
      <c r="R135" s="35" t="e">
        <f>IF($D132&gt;=1,($B131/HLOOKUP($D132,'[7]Annuity Cal'!$H$7:$BE$11,2,FALSE))*HLOOKUP(R132,'[7]Annuity Cal'!$H$7:$BE$11,4,FALSE),(IF(R132&lt;=(-1),R132,0)))</f>
        <v>#N/A</v>
      </c>
      <c r="S135" s="35" t="e">
        <f>IF($D132&gt;=1,($B131/HLOOKUP($D132,'[7]Annuity Cal'!$H$7:$BE$11,2,FALSE))*HLOOKUP(S132,'[7]Annuity Cal'!$H$7:$BE$11,4,FALSE),(IF(S132&lt;=(-1),S132,0)))</f>
        <v>#N/A</v>
      </c>
      <c r="T135" s="35" t="e">
        <f>IF($D132&gt;=1,($B131/HLOOKUP($D132,'[7]Annuity Cal'!$H$7:$BE$11,2,FALSE))*HLOOKUP(T132,'[7]Annuity Cal'!$H$7:$BE$11,4,FALSE),(IF(T132&lt;=(-1),T132,0)))</f>
        <v>#N/A</v>
      </c>
      <c r="U135" s="35" t="e">
        <f>IF($D132&gt;=1,($B131/HLOOKUP($D132,'[7]Annuity Cal'!$H$7:$BE$11,2,FALSE))*HLOOKUP(U132,'[7]Annuity Cal'!$H$7:$BE$11,4,FALSE),(IF(U132&lt;=(-1),U132,0)))</f>
        <v>#N/A</v>
      </c>
      <c r="V135" s="35" t="e">
        <f>IF($D132&gt;=1,($B131/HLOOKUP($D132,'[7]Annuity Cal'!$H$7:$BE$11,2,FALSE))*HLOOKUP(V132,'[7]Annuity Cal'!$H$7:$BE$11,4,FALSE),(IF(V132&lt;=(-1),V132,0)))</f>
        <v>#N/A</v>
      </c>
      <c r="W135" s="35" t="e">
        <f>IF($D132&gt;=1,($B131/HLOOKUP($D132,'[7]Annuity Cal'!$H$7:$BE$11,2,FALSE))*HLOOKUP(W132,'[7]Annuity Cal'!$H$7:$BE$11,4,FALSE),(IF(W132&lt;=(-1),W132,0)))</f>
        <v>#N/A</v>
      </c>
      <c r="X135" s="35" t="e">
        <f>IF($D132&gt;=1,($B131/HLOOKUP($D132,'[7]Annuity Cal'!$H$7:$BE$11,2,FALSE))*HLOOKUP(X132,'[7]Annuity Cal'!$H$7:$BE$11,4,FALSE),(IF(X132&lt;=(-1),X132,0)))</f>
        <v>#N/A</v>
      </c>
      <c r="Y135" s="35" t="e">
        <f>IF($D132&gt;=1,($B131/HLOOKUP($D132,'[7]Annuity Cal'!$H$7:$BE$11,2,FALSE))*HLOOKUP(Y132,'[7]Annuity Cal'!$H$7:$BE$11,4,FALSE),(IF(Y132&lt;=(-1),Y132,0)))</f>
        <v>#N/A</v>
      </c>
      <c r="Z135" s="35" t="e">
        <f>IF($D132&gt;=1,($B131/HLOOKUP($D132,'[7]Annuity Cal'!$H$7:$BE$11,2,FALSE))*HLOOKUP(Z132,'[7]Annuity Cal'!$H$7:$BE$11,4,FALSE),(IF(Z132&lt;=(-1),Z132,0)))</f>
        <v>#N/A</v>
      </c>
      <c r="AA135" s="35" t="e">
        <f>IF($D132&gt;=1,($B131/HLOOKUP($D132,'[7]Annuity Cal'!$H$7:$BE$11,2,FALSE))*HLOOKUP(AA132,'[7]Annuity Cal'!$H$7:$BE$11,4,FALSE),(IF(AA132&lt;=(-1),AA132,0)))</f>
        <v>#N/A</v>
      </c>
      <c r="AB135" s="35" t="e">
        <f>IF($D132&gt;=1,($B131/HLOOKUP($D132,'[7]Annuity Cal'!$H$7:$BE$11,2,FALSE))*HLOOKUP(AB132,'[7]Annuity Cal'!$H$7:$BE$11,4,FALSE),(IF(AB132&lt;=(-1),AB132,0)))</f>
        <v>#N/A</v>
      </c>
      <c r="AC135" s="35" t="e">
        <f>IF($D132&gt;=1,($B131/HLOOKUP($D132,'[7]Annuity Cal'!$H$7:$BE$11,2,FALSE))*HLOOKUP(AC132,'[7]Annuity Cal'!$H$7:$BE$11,4,FALSE),(IF(AC132&lt;=(-1),AC132,0)))</f>
        <v>#N/A</v>
      </c>
      <c r="AD135" s="35" t="e">
        <f>IF($D132&gt;=1,($B131/HLOOKUP($D132,'[7]Annuity Cal'!$H$7:$BE$11,2,FALSE))*HLOOKUP(AD132,'[7]Annuity Cal'!$H$7:$BE$11,4,FALSE),(IF(AD132&lt;=(-1),AD132,0)))</f>
        <v>#N/A</v>
      </c>
      <c r="AE135" s="35" t="e">
        <f>IF($D132&gt;=1,($B131/HLOOKUP($D132,'[7]Annuity Cal'!$H$7:$BE$11,2,FALSE))*HLOOKUP(AE132,'[7]Annuity Cal'!$H$7:$BE$11,4,FALSE),(IF(AE132&lt;=(-1),AE132,0)))</f>
        <v>#N/A</v>
      </c>
      <c r="AF135" s="35" t="e">
        <f>IF($D132&gt;=1,($B131/HLOOKUP($D132,'[7]Annuity Cal'!$H$7:$BE$11,2,FALSE))*HLOOKUP(AF132,'[7]Annuity Cal'!$H$7:$BE$11,4,FALSE),(IF(AF132&lt;=(-1),AF132,0)))</f>
        <v>#N/A</v>
      </c>
      <c r="AG135" s="35" t="e">
        <f>IF($D132&gt;=1,($B131/HLOOKUP($D132,'[7]Annuity Cal'!$H$7:$BE$11,2,FALSE))*HLOOKUP(AG132,'[7]Annuity Cal'!$H$7:$BE$11,4,FALSE),(IF(AG132&lt;=(-1),AG132,0)))</f>
        <v>#N/A</v>
      </c>
      <c r="AH135" s="35" t="e">
        <f>IF($D132&gt;=1,($B131/HLOOKUP($D132,'[7]Annuity Cal'!$H$7:$BE$11,2,FALSE))*HLOOKUP(AH132,'[7]Annuity Cal'!$H$7:$BE$11,4,FALSE),(IF(AH132&lt;=(-1),AH132,0)))</f>
        <v>#N/A</v>
      </c>
      <c r="AI135" s="35" t="e">
        <f>IF($D132&gt;=1,($B131/HLOOKUP($D132,'[7]Annuity Cal'!$H$7:$BE$11,2,FALSE))*HLOOKUP(AI132,'[7]Annuity Cal'!$H$7:$BE$11,4,FALSE),(IF(AI132&lt;=(-1),AI132,0)))</f>
        <v>#N/A</v>
      </c>
      <c r="AJ135" s="35" t="e">
        <f>IF($D132&gt;=1,($B131/HLOOKUP($D132,'[7]Annuity Cal'!$H$7:$BE$11,2,FALSE))*HLOOKUP(AJ132,'[7]Annuity Cal'!$H$7:$BE$11,4,FALSE),(IF(AJ132&lt;=(-1),AJ132,0)))</f>
        <v>#N/A</v>
      </c>
      <c r="AK135" s="35" t="e">
        <f>IF($D132&gt;=1,($B131/HLOOKUP($D132,'[7]Annuity Cal'!$H$7:$BE$11,2,FALSE))*HLOOKUP(AK132,'[7]Annuity Cal'!$H$7:$BE$11,4,FALSE),(IF(AK132&lt;=(-1),AK132,0)))</f>
        <v>#N/A</v>
      </c>
      <c r="AL135" s="35" t="e">
        <f>IF($D132&gt;=1,($B131/HLOOKUP($D132,'[7]Annuity Cal'!$H$7:$BE$11,2,FALSE))*HLOOKUP(AL132,'[7]Annuity Cal'!$H$7:$BE$11,4,FALSE),(IF(AL132&lt;=(-1),AL132,0)))</f>
        <v>#N/A</v>
      </c>
      <c r="AM135" s="35" t="e">
        <f>IF($D132&gt;=1,($B131/HLOOKUP($D132,'[7]Annuity Cal'!$H$7:$BE$11,2,FALSE))*HLOOKUP(AM132,'[7]Annuity Cal'!$H$7:$BE$11,4,FALSE),(IF(AM132&lt;=(-1),AM132,0)))</f>
        <v>#N/A</v>
      </c>
      <c r="AN135" s="35" t="e">
        <f>IF($D132&gt;=1,($B131/HLOOKUP($D132,'[7]Annuity Cal'!$H$7:$BE$11,2,FALSE))*HLOOKUP(AN132,'[7]Annuity Cal'!$H$7:$BE$11,4,FALSE),(IF(AN132&lt;=(-1),AN132,0)))</f>
        <v>#N/A</v>
      </c>
      <c r="AO135" s="35" t="e">
        <f>IF($D132&gt;=1,($B131/HLOOKUP($D132,'[7]Annuity Cal'!$H$7:$BE$11,2,FALSE))*HLOOKUP(AO132,'[7]Annuity Cal'!$H$7:$BE$11,4,FALSE),(IF(AO132&lt;=(-1),AO132,0)))</f>
        <v>#N/A</v>
      </c>
      <c r="AP135" s="35" t="e">
        <f>IF($D132&gt;=1,($B131/HLOOKUP($D132,'[7]Annuity Cal'!$H$7:$BE$11,2,FALSE))*HLOOKUP(AP132,'[7]Annuity Cal'!$H$7:$BE$11,4,FALSE),(IF(AP132&lt;=(-1),AP132,0)))</f>
        <v>#N/A</v>
      </c>
      <c r="AQ135" s="35" t="e">
        <f>IF($D132&gt;=1,($B131/HLOOKUP($D132,'[7]Annuity Cal'!$H$7:$BE$11,2,FALSE))*HLOOKUP(AQ132,'[7]Annuity Cal'!$H$7:$BE$11,4,FALSE),(IF(AQ132&lt;=(-1),AQ132,0)))</f>
        <v>#N/A</v>
      </c>
      <c r="AR135" s="35" t="e">
        <f>IF($D132&gt;=1,($B131/HLOOKUP($D132,'[7]Annuity Cal'!$H$7:$BE$11,2,FALSE))*HLOOKUP(AR132,'[7]Annuity Cal'!$H$7:$BE$11,4,FALSE),(IF(AR132&lt;=(-1),AR132,0)))</f>
        <v>#N/A</v>
      </c>
      <c r="AS135" s="35" t="e">
        <f>IF($D132&gt;=1,($B131/HLOOKUP($D132,'[7]Annuity Cal'!$H$7:$BE$11,2,FALSE))*HLOOKUP(AS132,'[7]Annuity Cal'!$H$7:$BE$11,4,FALSE),(IF(AS132&lt;=(-1),AS132,0)))</f>
        <v>#N/A</v>
      </c>
      <c r="AT135" s="35" t="e">
        <f>IF($D132&gt;=1,($B131/HLOOKUP($D132,'[7]Annuity Cal'!$H$7:$BE$11,2,FALSE))*HLOOKUP(AT132,'[7]Annuity Cal'!$H$7:$BE$11,4,FALSE),(IF(AT132&lt;=(-1),AT132,0)))</f>
        <v>#N/A</v>
      </c>
      <c r="AU135" s="35" t="e">
        <f>IF($D132&gt;=1,($B131/HLOOKUP($D132,'[7]Annuity Cal'!$H$7:$BE$11,2,FALSE))*HLOOKUP(AU132,'[7]Annuity Cal'!$H$7:$BE$11,4,FALSE),(IF(AU132&lt;=(-1),AU132,0)))</f>
        <v>#N/A</v>
      </c>
      <c r="AV135" s="35" t="e">
        <f>IF($D132&gt;=1,($B131/HLOOKUP($D132,'[7]Annuity Cal'!$H$7:$BE$11,2,FALSE))*HLOOKUP(AV132,'[7]Annuity Cal'!$H$7:$BE$11,4,FALSE),(IF(AV132&lt;=(-1),AV132,0)))</f>
        <v>#N/A</v>
      </c>
      <c r="AW135" s="35" t="e">
        <f>IF($D132&gt;=1,($B131/HLOOKUP($D132,'[7]Annuity Cal'!$H$7:$BE$11,2,FALSE))*HLOOKUP(AW132,'[7]Annuity Cal'!$H$7:$BE$11,4,FALSE),(IF(AW132&lt;=(-1),AW132,0)))</f>
        <v>#N/A</v>
      </c>
      <c r="AX135" s="35" t="e">
        <f>IF($D132&gt;=1,($B131/HLOOKUP($D132,'[7]Annuity Cal'!$H$7:$BE$11,2,FALSE))*HLOOKUP(AX132,'[7]Annuity Cal'!$H$7:$BE$11,4,FALSE),(IF(AX132&lt;=(-1),AX132,0)))</f>
        <v>#N/A</v>
      </c>
      <c r="AY135" s="35" t="e">
        <f>IF($D132&gt;=1,($B131/HLOOKUP($D132,'[7]Annuity Cal'!$H$7:$BE$11,2,FALSE))*HLOOKUP(AY132,'[7]Annuity Cal'!$H$7:$BE$11,4,FALSE),(IF(AY132&lt;=(-1),AY132,0)))</f>
        <v>#N/A</v>
      </c>
      <c r="AZ135" s="35" t="e">
        <f>IF($D132&gt;=1,($B131/HLOOKUP($D132,'[7]Annuity Cal'!$H$7:$BE$11,2,FALSE))*HLOOKUP(AZ132,'[7]Annuity Cal'!$H$7:$BE$11,4,FALSE),(IF(AZ132&lt;=(-1),AZ132,0)))</f>
        <v>#N/A</v>
      </c>
      <c r="BA135" s="35" t="e">
        <f>IF($D132&gt;=1,($B131/HLOOKUP($D132,'[7]Annuity Cal'!$H$7:$BE$11,2,FALSE))*HLOOKUP(BA132,'[7]Annuity Cal'!$H$7:$BE$11,4,FALSE),(IF(BA132&lt;=(-1),BA132,0)))</f>
        <v>#N/A</v>
      </c>
      <c r="BB135" s="35" t="e">
        <f>IF($D132&gt;=1,($B131/HLOOKUP($D132,'[7]Annuity Cal'!$H$7:$BE$11,2,FALSE))*HLOOKUP(BB132,'[7]Annuity Cal'!$H$7:$BE$11,4,FALSE),(IF(BB132&lt;=(-1),BB132,0)))</f>
        <v>#N/A</v>
      </c>
      <c r="BC135" s="35" t="e">
        <f>IF($D132&gt;=1,($B131/HLOOKUP($D132,'[7]Annuity Cal'!$H$7:$BE$11,2,FALSE))*HLOOKUP(BC132,'[7]Annuity Cal'!$H$7:$BE$11,4,FALSE),(IF(BC132&lt;=(-1),BC132,0)))</f>
        <v>#N/A</v>
      </c>
      <c r="BD135" s="35" t="e">
        <f>IF($D132&gt;=1,($B131/HLOOKUP($D132,'[7]Annuity Cal'!$H$7:$BE$11,2,FALSE))*HLOOKUP(BD132,'[7]Annuity Cal'!$H$7:$BE$11,4,FALSE),(IF(BD132&lt;=(-1),BD132,0)))</f>
        <v>#N/A</v>
      </c>
      <c r="BE135" s="35" t="e">
        <f>IF($D132&gt;=1,($B131/HLOOKUP($D132,'[7]Annuity Cal'!$H$7:$BE$11,2,FALSE))*HLOOKUP(BE132,'[7]Annuity Cal'!$H$7:$BE$11,4,FALSE),(IF(BE132&lt;=(-1),BE132,0)))</f>
        <v>#N/A</v>
      </c>
      <c r="BF135" s="35" t="e">
        <f>IF($D132&gt;=1,($B131/HLOOKUP($D132,'[7]Annuity Cal'!$H$7:$BE$11,2,FALSE))*HLOOKUP(BF132,'[7]Annuity Cal'!$H$7:$BE$11,4,FALSE),(IF(BF132&lt;=(-1),BF132,0)))</f>
        <v>#N/A</v>
      </c>
      <c r="BG135" s="35" t="e">
        <f>IF($D132&gt;=1,($B131/HLOOKUP($D132,'[7]Annuity Cal'!$H$7:$BE$11,2,FALSE))*HLOOKUP(BG132,'[7]Annuity Cal'!$H$7:$BE$11,4,FALSE),(IF(BG132&lt;=(-1),BG132,0)))</f>
        <v>#N/A</v>
      </c>
      <c r="BH135" s="35" t="e">
        <f>IF($D132&gt;=1,($B131/HLOOKUP($D132,'[7]Annuity Cal'!$H$7:$BE$11,2,FALSE))*HLOOKUP(BH132,'[7]Annuity Cal'!$H$7:$BE$11,4,FALSE),(IF(BH132&lt;=(-1),BH132,0)))</f>
        <v>#N/A</v>
      </c>
      <c r="BI135" s="35" t="e">
        <f>IF($D132&gt;=1,($B131/HLOOKUP($D132,'[7]Annuity Cal'!$H$7:$BE$11,2,FALSE))*HLOOKUP(BI132,'[7]Annuity Cal'!$H$7:$BE$11,4,FALSE),(IF(BI132&lt;=(-1),BI132,0)))</f>
        <v>#N/A</v>
      </c>
      <c r="BJ135" s="35" t="e">
        <f>IF($D132&gt;=1,($B131/HLOOKUP($D132,'[7]Annuity Cal'!$H$7:$BE$11,2,FALSE))*HLOOKUP(BJ132,'[7]Annuity Cal'!$H$7:$BE$11,4,FALSE),(IF(BJ132&lt;=(-1),BJ132,0)))</f>
        <v>#N/A</v>
      </c>
      <c r="BK135" s="35" t="e">
        <f>IF($D132&gt;=1,($B131/HLOOKUP($D132,'[7]Annuity Cal'!$H$7:$BE$11,2,FALSE))*HLOOKUP(BK132,'[7]Annuity Cal'!$H$7:$BE$11,4,FALSE),(IF(BK132&lt;=(-1),BK132,0)))</f>
        <v>#N/A</v>
      </c>
      <c r="BL135" s="35" t="e">
        <f>IF($D132&gt;=1,($B131/HLOOKUP($D132,'[7]Annuity Cal'!$H$7:$BE$11,2,FALSE))*HLOOKUP(BL132,'[7]Annuity Cal'!$H$7:$BE$11,4,FALSE),(IF(BL132&lt;=(-1),BL132,0)))</f>
        <v>#N/A</v>
      </c>
      <c r="BM135" s="35" t="e">
        <f>IF($D132&gt;=1,($B131/HLOOKUP($D132,'[7]Annuity Cal'!$H$7:$BE$11,2,FALSE))*HLOOKUP(BM132,'[7]Annuity Cal'!$H$7:$BE$11,4,FALSE),(IF(BM132&lt;=(-1),BM132,0)))</f>
        <v>#N/A</v>
      </c>
      <c r="BN135" s="35" t="e">
        <f>IF($D132&gt;=1,($B131/HLOOKUP($D132,'[7]Annuity Cal'!$H$7:$BE$11,2,FALSE))*HLOOKUP(BN132,'[7]Annuity Cal'!$H$7:$BE$11,4,FALSE),(IF(BN132&lt;=(-1),BN132,0)))</f>
        <v>#N/A</v>
      </c>
    </row>
    <row r="136" spans="1:66" hidden="1">
      <c r="C136" s="35" t="s">
        <v>2</v>
      </c>
      <c r="D136" s="35">
        <f>IF($D132&gt;=1,($B131/HLOOKUP($D132,'[7]Annuity Cal'!$H$7:$BE$11,2,FALSE))*HLOOKUP(D132,'[7]Annuity Cal'!$H$7:$BE$11,5,FALSE),(IF(D132&lt;=(-1),D132,0)))</f>
        <v>3006568.3107809336</v>
      </c>
      <c r="E136" s="35">
        <f>IF($D132&gt;=1,($B131/HLOOKUP($D132,'[7]Annuity Cal'!$H$7:$BE$11,2,FALSE))*HLOOKUP(E132,'[7]Annuity Cal'!$H$7:$BE$11,5,FALSE),(IF(E132&lt;=(-1),E132,0)))</f>
        <v>3006568.3107809336</v>
      </c>
      <c r="F136" s="35">
        <f>IF($D132&gt;=1,($B131/HLOOKUP($D132,'[7]Annuity Cal'!$H$7:$BE$11,2,FALSE))*HLOOKUP(F132,'[7]Annuity Cal'!$H$7:$BE$11,5,FALSE),(IF(F132&lt;=(-1),F132,0)))</f>
        <v>3006568.3107809336</v>
      </c>
      <c r="G136" s="35">
        <f>IF($D132&gt;=1,($B131/HLOOKUP($D132,'[7]Annuity Cal'!$H$7:$BE$11,2,FALSE))*HLOOKUP(G132,'[7]Annuity Cal'!$H$7:$BE$11,5,FALSE),(IF(G132&lt;=(-1),G132,0)))</f>
        <v>3006568.3107809336</v>
      </c>
      <c r="H136" s="35">
        <f>IF($D132&gt;=1,($B131/HLOOKUP($D132,'[7]Annuity Cal'!$H$7:$BE$11,2,FALSE))*HLOOKUP(H132,'[7]Annuity Cal'!$H$7:$BE$11,5,FALSE),(IF(H132&lt;=(-1),H132,0)))</f>
        <v>3006568.3107809336</v>
      </c>
      <c r="I136" s="35" t="e">
        <f>IF($D132&gt;=1,($B131/HLOOKUP($D132,'[7]Annuity Cal'!$H$7:$BE$11,2,FALSE))*HLOOKUP(I132,'[7]Annuity Cal'!$H$7:$BE$11,5,FALSE),(IF(I132&lt;=(-1),I132,0)))</f>
        <v>#N/A</v>
      </c>
      <c r="J136" s="35" t="e">
        <f>IF($D132&gt;=1,($B131/HLOOKUP($D132,'[7]Annuity Cal'!$H$7:$BE$11,2,FALSE))*HLOOKUP(J132,'[7]Annuity Cal'!$H$7:$BE$11,5,FALSE),(IF(J132&lt;=(-1),J132,0)))</f>
        <v>#N/A</v>
      </c>
      <c r="K136" s="35" t="e">
        <f>IF($D132&gt;=1,($B131/HLOOKUP($D132,'[7]Annuity Cal'!$H$7:$BE$11,2,FALSE))*HLOOKUP(K132,'[7]Annuity Cal'!$H$7:$BE$11,5,FALSE),(IF(K132&lt;=(-1),K132,0)))</f>
        <v>#N/A</v>
      </c>
      <c r="L136" s="35" t="e">
        <f>IF($D132&gt;=1,($B131/HLOOKUP($D132,'[7]Annuity Cal'!$H$7:$BE$11,2,FALSE))*HLOOKUP(L132,'[7]Annuity Cal'!$H$7:$BE$11,5,FALSE),(IF(L132&lt;=(-1),L132,0)))</f>
        <v>#N/A</v>
      </c>
      <c r="M136" s="35" t="e">
        <f>IF($D132&gt;=1,($B131/HLOOKUP($D132,'[7]Annuity Cal'!$H$7:$BE$11,2,FALSE))*HLOOKUP(M132,'[7]Annuity Cal'!$H$7:$BE$11,5,FALSE),(IF(M132&lt;=(-1),M132,0)))</f>
        <v>#N/A</v>
      </c>
      <c r="N136" s="35" t="e">
        <f>IF($D132&gt;=1,($B131/HLOOKUP($D132,'[7]Annuity Cal'!$H$7:$BE$11,2,FALSE))*HLOOKUP(N132,'[7]Annuity Cal'!$H$7:$BE$11,5,FALSE),(IF(N132&lt;=(-1),N132,0)))</f>
        <v>#N/A</v>
      </c>
      <c r="O136" s="35" t="e">
        <f>IF($D132&gt;=1,($B131/HLOOKUP($D132,'[7]Annuity Cal'!$H$7:$BE$11,2,FALSE))*HLOOKUP(O132,'[7]Annuity Cal'!$H$7:$BE$11,5,FALSE),(IF(O132&lt;=(-1),O132,0)))</f>
        <v>#N/A</v>
      </c>
      <c r="P136" s="35" t="e">
        <f>IF($D132&gt;=1,($B131/HLOOKUP($D132,'[7]Annuity Cal'!$H$7:$BE$11,2,FALSE))*HLOOKUP(P132,'[7]Annuity Cal'!$H$7:$BE$11,5,FALSE),(IF(P132&lt;=(-1),P132,0)))</f>
        <v>#N/A</v>
      </c>
      <c r="Q136" s="35" t="e">
        <f>IF($D132&gt;=1,($B131/HLOOKUP($D132,'[7]Annuity Cal'!$H$7:$BE$11,2,FALSE))*HLOOKUP(Q132,'[7]Annuity Cal'!$H$7:$BE$11,5,FALSE),(IF(Q132&lt;=(-1),Q132,0)))</f>
        <v>#N/A</v>
      </c>
      <c r="R136" s="35" t="e">
        <f>IF($D132&gt;=1,($B131/HLOOKUP($D132,'[7]Annuity Cal'!$H$7:$BE$11,2,FALSE))*HLOOKUP(R132,'[7]Annuity Cal'!$H$7:$BE$11,5,FALSE),(IF(R132&lt;=(-1),R132,0)))</f>
        <v>#N/A</v>
      </c>
      <c r="S136" s="35" t="e">
        <f>IF($D132&gt;=1,($B131/HLOOKUP($D132,'[7]Annuity Cal'!$H$7:$BE$11,2,FALSE))*HLOOKUP(S132,'[7]Annuity Cal'!$H$7:$BE$11,5,FALSE),(IF(S132&lt;=(-1),S132,0)))</f>
        <v>#N/A</v>
      </c>
      <c r="T136" s="35" t="e">
        <f>IF($D132&gt;=1,($B131/HLOOKUP($D132,'[7]Annuity Cal'!$H$7:$BE$11,2,FALSE))*HLOOKUP(T132,'[7]Annuity Cal'!$H$7:$BE$11,5,FALSE),(IF(T132&lt;=(-1),T132,0)))</f>
        <v>#N/A</v>
      </c>
      <c r="U136" s="35" t="e">
        <f>IF($D132&gt;=1,($B131/HLOOKUP($D132,'[7]Annuity Cal'!$H$7:$BE$11,2,FALSE))*HLOOKUP(U132,'[7]Annuity Cal'!$H$7:$BE$11,5,FALSE),(IF(U132&lt;=(-1),U132,0)))</f>
        <v>#N/A</v>
      </c>
      <c r="V136" s="35" t="e">
        <f>IF($D132&gt;=1,($B131/HLOOKUP($D132,'[7]Annuity Cal'!$H$7:$BE$11,2,FALSE))*HLOOKUP(V132,'[7]Annuity Cal'!$H$7:$BE$11,5,FALSE),(IF(V132&lt;=(-1),V132,0)))</f>
        <v>#N/A</v>
      </c>
      <c r="W136" s="35" t="e">
        <f>IF($D132&gt;=1,($B131/HLOOKUP($D132,'[7]Annuity Cal'!$H$7:$BE$11,2,FALSE))*HLOOKUP(W132,'[7]Annuity Cal'!$H$7:$BE$11,5,FALSE),(IF(W132&lt;=(-1),W132,0)))</f>
        <v>#N/A</v>
      </c>
      <c r="X136" s="35" t="e">
        <f>IF($D132&gt;=1,($B131/HLOOKUP($D132,'[7]Annuity Cal'!$H$7:$BE$11,2,FALSE))*HLOOKUP(X132,'[7]Annuity Cal'!$H$7:$BE$11,5,FALSE),(IF(X132&lt;=(-1),X132,0)))</f>
        <v>#N/A</v>
      </c>
      <c r="Y136" s="35" t="e">
        <f>IF($D132&gt;=1,($B131/HLOOKUP($D132,'[7]Annuity Cal'!$H$7:$BE$11,2,FALSE))*HLOOKUP(Y132,'[7]Annuity Cal'!$H$7:$BE$11,5,FALSE),(IF(Y132&lt;=(-1),Y132,0)))</f>
        <v>#N/A</v>
      </c>
      <c r="Z136" s="35" t="e">
        <f>IF($D132&gt;=1,($B131/HLOOKUP($D132,'[7]Annuity Cal'!$H$7:$BE$11,2,FALSE))*HLOOKUP(Z132,'[7]Annuity Cal'!$H$7:$BE$11,5,FALSE),(IF(Z132&lt;=(-1),Z132,0)))</f>
        <v>#N/A</v>
      </c>
      <c r="AA136" s="35" t="e">
        <f>IF($D132&gt;=1,($B131/HLOOKUP($D132,'[7]Annuity Cal'!$H$7:$BE$11,2,FALSE))*HLOOKUP(AA132,'[7]Annuity Cal'!$H$7:$BE$11,5,FALSE),(IF(AA132&lt;=(-1),AA132,0)))</f>
        <v>#N/A</v>
      </c>
      <c r="AB136" s="35" t="e">
        <f>IF($D132&gt;=1,($B131/HLOOKUP($D132,'[7]Annuity Cal'!$H$7:$BE$11,2,FALSE))*HLOOKUP(AB132,'[7]Annuity Cal'!$H$7:$BE$11,5,FALSE),(IF(AB132&lt;=(-1),AB132,0)))</f>
        <v>#N/A</v>
      </c>
      <c r="AC136" s="35" t="e">
        <f>IF($D132&gt;=1,($B131/HLOOKUP($D132,'[7]Annuity Cal'!$H$7:$BE$11,2,FALSE))*HLOOKUP(AC132,'[7]Annuity Cal'!$H$7:$BE$11,5,FALSE),(IF(AC132&lt;=(-1),AC132,0)))</f>
        <v>#N/A</v>
      </c>
      <c r="AD136" s="35" t="e">
        <f>IF($D132&gt;=1,($B131/HLOOKUP($D132,'[7]Annuity Cal'!$H$7:$BE$11,2,FALSE))*HLOOKUP(AD132,'[7]Annuity Cal'!$H$7:$BE$11,5,FALSE),(IF(AD132&lt;=(-1),AD132,0)))</f>
        <v>#N/A</v>
      </c>
      <c r="AE136" s="35" t="e">
        <f>IF($D132&gt;=1,($B131/HLOOKUP($D132,'[7]Annuity Cal'!$H$7:$BE$11,2,FALSE))*HLOOKUP(AE132,'[7]Annuity Cal'!$H$7:$BE$11,5,FALSE),(IF(AE132&lt;=(-1),AE132,0)))</f>
        <v>#N/A</v>
      </c>
      <c r="AF136" s="35" t="e">
        <f>IF($D132&gt;=1,($B131/HLOOKUP($D132,'[7]Annuity Cal'!$H$7:$BE$11,2,FALSE))*HLOOKUP(AF132,'[7]Annuity Cal'!$H$7:$BE$11,5,FALSE),(IF(AF132&lt;=(-1),AF132,0)))</f>
        <v>#N/A</v>
      </c>
      <c r="AG136" s="35" t="e">
        <f>IF($D132&gt;=1,($B131/HLOOKUP($D132,'[7]Annuity Cal'!$H$7:$BE$11,2,FALSE))*HLOOKUP(AG132,'[7]Annuity Cal'!$H$7:$BE$11,5,FALSE),(IF(AG132&lt;=(-1),AG132,0)))</f>
        <v>#N/A</v>
      </c>
      <c r="AH136" s="35" t="e">
        <f>IF($D132&gt;=1,($B131/HLOOKUP($D132,'[7]Annuity Cal'!$H$7:$BE$11,2,FALSE))*HLOOKUP(AH132,'[7]Annuity Cal'!$H$7:$BE$11,5,FALSE),(IF(AH132&lt;=(-1),AH132,0)))</f>
        <v>#N/A</v>
      </c>
      <c r="AI136" s="35" t="e">
        <f>IF($D132&gt;=1,($B131/HLOOKUP($D132,'[7]Annuity Cal'!$H$7:$BE$11,2,FALSE))*HLOOKUP(AI132,'[7]Annuity Cal'!$H$7:$BE$11,5,FALSE),(IF(AI132&lt;=(-1),AI132,0)))</f>
        <v>#N/A</v>
      </c>
      <c r="AJ136" s="35" t="e">
        <f>IF($D132&gt;=1,($B131/HLOOKUP($D132,'[7]Annuity Cal'!$H$7:$BE$11,2,FALSE))*HLOOKUP(AJ132,'[7]Annuity Cal'!$H$7:$BE$11,5,FALSE),(IF(AJ132&lt;=(-1),AJ132,0)))</f>
        <v>#N/A</v>
      </c>
      <c r="AK136" s="35" t="e">
        <f>IF($D132&gt;=1,($B131/HLOOKUP($D132,'[7]Annuity Cal'!$H$7:$BE$11,2,FALSE))*HLOOKUP(AK132,'[7]Annuity Cal'!$H$7:$BE$11,5,FALSE),(IF(AK132&lt;=(-1),AK132,0)))</f>
        <v>#N/A</v>
      </c>
      <c r="AL136" s="35" t="e">
        <f>IF($D132&gt;=1,($B131/HLOOKUP($D132,'[7]Annuity Cal'!$H$7:$BE$11,2,FALSE))*HLOOKUP(AL132,'[7]Annuity Cal'!$H$7:$BE$11,5,FALSE),(IF(AL132&lt;=(-1),AL132,0)))</f>
        <v>#N/A</v>
      </c>
      <c r="AM136" s="35" t="e">
        <f>IF($D132&gt;=1,($B131/HLOOKUP($D132,'[7]Annuity Cal'!$H$7:$BE$11,2,FALSE))*HLOOKUP(AM132,'[7]Annuity Cal'!$H$7:$BE$11,5,FALSE),(IF(AM132&lt;=(-1),AM132,0)))</f>
        <v>#N/A</v>
      </c>
      <c r="AN136" s="35" t="e">
        <f>IF($D132&gt;=1,($B131/HLOOKUP($D132,'[7]Annuity Cal'!$H$7:$BE$11,2,FALSE))*HLOOKUP(AN132,'[7]Annuity Cal'!$H$7:$BE$11,5,FALSE),(IF(AN132&lt;=(-1),AN132,0)))</f>
        <v>#N/A</v>
      </c>
      <c r="AO136" s="35" t="e">
        <f>IF($D132&gt;=1,($B131/HLOOKUP($D132,'[7]Annuity Cal'!$H$7:$BE$11,2,FALSE))*HLOOKUP(AO132,'[7]Annuity Cal'!$H$7:$BE$11,5,FALSE),(IF(AO132&lt;=(-1),AO132,0)))</f>
        <v>#N/A</v>
      </c>
      <c r="AP136" s="35" t="e">
        <f>IF($D132&gt;=1,($B131/HLOOKUP($D132,'[7]Annuity Cal'!$H$7:$BE$11,2,FALSE))*HLOOKUP(AP132,'[7]Annuity Cal'!$H$7:$BE$11,5,FALSE),(IF(AP132&lt;=(-1),AP132,0)))</f>
        <v>#N/A</v>
      </c>
      <c r="AQ136" s="35" t="e">
        <f>IF($D132&gt;=1,($B131/HLOOKUP($D132,'[7]Annuity Cal'!$H$7:$BE$11,2,FALSE))*HLOOKUP(AQ132,'[7]Annuity Cal'!$H$7:$BE$11,5,FALSE),(IF(AQ132&lt;=(-1),AQ132,0)))</f>
        <v>#N/A</v>
      </c>
      <c r="AR136" s="35" t="e">
        <f>IF($D132&gt;=1,($B131/HLOOKUP($D132,'[7]Annuity Cal'!$H$7:$BE$11,2,FALSE))*HLOOKUP(AR132,'[7]Annuity Cal'!$H$7:$BE$11,5,FALSE),(IF(AR132&lt;=(-1),AR132,0)))</f>
        <v>#N/A</v>
      </c>
      <c r="AS136" s="35" t="e">
        <f>IF($D132&gt;=1,($B131/HLOOKUP($D132,'[7]Annuity Cal'!$H$7:$BE$11,2,FALSE))*HLOOKUP(AS132,'[7]Annuity Cal'!$H$7:$BE$11,5,FALSE),(IF(AS132&lt;=(-1),AS132,0)))</f>
        <v>#N/A</v>
      </c>
      <c r="AT136" s="35" t="e">
        <f>IF($D132&gt;=1,($B131/HLOOKUP($D132,'[7]Annuity Cal'!$H$7:$BE$11,2,FALSE))*HLOOKUP(AT132,'[7]Annuity Cal'!$H$7:$BE$11,5,FALSE),(IF(AT132&lt;=(-1),AT132,0)))</f>
        <v>#N/A</v>
      </c>
      <c r="AU136" s="35" t="e">
        <f>IF($D132&gt;=1,($B131/HLOOKUP($D132,'[7]Annuity Cal'!$H$7:$BE$11,2,FALSE))*HLOOKUP(AU132,'[7]Annuity Cal'!$H$7:$BE$11,5,FALSE),(IF(AU132&lt;=(-1),AU132,0)))</f>
        <v>#N/A</v>
      </c>
      <c r="AV136" s="35" t="e">
        <f>IF($D132&gt;=1,($B131/HLOOKUP($D132,'[7]Annuity Cal'!$H$7:$BE$11,2,FALSE))*HLOOKUP(AV132,'[7]Annuity Cal'!$H$7:$BE$11,5,FALSE),(IF(AV132&lt;=(-1),AV132,0)))</f>
        <v>#N/A</v>
      </c>
      <c r="AW136" s="35" t="e">
        <f>IF($D132&gt;=1,($B131/HLOOKUP($D132,'[7]Annuity Cal'!$H$7:$BE$11,2,FALSE))*HLOOKUP(AW132,'[7]Annuity Cal'!$H$7:$BE$11,5,FALSE),(IF(AW132&lt;=(-1),AW132,0)))</f>
        <v>#N/A</v>
      </c>
      <c r="AX136" s="35" t="e">
        <f>IF($D132&gt;=1,($B131/HLOOKUP($D132,'[7]Annuity Cal'!$H$7:$BE$11,2,FALSE))*HLOOKUP(AX132,'[7]Annuity Cal'!$H$7:$BE$11,5,FALSE),(IF(AX132&lt;=(-1),AX132,0)))</f>
        <v>#N/A</v>
      </c>
      <c r="AY136" s="35" t="e">
        <f>IF($D132&gt;=1,($B131/HLOOKUP($D132,'[7]Annuity Cal'!$H$7:$BE$11,2,FALSE))*HLOOKUP(AY132,'[7]Annuity Cal'!$H$7:$BE$11,5,FALSE),(IF(AY132&lt;=(-1),AY132,0)))</f>
        <v>#N/A</v>
      </c>
      <c r="AZ136" s="35" t="e">
        <f>IF($D132&gt;=1,($B131/HLOOKUP($D132,'[7]Annuity Cal'!$H$7:$BE$11,2,FALSE))*HLOOKUP(AZ132,'[7]Annuity Cal'!$H$7:$BE$11,5,FALSE),(IF(AZ132&lt;=(-1),AZ132,0)))</f>
        <v>#N/A</v>
      </c>
      <c r="BA136" s="35" t="e">
        <f>IF($D132&gt;=1,($B131/HLOOKUP($D132,'[7]Annuity Cal'!$H$7:$BE$11,2,FALSE))*HLOOKUP(BA132,'[7]Annuity Cal'!$H$7:$BE$11,5,FALSE),(IF(BA132&lt;=(-1),BA132,0)))</f>
        <v>#N/A</v>
      </c>
      <c r="BB136" s="35" t="e">
        <f>IF($D132&gt;=1,($B131/HLOOKUP($D132,'[7]Annuity Cal'!$H$7:$BE$11,2,FALSE))*HLOOKUP(BB132,'[7]Annuity Cal'!$H$7:$BE$11,5,FALSE),(IF(BB132&lt;=(-1),BB132,0)))</f>
        <v>#N/A</v>
      </c>
      <c r="BC136" s="35" t="e">
        <f>IF($D132&gt;=1,($B131/HLOOKUP($D132,'[7]Annuity Cal'!$H$7:$BE$11,2,FALSE))*HLOOKUP(BC132,'[7]Annuity Cal'!$H$7:$BE$11,5,FALSE),(IF(BC132&lt;=(-1),BC132,0)))</f>
        <v>#N/A</v>
      </c>
      <c r="BD136" s="35" t="e">
        <f>IF($D132&gt;=1,($B131/HLOOKUP($D132,'[7]Annuity Cal'!$H$7:$BE$11,2,FALSE))*HLOOKUP(BD132,'[7]Annuity Cal'!$H$7:$BE$11,5,FALSE),(IF(BD132&lt;=(-1),BD132,0)))</f>
        <v>#N/A</v>
      </c>
      <c r="BE136" s="35" t="e">
        <f>IF($D132&gt;=1,($B131/HLOOKUP($D132,'[7]Annuity Cal'!$H$7:$BE$11,2,FALSE))*HLOOKUP(BE132,'[7]Annuity Cal'!$H$7:$BE$11,5,FALSE),(IF(BE132&lt;=(-1),BE132,0)))</f>
        <v>#N/A</v>
      </c>
      <c r="BF136" s="35" t="e">
        <f>IF($D132&gt;=1,($B131/HLOOKUP($D132,'[7]Annuity Cal'!$H$7:$BE$11,2,FALSE))*HLOOKUP(BF132,'[7]Annuity Cal'!$H$7:$BE$11,5,FALSE),(IF(BF132&lt;=(-1),BF132,0)))</f>
        <v>#N/A</v>
      </c>
      <c r="BG136" s="35" t="e">
        <f>IF($D132&gt;=1,($B131/HLOOKUP($D132,'[7]Annuity Cal'!$H$7:$BE$11,2,FALSE))*HLOOKUP(BG132,'[7]Annuity Cal'!$H$7:$BE$11,5,FALSE),(IF(BG132&lt;=(-1),BG132,0)))</f>
        <v>#N/A</v>
      </c>
      <c r="BH136" s="35" t="e">
        <f>IF($D132&gt;=1,($B131/HLOOKUP($D132,'[7]Annuity Cal'!$H$7:$BE$11,2,FALSE))*HLOOKUP(BH132,'[7]Annuity Cal'!$H$7:$BE$11,5,FALSE),(IF(BH132&lt;=(-1),BH132,0)))</f>
        <v>#N/A</v>
      </c>
      <c r="BI136" s="35" t="e">
        <f>IF($D132&gt;=1,($B131/HLOOKUP($D132,'[7]Annuity Cal'!$H$7:$BE$11,2,FALSE))*HLOOKUP(BI132,'[7]Annuity Cal'!$H$7:$BE$11,5,FALSE),(IF(BI132&lt;=(-1),BI132,0)))</f>
        <v>#N/A</v>
      </c>
      <c r="BJ136" s="35" t="e">
        <f>IF($D132&gt;=1,($B131/HLOOKUP($D132,'[7]Annuity Cal'!$H$7:$BE$11,2,FALSE))*HLOOKUP(BJ132,'[7]Annuity Cal'!$H$7:$BE$11,5,FALSE),(IF(BJ132&lt;=(-1),BJ132,0)))</f>
        <v>#N/A</v>
      </c>
      <c r="BK136" s="35" t="e">
        <f>IF($D132&gt;=1,($B131/HLOOKUP($D132,'[7]Annuity Cal'!$H$7:$BE$11,2,FALSE))*HLOOKUP(BK132,'[7]Annuity Cal'!$H$7:$BE$11,5,FALSE),(IF(BK132&lt;=(-1),BK132,0)))</f>
        <v>#N/A</v>
      </c>
      <c r="BL136" s="35" t="e">
        <f>IF($D132&gt;=1,($B131/HLOOKUP($D132,'[7]Annuity Cal'!$H$7:$BE$11,2,FALSE))*HLOOKUP(BL132,'[7]Annuity Cal'!$H$7:$BE$11,5,FALSE),(IF(BL132&lt;=(-1),BL132,0)))</f>
        <v>#N/A</v>
      </c>
      <c r="BM136" s="35" t="e">
        <f>IF($D132&gt;=1,($B131/HLOOKUP($D132,'[7]Annuity Cal'!$H$7:$BE$11,2,FALSE))*HLOOKUP(BM132,'[7]Annuity Cal'!$H$7:$BE$11,5,FALSE),(IF(BM132&lt;=(-1),BM132,0)))</f>
        <v>#N/A</v>
      </c>
      <c r="BN136" s="35" t="e">
        <f>IF($D132&gt;=1,($B131/HLOOKUP($D132,'[7]Annuity Cal'!$H$7:$BE$11,2,FALSE))*HLOOKUP(BN132,'[7]Annuity Cal'!$H$7:$BE$11,5,FALSE),(IF(BN132&lt;=(-1),BN132,0)))</f>
        <v>#N/A</v>
      </c>
    </row>
    <row r="137" spans="1:66" hidden="1">
      <c r="D137" s="35">
        <f>D133-D134</f>
        <v>10772265.358657191</v>
      </c>
      <c r="E137" s="35">
        <f t="shared" ref="E137:BN137" si="56">E133-E134</f>
        <v>8301973.8174938317</v>
      </c>
      <c r="F137" s="35">
        <f t="shared" si="56"/>
        <v>5688758.2657345925</v>
      </c>
      <c r="G137" s="35">
        <f t="shared" si="56"/>
        <v>2924349.5284807123</v>
      </c>
      <c r="H137" s="35">
        <f t="shared" si="56"/>
        <v>0</v>
      </c>
      <c r="I137" s="35" t="e">
        <f t="shared" si="56"/>
        <v>#N/A</v>
      </c>
      <c r="J137" s="35" t="e">
        <f t="shared" si="56"/>
        <v>#N/A</v>
      </c>
      <c r="K137" s="35" t="e">
        <f t="shared" si="56"/>
        <v>#N/A</v>
      </c>
      <c r="L137" s="35" t="e">
        <f t="shared" si="56"/>
        <v>#N/A</v>
      </c>
      <c r="M137" s="35" t="e">
        <f t="shared" si="56"/>
        <v>#N/A</v>
      </c>
      <c r="N137" s="35" t="e">
        <f t="shared" si="56"/>
        <v>#N/A</v>
      </c>
      <c r="O137" s="35" t="e">
        <f t="shared" si="56"/>
        <v>#N/A</v>
      </c>
      <c r="P137" s="35" t="e">
        <f t="shared" si="56"/>
        <v>#N/A</v>
      </c>
      <c r="Q137" s="35" t="e">
        <f t="shared" si="56"/>
        <v>#N/A</v>
      </c>
      <c r="R137" s="35" t="e">
        <f t="shared" si="56"/>
        <v>#N/A</v>
      </c>
      <c r="S137" s="35" t="e">
        <f t="shared" si="56"/>
        <v>#N/A</v>
      </c>
      <c r="T137" s="35" t="e">
        <f t="shared" si="56"/>
        <v>#N/A</v>
      </c>
      <c r="U137" s="35" t="e">
        <f t="shared" si="56"/>
        <v>#N/A</v>
      </c>
      <c r="V137" s="35" t="e">
        <f t="shared" si="56"/>
        <v>#N/A</v>
      </c>
      <c r="W137" s="35" t="e">
        <f t="shared" si="56"/>
        <v>#N/A</v>
      </c>
      <c r="X137" s="35" t="e">
        <f t="shared" si="56"/>
        <v>#N/A</v>
      </c>
      <c r="Y137" s="35" t="e">
        <f t="shared" si="56"/>
        <v>#N/A</v>
      </c>
      <c r="Z137" s="35" t="e">
        <f t="shared" si="56"/>
        <v>#N/A</v>
      </c>
      <c r="AA137" s="35" t="e">
        <f t="shared" si="56"/>
        <v>#N/A</v>
      </c>
      <c r="AB137" s="35" t="e">
        <f t="shared" si="56"/>
        <v>#N/A</v>
      </c>
      <c r="AC137" s="35" t="e">
        <f t="shared" si="56"/>
        <v>#N/A</v>
      </c>
      <c r="AD137" s="35" t="e">
        <f t="shared" si="56"/>
        <v>#N/A</v>
      </c>
      <c r="AE137" s="35" t="e">
        <f t="shared" si="56"/>
        <v>#N/A</v>
      </c>
      <c r="AF137" s="35" t="e">
        <f t="shared" si="56"/>
        <v>#N/A</v>
      </c>
      <c r="AG137" s="35" t="e">
        <f t="shared" si="56"/>
        <v>#N/A</v>
      </c>
      <c r="AH137" s="35" t="e">
        <f t="shared" si="56"/>
        <v>#N/A</v>
      </c>
      <c r="AI137" s="35" t="e">
        <f t="shared" si="56"/>
        <v>#N/A</v>
      </c>
      <c r="AJ137" s="35" t="e">
        <f t="shared" si="56"/>
        <v>#N/A</v>
      </c>
      <c r="AK137" s="35" t="e">
        <f t="shared" si="56"/>
        <v>#N/A</v>
      </c>
      <c r="AL137" s="35" t="e">
        <f t="shared" si="56"/>
        <v>#N/A</v>
      </c>
      <c r="AM137" s="35" t="e">
        <f t="shared" si="56"/>
        <v>#N/A</v>
      </c>
      <c r="AN137" s="35" t="e">
        <f t="shared" si="56"/>
        <v>#N/A</v>
      </c>
      <c r="AO137" s="35" t="e">
        <f t="shared" si="56"/>
        <v>#N/A</v>
      </c>
      <c r="AP137" s="35" t="e">
        <f t="shared" si="56"/>
        <v>#N/A</v>
      </c>
      <c r="AQ137" s="35" t="e">
        <f t="shared" si="56"/>
        <v>#N/A</v>
      </c>
      <c r="AR137" s="35" t="e">
        <f t="shared" si="56"/>
        <v>#N/A</v>
      </c>
      <c r="AS137" s="35" t="e">
        <f t="shared" si="56"/>
        <v>#N/A</v>
      </c>
      <c r="AT137" s="35" t="e">
        <f t="shared" si="56"/>
        <v>#N/A</v>
      </c>
      <c r="AU137" s="35" t="e">
        <f t="shared" si="56"/>
        <v>#N/A</v>
      </c>
      <c r="AV137" s="35" t="e">
        <f t="shared" si="56"/>
        <v>#N/A</v>
      </c>
      <c r="AW137" s="35" t="e">
        <f t="shared" si="56"/>
        <v>#N/A</v>
      </c>
      <c r="AX137" s="35" t="e">
        <f t="shared" si="56"/>
        <v>#N/A</v>
      </c>
      <c r="AY137" s="35" t="e">
        <f t="shared" si="56"/>
        <v>#N/A</v>
      </c>
      <c r="AZ137" s="35" t="e">
        <f t="shared" si="56"/>
        <v>#N/A</v>
      </c>
      <c r="BA137" s="35" t="e">
        <f t="shared" si="56"/>
        <v>#N/A</v>
      </c>
      <c r="BB137" s="35" t="e">
        <f t="shared" si="56"/>
        <v>#N/A</v>
      </c>
      <c r="BC137" s="35" t="e">
        <f t="shared" si="56"/>
        <v>#N/A</v>
      </c>
      <c r="BD137" s="35" t="e">
        <f t="shared" si="56"/>
        <v>#N/A</v>
      </c>
      <c r="BE137" s="35" t="e">
        <f t="shared" si="56"/>
        <v>#N/A</v>
      </c>
      <c r="BF137" s="35" t="e">
        <f t="shared" si="56"/>
        <v>#N/A</v>
      </c>
      <c r="BG137" s="35" t="e">
        <f t="shared" si="56"/>
        <v>#N/A</v>
      </c>
      <c r="BH137" s="35" t="e">
        <f t="shared" si="56"/>
        <v>#N/A</v>
      </c>
      <c r="BI137" s="35" t="e">
        <f t="shared" si="56"/>
        <v>#N/A</v>
      </c>
      <c r="BJ137" s="35" t="e">
        <f t="shared" si="56"/>
        <v>#N/A</v>
      </c>
      <c r="BK137" s="35" t="e">
        <f t="shared" si="56"/>
        <v>#N/A</v>
      </c>
      <c r="BL137" s="35" t="e">
        <f t="shared" si="56"/>
        <v>#N/A</v>
      </c>
      <c r="BM137" s="35" t="e">
        <f t="shared" si="56"/>
        <v>#N/A</v>
      </c>
      <c r="BN137" s="35" t="e">
        <f t="shared" si="56"/>
        <v>#N/A</v>
      </c>
    </row>
    <row r="138" spans="1:66" hidden="1"/>
    <row r="139" spans="1:66" hidden="1">
      <c r="C139" s="35" t="s">
        <v>12</v>
      </c>
      <c r="E139" s="35">
        <f>D133</f>
        <v>13107449.800000001</v>
      </c>
      <c r="F139" s="35">
        <f t="shared" ref="F139:U143" si="57">E133</f>
        <v>10772265.358657191</v>
      </c>
      <c r="G139" s="35">
        <f t="shared" si="57"/>
        <v>8301973.8174938317</v>
      </c>
      <c r="H139" s="35">
        <f t="shared" si="57"/>
        <v>5688758.2657345925</v>
      </c>
      <c r="I139" s="35">
        <f t="shared" si="57"/>
        <v>2924349.5284807123</v>
      </c>
      <c r="J139" s="35">
        <f t="shared" si="57"/>
        <v>0</v>
      </c>
      <c r="K139" s="35" t="e">
        <f t="shared" si="57"/>
        <v>#N/A</v>
      </c>
      <c r="L139" s="35" t="e">
        <f t="shared" si="57"/>
        <v>#N/A</v>
      </c>
      <c r="M139" s="35" t="e">
        <f t="shared" si="57"/>
        <v>#N/A</v>
      </c>
      <c r="N139" s="35" t="e">
        <f t="shared" si="57"/>
        <v>#N/A</v>
      </c>
      <c r="O139" s="35" t="e">
        <f t="shared" si="57"/>
        <v>#N/A</v>
      </c>
      <c r="P139" s="35" t="e">
        <f t="shared" si="57"/>
        <v>#N/A</v>
      </c>
      <c r="Q139" s="35" t="e">
        <f t="shared" si="57"/>
        <v>#N/A</v>
      </c>
      <c r="R139" s="35" t="e">
        <f t="shared" si="57"/>
        <v>#N/A</v>
      </c>
      <c r="S139" s="35" t="e">
        <f t="shared" si="57"/>
        <v>#N/A</v>
      </c>
      <c r="T139" s="35" t="e">
        <f t="shared" si="57"/>
        <v>#N/A</v>
      </c>
      <c r="U139" s="35" t="e">
        <f t="shared" si="57"/>
        <v>#N/A</v>
      </c>
      <c r="V139" s="35" t="e">
        <f t="shared" ref="V139:AK143" si="58">U133</f>
        <v>#N/A</v>
      </c>
      <c r="W139" s="35" t="e">
        <f t="shared" si="58"/>
        <v>#N/A</v>
      </c>
      <c r="X139" s="35" t="e">
        <f t="shared" si="58"/>
        <v>#N/A</v>
      </c>
      <c r="Y139" s="35" t="e">
        <f t="shared" si="58"/>
        <v>#N/A</v>
      </c>
      <c r="Z139" s="35" t="e">
        <f t="shared" si="58"/>
        <v>#N/A</v>
      </c>
      <c r="AA139" s="35" t="e">
        <f t="shared" si="58"/>
        <v>#N/A</v>
      </c>
      <c r="AB139" s="35" t="e">
        <f t="shared" si="58"/>
        <v>#N/A</v>
      </c>
      <c r="AC139" s="35" t="e">
        <f t="shared" si="58"/>
        <v>#N/A</v>
      </c>
      <c r="AD139" s="35" t="e">
        <f t="shared" si="58"/>
        <v>#N/A</v>
      </c>
      <c r="AE139" s="35" t="e">
        <f t="shared" si="58"/>
        <v>#N/A</v>
      </c>
      <c r="AF139" s="35" t="e">
        <f t="shared" si="58"/>
        <v>#N/A</v>
      </c>
      <c r="AG139" s="35" t="e">
        <f t="shared" si="58"/>
        <v>#N/A</v>
      </c>
      <c r="AH139" s="35" t="e">
        <f t="shared" si="58"/>
        <v>#N/A</v>
      </c>
      <c r="AI139" s="35" t="e">
        <f t="shared" si="58"/>
        <v>#N/A</v>
      </c>
      <c r="AJ139" s="35" t="e">
        <f t="shared" si="58"/>
        <v>#N/A</v>
      </c>
      <c r="AK139" s="35" t="e">
        <f t="shared" si="58"/>
        <v>#N/A</v>
      </c>
      <c r="AL139" s="35" t="e">
        <f t="shared" ref="AL139:BA143" si="59">AK133</f>
        <v>#N/A</v>
      </c>
      <c r="AM139" s="35" t="e">
        <f t="shared" si="59"/>
        <v>#N/A</v>
      </c>
      <c r="AN139" s="35" t="e">
        <f t="shared" si="59"/>
        <v>#N/A</v>
      </c>
      <c r="AO139" s="35" t="e">
        <f t="shared" si="59"/>
        <v>#N/A</v>
      </c>
      <c r="AP139" s="35" t="e">
        <f t="shared" si="59"/>
        <v>#N/A</v>
      </c>
      <c r="AQ139" s="35" t="e">
        <f t="shared" si="59"/>
        <v>#N/A</v>
      </c>
      <c r="AR139" s="35" t="e">
        <f t="shared" si="59"/>
        <v>#N/A</v>
      </c>
      <c r="AS139" s="35" t="e">
        <f t="shared" si="59"/>
        <v>#N/A</v>
      </c>
      <c r="AT139" s="35" t="e">
        <f t="shared" si="59"/>
        <v>#N/A</v>
      </c>
      <c r="AU139" s="35" t="e">
        <f t="shared" si="59"/>
        <v>#N/A</v>
      </c>
      <c r="AV139" s="35" t="e">
        <f t="shared" si="59"/>
        <v>#N/A</v>
      </c>
      <c r="AW139" s="35" t="e">
        <f t="shared" si="59"/>
        <v>#N/A</v>
      </c>
      <c r="AX139" s="35" t="e">
        <f t="shared" si="59"/>
        <v>#N/A</v>
      </c>
      <c r="AY139" s="35" t="e">
        <f t="shared" si="59"/>
        <v>#N/A</v>
      </c>
      <c r="AZ139" s="35" t="e">
        <f t="shared" si="59"/>
        <v>#N/A</v>
      </c>
      <c r="BA139" s="35" t="e">
        <f t="shared" si="59"/>
        <v>#N/A</v>
      </c>
      <c r="BB139" s="35" t="e">
        <f t="shared" ref="BB139:BN143" si="60">BA133</f>
        <v>#N/A</v>
      </c>
      <c r="BC139" s="35" t="e">
        <f t="shared" si="60"/>
        <v>#N/A</v>
      </c>
      <c r="BD139" s="35" t="e">
        <f t="shared" si="60"/>
        <v>#N/A</v>
      </c>
      <c r="BE139" s="35" t="e">
        <f t="shared" si="60"/>
        <v>#N/A</v>
      </c>
      <c r="BF139" s="35" t="e">
        <f t="shared" si="60"/>
        <v>#N/A</v>
      </c>
      <c r="BG139" s="35" t="e">
        <f t="shared" si="60"/>
        <v>#N/A</v>
      </c>
      <c r="BH139" s="35" t="e">
        <f t="shared" si="60"/>
        <v>#N/A</v>
      </c>
      <c r="BI139" s="35" t="e">
        <f t="shared" si="60"/>
        <v>#N/A</v>
      </c>
      <c r="BJ139" s="35" t="e">
        <f t="shared" si="60"/>
        <v>#N/A</v>
      </c>
      <c r="BK139" s="35" t="e">
        <f t="shared" si="60"/>
        <v>#N/A</v>
      </c>
      <c r="BL139" s="35" t="e">
        <f t="shared" si="60"/>
        <v>#N/A</v>
      </c>
      <c r="BM139" s="35" t="e">
        <f t="shared" si="60"/>
        <v>#N/A</v>
      </c>
      <c r="BN139" s="35" t="e">
        <f t="shared" si="60"/>
        <v>#N/A</v>
      </c>
    </row>
    <row r="140" spans="1:66" hidden="1">
      <c r="C140" s="35" t="s">
        <v>0</v>
      </c>
      <c r="E140" s="35">
        <f>D134</f>
        <v>2335184.4413428102</v>
      </c>
      <c r="F140" s="35">
        <f t="shared" si="57"/>
        <v>2470291.5411633588</v>
      </c>
      <c r="G140" s="35">
        <f t="shared" si="57"/>
        <v>2613215.5517592393</v>
      </c>
      <c r="H140" s="35">
        <f t="shared" si="57"/>
        <v>2764408.7372538801</v>
      </c>
      <c r="I140" s="35">
        <f t="shared" si="57"/>
        <v>2924349.5284807119</v>
      </c>
      <c r="J140" s="35" t="e">
        <f t="shared" si="57"/>
        <v>#N/A</v>
      </c>
      <c r="K140" s="35" t="e">
        <f t="shared" si="57"/>
        <v>#N/A</v>
      </c>
      <c r="L140" s="35" t="e">
        <f t="shared" si="57"/>
        <v>#N/A</v>
      </c>
      <c r="M140" s="35" t="e">
        <f t="shared" si="57"/>
        <v>#N/A</v>
      </c>
      <c r="N140" s="35" t="e">
        <f t="shared" si="57"/>
        <v>#N/A</v>
      </c>
      <c r="O140" s="35" t="e">
        <f t="shared" si="57"/>
        <v>#N/A</v>
      </c>
      <c r="P140" s="35" t="e">
        <f t="shared" si="57"/>
        <v>#N/A</v>
      </c>
      <c r="Q140" s="35" t="e">
        <f t="shared" si="57"/>
        <v>#N/A</v>
      </c>
      <c r="R140" s="35" t="e">
        <f t="shared" si="57"/>
        <v>#N/A</v>
      </c>
      <c r="S140" s="35" t="e">
        <f t="shared" si="57"/>
        <v>#N/A</v>
      </c>
      <c r="T140" s="35" t="e">
        <f t="shared" si="57"/>
        <v>#N/A</v>
      </c>
      <c r="U140" s="35" t="e">
        <f t="shared" si="57"/>
        <v>#N/A</v>
      </c>
      <c r="V140" s="35" t="e">
        <f t="shared" si="58"/>
        <v>#N/A</v>
      </c>
      <c r="W140" s="35" t="e">
        <f t="shared" si="58"/>
        <v>#N/A</v>
      </c>
      <c r="X140" s="35" t="e">
        <f t="shared" si="58"/>
        <v>#N/A</v>
      </c>
      <c r="Y140" s="35" t="e">
        <f t="shared" si="58"/>
        <v>#N/A</v>
      </c>
      <c r="Z140" s="35" t="e">
        <f t="shared" si="58"/>
        <v>#N/A</v>
      </c>
      <c r="AA140" s="35" t="e">
        <f t="shared" si="58"/>
        <v>#N/A</v>
      </c>
      <c r="AB140" s="35" t="e">
        <f t="shared" si="58"/>
        <v>#N/A</v>
      </c>
      <c r="AC140" s="35" t="e">
        <f t="shared" si="58"/>
        <v>#N/A</v>
      </c>
      <c r="AD140" s="35" t="e">
        <f t="shared" si="58"/>
        <v>#N/A</v>
      </c>
      <c r="AE140" s="35" t="e">
        <f t="shared" si="58"/>
        <v>#N/A</v>
      </c>
      <c r="AF140" s="35" t="e">
        <f t="shared" si="58"/>
        <v>#N/A</v>
      </c>
      <c r="AG140" s="35" t="e">
        <f t="shared" si="58"/>
        <v>#N/A</v>
      </c>
      <c r="AH140" s="35" t="e">
        <f t="shared" si="58"/>
        <v>#N/A</v>
      </c>
      <c r="AI140" s="35" t="e">
        <f t="shared" si="58"/>
        <v>#N/A</v>
      </c>
      <c r="AJ140" s="35" t="e">
        <f t="shared" si="58"/>
        <v>#N/A</v>
      </c>
      <c r="AK140" s="35" t="e">
        <f t="shared" si="58"/>
        <v>#N/A</v>
      </c>
      <c r="AL140" s="35" t="e">
        <f t="shared" si="59"/>
        <v>#N/A</v>
      </c>
      <c r="AM140" s="35" t="e">
        <f t="shared" si="59"/>
        <v>#N/A</v>
      </c>
      <c r="AN140" s="35" t="e">
        <f t="shared" si="59"/>
        <v>#N/A</v>
      </c>
      <c r="AO140" s="35" t="e">
        <f t="shared" si="59"/>
        <v>#N/A</v>
      </c>
      <c r="AP140" s="35" t="e">
        <f t="shared" si="59"/>
        <v>#N/A</v>
      </c>
      <c r="AQ140" s="35" t="e">
        <f t="shared" si="59"/>
        <v>#N/A</v>
      </c>
      <c r="AR140" s="35" t="e">
        <f t="shared" si="59"/>
        <v>#N/A</v>
      </c>
      <c r="AS140" s="35" t="e">
        <f t="shared" si="59"/>
        <v>#N/A</v>
      </c>
      <c r="AT140" s="35" t="e">
        <f t="shared" si="59"/>
        <v>#N/A</v>
      </c>
      <c r="AU140" s="35" t="e">
        <f t="shared" si="59"/>
        <v>#N/A</v>
      </c>
      <c r="AV140" s="35" t="e">
        <f t="shared" si="59"/>
        <v>#N/A</v>
      </c>
      <c r="AW140" s="35" t="e">
        <f t="shared" si="59"/>
        <v>#N/A</v>
      </c>
      <c r="AX140" s="35" t="e">
        <f t="shared" si="59"/>
        <v>#N/A</v>
      </c>
      <c r="AY140" s="35" t="e">
        <f t="shared" si="59"/>
        <v>#N/A</v>
      </c>
      <c r="AZ140" s="35" t="e">
        <f t="shared" si="59"/>
        <v>#N/A</v>
      </c>
      <c r="BA140" s="35" t="e">
        <f t="shared" si="59"/>
        <v>#N/A</v>
      </c>
      <c r="BB140" s="35" t="e">
        <f t="shared" si="60"/>
        <v>#N/A</v>
      </c>
      <c r="BC140" s="35" t="e">
        <f t="shared" si="60"/>
        <v>#N/A</v>
      </c>
      <c r="BD140" s="35" t="e">
        <f t="shared" si="60"/>
        <v>#N/A</v>
      </c>
      <c r="BE140" s="35" t="e">
        <f t="shared" si="60"/>
        <v>#N/A</v>
      </c>
      <c r="BF140" s="35" t="e">
        <f t="shared" si="60"/>
        <v>#N/A</v>
      </c>
      <c r="BG140" s="35" t="e">
        <f t="shared" si="60"/>
        <v>#N/A</v>
      </c>
      <c r="BH140" s="35" t="e">
        <f t="shared" si="60"/>
        <v>#N/A</v>
      </c>
      <c r="BI140" s="35" t="e">
        <f t="shared" si="60"/>
        <v>#N/A</v>
      </c>
      <c r="BJ140" s="35" t="e">
        <f t="shared" si="60"/>
        <v>#N/A</v>
      </c>
      <c r="BK140" s="35" t="e">
        <f t="shared" si="60"/>
        <v>#N/A</v>
      </c>
      <c r="BL140" s="35" t="e">
        <f t="shared" si="60"/>
        <v>#N/A</v>
      </c>
      <c r="BM140" s="35" t="e">
        <f t="shared" si="60"/>
        <v>#N/A</v>
      </c>
      <c r="BN140" s="35" t="e">
        <f t="shared" si="60"/>
        <v>#N/A</v>
      </c>
    </row>
    <row r="141" spans="1:66" hidden="1">
      <c r="C141" s="35" t="s">
        <v>1</v>
      </c>
      <c r="E141" s="35">
        <f>D135</f>
        <v>671383.86943812307</v>
      </c>
      <c r="F141" s="35">
        <f t="shared" si="57"/>
        <v>536276.76961757464</v>
      </c>
      <c r="G141" s="35">
        <f t="shared" si="57"/>
        <v>393352.75902169425</v>
      </c>
      <c r="H141" s="35">
        <f t="shared" si="57"/>
        <v>242159.573527053</v>
      </c>
      <c r="I141" s="35">
        <f t="shared" si="57"/>
        <v>82218.782300221341</v>
      </c>
      <c r="J141" s="35" t="e">
        <f t="shared" si="57"/>
        <v>#N/A</v>
      </c>
      <c r="K141" s="35" t="e">
        <f t="shared" si="57"/>
        <v>#N/A</v>
      </c>
      <c r="L141" s="35" t="e">
        <f t="shared" si="57"/>
        <v>#N/A</v>
      </c>
      <c r="M141" s="35" t="e">
        <f t="shared" si="57"/>
        <v>#N/A</v>
      </c>
      <c r="N141" s="35" t="e">
        <f t="shared" si="57"/>
        <v>#N/A</v>
      </c>
      <c r="O141" s="35" t="e">
        <f t="shared" si="57"/>
        <v>#N/A</v>
      </c>
      <c r="P141" s="35" t="e">
        <f t="shared" si="57"/>
        <v>#N/A</v>
      </c>
      <c r="Q141" s="35" t="e">
        <f t="shared" si="57"/>
        <v>#N/A</v>
      </c>
      <c r="R141" s="35" t="e">
        <f t="shared" si="57"/>
        <v>#N/A</v>
      </c>
      <c r="S141" s="35" t="e">
        <f t="shared" si="57"/>
        <v>#N/A</v>
      </c>
      <c r="T141" s="35" t="e">
        <f t="shared" si="57"/>
        <v>#N/A</v>
      </c>
      <c r="U141" s="35" t="e">
        <f t="shared" si="57"/>
        <v>#N/A</v>
      </c>
      <c r="V141" s="35" t="e">
        <f t="shared" si="58"/>
        <v>#N/A</v>
      </c>
      <c r="W141" s="35" t="e">
        <f t="shared" si="58"/>
        <v>#N/A</v>
      </c>
      <c r="X141" s="35" t="e">
        <f t="shared" si="58"/>
        <v>#N/A</v>
      </c>
      <c r="Y141" s="35" t="e">
        <f t="shared" si="58"/>
        <v>#N/A</v>
      </c>
      <c r="Z141" s="35" t="e">
        <f t="shared" si="58"/>
        <v>#N/A</v>
      </c>
      <c r="AA141" s="35" t="e">
        <f t="shared" si="58"/>
        <v>#N/A</v>
      </c>
      <c r="AB141" s="35" t="e">
        <f t="shared" si="58"/>
        <v>#N/A</v>
      </c>
      <c r="AC141" s="35" t="e">
        <f t="shared" si="58"/>
        <v>#N/A</v>
      </c>
      <c r="AD141" s="35" t="e">
        <f t="shared" si="58"/>
        <v>#N/A</v>
      </c>
      <c r="AE141" s="35" t="e">
        <f t="shared" si="58"/>
        <v>#N/A</v>
      </c>
      <c r="AF141" s="35" t="e">
        <f t="shared" si="58"/>
        <v>#N/A</v>
      </c>
      <c r="AG141" s="35" t="e">
        <f t="shared" si="58"/>
        <v>#N/A</v>
      </c>
      <c r="AH141" s="35" t="e">
        <f t="shared" si="58"/>
        <v>#N/A</v>
      </c>
      <c r="AI141" s="35" t="e">
        <f t="shared" si="58"/>
        <v>#N/A</v>
      </c>
      <c r="AJ141" s="35" t="e">
        <f t="shared" si="58"/>
        <v>#N/A</v>
      </c>
      <c r="AK141" s="35" t="e">
        <f t="shared" si="58"/>
        <v>#N/A</v>
      </c>
      <c r="AL141" s="35" t="e">
        <f t="shared" si="59"/>
        <v>#N/A</v>
      </c>
      <c r="AM141" s="35" t="e">
        <f t="shared" si="59"/>
        <v>#N/A</v>
      </c>
      <c r="AN141" s="35" t="e">
        <f t="shared" si="59"/>
        <v>#N/A</v>
      </c>
      <c r="AO141" s="35" t="e">
        <f t="shared" si="59"/>
        <v>#N/A</v>
      </c>
      <c r="AP141" s="35" t="e">
        <f t="shared" si="59"/>
        <v>#N/A</v>
      </c>
      <c r="AQ141" s="35" t="e">
        <f t="shared" si="59"/>
        <v>#N/A</v>
      </c>
      <c r="AR141" s="35" t="e">
        <f t="shared" si="59"/>
        <v>#N/A</v>
      </c>
      <c r="AS141" s="35" t="e">
        <f t="shared" si="59"/>
        <v>#N/A</v>
      </c>
      <c r="AT141" s="35" t="e">
        <f t="shared" si="59"/>
        <v>#N/A</v>
      </c>
      <c r="AU141" s="35" t="e">
        <f t="shared" si="59"/>
        <v>#N/A</v>
      </c>
      <c r="AV141" s="35" t="e">
        <f t="shared" si="59"/>
        <v>#N/A</v>
      </c>
      <c r="AW141" s="35" t="e">
        <f t="shared" si="59"/>
        <v>#N/A</v>
      </c>
      <c r="AX141" s="35" t="e">
        <f t="shared" si="59"/>
        <v>#N/A</v>
      </c>
      <c r="AY141" s="35" t="e">
        <f t="shared" si="59"/>
        <v>#N/A</v>
      </c>
      <c r="AZ141" s="35" t="e">
        <f t="shared" si="59"/>
        <v>#N/A</v>
      </c>
      <c r="BA141" s="35" t="e">
        <f t="shared" si="59"/>
        <v>#N/A</v>
      </c>
      <c r="BB141" s="35" t="e">
        <f t="shared" si="60"/>
        <v>#N/A</v>
      </c>
      <c r="BC141" s="35" t="e">
        <f t="shared" si="60"/>
        <v>#N/A</v>
      </c>
      <c r="BD141" s="35" t="e">
        <f t="shared" si="60"/>
        <v>#N/A</v>
      </c>
      <c r="BE141" s="35" t="e">
        <f t="shared" si="60"/>
        <v>#N/A</v>
      </c>
      <c r="BF141" s="35" t="e">
        <f t="shared" si="60"/>
        <v>#N/A</v>
      </c>
      <c r="BG141" s="35" t="e">
        <f t="shared" si="60"/>
        <v>#N/A</v>
      </c>
      <c r="BH141" s="35" t="e">
        <f t="shared" si="60"/>
        <v>#N/A</v>
      </c>
      <c r="BI141" s="35" t="e">
        <f t="shared" si="60"/>
        <v>#N/A</v>
      </c>
      <c r="BJ141" s="35" t="e">
        <f t="shared" si="60"/>
        <v>#N/A</v>
      </c>
      <c r="BK141" s="35" t="e">
        <f t="shared" si="60"/>
        <v>#N/A</v>
      </c>
      <c r="BL141" s="35" t="e">
        <f t="shared" si="60"/>
        <v>#N/A</v>
      </c>
      <c r="BM141" s="35" t="e">
        <f t="shared" si="60"/>
        <v>#N/A</v>
      </c>
      <c r="BN141" s="35" t="e">
        <f t="shared" si="60"/>
        <v>#N/A</v>
      </c>
    </row>
    <row r="142" spans="1:66" hidden="1">
      <c r="C142" s="35" t="s">
        <v>2</v>
      </c>
      <c r="E142" s="35">
        <f>D136</f>
        <v>3006568.3107809336</v>
      </c>
      <c r="F142" s="35">
        <f t="shared" si="57"/>
        <v>3006568.3107809336</v>
      </c>
      <c r="G142" s="35">
        <f t="shared" si="57"/>
        <v>3006568.3107809336</v>
      </c>
      <c r="H142" s="35">
        <f t="shared" si="57"/>
        <v>3006568.3107809336</v>
      </c>
      <c r="I142" s="35">
        <f t="shared" si="57"/>
        <v>3006568.3107809336</v>
      </c>
      <c r="J142" s="35" t="e">
        <f t="shared" si="57"/>
        <v>#N/A</v>
      </c>
      <c r="K142" s="35" t="e">
        <f t="shared" si="57"/>
        <v>#N/A</v>
      </c>
      <c r="L142" s="35" t="e">
        <f t="shared" si="57"/>
        <v>#N/A</v>
      </c>
      <c r="M142" s="35" t="e">
        <f t="shared" si="57"/>
        <v>#N/A</v>
      </c>
      <c r="N142" s="35" t="e">
        <f t="shared" si="57"/>
        <v>#N/A</v>
      </c>
      <c r="O142" s="35" t="e">
        <f t="shared" si="57"/>
        <v>#N/A</v>
      </c>
      <c r="P142" s="35" t="e">
        <f t="shared" si="57"/>
        <v>#N/A</v>
      </c>
      <c r="Q142" s="35" t="e">
        <f t="shared" si="57"/>
        <v>#N/A</v>
      </c>
      <c r="R142" s="35" t="e">
        <f t="shared" si="57"/>
        <v>#N/A</v>
      </c>
      <c r="S142" s="35" t="e">
        <f t="shared" si="57"/>
        <v>#N/A</v>
      </c>
      <c r="T142" s="35" t="e">
        <f t="shared" si="57"/>
        <v>#N/A</v>
      </c>
      <c r="U142" s="35" t="e">
        <f t="shared" si="57"/>
        <v>#N/A</v>
      </c>
      <c r="V142" s="35" t="e">
        <f t="shared" si="58"/>
        <v>#N/A</v>
      </c>
      <c r="W142" s="35" t="e">
        <f t="shared" si="58"/>
        <v>#N/A</v>
      </c>
      <c r="X142" s="35" t="e">
        <f t="shared" si="58"/>
        <v>#N/A</v>
      </c>
      <c r="Y142" s="35" t="e">
        <f t="shared" si="58"/>
        <v>#N/A</v>
      </c>
      <c r="Z142" s="35" t="e">
        <f t="shared" si="58"/>
        <v>#N/A</v>
      </c>
      <c r="AA142" s="35" t="e">
        <f t="shared" si="58"/>
        <v>#N/A</v>
      </c>
      <c r="AB142" s="35" t="e">
        <f t="shared" si="58"/>
        <v>#N/A</v>
      </c>
      <c r="AC142" s="35" t="e">
        <f t="shared" si="58"/>
        <v>#N/A</v>
      </c>
      <c r="AD142" s="35" t="e">
        <f t="shared" si="58"/>
        <v>#N/A</v>
      </c>
      <c r="AE142" s="35" t="e">
        <f t="shared" si="58"/>
        <v>#N/A</v>
      </c>
      <c r="AF142" s="35" t="e">
        <f t="shared" si="58"/>
        <v>#N/A</v>
      </c>
      <c r="AG142" s="35" t="e">
        <f t="shared" si="58"/>
        <v>#N/A</v>
      </c>
      <c r="AH142" s="35" t="e">
        <f t="shared" si="58"/>
        <v>#N/A</v>
      </c>
      <c r="AI142" s="35" t="e">
        <f t="shared" si="58"/>
        <v>#N/A</v>
      </c>
      <c r="AJ142" s="35" t="e">
        <f t="shared" si="58"/>
        <v>#N/A</v>
      </c>
      <c r="AK142" s="35" t="e">
        <f t="shared" si="58"/>
        <v>#N/A</v>
      </c>
      <c r="AL142" s="35" t="e">
        <f t="shared" si="59"/>
        <v>#N/A</v>
      </c>
      <c r="AM142" s="35" t="e">
        <f t="shared" si="59"/>
        <v>#N/A</v>
      </c>
      <c r="AN142" s="35" t="e">
        <f t="shared" si="59"/>
        <v>#N/A</v>
      </c>
      <c r="AO142" s="35" t="e">
        <f t="shared" si="59"/>
        <v>#N/A</v>
      </c>
      <c r="AP142" s="35" t="e">
        <f t="shared" si="59"/>
        <v>#N/A</v>
      </c>
      <c r="AQ142" s="35" t="e">
        <f t="shared" si="59"/>
        <v>#N/A</v>
      </c>
      <c r="AR142" s="35" t="e">
        <f t="shared" si="59"/>
        <v>#N/A</v>
      </c>
      <c r="AS142" s="35" t="e">
        <f t="shared" si="59"/>
        <v>#N/A</v>
      </c>
      <c r="AT142" s="35" t="e">
        <f t="shared" si="59"/>
        <v>#N/A</v>
      </c>
      <c r="AU142" s="35" t="e">
        <f t="shared" si="59"/>
        <v>#N/A</v>
      </c>
      <c r="AV142" s="35" t="e">
        <f t="shared" si="59"/>
        <v>#N/A</v>
      </c>
      <c r="AW142" s="35" t="e">
        <f t="shared" si="59"/>
        <v>#N/A</v>
      </c>
      <c r="AX142" s="35" t="e">
        <f t="shared" si="59"/>
        <v>#N/A</v>
      </c>
      <c r="AY142" s="35" t="e">
        <f t="shared" si="59"/>
        <v>#N/A</v>
      </c>
      <c r="AZ142" s="35" t="e">
        <f t="shared" si="59"/>
        <v>#N/A</v>
      </c>
      <c r="BA142" s="35" t="e">
        <f t="shared" si="59"/>
        <v>#N/A</v>
      </c>
      <c r="BB142" s="35" t="e">
        <f t="shared" si="60"/>
        <v>#N/A</v>
      </c>
      <c r="BC142" s="35" t="e">
        <f t="shared" si="60"/>
        <v>#N/A</v>
      </c>
      <c r="BD142" s="35" t="e">
        <f t="shared" si="60"/>
        <v>#N/A</v>
      </c>
      <c r="BE142" s="35" t="e">
        <f t="shared" si="60"/>
        <v>#N/A</v>
      </c>
      <c r="BF142" s="35" t="e">
        <f t="shared" si="60"/>
        <v>#N/A</v>
      </c>
      <c r="BG142" s="35" t="e">
        <f t="shared" si="60"/>
        <v>#N/A</v>
      </c>
      <c r="BH142" s="35" t="e">
        <f t="shared" si="60"/>
        <v>#N/A</v>
      </c>
      <c r="BI142" s="35" t="e">
        <f t="shared" si="60"/>
        <v>#N/A</v>
      </c>
      <c r="BJ142" s="35" t="e">
        <f t="shared" si="60"/>
        <v>#N/A</v>
      </c>
      <c r="BK142" s="35" t="e">
        <f t="shared" si="60"/>
        <v>#N/A</v>
      </c>
      <c r="BL142" s="35" t="e">
        <f t="shared" si="60"/>
        <v>#N/A</v>
      </c>
      <c r="BM142" s="35" t="e">
        <f t="shared" si="60"/>
        <v>#N/A</v>
      </c>
      <c r="BN142" s="35" t="e">
        <f t="shared" si="60"/>
        <v>#N/A</v>
      </c>
    </row>
    <row r="143" spans="1:66" hidden="1">
      <c r="C143" s="35" t="s">
        <v>13</v>
      </c>
      <c r="E143" s="35">
        <f>D137</f>
        <v>10772265.358657191</v>
      </c>
      <c r="F143" s="35">
        <f t="shared" si="57"/>
        <v>8301973.8174938317</v>
      </c>
      <c r="G143" s="35">
        <f t="shared" si="57"/>
        <v>5688758.2657345925</v>
      </c>
      <c r="H143" s="35">
        <f t="shared" si="57"/>
        <v>2924349.5284807123</v>
      </c>
      <c r="I143" s="35">
        <f t="shared" si="57"/>
        <v>0</v>
      </c>
      <c r="J143" s="35" t="e">
        <f t="shared" si="57"/>
        <v>#N/A</v>
      </c>
      <c r="K143" s="35" t="e">
        <f t="shared" si="57"/>
        <v>#N/A</v>
      </c>
      <c r="L143" s="35" t="e">
        <f t="shared" si="57"/>
        <v>#N/A</v>
      </c>
      <c r="M143" s="35" t="e">
        <f t="shared" si="57"/>
        <v>#N/A</v>
      </c>
      <c r="N143" s="35" t="e">
        <f t="shared" si="57"/>
        <v>#N/A</v>
      </c>
      <c r="O143" s="35" t="e">
        <f t="shared" si="57"/>
        <v>#N/A</v>
      </c>
      <c r="P143" s="35" t="e">
        <f t="shared" si="57"/>
        <v>#N/A</v>
      </c>
      <c r="Q143" s="35" t="e">
        <f t="shared" si="57"/>
        <v>#N/A</v>
      </c>
      <c r="R143" s="35" t="e">
        <f t="shared" si="57"/>
        <v>#N/A</v>
      </c>
      <c r="S143" s="35" t="e">
        <f t="shared" si="57"/>
        <v>#N/A</v>
      </c>
      <c r="T143" s="35" t="e">
        <f t="shared" si="57"/>
        <v>#N/A</v>
      </c>
      <c r="U143" s="35" t="e">
        <f t="shared" si="57"/>
        <v>#N/A</v>
      </c>
      <c r="V143" s="35" t="e">
        <f t="shared" si="58"/>
        <v>#N/A</v>
      </c>
      <c r="W143" s="35" t="e">
        <f t="shared" si="58"/>
        <v>#N/A</v>
      </c>
      <c r="X143" s="35" t="e">
        <f t="shared" si="58"/>
        <v>#N/A</v>
      </c>
      <c r="Y143" s="35" t="e">
        <f t="shared" si="58"/>
        <v>#N/A</v>
      </c>
      <c r="Z143" s="35" t="e">
        <f t="shared" si="58"/>
        <v>#N/A</v>
      </c>
      <c r="AA143" s="35" t="e">
        <f t="shared" si="58"/>
        <v>#N/A</v>
      </c>
      <c r="AB143" s="35" t="e">
        <f t="shared" si="58"/>
        <v>#N/A</v>
      </c>
      <c r="AC143" s="35" t="e">
        <f t="shared" si="58"/>
        <v>#N/A</v>
      </c>
      <c r="AD143" s="35" t="e">
        <f t="shared" si="58"/>
        <v>#N/A</v>
      </c>
      <c r="AE143" s="35" t="e">
        <f t="shared" si="58"/>
        <v>#N/A</v>
      </c>
      <c r="AF143" s="35" t="e">
        <f t="shared" si="58"/>
        <v>#N/A</v>
      </c>
      <c r="AG143" s="35" t="e">
        <f t="shared" si="58"/>
        <v>#N/A</v>
      </c>
      <c r="AH143" s="35" t="e">
        <f t="shared" si="58"/>
        <v>#N/A</v>
      </c>
      <c r="AI143" s="35" t="e">
        <f t="shared" si="58"/>
        <v>#N/A</v>
      </c>
      <c r="AJ143" s="35" t="e">
        <f t="shared" si="58"/>
        <v>#N/A</v>
      </c>
      <c r="AK143" s="35" t="e">
        <f t="shared" si="58"/>
        <v>#N/A</v>
      </c>
      <c r="AL143" s="35" t="e">
        <f t="shared" si="59"/>
        <v>#N/A</v>
      </c>
      <c r="AM143" s="35" t="e">
        <f t="shared" si="59"/>
        <v>#N/A</v>
      </c>
      <c r="AN143" s="35" t="e">
        <f t="shared" si="59"/>
        <v>#N/A</v>
      </c>
      <c r="AO143" s="35" t="e">
        <f t="shared" si="59"/>
        <v>#N/A</v>
      </c>
      <c r="AP143" s="35" t="e">
        <f t="shared" si="59"/>
        <v>#N/A</v>
      </c>
      <c r="AQ143" s="35" t="e">
        <f t="shared" si="59"/>
        <v>#N/A</v>
      </c>
      <c r="AR143" s="35" t="e">
        <f t="shared" si="59"/>
        <v>#N/A</v>
      </c>
      <c r="AS143" s="35" t="e">
        <f t="shared" si="59"/>
        <v>#N/A</v>
      </c>
      <c r="AT143" s="35" t="e">
        <f t="shared" si="59"/>
        <v>#N/A</v>
      </c>
      <c r="AU143" s="35" t="e">
        <f t="shared" si="59"/>
        <v>#N/A</v>
      </c>
      <c r="AV143" s="35" t="e">
        <f t="shared" si="59"/>
        <v>#N/A</v>
      </c>
      <c r="AW143" s="35" t="e">
        <f t="shared" si="59"/>
        <v>#N/A</v>
      </c>
      <c r="AX143" s="35" t="e">
        <f t="shared" si="59"/>
        <v>#N/A</v>
      </c>
      <c r="AY143" s="35" t="e">
        <f t="shared" si="59"/>
        <v>#N/A</v>
      </c>
      <c r="AZ143" s="35" t="e">
        <f t="shared" si="59"/>
        <v>#N/A</v>
      </c>
      <c r="BA143" s="35" t="e">
        <f t="shared" si="59"/>
        <v>#N/A</v>
      </c>
      <c r="BB143" s="35" t="e">
        <f t="shared" si="60"/>
        <v>#N/A</v>
      </c>
      <c r="BC143" s="35" t="e">
        <f t="shared" si="60"/>
        <v>#N/A</v>
      </c>
      <c r="BD143" s="35" t="e">
        <f t="shared" si="60"/>
        <v>#N/A</v>
      </c>
      <c r="BE143" s="35" t="e">
        <f t="shared" si="60"/>
        <v>#N/A</v>
      </c>
      <c r="BF143" s="35" t="e">
        <f t="shared" si="60"/>
        <v>#N/A</v>
      </c>
      <c r="BG143" s="35" t="e">
        <f t="shared" si="60"/>
        <v>#N/A</v>
      </c>
      <c r="BH143" s="35" t="e">
        <f t="shared" si="60"/>
        <v>#N/A</v>
      </c>
      <c r="BI143" s="35" t="e">
        <f t="shared" si="60"/>
        <v>#N/A</v>
      </c>
      <c r="BJ143" s="35" t="e">
        <f t="shared" si="60"/>
        <v>#N/A</v>
      </c>
      <c r="BK143" s="35" t="e">
        <f t="shared" si="60"/>
        <v>#N/A</v>
      </c>
      <c r="BL143" s="35" t="e">
        <f t="shared" si="60"/>
        <v>#N/A</v>
      </c>
      <c r="BM143" s="35" t="e">
        <f t="shared" si="60"/>
        <v>#N/A</v>
      </c>
      <c r="BN143" s="35" t="e">
        <f t="shared" si="60"/>
        <v>#N/A</v>
      </c>
    </row>
    <row r="144" spans="1:66" hidden="1"/>
    <row r="145" spans="3:66" hidden="1">
      <c r="C145" s="35" t="s">
        <v>12</v>
      </c>
      <c r="F145" s="35">
        <f>E139</f>
        <v>13107449.800000001</v>
      </c>
      <c r="G145" s="35">
        <f t="shared" ref="G145:V149" si="61">F139</f>
        <v>10772265.358657191</v>
      </c>
      <c r="H145" s="35">
        <f t="shared" si="61"/>
        <v>8301973.8174938317</v>
      </c>
      <c r="I145" s="35">
        <f t="shared" si="61"/>
        <v>5688758.2657345925</v>
      </c>
      <c r="J145" s="35">
        <f t="shared" si="61"/>
        <v>2924349.5284807123</v>
      </c>
      <c r="K145" s="35">
        <f t="shared" si="61"/>
        <v>0</v>
      </c>
      <c r="L145" s="35" t="e">
        <f t="shared" si="61"/>
        <v>#N/A</v>
      </c>
      <c r="M145" s="35" t="e">
        <f t="shared" si="61"/>
        <v>#N/A</v>
      </c>
      <c r="N145" s="35" t="e">
        <f t="shared" si="61"/>
        <v>#N/A</v>
      </c>
      <c r="O145" s="35" t="e">
        <f t="shared" si="61"/>
        <v>#N/A</v>
      </c>
      <c r="P145" s="35" t="e">
        <f t="shared" si="61"/>
        <v>#N/A</v>
      </c>
      <c r="Q145" s="35" t="e">
        <f t="shared" si="61"/>
        <v>#N/A</v>
      </c>
      <c r="R145" s="35" t="e">
        <f t="shared" si="61"/>
        <v>#N/A</v>
      </c>
      <c r="S145" s="35" t="e">
        <f t="shared" si="61"/>
        <v>#N/A</v>
      </c>
      <c r="T145" s="35" t="e">
        <f t="shared" si="61"/>
        <v>#N/A</v>
      </c>
      <c r="U145" s="35" t="e">
        <f t="shared" si="61"/>
        <v>#N/A</v>
      </c>
      <c r="V145" s="35" t="e">
        <f t="shared" si="61"/>
        <v>#N/A</v>
      </c>
      <c r="W145" s="35" t="e">
        <f t="shared" ref="W145:AL149" si="62">V139</f>
        <v>#N/A</v>
      </c>
      <c r="X145" s="35" t="e">
        <f t="shared" si="62"/>
        <v>#N/A</v>
      </c>
      <c r="Y145" s="35" t="e">
        <f t="shared" si="62"/>
        <v>#N/A</v>
      </c>
      <c r="Z145" s="35" t="e">
        <f t="shared" si="62"/>
        <v>#N/A</v>
      </c>
      <c r="AA145" s="35" t="e">
        <f t="shared" si="62"/>
        <v>#N/A</v>
      </c>
      <c r="AB145" s="35" t="e">
        <f t="shared" si="62"/>
        <v>#N/A</v>
      </c>
      <c r="AC145" s="35" t="e">
        <f t="shared" si="62"/>
        <v>#N/A</v>
      </c>
      <c r="AD145" s="35" t="e">
        <f t="shared" si="62"/>
        <v>#N/A</v>
      </c>
      <c r="AE145" s="35" t="e">
        <f t="shared" si="62"/>
        <v>#N/A</v>
      </c>
      <c r="AF145" s="35" t="e">
        <f t="shared" si="62"/>
        <v>#N/A</v>
      </c>
      <c r="AG145" s="35" t="e">
        <f t="shared" si="62"/>
        <v>#N/A</v>
      </c>
      <c r="AH145" s="35" t="e">
        <f t="shared" si="62"/>
        <v>#N/A</v>
      </c>
      <c r="AI145" s="35" t="e">
        <f t="shared" si="62"/>
        <v>#N/A</v>
      </c>
      <c r="AJ145" s="35" t="e">
        <f t="shared" si="62"/>
        <v>#N/A</v>
      </c>
      <c r="AK145" s="35" t="e">
        <f t="shared" si="62"/>
        <v>#N/A</v>
      </c>
      <c r="AL145" s="35" t="e">
        <f t="shared" si="62"/>
        <v>#N/A</v>
      </c>
      <c r="AM145" s="35" t="e">
        <f t="shared" ref="AM145:BB149" si="63">AL139</f>
        <v>#N/A</v>
      </c>
      <c r="AN145" s="35" t="e">
        <f t="shared" si="63"/>
        <v>#N/A</v>
      </c>
      <c r="AO145" s="35" t="e">
        <f t="shared" si="63"/>
        <v>#N/A</v>
      </c>
      <c r="AP145" s="35" t="e">
        <f t="shared" si="63"/>
        <v>#N/A</v>
      </c>
      <c r="AQ145" s="35" t="e">
        <f t="shared" si="63"/>
        <v>#N/A</v>
      </c>
      <c r="AR145" s="35" t="e">
        <f t="shared" si="63"/>
        <v>#N/A</v>
      </c>
      <c r="AS145" s="35" t="e">
        <f t="shared" si="63"/>
        <v>#N/A</v>
      </c>
      <c r="AT145" s="35" t="e">
        <f t="shared" si="63"/>
        <v>#N/A</v>
      </c>
      <c r="AU145" s="35" t="e">
        <f t="shared" si="63"/>
        <v>#N/A</v>
      </c>
      <c r="AV145" s="35" t="e">
        <f t="shared" si="63"/>
        <v>#N/A</v>
      </c>
      <c r="AW145" s="35" t="e">
        <f t="shared" si="63"/>
        <v>#N/A</v>
      </c>
      <c r="AX145" s="35" t="e">
        <f t="shared" si="63"/>
        <v>#N/A</v>
      </c>
      <c r="AY145" s="35" t="e">
        <f t="shared" si="63"/>
        <v>#N/A</v>
      </c>
      <c r="AZ145" s="35" t="e">
        <f t="shared" si="63"/>
        <v>#N/A</v>
      </c>
      <c r="BA145" s="35" t="e">
        <f t="shared" si="63"/>
        <v>#N/A</v>
      </c>
      <c r="BB145" s="35" t="e">
        <f t="shared" si="63"/>
        <v>#N/A</v>
      </c>
      <c r="BC145" s="35" t="e">
        <f t="shared" ref="BC145:BN149" si="64">BB139</f>
        <v>#N/A</v>
      </c>
      <c r="BD145" s="35" t="e">
        <f t="shared" si="64"/>
        <v>#N/A</v>
      </c>
      <c r="BE145" s="35" t="e">
        <f t="shared" si="64"/>
        <v>#N/A</v>
      </c>
      <c r="BF145" s="35" t="e">
        <f t="shared" si="64"/>
        <v>#N/A</v>
      </c>
      <c r="BG145" s="35" t="e">
        <f t="shared" si="64"/>
        <v>#N/A</v>
      </c>
      <c r="BH145" s="35" t="e">
        <f t="shared" si="64"/>
        <v>#N/A</v>
      </c>
      <c r="BI145" s="35" t="e">
        <f t="shared" si="64"/>
        <v>#N/A</v>
      </c>
      <c r="BJ145" s="35" t="e">
        <f t="shared" si="64"/>
        <v>#N/A</v>
      </c>
      <c r="BK145" s="35" t="e">
        <f t="shared" si="64"/>
        <v>#N/A</v>
      </c>
      <c r="BL145" s="35" t="e">
        <f t="shared" si="64"/>
        <v>#N/A</v>
      </c>
      <c r="BM145" s="35" t="e">
        <f t="shared" si="64"/>
        <v>#N/A</v>
      </c>
      <c r="BN145" s="35" t="e">
        <f t="shared" si="64"/>
        <v>#N/A</v>
      </c>
    </row>
    <row r="146" spans="3:66" hidden="1">
      <c r="C146" s="35" t="s">
        <v>0</v>
      </c>
      <c r="F146" s="35">
        <f>E140</f>
        <v>2335184.4413428102</v>
      </c>
      <c r="G146" s="35">
        <f t="shared" si="61"/>
        <v>2470291.5411633588</v>
      </c>
      <c r="H146" s="35">
        <f t="shared" si="61"/>
        <v>2613215.5517592393</v>
      </c>
      <c r="I146" s="35">
        <f t="shared" si="61"/>
        <v>2764408.7372538801</v>
      </c>
      <c r="J146" s="35">
        <f t="shared" si="61"/>
        <v>2924349.5284807119</v>
      </c>
      <c r="K146" s="35" t="e">
        <f t="shared" si="61"/>
        <v>#N/A</v>
      </c>
      <c r="L146" s="35" t="e">
        <f t="shared" si="61"/>
        <v>#N/A</v>
      </c>
      <c r="M146" s="35" t="e">
        <f t="shared" si="61"/>
        <v>#N/A</v>
      </c>
      <c r="N146" s="35" t="e">
        <f t="shared" si="61"/>
        <v>#N/A</v>
      </c>
      <c r="O146" s="35" t="e">
        <f t="shared" si="61"/>
        <v>#N/A</v>
      </c>
      <c r="P146" s="35" t="e">
        <f t="shared" si="61"/>
        <v>#N/A</v>
      </c>
      <c r="Q146" s="35" t="e">
        <f t="shared" si="61"/>
        <v>#N/A</v>
      </c>
      <c r="R146" s="35" t="e">
        <f t="shared" si="61"/>
        <v>#N/A</v>
      </c>
      <c r="S146" s="35" t="e">
        <f t="shared" si="61"/>
        <v>#N/A</v>
      </c>
      <c r="T146" s="35" t="e">
        <f t="shared" si="61"/>
        <v>#N/A</v>
      </c>
      <c r="U146" s="35" t="e">
        <f t="shared" si="61"/>
        <v>#N/A</v>
      </c>
      <c r="V146" s="35" t="e">
        <f t="shared" si="61"/>
        <v>#N/A</v>
      </c>
      <c r="W146" s="35" t="e">
        <f t="shared" si="62"/>
        <v>#N/A</v>
      </c>
      <c r="X146" s="35" t="e">
        <f t="shared" si="62"/>
        <v>#N/A</v>
      </c>
      <c r="Y146" s="35" t="e">
        <f t="shared" si="62"/>
        <v>#N/A</v>
      </c>
      <c r="Z146" s="35" t="e">
        <f t="shared" si="62"/>
        <v>#N/A</v>
      </c>
      <c r="AA146" s="35" t="e">
        <f t="shared" si="62"/>
        <v>#N/A</v>
      </c>
      <c r="AB146" s="35" t="e">
        <f t="shared" si="62"/>
        <v>#N/A</v>
      </c>
      <c r="AC146" s="35" t="e">
        <f t="shared" si="62"/>
        <v>#N/A</v>
      </c>
      <c r="AD146" s="35" t="e">
        <f t="shared" si="62"/>
        <v>#N/A</v>
      </c>
      <c r="AE146" s="35" t="e">
        <f t="shared" si="62"/>
        <v>#N/A</v>
      </c>
      <c r="AF146" s="35" t="e">
        <f t="shared" si="62"/>
        <v>#N/A</v>
      </c>
      <c r="AG146" s="35" t="e">
        <f t="shared" si="62"/>
        <v>#N/A</v>
      </c>
      <c r="AH146" s="35" t="e">
        <f t="shared" si="62"/>
        <v>#N/A</v>
      </c>
      <c r="AI146" s="35" t="e">
        <f t="shared" si="62"/>
        <v>#N/A</v>
      </c>
      <c r="AJ146" s="35" t="e">
        <f t="shared" si="62"/>
        <v>#N/A</v>
      </c>
      <c r="AK146" s="35" t="e">
        <f t="shared" si="62"/>
        <v>#N/A</v>
      </c>
      <c r="AL146" s="35" t="e">
        <f t="shared" si="62"/>
        <v>#N/A</v>
      </c>
      <c r="AM146" s="35" t="e">
        <f t="shared" si="63"/>
        <v>#N/A</v>
      </c>
      <c r="AN146" s="35" t="e">
        <f t="shared" si="63"/>
        <v>#N/A</v>
      </c>
      <c r="AO146" s="35" t="e">
        <f t="shared" si="63"/>
        <v>#N/A</v>
      </c>
      <c r="AP146" s="35" t="e">
        <f t="shared" si="63"/>
        <v>#N/A</v>
      </c>
      <c r="AQ146" s="35" t="e">
        <f t="shared" si="63"/>
        <v>#N/A</v>
      </c>
      <c r="AR146" s="35" t="e">
        <f t="shared" si="63"/>
        <v>#N/A</v>
      </c>
      <c r="AS146" s="35" t="e">
        <f t="shared" si="63"/>
        <v>#N/A</v>
      </c>
      <c r="AT146" s="35" t="e">
        <f t="shared" si="63"/>
        <v>#N/A</v>
      </c>
      <c r="AU146" s="35" t="e">
        <f t="shared" si="63"/>
        <v>#N/A</v>
      </c>
      <c r="AV146" s="35" t="e">
        <f t="shared" si="63"/>
        <v>#N/A</v>
      </c>
      <c r="AW146" s="35" t="e">
        <f t="shared" si="63"/>
        <v>#N/A</v>
      </c>
      <c r="AX146" s="35" t="e">
        <f t="shared" si="63"/>
        <v>#N/A</v>
      </c>
      <c r="AY146" s="35" t="e">
        <f t="shared" si="63"/>
        <v>#N/A</v>
      </c>
      <c r="AZ146" s="35" t="e">
        <f t="shared" si="63"/>
        <v>#N/A</v>
      </c>
      <c r="BA146" s="35" t="e">
        <f t="shared" si="63"/>
        <v>#N/A</v>
      </c>
      <c r="BB146" s="35" t="e">
        <f t="shared" si="63"/>
        <v>#N/A</v>
      </c>
      <c r="BC146" s="35" t="e">
        <f t="shared" si="64"/>
        <v>#N/A</v>
      </c>
      <c r="BD146" s="35" t="e">
        <f t="shared" si="64"/>
        <v>#N/A</v>
      </c>
      <c r="BE146" s="35" t="e">
        <f t="shared" si="64"/>
        <v>#N/A</v>
      </c>
      <c r="BF146" s="35" t="e">
        <f t="shared" si="64"/>
        <v>#N/A</v>
      </c>
      <c r="BG146" s="35" t="e">
        <f t="shared" si="64"/>
        <v>#N/A</v>
      </c>
      <c r="BH146" s="35" t="e">
        <f t="shared" si="64"/>
        <v>#N/A</v>
      </c>
      <c r="BI146" s="35" t="e">
        <f t="shared" si="64"/>
        <v>#N/A</v>
      </c>
      <c r="BJ146" s="35" t="e">
        <f t="shared" si="64"/>
        <v>#N/A</v>
      </c>
      <c r="BK146" s="35" t="e">
        <f t="shared" si="64"/>
        <v>#N/A</v>
      </c>
      <c r="BL146" s="35" t="e">
        <f t="shared" si="64"/>
        <v>#N/A</v>
      </c>
      <c r="BM146" s="35" t="e">
        <f t="shared" si="64"/>
        <v>#N/A</v>
      </c>
      <c r="BN146" s="35" t="e">
        <f t="shared" si="64"/>
        <v>#N/A</v>
      </c>
    </row>
    <row r="147" spans="3:66" hidden="1">
      <c r="C147" s="35" t="s">
        <v>1</v>
      </c>
      <c r="F147" s="35">
        <f>E141</f>
        <v>671383.86943812307</v>
      </c>
      <c r="G147" s="35">
        <f t="shared" si="61"/>
        <v>536276.76961757464</v>
      </c>
      <c r="H147" s="35">
        <f t="shared" si="61"/>
        <v>393352.75902169425</v>
      </c>
      <c r="I147" s="35">
        <f t="shared" si="61"/>
        <v>242159.573527053</v>
      </c>
      <c r="J147" s="35">
        <f t="shared" si="61"/>
        <v>82218.782300221341</v>
      </c>
      <c r="K147" s="35" t="e">
        <f t="shared" si="61"/>
        <v>#N/A</v>
      </c>
      <c r="L147" s="35" t="e">
        <f t="shared" si="61"/>
        <v>#N/A</v>
      </c>
      <c r="M147" s="35" t="e">
        <f t="shared" si="61"/>
        <v>#N/A</v>
      </c>
      <c r="N147" s="35" t="e">
        <f t="shared" si="61"/>
        <v>#N/A</v>
      </c>
      <c r="O147" s="35" t="e">
        <f t="shared" si="61"/>
        <v>#N/A</v>
      </c>
      <c r="P147" s="35" t="e">
        <f t="shared" si="61"/>
        <v>#N/A</v>
      </c>
      <c r="Q147" s="35" t="e">
        <f t="shared" si="61"/>
        <v>#N/A</v>
      </c>
      <c r="R147" s="35" t="e">
        <f t="shared" si="61"/>
        <v>#N/A</v>
      </c>
      <c r="S147" s="35" t="e">
        <f t="shared" si="61"/>
        <v>#N/A</v>
      </c>
      <c r="T147" s="35" t="e">
        <f t="shared" si="61"/>
        <v>#N/A</v>
      </c>
      <c r="U147" s="35" t="e">
        <f t="shared" si="61"/>
        <v>#N/A</v>
      </c>
      <c r="V147" s="35" t="e">
        <f t="shared" si="61"/>
        <v>#N/A</v>
      </c>
      <c r="W147" s="35" t="e">
        <f t="shared" si="62"/>
        <v>#N/A</v>
      </c>
      <c r="X147" s="35" t="e">
        <f t="shared" si="62"/>
        <v>#N/A</v>
      </c>
      <c r="Y147" s="35" t="e">
        <f t="shared" si="62"/>
        <v>#N/A</v>
      </c>
      <c r="Z147" s="35" t="e">
        <f t="shared" si="62"/>
        <v>#N/A</v>
      </c>
      <c r="AA147" s="35" t="e">
        <f t="shared" si="62"/>
        <v>#N/A</v>
      </c>
      <c r="AB147" s="35" t="e">
        <f t="shared" si="62"/>
        <v>#N/A</v>
      </c>
      <c r="AC147" s="35" t="e">
        <f t="shared" si="62"/>
        <v>#N/A</v>
      </c>
      <c r="AD147" s="35" t="e">
        <f t="shared" si="62"/>
        <v>#N/A</v>
      </c>
      <c r="AE147" s="35" t="e">
        <f t="shared" si="62"/>
        <v>#N/A</v>
      </c>
      <c r="AF147" s="35" t="e">
        <f t="shared" si="62"/>
        <v>#N/A</v>
      </c>
      <c r="AG147" s="35" t="e">
        <f t="shared" si="62"/>
        <v>#N/A</v>
      </c>
      <c r="AH147" s="35" t="e">
        <f t="shared" si="62"/>
        <v>#N/A</v>
      </c>
      <c r="AI147" s="35" t="e">
        <f t="shared" si="62"/>
        <v>#N/A</v>
      </c>
      <c r="AJ147" s="35" t="e">
        <f t="shared" si="62"/>
        <v>#N/A</v>
      </c>
      <c r="AK147" s="35" t="e">
        <f t="shared" si="62"/>
        <v>#N/A</v>
      </c>
      <c r="AL147" s="35" t="e">
        <f t="shared" si="62"/>
        <v>#N/A</v>
      </c>
      <c r="AM147" s="35" t="e">
        <f t="shared" si="63"/>
        <v>#N/A</v>
      </c>
      <c r="AN147" s="35" t="e">
        <f t="shared" si="63"/>
        <v>#N/A</v>
      </c>
      <c r="AO147" s="35" t="e">
        <f t="shared" si="63"/>
        <v>#N/A</v>
      </c>
      <c r="AP147" s="35" t="e">
        <f t="shared" si="63"/>
        <v>#N/A</v>
      </c>
      <c r="AQ147" s="35" t="e">
        <f t="shared" si="63"/>
        <v>#N/A</v>
      </c>
      <c r="AR147" s="35" t="e">
        <f t="shared" si="63"/>
        <v>#N/A</v>
      </c>
      <c r="AS147" s="35" t="e">
        <f t="shared" si="63"/>
        <v>#N/A</v>
      </c>
      <c r="AT147" s="35" t="e">
        <f t="shared" si="63"/>
        <v>#N/A</v>
      </c>
      <c r="AU147" s="35" t="e">
        <f t="shared" si="63"/>
        <v>#N/A</v>
      </c>
      <c r="AV147" s="35" t="e">
        <f t="shared" si="63"/>
        <v>#N/A</v>
      </c>
      <c r="AW147" s="35" t="e">
        <f t="shared" si="63"/>
        <v>#N/A</v>
      </c>
      <c r="AX147" s="35" t="e">
        <f t="shared" si="63"/>
        <v>#N/A</v>
      </c>
      <c r="AY147" s="35" t="e">
        <f t="shared" si="63"/>
        <v>#N/A</v>
      </c>
      <c r="AZ147" s="35" t="e">
        <f t="shared" si="63"/>
        <v>#N/A</v>
      </c>
      <c r="BA147" s="35" t="e">
        <f t="shared" si="63"/>
        <v>#N/A</v>
      </c>
      <c r="BB147" s="35" t="e">
        <f t="shared" si="63"/>
        <v>#N/A</v>
      </c>
      <c r="BC147" s="35" t="e">
        <f t="shared" si="64"/>
        <v>#N/A</v>
      </c>
      <c r="BD147" s="35" t="e">
        <f t="shared" si="64"/>
        <v>#N/A</v>
      </c>
      <c r="BE147" s="35" t="e">
        <f t="shared" si="64"/>
        <v>#N/A</v>
      </c>
      <c r="BF147" s="35" t="e">
        <f t="shared" si="64"/>
        <v>#N/A</v>
      </c>
      <c r="BG147" s="35" t="e">
        <f t="shared" si="64"/>
        <v>#N/A</v>
      </c>
      <c r="BH147" s="35" t="e">
        <f t="shared" si="64"/>
        <v>#N/A</v>
      </c>
      <c r="BI147" s="35" t="e">
        <f t="shared" si="64"/>
        <v>#N/A</v>
      </c>
      <c r="BJ147" s="35" t="e">
        <f t="shared" si="64"/>
        <v>#N/A</v>
      </c>
      <c r="BK147" s="35" t="e">
        <f t="shared" si="64"/>
        <v>#N/A</v>
      </c>
      <c r="BL147" s="35" t="e">
        <f t="shared" si="64"/>
        <v>#N/A</v>
      </c>
      <c r="BM147" s="35" t="e">
        <f t="shared" si="64"/>
        <v>#N/A</v>
      </c>
      <c r="BN147" s="35" t="e">
        <f t="shared" si="64"/>
        <v>#N/A</v>
      </c>
    </row>
    <row r="148" spans="3:66" hidden="1">
      <c r="C148" s="35" t="s">
        <v>2</v>
      </c>
      <c r="F148" s="35">
        <f>E142</f>
        <v>3006568.3107809336</v>
      </c>
      <c r="G148" s="35">
        <f t="shared" si="61"/>
        <v>3006568.3107809336</v>
      </c>
      <c r="H148" s="35">
        <f t="shared" si="61"/>
        <v>3006568.3107809336</v>
      </c>
      <c r="I148" s="35">
        <f t="shared" si="61"/>
        <v>3006568.3107809336</v>
      </c>
      <c r="J148" s="35">
        <f t="shared" si="61"/>
        <v>3006568.3107809336</v>
      </c>
      <c r="K148" s="35" t="e">
        <f t="shared" si="61"/>
        <v>#N/A</v>
      </c>
      <c r="L148" s="35" t="e">
        <f t="shared" si="61"/>
        <v>#N/A</v>
      </c>
      <c r="M148" s="35" t="e">
        <f t="shared" si="61"/>
        <v>#N/A</v>
      </c>
      <c r="N148" s="35" t="e">
        <f t="shared" si="61"/>
        <v>#N/A</v>
      </c>
      <c r="O148" s="35" t="e">
        <f t="shared" si="61"/>
        <v>#N/A</v>
      </c>
      <c r="P148" s="35" t="e">
        <f t="shared" si="61"/>
        <v>#N/A</v>
      </c>
      <c r="Q148" s="35" t="e">
        <f t="shared" si="61"/>
        <v>#N/A</v>
      </c>
      <c r="R148" s="35" t="e">
        <f t="shared" si="61"/>
        <v>#N/A</v>
      </c>
      <c r="S148" s="35" t="e">
        <f t="shared" si="61"/>
        <v>#N/A</v>
      </c>
      <c r="T148" s="35" t="e">
        <f t="shared" si="61"/>
        <v>#N/A</v>
      </c>
      <c r="U148" s="35" t="e">
        <f t="shared" si="61"/>
        <v>#N/A</v>
      </c>
      <c r="V148" s="35" t="e">
        <f t="shared" si="61"/>
        <v>#N/A</v>
      </c>
      <c r="W148" s="35" t="e">
        <f t="shared" si="62"/>
        <v>#N/A</v>
      </c>
      <c r="X148" s="35" t="e">
        <f t="shared" si="62"/>
        <v>#N/A</v>
      </c>
      <c r="Y148" s="35" t="e">
        <f t="shared" si="62"/>
        <v>#N/A</v>
      </c>
      <c r="Z148" s="35" t="e">
        <f t="shared" si="62"/>
        <v>#N/A</v>
      </c>
      <c r="AA148" s="35" t="e">
        <f t="shared" si="62"/>
        <v>#N/A</v>
      </c>
      <c r="AB148" s="35" t="e">
        <f t="shared" si="62"/>
        <v>#N/A</v>
      </c>
      <c r="AC148" s="35" t="e">
        <f t="shared" si="62"/>
        <v>#N/A</v>
      </c>
      <c r="AD148" s="35" t="e">
        <f t="shared" si="62"/>
        <v>#N/A</v>
      </c>
      <c r="AE148" s="35" t="e">
        <f t="shared" si="62"/>
        <v>#N/A</v>
      </c>
      <c r="AF148" s="35" t="e">
        <f t="shared" si="62"/>
        <v>#N/A</v>
      </c>
      <c r="AG148" s="35" t="e">
        <f t="shared" si="62"/>
        <v>#N/A</v>
      </c>
      <c r="AH148" s="35" t="e">
        <f t="shared" si="62"/>
        <v>#N/A</v>
      </c>
      <c r="AI148" s="35" t="e">
        <f t="shared" si="62"/>
        <v>#N/A</v>
      </c>
      <c r="AJ148" s="35" t="e">
        <f t="shared" si="62"/>
        <v>#N/A</v>
      </c>
      <c r="AK148" s="35" t="e">
        <f t="shared" si="62"/>
        <v>#N/A</v>
      </c>
      <c r="AL148" s="35" t="e">
        <f t="shared" si="62"/>
        <v>#N/A</v>
      </c>
      <c r="AM148" s="35" t="e">
        <f t="shared" si="63"/>
        <v>#N/A</v>
      </c>
      <c r="AN148" s="35" t="e">
        <f t="shared" si="63"/>
        <v>#N/A</v>
      </c>
      <c r="AO148" s="35" t="e">
        <f t="shared" si="63"/>
        <v>#N/A</v>
      </c>
      <c r="AP148" s="35" t="e">
        <f t="shared" si="63"/>
        <v>#N/A</v>
      </c>
      <c r="AQ148" s="35" t="e">
        <f t="shared" si="63"/>
        <v>#N/A</v>
      </c>
      <c r="AR148" s="35" t="e">
        <f t="shared" si="63"/>
        <v>#N/A</v>
      </c>
      <c r="AS148" s="35" t="e">
        <f t="shared" si="63"/>
        <v>#N/A</v>
      </c>
      <c r="AT148" s="35" t="e">
        <f t="shared" si="63"/>
        <v>#N/A</v>
      </c>
      <c r="AU148" s="35" t="e">
        <f t="shared" si="63"/>
        <v>#N/A</v>
      </c>
      <c r="AV148" s="35" t="e">
        <f t="shared" si="63"/>
        <v>#N/A</v>
      </c>
      <c r="AW148" s="35" t="e">
        <f t="shared" si="63"/>
        <v>#N/A</v>
      </c>
      <c r="AX148" s="35" t="e">
        <f t="shared" si="63"/>
        <v>#N/A</v>
      </c>
      <c r="AY148" s="35" t="e">
        <f t="shared" si="63"/>
        <v>#N/A</v>
      </c>
      <c r="AZ148" s="35" t="e">
        <f t="shared" si="63"/>
        <v>#N/A</v>
      </c>
      <c r="BA148" s="35" t="e">
        <f t="shared" si="63"/>
        <v>#N/A</v>
      </c>
      <c r="BB148" s="35" t="e">
        <f t="shared" si="63"/>
        <v>#N/A</v>
      </c>
      <c r="BC148" s="35" t="e">
        <f t="shared" si="64"/>
        <v>#N/A</v>
      </c>
      <c r="BD148" s="35" t="e">
        <f t="shared" si="64"/>
        <v>#N/A</v>
      </c>
      <c r="BE148" s="35" t="e">
        <f t="shared" si="64"/>
        <v>#N/A</v>
      </c>
      <c r="BF148" s="35" t="e">
        <f t="shared" si="64"/>
        <v>#N/A</v>
      </c>
      <c r="BG148" s="35" t="e">
        <f t="shared" si="64"/>
        <v>#N/A</v>
      </c>
      <c r="BH148" s="35" t="e">
        <f t="shared" si="64"/>
        <v>#N/A</v>
      </c>
      <c r="BI148" s="35" t="e">
        <f t="shared" si="64"/>
        <v>#N/A</v>
      </c>
      <c r="BJ148" s="35" t="e">
        <f t="shared" si="64"/>
        <v>#N/A</v>
      </c>
      <c r="BK148" s="35" t="e">
        <f t="shared" si="64"/>
        <v>#N/A</v>
      </c>
      <c r="BL148" s="35" t="e">
        <f t="shared" si="64"/>
        <v>#N/A</v>
      </c>
      <c r="BM148" s="35" t="e">
        <f t="shared" si="64"/>
        <v>#N/A</v>
      </c>
      <c r="BN148" s="35" t="e">
        <f t="shared" si="64"/>
        <v>#N/A</v>
      </c>
    </row>
    <row r="149" spans="3:66" hidden="1">
      <c r="C149" s="35" t="s">
        <v>13</v>
      </c>
      <c r="F149" s="35">
        <f>E143</f>
        <v>10772265.358657191</v>
      </c>
      <c r="G149" s="35">
        <f t="shared" si="61"/>
        <v>8301973.8174938317</v>
      </c>
      <c r="H149" s="35">
        <f t="shared" si="61"/>
        <v>5688758.2657345925</v>
      </c>
      <c r="I149" s="35">
        <f t="shared" si="61"/>
        <v>2924349.5284807123</v>
      </c>
      <c r="J149" s="35">
        <f t="shared" si="61"/>
        <v>0</v>
      </c>
      <c r="K149" s="35" t="e">
        <f t="shared" si="61"/>
        <v>#N/A</v>
      </c>
      <c r="L149" s="35" t="e">
        <f t="shared" si="61"/>
        <v>#N/A</v>
      </c>
      <c r="M149" s="35" t="e">
        <f t="shared" si="61"/>
        <v>#N/A</v>
      </c>
      <c r="N149" s="35" t="e">
        <f t="shared" si="61"/>
        <v>#N/A</v>
      </c>
      <c r="O149" s="35" t="e">
        <f t="shared" si="61"/>
        <v>#N/A</v>
      </c>
      <c r="P149" s="35" t="e">
        <f t="shared" si="61"/>
        <v>#N/A</v>
      </c>
      <c r="Q149" s="35" t="e">
        <f t="shared" si="61"/>
        <v>#N/A</v>
      </c>
      <c r="R149" s="35" t="e">
        <f t="shared" si="61"/>
        <v>#N/A</v>
      </c>
      <c r="S149" s="35" t="e">
        <f t="shared" si="61"/>
        <v>#N/A</v>
      </c>
      <c r="T149" s="35" t="e">
        <f t="shared" si="61"/>
        <v>#N/A</v>
      </c>
      <c r="U149" s="35" t="e">
        <f t="shared" si="61"/>
        <v>#N/A</v>
      </c>
      <c r="V149" s="35" t="e">
        <f t="shared" si="61"/>
        <v>#N/A</v>
      </c>
      <c r="W149" s="35" t="e">
        <f t="shared" si="62"/>
        <v>#N/A</v>
      </c>
      <c r="X149" s="35" t="e">
        <f t="shared" si="62"/>
        <v>#N/A</v>
      </c>
      <c r="Y149" s="35" t="e">
        <f t="shared" si="62"/>
        <v>#N/A</v>
      </c>
      <c r="Z149" s="35" t="e">
        <f t="shared" si="62"/>
        <v>#N/A</v>
      </c>
      <c r="AA149" s="35" t="e">
        <f t="shared" si="62"/>
        <v>#N/A</v>
      </c>
      <c r="AB149" s="35" t="e">
        <f t="shared" si="62"/>
        <v>#N/A</v>
      </c>
      <c r="AC149" s="35" t="e">
        <f t="shared" si="62"/>
        <v>#N/A</v>
      </c>
      <c r="AD149" s="35" t="e">
        <f t="shared" si="62"/>
        <v>#N/A</v>
      </c>
      <c r="AE149" s="35" t="e">
        <f t="shared" si="62"/>
        <v>#N/A</v>
      </c>
      <c r="AF149" s="35" t="e">
        <f t="shared" si="62"/>
        <v>#N/A</v>
      </c>
      <c r="AG149" s="35" t="e">
        <f t="shared" si="62"/>
        <v>#N/A</v>
      </c>
      <c r="AH149" s="35" t="e">
        <f t="shared" si="62"/>
        <v>#N/A</v>
      </c>
      <c r="AI149" s="35" t="e">
        <f t="shared" si="62"/>
        <v>#N/A</v>
      </c>
      <c r="AJ149" s="35" t="e">
        <f t="shared" si="62"/>
        <v>#N/A</v>
      </c>
      <c r="AK149" s="35" t="e">
        <f t="shared" si="62"/>
        <v>#N/A</v>
      </c>
      <c r="AL149" s="35" t="e">
        <f t="shared" si="62"/>
        <v>#N/A</v>
      </c>
      <c r="AM149" s="35" t="e">
        <f t="shared" si="63"/>
        <v>#N/A</v>
      </c>
      <c r="AN149" s="35" t="e">
        <f t="shared" si="63"/>
        <v>#N/A</v>
      </c>
      <c r="AO149" s="35" t="e">
        <f t="shared" si="63"/>
        <v>#N/A</v>
      </c>
      <c r="AP149" s="35" t="e">
        <f t="shared" si="63"/>
        <v>#N/A</v>
      </c>
      <c r="AQ149" s="35" t="e">
        <f t="shared" si="63"/>
        <v>#N/A</v>
      </c>
      <c r="AR149" s="35" t="e">
        <f t="shared" si="63"/>
        <v>#N/A</v>
      </c>
      <c r="AS149" s="35" t="e">
        <f t="shared" si="63"/>
        <v>#N/A</v>
      </c>
      <c r="AT149" s="35" t="e">
        <f t="shared" si="63"/>
        <v>#N/A</v>
      </c>
      <c r="AU149" s="35" t="e">
        <f t="shared" si="63"/>
        <v>#N/A</v>
      </c>
      <c r="AV149" s="35" t="e">
        <f t="shared" si="63"/>
        <v>#N/A</v>
      </c>
      <c r="AW149" s="35" t="e">
        <f t="shared" si="63"/>
        <v>#N/A</v>
      </c>
      <c r="AX149" s="35" t="e">
        <f t="shared" si="63"/>
        <v>#N/A</v>
      </c>
      <c r="AY149" s="35" t="e">
        <f t="shared" si="63"/>
        <v>#N/A</v>
      </c>
      <c r="AZ149" s="35" t="e">
        <f t="shared" si="63"/>
        <v>#N/A</v>
      </c>
      <c r="BA149" s="35" t="e">
        <f t="shared" si="63"/>
        <v>#N/A</v>
      </c>
      <c r="BB149" s="35" t="e">
        <f t="shared" si="63"/>
        <v>#N/A</v>
      </c>
      <c r="BC149" s="35" t="e">
        <f t="shared" si="64"/>
        <v>#N/A</v>
      </c>
      <c r="BD149" s="35" t="e">
        <f t="shared" si="64"/>
        <v>#N/A</v>
      </c>
      <c r="BE149" s="35" t="e">
        <f t="shared" si="64"/>
        <v>#N/A</v>
      </c>
      <c r="BF149" s="35" t="e">
        <f t="shared" si="64"/>
        <v>#N/A</v>
      </c>
      <c r="BG149" s="35" t="e">
        <f t="shared" si="64"/>
        <v>#N/A</v>
      </c>
      <c r="BH149" s="35" t="e">
        <f t="shared" si="64"/>
        <v>#N/A</v>
      </c>
      <c r="BI149" s="35" t="e">
        <f t="shared" si="64"/>
        <v>#N/A</v>
      </c>
      <c r="BJ149" s="35" t="e">
        <f t="shared" si="64"/>
        <v>#N/A</v>
      </c>
      <c r="BK149" s="35" t="e">
        <f t="shared" si="64"/>
        <v>#N/A</v>
      </c>
      <c r="BL149" s="35" t="e">
        <f t="shared" si="64"/>
        <v>#N/A</v>
      </c>
      <c r="BM149" s="35" t="e">
        <f t="shared" si="64"/>
        <v>#N/A</v>
      </c>
      <c r="BN149" s="35" t="e">
        <f t="shared" si="64"/>
        <v>#N/A</v>
      </c>
    </row>
    <row r="150" spans="3:66" hidden="1"/>
    <row r="151" spans="3:66" hidden="1">
      <c r="C151" s="35" t="s">
        <v>12</v>
      </c>
      <c r="G151" s="35">
        <f>F145</f>
        <v>13107449.800000001</v>
      </c>
      <c r="H151" s="35">
        <f t="shared" ref="H151:W155" si="65">G145</f>
        <v>10772265.358657191</v>
      </c>
      <c r="I151" s="35">
        <f t="shared" si="65"/>
        <v>8301973.8174938317</v>
      </c>
      <c r="J151" s="35">
        <f t="shared" si="65"/>
        <v>5688758.2657345925</v>
      </c>
      <c r="K151" s="35">
        <f t="shared" si="65"/>
        <v>2924349.5284807123</v>
      </c>
      <c r="L151" s="35">
        <f t="shared" si="65"/>
        <v>0</v>
      </c>
      <c r="M151" s="35" t="e">
        <f t="shared" si="65"/>
        <v>#N/A</v>
      </c>
      <c r="N151" s="35" t="e">
        <f t="shared" si="65"/>
        <v>#N/A</v>
      </c>
      <c r="O151" s="35" t="e">
        <f t="shared" si="65"/>
        <v>#N/A</v>
      </c>
      <c r="P151" s="35" t="e">
        <f t="shared" si="65"/>
        <v>#N/A</v>
      </c>
      <c r="Q151" s="35" t="e">
        <f t="shared" si="65"/>
        <v>#N/A</v>
      </c>
      <c r="R151" s="35" t="e">
        <f t="shared" si="65"/>
        <v>#N/A</v>
      </c>
      <c r="S151" s="35" t="e">
        <f t="shared" si="65"/>
        <v>#N/A</v>
      </c>
      <c r="T151" s="35" t="e">
        <f t="shared" si="65"/>
        <v>#N/A</v>
      </c>
      <c r="U151" s="35" t="e">
        <f t="shared" si="65"/>
        <v>#N/A</v>
      </c>
      <c r="V151" s="35" t="e">
        <f t="shared" si="65"/>
        <v>#N/A</v>
      </c>
      <c r="W151" s="35" t="e">
        <f t="shared" si="65"/>
        <v>#N/A</v>
      </c>
      <c r="X151" s="35" t="e">
        <f t="shared" ref="X151:AM155" si="66">W145</f>
        <v>#N/A</v>
      </c>
      <c r="Y151" s="35" t="e">
        <f t="shared" si="66"/>
        <v>#N/A</v>
      </c>
      <c r="Z151" s="35" t="e">
        <f t="shared" si="66"/>
        <v>#N/A</v>
      </c>
      <c r="AA151" s="35" t="e">
        <f t="shared" si="66"/>
        <v>#N/A</v>
      </c>
      <c r="AB151" s="35" t="e">
        <f t="shared" si="66"/>
        <v>#N/A</v>
      </c>
      <c r="AC151" s="35" t="e">
        <f t="shared" si="66"/>
        <v>#N/A</v>
      </c>
      <c r="AD151" s="35" t="e">
        <f t="shared" si="66"/>
        <v>#N/A</v>
      </c>
      <c r="AE151" s="35" t="e">
        <f t="shared" si="66"/>
        <v>#N/A</v>
      </c>
      <c r="AF151" s="35" t="e">
        <f t="shared" si="66"/>
        <v>#N/A</v>
      </c>
      <c r="AG151" s="35" t="e">
        <f t="shared" si="66"/>
        <v>#N/A</v>
      </c>
      <c r="AH151" s="35" t="e">
        <f t="shared" si="66"/>
        <v>#N/A</v>
      </c>
      <c r="AI151" s="35" t="e">
        <f t="shared" si="66"/>
        <v>#N/A</v>
      </c>
      <c r="AJ151" s="35" t="e">
        <f t="shared" si="66"/>
        <v>#N/A</v>
      </c>
      <c r="AK151" s="35" t="e">
        <f t="shared" si="66"/>
        <v>#N/A</v>
      </c>
      <c r="AL151" s="35" t="e">
        <f t="shared" si="66"/>
        <v>#N/A</v>
      </c>
      <c r="AM151" s="35" t="e">
        <f t="shared" si="66"/>
        <v>#N/A</v>
      </c>
      <c r="AN151" s="35" t="e">
        <f t="shared" ref="AN151:BC155" si="67">AM145</f>
        <v>#N/A</v>
      </c>
      <c r="AO151" s="35" t="e">
        <f t="shared" si="67"/>
        <v>#N/A</v>
      </c>
      <c r="AP151" s="35" t="e">
        <f t="shared" si="67"/>
        <v>#N/A</v>
      </c>
      <c r="AQ151" s="35" t="e">
        <f t="shared" si="67"/>
        <v>#N/A</v>
      </c>
      <c r="AR151" s="35" t="e">
        <f t="shared" si="67"/>
        <v>#N/A</v>
      </c>
      <c r="AS151" s="35" t="e">
        <f t="shared" si="67"/>
        <v>#N/A</v>
      </c>
      <c r="AT151" s="35" t="e">
        <f t="shared" si="67"/>
        <v>#N/A</v>
      </c>
      <c r="AU151" s="35" t="e">
        <f t="shared" si="67"/>
        <v>#N/A</v>
      </c>
      <c r="AV151" s="35" t="e">
        <f t="shared" si="67"/>
        <v>#N/A</v>
      </c>
      <c r="AW151" s="35" t="e">
        <f t="shared" si="67"/>
        <v>#N/A</v>
      </c>
      <c r="AX151" s="35" t="e">
        <f t="shared" si="67"/>
        <v>#N/A</v>
      </c>
      <c r="AY151" s="35" t="e">
        <f t="shared" si="67"/>
        <v>#N/A</v>
      </c>
      <c r="AZ151" s="35" t="e">
        <f t="shared" si="67"/>
        <v>#N/A</v>
      </c>
      <c r="BA151" s="35" t="e">
        <f t="shared" si="67"/>
        <v>#N/A</v>
      </c>
      <c r="BB151" s="35" t="e">
        <f t="shared" si="67"/>
        <v>#N/A</v>
      </c>
      <c r="BC151" s="35" t="e">
        <f t="shared" si="67"/>
        <v>#N/A</v>
      </c>
      <c r="BD151" s="35" t="e">
        <f t="shared" ref="BD151:BN155" si="68">BC145</f>
        <v>#N/A</v>
      </c>
      <c r="BE151" s="35" t="e">
        <f t="shared" si="68"/>
        <v>#N/A</v>
      </c>
      <c r="BF151" s="35" t="e">
        <f t="shared" si="68"/>
        <v>#N/A</v>
      </c>
      <c r="BG151" s="35" t="e">
        <f t="shared" si="68"/>
        <v>#N/A</v>
      </c>
      <c r="BH151" s="35" t="e">
        <f t="shared" si="68"/>
        <v>#N/A</v>
      </c>
      <c r="BI151" s="35" t="e">
        <f t="shared" si="68"/>
        <v>#N/A</v>
      </c>
      <c r="BJ151" s="35" t="e">
        <f t="shared" si="68"/>
        <v>#N/A</v>
      </c>
      <c r="BK151" s="35" t="e">
        <f t="shared" si="68"/>
        <v>#N/A</v>
      </c>
      <c r="BL151" s="35" t="e">
        <f t="shared" si="68"/>
        <v>#N/A</v>
      </c>
      <c r="BM151" s="35" t="e">
        <f t="shared" si="68"/>
        <v>#N/A</v>
      </c>
      <c r="BN151" s="35" t="e">
        <f t="shared" si="68"/>
        <v>#N/A</v>
      </c>
    </row>
    <row r="152" spans="3:66" hidden="1">
      <c r="C152" s="35" t="s">
        <v>0</v>
      </c>
      <c r="G152" s="35">
        <f>F146</f>
        <v>2335184.4413428102</v>
      </c>
      <c r="H152" s="35">
        <f t="shared" si="65"/>
        <v>2470291.5411633588</v>
      </c>
      <c r="I152" s="35">
        <f t="shared" si="65"/>
        <v>2613215.5517592393</v>
      </c>
      <c r="J152" s="35">
        <f t="shared" si="65"/>
        <v>2764408.7372538801</v>
      </c>
      <c r="K152" s="35">
        <f t="shared" si="65"/>
        <v>2924349.5284807119</v>
      </c>
      <c r="L152" s="35" t="e">
        <f t="shared" si="65"/>
        <v>#N/A</v>
      </c>
      <c r="M152" s="35" t="e">
        <f t="shared" si="65"/>
        <v>#N/A</v>
      </c>
      <c r="N152" s="35" t="e">
        <f t="shared" si="65"/>
        <v>#N/A</v>
      </c>
      <c r="O152" s="35" t="e">
        <f t="shared" si="65"/>
        <v>#N/A</v>
      </c>
      <c r="P152" s="35" t="e">
        <f t="shared" si="65"/>
        <v>#N/A</v>
      </c>
      <c r="Q152" s="35" t="e">
        <f t="shared" si="65"/>
        <v>#N/A</v>
      </c>
      <c r="R152" s="35" t="e">
        <f t="shared" si="65"/>
        <v>#N/A</v>
      </c>
      <c r="S152" s="35" t="e">
        <f t="shared" si="65"/>
        <v>#N/A</v>
      </c>
      <c r="T152" s="35" t="e">
        <f t="shared" si="65"/>
        <v>#N/A</v>
      </c>
      <c r="U152" s="35" t="e">
        <f t="shared" si="65"/>
        <v>#N/A</v>
      </c>
      <c r="V152" s="35" t="e">
        <f t="shared" si="65"/>
        <v>#N/A</v>
      </c>
      <c r="W152" s="35" t="e">
        <f t="shared" si="65"/>
        <v>#N/A</v>
      </c>
      <c r="X152" s="35" t="e">
        <f t="shared" si="66"/>
        <v>#N/A</v>
      </c>
      <c r="Y152" s="35" t="e">
        <f t="shared" si="66"/>
        <v>#N/A</v>
      </c>
      <c r="Z152" s="35" t="e">
        <f t="shared" si="66"/>
        <v>#N/A</v>
      </c>
      <c r="AA152" s="35" t="e">
        <f t="shared" si="66"/>
        <v>#N/A</v>
      </c>
      <c r="AB152" s="35" t="e">
        <f t="shared" si="66"/>
        <v>#N/A</v>
      </c>
      <c r="AC152" s="35" t="e">
        <f t="shared" si="66"/>
        <v>#N/A</v>
      </c>
      <c r="AD152" s="35" t="e">
        <f t="shared" si="66"/>
        <v>#N/A</v>
      </c>
      <c r="AE152" s="35" t="e">
        <f t="shared" si="66"/>
        <v>#N/A</v>
      </c>
      <c r="AF152" s="35" t="e">
        <f t="shared" si="66"/>
        <v>#N/A</v>
      </c>
      <c r="AG152" s="35" t="e">
        <f t="shared" si="66"/>
        <v>#N/A</v>
      </c>
      <c r="AH152" s="35" t="e">
        <f t="shared" si="66"/>
        <v>#N/A</v>
      </c>
      <c r="AI152" s="35" t="e">
        <f t="shared" si="66"/>
        <v>#N/A</v>
      </c>
      <c r="AJ152" s="35" t="e">
        <f t="shared" si="66"/>
        <v>#N/A</v>
      </c>
      <c r="AK152" s="35" t="e">
        <f t="shared" si="66"/>
        <v>#N/A</v>
      </c>
      <c r="AL152" s="35" t="e">
        <f t="shared" si="66"/>
        <v>#N/A</v>
      </c>
      <c r="AM152" s="35" t="e">
        <f t="shared" si="66"/>
        <v>#N/A</v>
      </c>
      <c r="AN152" s="35" t="e">
        <f t="shared" si="67"/>
        <v>#N/A</v>
      </c>
      <c r="AO152" s="35" t="e">
        <f t="shared" si="67"/>
        <v>#N/A</v>
      </c>
      <c r="AP152" s="35" t="e">
        <f t="shared" si="67"/>
        <v>#N/A</v>
      </c>
      <c r="AQ152" s="35" t="e">
        <f t="shared" si="67"/>
        <v>#N/A</v>
      </c>
      <c r="AR152" s="35" t="e">
        <f t="shared" si="67"/>
        <v>#N/A</v>
      </c>
      <c r="AS152" s="35" t="e">
        <f t="shared" si="67"/>
        <v>#N/A</v>
      </c>
      <c r="AT152" s="35" t="e">
        <f t="shared" si="67"/>
        <v>#N/A</v>
      </c>
      <c r="AU152" s="35" t="e">
        <f t="shared" si="67"/>
        <v>#N/A</v>
      </c>
      <c r="AV152" s="35" t="e">
        <f t="shared" si="67"/>
        <v>#N/A</v>
      </c>
      <c r="AW152" s="35" t="e">
        <f t="shared" si="67"/>
        <v>#N/A</v>
      </c>
      <c r="AX152" s="35" t="e">
        <f t="shared" si="67"/>
        <v>#N/A</v>
      </c>
      <c r="AY152" s="35" t="e">
        <f t="shared" si="67"/>
        <v>#N/A</v>
      </c>
      <c r="AZ152" s="35" t="e">
        <f t="shared" si="67"/>
        <v>#N/A</v>
      </c>
      <c r="BA152" s="35" t="e">
        <f t="shared" si="67"/>
        <v>#N/A</v>
      </c>
      <c r="BB152" s="35" t="e">
        <f t="shared" si="67"/>
        <v>#N/A</v>
      </c>
      <c r="BC152" s="35" t="e">
        <f t="shared" si="67"/>
        <v>#N/A</v>
      </c>
      <c r="BD152" s="35" t="e">
        <f t="shared" si="68"/>
        <v>#N/A</v>
      </c>
      <c r="BE152" s="35" t="e">
        <f t="shared" si="68"/>
        <v>#N/A</v>
      </c>
      <c r="BF152" s="35" t="e">
        <f t="shared" si="68"/>
        <v>#N/A</v>
      </c>
      <c r="BG152" s="35" t="e">
        <f t="shared" si="68"/>
        <v>#N/A</v>
      </c>
      <c r="BH152" s="35" t="e">
        <f t="shared" si="68"/>
        <v>#N/A</v>
      </c>
      <c r="BI152" s="35" t="e">
        <f t="shared" si="68"/>
        <v>#N/A</v>
      </c>
      <c r="BJ152" s="35" t="e">
        <f t="shared" si="68"/>
        <v>#N/A</v>
      </c>
      <c r="BK152" s="35" t="e">
        <f t="shared" si="68"/>
        <v>#N/A</v>
      </c>
      <c r="BL152" s="35" t="e">
        <f t="shared" si="68"/>
        <v>#N/A</v>
      </c>
      <c r="BM152" s="35" t="e">
        <f t="shared" si="68"/>
        <v>#N/A</v>
      </c>
      <c r="BN152" s="35" t="e">
        <f t="shared" si="68"/>
        <v>#N/A</v>
      </c>
    </row>
    <row r="153" spans="3:66" hidden="1">
      <c r="C153" s="35" t="s">
        <v>1</v>
      </c>
      <c r="G153" s="35">
        <f>F147</f>
        <v>671383.86943812307</v>
      </c>
      <c r="H153" s="35">
        <f t="shared" si="65"/>
        <v>536276.76961757464</v>
      </c>
      <c r="I153" s="35">
        <f t="shared" si="65"/>
        <v>393352.75902169425</v>
      </c>
      <c r="J153" s="35">
        <f t="shared" si="65"/>
        <v>242159.573527053</v>
      </c>
      <c r="K153" s="35">
        <f t="shared" si="65"/>
        <v>82218.782300221341</v>
      </c>
      <c r="L153" s="35" t="e">
        <f t="shared" si="65"/>
        <v>#N/A</v>
      </c>
      <c r="M153" s="35" t="e">
        <f t="shared" si="65"/>
        <v>#N/A</v>
      </c>
      <c r="N153" s="35" t="e">
        <f t="shared" si="65"/>
        <v>#N/A</v>
      </c>
      <c r="O153" s="35" t="e">
        <f t="shared" si="65"/>
        <v>#N/A</v>
      </c>
      <c r="P153" s="35" t="e">
        <f t="shared" si="65"/>
        <v>#N/A</v>
      </c>
      <c r="Q153" s="35" t="e">
        <f t="shared" si="65"/>
        <v>#N/A</v>
      </c>
      <c r="R153" s="35" t="e">
        <f t="shared" si="65"/>
        <v>#N/A</v>
      </c>
      <c r="S153" s="35" t="e">
        <f t="shared" si="65"/>
        <v>#N/A</v>
      </c>
      <c r="T153" s="35" t="e">
        <f t="shared" si="65"/>
        <v>#N/A</v>
      </c>
      <c r="U153" s="35" t="e">
        <f t="shared" si="65"/>
        <v>#N/A</v>
      </c>
      <c r="V153" s="35" t="e">
        <f t="shared" si="65"/>
        <v>#N/A</v>
      </c>
      <c r="W153" s="35" t="e">
        <f t="shared" si="65"/>
        <v>#N/A</v>
      </c>
      <c r="X153" s="35" t="e">
        <f t="shared" si="66"/>
        <v>#N/A</v>
      </c>
      <c r="Y153" s="35" t="e">
        <f t="shared" si="66"/>
        <v>#N/A</v>
      </c>
      <c r="Z153" s="35" t="e">
        <f t="shared" si="66"/>
        <v>#N/A</v>
      </c>
      <c r="AA153" s="35" t="e">
        <f t="shared" si="66"/>
        <v>#N/A</v>
      </c>
      <c r="AB153" s="35" t="e">
        <f t="shared" si="66"/>
        <v>#N/A</v>
      </c>
      <c r="AC153" s="35" t="e">
        <f t="shared" si="66"/>
        <v>#N/A</v>
      </c>
      <c r="AD153" s="35" t="e">
        <f t="shared" si="66"/>
        <v>#N/A</v>
      </c>
      <c r="AE153" s="35" t="e">
        <f t="shared" si="66"/>
        <v>#N/A</v>
      </c>
      <c r="AF153" s="35" t="e">
        <f t="shared" si="66"/>
        <v>#N/A</v>
      </c>
      <c r="AG153" s="35" t="e">
        <f t="shared" si="66"/>
        <v>#N/A</v>
      </c>
      <c r="AH153" s="35" t="e">
        <f t="shared" si="66"/>
        <v>#N/A</v>
      </c>
      <c r="AI153" s="35" t="e">
        <f t="shared" si="66"/>
        <v>#N/A</v>
      </c>
      <c r="AJ153" s="35" t="e">
        <f t="shared" si="66"/>
        <v>#N/A</v>
      </c>
      <c r="AK153" s="35" t="e">
        <f t="shared" si="66"/>
        <v>#N/A</v>
      </c>
      <c r="AL153" s="35" t="e">
        <f t="shared" si="66"/>
        <v>#N/A</v>
      </c>
      <c r="AM153" s="35" t="e">
        <f t="shared" si="66"/>
        <v>#N/A</v>
      </c>
      <c r="AN153" s="35" t="e">
        <f t="shared" si="67"/>
        <v>#N/A</v>
      </c>
      <c r="AO153" s="35" t="e">
        <f t="shared" si="67"/>
        <v>#N/A</v>
      </c>
      <c r="AP153" s="35" t="e">
        <f t="shared" si="67"/>
        <v>#N/A</v>
      </c>
      <c r="AQ153" s="35" t="e">
        <f t="shared" si="67"/>
        <v>#N/A</v>
      </c>
      <c r="AR153" s="35" t="e">
        <f t="shared" si="67"/>
        <v>#N/A</v>
      </c>
      <c r="AS153" s="35" t="e">
        <f t="shared" si="67"/>
        <v>#N/A</v>
      </c>
      <c r="AT153" s="35" t="e">
        <f t="shared" si="67"/>
        <v>#N/A</v>
      </c>
      <c r="AU153" s="35" t="e">
        <f t="shared" si="67"/>
        <v>#N/A</v>
      </c>
      <c r="AV153" s="35" t="e">
        <f t="shared" si="67"/>
        <v>#N/A</v>
      </c>
      <c r="AW153" s="35" t="e">
        <f t="shared" si="67"/>
        <v>#N/A</v>
      </c>
      <c r="AX153" s="35" t="e">
        <f t="shared" si="67"/>
        <v>#N/A</v>
      </c>
      <c r="AY153" s="35" t="e">
        <f t="shared" si="67"/>
        <v>#N/A</v>
      </c>
      <c r="AZ153" s="35" t="e">
        <f t="shared" si="67"/>
        <v>#N/A</v>
      </c>
      <c r="BA153" s="35" t="e">
        <f t="shared" si="67"/>
        <v>#N/A</v>
      </c>
      <c r="BB153" s="35" t="e">
        <f t="shared" si="67"/>
        <v>#N/A</v>
      </c>
      <c r="BC153" s="35" t="e">
        <f t="shared" si="67"/>
        <v>#N/A</v>
      </c>
      <c r="BD153" s="35" t="e">
        <f t="shared" si="68"/>
        <v>#N/A</v>
      </c>
      <c r="BE153" s="35" t="e">
        <f t="shared" si="68"/>
        <v>#N/A</v>
      </c>
      <c r="BF153" s="35" t="e">
        <f t="shared" si="68"/>
        <v>#N/A</v>
      </c>
      <c r="BG153" s="35" t="e">
        <f t="shared" si="68"/>
        <v>#N/A</v>
      </c>
      <c r="BH153" s="35" t="e">
        <f t="shared" si="68"/>
        <v>#N/A</v>
      </c>
      <c r="BI153" s="35" t="e">
        <f t="shared" si="68"/>
        <v>#N/A</v>
      </c>
      <c r="BJ153" s="35" t="e">
        <f t="shared" si="68"/>
        <v>#N/A</v>
      </c>
      <c r="BK153" s="35" t="e">
        <f t="shared" si="68"/>
        <v>#N/A</v>
      </c>
      <c r="BL153" s="35" t="e">
        <f t="shared" si="68"/>
        <v>#N/A</v>
      </c>
      <c r="BM153" s="35" t="e">
        <f t="shared" si="68"/>
        <v>#N/A</v>
      </c>
      <c r="BN153" s="35" t="e">
        <f t="shared" si="68"/>
        <v>#N/A</v>
      </c>
    </row>
    <row r="154" spans="3:66" hidden="1">
      <c r="C154" s="35" t="s">
        <v>2</v>
      </c>
      <c r="G154" s="35">
        <f>F148</f>
        <v>3006568.3107809336</v>
      </c>
      <c r="H154" s="35">
        <f t="shared" si="65"/>
        <v>3006568.3107809336</v>
      </c>
      <c r="I154" s="35">
        <f t="shared" si="65"/>
        <v>3006568.3107809336</v>
      </c>
      <c r="J154" s="35">
        <f t="shared" si="65"/>
        <v>3006568.3107809336</v>
      </c>
      <c r="K154" s="35">
        <f t="shared" si="65"/>
        <v>3006568.3107809336</v>
      </c>
      <c r="L154" s="35" t="e">
        <f t="shared" si="65"/>
        <v>#N/A</v>
      </c>
      <c r="M154" s="35" t="e">
        <f t="shared" si="65"/>
        <v>#N/A</v>
      </c>
      <c r="N154" s="35" t="e">
        <f t="shared" si="65"/>
        <v>#N/A</v>
      </c>
      <c r="O154" s="35" t="e">
        <f t="shared" si="65"/>
        <v>#N/A</v>
      </c>
      <c r="P154" s="35" t="e">
        <f t="shared" si="65"/>
        <v>#N/A</v>
      </c>
      <c r="Q154" s="35" t="e">
        <f t="shared" si="65"/>
        <v>#N/A</v>
      </c>
      <c r="R154" s="35" t="e">
        <f t="shared" si="65"/>
        <v>#N/A</v>
      </c>
      <c r="S154" s="35" t="e">
        <f t="shared" si="65"/>
        <v>#N/A</v>
      </c>
      <c r="T154" s="35" t="e">
        <f t="shared" si="65"/>
        <v>#N/A</v>
      </c>
      <c r="U154" s="35" t="e">
        <f t="shared" si="65"/>
        <v>#N/A</v>
      </c>
      <c r="V154" s="35" t="e">
        <f t="shared" si="65"/>
        <v>#N/A</v>
      </c>
      <c r="W154" s="35" t="e">
        <f t="shared" si="65"/>
        <v>#N/A</v>
      </c>
      <c r="X154" s="35" t="e">
        <f t="shared" si="66"/>
        <v>#N/A</v>
      </c>
      <c r="Y154" s="35" t="e">
        <f t="shared" si="66"/>
        <v>#N/A</v>
      </c>
      <c r="Z154" s="35" t="e">
        <f t="shared" si="66"/>
        <v>#N/A</v>
      </c>
      <c r="AA154" s="35" t="e">
        <f t="shared" si="66"/>
        <v>#N/A</v>
      </c>
      <c r="AB154" s="35" t="e">
        <f t="shared" si="66"/>
        <v>#N/A</v>
      </c>
      <c r="AC154" s="35" t="e">
        <f t="shared" si="66"/>
        <v>#N/A</v>
      </c>
      <c r="AD154" s="35" t="e">
        <f t="shared" si="66"/>
        <v>#N/A</v>
      </c>
      <c r="AE154" s="35" t="e">
        <f t="shared" si="66"/>
        <v>#N/A</v>
      </c>
      <c r="AF154" s="35" t="e">
        <f t="shared" si="66"/>
        <v>#N/A</v>
      </c>
      <c r="AG154" s="35" t="e">
        <f t="shared" si="66"/>
        <v>#N/A</v>
      </c>
      <c r="AH154" s="35" t="e">
        <f t="shared" si="66"/>
        <v>#N/A</v>
      </c>
      <c r="AI154" s="35" t="e">
        <f t="shared" si="66"/>
        <v>#N/A</v>
      </c>
      <c r="AJ154" s="35" t="e">
        <f t="shared" si="66"/>
        <v>#N/A</v>
      </c>
      <c r="AK154" s="35" t="e">
        <f t="shared" si="66"/>
        <v>#N/A</v>
      </c>
      <c r="AL154" s="35" t="e">
        <f t="shared" si="66"/>
        <v>#N/A</v>
      </c>
      <c r="AM154" s="35" t="e">
        <f t="shared" si="66"/>
        <v>#N/A</v>
      </c>
      <c r="AN154" s="35" t="e">
        <f t="shared" si="67"/>
        <v>#N/A</v>
      </c>
      <c r="AO154" s="35" t="e">
        <f t="shared" si="67"/>
        <v>#N/A</v>
      </c>
      <c r="AP154" s="35" t="e">
        <f t="shared" si="67"/>
        <v>#N/A</v>
      </c>
      <c r="AQ154" s="35" t="e">
        <f t="shared" si="67"/>
        <v>#N/A</v>
      </c>
      <c r="AR154" s="35" t="e">
        <f t="shared" si="67"/>
        <v>#N/A</v>
      </c>
      <c r="AS154" s="35" t="e">
        <f t="shared" si="67"/>
        <v>#N/A</v>
      </c>
      <c r="AT154" s="35" t="e">
        <f t="shared" si="67"/>
        <v>#N/A</v>
      </c>
      <c r="AU154" s="35" t="e">
        <f t="shared" si="67"/>
        <v>#N/A</v>
      </c>
      <c r="AV154" s="35" t="e">
        <f t="shared" si="67"/>
        <v>#N/A</v>
      </c>
      <c r="AW154" s="35" t="e">
        <f t="shared" si="67"/>
        <v>#N/A</v>
      </c>
      <c r="AX154" s="35" t="e">
        <f t="shared" si="67"/>
        <v>#N/A</v>
      </c>
      <c r="AY154" s="35" t="e">
        <f t="shared" si="67"/>
        <v>#N/A</v>
      </c>
      <c r="AZ154" s="35" t="e">
        <f t="shared" si="67"/>
        <v>#N/A</v>
      </c>
      <c r="BA154" s="35" t="e">
        <f t="shared" si="67"/>
        <v>#N/A</v>
      </c>
      <c r="BB154" s="35" t="e">
        <f t="shared" si="67"/>
        <v>#N/A</v>
      </c>
      <c r="BC154" s="35" t="e">
        <f t="shared" si="67"/>
        <v>#N/A</v>
      </c>
      <c r="BD154" s="35" t="e">
        <f t="shared" si="68"/>
        <v>#N/A</v>
      </c>
      <c r="BE154" s="35" t="e">
        <f t="shared" si="68"/>
        <v>#N/A</v>
      </c>
      <c r="BF154" s="35" t="e">
        <f t="shared" si="68"/>
        <v>#N/A</v>
      </c>
      <c r="BG154" s="35" t="e">
        <f t="shared" si="68"/>
        <v>#N/A</v>
      </c>
      <c r="BH154" s="35" t="e">
        <f t="shared" si="68"/>
        <v>#N/A</v>
      </c>
      <c r="BI154" s="35" t="e">
        <f t="shared" si="68"/>
        <v>#N/A</v>
      </c>
      <c r="BJ154" s="35" t="e">
        <f t="shared" si="68"/>
        <v>#N/A</v>
      </c>
      <c r="BK154" s="35" t="e">
        <f t="shared" si="68"/>
        <v>#N/A</v>
      </c>
      <c r="BL154" s="35" t="e">
        <f t="shared" si="68"/>
        <v>#N/A</v>
      </c>
      <c r="BM154" s="35" t="e">
        <f t="shared" si="68"/>
        <v>#N/A</v>
      </c>
      <c r="BN154" s="35" t="e">
        <f t="shared" si="68"/>
        <v>#N/A</v>
      </c>
    </row>
    <row r="155" spans="3:66" hidden="1">
      <c r="C155" s="35" t="s">
        <v>13</v>
      </c>
      <c r="G155" s="35">
        <f>F149</f>
        <v>10772265.358657191</v>
      </c>
      <c r="H155" s="35">
        <f t="shared" si="65"/>
        <v>8301973.8174938317</v>
      </c>
      <c r="I155" s="35">
        <f t="shared" si="65"/>
        <v>5688758.2657345925</v>
      </c>
      <c r="J155" s="35">
        <f t="shared" si="65"/>
        <v>2924349.5284807123</v>
      </c>
      <c r="K155" s="35">
        <f t="shared" si="65"/>
        <v>0</v>
      </c>
      <c r="L155" s="35" t="e">
        <f t="shared" si="65"/>
        <v>#N/A</v>
      </c>
      <c r="M155" s="35" t="e">
        <f t="shared" si="65"/>
        <v>#N/A</v>
      </c>
      <c r="N155" s="35" t="e">
        <f t="shared" si="65"/>
        <v>#N/A</v>
      </c>
      <c r="O155" s="35" t="e">
        <f t="shared" si="65"/>
        <v>#N/A</v>
      </c>
      <c r="P155" s="35" t="e">
        <f t="shared" si="65"/>
        <v>#N/A</v>
      </c>
      <c r="Q155" s="35" t="e">
        <f t="shared" si="65"/>
        <v>#N/A</v>
      </c>
      <c r="R155" s="35" t="e">
        <f t="shared" si="65"/>
        <v>#N/A</v>
      </c>
      <c r="S155" s="35" t="e">
        <f t="shared" si="65"/>
        <v>#N/A</v>
      </c>
      <c r="T155" s="35" t="e">
        <f t="shared" si="65"/>
        <v>#N/A</v>
      </c>
      <c r="U155" s="35" t="e">
        <f t="shared" si="65"/>
        <v>#N/A</v>
      </c>
      <c r="V155" s="35" t="e">
        <f t="shared" si="65"/>
        <v>#N/A</v>
      </c>
      <c r="W155" s="35" t="e">
        <f t="shared" si="65"/>
        <v>#N/A</v>
      </c>
      <c r="X155" s="35" t="e">
        <f t="shared" si="66"/>
        <v>#N/A</v>
      </c>
      <c r="Y155" s="35" t="e">
        <f t="shared" si="66"/>
        <v>#N/A</v>
      </c>
      <c r="Z155" s="35" t="e">
        <f t="shared" si="66"/>
        <v>#N/A</v>
      </c>
      <c r="AA155" s="35" t="e">
        <f t="shared" si="66"/>
        <v>#N/A</v>
      </c>
      <c r="AB155" s="35" t="e">
        <f t="shared" si="66"/>
        <v>#N/A</v>
      </c>
      <c r="AC155" s="35" t="e">
        <f t="shared" si="66"/>
        <v>#N/A</v>
      </c>
      <c r="AD155" s="35" t="e">
        <f t="shared" si="66"/>
        <v>#N/A</v>
      </c>
      <c r="AE155" s="35" t="e">
        <f t="shared" si="66"/>
        <v>#N/A</v>
      </c>
      <c r="AF155" s="35" t="e">
        <f t="shared" si="66"/>
        <v>#N/A</v>
      </c>
      <c r="AG155" s="35" t="e">
        <f t="shared" si="66"/>
        <v>#N/A</v>
      </c>
      <c r="AH155" s="35" t="e">
        <f t="shared" si="66"/>
        <v>#N/A</v>
      </c>
      <c r="AI155" s="35" t="e">
        <f t="shared" si="66"/>
        <v>#N/A</v>
      </c>
      <c r="AJ155" s="35" t="e">
        <f t="shared" si="66"/>
        <v>#N/A</v>
      </c>
      <c r="AK155" s="35" t="e">
        <f t="shared" si="66"/>
        <v>#N/A</v>
      </c>
      <c r="AL155" s="35" t="e">
        <f t="shared" si="66"/>
        <v>#N/A</v>
      </c>
      <c r="AM155" s="35" t="e">
        <f t="shared" si="66"/>
        <v>#N/A</v>
      </c>
      <c r="AN155" s="35" t="e">
        <f t="shared" si="67"/>
        <v>#N/A</v>
      </c>
      <c r="AO155" s="35" t="e">
        <f t="shared" si="67"/>
        <v>#N/A</v>
      </c>
      <c r="AP155" s="35" t="e">
        <f t="shared" si="67"/>
        <v>#N/A</v>
      </c>
      <c r="AQ155" s="35" t="e">
        <f t="shared" si="67"/>
        <v>#N/A</v>
      </c>
      <c r="AR155" s="35" t="e">
        <f t="shared" si="67"/>
        <v>#N/A</v>
      </c>
      <c r="AS155" s="35" t="e">
        <f t="shared" si="67"/>
        <v>#N/A</v>
      </c>
      <c r="AT155" s="35" t="e">
        <f t="shared" si="67"/>
        <v>#N/A</v>
      </c>
      <c r="AU155" s="35" t="e">
        <f t="shared" si="67"/>
        <v>#N/A</v>
      </c>
      <c r="AV155" s="35" t="e">
        <f t="shared" si="67"/>
        <v>#N/A</v>
      </c>
      <c r="AW155" s="35" t="e">
        <f t="shared" si="67"/>
        <v>#N/A</v>
      </c>
      <c r="AX155" s="35" t="e">
        <f t="shared" si="67"/>
        <v>#N/A</v>
      </c>
      <c r="AY155" s="35" t="e">
        <f t="shared" si="67"/>
        <v>#N/A</v>
      </c>
      <c r="AZ155" s="35" t="e">
        <f t="shared" si="67"/>
        <v>#N/A</v>
      </c>
      <c r="BA155" s="35" t="e">
        <f t="shared" si="67"/>
        <v>#N/A</v>
      </c>
      <c r="BB155" s="35" t="e">
        <f t="shared" si="67"/>
        <v>#N/A</v>
      </c>
      <c r="BC155" s="35" t="e">
        <f t="shared" si="67"/>
        <v>#N/A</v>
      </c>
      <c r="BD155" s="35" t="e">
        <f t="shared" si="68"/>
        <v>#N/A</v>
      </c>
      <c r="BE155" s="35" t="e">
        <f t="shared" si="68"/>
        <v>#N/A</v>
      </c>
      <c r="BF155" s="35" t="e">
        <f t="shared" si="68"/>
        <v>#N/A</v>
      </c>
      <c r="BG155" s="35" t="e">
        <f t="shared" si="68"/>
        <v>#N/A</v>
      </c>
      <c r="BH155" s="35" t="e">
        <f t="shared" si="68"/>
        <v>#N/A</v>
      </c>
      <c r="BI155" s="35" t="e">
        <f t="shared" si="68"/>
        <v>#N/A</v>
      </c>
      <c r="BJ155" s="35" t="e">
        <f t="shared" si="68"/>
        <v>#N/A</v>
      </c>
      <c r="BK155" s="35" t="e">
        <f t="shared" si="68"/>
        <v>#N/A</v>
      </c>
      <c r="BL155" s="35" t="e">
        <f t="shared" si="68"/>
        <v>#N/A</v>
      </c>
      <c r="BM155" s="35" t="e">
        <f t="shared" si="68"/>
        <v>#N/A</v>
      </c>
      <c r="BN155" s="35" t="e">
        <f t="shared" si="68"/>
        <v>#N/A</v>
      </c>
    </row>
    <row r="156" spans="3:66" hidden="1"/>
    <row r="157" spans="3:66" hidden="1">
      <c r="C157" s="35" t="s">
        <v>12</v>
      </c>
      <c r="H157" s="35">
        <f>G151</f>
        <v>13107449.800000001</v>
      </c>
      <c r="I157" s="35">
        <f t="shared" ref="I157:X161" si="69">H151</f>
        <v>10772265.358657191</v>
      </c>
      <c r="J157" s="35">
        <f t="shared" si="69"/>
        <v>8301973.8174938317</v>
      </c>
      <c r="K157" s="35">
        <f t="shared" si="69"/>
        <v>5688758.2657345925</v>
      </c>
      <c r="L157" s="35">
        <f t="shared" si="69"/>
        <v>2924349.5284807123</v>
      </c>
      <c r="M157" s="35">
        <f t="shared" si="69"/>
        <v>0</v>
      </c>
      <c r="N157" s="35" t="e">
        <f t="shared" si="69"/>
        <v>#N/A</v>
      </c>
      <c r="O157" s="35" t="e">
        <f t="shared" si="69"/>
        <v>#N/A</v>
      </c>
      <c r="P157" s="35" t="e">
        <f t="shared" si="69"/>
        <v>#N/A</v>
      </c>
      <c r="Q157" s="35" t="e">
        <f t="shared" si="69"/>
        <v>#N/A</v>
      </c>
      <c r="R157" s="35" t="e">
        <f t="shared" si="69"/>
        <v>#N/A</v>
      </c>
      <c r="S157" s="35" t="e">
        <f t="shared" si="69"/>
        <v>#N/A</v>
      </c>
      <c r="T157" s="35" t="e">
        <f t="shared" si="69"/>
        <v>#N/A</v>
      </c>
      <c r="U157" s="35" t="e">
        <f t="shared" si="69"/>
        <v>#N/A</v>
      </c>
      <c r="V157" s="35" t="e">
        <f t="shared" si="69"/>
        <v>#N/A</v>
      </c>
      <c r="W157" s="35" t="e">
        <f t="shared" si="69"/>
        <v>#N/A</v>
      </c>
      <c r="X157" s="35" t="e">
        <f t="shared" si="69"/>
        <v>#N/A</v>
      </c>
      <c r="Y157" s="35" t="e">
        <f t="shared" ref="Y157:AN161" si="70">X151</f>
        <v>#N/A</v>
      </c>
      <c r="Z157" s="35" t="e">
        <f t="shared" si="70"/>
        <v>#N/A</v>
      </c>
      <c r="AA157" s="35" t="e">
        <f t="shared" si="70"/>
        <v>#N/A</v>
      </c>
      <c r="AB157" s="35" t="e">
        <f t="shared" si="70"/>
        <v>#N/A</v>
      </c>
      <c r="AC157" s="35" t="e">
        <f t="shared" si="70"/>
        <v>#N/A</v>
      </c>
      <c r="AD157" s="35" t="e">
        <f t="shared" si="70"/>
        <v>#N/A</v>
      </c>
      <c r="AE157" s="35" t="e">
        <f t="shared" si="70"/>
        <v>#N/A</v>
      </c>
      <c r="AF157" s="35" t="e">
        <f t="shared" si="70"/>
        <v>#N/A</v>
      </c>
      <c r="AG157" s="35" t="e">
        <f t="shared" si="70"/>
        <v>#N/A</v>
      </c>
      <c r="AH157" s="35" t="e">
        <f t="shared" si="70"/>
        <v>#N/A</v>
      </c>
      <c r="AI157" s="35" t="e">
        <f t="shared" si="70"/>
        <v>#N/A</v>
      </c>
      <c r="AJ157" s="35" t="e">
        <f t="shared" si="70"/>
        <v>#N/A</v>
      </c>
      <c r="AK157" s="35" t="e">
        <f t="shared" si="70"/>
        <v>#N/A</v>
      </c>
      <c r="AL157" s="35" t="e">
        <f t="shared" si="70"/>
        <v>#N/A</v>
      </c>
      <c r="AM157" s="35" t="e">
        <f t="shared" si="70"/>
        <v>#N/A</v>
      </c>
      <c r="AN157" s="35" t="e">
        <f t="shared" si="70"/>
        <v>#N/A</v>
      </c>
      <c r="AO157" s="35" t="e">
        <f t="shared" ref="AO157:BD161" si="71">AN151</f>
        <v>#N/A</v>
      </c>
      <c r="AP157" s="35" t="e">
        <f t="shared" si="71"/>
        <v>#N/A</v>
      </c>
      <c r="AQ157" s="35" t="e">
        <f t="shared" si="71"/>
        <v>#N/A</v>
      </c>
      <c r="AR157" s="35" t="e">
        <f t="shared" si="71"/>
        <v>#N/A</v>
      </c>
      <c r="AS157" s="35" t="e">
        <f t="shared" si="71"/>
        <v>#N/A</v>
      </c>
      <c r="AT157" s="35" t="e">
        <f t="shared" si="71"/>
        <v>#N/A</v>
      </c>
      <c r="AU157" s="35" t="e">
        <f t="shared" si="71"/>
        <v>#N/A</v>
      </c>
      <c r="AV157" s="35" t="e">
        <f t="shared" si="71"/>
        <v>#N/A</v>
      </c>
      <c r="AW157" s="35" t="e">
        <f t="shared" si="71"/>
        <v>#N/A</v>
      </c>
      <c r="AX157" s="35" t="e">
        <f t="shared" si="71"/>
        <v>#N/A</v>
      </c>
      <c r="AY157" s="35" t="e">
        <f t="shared" si="71"/>
        <v>#N/A</v>
      </c>
      <c r="AZ157" s="35" t="e">
        <f t="shared" si="71"/>
        <v>#N/A</v>
      </c>
      <c r="BA157" s="35" t="e">
        <f t="shared" si="71"/>
        <v>#N/A</v>
      </c>
      <c r="BB157" s="35" t="e">
        <f t="shared" si="71"/>
        <v>#N/A</v>
      </c>
      <c r="BC157" s="35" t="e">
        <f t="shared" si="71"/>
        <v>#N/A</v>
      </c>
      <c r="BD157" s="35" t="e">
        <f t="shared" si="71"/>
        <v>#N/A</v>
      </c>
      <c r="BE157" s="35" t="e">
        <f t="shared" ref="BE157:BN161" si="72">BD151</f>
        <v>#N/A</v>
      </c>
      <c r="BF157" s="35" t="e">
        <f t="shared" si="72"/>
        <v>#N/A</v>
      </c>
      <c r="BG157" s="35" t="e">
        <f t="shared" si="72"/>
        <v>#N/A</v>
      </c>
      <c r="BH157" s="35" t="e">
        <f t="shared" si="72"/>
        <v>#N/A</v>
      </c>
      <c r="BI157" s="35" t="e">
        <f t="shared" si="72"/>
        <v>#N/A</v>
      </c>
      <c r="BJ157" s="35" t="e">
        <f t="shared" si="72"/>
        <v>#N/A</v>
      </c>
      <c r="BK157" s="35" t="e">
        <f t="shared" si="72"/>
        <v>#N/A</v>
      </c>
      <c r="BL157" s="35" t="e">
        <f t="shared" si="72"/>
        <v>#N/A</v>
      </c>
      <c r="BM157" s="35" t="e">
        <f t="shared" si="72"/>
        <v>#N/A</v>
      </c>
      <c r="BN157" s="35" t="e">
        <f t="shared" si="72"/>
        <v>#N/A</v>
      </c>
    </row>
    <row r="158" spans="3:66" hidden="1">
      <c r="C158" s="35" t="s">
        <v>0</v>
      </c>
      <c r="H158" s="35">
        <f>G152</f>
        <v>2335184.4413428102</v>
      </c>
      <c r="I158" s="35">
        <f t="shared" si="69"/>
        <v>2470291.5411633588</v>
      </c>
      <c r="J158" s="35">
        <f t="shared" si="69"/>
        <v>2613215.5517592393</v>
      </c>
      <c r="K158" s="35">
        <f t="shared" si="69"/>
        <v>2764408.7372538801</v>
      </c>
      <c r="L158" s="35">
        <f t="shared" si="69"/>
        <v>2924349.5284807119</v>
      </c>
      <c r="M158" s="35" t="e">
        <f t="shared" si="69"/>
        <v>#N/A</v>
      </c>
      <c r="N158" s="35" t="e">
        <f t="shared" si="69"/>
        <v>#N/A</v>
      </c>
      <c r="O158" s="35" t="e">
        <f t="shared" si="69"/>
        <v>#N/A</v>
      </c>
      <c r="P158" s="35" t="e">
        <f t="shared" si="69"/>
        <v>#N/A</v>
      </c>
      <c r="Q158" s="35" t="e">
        <f t="shared" si="69"/>
        <v>#N/A</v>
      </c>
      <c r="R158" s="35" t="e">
        <f t="shared" si="69"/>
        <v>#N/A</v>
      </c>
      <c r="S158" s="35" t="e">
        <f t="shared" si="69"/>
        <v>#N/A</v>
      </c>
      <c r="T158" s="35" t="e">
        <f t="shared" si="69"/>
        <v>#N/A</v>
      </c>
      <c r="U158" s="35" t="e">
        <f t="shared" si="69"/>
        <v>#N/A</v>
      </c>
      <c r="V158" s="35" t="e">
        <f t="shared" si="69"/>
        <v>#N/A</v>
      </c>
      <c r="W158" s="35" t="e">
        <f t="shared" si="69"/>
        <v>#N/A</v>
      </c>
      <c r="X158" s="35" t="e">
        <f t="shared" si="69"/>
        <v>#N/A</v>
      </c>
      <c r="Y158" s="35" t="e">
        <f t="shared" si="70"/>
        <v>#N/A</v>
      </c>
      <c r="Z158" s="35" t="e">
        <f t="shared" si="70"/>
        <v>#N/A</v>
      </c>
      <c r="AA158" s="35" t="e">
        <f t="shared" si="70"/>
        <v>#N/A</v>
      </c>
      <c r="AB158" s="35" t="e">
        <f t="shared" si="70"/>
        <v>#N/A</v>
      </c>
      <c r="AC158" s="35" t="e">
        <f t="shared" si="70"/>
        <v>#N/A</v>
      </c>
      <c r="AD158" s="35" t="e">
        <f t="shared" si="70"/>
        <v>#N/A</v>
      </c>
      <c r="AE158" s="35" t="e">
        <f t="shared" si="70"/>
        <v>#N/A</v>
      </c>
      <c r="AF158" s="35" t="e">
        <f t="shared" si="70"/>
        <v>#N/A</v>
      </c>
      <c r="AG158" s="35" t="e">
        <f t="shared" si="70"/>
        <v>#N/A</v>
      </c>
      <c r="AH158" s="35" t="e">
        <f t="shared" si="70"/>
        <v>#N/A</v>
      </c>
      <c r="AI158" s="35" t="e">
        <f t="shared" si="70"/>
        <v>#N/A</v>
      </c>
      <c r="AJ158" s="35" t="e">
        <f t="shared" si="70"/>
        <v>#N/A</v>
      </c>
      <c r="AK158" s="35" t="e">
        <f t="shared" si="70"/>
        <v>#N/A</v>
      </c>
      <c r="AL158" s="35" t="e">
        <f t="shared" si="70"/>
        <v>#N/A</v>
      </c>
      <c r="AM158" s="35" t="e">
        <f t="shared" si="70"/>
        <v>#N/A</v>
      </c>
      <c r="AN158" s="35" t="e">
        <f t="shared" si="70"/>
        <v>#N/A</v>
      </c>
      <c r="AO158" s="35" t="e">
        <f t="shared" si="71"/>
        <v>#N/A</v>
      </c>
      <c r="AP158" s="35" t="e">
        <f t="shared" si="71"/>
        <v>#N/A</v>
      </c>
      <c r="AQ158" s="35" t="e">
        <f t="shared" si="71"/>
        <v>#N/A</v>
      </c>
      <c r="AR158" s="35" t="e">
        <f t="shared" si="71"/>
        <v>#N/A</v>
      </c>
      <c r="AS158" s="35" t="e">
        <f t="shared" si="71"/>
        <v>#N/A</v>
      </c>
      <c r="AT158" s="35" t="e">
        <f t="shared" si="71"/>
        <v>#N/A</v>
      </c>
      <c r="AU158" s="35" t="e">
        <f t="shared" si="71"/>
        <v>#N/A</v>
      </c>
      <c r="AV158" s="35" t="e">
        <f t="shared" si="71"/>
        <v>#N/A</v>
      </c>
      <c r="AW158" s="35" t="e">
        <f t="shared" si="71"/>
        <v>#N/A</v>
      </c>
      <c r="AX158" s="35" t="e">
        <f t="shared" si="71"/>
        <v>#N/A</v>
      </c>
      <c r="AY158" s="35" t="e">
        <f t="shared" si="71"/>
        <v>#N/A</v>
      </c>
      <c r="AZ158" s="35" t="e">
        <f t="shared" si="71"/>
        <v>#N/A</v>
      </c>
      <c r="BA158" s="35" t="e">
        <f t="shared" si="71"/>
        <v>#N/A</v>
      </c>
      <c r="BB158" s="35" t="e">
        <f t="shared" si="71"/>
        <v>#N/A</v>
      </c>
      <c r="BC158" s="35" t="e">
        <f t="shared" si="71"/>
        <v>#N/A</v>
      </c>
      <c r="BD158" s="35" t="e">
        <f t="shared" si="71"/>
        <v>#N/A</v>
      </c>
      <c r="BE158" s="35" t="e">
        <f t="shared" si="72"/>
        <v>#N/A</v>
      </c>
      <c r="BF158" s="35" t="e">
        <f t="shared" si="72"/>
        <v>#N/A</v>
      </c>
      <c r="BG158" s="35" t="e">
        <f t="shared" si="72"/>
        <v>#N/A</v>
      </c>
      <c r="BH158" s="35" t="e">
        <f t="shared" si="72"/>
        <v>#N/A</v>
      </c>
      <c r="BI158" s="35" t="e">
        <f t="shared" si="72"/>
        <v>#N/A</v>
      </c>
      <c r="BJ158" s="35" t="e">
        <f t="shared" si="72"/>
        <v>#N/A</v>
      </c>
      <c r="BK158" s="35" t="e">
        <f t="shared" si="72"/>
        <v>#N/A</v>
      </c>
      <c r="BL158" s="35" t="e">
        <f t="shared" si="72"/>
        <v>#N/A</v>
      </c>
      <c r="BM158" s="35" t="e">
        <f t="shared" si="72"/>
        <v>#N/A</v>
      </c>
      <c r="BN158" s="35" t="e">
        <f t="shared" si="72"/>
        <v>#N/A</v>
      </c>
    </row>
    <row r="159" spans="3:66" hidden="1">
      <c r="C159" s="35" t="s">
        <v>1</v>
      </c>
      <c r="H159" s="35">
        <f>G153</f>
        <v>671383.86943812307</v>
      </c>
      <c r="I159" s="35">
        <f t="shared" si="69"/>
        <v>536276.76961757464</v>
      </c>
      <c r="J159" s="35">
        <f t="shared" si="69"/>
        <v>393352.75902169425</v>
      </c>
      <c r="K159" s="35">
        <f t="shared" si="69"/>
        <v>242159.573527053</v>
      </c>
      <c r="L159" s="35">
        <f t="shared" si="69"/>
        <v>82218.782300221341</v>
      </c>
      <c r="M159" s="35" t="e">
        <f t="shared" si="69"/>
        <v>#N/A</v>
      </c>
      <c r="N159" s="35" t="e">
        <f t="shared" si="69"/>
        <v>#N/A</v>
      </c>
      <c r="O159" s="35" t="e">
        <f t="shared" si="69"/>
        <v>#N/A</v>
      </c>
      <c r="P159" s="35" t="e">
        <f t="shared" si="69"/>
        <v>#N/A</v>
      </c>
      <c r="Q159" s="35" t="e">
        <f t="shared" si="69"/>
        <v>#N/A</v>
      </c>
      <c r="R159" s="35" t="e">
        <f t="shared" si="69"/>
        <v>#N/A</v>
      </c>
      <c r="S159" s="35" t="e">
        <f t="shared" si="69"/>
        <v>#N/A</v>
      </c>
      <c r="T159" s="35" t="e">
        <f t="shared" si="69"/>
        <v>#N/A</v>
      </c>
      <c r="U159" s="35" t="e">
        <f t="shared" si="69"/>
        <v>#N/A</v>
      </c>
      <c r="V159" s="35" t="e">
        <f t="shared" si="69"/>
        <v>#N/A</v>
      </c>
      <c r="W159" s="35" t="e">
        <f t="shared" si="69"/>
        <v>#N/A</v>
      </c>
      <c r="X159" s="35" t="e">
        <f t="shared" si="69"/>
        <v>#N/A</v>
      </c>
      <c r="Y159" s="35" t="e">
        <f t="shared" si="70"/>
        <v>#N/A</v>
      </c>
      <c r="Z159" s="35" t="e">
        <f t="shared" si="70"/>
        <v>#N/A</v>
      </c>
      <c r="AA159" s="35" t="e">
        <f t="shared" si="70"/>
        <v>#N/A</v>
      </c>
      <c r="AB159" s="35" t="e">
        <f t="shared" si="70"/>
        <v>#N/A</v>
      </c>
      <c r="AC159" s="35" t="e">
        <f t="shared" si="70"/>
        <v>#N/A</v>
      </c>
      <c r="AD159" s="35" t="e">
        <f t="shared" si="70"/>
        <v>#N/A</v>
      </c>
      <c r="AE159" s="35" t="e">
        <f t="shared" si="70"/>
        <v>#N/A</v>
      </c>
      <c r="AF159" s="35" t="e">
        <f t="shared" si="70"/>
        <v>#N/A</v>
      </c>
      <c r="AG159" s="35" t="e">
        <f t="shared" si="70"/>
        <v>#N/A</v>
      </c>
      <c r="AH159" s="35" t="e">
        <f t="shared" si="70"/>
        <v>#N/A</v>
      </c>
      <c r="AI159" s="35" t="e">
        <f t="shared" si="70"/>
        <v>#N/A</v>
      </c>
      <c r="AJ159" s="35" t="e">
        <f t="shared" si="70"/>
        <v>#N/A</v>
      </c>
      <c r="AK159" s="35" t="e">
        <f t="shared" si="70"/>
        <v>#N/A</v>
      </c>
      <c r="AL159" s="35" t="e">
        <f t="shared" si="70"/>
        <v>#N/A</v>
      </c>
      <c r="AM159" s="35" t="e">
        <f t="shared" si="70"/>
        <v>#N/A</v>
      </c>
      <c r="AN159" s="35" t="e">
        <f t="shared" si="70"/>
        <v>#N/A</v>
      </c>
      <c r="AO159" s="35" t="e">
        <f t="shared" si="71"/>
        <v>#N/A</v>
      </c>
      <c r="AP159" s="35" t="e">
        <f t="shared" si="71"/>
        <v>#N/A</v>
      </c>
      <c r="AQ159" s="35" t="e">
        <f t="shared" si="71"/>
        <v>#N/A</v>
      </c>
      <c r="AR159" s="35" t="e">
        <f t="shared" si="71"/>
        <v>#N/A</v>
      </c>
      <c r="AS159" s="35" t="e">
        <f t="shared" si="71"/>
        <v>#N/A</v>
      </c>
      <c r="AT159" s="35" t="e">
        <f t="shared" si="71"/>
        <v>#N/A</v>
      </c>
      <c r="AU159" s="35" t="e">
        <f t="shared" si="71"/>
        <v>#N/A</v>
      </c>
      <c r="AV159" s="35" t="e">
        <f t="shared" si="71"/>
        <v>#N/A</v>
      </c>
      <c r="AW159" s="35" t="e">
        <f t="shared" si="71"/>
        <v>#N/A</v>
      </c>
      <c r="AX159" s="35" t="e">
        <f t="shared" si="71"/>
        <v>#N/A</v>
      </c>
      <c r="AY159" s="35" t="e">
        <f t="shared" si="71"/>
        <v>#N/A</v>
      </c>
      <c r="AZ159" s="35" t="e">
        <f t="shared" si="71"/>
        <v>#N/A</v>
      </c>
      <c r="BA159" s="35" t="e">
        <f t="shared" si="71"/>
        <v>#N/A</v>
      </c>
      <c r="BB159" s="35" t="e">
        <f t="shared" si="71"/>
        <v>#N/A</v>
      </c>
      <c r="BC159" s="35" t="e">
        <f t="shared" si="71"/>
        <v>#N/A</v>
      </c>
      <c r="BD159" s="35" t="e">
        <f t="shared" si="71"/>
        <v>#N/A</v>
      </c>
      <c r="BE159" s="35" t="e">
        <f t="shared" si="72"/>
        <v>#N/A</v>
      </c>
      <c r="BF159" s="35" t="e">
        <f t="shared" si="72"/>
        <v>#N/A</v>
      </c>
      <c r="BG159" s="35" t="e">
        <f t="shared" si="72"/>
        <v>#N/A</v>
      </c>
      <c r="BH159" s="35" t="e">
        <f t="shared" si="72"/>
        <v>#N/A</v>
      </c>
      <c r="BI159" s="35" t="e">
        <f t="shared" si="72"/>
        <v>#N/A</v>
      </c>
      <c r="BJ159" s="35" t="e">
        <f t="shared" si="72"/>
        <v>#N/A</v>
      </c>
      <c r="BK159" s="35" t="e">
        <f t="shared" si="72"/>
        <v>#N/A</v>
      </c>
      <c r="BL159" s="35" t="e">
        <f t="shared" si="72"/>
        <v>#N/A</v>
      </c>
      <c r="BM159" s="35" t="e">
        <f t="shared" si="72"/>
        <v>#N/A</v>
      </c>
      <c r="BN159" s="35" t="e">
        <f t="shared" si="72"/>
        <v>#N/A</v>
      </c>
    </row>
    <row r="160" spans="3:66" hidden="1">
      <c r="C160" s="35" t="s">
        <v>2</v>
      </c>
      <c r="H160" s="35">
        <f>G154</f>
        <v>3006568.3107809336</v>
      </c>
      <c r="I160" s="35">
        <f t="shared" si="69"/>
        <v>3006568.3107809336</v>
      </c>
      <c r="J160" s="35">
        <f t="shared" si="69"/>
        <v>3006568.3107809336</v>
      </c>
      <c r="K160" s="35">
        <f t="shared" si="69"/>
        <v>3006568.3107809336</v>
      </c>
      <c r="L160" s="35">
        <f t="shared" si="69"/>
        <v>3006568.3107809336</v>
      </c>
      <c r="M160" s="35" t="e">
        <f t="shared" si="69"/>
        <v>#N/A</v>
      </c>
      <c r="N160" s="35" t="e">
        <f t="shared" si="69"/>
        <v>#N/A</v>
      </c>
      <c r="O160" s="35" t="e">
        <f t="shared" si="69"/>
        <v>#N/A</v>
      </c>
      <c r="P160" s="35" t="e">
        <f t="shared" si="69"/>
        <v>#N/A</v>
      </c>
      <c r="Q160" s="35" t="e">
        <f t="shared" si="69"/>
        <v>#N/A</v>
      </c>
      <c r="R160" s="35" t="e">
        <f t="shared" si="69"/>
        <v>#N/A</v>
      </c>
      <c r="S160" s="35" t="e">
        <f t="shared" si="69"/>
        <v>#N/A</v>
      </c>
      <c r="T160" s="35" t="e">
        <f t="shared" si="69"/>
        <v>#N/A</v>
      </c>
      <c r="U160" s="35" t="e">
        <f t="shared" si="69"/>
        <v>#N/A</v>
      </c>
      <c r="V160" s="35" t="e">
        <f t="shared" si="69"/>
        <v>#N/A</v>
      </c>
      <c r="W160" s="35" t="e">
        <f t="shared" si="69"/>
        <v>#N/A</v>
      </c>
      <c r="X160" s="35" t="e">
        <f t="shared" si="69"/>
        <v>#N/A</v>
      </c>
      <c r="Y160" s="35" t="e">
        <f t="shared" si="70"/>
        <v>#N/A</v>
      </c>
      <c r="Z160" s="35" t="e">
        <f t="shared" si="70"/>
        <v>#N/A</v>
      </c>
      <c r="AA160" s="35" t="e">
        <f t="shared" si="70"/>
        <v>#N/A</v>
      </c>
      <c r="AB160" s="35" t="e">
        <f t="shared" si="70"/>
        <v>#N/A</v>
      </c>
      <c r="AC160" s="35" t="e">
        <f t="shared" si="70"/>
        <v>#N/A</v>
      </c>
      <c r="AD160" s="35" t="e">
        <f t="shared" si="70"/>
        <v>#N/A</v>
      </c>
      <c r="AE160" s="35" t="e">
        <f t="shared" si="70"/>
        <v>#N/A</v>
      </c>
      <c r="AF160" s="35" t="e">
        <f t="shared" si="70"/>
        <v>#N/A</v>
      </c>
      <c r="AG160" s="35" t="e">
        <f t="shared" si="70"/>
        <v>#N/A</v>
      </c>
      <c r="AH160" s="35" t="e">
        <f t="shared" si="70"/>
        <v>#N/A</v>
      </c>
      <c r="AI160" s="35" t="e">
        <f t="shared" si="70"/>
        <v>#N/A</v>
      </c>
      <c r="AJ160" s="35" t="e">
        <f t="shared" si="70"/>
        <v>#N/A</v>
      </c>
      <c r="AK160" s="35" t="e">
        <f t="shared" si="70"/>
        <v>#N/A</v>
      </c>
      <c r="AL160" s="35" t="e">
        <f t="shared" si="70"/>
        <v>#N/A</v>
      </c>
      <c r="AM160" s="35" t="e">
        <f t="shared" si="70"/>
        <v>#N/A</v>
      </c>
      <c r="AN160" s="35" t="e">
        <f t="shared" si="70"/>
        <v>#N/A</v>
      </c>
      <c r="AO160" s="35" t="e">
        <f t="shared" si="71"/>
        <v>#N/A</v>
      </c>
      <c r="AP160" s="35" t="e">
        <f t="shared" si="71"/>
        <v>#N/A</v>
      </c>
      <c r="AQ160" s="35" t="e">
        <f t="shared" si="71"/>
        <v>#N/A</v>
      </c>
      <c r="AR160" s="35" t="e">
        <f t="shared" si="71"/>
        <v>#N/A</v>
      </c>
      <c r="AS160" s="35" t="e">
        <f t="shared" si="71"/>
        <v>#N/A</v>
      </c>
      <c r="AT160" s="35" t="e">
        <f t="shared" si="71"/>
        <v>#N/A</v>
      </c>
      <c r="AU160" s="35" t="e">
        <f t="shared" si="71"/>
        <v>#N/A</v>
      </c>
      <c r="AV160" s="35" t="e">
        <f t="shared" si="71"/>
        <v>#N/A</v>
      </c>
      <c r="AW160" s="35" t="e">
        <f t="shared" si="71"/>
        <v>#N/A</v>
      </c>
      <c r="AX160" s="35" t="e">
        <f t="shared" si="71"/>
        <v>#N/A</v>
      </c>
      <c r="AY160" s="35" t="e">
        <f t="shared" si="71"/>
        <v>#N/A</v>
      </c>
      <c r="AZ160" s="35" t="e">
        <f t="shared" si="71"/>
        <v>#N/A</v>
      </c>
      <c r="BA160" s="35" t="e">
        <f t="shared" si="71"/>
        <v>#N/A</v>
      </c>
      <c r="BB160" s="35" t="e">
        <f t="shared" si="71"/>
        <v>#N/A</v>
      </c>
      <c r="BC160" s="35" t="e">
        <f t="shared" si="71"/>
        <v>#N/A</v>
      </c>
      <c r="BD160" s="35" t="e">
        <f t="shared" si="71"/>
        <v>#N/A</v>
      </c>
      <c r="BE160" s="35" t="e">
        <f t="shared" si="72"/>
        <v>#N/A</v>
      </c>
      <c r="BF160" s="35" t="e">
        <f t="shared" si="72"/>
        <v>#N/A</v>
      </c>
      <c r="BG160" s="35" t="e">
        <f t="shared" si="72"/>
        <v>#N/A</v>
      </c>
      <c r="BH160" s="35" t="e">
        <f t="shared" si="72"/>
        <v>#N/A</v>
      </c>
      <c r="BI160" s="35" t="e">
        <f t="shared" si="72"/>
        <v>#N/A</v>
      </c>
      <c r="BJ160" s="35" t="e">
        <f t="shared" si="72"/>
        <v>#N/A</v>
      </c>
      <c r="BK160" s="35" t="e">
        <f t="shared" si="72"/>
        <v>#N/A</v>
      </c>
      <c r="BL160" s="35" t="e">
        <f t="shared" si="72"/>
        <v>#N/A</v>
      </c>
      <c r="BM160" s="35" t="e">
        <f t="shared" si="72"/>
        <v>#N/A</v>
      </c>
      <c r="BN160" s="35" t="e">
        <f t="shared" si="72"/>
        <v>#N/A</v>
      </c>
    </row>
    <row r="161" spans="1:66" hidden="1">
      <c r="C161" s="35" t="s">
        <v>13</v>
      </c>
      <c r="H161" s="35">
        <f>G155</f>
        <v>10772265.358657191</v>
      </c>
      <c r="I161" s="35">
        <f t="shared" si="69"/>
        <v>8301973.8174938317</v>
      </c>
      <c r="J161" s="35">
        <f t="shared" si="69"/>
        <v>5688758.2657345925</v>
      </c>
      <c r="K161" s="35">
        <f t="shared" si="69"/>
        <v>2924349.5284807123</v>
      </c>
      <c r="L161" s="35">
        <f t="shared" si="69"/>
        <v>0</v>
      </c>
      <c r="M161" s="35" t="e">
        <f t="shared" si="69"/>
        <v>#N/A</v>
      </c>
      <c r="N161" s="35" t="e">
        <f t="shared" si="69"/>
        <v>#N/A</v>
      </c>
      <c r="O161" s="35" t="e">
        <f t="shared" si="69"/>
        <v>#N/A</v>
      </c>
      <c r="P161" s="35" t="e">
        <f t="shared" si="69"/>
        <v>#N/A</v>
      </c>
      <c r="Q161" s="35" t="e">
        <f t="shared" si="69"/>
        <v>#N/A</v>
      </c>
      <c r="R161" s="35" t="e">
        <f t="shared" si="69"/>
        <v>#N/A</v>
      </c>
      <c r="S161" s="35" t="e">
        <f t="shared" si="69"/>
        <v>#N/A</v>
      </c>
      <c r="T161" s="35" t="e">
        <f t="shared" si="69"/>
        <v>#N/A</v>
      </c>
      <c r="U161" s="35" t="e">
        <f t="shared" si="69"/>
        <v>#N/A</v>
      </c>
      <c r="V161" s="35" t="e">
        <f t="shared" si="69"/>
        <v>#N/A</v>
      </c>
      <c r="W161" s="35" t="e">
        <f t="shared" si="69"/>
        <v>#N/A</v>
      </c>
      <c r="X161" s="35" t="e">
        <f t="shared" si="69"/>
        <v>#N/A</v>
      </c>
      <c r="Y161" s="35" t="e">
        <f t="shared" si="70"/>
        <v>#N/A</v>
      </c>
      <c r="Z161" s="35" t="e">
        <f t="shared" si="70"/>
        <v>#N/A</v>
      </c>
      <c r="AA161" s="35" t="e">
        <f t="shared" si="70"/>
        <v>#N/A</v>
      </c>
      <c r="AB161" s="35" t="e">
        <f t="shared" si="70"/>
        <v>#N/A</v>
      </c>
      <c r="AC161" s="35" t="e">
        <f t="shared" si="70"/>
        <v>#N/A</v>
      </c>
      <c r="AD161" s="35" t="e">
        <f t="shared" si="70"/>
        <v>#N/A</v>
      </c>
      <c r="AE161" s="35" t="e">
        <f t="shared" si="70"/>
        <v>#N/A</v>
      </c>
      <c r="AF161" s="35" t="e">
        <f t="shared" si="70"/>
        <v>#N/A</v>
      </c>
      <c r="AG161" s="35" t="e">
        <f t="shared" si="70"/>
        <v>#N/A</v>
      </c>
      <c r="AH161" s="35" t="e">
        <f t="shared" si="70"/>
        <v>#N/A</v>
      </c>
      <c r="AI161" s="35" t="e">
        <f t="shared" si="70"/>
        <v>#N/A</v>
      </c>
      <c r="AJ161" s="35" t="e">
        <f t="shared" si="70"/>
        <v>#N/A</v>
      </c>
      <c r="AK161" s="35" t="e">
        <f t="shared" si="70"/>
        <v>#N/A</v>
      </c>
      <c r="AL161" s="35" t="e">
        <f t="shared" si="70"/>
        <v>#N/A</v>
      </c>
      <c r="AM161" s="35" t="e">
        <f t="shared" si="70"/>
        <v>#N/A</v>
      </c>
      <c r="AN161" s="35" t="e">
        <f t="shared" si="70"/>
        <v>#N/A</v>
      </c>
      <c r="AO161" s="35" t="e">
        <f t="shared" si="71"/>
        <v>#N/A</v>
      </c>
      <c r="AP161" s="35" t="e">
        <f t="shared" si="71"/>
        <v>#N/A</v>
      </c>
      <c r="AQ161" s="35" t="e">
        <f t="shared" si="71"/>
        <v>#N/A</v>
      </c>
      <c r="AR161" s="35" t="e">
        <f t="shared" si="71"/>
        <v>#N/A</v>
      </c>
      <c r="AS161" s="35" t="e">
        <f t="shared" si="71"/>
        <v>#N/A</v>
      </c>
      <c r="AT161" s="35" t="e">
        <f t="shared" si="71"/>
        <v>#N/A</v>
      </c>
      <c r="AU161" s="35" t="e">
        <f t="shared" si="71"/>
        <v>#N/A</v>
      </c>
      <c r="AV161" s="35" t="e">
        <f t="shared" si="71"/>
        <v>#N/A</v>
      </c>
      <c r="AW161" s="35" t="e">
        <f t="shared" si="71"/>
        <v>#N/A</v>
      </c>
      <c r="AX161" s="35" t="e">
        <f t="shared" si="71"/>
        <v>#N/A</v>
      </c>
      <c r="AY161" s="35" t="e">
        <f t="shared" si="71"/>
        <v>#N/A</v>
      </c>
      <c r="AZ161" s="35" t="e">
        <f t="shared" si="71"/>
        <v>#N/A</v>
      </c>
      <c r="BA161" s="35" t="e">
        <f t="shared" si="71"/>
        <v>#N/A</v>
      </c>
      <c r="BB161" s="35" t="e">
        <f t="shared" si="71"/>
        <v>#N/A</v>
      </c>
      <c r="BC161" s="35" t="e">
        <f t="shared" si="71"/>
        <v>#N/A</v>
      </c>
      <c r="BD161" s="35" t="e">
        <f t="shared" si="71"/>
        <v>#N/A</v>
      </c>
      <c r="BE161" s="35" t="e">
        <f t="shared" si="72"/>
        <v>#N/A</v>
      </c>
      <c r="BF161" s="35" t="e">
        <f t="shared" si="72"/>
        <v>#N/A</v>
      </c>
      <c r="BG161" s="35" t="e">
        <f t="shared" si="72"/>
        <v>#N/A</v>
      </c>
      <c r="BH161" s="35" t="e">
        <f t="shared" si="72"/>
        <v>#N/A</v>
      </c>
      <c r="BI161" s="35" t="e">
        <f t="shared" si="72"/>
        <v>#N/A</v>
      </c>
      <c r="BJ161" s="35" t="e">
        <f t="shared" si="72"/>
        <v>#N/A</v>
      </c>
      <c r="BK161" s="35" t="e">
        <f t="shared" si="72"/>
        <v>#N/A</v>
      </c>
      <c r="BL161" s="35" t="e">
        <f t="shared" si="72"/>
        <v>#N/A</v>
      </c>
      <c r="BM161" s="35" t="e">
        <f t="shared" si="72"/>
        <v>#N/A</v>
      </c>
      <c r="BN161" s="35" t="e">
        <f t="shared" si="72"/>
        <v>#N/A</v>
      </c>
    </row>
    <row r="162" spans="1:66" hidden="1"/>
    <row r="164" spans="1:66">
      <c r="A164" s="35" t="s">
        <v>20</v>
      </c>
      <c r="B164" s="39">
        <f>[7]Input!L94</f>
        <v>0</v>
      </c>
      <c r="D164" s="35">
        <f>B165</f>
        <v>6</v>
      </c>
      <c r="E164" s="35">
        <f t="shared" ref="E164:BN164" si="73">IF(D164&gt;0,D164-1,0)</f>
        <v>5</v>
      </c>
      <c r="F164" s="35">
        <f t="shared" si="73"/>
        <v>4</v>
      </c>
      <c r="G164" s="35">
        <f t="shared" si="73"/>
        <v>3</v>
      </c>
      <c r="H164" s="35">
        <f t="shared" si="73"/>
        <v>2</v>
      </c>
      <c r="I164" s="35">
        <f t="shared" si="73"/>
        <v>1</v>
      </c>
      <c r="J164" s="35">
        <f t="shared" si="73"/>
        <v>0</v>
      </c>
      <c r="K164" s="35">
        <f t="shared" si="73"/>
        <v>0</v>
      </c>
      <c r="L164" s="35">
        <f t="shared" si="73"/>
        <v>0</v>
      </c>
      <c r="M164" s="35">
        <f t="shared" si="73"/>
        <v>0</v>
      </c>
      <c r="N164" s="35">
        <f t="shared" si="73"/>
        <v>0</v>
      </c>
      <c r="O164" s="35">
        <f t="shared" si="73"/>
        <v>0</v>
      </c>
      <c r="P164" s="35">
        <f t="shared" si="73"/>
        <v>0</v>
      </c>
      <c r="Q164" s="35">
        <f t="shared" si="73"/>
        <v>0</v>
      </c>
      <c r="R164" s="35">
        <f t="shared" si="73"/>
        <v>0</v>
      </c>
      <c r="S164" s="35">
        <f t="shared" si="73"/>
        <v>0</v>
      </c>
      <c r="T164" s="35">
        <f t="shared" si="73"/>
        <v>0</v>
      </c>
      <c r="U164" s="35">
        <f t="shared" si="73"/>
        <v>0</v>
      </c>
      <c r="V164" s="35">
        <f t="shared" si="73"/>
        <v>0</v>
      </c>
      <c r="W164" s="35">
        <f t="shared" si="73"/>
        <v>0</v>
      </c>
      <c r="X164" s="35">
        <f t="shared" si="73"/>
        <v>0</v>
      </c>
      <c r="Y164" s="35">
        <f t="shared" si="73"/>
        <v>0</v>
      </c>
      <c r="Z164" s="35">
        <f t="shared" si="73"/>
        <v>0</v>
      </c>
      <c r="AA164" s="35">
        <f t="shared" si="73"/>
        <v>0</v>
      </c>
      <c r="AB164" s="35">
        <f t="shared" si="73"/>
        <v>0</v>
      </c>
      <c r="AC164" s="35">
        <f t="shared" si="73"/>
        <v>0</v>
      </c>
      <c r="AD164" s="35">
        <f t="shared" si="73"/>
        <v>0</v>
      </c>
      <c r="AE164" s="35">
        <f t="shared" si="73"/>
        <v>0</v>
      </c>
      <c r="AF164" s="35">
        <f t="shared" si="73"/>
        <v>0</v>
      </c>
      <c r="AG164" s="35">
        <f t="shared" si="73"/>
        <v>0</v>
      </c>
      <c r="AH164" s="35">
        <f t="shared" si="73"/>
        <v>0</v>
      </c>
      <c r="AI164" s="35">
        <f t="shared" si="73"/>
        <v>0</v>
      </c>
      <c r="AJ164" s="35">
        <f t="shared" si="73"/>
        <v>0</v>
      </c>
      <c r="AK164" s="35">
        <f t="shared" si="73"/>
        <v>0</v>
      </c>
      <c r="AL164" s="35">
        <f t="shared" si="73"/>
        <v>0</v>
      </c>
      <c r="AM164" s="35">
        <f t="shared" si="73"/>
        <v>0</v>
      </c>
      <c r="AN164" s="35">
        <f t="shared" si="73"/>
        <v>0</v>
      </c>
      <c r="AO164" s="35">
        <f t="shared" si="73"/>
        <v>0</v>
      </c>
      <c r="AP164" s="35">
        <f t="shared" si="73"/>
        <v>0</v>
      </c>
      <c r="AQ164" s="35">
        <f t="shared" si="73"/>
        <v>0</v>
      </c>
      <c r="AR164" s="35">
        <f t="shared" si="73"/>
        <v>0</v>
      </c>
      <c r="AS164" s="35">
        <f t="shared" si="73"/>
        <v>0</v>
      </c>
      <c r="AT164" s="35">
        <f t="shared" si="73"/>
        <v>0</v>
      </c>
      <c r="AU164" s="35">
        <f t="shared" si="73"/>
        <v>0</v>
      </c>
      <c r="AV164" s="35">
        <f t="shared" si="73"/>
        <v>0</v>
      </c>
      <c r="AW164" s="35">
        <f t="shared" si="73"/>
        <v>0</v>
      </c>
      <c r="AX164" s="35">
        <f t="shared" si="73"/>
        <v>0</v>
      </c>
      <c r="AY164" s="35">
        <f t="shared" si="73"/>
        <v>0</v>
      </c>
      <c r="AZ164" s="35">
        <f t="shared" si="73"/>
        <v>0</v>
      </c>
      <c r="BA164" s="35">
        <f t="shared" si="73"/>
        <v>0</v>
      </c>
      <c r="BB164" s="35">
        <f t="shared" si="73"/>
        <v>0</v>
      </c>
      <c r="BC164" s="35">
        <f t="shared" si="73"/>
        <v>0</v>
      </c>
      <c r="BD164" s="35">
        <f t="shared" si="73"/>
        <v>0</v>
      </c>
      <c r="BE164" s="35">
        <f t="shared" si="73"/>
        <v>0</v>
      </c>
      <c r="BF164" s="35">
        <f t="shared" si="73"/>
        <v>0</v>
      </c>
      <c r="BG164" s="35">
        <f t="shared" si="73"/>
        <v>0</v>
      </c>
      <c r="BH164" s="35">
        <f t="shared" si="73"/>
        <v>0</v>
      </c>
      <c r="BI164" s="35">
        <f t="shared" si="73"/>
        <v>0</v>
      </c>
      <c r="BJ164" s="35">
        <f t="shared" si="73"/>
        <v>0</v>
      </c>
      <c r="BK164" s="35">
        <f t="shared" si="73"/>
        <v>0</v>
      </c>
      <c r="BL164" s="35">
        <f t="shared" si="73"/>
        <v>0</v>
      </c>
      <c r="BM164" s="35">
        <f t="shared" si="73"/>
        <v>0</v>
      </c>
      <c r="BN164" s="35">
        <f t="shared" si="73"/>
        <v>0</v>
      </c>
    </row>
    <row r="165" spans="1:66" ht="18.75">
      <c r="A165" s="44" t="s">
        <v>18</v>
      </c>
      <c r="B165" s="44">
        <v>6</v>
      </c>
      <c r="C165" s="35" t="s">
        <v>12</v>
      </c>
      <c r="D165" s="39">
        <f>IFERROR(D177,0)+IFERROR(D183,0)+IFERROR(D189,0)+IFERROR(D195,0)+IFERROR(D201,0)</f>
        <v>0</v>
      </c>
      <c r="E165" s="39">
        <f t="shared" ref="E165:BN169" si="74">IFERROR(E177,0)+IFERROR(E183,0)+IFERROR(E189,0)+IFERROR(E195,0)+IFERROR(E201,0)</f>
        <v>0</v>
      </c>
      <c r="F165" s="39">
        <f t="shared" si="74"/>
        <v>0</v>
      </c>
      <c r="G165" s="39">
        <f t="shared" si="74"/>
        <v>0</v>
      </c>
      <c r="H165" s="39">
        <f t="shared" si="74"/>
        <v>0</v>
      </c>
      <c r="I165" s="39">
        <f t="shared" si="74"/>
        <v>0</v>
      </c>
      <c r="J165" s="39">
        <f t="shared" si="74"/>
        <v>0</v>
      </c>
      <c r="K165" s="39">
        <f t="shared" si="74"/>
        <v>0</v>
      </c>
      <c r="L165" s="39">
        <f t="shared" si="74"/>
        <v>0</v>
      </c>
      <c r="M165" s="39">
        <f t="shared" si="74"/>
        <v>0</v>
      </c>
      <c r="N165" s="39">
        <f t="shared" si="74"/>
        <v>0</v>
      </c>
      <c r="O165" s="39">
        <f t="shared" si="74"/>
        <v>0</v>
      </c>
      <c r="P165" s="39">
        <f t="shared" si="74"/>
        <v>0</v>
      </c>
      <c r="Q165" s="39">
        <f t="shared" si="74"/>
        <v>0</v>
      </c>
      <c r="R165" s="39">
        <f t="shared" si="74"/>
        <v>0</v>
      </c>
      <c r="S165" s="39">
        <f t="shared" si="74"/>
        <v>0</v>
      </c>
      <c r="T165" s="39">
        <f t="shared" si="74"/>
        <v>0</v>
      </c>
      <c r="U165" s="39">
        <f t="shared" si="74"/>
        <v>0</v>
      </c>
      <c r="V165" s="39">
        <f t="shared" si="74"/>
        <v>0</v>
      </c>
      <c r="W165" s="39">
        <f t="shared" si="74"/>
        <v>0</v>
      </c>
      <c r="X165" s="39">
        <f t="shared" si="74"/>
        <v>0</v>
      </c>
      <c r="Y165" s="39">
        <f t="shared" si="74"/>
        <v>0</v>
      </c>
      <c r="Z165" s="39">
        <f t="shared" si="74"/>
        <v>0</v>
      </c>
      <c r="AA165" s="39">
        <f t="shared" si="74"/>
        <v>0</v>
      </c>
      <c r="AB165" s="39">
        <f t="shared" si="74"/>
        <v>0</v>
      </c>
      <c r="AC165" s="39">
        <f t="shared" si="74"/>
        <v>0</v>
      </c>
      <c r="AD165" s="39">
        <f t="shared" si="74"/>
        <v>0</v>
      </c>
      <c r="AE165" s="39">
        <f t="shared" si="74"/>
        <v>0</v>
      </c>
      <c r="AF165" s="39">
        <f t="shared" si="74"/>
        <v>0</v>
      </c>
      <c r="AG165" s="39">
        <f t="shared" si="74"/>
        <v>0</v>
      </c>
      <c r="AH165" s="39">
        <f t="shared" si="74"/>
        <v>0</v>
      </c>
      <c r="AI165" s="39">
        <f t="shared" si="74"/>
        <v>0</v>
      </c>
      <c r="AJ165" s="39">
        <f t="shared" si="74"/>
        <v>0</v>
      </c>
      <c r="AK165" s="39">
        <f t="shared" si="74"/>
        <v>0</v>
      </c>
      <c r="AL165" s="39">
        <f t="shared" si="74"/>
        <v>0</v>
      </c>
      <c r="AM165" s="39">
        <f t="shared" si="74"/>
        <v>0</v>
      </c>
      <c r="AN165" s="39">
        <f t="shared" si="74"/>
        <v>0</v>
      </c>
      <c r="AO165" s="39">
        <f t="shared" si="74"/>
        <v>0</v>
      </c>
      <c r="AP165" s="39">
        <f t="shared" si="74"/>
        <v>0</v>
      </c>
      <c r="AQ165" s="39">
        <f t="shared" si="74"/>
        <v>0</v>
      </c>
      <c r="AR165" s="39">
        <f t="shared" si="74"/>
        <v>0</v>
      </c>
      <c r="AS165" s="39">
        <f t="shared" si="74"/>
        <v>0</v>
      </c>
      <c r="AT165" s="39">
        <f t="shared" si="74"/>
        <v>0</v>
      </c>
      <c r="AU165" s="39">
        <f t="shared" si="74"/>
        <v>0</v>
      </c>
      <c r="AV165" s="39">
        <f t="shared" si="74"/>
        <v>0</v>
      </c>
      <c r="AW165" s="39">
        <f t="shared" si="74"/>
        <v>0</v>
      </c>
      <c r="AX165" s="39">
        <f t="shared" si="74"/>
        <v>0</v>
      </c>
      <c r="AY165" s="39">
        <f t="shared" si="74"/>
        <v>0</v>
      </c>
      <c r="AZ165" s="39">
        <f t="shared" si="74"/>
        <v>0</v>
      </c>
      <c r="BA165" s="39">
        <f t="shared" si="74"/>
        <v>0</v>
      </c>
      <c r="BB165" s="39">
        <f t="shared" si="74"/>
        <v>0</v>
      </c>
      <c r="BC165" s="39">
        <f t="shared" si="74"/>
        <v>0</v>
      </c>
      <c r="BD165" s="39">
        <f t="shared" si="74"/>
        <v>0</v>
      </c>
      <c r="BE165" s="39">
        <f t="shared" si="74"/>
        <v>0</v>
      </c>
      <c r="BF165" s="39">
        <f t="shared" si="74"/>
        <v>0</v>
      </c>
      <c r="BG165" s="39">
        <f t="shared" si="74"/>
        <v>0</v>
      </c>
      <c r="BH165" s="39">
        <f t="shared" si="74"/>
        <v>0</v>
      </c>
      <c r="BI165" s="39">
        <f t="shared" si="74"/>
        <v>0</v>
      </c>
      <c r="BJ165" s="39">
        <f t="shared" si="74"/>
        <v>0</v>
      </c>
      <c r="BK165" s="39">
        <f t="shared" si="74"/>
        <v>0</v>
      </c>
      <c r="BL165" s="39">
        <f t="shared" si="74"/>
        <v>0</v>
      </c>
      <c r="BM165" s="39">
        <f t="shared" si="74"/>
        <v>0</v>
      </c>
      <c r="BN165" s="39">
        <f t="shared" si="74"/>
        <v>0</v>
      </c>
    </row>
    <row r="166" spans="1:66">
      <c r="C166" s="35" t="s">
        <v>0</v>
      </c>
      <c r="D166" s="39">
        <f t="shared" ref="D166:S169" si="75">IFERROR(D178,0)+IFERROR(D184,0)+IFERROR(D190,0)+IFERROR(D196,0)+IFERROR(D202,0)</f>
        <v>0</v>
      </c>
      <c r="E166" s="39">
        <f t="shared" si="75"/>
        <v>0</v>
      </c>
      <c r="F166" s="39">
        <f t="shared" si="75"/>
        <v>0</v>
      </c>
      <c r="G166" s="39">
        <f t="shared" si="75"/>
        <v>0</v>
      </c>
      <c r="H166" s="39">
        <f t="shared" si="75"/>
        <v>0</v>
      </c>
      <c r="I166" s="39">
        <f t="shared" si="75"/>
        <v>0</v>
      </c>
      <c r="J166" s="39">
        <f t="shared" si="75"/>
        <v>0</v>
      </c>
      <c r="K166" s="39">
        <f t="shared" si="75"/>
        <v>0</v>
      </c>
      <c r="L166" s="39">
        <f t="shared" si="75"/>
        <v>0</v>
      </c>
      <c r="M166" s="39">
        <f t="shared" si="75"/>
        <v>0</v>
      </c>
      <c r="N166" s="39">
        <f>IFERROR(N178,0)+IFERROR(N184,0)+IFERROR(N190,0)+IFERROR(N196,0)+IFERROR(N202,0)</f>
        <v>0</v>
      </c>
      <c r="O166" s="39">
        <f t="shared" si="74"/>
        <v>0</v>
      </c>
      <c r="P166" s="39">
        <f t="shared" si="74"/>
        <v>0</v>
      </c>
      <c r="Q166" s="39">
        <f t="shared" si="74"/>
        <v>0</v>
      </c>
      <c r="R166" s="39">
        <f t="shared" si="74"/>
        <v>0</v>
      </c>
      <c r="S166" s="39">
        <f t="shared" si="74"/>
        <v>0</v>
      </c>
      <c r="T166" s="39">
        <f t="shared" si="74"/>
        <v>0</v>
      </c>
      <c r="U166" s="39">
        <f t="shared" si="74"/>
        <v>0</v>
      </c>
      <c r="V166" s="39">
        <f t="shared" si="74"/>
        <v>0</v>
      </c>
      <c r="W166" s="39">
        <f t="shared" si="74"/>
        <v>0</v>
      </c>
      <c r="X166" s="39">
        <f t="shared" si="74"/>
        <v>0</v>
      </c>
      <c r="Y166" s="39">
        <f t="shared" si="74"/>
        <v>0</v>
      </c>
      <c r="Z166" s="39">
        <f t="shared" si="74"/>
        <v>0</v>
      </c>
      <c r="AA166" s="39">
        <f t="shared" si="74"/>
        <v>0</v>
      </c>
      <c r="AB166" s="39">
        <f t="shared" si="74"/>
        <v>0</v>
      </c>
      <c r="AC166" s="39">
        <f t="shared" si="74"/>
        <v>0</v>
      </c>
      <c r="AD166" s="39">
        <f t="shared" si="74"/>
        <v>0</v>
      </c>
      <c r="AE166" s="39">
        <f t="shared" si="74"/>
        <v>0</v>
      </c>
      <c r="AF166" s="39">
        <f t="shared" si="74"/>
        <v>0</v>
      </c>
      <c r="AG166" s="39">
        <f t="shared" si="74"/>
        <v>0</v>
      </c>
      <c r="AH166" s="39">
        <f t="shared" si="74"/>
        <v>0</v>
      </c>
      <c r="AI166" s="39">
        <f t="shared" si="74"/>
        <v>0</v>
      </c>
      <c r="AJ166" s="39">
        <f t="shared" si="74"/>
        <v>0</v>
      </c>
      <c r="AK166" s="39">
        <f t="shared" si="74"/>
        <v>0</v>
      </c>
      <c r="AL166" s="39">
        <f t="shared" si="74"/>
        <v>0</v>
      </c>
      <c r="AM166" s="39">
        <f t="shared" si="74"/>
        <v>0</v>
      </c>
      <c r="AN166" s="39">
        <f t="shared" si="74"/>
        <v>0</v>
      </c>
      <c r="AO166" s="39">
        <f t="shared" si="74"/>
        <v>0</v>
      </c>
      <c r="AP166" s="39">
        <f t="shared" si="74"/>
        <v>0</v>
      </c>
      <c r="AQ166" s="39">
        <f t="shared" si="74"/>
        <v>0</v>
      </c>
      <c r="AR166" s="39">
        <f t="shared" si="74"/>
        <v>0</v>
      </c>
      <c r="AS166" s="39">
        <f t="shared" si="74"/>
        <v>0</v>
      </c>
      <c r="AT166" s="39">
        <f t="shared" si="74"/>
        <v>0</v>
      </c>
      <c r="AU166" s="39">
        <f t="shared" si="74"/>
        <v>0</v>
      </c>
      <c r="AV166" s="39">
        <f t="shared" si="74"/>
        <v>0</v>
      </c>
      <c r="AW166" s="39">
        <f t="shared" si="74"/>
        <v>0</v>
      </c>
      <c r="AX166" s="39">
        <f t="shared" si="74"/>
        <v>0</v>
      </c>
      <c r="AY166" s="39">
        <f t="shared" si="74"/>
        <v>0</v>
      </c>
      <c r="AZ166" s="39">
        <f t="shared" si="74"/>
        <v>0</v>
      </c>
      <c r="BA166" s="39">
        <f t="shared" si="74"/>
        <v>0</v>
      </c>
      <c r="BB166" s="39">
        <f t="shared" si="74"/>
        <v>0</v>
      </c>
      <c r="BC166" s="39">
        <f t="shared" si="74"/>
        <v>0</v>
      </c>
      <c r="BD166" s="39">
        <f t="shared" si="74"/>
        <v>0</v>
      </c>
      <c r="BE166" s="39">
        <f t="shared" si="74"/>
        <v>0</v>
      </c>
      <c r="BF166" s="39">
        <f t="shared" si="74"/>
        <v>0</v>
      </c>
      <c r="BG166" s="39">
        <f t="shared" si="74"/>
        <v>0</v>
      </c>
      <c r="BH166" s="39">
        <f t="shared" si="74"/>
        <v>0</v>
      </c>
      <c r="BI166" s="39">
        <f t="shared" si="74"/>
        <v>0</v>
      </c>
      <c r="BJ166" s="39">
        <f t="shared" si="74"/>
        <v>0</v>
      </c>
      <c r="BK166" s="39">
        <f t="shared" si="74"/>
        <v>0</v>
      </c>
      <c r="BL166" s="39">
        <f t="shared" si="74"/>
        <v>0</v>
      </c>
      <c r="BM166" s="39">
        <f t="shared" si="74"/>
        <v>0</v>
      </c>
      <c r="BN166" s="39">
        <f t="shared" si="74"/>
        <v>0</v>
      </c>
    </row>
    <row r="167" spans="1:66">
      <c r="C167" s="35" t="s">
        <v>1</v>
      </c>
      <c r="D167" s="39">
        <f t="shared" si="75"/>
        <v>0</v>
      </c>
      <c r="E167" s="39">
        <f t="shared" si="75"/>
        <v>0</v>
      </c>
      <c r="F167" s="39">
        <f t="shared" si="75"/>
        <v>0</v>
      </c>
      <c r="G167" s="39">
        <f t="shared" si="75"/>
        <v>0</v>
      </c>
      <c r="H167" s="39">
        <f t="shared" si="75"/>
        <v>0</v>
      </c>
      <c r="I167" s="39">
        <f t="shared" si="75"/>
        <v>0</v>
      </c>
      <c r="J167" s="39">
        <f t="shared" si="75"/>
        <v>0</v>
      </c>
      <c r="K167" s="39">
        <f t="shared" si="75"/>
        <v>0</v>
      </c>
      <c r="L167" s="39">
        <f t="shared" si="75"/>
        <v>0</v>
      </c>
      <c r="M167" s="39">
        <f t="shared" si="75"/>
        <v>0</v>
      </c>
      <c r="N167" s="39">
        <f t="shared" si="75"/>
        <v>0</v>
      </c>
      <c r="O167" s="39">
        <f t="shared" si="75"/>
        <v>0</v>
      </c>
      <c r="P167" s="39">
        <f t="shared" si="75"/>
        <v>0</v>
      </c>
      <c r="Q167" s="39">
        <f t="shared" si="75"/>
        <v>0</v>
      </c>
      <c r="R167" s="39">
        <f t="shared" si="75"/>
        <v>0</v>
      </c>
      <c r="S167" s="39">
        <f t="shared" si="75"/>
        <v>0</v>
      </c>
      <c r="T167" s="39">
        <f t="shared" si="74"/>
        <v>0</v>
      </c>
      <c r="U167" s="39">
        <f t="shared" si="74"/>
        <v>0</v>
      </c>
      <c r="V167" s="39">
        <f t="shared" si="74"/>
        <v>0</v>
      </c>
      <c r="W167" s="39">
        <f t="shared" si="74"/>
        <v>0</v>
      </c>
      <c r="X167" s="39">
        <f t="shared" si="74"/>
        <v>0</v>
      </c>
      <c r="Y167" s="39">
        <f t="shared" si="74"/>
        <v>0</v>
      </c>
      <c r="Z167" s="39">
        <f t="shared" si="74"/>
        <v>0</v>
      </c>
      <c r="AA167" s="39">
        <f t="shared" si="74"/>
        <v>0</v>
      </c>
      <c r="AB167" s="39">
        <f t="shared" si="74"/>
        <v>0</v>
      </c>
      <c r="AC167" s="39">
        <f t="shared" si="74"/>
        <v>0</v>
      </c>
      <c r="AD167" s="39">
        <f t="shared" si="74"/>
        <v>0</v>
      </c>
      <c r="AE167" s="39">
        <f t="shared" si="74"/>
        <v>0</v>
      </c>
      <c r="AF167" s="39">
        <f t="shared" si="74"/>
        <v>0</v>
      </c>
      <c r="AG167" s="39">
        <f t="shared" si="74"/>
        <v>0</v>
      </c>
      <c r="AH167" s="39">
        <f t="shared" si="74"/>
        <v>0</v>
      </c>
      <c r="AI167" s="39">
        <f t="shared" si="74"/>
        <v>0</v>
      </c>
      <c r="AJ167" s="39">
        <f t="shared" si="74"/>
        <v>0</v>
      </c>
      <c r="AK167" s="39">
        <f t="shared" si="74"/>
        <v>0</v>
      </c>
      <c r="AL167" s="39">
        <f t="shared" si="74"/>
        <v>0</v>
      </c>
      <c r="AM167" s="39">
        <f t="shared" si="74"/>
        <v>0</v>
      </c>
      <c r="AN167" s="39">
        <f t="shared" si="74"/>
        <v>0</v>
      </c>
      <c r="AO167" s="39">
        <f t="shared" si="74"/>
        <v>0</v>
      </c>
      <c r="AP167" s="39">
        <f t="shared" si="74"/>
        <v>0</v>
      </c>
      <c r="AQ167" s="39">
        <f t="shared" si="74"/>
        <v>0</v>
      </c>
      <c r="AR167" s="39">
        <f t="shared" si="74"/>
        <v>0</v>
      </c>
      <c r="AS167" s="39">
        <f t="shared" si="74"/>
        <v>0</v>
      </c>
      <c r="AT167" s="39">
        <f t="shared" si="74"/>
        <v>0</v>
      </c>
      <c r="AU167" s="39">
        <f t="shared" si="74"/>
        <v>0</v>
      </c>
      <c r="AV167" s="39">
        <f t="shared" si="74"/>
        <v>0</v>
      </c>
      <c r="AW167" s="39">
        <f t="shared" si="74"/>
        <v>0</v>
      </c>
      <c r="AX167" s="39">
        <f t="shared" si="74"/>
        <v>0</v>
      </c>
      <c r="AY167" s="39">
        <f t="shared" si="74"/>
        <v>0</v>
      </c>
      <c r="AZ167" s="39">
        <f t="shared" si="74"/>
        <v>0</v>
      </c>
      <c r="BA167" s="39">
        <f t="shared" si="74"/>
        <v>0</v>
      </c>
      <c r="BB167" s="39">
        <f t="shared" si="74"/>
        <v>0</v>
      </c>
      <c r="BC167" s="39">
        <f t="shared" si="74"/>
        <v>0</v>
      </c>
      <c r="BD167" s="39">
        <f t="shared" si="74"/>
        <v>0</v>
      </c>
      <c r="BE167" s="39">
        <f t="shared" si="74"/>
        <v>0</v>
      </c>
      <c r="BF167" s="39">
        <f t="shared" si="74"/>
        <v>0</v>
      </c>
      <c r="BG167" s="39">
        <f t="shared" si="74"/>
        <v>0</v>
      </c>
      <c r="BH167" s="39">
        <f t="shared" si="74"/>
        <v>0</v>
      </c>
      <c r="BI167" s="39">
        <f t="shared" si="74"/>
        <v>0</v>
      </c>
      <c r="BJ167" s="39">
        <f t="shared" si="74"/>
        <v>0</v>
      </c>
      <c r="BK167" s="39">
        <f t="shared" si="74"/>
        <v>0</v>
      </c>
      <c r="BL167" s="39">
        <f t="shared" si="74"/>
        <v>0</v>
      </c>
      <c r="BM167" s="39">
        <f t="shared" si="74"/>
        <v>0</v>
      </c>
      <c r="BN167" s="39">
        <f t="shared" si="74"/>
        <v>0</v>
      </c>
    </row>
    <row r="168" spans="1:66">
      <c r="C168" s="35" t="s">
        <v>2</v>
      </c>
      <c r="D168" s="39">
        <f t="shared" si="75"/>
        <v>0</v>
      </c>
      <c r="E168" s="39">
        <f t="shared" si="75"/>
        <v>0</v>
      </c>
      <c r="F168" s="39">
        <f t="shared" si="75"/>
        <v>0</v>
      </c>
      <c r="G168" s="39">
        <f t="shared" si="75"/>
        <v>0</v>
      </c>
      <c r="H168" s="39">
        <f t="shared" si="75"/>
        <v>0</v>
      </c>
      <c r="I168" s="39">
        <f t="shared" si="75"/>
        <v>0</v>
      </c>
      <c r="J168" s="39">
        <f t="shared" si="75"/>
        <v>0</v>
      </c>
      <c r="K168" s="39">
        <f t="shared" si="75"/>
        <v>0</v>
      </c>
      <c r="L168" s="39">
        <f t="shared" si="75"/>
        <v>0</v>
      </c>
      <c r="M168" s="39">
        <f t="shared" si="75"/>
        <v>0</v>
      </c>
      <c r="N168" s="39">
        <f t="shared" si="75"/>
        <v>0</v>
      </c>
      <c r="O168" s="39">
        <f t="shared" si="75"/>
        <v>0</v>
      </c>
      <c r="P168" s="39">
        <f t="shared" si="75"/>
        <v>0</v>
      </c>
      <c r="Q168" s="39">
        <f t="shared" si="75"/>
        <v>0</v>
      </c>
      <c r="R168" s="39">
        <f t="shared" si="75"/>
        <v>0</v>
      </c>
      <c r="S168" s="39">
        <f t="shared" si="75"/>
        <v>0</v>
      </c>
      <c r="T168" s="39">
        <f t="shared" si="74"/>
        <v>0</v>
      </c>
      <c r="U168" s="39">
        <f t="shared" si="74"/>
        <v>0</v>
      </c>
      <c r="V168" s="39">
        <f t="shared" si="74"/>
        <v>0</v>
      </c>
      <c r="W168" s="39">
        <f t="shared" si="74"/>
        <v>0</v>
      </c>
      <c r="X168" s="39">
        <f t="shared" si="74"/>
        <v>0</v>
      </c>
      <c r="Y168" s="39">
        <f t="shared" si="74"/>
        <v>0</v>
      </c>
      <c r="Z168" s="39">
        <f t="shared" si="74"/>
        <v>0</v>
      </c>
      <c r="AA168" s="39">
        <f t="shared" si="74"/>
        <v>0</v>
      </c>
      <c r="AB168" s="39">
        <f t="shared" si="74"/>
        <v>0</v>
      </c>
      <c r="AC168" s="39">
        <f t="shared" si="74"/>
        <v>0</v>
      </c>
      <c r="AD168" s="39">
        <f t="shared" si="74"/>
        <v>0</v>
      </c>
      <c r="AE168" s="39">
        <f t="shared" si="74"/>
        <v>0</v>
      </c>
      <c r="AF168" s="39">
        <f t="shared" si="74"/>
        <v>0</v>
      </c>
      <c r="AG168" s="39">
        <f t="shared" si="74"/>
        <v>0</v>
      </c>
      <c r="AH168" s="39">
        <f t="shared" si="74"/>
        <v>0</v>
      </c>
      <c r="AI168" s="39">
        <f t="shared" si="74"/>
        <v>0</v>
      </c>
      <c r="AJ168" s="39">
        <f t="shared" si="74"/>
        <v>0</v>
      </c>
      <c r="AK168" s="39">
        <f t="shared" si="74"/>
        <v>0</v>
      </c>
      <c r="AL168" s="39">
        <f t="shared" si="74"/>
        <v>0</v>
      </c>
      <c r="AM168" s="39">
        <f t="shared" si="74"/>
        <v>0</v>
      </c>
      <c r="AN168" s="39">
        <f t="shared" si="74"/>
        <v>0</v>
      </c>
      <c r="AO168" s="39">
        <f t="shared" si="74"/>
        <v>0</v>
      </c>
      <c r="AP168" s="39">
        <f t="shared" si="74"/>
        <v>0</v>
      </c>
      <c r="AQ168" s="39">
        <f t="shared" si="74"/>
        <v>0</v>
      </c>
      <c r="AR168" s="39">
        <f t="shared" si="74"/>
        <v>0</v>
      </c>
      <c r="AS168" s="39">
        <f t="shared" si="74"/>
        <v>0</v>
      </c>
      <c r="AT168" s="39">
        <f t="shared" si="74"/>
        <v>0</v>
      </c>
      <c r="AU168" s="39">
        <f t="shared" si="74"/>
        <v>0</v>
      </c>
      <c r="AV168" s="39">
        <f t="shared" si="74"/>
        <v>0</v>
      </c>
      <c r="AW168" s="39">
        <f t="shared" si="74"/>
        <v>0</v>
      </c>
      <c r="AX168" s="39">
        <f t="shared" si="74"/>
        <v>0</v>
      </c>
      <c r="AY168" s="39">
        <f t="shared" si="74"/>
        <v>0</v>
      </c>
      <c r="AZ168" s="39">
        <f t="shared" si="74"/>
        <v>0</v>
      </c>
      <c r="BA168" s="39">
        <f t="shared" si="74"/>
        <v>0</v>
      </c>
      <c r="BB168" s="39">
        <f t="shared" si="74"/>
        <v>0</v>
      </c>
      <c r="BC168" s="39">
        <f t="shared" si="74"/>
        <v>0</v>
      </c>
      <c r="BD168" s="39">
        <f t="shared" si="74"/>
        <v>0</v>
      </c>
      <c r="BE168" s="39">
        <f t="shared" si="74"/>
        <v>0</v>
      </c>
      <c r="BF168" s="39">
        <f t="shared" si="74"/>
        <v>0</v>
      </c>
      <c r="BG168" s="39">
        <f t="shared" si="74"/>
        <v>0</v>
      </c>
      <c r="BH168" s="39">
        <f t="shared" si="74"/>
        <v>0</v>
      </c>
      <c r="BI168" s="39">
        <f t="shared" si="74"/>
        <v>0</v>
      </c>
      <c r="BJ168" s="39">
        <f t="shared" si="74"/>
        <v>0</v>
      </c>
      <c r="BK168" s="39">
        <f t="shared" si="74"/>
        <v>0</v>
      </c>
      <c r="BL168" s="39">
        <f t="shared" si="74"/>
        <v>0</v>
      </c>
      <c r="BM168" s="39">
        <f t="shared" si="74"/>
        <v>0</v>
      </c>
      <c r="BN168" s="39">
        <f t="shared" si="74"/>
        <v>0</v>
      </c>
    </row>
    <row r="169" spans="1:66">
      <c r="C169" s="35" t="s">
        <v>13</v>
      </c>
      <c r="D169" s="39">
        <f t="shared" si="75"/>
        <v>0</v>
      </c>
      <c r="E169" s="39">
        <f t="shared" si="75"/>
        <v>0</v>
      </c>
      <c r="F169" s="39">
        <f t="shared" si="75"/>
        <v>0</v>
      </c>
      <c r="G169" s="39">
        <f t="shared" si="75"/>
        <v>0</v>
      </c>
      <c r="H169" s="39">
        <f t="shared" si="75"/>
        <v>0</v>
      </c>
      <c r="I169" s="39">
        <f t="shared" si="75"/>
        <v>0</v>
      </c>
      <c r="J169" s="39">
        <f t="shared" si="75"/>
        <v>0</v>
      </c>
      <c r="K169" s="39">
        <f t="shared" si="75"/>
        <v>0</v>
      </c>
      <c r="L169" s="39">
        <f t="shared" si="75"/>
        <v>0</v>
      </c>
      <c r="M169" s="39">
        <f t="shared" si="75"/>
        <v>0</v>
      </c>
      <c r="N169" s="39">
        <f t="shared" si="75"/>
        <v>0</v>
      </c>
      <c r="O169" s="39">
        <f t="shared" si="75"/>
        <v>0</v>
      </c>
      <c r="P169" s="39">
        <f t="shared" si="75"/>
        <v>0</v>
      </c>
      <c r="Q169" s="39">
        <f t="shared" si="75"/>
        <v>0</v>
      </c>
      <c r="R169" s="39">
        <f t="shared" si="75"/>
        <v>0</v>
      </c>
      <c r="S169" s="39">
        <f t="shared" si="75"/>
        <v>0</v>
      </c>
      <c r="T169" s="39">
        <f t="shared" si="74"/>
        <v>0</v>
      </c>
      <c r="U169" s="39">
        <f t="shared" si="74"/>
        <v>0</v>
      </c>
      <c r="V169" s="39">
        <f t="shared" si="74"/>
        <v>0</v>
      </c>
      <c r="W169" s="39">
        <f t="shared" si="74"/>
        <v>0</v>
      </c>
      <c r="X169" s="39">
        <f t="shared" si="74"/>
        <v>0</v>
      </c>
      <c r="Y169" s="39">
        <f t="shared" si="74"/>
        <v>0</v>
      </c>
      <c r="Z169" s="39">
        <f t="shared" si="74"/>
        <v>0</v>
      </c>
      <c r="AA169" s="39">
        <f t="shared" si="74"/>
        <v>0</v>
      </c>
      <c r="AB169" s="39">
        <f t="shared" si="74"/>
        <v>0</v>
      </c>
      <c r="AC169" s="39">
        <f t="shared" si="74"/>
        <v>0</v>
      </c>
      <c r="AD169" s="39">
        <f t="shared" si="74"/>
        <v>0</v>
      </c>
      <c r="AE169" s="39">
        <f t="shared" si="74"/>
        <v>0</v>
      </c>
      <c r="AF169" s="39">
        <f t="shared" si="74"/>
        <v>0</v>
      </c>
      <c r="AG169" s="39">
        <f t="shared" si="74"/>
        <v>0</v>
      </c>
      <c r="AH169" s="39">
        <f t="shared" si="74"/>
        <v>0</v>
      </c>
      <c r="AI169" s="39">
        <f t="shared" si="74"/>
        <v>0</v>
      </c>
      <c r="AJ169" s="39">
        <f t="shared" si="74"/>
        <v>0</v>
      </c>
      <c r="AK169" s="39">
        <f t="shared" si="74"/>
        <v>0</v>
      </c>
      <c r="AL169" s="39">
        <f t="shared" si="74"/>
        <v>0</v>
      </c>
      <c r="AM169" s="39">
        <f t="shared" si="74"/>
        <v>0</v>
      </c>
      <c r="AN169" s="39">
        <f t="shared" si="74"/>
        <v>0</v>
      </c>
      <c r="AO169" s="39">
        <f t="shared" si="74"/>
        <v>0</v>
      </c>
      <c r="AP169" s="39">
        <f t="shared" si="74"/>
        <v>0</v>
      </c>
      <c r="AQ169" s="39">
        <f t="shared" si="74"/>
        <v>0</v>
      </c>
      <c r="AR169" s="39">
        <f t="shared" si="74"/>
        <v>0</v>
      </c>
      <c r="AS169" s="39">
        <f t="shared" si="74"/>
        <v>0</v>
      </c>
      <c r="AT169" s="39">
        <f t="shared" si="74"/>
        <v>0</v>
      </c>
      <c r="AU169" s="39">
        <f t="shared" si="74"/>
        <v>0</v>
      </c>
      <c r="AV169" s="39">
        <f t="shared" si="74"/>
        <v>0</v>
      </c>
      <c r="AW169" s="39">
        <f t="shared" si="74"/>
        <v>0</v>
      </c>
      <c r="AX169" s="39">
        <f t="shared" si="74"/>
        <v>0</v>
      </c>
      <c r="AY169" s="39">
        <f t="shared" si="74"/>
        <v>0</v>
      </c>
      <c r="AZ169" s="39">
        <f t="shared" si="74"/>
        <v>0</v>
      </c>
      <c r="BA169" s="39">
        <f t="shared" si="74"/>
        <v>0</v>
      </c>
      <c r="BB169" s="39">
        <f t="shared" si="74"/>
        <v>0</v>
      </c>
      <c r="BC169" s="39">
        <f t="shared" si="74"/>
        <v>0</v>
      </c>
      <c r="BD169" s="39">
        <f t="shared" si="74"/>
        <v>0</v>
      </c>
      <c r="BE169" s="39">
        <f t="shared" si="74"/>
        <v>0</v>
      </c>
      <c r="BF169" s="39">
        <f t="shared" si="74"/>
        <v>0</v>
      </c>
      <c r="BG169" s="39">
        <f t="shared" si="74"/>
        <v>0</v>
      </c>
      <c r="BH169" s="39">
        <f t="shared" si="74"/>
        <v>0</v>
      </c>
      <c r="BI169" s="39">
        <f t="shared" si="74"/>
        <v>0</v>
      </c>
      <c r="BJ169" s="39">
        <f t="shared" si="74"/>
        <v>0</v>
      </c>
      <c r="BK169" s="39">
        <f t="shared" si="74"/>
        <v>0</v>
      </c>
      <c r="BL169" s="39">
        <f t="shared" si="74"/>
        <v>0</v>
      </c>
      <c r="BM169" s="39">
        <f t="shared" si="74"/>
        <v>0</v>
      </c>
      <c r="BN169" s="39">
        <f t="shared" si="74"/>
        <v>0</v>
      </c>
    </row>
    <row r="171" spans="1:66" hidden="1"/>
    <row r="172" spans="1:66" hidden="1"/>
    <row r="173" spans="1:66" hidden="1"/>
    <row r="174" spans="1:66" hidden="1"/>
    <row r="175" spans="1:66" hidden="1">
      <c r="A175" s="35" t="s">
        <v>17</v>
      </c>
      <c r="B175" s="35">
        <f>B164/5</f>
        <v>0</v>
      </c>
      <c r="C175" s="45"/>
      <c r="D175" s="35">
        <v>2015</v>
      </c>
      <c r="E175" s="35">
        <v>2016</v>
      </c>
      <c r="F175" s="35">
        <v>2017</v>
      </c>
      <c r="G175" s="35">
        <v>2018</v>
      </c>
      <c r="H175" s="35">
        <v>2019</v>
      </c>
      <c r="I175" s="35">
        <v>2020</v>
      </c>
      <c r="J175" s="35">
        <v>2021</v>
      </c>
      <c r="K175" s="35">
        <v>2022</v>
      </c>
      <c r="L175" s="35">
        <v>2023</v>
      </c>
      <c r="M175" s="35">
        <v>2024</v>
      </c>
      <c r="N175" s="35">
        <v>2025</v>
      </c>
      <c r="O175" s="35">
        <v>2026</v>
      </c>
      <c r="P175" s="35">
        <v>2027</v>
      </c>
      <c r="Q175" s="35">
        <v>2028</v>
      </c>
      <c r="R175" s="35">
        <v>2029</v>
      </c>
      <c r="S175" s="35">
        <v>2030</v>
      </c>
      <c r="T175" s="35">
        <v>2031</v>
      </c>
      <c r="U175" s="35">
        <v>2032</v>
      </c>
      <c r="V175" s="35">
        <v>2033</v>
      </c>
      <c r="W175" s="35">
        <v>2034</v>
      </c>
      <c r="X175" s="35">
        <v>2035</v>
      </c>
      <c r="Y175" s="35">
        <v>2036</v>
      </c>
      <c r="Z175" s="35">
        <v>2037</v>
      </c>
      <c r="AA175" s="35">
        <v>2038</v>
      </c>
      <c r="AB175" s="35">
        <v>2039</v>
      </c>
      <c r="AC175" s="35">
        <v>2040</v>
      </c>
      <c r="AD175" s="35">
        <v>2041</v>
      </c>
      <c r="AE175" s="35">
        <v>2042</v>
      </c>
      <c r="AF175" s="35">
        <v>2043</v>
      </c>
      <c r="AG175" s="35">
        <v>2044</v>
      </c>
      <c r="AH175" s="35">
        <v>2045</v>
      </c>
      <c r="AI175" s="35">
        <v>2046</v>
      </c>
      <c r="AJ175" s="35">
        <v>2047</v>
      </c>
      <c r="AK175" s="35">
        <v>2048</v>
      </c>
      <c r="AL175" s="35">
        <v>2049</v>
      </c>
      <c r="AM175" s="35">
        <v>2050</v>
      </c>
      <c r="AN175" s="35">
        <v>2051</v>
      </c>
      <c r="AO175" s="35">
        <v>2052</v>
      </c>
      <c r="AP175" s="35">
        <v>2053</v>
      </c>
      <c r="AQ175" s="35">
        <v>2054</v>
      </c>
      <c r="AR175" s="35">
        <v>2055</v>
      </c>
      <c r="AS175" s="35">
        <v>2056</v>
      </c>
      <c r="AT175" s="35">
        <v>2057</v>
      </c>
      <c r="AU175" s="35">
        <v>2058</v>
      </c>
      <c r="AV175" s="35">
        <v>2059</v>
      </c>
      <c r="AW175" s="35">
        <v>2060</v>
      </c>
      <c r="AX175" s="35">
        <v>2061</v>
      </c>
      <c r="AY175" s="35">
        <v>2062</v>
      </c>
      <c r="AZ175" s="35">
        <v>2063</v>
      </c>
      <c r="BA175" s="35">
        <v>2064</v>
      </c>
      <c r="BB175" s="35">
        <v>2065</v>
      </c>
      <c r="BC175" s="35">
        <v>2066</v>
      </c>
      <c r="BD175" s="35">
        <v>2067</v>
      </c>
      <c r="BE175" s="35">
        <v>2068</v>
      </c>
      <c r="BF175" s="35">
        <v>2069</v>
      </c>
      <c r="BG175" s="35">
        <v>2070</v>
      </c>
      <c r="BH175" s="35">
        <v>2071</v>
      </c>
      <c r="BI175" s="35">
        <v>2072</v>
      </c>
      <c r="BJ175" s="35">
        <v>2073</v>
      </c>
      <c r="BK175" s="35">
        <v>2074</v>
      </c>
      <c r="BL175" s="35">
        <v>2075</v>
      </c>
      <c r="BM175" s="35">
        <v>2076</v>
      </c>
      <c r="BN175" s="35">
        <v>2077</v>
      </c>
    </row>
    <row r="176" spans="1:66" hidden="1">
      <c r="A176" s="35" t="s">
        <v>18</v>
      </c>
      <c r="B176" s="35">
        <f>B165</f>
        <v>6</v>
      </c>
      <c r="D176" s="35">
        <f>B176</f>
        <v>6</v>
      </c>
      <c r="E176" s="35">
        <f t="shared" ref="E176:BN176" si="76">IF(D176&gt;0,D176-1,0)</f>
        <v>5</v>
      </c>
      <c r="F176" s="35">
        <f t="shared" si="76"/>
        <v>4</v>
      </c>
      <c r="G176" s="35">
        <f t="shared" si="76"/>
        <v>3</v>
      </c>
      <c r="H176" s="35">
        <f t="shared" si="76"/>
        <v>2</v>
      </c>
      <c r="I176" s="35">
        <f t="shared" si="76"/>
        <v>1</v>
      </c>
      <c r="J176" s="35">
        <f t="shared" si="76"/>
        <v>0</v>
      </c>
      <c r="K176" s="35">
        <f t="shared" si="76"/>
        <v>0</v>
      </c>
      <c r="L176" s="35">
        <f t="shared" si="76"/>
        <v>0</v>
      </c>
      <c r="M176" s="35">
        <f t="shared" si="76"/>
        <v>0</v>
      </c>
      <c r="N176" s="35">
        <f t="shared" si="76"/>
        <v>0</v>
      </c>
      <c r="O176" s="35">
        <f t="shared" si="76"/>
        <v>0</v>
      </c>
      <c r="P176" s="35">
        <f t="shared" si="76"/>
        <v>0</v>
      </c>
      <c r="Q176" s="35">
        <f t="shared" si="76"/>
        <v>0</v>
      </c>
      <c r="R176" s="35">
        <f t="shared" si="76"/>
        <v>0</v>
      </c>
      <c r="S176" s="35">
        <f t="shared" si="76"/>
        <v>0</v>
      </c>
      <c r="T176" s="35">
        <f t="shared" si="76"/>
        <v>0</v>
      </c>
      <c r="U176" s="35">
        <f t="shared" si="76"/>
        <v>0</v>
      </c>
      <c r="V176" s="35">
        <f t="shared" si="76"/>
        <v>0</v>
      </c>
      <c r="W176" s="35">
        <f t="shared" si="76"/>
        <v>0</v>
      </c>
      <c r="X176" s="35">
        <f t="shared" si="76"/>
        <v>0</v>
      </c>
      <c r="Y176" s="35">
        <f t="shared" si="76"/>
        <v>0</v>
      </c>
      <c r="Z176" s="35">
        <f t="shared" si="76"/>
        <v>0</v>
      </c>
      <c r="AA176" s="35">
        <f t="shared" si="76"/>
        <v>0</v>
      </c>
      <c r="AB176" s="35">
        <f t="shared" si="76"/>
        <v>0</v>
      </c>
      <c r="AC176" s="35">
        <f t="shared" si="76"/>
        <v>0</v>
      </c>
      <c r="AD176" s="35">
        <f t="shared" si="76"/>
        <v>0</v>
      </c>
      <c r="AE176" s="35">
        <f t="shared" si="76"/>
        <v>0</v>
      </c>
      <c r="AF176" s="35">
        <f t="shared" si="76"/>
        <v>0</v>
      </c>
      <c r="AG176" s="35">
        <f t="shared" si="76"/>
        <v>0</v>
      </c>
      <c r="AH176" s="35">
        <f t="shared" si="76"/>
        <v>0</v>
      </c>
      <c r="AI176" s="35">
        <f t="shared" si="76"/>
        <v>0</v>
      </c>
      <c r="AJ176" s="35">
        <f t="shared" si="76"/>
        <v>0</v>
      </c>
      <c r="AK176" s="35">
        <f t="shared" si="76"/>
        <v>0</v>
      </c>
      <c r="AL176" s="35">
        <f t="shared" si="76"/>
        <v>0</v>
      </c>
      <c r="AM176" s="35">
        <f t="shared" si="76"/>
        <v>0</v>
      </c>
      <c r="AN176" s="35">
        <f t="shared" si="76"/>
        <v>0</v>
      </c>
      <c r="AO176" s="35">
        <f t="shared" si="76"/>
        <v>0</v>
      </c>
      <c r="AP176" s="35">
        <f t="shared" si="76"/>
        <v>0</v>
      </c>
      <c r="AQ176" s="35">
        <f t="shared" si="76"/>
        <v>0</v>
      </c>
      <c r="AR176" s="35">
        <f t="shared" si="76"/>
        <v>0</v>
      </c>
      <c r="AS176" s="35">
        <f t="shared" si="76"/>
        <v>0</v>
      </c>
      <c r="AT176" s="35">
        <f t="shared" si="76"/>
        <v>0</v>
      </c>
      <c r="AU176" s="35">
        <f t="shared" si="76"/>
        <v>0</v>
      </c>
      <c r="AV176" s="35">
        <f t="shared" si="76"/>
        <v>0</v>
      </c>
      <c r="AW176" s="35">
        <f t="shared" si="76"/>
        <v>0</v>
      </c>
      <c r="AX176" s="35">
        <f t="shared" si="76"/>
        <v>0</v>
      </c>
      <c r="AY176" s="35">
        <f t="shared" si="76"/>
        <v>0</v>
      </c>
      <c r="AZ176" s="35">
        <f t="shared" si="76"/>
        <v>0</v>
      </c>
      <c r="BA176" s="35">
        <f t="shared" si="76"/>
        <v>0</v>
      </c>
      <c r="BB176" s="35">
        <f t="shared" si="76"/>
        <v>0</v>
      </c>
      <c r="BC176" s="35">
        <f t="shared" si="76"/>
        <v>0</v>
      </c>
      <c r="BD176" s="35">
        <f t="shared" si="76"/>
        <v>0</v>
      </c>
      <c r="BE176" s="35">
        <f t="shared" si="76"/>
        <v>0</v>
      </c>
      <c r="BF176" s="35">
        <f t="shared" si="76"/>
        <v>0</v>
      </c>
      <c r="BG176" s="35">
        <f t="shared" si="76"/>
        <v>0</v>
      </c>
      <c r="BH176" s="35">
        <f t="shared" si="76"/>
        <v>0</v>
      </c>
      <c r="BI176" s="35">
        <f t="shared" si="76"/>
        <v>0</v>
      </c>
      <c r="BJ176" s="35">
        <f t="shared" si="76"/>
        <v>0</v>
      </c>
      <c r="BK176" s="35">
        <f t="shared" si="76"/>
        <v>0</v>
      </c>
      <c r="BL176" s="35">
        <f t="shared" si="76"/>
        <v>0</v>
      </c>
      <c r="BM176" s="35">
        <f t="shared" si="76"/>
        <v>0</v>
      </c>
      <c r="BN176" s="35">
        <f t="shared" si="76"/>
        <v>0</v>
      </c>
    </row>
    <row r="177" spans="3:66" hidden="1">
      <c r="D177" s="35">
        <f>B175</f>
        <v>0</v>
      </c>
      <c r="E177" s="35">
        <f t="shared" ref="E177:BN177" si="77">D181</f>
        <v>0</v>
      </c>
      <c r="F177" s="35">
        <f t="shared" si="77"/>
        <v>0</v>
      </c>
      <c r="G177" s="35">
        <f t="shared" si="77"/>
        <v>0</v>
      </c>
      <c r="H177" s="35">
        <f t="shared" si="77"/>
        <v>0</v>
      </c>
      <c r="I177" s="35">
        <f t="shared" si="77"/>
        <v>0</v>
      </c>
      <c r="J177" s="35">
        <f t="shared" si="77"/>
        <v>0</v>
      </c>
      <c r="K177" s="35" t="e">
        <f t="shared" si="77"/>
        <v>#N/A</v>
      </c>
      <c r="L177" s="35" t="e">
        <f t="shared" si="77"/>
        <v>#N/A</v>
      </c>
      <c r="M177" s="35" t="e">
        <f t="shared" si="77"/>
        <v>#N/A</v>
      </c>
      <c r="N177" s="35" t="e">
        <f t="shared" si="77"/>
        <v>#N/A</v>
      </c>
      <c r="O177" s="35" t="e">
        <f t="shared" si="77"/>
        <v>#N/A</v>
      </c>
      <c r="P177" s="35" t="e">
        <f t="shared" si="77"/>
        <v>#N/A</v>
      </c>
      <c r="Q177" s="35" t="e">
        <f t="shared" si="77"/>
        <v>#N/A</v>
      </c>
      <c r="R177" s="35" t="e">
        <f t="shared" si="77"/>
        <v>#N/A</v>
      </c>
      <c r="S177" s="35" t="e">
        <f t="shared" si="77"/>
        <v>#N/A</v>
      </c>
      <c r="T177" s="35" t="e">
        <f t="shared" si="77"/>
        <v>#N/A</v>
      </c>
      <c r="U177" s="35" t="e">
        <f t="shared" si="77"/>
        <v>#N/A</v>
      </c>
      <c r="V177" s="35" t="e">
        <f t="shared" si="77"/>
        <v>#N/A</v>
      </c>
      <c r="W177" s="35" t="e">
        <f t="shared" si="77"/>
        <v>#N/A</v>
      </c>
      <c r="X177" s="35" t="e">
        <f t="shared" si="77"/>
        <v>#N/A</v>
      </c>
      <c r="Y177" s="35" t="e">
        <f t="shared" si="77"/>
        <v>#N/A</v>
      </c>
      <c r="Z177" s="35" t="e">
        <f t="shared" si="77"/>
        <v>#N/A</v>
      </c>
      <c r="AA177" s="35" t="e">
        <f t="shared" si="77"/>
        <v>#N/A</v>
      </c>
      <c r="AB177" s="35" t="e">
        <f t="shared" si="77"/>
        <v>#N/A</v>
      </c>
      <c r="AC177" s="35" t="e">
        <f t="shared" si="77"/>
        <v>#N/A</v>
      </c>
      <c r="AD177" s="35" t="e">
        <f t="shared" si="77"/>
        <v>#N/A</v>
      </c>
      <c r="AE177" s="35" t="e">
        <f t="shared" si="77"/>
        <v>#N/A</v>
      </c>
      <c r="AF177" s="35" t="e">
        <f t="shared" si="77"/>
        <v>#N/A</v>
      </c>
      <c r="AG177" s="35" t="e">
        <f t="shared" si="77"/>
        <v>#N/A</v>
      </c>
      <c r="AH177" s="35" t="e">
        <f t="shared" si="77"/>
        <v>#N/A</v>
      </c>
      <c r="AI177" s="35" t="e">
        <f t="shared" si="77"/>
        <v>#N/A</v>
      </c>
      <c r="AJ177" s="35" t="e">
        <f t="shared" si="77"/>
        <v>#N/A</v>
      </c>
      <c r="AK177" s="35" t="e">
        <f t="shared" si="77"/>
        <v>#N/A</v>
      </c>
      <c r="AL177" s="35" t="e">
        <f t="shared" si="77"/>
        <v>#N/A</v>
      </c>
      <c r="AM177" s="35" t="e">
        <f t="shared" si="77"/>
        <v>#N/A</v>
      </c>
      <c r="AN177" s="35" t="e">
        <f t="shared" si="77"/>
        <v>#N/A</v>
      </c>
      <c r="AO177" s="35" t="e">
        <f t="shared" si="77"/>
        <v>#N/A</v>
      </c>
      <c r="AP177" s="35" t="e">
        <f t="shared" si="77"/>
        <v>#N/A</v>
      </c>
      <c r="AQ177" s="35" t="e">
        <f t="shared" si="77"/>
        <v>#N/A</v>
      </c>
      <c r="AR177" s="35" t="e">
        <f t="shared" si="77"/>
        <v>#N/A</v>
      </c>
      <c r="AS177" s="35" t="e">
        <f t="shared" si="77"/>
        <v>#N/A</v>
      </c>
      <c r="AT177" s="35" t="e">
        <f t="shared" si="77"/>
        <v>#N/A</v>
      </c>
      <c r="AU177" s="35" t="e">
        <f t="shared" si="77"/>
        <v>#N/A</v>
      </c>
      <c r="AV177" s="35" t="e">
        <f t="shared" si="77"/>
        <v>#N/A</v>
      </c>
      <c r="AW177" s="35" t="e">
        <f t="shared" si="77"/>
        <v>#N/A</v>
      </c>
      <c r="AX177" s="35" t="e">
        <f t="shared" si="77"/>
        <v>#N/A</v>
      </c>
      <c r="AY177" s="35" t="e">
        <f t="shared" si="77"/>
        <v>#N/A</v>
      </c>
      <c r="AZ177" s="35" t="e">
        <f t="shared" si="77"/>
        <v>#N/A</v>
      </c>
      <c r="BA177" s="35" t="e">
        <f t="shared" si="77"/>
        <v>#N/A</v>
      </c>
      <c r="BB177" s="35" t="e">
        <f t="shared" si="77"/>
        <v>#N/A</v>
      </c>
      <c r="BC177" s="35" t="e">
        <f t="shared" si="77"/>
        <v>#N/A</v>
      </c>
      <c r="BD177" s="35" t="e">
        <f t="shared" si="77"/>
        <v>#N/A</v>
      </c>
      <c r="BE177" s="35" t="e">
        <f t="shared" si="77"/>
        <v>#N/A</v>
      </c>
      <c r="BF177" s="35" t="e">
        <f t="shared" si="77"/>
        <v>#N/A</v>
      </c>
      <c r="BG177" s="35" t="e">
        <f t="shared" si="77"/>
        <v>#N/A</v>
      </c>
      <c r="BH177" s="35" t="e">
        <f t="shared" si="77"/>
        <v>#N/A</v>
      </c>
      <c r="BI177" s="35" t="e">
        <f t="shared" si="77"/>
        <v>#N/A</v>
      </c>
      <c r="BJ177" s="35" t="e">
        <f t="shared" si="77"/>
        <v>#N/A</v>
      </c>
      <c r="BK177" s="35" t="e">
        <f t="shared" si="77"/>
        <v>#N/A</v>
      </c>
      <c r="BL177" s="35" t="e">
        <f t="shared" si="77"/>
        <v>#N/A</v>
      </c>
      <c r="BM177" s="35" t="e">
        <f t="shared" si="77"/>
        <v>#N/A</v>
      </c>
      <c r="BN177" s="35" t="e">
        <f t="shared" si="77"/>
        <v>#N/A</v>
      </c>
    </row>
    <row r="178" spans="3:66" hidden="1">
      <c r="C178" s="35" t="s">
        <v>0</v>
      </c>
      <c r="D178" s="35">
        <f>IF($D176&gt;=1,($B175/HLOOKUP($D176,'[7]Annuity Cal'!$H$7:$BE$11,2,FALSE))*HLOOKUP(D176,'[7]Annuity Cal'!$H$7:$BE$11,3,FALSE),(IF(D176&lt;=(-1),D176,0)))</f>
        <v>0</v>
      </c>
      <c r="E178" s="35">
        <f>IF($D176&gt;=1,($B175/HLOOKUP($D176,'[7]Annuity Cal'!$H$7:$BE$11,2,FALSE))*HLOOKUP(E176,'[7]Annuity Cal'!$H$7:$BE$11,3,FALSE),(IF(E176&lt;=(-1),E176,0)))</f>
        <v>0</v>
      </c>
      <c r="F178" s="35">
        <f>IF($D176&gt;=1,($B175/HLOOKUP($D176,'[7]Annuity Cal'!$H$7:$BE$11,2,FALSE))*HLOOKUP(F176,'[7]Annuity Cal'!$H$7:$BE$11,3,FALSE),(IF(F176&lt;=(-1),F176,0)))</f>
        <v>0</v>
      </c>
      <c r="G178" s="35">
        <f>IF($D176&gt;=1,($B175/HLOOKUP($D176,'[7]Annuity Cal'!$H$7:$BE$11,2,FALSE))*HLOOKUP(G176,'[7]Annuity Cal'!$H$7:$BE$11,3,FALSE),(IF(G176&lt;=(-1),G176,0)))</f>
        <v>0</v>
      </c>
      <c r="H178" s="35">
        <f>IF($D176&gt;=1,($B175/HLOOKUP($D176,'[7]Annuity Cal'!$H$7:$BE$11,2,FALSE))*HLOOKUP(H176,'[7]Annuity Cal'!$H$7:$BE$11,3,FALSE),(IF(H176&lt;=(-1),H176,0)))</f>
        <v>0</v>
      </c>
      <c r="I178" s="35">
        <f>IF($D176&gt;=1,($B175/HLOOKUP($D176,'[7]Annuity Cal'!$H$7:$BE$11,2,FALSE))*HLOOKUP(I176,'[7]Annuity Cal'!$H$7:$BE$11,3,FALSE),(IF(I176&lt;=(-1),I176,0)))</f>
        <v>0</v>
      </c>
      <c r="J178" s="35" t="e">
        <f>IF($D176&gt;=1,($B175/HLOOKUP($D176,'[7]Annuity Cal'!$H$7:$BE$11,2,FALSE))*HLOOKUP(J176,'[7]Annuity Cal'!$H$7:$BE$11,3,FALSE),(IF(J176&lt;=(-1),J176,0)))</f>
        <v>#N/A</v>
      </c>
      <c r="K178" s="35" t="e">
        <f>IF($D176&gt;=1,($B175/HLOOKUP($D176,'[7]Annuity Cal'!$H$7:$BE$11,2,FALSE))*HLOOKUP(K176,'[7]Annuity Cal'!$H$7:$BE$11,3,FALSE),(IF(K176&lt;=(-1),K176,0)))</f>
        <v>#N/A</v>
      </c>
      <c r="L178" s="35" t="e">
        <f>IF($D176&gt;=1,($B175/HLOOKUP($D176,'[7]Annuity Cal'!$H$7:$BE$11,2,FALSE))*HLOOKUP(L176,'[7]Annuity Cal'!$H$7:$BE$11,3,FALSE),(IF(L176&lt;=(-1),L176,0)))</f>
        <v>#N/A</v>
      </c>
      <c r="M178" s="35" t="e">
        <f>IF($D176&gt;=1,($B175/HLOOKUP($D176,'[7]Annuity Cal'!$H$7:$BE$11,2,FALSE))*HLOOKUP(M176,'[7]Annuity Cal'!$H$7:$BE$11,3,FALSE),(IF(M176&lt;=(-1),M176,0)))</f>
        <v>#N/A</v>
      </c>
      <c r="N178" s="35" t="e">
        <f>IF($D176&gt;=1,($B175/HLOOKUP($D176,'[7]Annuity Cal'!$H$7:$BE$11,2,FALSE))*HLOOKUP(N176,'[7]Annuity Cal'!$H$7:$BE$11,3,FALSE),(IF(N176&lt;=(-1),N176,0)))</f>
        <v>#N/A</v>
      </c>
      <c r="O178" s="35" t="e">
        <f>IF($D176&gt;=1,($B175/HLOOKUP($D176,'[7]Annuity Cal'!$H$7:$BE$11,2,FALSE))*HLOOKUP(O176,'[7]Annuity Cal'!$H$7:$BE$11,3,FALSE),(IF(O176&lt;=(-1),O176,0)))</f>
        <v>#N/A</v>
      </c>
      <c r="P178" s="35" t="e">
        <f>IF($D176&gt;=1,($B175/HLOOKUP($D176,'[7]Annuity Cal'!$H$7:$BE$11,2,FALSE))*HLOOKUP(P176,'[7]Annuity Cal'!$H$7:$BE$11,3,FALSE),(IF(P176&lt;=(-1),P176,0)))</f>
        <v>#N/A</v>
      </c>
      <c r="Q178" s="35" t="e">
        <f>IF($D176&gt;=1,($B175/HLOOKUP($D176,'[7]Annuity Cal'!$H$7:$BE$11,2,FALSE))*HLOOKUP(Q176,'[7]Annuity Cal'!$H$7:$BE$11,3,FALSE),(IF(Q176&lt;=(-1),Q176,0)))</f>
        <v>#N/A</v>
      </c>
      <c r="R178" s="35" t="e">
        <f>IF($D176&gt;=1,($B175/HLOOKUP($D176,'[7]Annuity Cal'!$H$7:$BE$11,2,FALSE))*HLOOKUP(R176,'[7]Annuity Cal'!$H$7:$BE$11,3,FALSE),(IF(R176&lt;=(-1),R176,0)))</f>
        <v>#N/A</v>
      </c>
      <c r="S178" s="35" t="e">
        <f>IF($D176&gt;=1,($B175/HLOOKUP($D176,'[7]Annuity Cal'!$H$7:$BE$11,2,FALSE))*HLOOKUP(S176,'[7]Annuity Cal'!$H$7:$BE$11,3,FALSE),(IF(S176&lt;=(-1),S176,0)))</f>
        <v>#N/A</v>
      </c>
      <c r="T178" s="35" t="e">
        <f>IF($D176&gt;=1,($B175/HLOOKUP($D176,'[7]Annuity Cal'!$H$7:$BE$11,2,FALSE))*HLOOKUP(T176,'[7]Annuity Cal'!$H$7:$BE$11,3,FALSE),(IF(T176&lt;=(-1),T176,0)))</f>
        <v>#N/A</v>
      </c>
      <c r="U178" s="35" t="e">
        <f>IF($D176&gt;=1,($B175/HLOOKUP($D176,'[7]Annuity Cal'!$H$7:$BE$11,2,FALSE))*HLOOKUP(U176,'[7]Annuity Cal'!$H$7:$BE$11,3,FALSE),(IF(U176&lt;=(-1),U176,0)))</f>
        <v>#N/A</v>
      </c>
      <c r="V178" s="35" t="e">
        <f>IF($D176&gt;=1,($B175/HLOOKUP($D176,'[7]Annuity Cal'!$H$7:$BE$11,2,FALSE))*HLOOKUP(V176,'[7]Annuity Cal'!$H$7:$BE$11,3,FALSE),(IF(V176&lt;=(-1),V176,0)))</f>
        <v>#N/A</v>
      </c>
      <c r="W178" s="35" t="e">
        <f>IF($D176&gt;=1,($B175/HLOOKUP($D176,'[7]Annuity Cal'!$H$7:$BE$11,2,FALSE))*HLOOKUP(W176,'[7]Annuity Cal'!$H$7:$BE$11,3,FALSE),(IF(W176&lt;=(-1),W176,0)))</f>
        <v>#N/A</v>
      </c>
      <c r="X178" s="35" t="e">
        <f>IF($D176&gt;=1,($B175/HLOOKUP($D176,'[7]Annuity Cal'!$H$7:$BE$11,2,FALSE))*HLOOKUP(X176,'[7]Annuity Cal'!$H$7:$BE$11,3,FALSE),(IF(X176&lt;=(-1),X176,0)))</f>
        <v>#N/A</v>
      </c>
      <c r="Y178" s="35" t="e">
        <f>IF($D176&gt;=1,($B175/HLOOKUP($D176,'[7]Annuity Cal'!$H$7:$BE$11,2,FALSE))*HLOOKUP(Y176,'[7]Annuity Cal'!$H$7:$BE$11,3,FALSE),(IF(Y176&lt;=(-1),Y176,0)))</f>
        <v>#N/A</v>
      </c>
      <c r="Z178" s="35" t="e">
        <f>IF($D176&gt;=1,($B175/HLOOKUP($D176,'[7]Annuity Cal'!$H$7:$BE$11,2,FALSE))*HLOOKUP(Z176,'[7]Annuity Cal'!$H$7:$BE$11,3,FALSE),(IF(Z176&lt;=(-1),Z176,0)))</f>
        <v>#N/A</v>
      </c>
      <c r="AA178" s="35" t="e">
        <f>IF($D176&gt;=1,($B175/HLOOKUP($D176,'[7]Annuity Cal'!$H$7:$BE$11,2,FALSE))*HLOOKUP(AA176,'[7]Annuity Cal'!$H$7:$BE$11,3,FALSE),(IF(AA176&lt;=(-1),AA176,0)))</f>
        <v>#N/A</v>
      </c>
      <c r="AB178" s="35" t="e">
        <f>IF($D176&gt;=1,($B175/HLOOKUP($D176,'[7]Annuity Cal'!$H$7:$BE$11,2,FALSE))*HLOOKUP(AB176,'[7]Annuity Cal'!$H$7:$BE$11,3,FALSE),(IF(AB176&lt;=(-1),AB176,0)))</f>
        <v>#N/A</v>
      </c>
      <c r="AC178" s="35" t="e">
        <f>IF($D176&gt;=1,($B175/HLOOKUP($D176,'[7]Annuity Cal'!$H$7:$BE$11,2,FALSE))*HLOOKUP(AC176,'[7]Annuity Cal'!$H$7:$BE$11,3,FALSE),(IF(AC176&lt;=(-1),AC176,0)))</f>
        <v>#N/A</v>
      </c>
      <c r="AD178" s="35" t="e">
        <f>IF($D176&gt;=1,($B175/HLOOKUP($D176,'[7]Annuity Cal'!$H$7:$BE$11,2,FALSE))*HLOOKUP(AD176,'[7]Annuity Cal'!$H$7:$BE$11,3,FALSE),(IF(AD176&lt;=(-1),AD176,0)))</f>
        <v>#N/A</v>
      </c>
      <c r="AE178" s="35" t="e">
        <f>IF($D176&gt;=1,($B175/HLOOKUP($D176,'[7]Annuity Cal'!$H$7:$BE$11,2,FALSE))*HLOOKUP(AE176,'[7]Annuity Cal'!$H$7:$BE$11,3,FALSE),(IF(AE176&lt;=(-1),AE176,0)))</f>
        <v>#N/A</v>
      </c>
      <c r="AF178" s="35" t="e">
        <f>IF($D176&gt;=1,($B175/HLOOKUP($D176,'[7]Annuity Cal'!$H$7:$BE$11,2,FALSE))*HLOOKUP(AF176,'[7]Annuity Cal'!$H$7:$BE$11,3,FALSE),(IF(AF176&lt;=(-1),AF176,0)))</f>
        <v>#N/A</v>
      </c>
      <c r="AG178" s="35" t="e">
        <f>IF($D176&gt;=1,($B175/HLOOKUP($D176,'[7]Annuity Cal'!$H$7:$BE$11,2,FALSE))*HLOOKUP(AG176,'[7]Annuity Cal'!$H$7:$BE$11,3,FALSE),(IF(AG176&lt;=(-1),AG176,0)))</f>
        <v>#N/A</v>
      </c>
      <c r="AH178" s="35" t="e">
        <f>IF($D176&gt;=1,($B175/HLOOKUP($D176,'[7]Annuity Cal'!$H$7:$BE$11,2,FALSE))*HLOOKUP(AH176,'[7]Annuity Cal'!$H$7:$BE$11,3,FALSE),(IF(AH176&lt;=(-1),AH176,0)))</f>
        <v>#N/A</v>
      </c>
      <c r="AI178" s="35" t="e">
        <f>IF($D176&gt;=1,($B175/HLOOKUP($D176,'[7]Annuity Cal'!$H$7:$BE$11,2,FALSE))*HLOOKUP(AI176,'[7]Annuity Cal'!$H$7:$BE$11,3,FALSE),(IF(AI176&lt;=(-1),AI176,0)))</f>
        <v>#N/A</v>
      </c>
      <c r="AJ178" s="35" t="e">
        <f>IF($D176&gt;=1,($B175/HLOOKUP($D176,'[7]Annuity Cal'!$H$7:$BE$11,2,FALSE))*HLOOKUP(AJ176,'[7]Annuity Cal'!$H$7:$BE$11,3,FALSE),(IF(AJ176&lt;=(-1),AJ176,0)))</f>
        <v>#N/A</v>
      </c>
      <c r="AK178" s="35" t="e">
        <f>IF($D176&gt;=1,($B175/HLOOKUP($D176,'[7]Annuity Cal'!$H$7:$BE$11,2,FALSE))*HLOOKUP(AK176,'[7]Annuity Cal'!$H$7:$BE$11,3,FALSE),(IF(AK176&lt;=(-1),AK176,0)))</f>
        <v>#N/A</v>
      </c>
      <c r="AL178" s="35" t="e">
        <f>IF($D176&gt;=1,($B175/HLOOKUP($D176,'[7]Annuity Cal'!$H$7:$BE$11,2,FALSE))*HLOOKUP(AL176,'[7]Annuity Cal'!$H$7:$BE$11,3,FALSE),(IF(AL176&lt;=(-1),AL176,0)))</f>
        <v>#N/A</v>
      </c>
      <c r="AM178" s="35" t="e">
        <f>IF($D176&gt;=1,($B175/HLOOKUP($D176,'[7]Annuity Cal'!$H$7:$BE$11,2,FALSE))*HLOOKUP(AM176,'[7]Annuity Cal'!$H$7:$BE$11,3,FALSE),(IF(AM176&lt;=(-1),AM176,0)))</f>
        <v>#N/A</v>
      </c>
      <c r="AN178" s="35" t="e">
        <f>IF($D176&gt;=1,($B175/HLOOKUP($D176,'[7]Annuity Cal'!$H$7:$BE$11,2,FALSE))*HLOOKUP(AN176,'[7]Annuity Cal'!$H$7:$BE$11,3,FALSE),(IF(AN176&lt;=(-1),AN176,0)))</f>
        <v>#N/A</v>
      </c>
      <c r="AO178" s="35" t="e">
        <f>IF($D176&gt;=1,($B175/HLOOKUP($D176,'[7]Annuity Cal'!$H$7:$BE$11,2,FALSE))*HLOOKUP(AO176,'[7]Annuity Cal'!$H$7:$BE$11,3,FALSE),(IF(AO176&lt;=(-1),AO176,0)))</f>
        <v>#N/A</v>
      </c>
      <c r="AP178" s="35" t="e">
        <f>IF($D176&gt;=1,($B175/HLOOKUP($D176,'[7]Annuity Cal'!$H$7:$BE$11,2,FALSE))*HLOOKUP(AP176,'[7]Annuity Cal'!$H$7:$BE$11,3,FALSE),(IF(AP176&lt;=(-1),AP176,0)))</f>
        <v>#N/A</v>
      </c>
      <c r="AQ178" s="35" t="e">
        <f>IF($D176&gt;=1,($B175/HLOOKUP($D176,'[7]Annuity Cal'!$H$7:$BE$11,2,FALSE))*HLOOKUP(AQ176,'[7]Annuity Cal'!$H$7:$BE$11,3,FALSE),(IF(AQ176&lt;=(-1),AQ176,0)))</f>
        <v>#N/A</v>
      </c>
      <c r="AR178" s="35" t="e">
        <f>IF($D176&gt;=1,($B175/HLOOKUP($D176,'[7]Annuity Cal'!$H$7:$BE$11,2,FALSE))*HLOOKUP(AR176,'[7]Annuity Cal'!$H$7:$BE$11,3,FALSE),(IF(AR176&lt;=(-1),AR176,0)))</f>
        <v>#N/A</v>
      </c>
      <c r="AS178" s="35" t="e">
        <f>IF($D176&gt;=1,($B175/HLOOKUP($D176,'[7]Annuity Cal'!$H$7:$BE$11,2,FALSE))*HLOOKUP(AS176,'[7]Annuity Cal'!$H$7:$BE$11,3,FALSE),(IF(AS176&lt;=(-1),AS176,0)))</f>
        <v>#N/A</v>
      </c>
      <c r="AT178" s="35" t="e">
        <f>IF($D176&gt;=1,($B175/HLOOKUP($D176,'[7]Annuity Cal'!$H$7:$BE$11,2,FALSE))*HLOOKUP(AT176,'[7]Annuity Cal'!$H$7:$BE$11,3,FALSE),(IF(AT176&lt;=(-1),AT176,0)))</f>
        <v>#N/A</v>
      </c>
      <c r="AU178" s="35" t="e">
        <f>IF($D176&gt;=1,($B175/HLOOKUP($D176,'[7]Annuity Cal'!$H$7:$BE$11,2,FALSE))*HLOOKUP(AU176,'[7]Annuity Cal'!$H$7:$BE$11,3,FALSE),(IF(AU176&lt;=(-1),AU176,0)))</f>
        <v>#N/A</v>
      </c>
      <c r="AV178" s="35" t="e">
        <f>IF($D176&gt;=1,($B175/HLOOKUP($D176,'[7]Annuity Cal'!$H$7:$BE$11,2,FALSE))*HLOOKUP(AV176,'[7]Annuity Cal'!$H$7:$BE$11,3,FALSE),(IF(AV176&lt;=(-1),AV176,0)))</f>
        <v>#N/A</v>
      </c>
      <c r="AW178" s="35" t="e">
        <f>IF($D176&gt;=1,($B175/HLOOKUP($D176,'[7]Annuity Cal'!$H$7:$BE$11,2,FALSE))*HLOOKUP(AW176,'[7]Annuity Cal'!$H$7:$BE$11,3,FALSE),(IF(AW176&lt;=(-1),AW176,0)))</f>
        <v>#N/A</v>
      </c>
      <c r="AX178" s="35" t="e">
        <f>IF($D176&gt;=1,($B175/HLOOKUP($D176,'[7]Annuity Cal'!$H$7:$BE$11,2,FALSE))*HLOOKUP(AX176,'[7]Annuity Cal'!$H$7:$BE$11,3,FALSE),(IF(AX176&lt;=(-1),AX176,0)))</f>
        <v>#N/A</v>
      </c>
      <c r="AY178" s="35" t="e">
        <f>IF($D176&gt;=1,($B175/HLOOKUP($D176,'[7]Annuity Cal'!$H$7:$BE$11,2,FALSE))*HLOOKUP(AY176,'[7]Annuity Cal'!$H$7:$BE$11,3,FALSE),(IF(AY176&lt;=(-1),AY176,0)))</f>
        <v>#N/A</v>
      </c>
      <c r="AZ178" s="35" t="e">
        <f>IF($D176&gt;=1,($B175/HLOOKUP($D176,'[7]Annuity Cal'!$H$7:$BE$11,2,FALSE))*HLOOKUP(AZ176,'[7]Annuity Cal'!$H$7:$BE$11,3,FALSE),(IF(AZ176&lt;=(-1),AZ176,0)))</f>
        <v>#N/A</v>
      </c>
      <c r="BA178" s="35" t="e">
        <f>IF($D176&gt;=1,($B175/HLOOKUP($D176,'[7]Annuity Cal'!$H$7:$BE$11,2,FALSE))*HLOOKUP(BA176,'[7]Annuity Cal'!$H$7:$BE$11,3,FALSE),(IF(BA176&lt;=(-1),BA176,0)))</f>
        <v>#N/A</v>
      </c>
      <c r="BB178" s="35" t="e">
        <f>IF($D176&gt;=1,($B175/HLOOKUP($D176,'[7]Annuity Cal'!$H$7:$BE$11,2,FALSE))*HLOOKUP(BB176,'[7]Annuity Cal'!$H$7:$BE$11,3,FALSE),(IF(BB176&lt;=(-1),BB176,0)))</f>
        <v>#N/A</v>
      </c>
      <c r="BC178" s="35" t="e">
        <f>IF($D176&gt;=1,($B175/HLOOKUP($D176,'[7]Annuity Cal'!$H$7:$BE$11,2,FALSE))*HLOOKUP(BC176,'[7]Annuity Cal'!$H$7:$BE$11,3,FALSE),(IF(BC176&lt;=(-1),BC176,0)))</f>
        <v>#N/A</v>
      </c>
      <c r="BD178" s="35" t="e">
        <f>IF($D176&gt;=1,($B175/HLOOKUP($D176,'[7]Annuity Cal'!$H$7:$BE$11,2,FALSE))*HLOOKUP(BD176,'[7]Annuity Cal'!$H$7:$BE$11,3,FALSE),(IF(BD176&lt;=(-1),BD176,0)))</f>
        <v>#N/A</v>
      </c>
      <c r="BE178" s="35" t="e">
        <f>IF($D176&gt;=1,($B175/HLOOKUP($D176,'[7]Annuity Cal'!$H$7:$BE$11,2,FALSE))*HLOOKUP(BE176,'[7]Annuity Cal'!$H$7:$BE$11,3,FALSE),(IF(BE176&lt;=(-1),BE176,0)))</f>
        <v>#N/A</v>
      </c>
      <c r="BF178" s="35" t="e">
        <f>IF($D176&gt;=1,($B175/HLOOKUP($D176,'[7]Annuity Cal'!$H$7:$BE$11,2,FALSE))*HLOOKUP(BF176,'[7]Annuity Cal'!$H$7:$BE$11,3,FALSE),(IF(BF176&lt;=(-1),BF176,0)))</f>
        <v>#N/A</v>
      </c>
      <c r="BG178" s="35" t="e">
        <f>IF($D176&gt;=1,($B175/HLOOKUP($D176,'[7]Annuity Cal'!$H$7:$BE$11,2,FALSE))*HLOOKUP(BG176,'[7]Annuity Cal'!$H$7:$BE$11,3,FALSE),(IF(BG176&lt;=(-1),BG176,0)))</f>
        <v>#N/A</v>
      </c>
      <c r="BH178" s="35" t="e">
        <f>IF($D176&gt;=1,($B175/HLOOKUP($D176,'[7]Annuity Cal'!$H$7:$BE$11,2,FALSE))*HLOOKUP(BH176,'[7]Annuity Cal'!$H$7:$BE$11,3,FALSE),(IF(BH176&lt;=(-1),BH176,0)))</f>
        <v>#N/A</v>
      </c>
      <c r="BI178" s="35" t="e">
        <f>IF($D176&gt;=1,($B175/HLOOKUP($D176,'[7]Annuity Cal'!$H$7:$BE$11,2,FALSE))*HLOOKUP(BI176,'[7]Annuity Cal'!$H$7:$BE$11,3,FALSE),(IF(BI176&lt;=(-1),BI176,0)))</f>
        <v>#N/A</v>
      </c>
      <c r="BJ178" s="35" t="e">
        <f>IF($D176&gt;=1,($B175/HLOOKUP($D176,'[7]Annuity Cal'!$H$7:$BE$11,2,FALSE))*HLOOKUP(BJ176,'[7]Annuity Cal'!$H$7:$BE$11,3,FALSE),(IF(BJ176&lt;=(-1),BJ176,0)))</f>
        <v>#N/A</v>
      </c>
      <c r="BK178" s="35" t="e">
        <f>IF($D176&gt;=1,($B175/HLOOKUP($D176,'[7]Annuity Cal'!$H$7:$BE$11,2,FALSE))*HLOOKUP(BK176,'[7]Annuity Cal'!$H$7:$BE$11,3,FALSE),(IF(BK176&lt;=(-1),BK176,0)))</f>
        <v>#N/A</v>
      </c>
      <c r="BL178" s="35" t="e">
        <f>IF($D176&gt;=1,($B175/HLOOKUP($D176,'[7]Annuity Cal'!$H$7:$BE$11,2,FALSE))*HLOOKUP(BL176,'[7]Annuity Cal'!$H$7:$BE$11,3,FALSE),(IF(BL176&lt;=(-1),BL176,0)))</f>
        <v>#N/A</v>
      </c>
      <c r="BM178" s="35" t="e">
        <f>IF($D176&gt;=1,($B175/HLOOKUP($D176,'[7]Annuity Cal'!$H$7:$BE$11,2,FALSE))*HLOOKUP(BM176,'[7]Annuity Cal'!$H$7:$BE$11,3,FALSE),(IF(BM176&lt;=(-1),BM176,0)))</f>
        <v>#N/A</v>
      </c>
      <c r="BN178" s="35" t="e">
        <f>IF($D176&gt;=1,($B175/HLOOKUP($D176,'[7]Annuity Cal'!$H$7:$BE$11,2,FALSE))*HLOOKUP(BN176,'[7]Annuity Cal'!$H$7:$BE$11,3,FALSE),(IF(BN176&lt;=(-1),BN176,0)))</f>
        <v>#N/A</v>
      </c>
    </row>
    <row r="179" spans="3:66" hidden="1">
      <c r="C179" s="35" t="s">
        <v>1</v>
      </c>
      <c r="D179" s="35">
        <f>IF($D176&gt;=1,($B175/HLOOKUP($D176,'[7]Annuity Cal'!$H$7:$BE$11,2,FALSE))*HLOOKUP(D176,'[7]Annuity Cal'!$H$7:$BE$11,4,FALSE),(IF(D176&lt;=(-1),D176,0)))</f>
        <v>0</v>
      </c>
      <c r="E179" s="35">
        <f>IF($D176&gt;=1,($B175/HLOOKUP($D176,'[7]Annuity Cal'!$H$7:$BE$11,2,FALSE))*HLOOKUP(E176,'[7]Annuity Cal'!$H$7:$BE$11,4,FALSE),(IF(E176&lt;=(-1),E176,0)))</f>
        <v>0</v>
      </c>
      <c r="F179" s="35">
        <f>IF($D176&gt;=1,($B175/HLOOKUP($D176,'[7]Annuity Cal'!$H$7:$BE$11,2,FALSE))*HLOOKUP(F176,'[7]Annuity Cal'!$H$7:$BE$11,4,FALSE),(IF(F176&lt;=(-1),F176,0)))</f>
        <v>0</v>
      </c>
      <c r="G179" s="35">
        <f>IF($D176&gt;=1,($B175/HLOOKUP($D176,'[7]Annuity Cal'!$H$7:$BE$11,2,FALSE))*HLOOKUP(G176,'[7]Annuity Cal'!$H$7:$BE$11,4,FALSE),(IF(G176&lt;=(-1),G176,0)))</f>
        <v>0</v>
      </c>
      <c r="H179" s="35">
        <f>IF($D176&gt;=1,($B175/HLOOKUP($D176,'[7]Annuity Cal'!$H$7:$BE$11,2,FALSE))*HLOOKUP(H176,'[7]Annuity Cal'!$H$7:$BE$11,4,FALSE),(IF(H176&lt;=(-1),H176,0)))</f>
        <v>0</v>
      </c>
      <c r="I179" s="35">
        <f>IF($D176&gt;=1,($B175/HLOOKUP($D176,'[7]Annuity Cal'!$H$7:$BE$11,2,FALSE))*HLOOKUP(I176,'[7]Annuity Cal'!$H$7:$BE$11,4,FALSE),(IF(I176&lt;=(-1),I176,0)))</f>
        <v>0</v>
      </c>
      <c r="J179" s="35" t="e">
        <f>IF($D176&gt;=1,($B175/HLOOKUP($D176,'[7]Annuity Cal'!$H$7:$BE$11,2,FALSE))*HLOOKUP(J176,'[7]Annuity Cal'!$H$7:$BE$11,4,FALSE),(IF(J176&lt;=(-1),J176,0)))</f>
        <v>#N/A</v>
      </c>
      <c r="K179" s="35" t="e">
        <f>IF($D176&gt;=1,($B175/HLOOKUP($D176,'[7]Annuity Cal'!$H$7:$BE$11,2,FALSE))*HLOOKUP(K176,'[7]Annuity Cal'!$H$7:$BE$11,4,FALSE),(IF(K176&lt;=(-1),K176,0)))</f>
        <v>#N/A</v>
      </c>
      <c r="L179" s="35" t="e">
        <f>IF($D176&gt;=1,($B175/HLOOKUP($D176,'[7]Annuity Cal'!$H$7:$BE$11,2,FALSE))*HLOOKUP(L176,'[7]Annuity Cal'!$H$7:$BE$11,4,FALSE),(IF(L176&lt;=(-1),L176,0)))</f>
        <v>#N/A</v>
      </c>
      <c r="M179" s="35" t="e">
        <f>IF($D176&gt;=1,($B175/HLOOKUP($D176,'[7]Annuity Cal'!$H$7:$BE$11,2,FALSE))*HLOOKUP(M176,'[7]Annuity Cal'!$H$7:$BE$11,4,FALSE),(IF(M176&lt;=(-1),M176,0)))</f>
        <v>#N/A</v>
      </c>
      <c r="N179" s="35" t="e">
        <f>IF($D176&gt;=1,($B175/HLOOKUP($D176,'[7]Annuity Cal'!$H$7:$BE$11,2,FALSE))*HLOOKUP(N176,'[7]Annuity Cal'!$H$7:$BE$11,4,FALSE),(IF(N176&lt;=(-1),N176,0)))</f>
        <v>#N/A</v>
      </c>
      <c r="O179" s="35" t="e">
        <f>IF($D176&gt;=1,($B175/HLOOKUP($D176,'[7]Annuity Cal'!$H$7:$BE$11,2,FALSE))*HLOOKUP(O176,'[7]Annuity Cal'!$H$7:$BE$11,4,FALSE),(IF(O176&lt;=(-1),O176,0)))</f>
        <v>#N/A</v>
      </c>
      <c r="P179" s="35" t="e">
        <f>IF($D176&gt;=1,($B175/HLOOKUP($D176,'[7]Annuity Cal'!$H$7:$BE$11,2,FALSE))*HLOOKUP(P176,'[7]Annuity Cal'!$H$7:$BE$11,4,FALSE),(IF(P176&lt;=(-1),P176,0)))</f>
        <v>#N/A</v>
      </c>
      <c r="Q179" s="35" t="e">
        <f>IF($D176&gt;=1,($B175/HLOOKUP($D176,'[7]Annuity Cal'!$H$7:$BE$11,2,FALSE))*HLOOKUP(Q176,'[7]Annuity Cal'!$H$7:$BE$11,4,FALSE),(IF(Q176&lt;=(-1),Q176,0)))</f>
        <v>#N/A</v>
      </c>
      <c r="R179" s="35" t="e">
        <f>IF($D176&gt;=1,($B175/HLOOKUP($D176,'[7]Annuity Cal'!$H$7:$BE$11,2,FALSE))*HLOOKUP(R176,'[7]Annuity Cal'!$H$7:$BE$11,4,FALSE),(IF(R176&lt;=(-1),R176,0)))</f>
        <v>#N/A</v>
      </c>
      <c r="S179" s="35" t="e">
        <f>IF($D176&gt;=1,($B175/HLOOKUP($D176,'[7]Annuity Cal'!$H$7:$BE$11,2,FALSE))*HLOOKUP(S176,'[7]Annuity Cal'!$H$7:$BE$11,4,FALSE),(IF(S176&lt;=(-1),S176,0)))</f>
        <v>#N/A</v>
      </c>
      <c r="T179" s="35" t="e">
        <f>IF($D176&gt;=1,($B175/HLOOKUP($D176,'[7]Annuity Cal'!$H$7:$BE$11,2,FALSE))*HLOOKUP(T176,'[7]Annuity Cal'!$H$7:$BE$11,4,FALSE),(IF(T176&lt;=(-1),T176,0)))</f>
        <v>#N/A</v>
      </c>
      <c r="U179" s="35" t="e">
        <f>IF($D176&gt;=1,($B175/HLOOKUP($D176,'[7]Annuity Cal'!$H$7:$BE$11,2,FALSE))*HLOOKUP(U176,'[7]Annuity Cal'!$H$7:$BE$11,4,FALSE),(IF(U176&lt;=(-1),U176,0)))</f>
        <v>#N/A</v>
      </c>
      <c r="V179" s="35" t="e">
        <f>IF($D176&gt;=1,($B175/HLOOKUP($D176,'[7]Annuity Cal'!$H$7:$BE$11,2,FALSE))*HLOOKUP(V176,'[7]Annuity Cal'!$H$7:$BE$11,4,FALSE),(IF(V176&lt;=(-1),V176,0)))</f>
        <v>#N/A</v>
      </c>
      <c r="W179" s="35" t="e">
        <f>IF($D176&gt;=1,($B175/HLOOKUP($D176,'[7]Annuity Cal'!$H$7:$BE$11,2,FALSE))*HLOOKUP(W176,'[7]Annuity Cal'!$H$7:$BE$11,4,FALSE),(IF(W176&lt;=(-1),W176,0)))</f>
        <v>#N/A</v>
      </c>
      <c r="X179" s="35" t="e">
        <f>IF($D176&gt;=1,($B175/HLOOKUP($D176,'[7]Annuity Cal'!$H$7:$BE$11,2,FALSE))*HLOOKUP(X176,'[7]Annuity Cal'!$H$7:$BE$11,4,FALSE),(IF(X176&lt;=(-1),X176,0)))</f>
        <v>#N/A</v>
      </c>
      <c r="Y179" s="35" t="e">
        <f>IF($D176&gt;=1,($B175/HLOOKUP($D176,'[7]Annuity Cal'!$H$7:$BE$11,2,FALSE))*HLOOKUP(Y176,'[7]Annuity Cal'!$H$7:$BE$11,4,FALSE),(IF(Y176&lt;=(-1),Y176,0)))</f>
        <v>#N/A</v>
      </c>
      <c r="Z179" s="35" t="e">
        <f>IF($D176&gt;=1,($B175/HLOOKUP($D176,'[7]Annuity Cal'!$H$7:$BE$11,2,FALSE))*HLOOKUP(Z176,'[7]Annuity Cal'!$H$7:$BE$11,4,FALSE),(IF(Z176&lt;=(-1),Z176,0)))</f>
        <v>#N/A</v>
      </c>
      <c r="AA179" s="35" t="e">
        <f>IF($D176&gt;=1,($B175/HLOOKUP($D176,'[7]Annuity Cal'!$H$7:$BE$11,2,FALSE))*HLOOKUP(AA176,'[7]Annuity Cal'!$H$7:$BE$11,4,FALSE),(IF(AA176&lt;=(-1),AA176,0)))</f>
        <v>#N/A</v>
      </c>
      <c r="AB179" s="35" t="e">
        <f>IF($D176&gt;=1,($B175/HLOOKUP($D176,'[7]Annuity Cal'!$H$7:$BE$11,2,FALSE))*HLOOKUP(AB176,'[7]Annuity Cal'!$H$7:$BE$11,4,FALSE),(IF(AB176&lt;=(-1),AB176,0)))</f>
        <v>#N/A</v>
      </c>
      <c r="AC179" s="35" t="e">
        <f>IF($D176&gt;=1,($B175/HLOOKUP($D176,'[7]Annuity Cal'!$H$7:$BE$11,2,FALSE))*HLOOKUP(AC176,'[7]Annuity Cal'!$H$7:$BE$11,4,FALSE),(IF(AC176&lt;=(-1),AC176,0)))</f>
        <v>#N/A</v>
      </c>
      <c r="AD179" s="35" t="e">
        <f>IF($D176&gt;=1,($B175/HLOOKUP($D176,'[7]Annuity Cal'!$H$7:$BE$11,2,FALSE))*HLOOKUP(AD176,'[7]Annuity Cal'!$H$7:$BE$11,4,FALSE),(IF(AD176&lt;=(-1),AD176,0)))</f>
        <v>#N/A</v>
      </c>
      <c r="AE179" s="35" t="e">
        <f>IF($D176&gt;=1,($B175/HLOOKUP($D176,'[7]Annuity Cal'!$H$7:$BE$11,2,FALSE))*HLOOKUP(AE176,'[7]Annuity Cal'!$H$7:$BE$11,4,FALSE),(IF(AE176&lt;=(-1),AE176,0)))</f>
        <v>#N/A</v>
      </c>
      <c r="AF179" s="35" t="e">
        <f>IF($D176&gt;=1,($B175/HLOOKUP($D176,'[7]Annuity Cal'!$H$7:$BE$11,2,FALSE))*HLOOKUP(AF176,'[7]Annuity Cal'!$H$7:$BE$11,4,FALSE),(IF(AF176&lt;=(-1),AF176,0)))</f>
        <v>#N/A</v>
      </c>
      <c r="AG179" s="35" t="e">
        <f>IF($D176&gt;=1,($B175/HLOOKUP($D176,'[7]Annuity Cal'!$H$7:$BE$11,2,FALSE))*HLOOKUP(AG176,'[7]Annuity Cal'!$H$7:$BE$11,4,FALSE),(IF(AG176&lt;=(-1),AG176,0)))</f>
        <v>#N/A</v>
      </c>
      <c r="AH179" s="35" t="e">
        <f>IF($D176&gt;=1,($B175/HLOOKUP($D176,'[7]Annuity Cal'!$H$7:$BE$11,2,FALSE))*HLOOKUP(AH176,'[7]Annuity Cal'!$H$7:$BE$11,4,FALSE),(IF(AH176&lt;=(-1),AH176,0)))</f>
        <v>#N/A</v>
      </c>
      <c r="AI179" s="35" t="e">
        <f>IF($D176&gt;=1,($B175/HLOOKUP($D176,'[7]Annuity Cal'!$H$7:$BE$11,2,FALSE))*HLOOKUP(AI176,'[7]Annuity Cal'!$H$7:$BE$11,4,FALSE),(IF(AI176&lt;=(-1),AI176,0)))</f>
        <v>#N/A</v>
      </c>
      <c r="AJ179" s="35" t="e">
        <f>IF($D176&gt;=1,($B175/HLOOKUP($D176,'[7]Annuity Cal'!$H$7:$BE$11,2,FALSE))*HLOOKUP(AJ176,'[7]Annuity Cal'!$H$7:$BE$11,4,FALSE),(IF(AJ176&lt;=(-1),AJ176,0)))</f>
        <v>#N/A</v>
      </c>
      <c r="AK179" s="35" t="e">
        <f>IF($D176&gt;=1,($B175/HLOOKUP($D176,'[7]Annuity Cal'!$H$7:$BE$11,2,FALSE))*HLOOKUP(AK176,'[7]Annuity Cal'!$H$7:$BE$11,4,FALSE),(IF(AK176&lt;=(-1),AK176,0)))</f>
        <v>#N/A</v>
      </c>
      <c r="AL179" s="35" t="e">
        <f>IF($D176&gt;=1,($B175/HLOOKUP($D176,'[7]Annuity Cal'!$H$7:$BE$11,2,FALSE))*HLOOKUP(AL176,'[7]Annuity Cal'!$H$7:$BE$11,4,FALSE),(IF(AL176&lt;=(-1),AL176,0)))</f>
        <v>#N/A</v>
      </c>
      <c r="AM179" s="35" t="e">
        <f>IF($D176&gt;=1,($B175/HLOOKUP($D176,'[7]Annuity Cal'!$H$7:$BE$11,2,FALSE))*HLOOKUP(AM176,'[7]Annuity Cal'!$H$7:$BE$11,4,FALSE),(IF(AM176&lt;=(-1),AM176,0)))</f>
        <v>#N/A</v>
      </c>
      <c r="AN179" s="35" t="e">
        <f>IF($D176&gt;=1,($B175/HLOOKUP($D176,'[7]Annuity Cal'!$H$7:$BE$11,2,FALSE))*HLOOKUP(AN176,'[7]Annuity Cal'!$H$7:$BE$11,4,FALSE),(IF(AN176&lt;=(-1),AN176,0)))</f>
        <v>#N/A</v>
      </c>
      <c r="AO179" s="35" t="e">
        <f>IF($D176&gt;=1,($B175/HLOOKUP($D176,'[7]Annuity Cal'!$H$7:$BE$11,2,FALSE))*HLOOKUP(AO176,'[7]Annuity Cal'!$H$7:$BE$11,4,FALSE),(IF(AO176&lt;=(-1),AO176,0)))</f>
        <v>#N/A</v>
      </c>
      <c r="AP179" s="35" t="e">
        <f>IF($D176&gt;=1,($B175/HLOOKUP($D176,'[7]Annuity Cal'!$H$7:$BE$11,2,FALSE))*HLOOKUP(AP176,'[7]Annuity Cal'!$H$7:$BE$11,4,FALSE),(IF(AP176&lt;=(-1),AP176,0)))</f>
        <v>#N/A</v>
      </c>
      <c r="AQ179" s="35" t="e">
        <f>IF($D176&gt;=1,($B175/HLOOKUP($D176,'[7]Annuity Cal'!$H$7:$BE$11,2,FALSE))*HLOOKUP(AQ176,'[7]Annuity Cal'!$H$7:$BE$11,4,FALSE),(IF(AQ176&lt;=(-1),AQ176,0)))</f>
        <v>#N/A</v>
      </c>
      <c r="AR179" s="35" t="e">
        <f>IF($D176&gt;=1,($B175/HLOOKUP($D176,'[7]Annuity Cal'!$H$7:$BE$11,2,FALSE))*HLOOKUP(AR176,'[7]Annuity Cal'!$H$7:$BE$11,4,FALSE),(IF(AR176&lt;=(-1),AR176,0)))</f>
        <v>#N/A</v>
      </c>
      <c r="AS179" s="35" t="e">
        <f>IF($D176&gt;=1,($B175/HLOOKUP($D176,'[7]Annuity Cal'!$H$7:$BE$11,2,FALSE))*HLOOKUP(AS176,'[7]Annuity Cal'!$H$7:$BE$11,4,FALSE),(IF(AS176&lt;=(-1),AS176,0)))</f>
        <v>#N/A</v>
      </c>
      <c r="AT179" s="35" t="e">
        <f>IF($D176&gt;=1,($B175/HLOOKUP($D176,'[7]Annuity Cal'!$H$7:$BE$11,2,FALSE))*HLOOKUP(AT176,'[7]Annuity Cal'!$H$7:$BE$11,4,FALSE),(IF(AT176&lt;=(-1),AT176,0)))</f>
        <v>#N/A</v>
      </c>
      <c r="AU179" s="35" t="e">
        <f>IF($D176&gt;=1,($B175/HLOOKUP($D176,'[7]Annuity Cal'!$H$7:$BE$11,2,FALSE))*HLOOKUP(AU176,'[7]Annuity Cal'!$H$7:$BE$11,4,FALSE),(IF(AU176&lt;=(-1),AU176,0)))</f>
        <v>#N/A</v>
      </c>
      <c r="AV179" s="35" t="e">
        <f>IF($D176&gt;=1,($B175/HLOOKUP($D176,'[7]Annuity Cal'!$H$7:$BE$11,2,FALSE))*HLOOKUP(AV176,'[7]Annuity Cal'!$H$7:$BE$11,4,FALSE),(IF(AV176&lt;=(-1),AV176,0)))</f>
        <v>#N/A</v>
      </c>
      <c r="AW179" s="35" t="e">
        <f>IF($D176&gt;=1,($B175/HLOOKUP($D176,'[7]Annuity Cal'!$H$7:$BE$11,2,FALSE))*HLOOKUP(AW176,'[7]Annuity Cal'!$H$7:$BE$11,4,FALSE),(IF(AW176&lt;=(-1),AW176,0)))</f>
        <v>#N/A</v>
      </c>
      <c r="AX179" s="35" t="e">
        <f>IF($D176&gt;=1,($B175/HLOOKUP($D176,'[7]Annuity Cal'!$H$7:$BE$11,2,FALSE))*HLOOKUP(AX176,'[7]Annuity Cal'!$H$7:$BE$11,4,FALSE),(IF(AX176&lt;=(-1),AX176,0)))</f>
        <v>#N/A</v>
      </c>
      <c r="AY179" s="35" t="e">
        <f>IF($D176&gt;=1,($B175/HLOOKUP($D176,'[7]Annuity Cal'!$H$7:$BE$11,2,FALSE))*HLOOKUP(AY176,'[7]Annuity Cal'!$H$7:$BE$11,4,FALSE),(IF(AY176&lt;=(-1),AY176,0)))</f>
        <v>#N/A</v>
      </c>
      <c r="AZ179" s="35" t="e">
        <f>IF($D176&gt;=1,($B175/HLOOKUP($D176,'[7]Annuity Cal'!$H$7:$BE$11,2,FALSE))*HLOOKUP(AZ176,'[7]Annuity Cal'!$H$7:$BE$11,4,FALSE),(IF(AZ176&lt;=(-1),AZ176,0)))</f>
        <v>#N/A</v>
      </c>
      <c r="BA179" s="35" t="e">
        <f>IF($D176&gt;=1,($B175/HLOOKUP($D176,'[7]Annuity Cal'!$H$7:$BE$11,2,FALSE))*HLOOKUP(BA176,'[7]Annuity Cal'!$H$7:$BE$11,4,FALSE),(IF(BA176&lt;=(-1),BA176,0)))</f>
        <v>#N/A</v>
      </c>
      <c r="BB179" s="35" t="e">
        <f>IF($D176&gt;=1,($B175/HLOOKUP($D176,'[7]Annuity Cal'!$H$7:$BE$11,2,FALSE))*HLOOKUP(BB176,'[7]Annuity Cal'!$H$7:$BE$11,4,FALSE),(IF(BB176&lt;=(-1),BB176,0)))</f>
        <v>#N/A</v>
      </c>
      <c r="BC179" s="35" t="e">
        <f>IF($D176&gt;=1,($B175/HLOOKUP($D176,'[7]Annuity Cal'!$H$7:$BE$11,2,FALSE))*HLOOKUP(BC176,'[7]Annuity Cal'!$H$7:$BE$11,4,FALSE),(IF(BC176&lt;=(-1),BC176,0)))</f>
        <v>#N/A</v>
      </c>
      <c r="BD179" s="35" t="e">
        <f>IF($D176&gt;=1,($B175/HLOOKUP($D176,'[7]Annuity Cal'!$H$7:$BE$11,2,FALSE))*HLOOKUP(BD176,'[7]Annuity Cal'!$H$7:$BE$11,4,FALSE),(IF(BD176&lt;=(-1),BD176,0)))</f>
        <v>#N/A</v>
      </c>
      <c r="BE179" s="35" t="e">
        <f>IF($D176&gt;=1,($B175/HLOOKUP($D176,'[7]Annuity Cal'!$H$7:$BE$11,2,FALSE))*HLOOKUP(BE176,'[7]Annuity Cal'!$H$7:$BE$11,4,FALSE),(IF(BE176&lt;=(-1),BE176,0)))</f>
        <v>#N/A</v>
      </c>
      <c r="BF179" s="35" t="e">
        <f>IF($D176&gt;=1,($B175/HLOOKUP($D176,'[7]Annuity Cal'!$H$7:$BE$11,2,FALSE))*HLOOKUP(BF176,'[7]Annuity Cal'!$H$7:$BE$11,4,FALSE),(IF(BF176&lt;=(-1),BF176,0)))</f>
        <v>#N/A</v>
      </c>
      <c r="BG179" s="35" t="e">
        <f>IF($D176&gt;=1,($B175/HLOOKUP($D176,'[7]Annuity Cal'!$H$7:$BE$11,2,FALSE))*HLOOKUP(BG176,'[7]Annuity Cal'!$H$7:$BE$11,4,FALSE),(IF(BG176&lt;=(-1),BG176,0)))</f>
        <v>#N/A</v>
      </c>
      <c r="BH179" s="35" t="e">
        <f>IF($D176&gt;=1,($B175/HLOOKUP($D176,'[7]Annuity Cal'!$H$7:$BE$11,2,FALSE))*HLOOKUP(BH176,'[7]Annuity Cal'!$H$7:$BE$11,4,FALSE),(IF(BH176&lt;=(-1),BH176,0)))</f>
        <v>#N/A</v>
      </c>
      <c r="BI179" s="35" t="e">
        <f>IF($D176&gt;=1,($B175/HLOOKUP($D176,'[7]Annuity Cal'!$H$7:$BE$11,2,FALSE))*HLOOKUP(BI176,'[7]Annuity Cal'!$H$7:$BE$11,4,FALSE),(IF(BI176&lt;=(-1),BI176,0)))</f>
        <v>#N/A</v>
      </c>
      <c r="BJ179" s="35" t="e">
        <f>IF($D176&gt;=1,($B175/HLOOKUP($D176,'[7]Annuity Cal'!$H$7:$BE$11,2,FALSE))*HLOOKUP(BJ176,'[7]Annuity Cal'!$H$7:$BE$11,4,FALSE),(IF(BJ176&lt;=(-1),BJ176,0)))</f>
        <v>#N/A</v>
      </c>
      <c r="BK179" s="35" t="e">
        <f>IF($D176&gt;=1,($B175/HLOOKUP($D176,'[7]Annuity Cal'!$H$7:$BE$11,2,FALSE))*HLOOKUP(BK176,'[7]Annuity Cal'!$H$7:$BE$11,4,FALSE),(IF(BK176&lt;=(-1),BK176,0)))</f>
        <v>#N/A</v>
      </c>
      <c r="BL179" s="35" t="e">
        <f>IF($D176&gt;=1,($B175/HLOOKUP($D176,'[7]Annuity Cal'!$H$7:$BE$11,2,FALSE))*HLOOKUP(BL176,'[7]Annuity Cal'!$H$7:$BE$11,4,FALSE),(IF(BL176&lt;=(-1),BL176,0)))</f>
        <v>#N/A</v>
      </c>
      <c r="BM179" s="35" t="e">
        <f>IF($D176&gt;=1,($B175/HLOOKUP($D176,'[7]Annuity Cal'!$H$7:$BE$11,2,FALSE))*HLOOKUP(BM176,'[7]Annuity Cal'!$H$7:$BE$11,4,FALSE),(IF(BM176&lt;=(-1),BM176,0)))</f>
        <v>#N/A</v>
      </c>
      <c r="BN179" s="35" t="e">
        <f>IF($D176&gt;=1,($B175/HLOOKUP($D176,'[7]Annuity Cal'!$H$7:$BE$11,2,FALSE))*HLOOKUP(BN176,'[7]Annuity Cal'!$H$7:$BE$11,4,FALSE),(IF(BN176&lt;=(-1),BN176,0)))</f>
        <v>#N/A</v>
      </c>
    </row>
    <row r="180" spans="3:66" hidden="1">
      <c r="C180" s="35" t="s">
        <v>2</v>
      </c>
      <c r="D180" s="35">
        <f>IF($D176&gt;=1,($B175/HLOOKUP($D176,'[7]Annuity Cal'!$H$7:$BE$11,2,FALSE))*HLOOKUP(D176,'[7]Annuity Cal'!$H$7:$BE$11,5,FALSE),(IF(D176&lt;=(-1),D176,0)))</f>
        <v>0</v>
      </c>
      <c r="E180" s="35">
        <f>IF($D176&gt;=1,($B175/HLOOKUP($D176,'[7]Annuity Cal'!$H$7:$BE$11,2,FALSE))*HLOOKUP(E176,'[7]Annuity Cal'!$H$7:$BE$11,5,FALSE),(IF(E176&lt;=(-1),E176,0)))</f>
        <v>0</v>
      </c>
      <c r="F180" s="35">
        <f>IF($D176&gt;=1,($B175/HLOOKUP($D176,'[7]Annuity Cal'!$H$7:$BE$11,2,FALSE))*HLOOKUP(F176,'[7]Annuity Cal'!$H$7:$BE$11,5,FALSE),(IF(F176&lt;=(-1),F176,0)))</f>
        <v>0</v>
      </c>
      <c r="G180" s="35">
        <f>IF($D176&gt;=1,($B175/HLOOKUP($D176,'[7]Annuity Cal'!$H$7:$BE$11,2,FALSE))*HLOOKUP(G176,'[7]Annuity Cal'!$H$7:$BE$11,5,FALSE),(IF(G176&lt;=(-1),G176,0)))</f>
        <v>0</v>
      </c>
      <c r="H180" s="35">
        <f>IF($D176&gt;=1,($B175/HLOOKUP($D176,'[7]Annuity Cal'!$H$7:$BE$11,2,FALSE))*HLOOKUP(H176,'[7]Annuity Cal'!$H$7:$BE$11,5,FALSE),(IF(H176&lt;=(-1),H176,0)))</f>
        <v>0</v>
      </c>
      <c r="I180" s="35">
        <f>IF($D176&gt;=1,($B175/HLOOKUP($D176,'[7]Annuity Cal'!$H$7:$BE$11,2,FALSE))*HLOOKUP(I176,'[7]Annuity Cal'!$H$7:$BE$11,5,FALSE),(IF(I176&lt;=(-1),I176,0)))</f>
        <v>0</v>
      </c>
      <c r="J180" s="35" t="e">
        <f>IF($D176&gt;=1,($B175/HLOOKUP($D176,'[7]Annuity Cal'!$H$7:$BE$11,2,FALSE))*HLOOKUP(J176,'[7]Annuity Cal'!$H$7:$BE$11,5,FALSE),(IF(J176&lt;=(-1),J176,0)))</f>
        <v>#N/A</v>
      </c>
      <c r="K180" s="35" t="e">
        <f>IF($D176&gt;=1,($B175/HLOOKUP($D176,'[7]Annuity Cal'!$H$7:$BE$11,2,FALSE))*HLOOKUP(K176,'[7]Annuity Cal'!$H$7:$BE$11,5,FALSE),(IF(K176&lt;=(-1),K176,0)))</f>
        <v>#N/A</v>
      </c>
      <c r="L180" s="35" t="e">
        <f>IF($D176&gt;=1,($B175/HLOOKUP($D176,'[7]Annuity Cal'!$H$7:$BE$11,2,FALSE))*HLOOKUP(L176,'[7]Annuity Cal'!$H$7:$BE$11,5,FALSE),(IF(L176&lt;=(-1),L176,0)))</f>
        <v>#N/A</v>
      </c>
      <c r="M180" s="35" t="e">
        <f>IF($D176&gt;=1,($B175/HLOOKUP($D176,'[7]Annuity Cal'!$H$7:$BE$11,2,FALSE))*HLOOKUP(M176,'[7]Annuity Cal'!$H$7:$BE$11,5,FALSE),(IF(M176&lt;=(-1),M176,0)))</f>
        <v>#N/A</v>
      </c>
      <c r="N180" s="35" t="e">
        <f>IF($D176&gt;=1,($B175/HLOOKUP($D176,'[7]Annuity Cal'!$H$7:$BE$11,2,FALSE))*HLOOKUP(N176,'[7]Annuity Cal'!$H$7:$BE$11,5,FALSE),(IF(N176&lt;=(-1),N176,0)))</f>
        <v>#N/A</v>
      </c>
      <c r="O180" s="35" t="e">
        <f>IF($D176&gt;=1,($B175/HLOOKUP($D176,'[7]Annuity Cal'!$H$7:$BE$11,2,FALSE))*HLOOKUP(O176,'[7]Annuity Cal'!$H$7:$BE$11,5,FALSE),(IF(O176&lt;=(-1),O176,0)))</f>
        <v>#N/A</v>
      </c>
      <c r="P180" s="35" t="e">
        <f>IF($D176&gt;=1,($B175/HLOOKUP($D176,'[7]Annuity Cal'!$H$7:$BE$11,2,FALSE))*HLOOKUP(P176,'[7]Annuity Cal'!$H$7:$BE$11,5,FALSE),(IF(P176&lt;=(-1),P176,0)))</f>
        <v>#N/A</v>
      </c>
      <c r="Q180" s="35" t="e">
        <f>IF($D176&gt;=1,($B175/HLOOKUP($D176,'[7]Annuity Cal'!$H$7:$BE$11,2,FALSE))*HLOOKUP(Q176,'[7]Annuity Cal'!$H$7:$BE$11,5,FALSE),(IF(Q176&lt;=(-1),Q176,0)))</f>
        <v>#N/A</v>
      </c>
      <c r="R180" s="35" t="e">
        <f>IF($D176&gt;=1,($B175/HLOOKUP($D176,'[7]Annuity Cal'!$H$7:$BE$11,2,FALSE))*HLOOKUP(R176,'[7]Annuity Cal'!$H$7:$BE$11,5,FALSE),(IF(R176&lt;=(-1),R176,0)))</f>
        <v>#N/A</v>
      </c>
      <c r="S180" s="35" t="e">
        <f>IF($D176&gt;=1,($B175/HLOOKUP($D176,'[7]Annuity Cal'!$H$7:$BE$11,2,FALSE))*HLOOKUP(S176,'[7]Annuity Cal'!$H$7:$BE$11,5,FALSE),(IF(S176&lt;=(-1),S176,0)))</f>
        <v>#N/A</v>
      </c>
      <c r="T180" s="35" t="e">
        <f>IF($D176&gt;=1,($B175/HLOOKUP($D176,'[7]Annuity Cal'!$H$7:$BE$11,2,FALSE))*HLOOKUP(T176,'[7]Annuity Cal'!$H$7:$BE$11,5,FALSE),(IF(T176&lt;=(-1),T176,0)))</f>
        <v>#N/A</v>
      </c>
      <c r="U180" s="35" t="e">
        <f>IF($D176&gt;=1,($B175/HLOOKUP($D176,'[7]Annuity Cal'!$H$7:$BE$11,2,FALSE))*HLOOKUP(U176,'[7]Annuity Cal'!$H$7:$BE$11,5,FALSE),(IF(U176&lt;=(-1),U176,0)))</f>
        <v>#N/A</v>
      </c>
      <c r="V180" s="35" t="e">
        <f>IF($D176&gt;=1,($B175/HLOOKUP($D176,'[7]Annuity Cal'!$H$7:$BE$11,2,FALSE))*HLOOKUP(V176,'[7]Annuity Cal'!$H$7:$BE$11,5,FALSE),(IF(V176&lt;=(-1),V176,0)))</f>
        <v>#N/A</v>
      </c>
      <c r="W180" s="35" t="e">
        <f>IF($D176&gt;=1,($B175/HLOOKUP($D176,'[7]Annuity Cal'!$H$7:$BE$11,2,FALSE))*HLOOKUP(W176,'[7]Annuity Cal'!$H$7:$BE$11,5,FALSE),(IF(W176&lt;=(-1),W176,0)))</f>
        <v>#N/A</v>
      </c>
      <c r="X180" s="35" t="e">
        <f>IF($D176&gt;=1,($B175/HLOOKUP($D176,'[7]Annuity Cal'!$H$7:$BE$11,2,FALSE))*HLOOKUP(X176,'[7]Annuity Cal'!$H$7:$BE$11,5,FALSE),(IF(X176&lt;=(-1),X176,0)))</f>
        <v>#N/A</v>
      </c>
      <c r="Y180" s="35" t="e">
        <f>IF($D176&gt;=1,($B175/HLOOKUP($D176,'[7]Annuity Cal'!$H$7:$BE$11,2,FALSE))*HLOOKUP(Y176,'[7]Annuity Cal'!$H$7:$BE$11,5,FALSE),(IF(Y176&lt;=(-1),Y176,0)))</f>
        <v>#N/A</v>
      </c>
      <c r="Z180" s="35" t="e">
        <f>IF($D176&gt;=1,($B175/HLOOKUP($D176,'[7]Annuity Cal'!$H$7:$BE$11,2,FALSE))*HLOOKUP(Z176,'[7]Annuity Cal'!$H$7:$BE$11,5,FALSE),(IF(Z176&lt;=(-1),Z176,0)))</f>
        <v>#N/A</v>
      </c>
      <c r="AA180" s="35" t="e">
        <f>IF($D176&gt;=1,($B175/HLOOKUP($D176,'[7]Annuity Cal'!$H$7:$BE$11,2,FALSE))*HLOOKUP(AA176,'[7]Annuity Cal'!$H$7:$BE$11,5,FALSE),(IF(AA176&lt;=(-1),AA176,0)))</f>
        <v>#N/A</v>
      </c>
      <c r="AB180" s="35" t="e">
        <f>IF($D176&gt;=1,($B175/HLOOKUP($D176,'[7]Annuity Cal'!$H$7:$BE$11,2,FALSE))*HLOOKUP(AB176,'[7]Annuity Cal'!$H$7:$BE$11,5,FALSE),(IF(AB176&lt;=(-1),AB176,0)))</f>
        <v>#N/A</v>
      </c>
      <c r="AC180" s="35" t="e">
        <f>IF($D176&gt;=1,($B175/HLOOKUP($D176,'[7]Annuity Cal'!$H$7:$BE$11,2,FALSE))*HLOOKUP(AC176,'[7]Annuity Cal'!$H$7:$BE$11,5,FALSE),(IF(AC176&lt;=(-1),AC176,0)))</f>
        <v>#N/A</v>
      </c>
      <c r="AD180" s="35" t="e">
        <f>IF($D176&gt;=1,($B175/HLOOKUP($D176,'[7]Annuity Cal'!$H$7:$BE$11,2,FALSE))*HLOOKUP(AD176,'[7]Annuity Cal'!$H$7:$BE$11,5,FALSE),(IF(AD176&lt;=(-1),AD176,0)))</f>
        <v>#N/A</v>
      </c>
      <c r="AE180" s="35" t="e">
        <f>IF($D176&gt;=1,($B175/HLOOKUP($D176,'[7]Annuity Cal'!$H$7:$BE$11,2,FALSE))*HLOOKUP(AE176,'[7]Annuity Cal'!$H$7:$BE$11,5,FALSE),(IF(AE176&lt;=(-1),AE176,0)))</f>
        <v>#N/A</v>
      </c>
      <c r="AF180" s="35" t="e">
        <f>IF($D176&gt;=1,($B175/HLOOKUP($D176,'[7]Annuity Cal'!$H$7:$BE$11,2,FALSE))*HLOOKUP(AF176,'[7]Annuity Cal'!$H$7:$BE$11,5,FALSE),(IF(AF176&lt;=(-1),AF176,0)))</f>
        <v>#N/A</v>
      </c>
      <c r="AG180" s="35" t="e">
        <f>IF($D176&gt;=1,($B175/HLOOKUP($D176,'[7]Annuity Cal'!$H$7:$BE$11,2,FALSE))*HLOOKUP(AG176,'[7]Annuity Cal'!$H$7:$BE$11,5,FALSE),(IF(AG176&lt;=(-1),AG176,0)))</f>
        <v>#N/A</v>
      </c>
      <c r="AH180" s="35" t="e">
        <f>IF($D176&gt;=1,($B175/HLOOKUP($D176,'[7]Annuity Cal'!$H$7:$BE$11,2,FALSE))*HLOOKUP(AH176,'[7]Annuity Cal'!$H$7:$BE$11,5,FALSE),(IF(AH176&lt;=(-1),AH176,0)))</f>
        <v>#N/A</v>
      </c>
      <c r="AI180" s="35" t="e">
        <f>IF($D176&gt;=1,($B175/HLOOKUP($D176,'[7]Annuity Cal'!$H$7:$BE$11,2,FALSE))*HLOOKUP(AI176,'[7]Annuity Cal'!$H$7:$BE$11,5,FALSE),(IF(AI176&lt;=(-1),AI176,0)))</f>
        <v>#N/A</v>
      </c>
      <c r="AJ180" s="35" t="e">
        <f>IF($D176&gt;=1,($B175/HLOOKUP($D176,'[7]Annuity Cal'!$H$7:$BE$11,2,FALSE))*HLOOKUP(AJ176,'[7]Annuity Cal'!$H$7:$BE$11,5,FALSE),(IF(AJ176&lt;=(-1),AJ176,0)))</f>
        <v>#N/A</v>
      </c>
      <c r="AK180" s="35" t="e">
        <f>IF($D176&gt;=1,($B175/HLOOKUP($D176,'[7]Annuity Cal'!$H$7:$BE$11,2,FALSE))*HLOOKUP(AK176,'[7]Annuity Cal'!$H$7:$BE$11,5,FALSE),(IF(AK176&lt;=(-1),AK176,0)))</f>
        <v>#N/A</v>
      </c>
      <c r="AL180" s="35" t="e">
        <f>IF($D176&gt;=1,($B175/HLOOKUP($D176,'[7]Annuity Cal'!$H$7:$BE$11,2,FALSE))*HLOOKUP(AL176,'[7]Annuity Cal'!$H$7:$BE$11,5,FALSE),(IF(AL176&lt;=(-1),AL176,0)))</f>
        <v>#N/A</v>
      </c>
      <c r="AM180" s="35" t="e">
        <f>IF($D176&gt;=1,($B175/HLOOKUP($D176,'[7]Annuity Cal'!$H$7:$BE$11,2,FALSE))*HLOOKUP(AM176,'[7]Annuity Cal'!$H$7:$BE$11,5,FALSE),(IF(AM176&lt;=(-1),AM176,0)))</f>
        <v>#N/A</v>
      </c>
      <c r="AN180" s="35" t="e">
        <f>IF($D176&gt;=1,($B175/HLOOKUP($D176,'[7]Annuity Cal'!$H$7:$BE$11,2,FALSE))*HLOOKUP(AN176,'[7]Annuity Cal'!$H$7:$BE$11,5,FALSE),(IF(AN176&lt;=(-1),AN176,0)))</f>
        <v>#N/A</v>
      </c>
      <c r="AO180" s="35" t="e">
        <f>IF($D176&gt;=1,($B175/HLOOKUP($D176,'[7]Annuity Cal'!$H$7:$BE$11,2,FALSE))*HLOOKUP(AO176,'[7]Annuity Cal'!$H$7:$BE$11,5,FALSE),(IF(AO176&lt;=(-1),AO176,0)))</f>
        <v>#N/A</v>
      </c>
      <c r="AP180" s="35" t="e">
        <f>IF($D176&gt;=1,($B175/HLOOKUP($D176,'[7]Annuity Cal'!$H$7:$BE$11,2,FALSE))*HLOOKUP(AP176,'[7]Annuity Cal'!$H$7:$BE$11,5,FALSE),(IF(AP176&lt;=(-1),AP176,0)))</f>
        <v>#N/A</v>
      </c>
      <c r="AQ180" s="35" t="e">
        <f>IF($D176&gt;=1,($B175/HLOOKUP($D176,'[7]Annuity Cal'!$H$7:$BE$11,2,FALSE))*HLOOKUP(AQ176,'[7]Annuity Cal'!$H$7:$BE$11,5,FALSE),(IF(AQ176&lt;=(-1),AQ176,0)))</f>
        <v>#N/A</v>
      </c>
      <c r="AR180" s="35" t="e">
        <f>IF($D176&gt;=1,($B175/HLOOKUP($D176,'[7]Annuity Cal'!$H$7:$BE$11,2,FALSE))*HLOOKUP(AR176,'[7]Annuity Cal'!$H$7:$BE$11,5,FALSE),(IF(AR176&lt;=(-1),AR176,0)))</f>
        <v>#N/A</v>
      </c>
      <c r="AS180" s="35" t="e">
        <f>IF($D176&gt;=1,($B175/HLOOKUP($D176,'[7]Annuity Cal'!$H$7:$BE$11,2,FALSE))*HLOOKUP(AS176,'[7]Annuity Cal'!$H$7:$BE$11,5,FALSE),(IF(AS176&lt;=(-1),AS176,0)))</f>
        <v>#N/A</v>
      </c>
      <c r="AT180" s="35" t="e">
        <f>IF($D176&gt;=1,($B175/HLOOKUP($D176,'[7]Annuity Cal'!$H$7:$BE$11,2,FALSE))*HLOOKUP(AT176,'[7]Annuity Cal'!$H$7:$BE$11,5,FALSE),(IF(AT176&lt;=(-1),AT176,0)))</f>
        <v>#N/A</v>
      </c>
      <c r="AU180" s="35" t="e">
        <f>IF($D176&gt;=1,($B175/HLOOKUP($D176,'[7]Annuity Cal'!$H$7:$BE$11,2,FALSE))*HLOOKUP(AU176,'[7]Annuity Cal'!$H$7:$BE$11,5,FALSE),(IF(AU176&lt;=(-1),AU176,0)))</f>
        <v>#N/A</v>
      </c>
      <c r="AV180" s="35" t="e">
        <f>IF($D176&gt;=1,($B175/HLOOKUP($D176,'[7]Annuity Cal'!$H$7:$BE$11,2,FALSE))*HLOOKUP(AV176,'[7]Annuity Cal'!$H$7:$BE$11,5,FALSE),(IF(AV176&lt;=(-1),AV176,0)))</f>
        <v>#N/A</v>
      </c>
      <c r="AW180" s="35" t="e">
        <f>IF($D176&gt;=1,($B175/HLOOKUP($D176,'[7]Annuity Cal'!$H$7:$BE$11,2,FALSE))*HLOOKUP(AW176,'[7]Annuity Cal'!$H$7:$BE$11,5,FALSE),(IF(AW176&lt;=(-1),AW176,0)))</f>
        <v>#N/A</v>
      </c>
      <c r="AX180" s="35" t="e">
        <f>IF($D176&gt;=1,($B175/HLOOKUP($D176,'[7]Annuity Cal'!$H$7:$BE$11,2,FALSE))*HLOOKUP(AX176,'[7]Annuity Cal'!$H$7:$BE$11,5,FALSE),(IF(AX176&lt;=(-1),AX176,0)))</f>
        <v>#N/A</v>
      </c>
      <c r="AY180" s="35" t="e">
        <f>IF($D176&gt;=1,($B175/HLOOKUP($D176,'[7]Annuity Cal'!$H$7:$BE$11,2,FALSE))*HLOOKUP(AY176,'[7]Annuity Cal'!$H$7:$BE$11,5,FALSE),(IF(AY176&lt;=(-1),AY176,0)))</f>
        <v>#N/A</v>
      </c>
      <c r="AZ180" s="35" t="e">
        <f>IF($D176&gt;=1,($B175/HLOOKUP($D176,'[7]Annuity Cal'!$H$7:$BE$11,2,FALSE))*HLOOKUP(AZ176,'[7]Annuity Cal'!$H$7:$BE$11,5,FALSE),(IF(AZ176&lt;=(-1),AZ176,0)))</f>
        <v>#N/A</v>
      </c>
      <c r="BA180" s="35" t="e">
        <f>IF($D176&gt;=1,($B175/HLOOKUP($D176,'[7]Annuity Cal'!$H$7:$BE$11,2,FALSE))*HLOOKUP(BA176,'[7]Annuity Cal'!$H$7:$BE$11,5,FALSE),(IF(BA176&lt;=(-1),BA176,0)))</f>
        <v>#N/A</v>
      </c>
      <c r="BB180" s="35" t="e">
        <f>IF($D176&gt;=1,($B175/HLOOKUP($D176,'[7]Annuity Cal'!$H$7:$BE$11,2,FALSE))*HLOOKUP(BB176,'[7]Annuity Cal'!$H$7:$BE$11,5,FALSE),(IF(BB176&lt;=(-1),BB176,0)))</f>
        <v>#N/A</v>
      </c>
      <c r="BC180" s="35" t="e">
        <f>IF($D176&gt;=1,($B175/HLOOKUP($D176,'[7]Annuity Cal'!$H$7:$BE$11,2,FALSE))*HLOOKUP(BC176,'[7]Annuity Cal'!$H$7:$BE$11,5,FALSE),(IF(BC176&lt;=(-1),BC176,0)))</f>
        <v>#N/A</v>
      </c>
      <c r="BD180" s="35" t="e">
        <f>IF($D176&gt;=1,($B175/HLOOKUP($D176,'[7]Annuity Cal'!$H$7:$BE$11,2,FALSE))*HLOOKUP(BD176,'[7]Annuity Cal'!$H$7:$BE$11,5,FALSE),(IF(BD176&lt;=(-1),BD176,0)))</f>
        <v>#N/A</v>
      </c>
      <c r="BE180" s="35" t="e">
        <f>IF($D176&gt;=1,($B175/HLOOKUP($D176,'[7]Annuity Cal'!$H$7:$BE$11,2,FALSE))*HLOOKUP(BE176,'[7]Annuity Cal'!$H$7:$BE$11,5,FALSE),(IF(BE176&lt;=(-1),BE176,0)))</f>
        <v>#N/A</v>
      </c>
      <c r="BF180" s="35" t="e">
        <f>IF($D176&gt;=1,($B175/HLOOKUP($D176,'[7]Annuity Cal'!$H$7:$BE$11,2,FALSE))*HLOOKUP(BF176,'[7]Annuity Cal'!$H$7:$BE$11,5,FALSE),(IF(BF176&lt;=(-1),BF176,0)))</f>
        <v>#N/A</v>
      </c>
      <c r="BG180" s="35" t="e">
        <f>IF($D176&gt;=1,($B175/HLOOKUP($D176,'[7]Annuity Cal'!$H$7:$BE$11,2,FALSE))*HLOOKUP(BG176,'[7]Annuity Cal'!$H$7:$BE$11,5,FALSE),(IF(BG176&lt;=(-1),BG176,0)))</f>
        <v>#N/A</v>
      </c>
      <c r="BH180" s="35" t="e">
        <f>IF($D176&gt;=1,($B175/HLOOKUP($D176,'[7]Annuity Cal'!$H$7:$BE$11,2,FALSE))*HLOOKUP(BH176,'[7]Annuity Cal'!$H$7:$BE$11,5,FALSE),(IF(BH176&lt;=(-1),BH176,0)))</f>
        <v>#N/A</v>
      </c>
      <c r="BI180" s="35" t="e">
        <f>IF($D176&gt;=1,($B175/HLOOKUP($D176,'[7]Annuity Cal'!$H$7:$BE$11,2,FALSE))*HLOOKUP(BI176,'[7]Annuity Cal'!$H$7:$BE$11,5,FALSE),(IF(BI176&lt;=(-1),BI176,0)))</f>
        <v>#N/A</v>
      </c>
      <c r="BJ180" s="35" t="e">
        <f>IF($D176&gt;=1,($B175/HLOOKUP($D176,'[7]Annuity Cal'!$H$7:$BE$11,2,FALSE))*HLOOKUP(BJ176,'[7]Annuity Cal'!$H$7:$BE$11,5,FALSE),(IF(BJ176&lt;=(-1),BJ176,0)))</f>
        <v>#N/A</v>
      </c>
      <c r="BK180" s="35" t="e">
        <f>IF($D176&gt;=1,($B175/HLOOKUP($D176,'[7]Annuity Cal'!$H$7:$BE$11,2,FALSE))*HLOOKUP(BK176,'[7]Annuity Cal'!$H$7:$BE$11,5,FALSE),(IF(BK176&lt;=(-1),BK176,0)))</f>
        <v>#N/A</v>
      </c>
      <c r="BL180" s="35" t="e">
        <f>IF($D176&gt;=1,($B175/HLOOKUP($D176,'[7]Annuity Cal'!$H$7:$BE$11,2,FALSE))*HLOOKUP(BL176,'[7]Annuity Cal'!$H$7:$BE$11,5,FALSE),(IF(BL176&lt;=(-1),BL176,0)))</f>
        <v>#N/A</v>
      </c>
      <c r="BM180" s="35" t="e">
        <f>IF($D176&gt;=1,($B175/HLOOKUP($D176,'[7]Annuity Cal'!$H$7:$BE$11,2,FALSE))*HLOOKUP(BM176,'[7]Annuity Cal'!$H$7:$BE$11,5,FALSE),(IF(BM176&lt;=(-1),BM176,0)))</f>
        <v>#N/A</v>
      </c>
      <c r="BN180" s="35" t="e">
        <f>IF($D176&gt;=1,($B175/HLOOKUP($D176,'[7]Annuity Cal'!$H$7:$BE$11,2,FALSE))*HLOOKUP(BN176,'[7]Annuity Cal'!$H$7:$BE$11,5,FALSE),(IF(BN176&lt;=(-1),BN176,0)))</f>
        <v>#N/A</v>
      </c>
    </row>
    <row r="181" spans="3:66" hidden="1">
      <c r="D181" s="35">
        <f>D177-D178</f>
        <v>0</v>
      </c>
      <c r="E181" s="35">
        <f t="shared" ref="E181:BN181" si="78">E177-E178</f>
        <v>0</v>
      </c>
      <c r="F181" s="35">
        <f t="shared" si="78"/>
        <v>0</v>
      </c>
      <c r="G181" s="35">
        <f t="shared" si="78"/>
        <v>0</v>
      </c>
      <c r="H181" s="35">
        <f t="shared" si="78"/>
        <v>0</v>
      </c>
      <c r="I181" s="35">
        <f t="shared" si="78"/>
        <v>0</v>
      </c>
      <c r="J181" s="35" t="e">
        <f t="shared" si="78"/>
        <v>#N/A</v>
      </c>
      <c r="K181" s="35" t="e">
        <f t="shared" si="78"/>
        <v>#N/A</v>
      </c>
      <c r="L181" s="35" t="e">
        <f t="shared" si="78"/>
        <v>#N/A</v>
      </c>
      <c r="M181" s="35" t="e">
        <f t="shared" si="78"/>
        <v>#N/A</v>
      </c>
      <c r="N181" s="35" t="e">
        <f t="shared" si="78"/>
        <v>#N/A</v>
      </c>
      <c r="O181" s="35" t="e">
        <f t="shared" si="78"/>
        <v>#N/A</v>
      </c>
      <c r="P181" s="35" t="e">
        <f t="shared" si="78"/>
        <v>#N/A</v>
      </c>
      <c r="Q181" s="35" t="e">
        <f t="shared" si="78"/>
        <v>#N/A</v>
      </c>
      <c r="R181" s="35" t="e">
        <f t="shared" si="78"/>
        <v>#N/A</v>
      </c>
      <c r="S181" s="35" t="e">
        <f t="shared" si="78"/>
        <v>#N/A</v>
      </c>
      <c r="T181" s="35" t="e">
        <f t="shared" si="78"/>
        <v>#N/A</v>
      </c>
      <c r="U181" s="35" t="e">
        <f t="shared" si="78"/>
        <v>#N/A</v>
      </c>
      <c r="V181" s="35" t="e">
        <f t="shared" si="78"/>
        <v>#N/A</v>
      </c>
      <c r="W181" s="35" t="e">
        <f t="shared" si="78"/>
        <v>#N/A</v>
      </c>
      <c r="X181" s="35" t="e">
        <f t="shared" si="78"/>
        <v>#N/A</v>
      </c>
      <c r="Y181" s="35" t="e">
        <f t="shared" si="78"/>
        <v>#N/A</v>
      </c>
      <c r="Z181" s="35" t="e">
        <f t="shared" si="78"/>
        <v>#N/A</v>
      </c>
      <c r="AA181" s="35" t="e">
        <f t="shared" si="78"/>
        <v>#N/A</v>
      </c>
      <c r="AB181" s="35" t="e">
        <f t="shared" si="78"/>
        <v>#N/A</v>
      </c>
      <c r="AC181" s="35" t="e">
        <f t="shared" si="78"/>
        <v>#N/A</v>
      </c>
      <c r="AD181" s="35" t="e">
        <f t="shared" si="78"/>
        <v>#N/A</v>
      </c>
      <c r="AE181" s="35" t="e">
        <f t="shared" si="78"/>
        <v>#N/A</v>
      </c>
      <c r="AF181" s="35" t="e">
        <f t="shared" si="78"/>
        <v>#N/A</v>
      </c>
      <c r="AG181" s="35" t="e">
        <f t="shared" si="78"/>
        <v>#N/A</v>
      </c>
      <c r="AH181" s="35" t="e">
        <f t="shared" si="78"/>
        <v>#N/A</v>
      </c>
      <c r="AI181" s="35" t="e">
        <f t="shared" si="78"/>
        <v>#N/A</v>
      </c>
      <c r="AJ181" s="35" t="e">
        <f t="shared" si="78"/>
        <v>#N/A</v>
      </c>
      <c r="AK181" s="35" t="e">
        <f t="shared" si="78"/>
        <v>#N/A</v>
      </c>
      <c r="AL181" s="35" t="e">
        <f t="shared" si="78"/>
        <v>#N/A</v>
      </c>
      <c r="AM181" s="35" t="e">
        <f t="shared" si="78"/>
        <v>#N/A</v>
      </c>
      <c r="AN181" s="35" t="e">
        <f t="shared" si="78"/>
        <v>#N/A</v>
      </c>
      <c r="AO181" s="35" t="e">
        <f t="shared" si="78"/>
        <v>#N/A</v>
      </c>
      <c r="AP181" s="35" t="e">
        <f t="shared" si="78"/>
        <v>#N/A</v>
      </c>
      <c r="AQ181" s="35" t="e">
        <f t="shared" si="78"/>
        <v>#N/A</v>
      </c>
      <c r="AR181" s="35" t="e">
        <f t="shared" si="78"/>
        <v>#N/A</v>
      </c>
      <c r="AS181" s="35" t="e">
        <f t="shared" si="78"/>
        <v>#N/A</v>
      </c>
      <c r="AT181" s="35" t="e">
        <f t="shared" si="78"/>
        <v>#N/A</v>
      </c>
      <c r="AU181" s="35" t="e">
        <f t="shared" si="78"/>
        <v>#N/A</v>
      </c>
      <c r="AV181" s="35" t="e">
        <f t="shared" si="78"/>
        <v>#N/A</v>
      </c>
      <c r="AW181" s="35" t="e">
        <f t="shared" si="78"/>
        <v>#N/A</v>
      </c>
      <c r="AX181" s="35" t="e">
        <f t="shared" si="78"/>
        <v>#N/A</v>
      </c>
      <c r="AY181" s="35" t="e">
        <f t="shared" si="78"/>
        <v>#N/A</v>
      </c>
      <c r="AZ181" s="35" t="e">
        <f t="shared" si="78"/>
        <v>#N/A</v>
      </c>
      <c r="BA181" s="35" t="e">
        <f t="shared" si="78"/>
        <v>#N/A</v>
      </c>
      <c r="BB181" s="35" t="e">
        <f t="shared" si="78"/>
        <v>#N/A</v>
      </c>
      <c r="BC181" s="35" t="e">
        <f t="shared" si="78"/>
        <v>#N/A</v>
      </c>
      <c r="BD181" s="35" t="e">
        <f t="shared" si="78"/>
        <v>#N/A</v>
      </c>
      <c r="BE181" s="35" t="e">
        <f t="shared" si="78"/>
        <v>#N/A</v>
      </c>
      <c r="BF181" s="35" t="e">
        <f t="shared" si="78"/>
        <v>#N/A</v>
      </c>
      <c r="BG181" s="35" t="e">
        <f t="shared" si="78"/>
        <v>#N/A</v>
      </c>
      <c r="BH181" s="35" t="e">
        <f t="shared" si="78"/>
        <v>#N/A</v>
      </c>
      <c r="BI181" s="35" t="e">
        <f t="shared" si="78"/>
        <v>#N/A</v>
      </c>
      <c r="BJ181" s="35" t="e">
        <f t="shared" si="78"/>
        <v>#N/A</v>
      </c>
      <c r="BK181" s="35" t="e">
        <f t="shared" si="78"/>
        <v>#N/A</v>
      </c>
      <c r="BL181" s="35" t="e">
        <f t="shared" si="78"/>
        <v>#N/A</v>
      </c>
      <c r="BM181" s="35" t="e">
        <f t="shared" si="78"/>
        <v>#N/A</v>
      </c>
      <c r="BN181" s="35" t="e">
        <f t="shared" si="78"/>
        <v>#N/A</v>
      </c>
    </row>
    <row r="182" spans="3:66" hidden="1"/>
    <row r="183" spans="3:66" hidden="1">
      <c r="C183" s="35" t="s">
        <v>12</v>
      </c>
      <c r="E183" s="35">
        <f t="shared" ref="E183:BN187" si="79">D177</f>
        <v>0</v>
      </c>
      <c r="F183" s="35">
        <f t="shared" si="79"/>
        <v>0</v>
      </c>
      <c r="G183" s="35">
        <f t="shared" si="79"/>
        <v>0</v>
      </c>
      <c r="H183" s="35">
        <f t="shared" si="79"/>
        <v>0</v>
      </c>
      <c r="I183" s="35">
        <f t="shared" si="79"/>
        <v>0</v>
      </c>
      <c r="J183" s="35">
        <f t="shared" si="79"/>
        <v>0</v>
      </c>
      <c r="K183" s="35">
        <f t="shared" si="79"/>
        <v>0</v>
      </c>
      <c r="L183" s="35" t="e">
        <f t="shared" si="79"/>
        <v>#N/A</v>
      </c>
      <c r="M183" s="35" t="e">
        <f t="shared" si="79"/>
        <v>#N/A</v>
      </c>
      <c r="N183" s="35" t="e">
        <f t="shared" si="79"/>
        <v>#N/A</v>
      </c>
      <c r="O183" s="35" t="e">
        <f t="shared" si="79"/>
        <v>#N/A</v>
      </c>
      <c r="P183" s="35" t="e">
        <f t="shared" si="79"/>
        <v>#N/A</v>
      </c>
      <c r="Q183" s="35" t="e">
        <f t="shared" si="79"/>
        <v>#N/A</v>
      </c>
      <c r="R183" s="35" t="e">
        <f t="shared" si="79"/>
        <v>#N/A</v>
      </c>
      <c r="S183" s="35" t="e">
        <f t="shared" si="79"/>
        <v>#N/A</v>
      </c>
      <c r="T183" s="35" t="e">
        <f t="shared" si="79"/>
        <v>#N/A</v>
      </c>
      <c r="U183" s="35" t="e">
        <f t="shared" si="79"/>
        <v>#N/A</v>
      </c>
      <c r="V183" s="35" t="e">
        <f t="shared" si="79"/>
        <v>#N/A</v>
      </c>
      <c r="W183" s="35" t="e">
        <f t="shared" si="79"/>
        <v>#N/A</v>
      </c>
      <c r="X183" s="35" t="e">
        <f t="shared" si="79"/>
        <v>#N/A</v>
      </c>
      <c r="Y183" s="35" t="e">
        <f t="shared" si="79"/>
        <v>#N/A</v>
      </c>
      <c r="Z183" s="35" t="e">
        <f t="shared" si="79"/>
        <v>#N/A</v>
      </c>
      <c r="AA183" s="35" t="e">
        <f t="shared" si="79"/>
        <v>#N/A</v>
      </c>
      <c r="AB183" s="35" t="e">
        <f t="shared" si="79"/>
        <v>#N/A</v>
      </c>
      <c r="AC183" s="35" t="e">
        <f t="shared" si="79"/>
        <v>#N/A</v>
      </c>
      <c r="AD183" s="35" t="e">
        <f t="shared" si="79"/>
        <v>#N/A</v>
      </c>
      <c r="AE183" s="35" t="e">
        <f t="shared" si="79"/>
        <v>#N/A</v>
      </c>
      <c r="AF183" s="35" t="e">
        <f t="shared" si="79"/>
        <v>#N/A</v>
      </c>
      <c r="AG183" s="35" t="e">
        <f t="shared" si="79"/>
        <v>#N/A</v>
      </c>
      <c r="AH183" s="35" t="e">
        <f t="shared" si="79"/>
        <v>#N/A</v>
      </c>
      <c r="AI183" s="35" t="e">
        <f t="shared" si="79"/>
        <v>#N/A</v>
      </c>
      <c r="AJ183" s="35" t="e">
        <f t="shared" si="79"/>
        <v>#N/A</v>
      </c>
      <c r="AK183" s="35" t="e">
        <f t="shared" si="79"/>
        <v>#N/A</v>
      </c>
      <c r="AL183" s="35" t="e">
        <f t="shared" si="79"/>
        <v>#N/A</v>
      </c>
      <c r="AM183" s="35" t="e">
        <f t="shared" si="79"/>
        <v>#N/A</v>
      </c>
      <c r="AN183" s="35" t="e">
        <f t="shared" si="79"/>
        <v>#N/A</v>
      </c>
      <c r="AO183" s="35" t="e">
        <f t="shared" si="79"/>
        <v>#N/A</v>
      </c>
      <c r="AP183" s="35" t="e">
        <f t="shared" si="79"/>
        <v>#N/A</v>
      </c>
      <c r="AQ183" s="35" t="e">
        <f t="shared" si="79"/>
        <v>#N/A</v>
      </c>
      <c r="AR183" s="35" t="e">
        <f t="shared" si="79"/>
        <v>#N/A</v>
      </c>
      <c r="AS183" s="35" t="e">
        <f t="shared" si="79"/>
        <v>#N/A</v>
      </c>
      <c r="AT183" s="35" t="e">
        <f t="shared" si="79"/>
        <v>#N/A</v>
      </c>
      <c r="AU183" s="35" t="e">
        <f t="shared" si="79"/>
        <v>#N/A</v>
      </c>
      <c r="AV183" s="35" t="e">
        <f t="shared" si="79"/>
        <v>#N/A</v>
      </c>
      <c r="AW183" s="35" t="e">
        <f t="shared" si="79"/>
        <v>#N/A</v>
      </c>
      <c r="AX183" s="35" t="e">
        <f t="shared" si="79"/>
        <v>#N/A</v>
      </c>
      <c r="AY183" s="35" t="e">
        <f t="shared" si="79"/>
        <v>#N/A</v>
      </c>
      <c r="AZ183" s="35" t="e">
        <f t="shared" si="79"/>
        <v>#N/A</v>
      </c>
      <c r="BA183" s="35" t="e">
        <f t="shared" si="79"/>
        <v>#N/A</v>
      </c>
      <c r="BB183" s="35" t="e">
        <f t="shared" si="79"/>
        <v>#N/A</v>
      </c>
      <c r="BC183" s="35" t="e">
        <f t="shared" si="79"/>
        <v>#N/A</v>
      </c>
      <c r="BD183" s="35" t="e">
        <f t="shared" si="79"/>
        <v>#N/A</v>
      </c>
      <c r="BE183" s="35" t="e">
        <f t="shared" si="79"/>
        <v>#N/A</v>
      </c>
      <c r="BF183" s="35" t="e">
        <f t="shared" si="79"/>
        <v>#N/A</v>
      </c>
      <c r="BG183" s="35" t="e">
        <f t="shared" si="79"/>
        <v>#N/A</v>
      </c>
      <c r="BH183" s="35" t="e">
        <f t="shared" si="79"/>
        <v>#N/A</v>
      </c>
      <c r="BI183" s="35" t="e">
        <f t="shared" si="79"/>
        <v>#N/A</v>
      </c>
      <c r="BJ183" s="35" t="e">
        <f t="shared" si="79"/>
        <v>#N/A</v>
      </c>
      <c r="BK183" s="35" t="e">
        <f t="shared" si="79"/>
        <v>#N/A</v>
      </c>
      <c r="BL183" s="35" t="e">
        <f t="shared" si="79"/>
        <v>#N/A</v>
      </c>
      <c r="BM183" s="35" t="e">
        <f t="shared" si="79"/>
        <v>#N/A</v>
      </c>
      <c r="BN183" s="35" t="e">
        <f t="shared" si="79"/>
        <v>#N/A</v>
      </c>
    </row>
    <row r="184" spans="3:66" hidden="1">
      <c r="C184" s="35" t="s">
        <v>0</v>
      </c>
      <c r="E184" s="35">
        <f t="shared" si="79"/>
        <v>0</v>
      </c>
      <c r="F184" s="35">
        <f t="shared" si="79"/>
        <v>0</v>
      </c>
      <c r="G184" s="35">
        <f t="shared" si="79"/>
        <v>0</v>
      </c>
      <c r="H184" s="35">
        <f t="shared" si="79"/>
        <v>0</v>
      </c>
      <c r="I184" s="35">
        <f t="shared" si="79"/>
        <v>0</v>
      </c>
      <c r="J184" s="35">
        <f t="shared" si="79"/>
        <v>0</v>
      </c>
      <c r="K184" s="35" t="e">
        <f t="shared" si="79"/>
        <v>#N/A</v>
      </c>
      <c r="L184" s="35" t="e">
        <f t="shared" si="79"/>
        <v>#N/A</v>
      </c>
      <c r="M184" s="35" t="e">
        <f t="shared" si="79"/>
        <v>#N/A</v>
      </c>
      <c r="N184" s="35" t="e">
        <f t="shared" si="79"/>
        <v>#N/A</v>
      </c>
      <c r="O184" s="35" t="e">
        <f t="shared" si="79"/>
        <v>#N/A</v>
      </c>
      <c r="P184" s="35" t="e">
        <f t="shared" si="79"/>
        <v>#N/A</v>
      </c>
      <c r="Q184" s="35" t="e">
        <f t="shared" si="79"/>
        <v>#N/A</v>
      </c>
      <c r="R184" s="35" t="e">
        <f t="shared" si="79"/>
        <v>#N/A</v>
      </c>
      <c r="S184" s="35" t="e">
        <f t="shared" si="79"/>
        <v>#N/A</v>
      </c>
      <c r="T184" s="35" t="e">
        <f t="shared" si="79"/>
        <v>#N/A</v>
      </c>
      <c r="U184" s="35" t="e">
        <f t="shared" si="79"/>
        <v>#N/A</v>
      </c>
      <c r="V184" s="35" t="e">
        <f t="shared" si="79"/>
        <v>#N/A</v>
      </c>
      <c r="W184" s="35" t="e">
        <f t="shared" si="79"/>
        <v>#N/A</v>
      </c>
      <c r="X184" s="35" t="e">
        <f t="shared" si="79"/>
        <v>#N/A</v>
      </c>
      <c r="Y184" s="35" t="e">
        <f t="shared" si="79"/>
        <v>#N/A</v>
      </c>
      <c r="Z184" s="35" t="e">
        <f t="shared" si="79"/>
        <v>#N/A</v>
      </c>
      <c r="AA184" s="35" t="e">
        <f t="shared" si="79"/>
        <v>#N/A</v>
      </c>
      <c r="AB184" s="35" t="e">
        <f t="shared" si="79"/>
        <v>#N/A</v>
      </c>
      <c r="AC184" s="35" t="e">
        <f t="shared" si="79"/>
        <v>#N/A</v>
      </c>
      <c r="AD184" s="35" t="e">
        <f t="shared" si="79"/>
        <v>#N/A</v>
      </c>
      <c r="AE184" s="35" t="e">
        <f t="shared" si="79"/>
        <v>#N/A</v>
      </c>
      <c r="AF184" s="35" t="e">
        <f t="shared" si="79"/>
        <v>#N/A</v>
      </c>
      <c r="AG184" s="35" t="e">
        <f t="shared" si="79"/>
        <v>#N/A</v>
      </c>
      <c r="AH184" s="35" t="e">
        <f t="shared" si="79"/>
        <v>#N/A</v>
      </c>
      <c r="AI184" s="35" t="e">
        <f t="shared" si="79"/>
        <v>#N/A</v>
      </c>
      <c r="AJ184" s="35" t="e">
        <f t="shared" si="79"/>
        <v>#N/A</v>
      </c>
      <c r="AK184" s="35" t="e">
        <f t="shared" si="79"/>
        <v>#N/A</v>
      </c>
      <c r="AL184" s="35" t="e">
        <f t="shared" si="79"/>
        <v>#N/A</v>
      </c>
      <c r="AM184" s="35" t="e">
        <f t="shared" si="79"/>
        <v>#N/A</v>
      </c>
      <c r="AN184" s="35" t="e">
        <f t="shared" si="79"/>
        <v>#N/A</v>
      </c>
      <c r="AO184" s="35" t="e">
        <f t="shared" si="79"/>
        <v>#N/A</v>
      </c>
      <c r="AP184" s="35" t="e">
        <f t="shared" si="79"/>
        <v>#N/A</v>
      </c>
      <c r="AQ184" s="35" t="e">
        <f t="shared" si="79"/>
        <v>#N/A</v>
      </c>
      <c r="AR184" s="35" t="e">
        <f t="shared" si="79"/>
        <v>#N/A</v>
      </c>
      <c r="AS184" s="35" t="e">
        <f t="shared" si="79"/>
        <v>#N/A</v>
      </c>
      <c r="AT184" s="35" t="e">
        <f t="shared" si="79"/>
        <v>#N/A</v>
      </c>
      <c r="AU184" s="35" t="e">
        <f t="shared" si="79"/>
        <v>#N/A</v>
      </c>
      <c r="AV184" s="35" t="e">
        <f t="shared" si="79"/>
        <v>#N/A</v>
      </c>
      <c r="AW184" s="35" t="e">
        <f t="shared" si="79"/>
        <v>#N/A</v>
      </c>
      <c r="AX184" s="35" t="e">
        <f t="shared" si="79"/>
        <v>#N/A</v>
      </c>
      <c r="AY184" s="35" t="e">
        <f t="shared" si="79"/>
        <v>#N/A</v>
      </c>
      <c r="AZ184" s="35" t="e">
        <f t="shared" si="79"/>
        <v>#N/A</v>
      </c>
      <c r="BA184" s="35" t="e">
        <f t="shared" si="79"/>
        <v>#N/A</v>
      </c>
      <c r="BB184" s="35" t="e">
        <f t="shared" si="79"/>
        <v>#N/A</v>
      </c>
      <c r="BC184" s="35" t="e">
        <f t="shared" si="79"/>
        <v>#N/A</v>
      </c>
      <c r="BD184" s="35" t="e">
        <f t="shared" si="79"/>
        <v>#N/A</v>
      </c>
      <c r="BE184" s="35" t="e">
        <f t="shared" si="79"/>
        <v>#N/A</v>
      </c>
      <c r="BF184" s="35" t="e">
        <f t="shared" si="79"/>
        <v>#N/A</v>
      </c>
      <c r="BG184" s="35" t="e">
        <f t="shared" si="79"/>
        <v>#N/A</v>
      </c>
      <c r="BH184" s="35" t="e">
        <f t="shared" si="79"/>
        <v>#N/A</v>
      </c>
      <c r="BI184" s="35" t="e">
        <f t="shared" si="79"/>
        <v>#N/A</v>
      </c>
      <c r="BJ184" s="35" t="e">
        <f t="shared" si="79"/>
        <v>#N/A</v>
      </c>
      <c r="BK184" s="35" t="e">
        <f t="shared" si="79"/>
        <v>#N/A</v>
      </c>
      <c r="BL184" s="35" t="e">
        <f t="shared" si="79"/>
        <v>#N/A</v>
      </c>
      <c r="BM184" s="35" t="e">
        <f t="shared" si="79"/>
        <v>#N/A</v>
      </c>
      <c r="BN184" s="35" t="e">
        <f t="shared" si="79"/>
        <v>#N/A</v>
      </c>
    </row>
    <row r="185" spans="3:66" hidden="1">
      <c r="C185" s="35" t="s">
        <v>1</v>
      </c>
      <c r="E185" s="35">
        <f t="shared" si="79"/>
        <v>0</v>
      </c>
      <c r="F185" s="35">
        <f t="shared" si="79"/>
        <v>0</v>
      </c>
      <c r="G185" s="35">
        <f t="shared" si="79"/>
        <v>0</v>
      </c>
      <c r="H185" s="35">
        <f t="shared" si="79"/>
        <v>0</v>
      </c>
      <c r="I185" s="35">
        <f t="shared" si="79"/>
        <v>0</v>
      </c>
      <c r="J185" s="35">
        <f t="shared" si="79"/>
        <v>0</v>
      </c>
      <c r="K185" s="35" t="e">
        <f t="shared" si="79"/>
        <v>#N/A</v>
      </c>
      <c r="L185" s="35" t="e">
        <f t="shared" si="79"/>
        <v>#N/A</v>
      </c>
      <c r="M185" s="35" t="e">
        <f t="shared" si="79"/>
        <v>#N/A</v>
      </c>
      <c r="N185" s="35" t="e">
        <f t="shared" si="79"/>
        <v>#N/A</v>
      </c>
      <c r="O185" s="35" t="e">
        <f t="shared" si="79"/>
        <v>#N/A</v>
      </c>
      <c r="P185" s="35" t="e">
        <f t="shared" si="79"/>
        <v>#N/A</v>
      </c>
      <c r="Q185" s="35" t="e">
        <f t="shared" si="79"/>
        <v>#N/A</v>
      </c>
      <c r="R185" s="35" t="e">
        <f t="shared" si="79"/>
        <v>#N/A</v>
      </c>
      <c r="S185" s="35" t="e">
        <f t="shared" si="79"/>
        <v>#N/A</v>
      </c>
      <c r="T185" s="35" t="e">
        <f t="shared" si="79"/>
        <v>#N/A</v>
      </c>
      <c r="U185" s="35" t="e">
        <f t="shared" si="79"/>
        <v>#N/A</v>
      </c>
      <c r="V185" s="35" t="e">
        <f t="shared" si="79"/>
        <v>#N/A</v>
      </c>
      <c r="W185" s="35" t="e">
        <f t="shared" si="79"/>
        <v>#N/A</v>
      </c>
      <c r="X185" s="35" t="e">
        <f t="shared" si="79"/>
        <v>#N/A</v>
      </c>
      <c r="Y185" s="35" t="e">
        <f t="shared" si="79"/>
        <v>#N/A</v>
      </c>
      <c r="Z185" s="35" t="e">
        <f t="shared" si="79"/>
        <v>#N/A</v>
      </c>
      <c r="AA185" s="35" t="e">
        <f t="shared" si="79"/>
        <v>#N/A</v>
      </c>
      <c r="AB185" s="35" t="e">
        <f t="shared" si="79"/>
        <v>#N/A</v>
      </c>
      <c r="AC185" s="35" t="e">
        <f t="shared" si="79"/>
        <v>#N/A</v>
      </c>
      <c r="AD185" s="35" t="e">
        <f t="shared" si="79"/>
        <v>#N/A</v>
      </c>
      <c r="AE185" s="35" t="e">
        <f t="shared" si="79"/>
        <v>#N/A</v>
      </c>
      <c r="AF185" s="35" t="e">
        <f t="shared" si="79"/>
        <v>#N/A</v>
      </c>
      <c r="AG185" s="35" t="e">
        <f t="shared" si="79"/>
        <v>#N/A</v>
      </c>
      <c r="AH185" s="35" t="e">
        <f t="shared" si="79"/>
        <v>#N/A</v>
      </c>
      <c r="AI185" s="35" t="e">
        <f t="shared" si="79"/>
        <v>#N/A</v>
      </c>
      <c r="AJ185" s="35" t="e">
        <f t="shared" si="79"/>
        <v>#N/A</v>
      </c>
      <c r="AK185" s="35" t="e">
        <f t="shared" si="79"/>
        <v>#N/A</v>
      </c>
      <c r="AL185" s="35" t="e">
        <f t="shared" si="79"/>
        <v>#N/A</v>
      </c>
      <c r="AM185" s="35" t="e">
        <f t="shared" si="79"/>
        <v>#N/A</v>
      </c>
      <c r="AN185" s="35" t="e">
        <f t="shared" si="79"/>
        <v>#N/A</v>
      </c>
      <c r="AO185" s="35" t="e">
        <f t="shared" si="79"/>
        <v>#N/A</v>
      </c>
      <c r="AP185" s="35" t="e">
        <f t="shared" si="79"/>
        <v>#N/A</v>
      </c>
      <c r="AQ185" s="35" t="e">
        <f t="shared" si="79"/>
        <v>#N/A</v>
      </c>
      <c r="AR185" s="35" t="e">
        <f t="shared" si="79"/>
        <v>#N/A</v>
      </c>
      <c r="AS185" s="35" t="e">
        <f t="shared" si="79"/>
        <v>#N/A</v>
      </c>
      <c r="AT185" s="35" t="e">
        <f t="shared" si="79"/>
        <v>#N/A</v>
      </c>
      <c r="AU185" s="35" t="e">
        <f t="shared" si="79"/>
        <v>#N/A</v>
      </c>
      <c r="AV185" s="35" t="e">
        <f t="shared" si="79"/>
        <v>#N/A</v>
      </c>
      <c r="AW185" s="35" t="e">
        <f t="shared" si="79"/>
        <v>#N/A</v>
      </c>
      <c r="AX185" s="35" t="e">
        <f t="shared" si="79"/>
        <v>#N/A</v>
      </c>
      <c r="AY185" s="35" t="e">
        <f t="shared" si="79"/>
        <v>#N/A</v>
      </c>
      <c r="AZ185" s="35" t="e">
        <f t="shared" si="79"/>
        <v>#N/A</v>
      </c>
      <c r="BA185" s="35" t="e">
        <f t="shared" si="79"/>
        <v>#N/A</v>
      </c>
      <c r="BB185" s="35" t="e">
        <f t="shared" si="79"/>
        <v>#N/A</v>
      </c>
      <c r="BC185" s="35" t="e">
        <f t="shared" si="79"/>
        <v>#N/A</v>
      </c>
      <c r="BD185" s="35" t="e">
        <f t="shared" si="79"/>
        <v>#N/A</v>
      </c>
      <c r="BE185" s="35" t="e">
        <f t="shared" si="79"/>
        <v>#N/A</v>
      </c>
      <c r="BF185" s="35" t="e">
        <f t="shared" si="79"/>
        <v>#N/A</v>
      </c>
      <c r="BG185" s="35" t="e">
        <f t="shared" si="79"/>
        <v>#N/A</v>
      </c>
      <c r="BH185" s="35" t="e">
        <f t="shared" si="79"/>
        <v>#N/A</v>
      </c>
      <c r="BI185" s="35" t="e">
        <f t="shared" si="79"/>
        <v>#N/A</v>
      </c>
      <c r="BJ185" s="35" t="e">
        <f t="shared" si="79"/>
        <v>#N/A</v>
      </c>
      <c r="BK185" s="35" t="e">
        <f t="shared" si="79"/>
        <v>#N/A</v>
      </c>
      <c r="BL185" s="35" t="e">
        <f t="shared" si="79"/>
        <v>#N/A</v>
      </c>
      <c r="BM185" s="35" t="e">
        <f t="shared" si="79"/>
        <v>#N/A</v>
      </c>
      <c r="BN185" s="35" t="e">
        <f t="shared" si="79"/>
        <v>#N/A</v>
      </c>
    </row>
    <row r="186" spans="3:66" hidden="1">
      <c r="C186" s="35" t="s">
        <v>2</v>
      </c>
      <c r="E186" s="35">
        <f t="shared" si="79"/>
        <v>0</v>
      </c>
      <c r="F186" s="35">
        <f t="shared" si="79"/>
        <v>0</v>
      </c>
      <c r="G186" s="35">
        <f t="shared" si="79"/>
        <v>0</v>
      </c>
      <c r="H186" s="35">
        <f t="shared" si="79"/>
        <v>0</v>
      </c>
      <c r="I186" s="35">
        <f t="shared" si="79"/>
        <v>0</v>
      </c>
      <c r="J186" s="35">
        <f t="shared" si="79"/>
        <v>0</v>
      </c>
      <c r="K186" s="35" t="e">
        <f t="shared" si="79"/>
        <v>#N/A</v>
      </c>
      <c r="L186" s="35" t="e">
        <f t="shared" si="79"/>
        <v>#N/A</v>
      </c>
      <c r="M186" s="35" t="e">
        <f t="shared" si="79"/>
        <v>#N/A</v>
      </c>
      <c r="N186" s="35" t="e">
        <f t="shared" si="79"/>
        <v>#N/A</v>
      </c>
      <c r="O186" s="35" t="e">
        <f t="shared" si="79"/>
        <v>#N/A</v>
      </c>
      <c r="P186" s="35" t="e">
        <f t="shared" si="79"/>
        <v>#N/A</v>
      </c>
      <c r="Q186" s="35" t="e">
        <f t="shared" si="79"/>
        <v>#N/A</v>
      </c>
      <c r="R186" s="35" t="e">
        <f t="shared" si="79"/>
        <v>#N/A</v>
      </c>
      <c r="S186" s="35" t="e">
        <f t="shared" si="79"/>
        <v>#N/A</v>
      </c>
      <c r="T186" s="35" t="e">
        <f t="shared" si="79"/>
        <v>#N/A</v>
      </c>
      <c r="U186" s="35" t="e">
        <f t="shared" si="79"/>
        <v>#N/A</v>
      </c>
      <c r="V186" s="35" t="e">
        <f t="shared" si="79"/>
        <v>#N/A</v>
      </c>
      <c r="W186" s="35" t="e">
        <f t="shared" si="79"/>
        <v>#N/A</v>
      </c>
      <c r="X186" s="35" t="e">
        <f t="shared" si="79"/>
        <v>#N/A</v>
      </c>
      <c r="Y186" s="35" t="e">
        <f t="shared" si="79"/>
        <v>#N/A</v>
      </c>
      <c r="Z186" s="35" t="e">
        <f t="shared" si="79"/>
        <v>#N/A</v>
      </c>
      <c r="AA186" s="35" t="e">
        <f t="shared" si="79"/>
        <v>#N/A</v>
      </c>
      <c r="AB186" s="35" t="e">
        <f t="shared" si="79"/>
        <v>#N/A</v>
      </c>
      <c r="AC186" s="35" t="e">
        <f t="shared" si="79"/>
        <v>#N/A</v>
      </c>
      <c r="AD186" s="35" t="e">
        <f t="shared" si="79"/>
        <v>#N/A</v>
      </c>
      <c r="AE186" s="35" t="e">
        <f t="shared" si="79"/>
        <v>#N/A</v>
      </c>
      <c r="AF186" s="35" t="e">
        <f t="shared" si="79"/>
        <v>#N/A</v>
      </c>
      <c r="AG186" s="35" t="e">
        <f t="shared" si="79"/>
        <v>#N/A</v>
      </c>
      <c r="AH186" s="35" t="e">
        <f t="shared" si="79"/>
        <v>#N/A</v>
      </c>
      <c r="AI186" s="35" t="e">
        <f t="shared" si="79"/>
        <v>#N/A</v>
      </c>
      <c r="AJ186" s="35" t="e">
        <f t="shared" si="79"/>
        <v>#N/A</v>
      </c>
      <c r="AK186" s="35" t="e">
        <f t="shared" si="79"/>
        <v>#N/A</v>
      </c>
      <c r="AL186" s="35" t="e">
        <f t="shared" si="79"/>
        <v>#N/A</v>
      </c>
      <c r="AM186" s="35" t="e">
        <f t="shared" si="79"/>
        <v>#N/A</v>
      </c>
      <c r="AN186" s="35" t="e">
        <f t="shared" si="79"/>
        <v>#N/A</v>
      </c>
      <c r="AO186" s="35" t="e">
        <f t="shared" si="79"/>
        <v>#N/A</v>
      </c>
      <c r="AP186" s="35" t="e">
        <f t="shared" si="79"/>
        <v>#N/A</v>
      </c>
      <c r="AQ186" s="35" t="e">
        <f t="shared" si="79"/>
        <v>#N/A</v>
      </c>
      <c r="AR186" s="35" t="e">
        <f t="shared" si="79"/>
        <v>#N/A</v>
      </c>
      <c r="AS186" s="35" t="e">
        <f t="shared" si="79"/>
        <v>#N/A</v>
      </c>
      <c r="AT186" s="35" t="e">
        <f t="shared" si="79"/>
        <v>#N/A</v>
      </c>
      <c r="AU186" s="35" t="e">
        <f t="shared" si="79"/>
        <v>#N/A</v>
      </c>
      <c r="AV186" s="35" t="e">
        <f t="shared" si="79"/>
        <v>#N/A</v>
      </c>
      <c r="AW186" s="35" t="e">
        <f t="shared" si="79"/>
        <v>#N/A</v>
      </c>
      <c r="AX186" s="35" t="e">
        <f t="shared" si="79"/>
        <v>#N/A</v>
      </c>
      <c r="AY186" s="35" t="e">
        <f t="shared" si="79"/>
        <v>#N/A</v>
      </c>
      <c r="AZ186" s="35" t="e">
        <f t="shared" si="79"/>
        <v>#N/A</v>
      </c>
      <c r="BA186" s="35" t="e">
        <f t="shared" si="79"/>
        <v>#N/A</v>
      </c>
      <c r="BB186" s="35" t="e">
        <f t="shared" si="79"/>
        <v>#N/A</v>
      </c>
      <c r="BC186" s="35" t="e">
        <f t="shared" si="79"/>
        <v>#N/A</v>
      </c>
      <c r="BD186" s="35" t="e">
        <f t="shared" si="79"/>
        <v>#N/A</v>
      </c>
      <c r="BE186" s="35" t="e">
        <f t="shared" si="79"/>
        <v>#N/A</v>
      </c>
      <c r="BF186" s="35" t="e">
        <f t="shared" si="79"/>
        <v>#N/A</v>
      </c>
      <c r="BG186" s="35" t="e">
        <f t="shared" si="79"/>
        <v>#N/A</v>
      </c>
      <c r="BH186" s="35" t="e">
        <f t="shared" si="79"/>
        <v>#N/A</v>
      </c>
      <c r="BI186" s="35" t="e">
        <f t="shared" si="79"/>
        <v>#N/A</v>
      </c>
      <c r="BJ186" s="35" t="e">
        <f t="shared" si="79"/>
        <v>#N/A</v>
      </c>
      <c r="BK186" s="35" t="e">
        <f t="shared" si="79"/>
        <v>#N/A</v>
      </c>
      <c r="BL186" s="35" t="e">
        <f t="shared" si="79"/>
        <v>#N/A</v>
      </c>
      <c r="BM186" s="35" t="e">
        <f t="shared" si="79"/>
        <v>#N/A</v>
      </c>
      <c r="BN186" s="35" t="e">
        <f t="shared" si="79"/>
        <v>#N/A</v>
      </c>
    </row>
    <row r="187" spans="3:66" hidden="1">
      <c r="C187" s="35" t="s">
        <v>13</v>
      </c>
      <c r="E187" s="35">
        <f t="shared" si="79"/>
        <v>0</v>
      </c>
      <c r="F187" s="35">
        <f t="shared" si="79"/>
        <v>0</v>
      </c>
      <c r="G187" s="35">
        <f t="shared" si="79"/>
        <v>0</v>
      </c>
      <c r="H187" s="35">
        <f t="shared" si="79"/>
        <v>0</v>
      </c>
      <c r="I187" s="35">
        <f t="shared" si="79"/>
        <v>0</v>
      </c>
      <c r="J187" s="35">
        <f t="shared" si="79"/>
        <v>0</v>
      </c>
      <c r="K187" s="35" t="e">
        <f t="shared" si="79"/>
        <v>#N/A</v>
      </c>
      <c r="L187" s="35" t="e">
        <f t="shared" ref="L187:BN187" si="80">K181</f>
        <v>#N/A</v>
      </c>
      <c r="M187" s="35" t="e">
        <f t="shared" si="80"/>
        <v>#N/A</v>
      </c>
      <c r="N187" s="35" t="e">
        <f t="shared" si="80"/>
        <v>#N/A</v>
      </c>
      <c r="O187" s="35" t="e">
        <f t="shared" si="80"/>
        <v>#N/A</v>
      </c>
      <c r="P187" s="35" t="e">
        <f t="shared" si="80"/>
        <v>#N/A</v>
      </c>
      <c r="Q187" s="35" t="e">
        <f t="shared" si="80"/>
        <v>#N/A</v>
      </c>
      <c r="R187" s="35" t="e">
        <f t="shared" si="80"/>
        <v>#N/A</v>
      </c>
      <c r="S187" s="35" t="e">
        <f t="shared" si="80"/>
        <v>#N/A</v>
      </c>
      <c r="T187" s="35" t="e">
        <f t="shared" si="80"/>
        <v>#N/A</v>
      </c>
      <c r="U187" s="35" t="e">
        <f t="shared" si="80"/>
        <v>#N/A</v>
      </c>
      <c r="V187" s="35" t="e">
        <f t="shared" si="80"/>
        <v>#N/A</v>
      </c>
      <c r="W187" s="35" t="e">
        <f t="shared" si="80"/>
        <v>#N/A</v>
      </c>
      <c r="X187" s="35" t="e">
        <f t="shared" si="80"/>
        <v>#N/A</v>
      </c>
      <c r="Y187" s="35" t="e">
        <f t="shared" si="80"/>
        <v>#N/A</v>
      </c>
      <c r="Z187" s="35" t="e">
        <f t="shared" si="80"/>
        <v>#N/A</v>
      </c>
      <c r="AA187" s="35" t="e">
        <f t="shared" si="80"/>
        <v>#N/A</v>
      </c>
      <c r="AB187" s="35" t="e">
        <f t="shared" si="80"/>
        <v>#N/A</v>
      </c>
      <c r="AC187" s="35" t="e">
        <f t="shared" si="80"/>
        <v>#N/A</v>
      </c>
      <c r="AD187" s="35" t="e">
        <f t="shared" si="80"/>
        <v>#N/A</v>
      </c>
      <c r="AE187" s="35" t="e">
        <f t="shared" si="80"/>
        <v>#N/A</v>
      </c>
      <c r="AF187" s="35" t="e">
        <f t="shared" si="80"/>
        <v>#N/A</v>
      </c>
      <c r="AG187" s="35" t="e">
        <f t="shared" si="80"/>
        <v>#N/A</v>
      </c>
      <c r="AH187" s="35" t="e">
        <f t="shared" si="80"/>
        <v>#N/A</v>
      </c>
      <c r="AI187" s="35" t="e">
        <f t="shared" si="80"/>
        <v>#N/A</v>
      </c>
      <c r="AJ187" s="35" t="e">
        <f t="shared" si="80"/>
        <v>#N/A</v>
      </c>
      <c r="AK187" s="35" t="e">
        <f t="shared" si="80"/>
        <v>#N/A</v>
      </c>
      <c r="AL187" s="35" t="e">
        <f t="shared" si="80"/>
        <v>#N/A</v>
      </c>
      <c r="AM187" s="35" t="e">
        <f t="shared" si="80"/>
        <v>#N/A</v>
      </c>
      <c r="AN187" s="35" t="e">
        <f t="shared" si="80"/>
        <v>#N/A</v>
      </c>
      <c r="AO187" s="35" t="e">
        <f t="shared" si="80"/>
        <v>#N/A</v>
      </c>
      <c r="AP187" s="35" t="e">
        <f t="shared" si="80"/>
        <v>#N/A</v>
      </c>
      <c r="AQ187" s="35" t="e">
        <f t="shared" si="80"/>
        <v>#N/A</v>
      </c>
      <c r="AR187" s="35" t="e">
        <f t="shared" si="80"/>
        <v>#N/A</v>
      </c>
      <c r="AS187" s="35" t="e">
        <f t="shared" si="80"/>
        <v>#N/A</v>
      </c>
      <c r="AT187" s="35" t="e">
        <f t="shared" si="80"/>
        <v>#N/A</v>
      </c>
      <c r="AU187" s="35" t="e">
        <f t="shared" si="80"/>
        <v>#N/A</v>
      </c>
      <c r="AV187" s="35" t="e">
        <f t="shared" si="80"/>
        <v>#N/A</v>
      </c>
      <c r="AW187" s="35" t="e">
        <f t="shared" si="80"/>
        <v>#N/A</v>
      </c>
      <c r="AX187" s="35" t="e">
        <f t="shared" si="80"/>
        <v>#N/A</v>
      </c>
      <c r="AY187" s="35" t="e">
        <f t="shared" si="80"/>
        <v>#N/A</v>
      </c>
      <c r="AZ187" s="35" t="e">
        <f t="shared" si="80"/>
        <v>#N/A</v>
      </c>
      <c r="BA187" s="35" t="e">
        <f t="shared" si="80"/>
        <v>#N/A</v>
      </c>
      <c r="BB187" s="35" t="e">
        <f t="shared" si="80"/>
        <v>#N/A</v>
      </c>
      <c r="BC187" s="35" t="e">
        <f t="shared" si="80"/>
        <v>#N/A</v>
      </c>
      <c r="BD187" s="35" t="e">
        <f t="shared" si="80"/>
        <v>#N/A</v>
      </c>
      <c r="BE187" s="35" t="e">
        <f t="shared" si="80"/>
        <v>#N/A</v>
      </c>
      <c r="BF187" s="35" t="e">
        <f t="shared" si="80"/>
        <v>#N/A</v>
      </c>
      <c r="BG187" s="35" t="e">
        <f t="shared" si="80"/>
        <v>#N/A</v>
      </c>
      <c r="BH187" s="35" t="e">
        <f t="shared" si="80"/>
        <v>#N/A</v>
      </c>
      <c r="BI187" s="35" t="e">
        <f t="shared" si="80"/>
        <v>#N/A</v>
      </c>
      <c r="BJ187" s="35" t="e">
        <f t="shared" si="80"/>
        <v>#N/A</v>
      </c>
      <c r="BK187" s="35" t="e">
        <f t="shared" si="80"/>
        <v>#N/A</v>
      </c>
      <c r="BL187" s="35" t="e">
        <f t="shared" si="80"/>
        <v>#N/A</v>
      </c>
      <c r="BM187" s="35" t="e">
        <f t="shared" si="80"/>
        <v>#N/A</v>
      </c>
      <c r="BN187" s="35" t="e">
        <f t="shared" si="80"/>
        <v>#N/A</v>
      </c>
    </row>
    <row r="188" spans="3:66" hidden="1"/>
    <row r="189" spans="3:66" hidden="1">
      <c r="C189" s="35" t="s">
        <v>12</v>
      </c>
      <c r="F189" s="35">
        <f t="shared" ref="F189:BN193" si="81">E183</f>
        <v>0</v>
      </c>
      <c r="G189" s="35">
        <f t="shared" si="81"/>
        <v>0</v>
      </c>
      <c r="H189" s="35">
        <f t="shared" si="81"/>
        <v>0</v>
      </c>
      <c r="I189" s="35">
        <f t="shared" si="81"/>
        <v>0</v>
      </c>
      <c r="J189" s="35">
        <f t="shared" si="81"/>
        <v>0</v>
      </c>
      <c r="K189" s="35">
        <f t="shared" si="81"/>
        <v>0</v>
      </c>
      <c r="L189" s="35">
        <f t="shared" si="81"/>
        <v>0</v>
      </c>
      <c r="M189" s="35" t="e">
        <f t="shared" si="81"/>
        <v>#N/A</v>
      </c>
      <c r="N189" s="35" t="e">
        <f t="shared" si="81"/>
        <v>#N/A</v>
      </c>
      <c r="O189" s="35" t="e">
        <f t="shared" si="81"/>
        <v>#N/A</v>
      </c>
      <c r="P189" s="35" t="e">
        <f t="shared" si="81"/>
        <v>#N/A</v>
      </c>
      <c r="Q189" s="35" t="e">
        <f t="shared" si="81"/>
        <v>#N/A</v>
      </c>
      <c r="R189" s="35" t="e">
        <f t="shared" si="81"/>
        <v>#N/A</v>
      </c>
      <c r="S189" s="35" t="e">
        <f t="shared" si="81"/>
        <v>#N/A</v>
      </c>
      <c r="T189" s="35" t="e">
        <f t="shared" si="81"/>
        <v>#N/A</v>
      </c>
      <c r="U189" s="35" t="e">
        <f t="shared" si="81"/>
        <v>#N/A</v>
      </c>
      <c r="V189" s="35" t="e">
        <f t="shared" si="81"/>
        <v>#N/A</v>
      </c>
      <c r="W189" s="35" t="e">
        <f t="shared" si="81"/>
        <v>#N/A</v>
      </c>
      <c r="X189" s="35" t="e">
        <f t="shared" si="81"/>
        <v>#N/A</v>
      </c>
      <c r="Y189" s="35" t="e">
        <f t="shared" si="81"/>
        <v>#N/A</v>
      </c>
      <c r="Z189" s="35" t="e">
        <f t="shared" si="81"/>
        <v>#N/A</v>
      </c>
      <c r="AA189" s="35" t="e">
        <f t="shared" si="81"/>
        <v>#N/A</v>
      </c>
      <c r="AB189" s="35" t="e">
        <f t="shared" si="81"/>
        <v>#N/A</v>
      </c>
      <c r="AC189" s="35" t="e">
        <f t="shared" si="81"/>
        <v>#N/A</v>
      </c>
      <c r="AD189" s="35" t="e">
        <f t="shared" si="81"/>
        <v>#N/A</v>
      </c>
      <c r="AE189" s="35" t="e">
        <f t="shared" si="81"/>
        <v>#N/A</v>
      </c>
      <c r="AF189" s="35" t="e">
        <f t="shared" si="81"/>
        <v>#N/A</v>
      </c>
      <c r="AG189" s="35" t="e">
        <f t="shared" si="81"/>
        <v>#N/A</v>
      </c>
      <c r="AH189" s="35" t="e">
        <f t="shared" si="81"/>
        <v>#N/A</v>
      </c>
      <c r="AI189" s="35" t="e">
        <f t="shared" si="81"/>
        <v>#N/A</v>
      </c>
      <c r="AJ189" s="35" t="e">
        <f t="shared" si="81"/>
        <v>#N/A</v>
      </c>
      <c r="AK189" s="35" t="e">
        <f t="shared" si="81"/>
        <v>#N/A</v>
      </c>
      <c r="AL189" s="35" t="e">
        <f t="shared" si="81"/>
        <v>#N/A</v>
      </c>
      <c r="AM189" s="35" t="e">
        <f t="shared" si="81"/>
        <v>#N/A</v>
      </c>
      <c r="AN189" s="35" t="e">
        <f t="shared" si="81"/>
        <v>#N/A</v>
      </c>
      <c r="AO189" s="35" t="e">
        <f t="shared" si="81"/>
        <v>#N/A</v>
      </c>
      <c r="AP189" s="35" t="e">
        <f t="shared" si="81"/>
        <v>#N/A</v>
      </c>
      <c r="AQ189" s="35" t="e">
        <f t="shared" si="81"/>
        <v>#N/A</v>
      </c>
      <c r="AR189" s="35" t="e">
        <f t="shared" si="81"/>
        <v>#N/A</v>
      </c>
      <c r="AS189" s="35" t="e">
        <f t="shared" si="81"/>
        <v>#N/A</v>
      </c>
      <c r="AT189" s="35" t="e">
        <f t="shared" si="81"/>
        <v>#N/A</v>
      </c>
      <c r="AU189" s="35" t="e">
        <f t="shared" si="81"/>
        <v>#N/A</v>
      </c>
      <c r="AV189" s="35" t="e">
        <f t="shared" si="81"/>
        <v>#N/A</v>
      </c>
      <c r="AW189" s="35" t="e">
        <f t="shared" si="81"/>
        <v>#N/A</v>
      </c>
      <c r="AX189" s="35" t="e">
        <f t="shared" si="81"/>
        <v>#N/A</v>
      </c>
      <c r="AY189" s="35" t="e">
        <f t="shared" si="81"/>
        <v>#N/A</v>
      </c>
      <c r="AZ189" s="35" t="e">
        <f t="shared" si="81"/>
        <v>#N/A</v>
      </c>
      <c r="BA189" s="35" t="e">
        <f t="shared" si="81"/>
        <v>#N/A</v>
      </c>
      <c r="BB189" s="35" t="e">
        <f t="shared" si="81"/>
        <v>#N/A</v>
      </c>
      <c r="BC189" s="35" t="e">
        <f t="shared" si="81"/>
        <v>#N/A</v>
      </c>
      <c r="BD189" s="35" t="e">
        <f t="shared" si="81"/>
        <v>#N/A</v>
      </c>
      <c r="BE189" s="35" t="e">
        <f t="shared" si="81"/>
        <v>#N/A</v>
      </c>
      <c r="BF189" s="35" t="e">
        <f t="shared" si="81"/>
        <v>#N/A</v>
      </c>
      <c r="BG189" s="35" t="e">
        <f t="shared" si="81"/>
        <v>#N/A</v>
      </c>
      <c r="BH189" s="35" t="e">
        <f t="shared" si="81"/>
        <v>#N/A</v>
      </c>
      <c r="BI189" s="35" t="e">
        <f t="shared" si="81"/>
        <v>#N/A</v>
      </c>
      <c r="BJ189" s="35" t="e">
        <f t="shared" si="81"/>
        <v>#N/A</v>
      </c>
      <c r="BK189" s="35" t="e">
        <f t="shared" si="81"/>
        <v>#N/A</v>
      </c>
      <c r="BL189" s="35" t="e">
        <f t="shared" si="81"/>
        <v>#N/A</v>
      </c>
      <c r="BM189" s="35" t="e">
        <f t="shared" si="81"/>
        <v>#N/A</v>
      </c>
      <c r="BN189" s="35" t="e">
        <f t="shared" si="81"/>
        <v>#N/A</v>
      </c>
    </row>
    <row r="190" spans="3:66" hidden="1">
      <c r="C190" s="35" t="s">
        <v>0</v>
      </c>
      <c r="F190" s="35">
        <f t="shared" si="81"/>
        <v>0</v>
      </c>
      <c r="G190" s="35">
        <f t="shared" si="81"/>
        <v>0</v>
      </c>
      <c r="H190" s="35">
        <f t="shared" si="81"/>
        <v>0</v>
      </c>
      <c r="I190" s="35">
        <f t="shared" si="81"/>
        <v>0</v>
      </c>
      <c r="J190" s="35">
        <f t="shared" si="81"/>
        <v>0</v>
      </c>
      <c r="K190" s="35">
        <f t="shared" si="81"/>
        <v>0</v>
      </c>
      <c r="L190" s="35" t="e">
        <f t="shared" si="81"/>
        <v>#N/A</v>
      </c>
      <c r="M190" s="35" t="e">
        <f t="shared" si="81"/>
        <v>#N/A</v>
      </c>
      <c r="N190" s="35" t="e">
        <f t="shared" si="81"/>
        <v>#N/A</v>
      </c>
      <c r="O190" s="35" t="e">
        <f t="shared" si="81"/>
        <v>#N/A</v>
      </c>
      <c r="P190" s="35" t="e">
        <f t="shared" si="81"/>
        <v>#N/A</v>
      </c>
      <c r="Q190" s="35" t="e">
        <f t="shared" si="81"/>
        <v>#N/A</v>
      </c>
      <c r="R190" s="35" t="e">
        <f t="shared" si="81"/>
        <v>#N/A</v>
      </c>
      <c r="S190" s="35" t="e">
        <f t="shared" si="81"/>
        <v>#N/A</v>
      </c>
      <c r="T190" s="35" t="e">
        <f t="shared" si="81"/>
        <v>#N/A</v>
      </c>
      <c r="U190" s="35" t="e">
        <f t="shared" si="81"/>
        <v>#N/A</v>
      </c>
      <c r="V190" s="35" t="e">
        <f t="shared" si="81"/>
        <v>#N/A</v>
      </c>
      <c r="W190" s="35" t="e">
        <f t="shared" si="81"/>
        <v>#N/A</v>
      </c>
      <c r="X190" s="35" t="e">
        <f t="shared" si="81"/>
        <v>#N/A</v>
      </c>
      <c r="Y190" s="35" t="e">
        <f t="shared" si="81"/>
        <v>#N/A</v>
      </c>
      <c r="Z190" s="35" t="e">
        <f t="shared" si="81"/>
        <v>#N/A</v>
      </c>
      <c r="AA190" s="35" t="e">
        <f t="shared" si="81"/>
        <v>#N/A</v>
      </c>
      <c r="AB190" s="35" t="e">
        <f t="shared" si="81"/>
        <v>#N/A</v>
      </c>
      <c r="AC190" s="35" t="e">
        <f t="shared" si="81"/>
        <v>#N/A</v>
      </c>
      <c r="AD190" s="35" t="e">
        <f t="shared" si="81"/>
        <v>#N/A</v>
      </c>
      <c r="AE190" s="35" t="e">
        <f t="shared" si="81"/>
        <v>#N/A</v>
      </c>
      <c r="AF190" s="35" t="e">
        <f t="shared" si="81"/>
        <v>#N/A</v>
      </c>
      <c r="AG190" s="35" t="e">
        <f t="shared" si="81"/>
        <v>#N/A</v>
      </c>
      <c r="AH190" s="35" t="e">
        <f t="shared" si="81"/>
        <v>#N/A</v>
      </c>
      <c r="AI190" s="35" t="e">
        <f t="shared" si="81"/>
        <v>#N/A</v>
      </c>
      <c r="AJ190" s="35" t="e">
        <f t="shared" si="81"/>
        <v>#N/A</v>
      </c>
      <c r="AK190" s="35" t="e">
        <f t="shared" si="81"/>
        <v>#N/A</v>
      </c>
      <c r="AL190" s="35" t="e">
        <f t="shared" si="81"/>
        <v>#N/A</v>
      </c>
      <c r="AM190" s="35" t="e">
        <f t="shared" si="81"/>
        <v>#N/A</v>
      </c>
      <c r="AN190" s="35" t="e">
        <f t="shared" si="81"/>
        <v>#N/A</v>
      </c>
      <c r="AO190" s="35" t="e">
        <f t="shared" si="81"/>
        <v>#N/A</v>
      </c>
      <c r="AP190" s="35" t="e">
        <f t="shared" si="81"/>
        <v>#N/A</v>
      </c>
      <c r="AQ190" s="35" t="e">
        <f t="shared" si="81"/>
        <v>#N/A</v>
      </c>
      <c r="AR190" s="35" t="e">
        <f t="shared" si="81"/>
        <v>#N/A</v>
      </c>
      <c r="AS190" s="35" t="e">
        <f t="shared" si="81"/>
        <v>#N/A</v>
      </c>
      <c r="AT190" s="35" t="e">
        <f t="shared" si="81"/>
        <v>#N/A</v>
      </c>
      <c r="AU190" s="35" t="e">
        <f t="shared" si="81"/>
        <v>#N/A</v>
      </c>
      <c r="AV190" s="35" t="e">
        <f t="shared" si="81"/>
        <v>#N/A</v>
      </c>
      <c r="AW190" s="35" t="e">
        <f t="shared" si="81"/>
        <v>#N/A</v>
      </c>
      <c r="AX190" s="35" t="e">
        <f t="shared" si="81"/>
        <v>#N/A</v>
      </c>
      <c r="AY190" s="35" t="e">
        <f t="shared" si="81"/>
        <v>#N/A</v>
      </c>
      <c r="AZ190" s="35" t="e">
        <f t="shared" si="81"/>
        <v>#N/A</v>
      </c>
      <c r="BA190" s="35" t="e">
        <f t="shared" si="81"/>
        <v>#N/A</v>
      </c>
      <c r="BB190" s="35" t="e">
        <f t="shared" si="81"/>
        <v>#N/A</v>
      </c>
      <c r="BC190" s="35" t="e">
        <f t="shared" si="81"/>
        <v>#N/A</v>
      </c>
      <c r="BD190" s="35" t="e">
        <f t="shared" si="81"/>
        <v>#N/A</v>
      </c>
      <c r="BE190" s="35" t="e">
        <f t="shared" si="81"/>
        <v>#N/A</v>
      </c>
      <c r="BF190" s="35" t="e">
        <f t="shared" si="81"/>
        <v>#N/A</v>
      </c>
      <c r="BG190" s="35" t="e">
        <f t="shared" si="81"/>
        <v>#N/A</v>
      </c>
      <c r="BH190" s="35" t="e">
        <f t="shared" si="81"/>
        <v>#N/A</v>
      </c>
      <c r="BI190" s="35" t="e">
        <f t="shared" si="81"/>
        <v>#N/A</v>
      </c>
      <c r="BJ190" s="35" t="e">
        <f t="shared" si="81"/>
        <v>#N/A</v>
      </c>
      <c r="BK190" s="35" t="e">
        <f t="shared" si="81"/>
        <v>#N/A</v>
      </c>
      <c r="BL190" s="35" t="e">
        <f t="shared" si="81"/>
        <v>#N/A</v>
      </c>
      <c r="BM190" s="35" t="e">
        <f t="shared" si="81"/>
        <v>#N/A</v>
      </c>
      <c r="BN190" s="35" t="e">
        <f t="shared" si="81"/>
        <v>#N/A</v>
      </c>
    </row>
    <row r="191" spans="3:66" hidden="1">
      <c r="C191" s="35" t="s">
        <v>1</v>
      </c>
      <c r="F191" s="35">
        <f t="shared" si="81"/>
        <v>0</v>
      </c>
      <c r="G191" s="35">
        <f t="shared" si="81"/>
        <v>0</v>
      </c>
      <c r="H191" s="35">
        <f t="shared" si="81"/>
        <v>0</v>
      </c>
      <c r="I191" s="35">
        <f t="shared" si="81"/>
        <v>0</v>
      </c>
      <c r="J191" s="35">
        <f t="shared" si="81"/>
        <v>0</v>
      </c>
      <c r="K191" s="35">
        <f t="shared" si="81"/>
        <v>0</v>
      </c>
      <c r="L191" s="35" t="e">
        <f t="shared" si="81"/>
        <v>#N/A</v>
      </c>
      <c r="M191" s="35" t="e">
        <f t="shared" si="81"/>
        <v>#N/A</v>
      </c>
      <c r="N191" s="35" t="e">
        <f t="shared" si="81"/>
        <v>#N/A</v>
      </c>
      <c r="O191" s="35" t="e">
        <f t="shared" si="81"/>
        <v>#N/A</v>
      </c>
      <c r="P191" s="35" t="e">
        <f t="shared" si="81"/>
        <v>#N/A</v>
      </c>
      <c r="Q191" s="35" t="e">
        <f t="shared" si="81"/>
        <v>#N/A</v>
      </c>
      <c r="R191" s="35" t="e">
        <f t="shared" si="81"/>
        <v>#N/A</v>
      </c>
      <c r="S191" s="35" t="e">
        <f t="shared" si="81"/>
        <v>#N/A</v>
      </c>
      <c r="T191" s="35" t="e">
        <f t="shared" si="81"/>
        <v>#N/A</v>
      </c>
      <c r="U191" s="35" t="e">
        <f t="shared" si="81"/>
        <v>#N/A</v>
      </c>
      <c r="V191" s="35" t="e">
        <f t="shared" si="81"/>
        <v>#N/A</v>
      </c>
      <c r="W191" s="35" t="e">
        <f t="shared" si="81"/>
        <v>#N/A</v>
      </c>
      <c r="X191" s="35" t="e">
        <f t="shared" si="81"/>
        <v>#N/A</v>
      </c>
      <c r="Y191" s="35" t="e">
        <f t="shared" si="81"/>
        <v>#N/A</v>
      </c>
      <c r="Z191" s="35" t="e">
        <f t="shared" si="81"/>
        <v>#N/A</v>
      </c>
      <c r="AA191" s="35" t="e">
        <f t="shared" si="81"/>
        <v>#N/A</v>
      </c>
      <c r="AB191" s="35" t="e">
        <f t="shared" si="81"/>
        <v>#N/A</v>
      </c>
      <c r="AC191" s="35" t="e">
        <f t="shared" si="81"/>
        <v>#N/A</v>
      </c>
      <c r="AD191" s="35" t="e">
        <f t="shared" si="81"/>
        <v>#N/A</v>
      </c>
      <c r="AE191" s="35" t="e">
        <f t="shared" si="81"/>
        <v>#N/A</v>
      </c>
      <c r="AF191" s="35" t="e">
        <f t="shared" si="81"/>
        <v>#N/A</v>
      </c>
      <c r="AG191" s="35" t="e">
        <f t="shared" si="81"/>
        <v>#N/A</v>
      </c>
      <c r="AH191" s="35" t="e">
        <f t="shared" si="81"/>
        <v>#N/A</v>
      </c>
      <c r="AI191" s="35" t="e">
        <f t="shared" si="81"/>
        <v>#N/A</v>
      </c>
      <c r="AJ191" s="35" t="e">
        <f t="shared" si="81"/>
        <v>#N/A</v>
      </c>
      <c r="AK191" s="35" t="e">
        <f t="shared" si="81"/>
        <v>#N/A</v>
      </c>
      <c r="AL191" s="35" t="e">
        <f t="shared" si="81"/>
        <v>#N/A</v>
      </c>
      <c r="AM191" s="35" t="e">
        <f t="shared" si="81"/>
        <v>#N/A</v>
      </c>
      <c r="AN191" s="35" t="e">
        <f t="shared" si="81"/>
        <v>#N/A</v>
      </c>
      <c r="AO191" s="35" t="e">
        <f t="shared" si="81"/>
        <v>#N/A</v>
      </c>
      <c r="AP191" s="35" t="e">
        <f t="shared" si="81"/>
        <v>#N/A</v>
      </c>
      <c r="AQ191" s="35" t="e">
        <f t="shared" si="81"/>
        <v>#N/A</v>
      </c>
      <c r="AR191" s="35" t="e">
        <f t="shared" si="81"/>
        <v>#N/A</v>
      </c>
      <c r="AS191" s="35" t="e">
        <f t="shared" si="81"/>
        <v>#N/A</v>
      </c>
      <c r="AT191" s="35" t="e">
        <f t="shared" si="81"/>
        <v>#N/A</v>
      </c>
      <c r="AU191" s="35" t="e">
        <f t="shared" si="81"/>
        <v>#N/A</v>
      </c>
      <c r="AV191" s="35" t="e">
        <f t="shared" si="81"/>
        <v>#N/A</v>
      </c>
      <c r="AW191" s="35" t="e">
        <f t="shared" si="81"/>
        <v>#N/A</v>
      </c>
      <c r="AX191" s="35" t="e">
        <f t="shared" si="81"/>
        <v>#N/A</v>
      </c>
      <c r="AY191" s="35" t="e">
        <f t="shared" si="81"/>
        <v>#N/A</v>
      </c>
      <c r="AZ191" s="35" t="e">
        <f t="shared" si="81"/>
        <v>#N/A</v>
      </c>
      <c r="BA191" s="35" t="e">
        <f t="shared" si="81"/>
        <v>#N/A</v>
      </c>
      <c r="BB191" s="35" t="e">
        <f t="shared" si="81"/>
        <v>#N/A</v>
      </c>
      <c r="BC191" s="35" t="e">
        <f t="shared" si="81"/>
        <v>#N/A</v>
      </c>
      <c r="BD191" s="35" t="e">
        <f t="shared" si="81"/>
        <v>#N/A</v>
      </c>
      <c r="BE191" s="35" t="e">
        <f t="shared" si="81"/>
        <v>#N/A</v>
      </c>
      <c r="BF191" s="35" t="e">
        <f t="shared" si="81"/>
        <v>#N/A</v>
      </c>
      <c r="BG191" s="35" t="e">
        <f t="shared" si="81"/>
        <v>#N/A</v>
      </c>
      <c r="BH191" s="35" t="e">
        <f t="shared" si="81"/>
        <v>#N/A</v>
      </c>
      <c r="BI191" s="35" t="e">
        <f t="shared" si="81"/>
        <v>#N/A</v>
      </c>
      <c r="BJ191" s="35" t="e">
        <f t="shared" si="81"/>
        <v>#N/A</v>
      </c>
      <c r="BK191" s="35" t="e">
        <f t="shared" si="81"/>
        <v>#N/A</v>
      </c>
      <c r="BL191" s="35" t="e">
        <f t="shared" si="81"/>
        <v>#N/A</v>
      </c>
      <c r="BM191" s="35" t="e">
        <f t="shared" si="81"/>
        <v>#N/A</v>
      </c>
      <c r="BN191" s="35" t="e">
        <f t="shared" si="81"/>
        <v>#N/A</v>
      </c>
    </row>
    <row r="192" spans="3:66" hidden="1">
      <c r="C192" s="35" t="s">
        <v>2</v>
      </c>
      <c r="F192" s="35">
        <f t="shared" si="81"/>
        <v>0</v>
      </c>
      <c r="G192" s="35">
        <f t="shared" si="81"/>
        <v>0</v>
      </c>
      <c r="H192" s="35">
        <f t="shared" si="81"/>
        <v>0</v>
      </c>
      <c r="I192" s="35">
        <f t="shared" si="81"/>
        <v>0</v>
      </c>
      <c r="J192" s="35">
        <f t="shared" si="81"/>
        <v>0</v>
      </c>
      <c r="K192" s="35">
        <f t="shared" si="81"/>
        <v>0</v>
      </c>
      <c r="L192" s="35" t="e">
        <f t="shared" si="81"/>
        <v>#N/A</v>
      </c>
      <c r="M192" s="35" t="e">
        <f t="shared" si="81"/>
        <v>#N/A</v>
      </c>
      <c r="N192" s="35" t="e">
        <f t="shared" si="81"/>
        <v>#N/A</v>
      </c>
      <c r="O192" s="35" t="e">
        <f t="shared" si="81"/>
        <v>#N/A</v>
      </c>
      <c r="P192" s="35" t="e">
        <f t="shared" si="81"/>
        <v>#N/A</v>
      </c>
      <c r="Q192" s="35" t="e">
        <f t="shared" si="81"/>
        <v>#N/A</v>
      </c>
      <c r="R192" s="35" t="e">
        <f t="shared" si="81"/>
        <v>#N/A</v>
      </c>
      <c r="S192" s="35" t="e">
        <f t="shared" si="81"/>
        <v>#N/A</v>
      </c>
      <c r="T192" s="35" t="e">
        <f t="shared" si="81"/>
        <v>#N/A</v>
      </c>
      <c r="U192" s="35" t="e">
        <f t="shared" si="81"/>
        <v>#N/A</v>
      </c>
      <c r="V192" s="35" t="e">
        <f t="shared" si="81"/>
        <v>#N/A</v>
      </c>
      <c r="W192" s="35" t="e">
        <f t="shared" si="81"/>
        <v>#N/A</v>
      </c>
      <c r="X192" s="35" t="e">
        <f t="shared" si="81"/>
        <v>#N/A</v>
      </c>
      <c r="Y192" s="35" t="e">
        <f t="shared" si="81"/>
        <v>#N/A</v>
      </c>
      <c r="Z192" s="35" t="e">
        <f t="shared" si="81"/>
        <v>#N/A</v>
      </c>
      <c r="AA192" s="35" t="e">
        <f t="shared" si="81"/>
        <v>#N/A</v>
      </c>
      <c r="AB192" s="35" t="e">
        <f t="shared" si="81"/>
        <v>#N/A</v>
      </c>
      <c r="AC192" s="35" t="e">
        <f t="shared" si="81"/>
        <v>#N/A</v>
      </c>
      <c r="AD192" s="35" t="e">
        <f t="shared" si="81"/>
        <v>#N/A</v>
      </c>
      <c r="AE192" s="35" t="e">
        <f t="shared" si="81"/>
        <v>#N/A</v>
      </c>
      <c r="AF192" s="35" t="e">
        <f t="shared" si="81"/>
        <v>#N/A</v>
      </c>
      <c r="AG192" s="35" t="e">
        <f t="shared" si="81"/>
        <v>#N/A</v>
      </c>
      <c r="AH192" s="35" t="e">
        <f t="shared" si="81"/>
        <v>#N/A</v>
      </c>
      <c r="AI192" s="35" t="e">
        <f t="shared" si="81"/>
        <v>#N/A</v>
      </c>
      <c r="AJ192" s="35" t="e">
        <f t="shared" si="81"/>
        <v>#N/A</v>
      </c>
      <c r="AK192" s="35" t="e">
        <f t="shared" si="81"/>
        <v>#N/A</v>
      </c>
      <c r="AL192" s="35" t="e">
        <f t="shared" si="81"/>
        <v>#N/A</v>
      </c>
      <c r="AM192" s="35" t="e">
        <f t="shared" si="81"/>
        <v>#N/A</v>
      </c>
      <c r="AN192" s="35" t="e">
        <f t="shared" si="81"/>
        <v>#N/A</v>
      </c>
      <c r="AO192" s="35" t="e">
        <f t="shared" si="81"/>
        <v>#N/A</v>
      </c>
      <c r="AP192" s="35" t="e">
        <f t="shared" si="81"/>
        <v>#N/A</v>
      </c>
      <c r="AQ192" s="35" t="e">
        <f t="shared" si="81"/>
        <v>#N/A</v>
      </c>
      <c r="AR192" s="35" t="e">
        <f t="shared" si="81"/>
        <v>#N/A</v>
      </c>
      <c r="AS192" s="35" t="e">
        <f t="shared" si="81"/>
        <v>#N/A</v>
      </c>
      <c r="AT192" s="35" t="e">
        <f t="shared" si="81"/>
        <v>#N/A</v>
      </c>
      <c r="AU192" s="35" t="e">
        <f t="shared" si="81"/>
        <v>#N/A</v>
      </c>
      <c r="AV192" s="35" t="e">
        <f t="shared" si="81"/>
        <v>#N/A</v>
      </c>
      <c r="AW192" s="35" t="e">
        <f t="shared" si="81"/>
        <v>#N/A</v>
      </c>
      <c r="AX192" s="35" t="e">
        <f t="shared" si="81"/>
        <v>#N/A</v>
      </c>
      <c r="AY192" s="35" t="e">
        <f t="shared" si="81"/>
        <v>#N/A</v>
      </c>
      <c r="AZ192" s="35" t="e">
        <f t="shared" si="81"/>
        <v>#N/A</v>
      </c>
      <c r="BA192" s="35" t="e">
        <f t="shared" si="81"/>
        <v>#N/A</v>
      </c>
      <c r="BB192" s="35" t="e">
        <f t="shared" si="81"/>
        <v>#N/A</v>
      </c>
      <c r="BC192" s="35" t="e">
        <f t="shared" si="81"/>
        <v>#N/A</v>
      </c>
      <c r="BD192" s="35" t="e">
        <f t="shared" si="81"/>
        <v>#N/A</v>
      </c>
      <c r="BE192" s="35" t="e">
        <f t="shared" si="81"/>
        <v>#N/A</v>
      </c>
      <c r="BF192" s="35" t="e">
        <f t="shared" si="81"/>
        <v>#N/A</v>
      </c>
      <c r="BG192" s="35" t="e">
        <f t="shared" si="81"/>
        <v>#N/A</v>
      </c>
      <c r="BH192" s="35" t="e">
        <f t="shared" si="81"/>
        <v>#N/A</v>
      </c>
      <c r="BI192" s="35" t="e">
        <f t="shared" si="81"/>
        <v>#N/A</v>
      </c>
      <c r="BJ192" s="35" t="e">
        <f t="shared" si="81"/>
        <v>#N/A</v>
      </c>
      <c r="BK192" s="35" t="e">
        <f t="shared" si="81"/>
        <v>#N/A</v>
      </c>
      <c r="BL192" s="35" t="e">
        <f t="shared" si="81"/>
        <v>#N/A</v>
      </c>
      <c r="BM192" s="35" t="e">
        <f t="shared" si="81"/>
        <v>#N/A</v>
      </c>
      <c r="BN192" s="35" t="e">
        <f t="shared" si="81"/>
        <v>#N/A</v>
      </c>
    </row>
    <row r="193" spans="3:66" hidden="1">
      <c r="C193" s="35" t="s">
        <v>13</v>
      </c>
      <c r="F193" s="35">
        <f t="shared" si="81"/>
        <v>0</v>
      </c>
      <c r="G193" s="35">
        <f t="shared" si="81"/>
        <v>0</v>
      </c>
      <c r="H193" s="35">
        <f t="shared" si="81"/>
        <v>0</v>
      </c>
      <c r="I193" s="35">
        <f t="shared" si="81"/>
        <v>0</v>
      </c>
      <c r="J193" s="35">
        <f t="shared" si="81"/>
        <v>0</v>
      </c>
      <c r="K193" s="35">
        <f t="shared" si="81"/>
        <v>0</v>
      </c>
      <c r="L193" s="35" t="e">
        <f t="shared" si="81"/>
        <v>#N/A</v>
      </c>
      <c r="M193" s="35" t="e">
        <f t="shared" si="81"/>
        <v>#N/A</v>
      </c>
      <c r="N193" s="35" t="e">
        <f t="shared" si="81"/>
        <v>#N/A</v>
      </c>
      <c r="O193" s="35" t="e">
        <f t="shared" si="81"/>
        <v>#N/A</v>
      </c>
      <c r="P193" s="35" t="e">
        <f t="shared" si="81"/>
        <v>#N/A</v>
      </c>
      <c r="Q193" s="35" t="e">
        <f t="shared" ref="Q193:BN193" si="82">P187</f>
        <v>#N/A</v>
      </c>
      <c r="R193" s="35" t="e">
        <f t="shared" si="82"/>
        <v>#N/A</v>
      </c>
      <c r="S193" s="35" t="e">
        <f t="shared" si="82"/>
        <v>#N/A</v>
      </c>
      <c r="T193" s="35" t="e">
        <f t="shared" si="82"/>
        <v>#N/A</v>
      </c>
      <c r="U193" s="35" t="e">
        <f t="shared" si="82"/>
        <v>#N/A</v>
      </c>
      <c r="V193" s="35" t="e">
        <f t="shared" si="82"/>
        <v>#N/A</v>
      </c>
      <c r="W193" s="35" t="e">
        <f t="shared" si="82"/>
        <v>#N/A</v>
      </c>
      <c r="X193" s="35" t="e">
        <f t="shared" si="82"/>
        <v>#N/A</v>
      </c>
      <c r="Y193" s="35" t="e">
        <f t="shared" si="82"/>
        <v>#N/A</v>
      </c>
      <c r="Z193" s="35" t="e">
        <f t="shared" si="82"/>
        <v>#N/A</v>
      </c>
      <c r="AA193" s="35" t="e">
        <f t="shared" si="82"/>
        <v>#N/A</v>
      </c>
      <c r="AB193" s="35" t="e">
        <f t="shared" si="82"/>
        <v>#N/A</v>
      </c>
      <c r="AC193" s="35" t="e">
        <f t="shared" si="82"/>
        <v>#N/A</v>
      </c>
      <c r="AD193" s="35" t="e">
        <f t="shared" si="82"/>
        <v>#N/A</v>
      </c>
      <c r="AE193" s="35" t="e">
        <f t="shared" si="82"/>
        <v>#N/A</v>
      </c>
      <c r="AF193" s="35" t="e">
        <f t="shared" si="82"/>
        <v>#N/A</v>
      </c>
      <c r="AG193" s="35" t="e">
        <f t="shared" si="82"/>
        <v>#N/A</v>
      </c>
      <c r="AH193" s="35" t="e">
        <f t="shared" si="82"/>
        <v>#N/A</v>
      </c>
      <c r="AI193" s="35" t="e">
        <f t="shared" si="82"/>
        <v>#N/A</v>
      </c>
      <c r="AJ193" s="35" t="e">
        <f t="shared" si="82"/>
        <v>#N/A</v>
      </c>
      <c r="AK193" s="35" t="e">
        <f t="shared" si="82"/>
        <v>#N/A</v>
      </c>
      <c r="AL193" s="35" t="e">
        <f t="shared" si="82"/>
        <v>#N/A</v>
      </c>
      <c r="AM193" s="35" t="e">
        <f t="shared" si="82"/>
        <v>#N/A</v>
      </c>
      <c r="AN193" s="35" t="e">
        <f t="shared" si="82"/>
        <v>#N/A</v>
      </c>
      <c r="AO193" s="35" t="e">
        <f t="shared" si="82"/>
        <v>#N/A</v>
      </c>
      <c r="AP193" s="35" t="e">
        <f t="shared" si="82"/>
        <v>#N/A</v>
      </c>
      <c r="AQ193" s="35" t="e">
        <f t="shared" si="82"/>
        <v>#N/A</v>
      </c>
      <c r="AR193" s="35" t="e">
        <f t="shared" si="82"/>
        <v>#N/A</v>
      </c>
      <c r="AS193" s="35" t="e">
        <f t="shared" si="82"/>
        <v>#N/A</v>
      </c>
      <c r="AT193" s="35" t="e">
        <f t="shared" si="82"/>
        <v>#N/A</v>
      </c>
      <c r="AU193" s="35" t="e">
        <f t="shared" si="82"/>
        <v>#N/A</v>
      </c>
      <c r="AV193" s="35" t="e">
        <f t="shared" si="82"/>
        <v>#N/A</v>
      </c>
      <c r="AW193" s="35" t="e">
        <f t="shared" si="82"/>
        <v>#N/A</v>
      </c>
      <c r="AX193" s="35" t="e">
        <f t="shared" si="82"/>
        <v>#N/A</v>
      </c>
      <c r="AY193" s="35" t="e">
        <f t="shared" si="82"/>
        <v>#N/A</v>
      </c>
      <c r="AZ193" s="35" t="e">
        <f t="shared" si="82"/>
        <v>#N/A</v>
      </c>
      <c r="BA193" s="35" t="e">
        <f t="shared" si="82"/>
        <v>#N/A</v>
      </c>
      <c r="BB193" s="35" t="e">
        <f t="shared" si="82"/>
        <v>#N/A</v>
      </c>
      <c r="BC193" s="35" t="e">
        <f t="shared" si="82"/>
        <v>#N/A</v>
      </c>
      <c r="BD193" s="35" t="e">
        <f t="shared" si="82"/>
        <v>#N/A</v>
      </c>
      <c r="BE193" s="35" t="e">
        <f t="shared" si="82"/>
        <v>#N/A</v>
      </c>
      <c r="BF193" s="35" t="e">
        <f t="shared" si="82"/>
        <v>#N/A</v>
      </c>
      <c r="BG193" s="35" t="e">
        <f t="shared" si="82"/>
        <v>#N/A</v>
      </c>
      <c r="BH193" s="35" t="e">
        <f t="shared" si="82"/>
        <v>#N/A</v>
      </c>
      <c r="BI193" s="35" t="e">
        <f t="shared" si="82"/>
        <v>#N/A</v>
      </c>
      <c r="BJ193" s="35" t="e">
        <f t="shared" si="82"/>
        <v>#N/A</v>
      </c>
      <c r="BK193" s="35" t="e">
        <f t="shared" si="82"/>
        <v>#N/A</v>
      </c>
      <c r="BL193" s="35" t="e">
        <f t="shared" si="82"/>
        <v>#N/A</v>
      </c>
      <c r="BM193" s="35" t="e">
        <f t="shared" si="82"/>
        <v>#N/A</v>
      </c>
      <c r="BN193" s="35" t="e">
        <f t="shared" si="82"/>
        <v>#N/A</v>
      </c>
    </row>
    <row r="194" spans="3:66" hidden="1"/>
    <row r="195" spans="3:66" hidden="1">
      <c r="C195" s="35" t="s">
        <v>12</v>
      </c>
      <c r="G195" s="35">
        <f t="shared" ref="G195:BN199" si="83">F189</f>
        <v>0</v>
      </c>
      <c r="H195" s="35">
        <f t="shared" si="83"/>
        <v>0</v>
      </c>
      <c r="I195" s="35">
        <f t="shared" si="83"/>
        <v>0</v>
      </c>
      <c r="J195" s="35">
        <f t="shared" si="83"/>
        <v>0</v>
      </c>
      <c r="K195" s="35">
        <f t="shared" si="83"/>
        <v>0</v>
      </c>
      <c r="L195" s="35">
        <f t="shared" si="83"/>
        <v>0</v>
      </c>
      <c r="M195" s="35">
        <f t="shared" si="83"/>
        <v>0</v>
      </c>
      <c r="N195" s="35" t="e">
        <f t="shared" si="83"/>
        <v>#N/A</v>
      </c>
      <c r="O195" s="35" t="e">
        <f t="shared" si="83"/>
        <v>#N/A</v>
      </c>
      <c r="P195" s="35" t="e">
        <f t="shared" si="83"/>
        <v>#N/A</v>
      </c>
      <c r="Q195" s="35" t="e">
        <f t="shared" si="83"/>
        <v>#N/A</v>
      </c>
      <c r="R195" s="35" t="e">
        <f t="shared" si="83"/>
        <v>#N/A</v>
      </c>
      <c r="S195" s="35" t="e">
        <f t="shared" si="83"/>
        <v>#N/A</v>
      </c>
      <c r="T195" s="35" t="e">
        <f t="shared" si="83"/>
        <v>#N/A</v>
      </c>
      <c r="U195" s="35" t="e">
        <f t="shared" si="83"/>
        <v>#N/A</v>
      </c>
      <c r="V195" s="35" t="e">
        <f t="shared" si="83"/>
        <v>#N/A</v>
      </c>
      <c r="W195" s="35" t="e">
        <f t="shared" si="83"/>
        <v>#N/A</v>
      </c>
      <c r="X195" s="35" t="e">
        <f t="shared" si="83"/>
        <v>#N/A</v>
      </c>
      <c r="Y195" s="35" t="e">
        <f t="shared" si="83"/>
        <v>#N/A</v>
      </c>
      <c r="Z195" s="35" t="e">
        <f t="shared" si="83"/>
        <v>#N/A</v>
      </c>
      <c r="AA195" s="35" t="e">
        <f t="shared" si="83"/>
        <v>#N/A</v>
      </c>
      <c r="AB195" s="35" t="e">
        <f t="shared" si="83"/>
        <v>#N/A</v>
      </c>
      <c r="AC195" s="35" t="e">
        <f t="shared" si="83"/>
        <v>#N/A</v>
      </c>
      <c r="AD195" s="35" t="e">
        <f t="shared" si="83"/>
        <v>#N/A</v>
      </c>
      <c r="AE195" s="35" t="e">
        <f t="shared" si="83"/>
        <v>#N/A</v>
      </c>
      <c r="AF195" s="35" t="e">
        <f t="shared" si="83"/>
        <v>#N/A</v>
      </c>
      <c r="AG195" s="35" t="e">
        <f t="shared" si="83"/>
        <v>#N/A</v>
      </c>
      <c r="AH195" s="35" t="e">
        <f t="shared" si="83"/>
        <v>#N/A</v>
      </c>
      <c r="AI195" s="35" t="e">
        <f t="shared" si="83"/>
        <v>#N/A</v>
      </c>
      <c r="AJ195" s="35" t="e">
        <f t="shared" si="83"/>
        <v>#N/A</v>
      </c>
      <c r="AK195" s="35" t="e">
        <f t="shared" si="83"/>
        <v>#N/A</v>
      </c>
      <c r="AL195" s="35" t="e">
        <f t="shared" si="83"/>
        <v>#N/A</v>
      </c>
      <c r="AM195" s="35" t="e">
        <f t="shared" si="83"/>
        <v>#N/A</v>
      </c>
      <c r="AN195" s="35" t="e">
        <f t="shared" si="83"/>
        <v>#N/A</v>
      </c>
      <c r="AO195" s="35" t="e">
        <f t="shared" si="83"/>
        <v>#N/A</v>
      </c>
      <c r="AP195" s="35" t="e">
        <f t="shared" si="83"/>
        <v>#N/A</v>
      </c>
      <c r="AQ195" s="35" t="e">
        <f t="shared" si="83"/>
        <v>#N/A</v>
      </c>
      <c r="AR195" s="35" t="e">
        <f t="shared" si="83"/>
        <v>#N/A</v>
      </c>
      <c r="AS195" s="35" t="e">
        <f t="shared" si="83"/>
        <v>#N/A</v>
      </c>
      <c r="AT195" s="35" t="e">
        <f t="shared" si="83"/>
        <v>#N/A</v>
      </c>
      <c r="AU195" s="35" t="e">
        <f t="shared" si="83"/>
        <v>#N/A</v>
      </c>
      <c r="AV195" s="35" t="e">
        <f t="shared" si="83"/>
        <v>#N/A</v>
      </c>
      <c r="AW195" s="35" t="e">
        <f t="shared" si="83"/>
        <v>#N/A</v>
      </c>
      <c r="AX195" s="35" t="e">
        <f t="shared" si="83"/>
        <v>#N/A</v>
      </c>
      <c r="AY195" s="35" t="e">
        <f t="shared" si="83"/>
        <v>#N/A</v>
      </c>
      <c r="AZ195" s="35" t="e">
        <f t="shared" si="83"/>
        <v>#N/A</v>
      </c>
      <c r="BA195" s="35" t="e">
        <f t="shared" si="83"/>
        <v>#N/A</v>
      </c>
      <c r="BB195" s="35" t="e">
        <f t="shared" si="83"/>
        <v>#N/A</v>
      </c>
      <c r="BC195" s="35" t="e">
        <f t="shared" si="83"/>
        <v>#N/A</v>
      </c>
      <c r="BD195" s="35" t="e">
        <f t="shared" si="83"/>
        <v>#N/A</v>
      </c>
      <c r="BE195" s="35" t="e">
        <f t="shared" si="83"/>
        <v>#N/A</v>
      </c>
      <c r="BF195" s="35" t="e">
        <f t="shared" si="83"/>
        <v>#N/A</v>
      </c>
      <c r="BG195" s="35" t="e">
        <f t="shared" si="83"/>
        <v>#N/A</v>
      </c>
      <c r="BH195" s="35" t="e">
        <f t="shared" si="83"/>
        <v>#N/A</v>
      </c>
      <c r="BI195" s="35" t="e">
        <f t="shared" si="83"/>
        <v>#N/A</v>
      </c>
      <c r="BJ195" s="35" t="e">
        <f t="shared" si="83"/>
        <v>#N/A</v>
      </c>
      <c r="BK195" s="35" t="e">
        <f t="shared" si="83"/>
        <v>#N/A</v>
      </c>
      <c r="BL195" s="35" t="e">
        <f t="shared" si="83"/>
        <v>#N/A</v>
      </c>
      <c r="BM195" s="35" t="e">
        <f t="shared" si="83"/>
        <v>#N/A</v>
      </c>
      <c r="BN195" s="35" t="e">
        <f t="shared" si="83"/>
        <v>#N/A</v>
      </c>
    </row>
    <row r="196" spans="3:66" hidden="1">
      <c r="C196" s="35" t="s">
        <v>0</v>
      </c>
      <c r="G196" s="35">
        <f t="shared" si="83"/>
        <v>0</v>
      </c>
      <c r="H196" s="35">
        <f t="shared" si="83"/>
        <v>0</v>
      </c>
      <c r="I196" s="35">
        <f t="shared" si="83"/>
        <v>0</v>
      </c>
      <c r="J196" s="35">
        <f t="shared" si="83"/>
        <v>0</v>
      </c>
      <c r="K196" s="35">
        <f t="shared" si="83"/>
        <v>0</v>
      </c>
      <c r="L196" s="35">
        <f t="shared" si="83"/>
        <v>0</v>
      </c>
      <c r="M196" s="35" t="e">
        <f t="shared" si="83"/>
        <v>#N/A</v>
      </c>
      <c r="N196" s="35" t="e">
        <f t="shared" si="83"/>
        <v>#N/A</v>
      </c>
      <c r="O196" s="35" t="e">
        <f t="shared" si="83"/>
        <v>#N/A</v>
      </c>
      <c r="P196" s="35" t="e">
        <f t="shared" si="83"/>
        <v>#N/A</v>
      </c>
      <c r="Q196" s="35" t="e">
        <f t="shared" si="83"/>
        <v>#N/A</v>
      </c>
      <c r="R196" s="35" t="e">
        <f t="shared" si="83"/>
        <v>#N/A</v>
      </c>
      <c r="S196" s="35" t="e">
        <f t="shared" si="83"/>
        <v>#N/A</v>
      </c>
      <c r="T196" s="35" t="e">
        <f t="shared" si="83"/>
        <v>#N/A</v>
      </c>
      <c r="U196" s="35" t="e">
        <f t="shared" si="83"/>
        <v>#N/A</v>
      </c>
      <c r="V196" s="35" t="e">
        <f t="shared" si="83"/>
        <v>#N/A</v>
      </c>
      <c r="W196" s="35" t="e">
        <f t="shared" si="83"/>
        <v>#N/A</v>
      </c>
      <c r="X196" s="35" t="e">
        <f t="shared" si="83"/>
        <v>#N/A</v>
      </c>
      <c r="Y196" s="35" t="e">
        <f t="shared" si="83"/>
        <v>#N/A</v>
      </c>
      <c r="Z196" s="35" t="e">
        <f t="shared" si="83"/>
        <v>#N/A</v>
      </c>
      <c r="AA196" s="35" t="e">
        <f t="shared" si="83"/>
        <v>#N/A</v>
      </c>
      <c r="AB196" s="35" t="e">
        <f t="shared" si="83"/>
        <v>#N/A</v>
      </c>
      <c r="AC196" s="35" t="e">
        <f t="shared" si="83"/>
        <v>#N/A</v>
      </c>
      <c r="AD196" s="35" t="e">
        <f t="shared" si="83"/>
        <v>#N/A</v>
      </c>
      <c r="AE196" s="35" t="e">
        <f t="shared" si="83"/>
        <v>#N/A</v>
      </c>
      <c r="AF196" s="35" t="e">
        <f t="shared" si="83"/>
        <v>#N/A</v>
      </c>
      <c r="AG196" s="35" t="e">
        <f t="shared" si="83"/>
        <v>#N/A</v>
      </c>
      <c r="AH196" s="35" t="e">
        <f t="shared" si="83"/>
        <v>#N/A</v>
      </c>
      <c r="AI196" s="35" t="e">
        <f t="shared" si="83"/>
        <v>#N/A</v>
      </c>
      <c r="AJ196" s="35" t="e">
        <f t="shared" si="83"/>
        <v>#N/A</v>
      </c>
      <c r="AK196" s="35" t="e">
        <f t="shared" si="83"/>
        <v>#N/A</v>
      </c>
      <c r="AL196" s="35" t="e">
        <f t="shared" si="83"/>
        <v>#N/A</v>
      </c>
      <c r="AM196" s="35" t="e">
        <f t="shared" si="83"/>
        <v>#N/A</v>
      </c>
      <c r="AN196" s="35" t="e">
        <f t="shared" si="83"/>
        <v>#N/A</v>
      </c>
      <c r="AO196" s="35" t="e">
        <f t="shared" si="83"/>
        <v>#N/A</v>
      </c>
      <c r="AP196" s="35" t="e">
        <f t="shared" si="83"/>
        <v>#N/A</v>
      </c>
      <c r="AQ196" s="35" t="e">
        <f t="shared" si="83"/>
        <v>#N/A</v>
      </c>
      <c r="AR196" s="35" t="e">
        <f t="shared" si="83"/>
        <v>#N/A</v>
      </c>
      <c r="AS196" s="35" t="e">
        <f t="shared" si="83"/>
        <v>#N/A</v>
      </c>
      <c r="AT196" s="35" t="e">
        <f t="shared" si="83"/>
        <v>#N/A</v>
      </c>
      <c r="AU196" s="35" t="e">
        <f t="shared" si="83"/>
        <v>#N/A</v>
      </c>
      <c r="AV196" s="35" t="e">
        <f t="shared" si="83"/>
        <v>#N/A</v>
      </c>
      <c r="AW196" s="35" t="e">
        <f t="shared" si="83"/>
        <v>#N/A</v>
      </c>
      <c r="AX196" s="35" t="e">
        <f t="shared" si="83"/>
        <v>#N/A</v>
      </c>
      <c r="AY196" s="35" t="e">
        <f t="shared" si="83"/>
        <v>#N/A</v>
      </c>
      <c r="AZ196" s="35" t="e">
        <f t="shared" si="83"/>
        <v>#N/A</v>
      </c>
      <c r="BA196" s="35" t="e">
        <f t="shared" si="83"/>
        <v>#N/A</v>
      </c>
      <c r="BB196" s="35" t="e">
        <f t="shared" si="83"/>
        <v>#N/A</v>
      </c>
      <c r="BC196" s="35" t="e">
        <f t="shared" si="83"/>
        <v>#N/A</v>
      </c>
      <c r="BD196" s="35" t="e">
        <f t="shared" si="83"/>
        <v>#N/A</v>
      </c>
      <c r="BE196" s="35" t="e">
        <f t="shared" si="83"/>
        <v>#N/A</v>
      </c>
      <c r="BF196" s="35" t="e">
        <f t="shared" si="83"/>
        <v>#N/A</v>
      </c>
      <c r="BG196" s="35" t="e">
        <f t="shared" si="83"/>
        <v>#N/A</v>
      </c>
      <c r="BH196" s="35" t="e">
        <f t="shared" si="83"/>
        <v>#N/A</v>
      </c>
      <c r="BI196" s="35" t="e">
        <f t="shared" si="83"/>
        <v>#N/A</v>
      </c>
      <c r="BJ196" s="35" t="e">
        <f t="shared" si="83"/>
        <v>#N/A</v>
      </c>
      <c r="BK196" s="35" t="e">
        <f t="shared" si="83"/>
        <v>#N/A</v>
      </c>
      <c r="BL196" s="35" t="e">
        <f t="shared" si="83"/>
        <v>#N/A</v>
      </c>
      <c r="BM196" s="35" t="e">
        <f t="shared" si="83"/>
        <v>#N/A</v>
      </c>
      <c r="BN196" s="35" t="e">
        <f t="shared" si="83"/>
        <v>#N/A</v>
      </c>
    </row>
    <row r="197" spans="3:66" hidden="1">
      <c r="C197" s="35" t="s">
        <v>1</v>
      </c>
      <c r="G197" s="35">
        <f t="shared" si="83"/>
        <v>0</v>
      </c>
      <c r="H197" s="35">
        <f t="shared" si="83"/>
        <v>0</v>
      </c>
      <c r="I197" s="35">
        <f t="shared" si="83"/>
        <v>0</v>
      </c>
      <c r="J197" s="35">
        <f t="shared" si="83"/>
        <v>0</v>
      </c>
      <c r="K197" s="35">
        <f t="shared" si="83"/>
        <v>0</v>
      </c>
      <c r="L197" s="35">
        <f t="shared" si="83"/>
        <v>0</v>
      </c>
      <c r="M197" s="35" t="e">
        <f t="shared" si="83"/>
        <v>#N/A</v>
      </c>
      <c r="N197" s="35" t="e">
        <f t="shared" si="83"/>
        <v>#N/A</v>
      </c>
      <c r="O197" s="35" t="e">
        <f t="shared" si="83"/>
        <v>#N/A</v>
      </c>
      <c r="P197" s="35" t="e">
        <f t="shared" si="83"/>
        <v>#N/A</v>
      </c>
      <c r="Q197" s="35" t="e">
        <f t="shared" si="83"/>
        <v>#N/A</v>
      </c>
      <c r="R197" s="35" t="e">
        <f t="shared" si="83"/>
        <v>#N/A</v>
      </c>
      <c r="S197" s="35" t="e">
        <f t="shared" si="83"/>
        <v>#N/A</v>
      </c>
      <c r="T197" s="35" t="e">
        <f t="shared" si="83"/>
        <v>#N/A</v>
      </c>
      <c r="U197" s="35" t="e">
        <f t="shared" si="83"/>
        <v>#N/A</v>
      </c>
      <c r="V197" s="35" t="e">
        <f t="shared" si="83"/>
        <v>#N/A</v>
      </c>
      <c r="W197" s="35" t="e">
        <f t="shared" si="83"/>
        <v>#N/A</v>
      </c>
      <c r="X197" s="35" t="e">
        <f t="shared" si="83"/>
        <v>#N/A</v>
      </c>
      <c r="Y197" s="35" t="e">
        <f t="shared" si="83"/>
        <v>#N/A</v>
      </c>
      <c r="Z197" s="35" t="e">
        <f t="shared" si="83"/>
        <v>#N/A</v>
      </c>
      <c r="AA197" s="35" t="e">
        <f t="shared" si="83"/>
        <v>#N/A</v>
      </c>
      <c r="AB197" s="35" t="e">
        <f t="shared" si="83"/>
        <v>#N/A</v>
      </c>
      <c r="AC197" s="35" t="e">
        <f t="shared" si="83"/>
        <v>#N/A</v>
      </c>
      <c r="AD197" s="35" t="e">
        <f t="shared" si="83"/>
        <v>#N/A</v>
      </c>
      <c r="AE197" s="35" t="e">
        <f t="shared" si="83"/>
        <v>#N/A</v>
      </c>
      <c r="AF197" s="35" t="e">
        <f t="shared" si="83"/>
        <v>#N/A</v>
      </c>
      <c r="AG197" s="35" t="e">
        <f t="shared" si="83"/>
        <v>#N/A</v>
      </c>
      <c r="AH197" s="35" t="e">
        <f t="shared" si="83"/>
        <v>#N/A</v>
      </c>
      <c r="AI197" s="35" t="e">
        <f t="shared" si="83"/>
        <v>#N/A</v>
      </c>
      <c r="AJ197" s="35" t="e">
        <f t="shared" si="83"/>
        <v>#N/A</v>
      </c>
      <c r="AK197" s="35" t="e">
        <f t="shared" si="83"/>
        <v>#N/A</v>
      </c>
      <c r="AL197" s="35" t="e">
        <f t="shared" si="83"/>
        <v>#N/A</v>
      </c>
      <c r="AM197" s="35" t="e">
        <f t="shared" si="83"/>
        <v>#N/A</v>
      </c>
      <c r="AN197" s="35" t="e">
        <f t="shared" si="83"/>
        <v>#N/A</v>
      </c>
      <c r="AO197" s="35" t="e">
        <f t="shared" si="83"/>
        <v>#N/A</v>
      </c>
      <c r="AP197" s="35" t="e">
        <f t="shared" si="83"/>
        <v>#N/A</v>
      </c>
      <c r="AQ197" s="35" t="e">
        <f t="shared" si="83"/>
        <v>#N/A</v>
      </c>
      <c r="AR197" s="35" t="e">
        <f t="shared" si="83"/>
        <v>#N/A</v>
      </c>
      <c r="AS197" s="35" t="e">
        <f t="shared" si="83"/>
        <v>#N/A</v>
      </c>
      <c r="AT197" s="35" t="e">
        <f t="shared" si="83"/>
        <v>#N/A</v>
      </c>
      <c r="AU197" s="35" t="e">
        <f t="shared" si="83"/>
        <v>#N/A</v>
      </c>
      <c r="AV197" s="35" t="e">
        <f t="shared" si="83"/>
        <v>#N/A</v>
      </c>
      <c r="AW197" s="35" t="e">
        <f t="shared" si="83"/>
        <v>#N/A</v>
      </c>
      <c r="AX197" s="35" t="e">
        <f t="shared" si="83"/>
        <v>#N/A</v>
      </c>
      <c r="AY197" s="35" t="e">
        <f t="shared" si="83"/>
        <v>#N/A</v>
      </c>
      <c r="AZ197" s="35" t="e">
        <f t="shared" si="83"/>
        <v>#N/A</v>
      </c>
      <c r="BA197" s="35" t="e">
        <f t="shared" si="83"/>
        <v>#N/A</v>
      </c>
      <c r="BB197" s="35" t="e">
        <f t="shared" si="83"/>
        <v>#N/A</v>
      </c>
      <c r="BC197" s="35" t="e">
        <f t="shared" si="83"/>
        <v>#N/A</v>
      </c>
      <c r="BD197" s="35" t="e">
        <f t="shared" si="83"/>
        <v>#N/A</v>
      </c>
      <c r="BE197" s="35" t="e">
        <f t="shared" si="83"/>
        <v>#N/A</v>
      </c>
      <c r="BF197" s="35" t="e">
        <f t="shared" si="83"/>
        <v>#N/A</v>
      </c>
      <c r="BG197" s="35" t="e">
        <f t="shared" si="83"/>
        <v>#N/A</v>
      </c>
      <c r="BH197" s="35" t="e">
        <f t="shared" si="83"/>
        <v>#N/A</v>
      </c>
      <c r="BI197" s="35" t="e">
        <f t="shared" si="83"/>
        <v>#N/A</v>
      </c>
      <c r="BJ197" s="35" t="e">
        <f t="shared" si="83"/>
        <v>#N/A</v>
      </c>
      <c r="BK197" s="35" t="e">
        <f t="shared" si="83"/>
        <v>#N/A</v>
      </c>
      <c r="BL197" s="35" t="e">
        <f t="shared" si="83"/>
        <v>#N/A</v>
      </c>
      <c r="BM197" s="35" t="e">
        <f t="shared" si="83"/>
        <v>#N/A</v>
      </c>
      <c r="BN197" s="35" t="e">
        <f t="shared" si="83"/>
        <v>#N/A</v>
      </c>
    </row>
    <row r="198" spans="3:66" hidden="1">
      <c r="C198" s="35" t="s">
        <v>2</v>
      </c>
      <c r="G198" s="35">
        <f t="shared" si="83"/>
        <v>0</v>
      </c>
      <c r="H198" s="35">
        <f t="shared" si="83"/>
        <v>0</v>
      </c>
      <c r="I198" s="35">
        <f t="shared" si="83"/>
        <v>0</v>
      </c>
      <c r="J198" s="35">
        <f t="shared" si="83"/>
        <v>0</v>
      </c>
      <c r="K198" s="35">
        <f t="shared" si="83"/>
        <v>0</v>
      </c>
      <c r="L198" s="35">
        <f t="shared" si="83"/>
        <v>0</v>
      </c>
      <c r="M198" s="35" t="e">
        <f t="shared" si="83"/>
        <v>#N/A</v>
      </c>
      <c r="N198" s="35" t="e">
        <f t="shared" si="83"/>
        <v>#N/A</v>
      </c>
      <c r="O198" s="35" t="e">
        <f t="shared" si="83"/>
        <v>#N/A</v>
      </c>
      <c r="P198" s="35" t="e">
        <f t="shared" si="83"/>
        <v>#N/A</v>
      </c>
      <c r="Q198" s="35" t="e">
        <f t="shared" si="83"/>
        <v>#N/A</v>
      </c>
      <c r="R198" s="35" t="e">
        <f t="shared" si="83"/>
        <v>#N/A</v>
      </c>
      <c r="S198" s="35" t="e">
        <f t="shared" si="83"/>
        <v>#N/A</v>
      </c>
      <c r="T198" s="35" t="e">
        <f t="shared" si="83"/>
        <v>#N/A</v>
      </c>
      <c r="U198" s="35" t="e">
        <f t="shared" si="83"/>
        <v>#N/A</v>
      </c>
      <c r="V198" s="35" t="e">
        <f t="shared" si="83"/>
        <v>#N/A</v>
      </c>
      <c r="W198" s="35" t="e">
        <f t="shared" si="83"/>
        <v>#N/A</v>
      </c>
      <c r="X198" s="35" t="e">
        <f t="shared" si="83"/>
        <v>#N/A</v>
      </c>
      <c r="Y198" s="35" t="e">
        <f t="shared" si="83"/>
        <v>#N/A</v>
      </c>
      <c r="Z198" s="35" t="e">
        <f t="shared" si="83"/>
        <v>#N/A</v>
      </c>
      <c r="AA198" s="35" t="e">
        <f t="shared" si="83"/>
        <v>#N/A</v>
      </c>
      <c r="AB198" s="35" t="e">
        <f t="shared" si="83"/>
        <v>#N/A</v>
      </c>
      <c r="AC198" s="35" t="e">
        <f t="shared" si="83"/>
        <v>#N/A</v>
      </c>
      <c r="AD198" s="35" t="e">
        <f t="shared" si="83"/>
        <v>#N/A</v>
      </c>
      <c r="AE198" s="35" t="e">
        <f t="shared" si="83"/>
        <v>#N/A</v>
      </c>
      <c r="AF198" s="35" t="e">
        <f t="shared" si="83"/>
        <v>#N/A</v>
      </c>
      <c r="AG198" s="35" t="e">
        <f t="shared" si="83"/>
        <v>#N/A</v>
      </c>
      <c r="AH198" s="35" t="e">
        <f t="shared" si="83"/>
        <v>#N/A</v>
      </c>
      <c r="AI198" s="35" t="e">
        <f t="shared" si="83"/>
        <v>#N/A</v>
      </c>
      <c r="AJ198" s="35" t="e">
        <f t="shared" si="83"/>
        <v>#N/A</v>
      </c>
      <c r="AK198" s="35" t="e">
        <f t="shared" si="83"/>
        <v>#N/A</v>
      </c>
      <c r="AL198" s="35" t="e">
        <f t="shared" si="83"/>
        <v>#N/A</v>
      </c>
      <c r="AM198" s="35" t="e">
        <f t="shared" si="83"/>
        <v>#N/A</v>
      </c>
      <c r="AN198" s="35" t="e">
        <f t="shared" si="83"/>
        <v>#N/A</v>
      </c>
      <c r="AO198" s="35" t="e">
        <f t="shared" si="83"/>
        <v>#N/A</v>
      </c>
      <c r="AP198" s="35" t="e">
        <f t="shared" si="83"/>
        <v>#N/A</v>
      </c>
      <c r="AQ198" s="35" t="e">
        <f t="shared" si="83"/>
        <v>#N/A</v>
      </c>
      <c r="AR198" s="35" t="e">
        <f t="shared" si="83"/>
        <v>#N/A</v>
      </c>
      <c r="AS198" s="35" t="e">
        <f t="shared" si="83"/>
        <v>#N/A</v>
      </c>
      <c r="AT198" s="35" t="e">
        <f t="shared" si="83"/>
        <v>#N/A</v>
      </c>
      <c r="AU198" s="35" t="e">
        <f t="shared" si="83"/>
        <v>#N/A</v>
      </c>
      <c r="AV198" s="35" t="e">
        <f t="shared" si="83"/>
        <v>#N/A</v>
      </c>
      <c r="AW198" s="35" t="e">
        <f t="shared" si="83"/>
        <v>#N/A</v>
      </c>
      <c r="AX198" s="35" t="e">
        <f t="shared" si="83"/>
        <v>#N/A</v>
      </c>
      <c r="AY198" s="35" t="e">
        <f t="shared" si="83"/>
        <v>#N/A</v>
      </c>
      <c r="AZ198" s="35" t="e">
        <f t="shared" si="83"/>
        <v>#N/A</v>
      </c>
      <c r="BA198" s="35" t="e">
        <f t="shared" si="83"/>
        <v>#N/A</v>
      </c>
      <c r="BB198" s="35" t="e">
        <f t="shared" si="83"/>
        <v>#N/A</v>
      </c>
      <c r="BC198" s="35" t="e">
        <f t="shared" si="83"/>
        <v>#N/A</v>
      </c>
      <c r="BD198" s="35" t="e">
        <f t="shared" si="83"/>
        <v>#N/A</v>
      </c>
      <c r="BE198" s="35" t="e">
        <f t="shared" si="83"/>
        <v>#N/A</v>
      </c>
      <c r="BF198" s="35" t="e">
        <f t="shared" si="83"/>
        <v>#N/A</v>
      </c>
      <c r="BG198" s="35" t="e">
        <f t="shared" si="83"/>
        <v>#N/A</v>
      </c>
      <c r="BH198" s="35" t="e">
        <f t="shared" si="83"/>
        <v>#N/A</v>
      </c>
      <c r="BI198" s="35" t="e">
        <f t="shared" si="83"/>
        <v>#N/A</v>
      </c>
      <c r="BJ198" s="35" t="e">
        <f t="shared" si="83"/>
        <v>#N/A</v>
      </c>
      <c r="BK198" s="35" t="e">
        <f t="shared" si="83"/>
        <v>#N/A</v>
      </c>
      <c r="BL198" s="35" t="e">
        <f t="shared" si="83"/>
        <v>#N/A</v>
      </c>
      <c r="BM198" s="35" t="e">
        <f t="shared" si="83"/>
        <v>#N/A</v>
      </c>
      <c r="BN198" s="35" t="e">
        <f t="shared" si="83"/>
        <v>#N/A</v>
      </c>
    </row>
    <row r="199" spans="3:66" hidden="1">
      <c r="C199" s="35" t="s">
        <v>13</v>
      </c>
      <c r="G199" s="35">
        <f t="shared" si="83"/>
        <v>0</v>
      </c>
      <c r="H199" s="35">
        <f t="shared" si="83"/>
        <v>0</v>
      </c>
      <c r="I199" s="35">
        <f t="shared" si="83"/>
        <v>0</v>
      </c>
      <c r="J199" s="35">
        <f t="shared" si="83"/>
        <v>0</v>
      </c>
      <c r="K199" s="35">
        <f t="shared" si="83"/>
        <v>0</v>
      </c>
      <c r="L199" s="35">
        <f t="shared" si="83"/>
        <v>0</v>
      </c>
      <c r="M199" s="35" t="e">
        <f t="shared" si="83"/>
        <v>#N/A</v>
      </c>
      <c r="N199" s="35" t="e">
        <f t="shared" si="83"/>
        <v>#N/A</v>
      </c>
      <c r="O199" s="35" t="e">
        <f t="shared" si="83"/>
        <v>#N/A</v>
      </c>
      <c r="P199" s="35" t="e">
        <f t="shared" si="83"/>
        <v>#N/A</v>
      </c>
      <c r="Q199" s="35" t="e">
        <f t="shared" si="83"/>
        <v>#N/A</v>
      </c>
      <c r="R199" s="35" t="e">
        <f t="shared" si="83"/>
        <v>#N/A</v>
      </c>
      <c r="S199" s="35" t="e">
        <f t="shared" si="83"/>
        <v>#N/A</v>
      </c>
      <c r="T199" s="35" t="e">
        <f t="shared" si="83"/>
        <v>#N/A</v>
      </c>
      <c r="U199" s="35" t="e">
        <f t="shared" si="83"/>
        <v>#N/A</v>
      </c>
      <c r="V199" s="35" t="e">
        <f t="shared" ref="V199:BN199" si="84">U193</f>
        <v>#N/A</v>
      </c>
      <c r="W199" s="35" t="e">
        <f t="shared" si="84"/>
        <v>#N/A</v>
      </c>
      <c r="X199" s="35" t="e">
        <f t="shared" si="84"/>
        <v>#N/A</v>
      </c>
      <c r="Y199" s="35" t="e">
        <f t="shared" si="84"/>
        <v>#N/A</v>
      </c>
      <c r="Z199" s="35" t="e">
        <f t="shared" si="84"/>
        <v>#N/A</v>
      </c>
      <c r="AA199" s="35" t="e">
        <f t="shared" si="84"/>
        <v>#N/A</v>
      </c>
      <c r="AB199" s="35" t="e">
        <f t="shared" si="84"/>
        <v>#N/A</v>
      </c>
      <c r="AC199" s="35" t="e">
        <f t="shared" si="84"/>
        <v>#N/A</v>
      </c>
      <c r="AD199" s="35" t="e">
        <f t="shared" si="84"/>
        <v>#N/A</v>
      </c>
      <c r="AE199" s="35" t="e">
        <f t="shared" si="84"/>
        <v>#N/A</v>
      </c>
      <c r="AF199" s="35" t="e">
        <f t="shared" si="84"/>
        <v>#N/A</v>
      </c>
      <c r="AG199" s="35" t="e">
        <f t="shared" si="84"/>
        <v>#N/A</v>
      </c>
      <c r="AH199" s="35" t="e">
        <f t="shared" si="84"/>
        <v>#N/A</v>
      </c>
      <c r="AI199" s="35" t="e">
        <f t="shared" si="84"/>
        <v>#N/A</v>
      </c>
      <c r="AJ199" s="35" t="e">
        <f t="shared" si="84"/>
        <v>#N/A</v>
      </c>
      <c r="AK199" s="35" t="e">
        <f t="shared" si="84"/>
        <v>#N/A</v>
      </c>
      <c r="AL199" s="35" t="e">
        <f t="shared" si="84"/>
        <v>#N/A</v>
      </c>
      <c r="AM199" s="35" t="e">
        <f t="shared" si="84"/>
        <v>#N/A</v>
      </c>
      <c r="AN199" s="35" t="e">
        <f t="shared" si="84"/>
        <v>#N/A</v>
      </c>
      <c r="AO199" s="35" t="e">
        <f t="shared" si="84"/>
        <v>#N/A</v>
      </c>
      <c r="AP199" s="35" t="e">
        <f t="shared" si="84"/>
        <v>#N/A</v>
      </c>
      <c r="AQ199" s="35" t="e">
        <f t="shared" si="84"/>
        <v>#N/A</v>
      </c>
      <c r="AR199" s="35" t="e">
        <f t="shared" si="84"/>
        <v>#N/A</v>
      </c>
      <c r="AS199" s="35" t="e">
        <f t="shared" si="84"/>
        <v>#N/A</v>
      </c>
      <c r="AT199" s="35" t="e">
        <f t="shared" si="84"/>
        <v>#N/A</v>
      </c>
      <c r="AU199" s="35" t="e">
        <f t="shared" si="84"/>
        <v>#N/A</v>
      </c>
      <c r="AV199" s="35" t="e">
        <f t="shared" si="84"/>
        <v>#N/A</v>
      </c>
      <c r="AW199" s="35" t="e">
        <f t="shared" si="84"/>
        <v>#N/A</v>
      </c>
      <c r="AX199" s="35" t="e">
        <f t="shared" si="84"/>
        <v>#N/A</v>
      </c>
      <c r="AY199" s="35" t="e">
        <f t="shared" si="84"/>
        <v>#N/A</v>
      </c>
      <c r="AZ199" s="35" t="e">
        <f t="shared" si="84"/>
        <v>#N/A</v>
      </c>
      <c r="BA199" s="35" t="e">
        <f t="shared" si="84"/>
        <v>#N/A</v>
      </c>
      <c r="BB199" s="35" t="e">
        <f t="shared" si="84"/>
        <v>#N/A</v>
      </c>
      <c r="BC199" s="35" t="e">
        <f t="shared" si="84"/>
        <v>#N/A</v>
      </c>
      <c r="BD199" s="35" t="e">
        <f t="shared" si="84"/>
        <v>#N/A</v>
      </c>
      <c r="BE199" s="35" t="e">
        <f t="shared" si="84"/>
        <v>#N/A</v>
      </c>
      <c r="BF199" s="35" t="e">
        <f t="shared" si="84"/>
        <v>#N/A</v>
      </c>
      <c r="BG199" s="35" t="e">
        <f t="shared" si="84"/>
        <v>#N/A</v>
      </c>
      <c r="BH199" s="35" t="e">
        <f t="shared" si="84"/>
        <v>#N/A</v>
      </c>
      <c r="BI199" s="35" t="e">
        <f t="shared" si="84"/>
        <v>#N/A</v>
      </c>
      <c r="BJ199" s="35" t="e">
        <f t="shared" si="84"/>
        <v>#N/A</v>
      </c>
      <c r="BK199" s="35" t="e">
        <f t="shared" si="84"/>
        <v>#N/A</v>
      </c>
      <c r="BL199" s="35" t="e">
        <f t="shared" si="84"/>
        <v>#N/A</v>
      </c>
      <c r="BM199" s="35" t="e">
        <f t="shared" si="84"/>
        <v>#N/A</v>
      </c>
      <c r="BN199" s="35" t="e">
        <f t="shared" si="84"/>
        <v>#N/A</v>
      </c>
    </row>
    <row r="200" spans="3:66" hidden="1"/>
    <row r="201" spans="3:66" hidden="1">
      <c r="C201" s="35" t="s">
        <v>12</v>
      </c>
      <c r="H201" s="35">
        <f t="shared" ref="H201:BN205" si="85">G195</f>
        <v>0</v>
      </c>
      <c r="I201" s="35">
        <f t="shared" si="85"/>
        <v>0</v>
      </c>
      <c r="J201" s="35">
        <f t="shared" si="85"/>
        <v>0</v>
      </c>
      <c r="K201" s="35">
        <f t="shared" si="85"/>
        <v>0</v>
      </c>
      <c r="L201" s="35">
        <f t="shared" si="85"/>
        <v>0</v>
      </c>
      <c r="M201" s="35">
        <f t="shared" si="85"/>
        <v>0</v>
      </c>
      <c r="N201" s="35">
        <f t="shared" si="85"/>
        <v>0</v>
      </c>
      <c r="O201" s="35" t="e">
        <f t="shared" si="85"/>
        <v>#N/A</v>
      </c>
      <c r="P201" s="35" t="e">
        <f t="shared" si="85"/>
        <v>#N/A</v>
      </c>
      <c r="Q201" s="35" t="e">
        <f t="shared" si="85"/>
        <v>#N/A</v>
      </c>
      <c r="R201" s="35" t="e">
        <f t="shared" si="85"/>
        <v>#N/A</v>
      </c>
      <c r="S201" s="35" t="e">
        <f t="shared" si="85"/>
        <v>#N/A</v>
      </c>
      <c r="T201" s="35" t="e">
        <f t="shared" si="85"/>
        <v>#N/A</v>
      </c>
      <c r="U201" s="35" t="e">
        <f t="shared" si="85"/>
        <v>#N/A</v>
      </c>
      <c r="V201" s="35" t="e">
        <f t="shared" si="85"/>
        <v>#N/A</v>
      </c>
      <c r="W201" s="35" t="e">
        <f t="shared" si="85"/>
        <v>#N/A</v>
      </c>
      <c r="X201" s="35" t="e">
        <f t="shared" si="85"/>
        <v>#N/A</v>
      </c>
      <c r="Y201" s="35" t="e">
        <f t="shared" si="85"/>
        <v>#N/A</v>
      </c>
      <c r="Z201" s="35" t="e">
        <f t="shared" si="85"/>
        <v>#N/A</v>
      </c>
      <c r="AA201" s="35" t="e">
        <f t="shared" si="85"/>
        <v>#N/A</v>
      </c>
      <c r="AB201" s="35" t="e">
        <f t="shared" si="85"/>
        <v>#N/A</v>
      </c>
      <c r="AC201" s="35" t="e">
        <f t="shared" si="85"/>
        <v>#N/A</v>
      </c>
      <c r="AD201" s="35" t="e">
        <f t="shared" si="85"/>
        <v>#N/A</v>
      </c>
      <c r="AE201" s="35" t="e">
        <f t="shared" si="85"/>
        <v>#N/A</v>
      </c>
      <c r="AF201" s="35" t="e">
        <f t="shared" si="85"/>
        <v>#N/A</v>
      </c>
      <c r="AG201" s="35" t="e">
        <f t="shared" si="85"/>
        <v>#N/A</v>
      </c>
      <c r="AH201" s="35" t="e">
        <f t="shared" si="85"/>
        <v>#N/A</v>
      </c>
      <c r="AI201" s="35" t="e">
        <f t="shared" si="85"/>
        <v>#N/A</v>
      </c>
      <c r="AJ201" s="35" t="e">
        <f t="shared" si="85"/>
        <v>#N/A</v>
      </c>
      <c r="AK201" s="35" t="e">
        <f t="shared" si="85"/>
        <v>#N/A</v>
      </c>
      <c r="AL201" s="35" t="e">
        <f t="shared" si="85"/>
        <v>#N/A</v>
      </c>
      <c r="AM201" s="35" t="e">
        <f t="shared" si="85"/>
        <v>#N/A</v>
      </c>
      <c r="AN201" s="35" t="e">
        <f t="shared" si="85"/>
        <v>#N/A</v>
      </c>
      <c r="AO201" s="35" t="e">
        <f t="shared" si="85"/>
        <v>#N/A</v>
      </c>
      <c r="AP201" s="35" t="e">
        <f t="shared" si="85"/>
        <v>#N/A</v>
      </c>
      <c r="AQ201" s="35" t="e">
        <f t="shared" si="85"/>
        <v>#N/A</v>
      </c>
      <c r="AR201" s="35" t="e">
        <f t="shared" si="85"/>
        <v>#N/A</v>
      </c>
      <c r="AS201" s="35" t="e">
        <f t="shared" si="85"/>
        <v>#N/A</v>
      </c>
      <c r="AT201" s="35" t="e">
        <f t="shared" si="85"/>
        <v>#N/A</v>
      </c>
      <c r="AU201" s="35" t="e">
        <f t="shared" si="85"/>
        <v>#N/A</v>
      </c>
      <c r="AV201" s="35" t="e">
        <f t="shared" si="85"/>
        <v>#N/A</v>
      </c>
      <c r="AW201" s="35" t="e">
        <f t="shared" si="85"/>
        <v>#N/A</v>
      </c>
      <c r="AX201" s="35" t="e">
        <f t="shared" si="85"/>
        <v>#N/A</v>
      </c>
      <c r="AY201" s="35" t="e">
        <f t="shared" si="85"/>
        <v>#N/A</v>
      </c>
      <c r="AZ201" s="35" t="e">
        <f t="shared" si="85"/>
        <v>#N/A</v>
      </c>
      <c r="BA201" s="35" t="e">
        <f t="shared" si="85"/>
        <v>#N/A</v>
      </c>
      <c r="BB201" s="35" t="e">
        <f t="shared" si="85"/>
        <v>#N/A</v>
      </c>
      <c r="BC201" s="35" t="e">
        <f t="shared" si="85"/>
        <v>#N/A</v>
      </c>
      <c r="BD201" s="35" t="e">
        <f t="shared" si="85"/>
        <v>#N/A</v>
      </c>
      <c r="BE201" s="35" t="e">
        <f t="shared" si="85"/>
        <v>#N/A</v>
      </c>
      <c r="BF201" s="35" t="e">
        <f t="shared" si="85"/>
        <v>#N/A</v>
      </c>
      <c r="BG201" s="35" t="e">
        <f t="shared" si="85"/>
        <v>#N/A</v>
      </c>
      <c r="BH201" s="35" t="e">
        <f t="shared" si="85"/>
        <v>#N/A</v>
      </c>
      <c r="BI201" s="35" t="e">
        <f t="shared" si="85"/>
        <v>#N/A</v>
      </c>
      <c r="BJ201" s="35" t="e">
        <f t="shared" si="85"/>
        <v>#N/A</v>
      </c>
      <c r="BK201" s="35" t="e">
        <f t="shared" si="85"/>
        <v>#N/A</v>
      </c>
      <c r="BL201" s="35" t="e">
        <f t="shared" si="85"/>
        <v>#N/A</v>
      </c>
      <c r="BM201" s="35" t="e">
        <f t="shared" si="85"/>
        <v>#N/A</v>
      </c>
      <c r="BN201" s="35" t="e">
        <f t="shared" si="85"/>
        <v>#N/A</v>
      </c>
    </row>
    <row r="202" spans="3:66" hidden="1">
      <c r="C202" s="35" t="s">
        <v>0</v>
      </c>
      <c r="H202" s="35">
        <f t="shared" si="85"/>
        <v>0</v>
      </c>
      <c r="I202" s="35">
        <f t="shared" si="85"/>
        <v>0</v>
      </c>
      <c r="J202" s="35">
        <f t="shared" si="85"/>
        <v>0</v>
      </c>
      <c r="K202" s="35">
        <f t="shared" si="85"/>
        <v>0</v>
      </c>
      <c r="L202" s="35">
        <f t="shared" si="85"/>
        <v>0</v>
      </c>
      <c r="M202" s="35">
        <f t="shared" si="85"/>
        <v>0</v>
      </c>
      <c r="N202" s="35" t="e">
        <f t="shared" si="85"/>
        <v>#N/A</v>
      </c>
      <c r="O202" s="35" t="e">
        <f t="shared" si="85"/>
        <v>#N/A</v>
      </c>
      <c r="P202" s="35" t="e">
        <f t="shared" si="85"/>
        <v>#N/A</v>
      </c>
      <c r="Q202" s="35" t="e">
        <f t="shared" si="85"/>
        <v>#N/A</v>
      </c>
      <c r="R202" s="35" t="e">
        <f t="shared" si="85"/>
        <v>#N/A</v>
      </c>
      <c r="S202" s="35" t="e">
        <f t="shared" si="85"/>
        <v>#N/A</v>
      </c>
      <c r="T202" s="35" t="e">
        <f t="shared" si="85"/>
        <v>#N/A</v>
      </c>
      <c r="U202" s="35" t="e">
        <f t="shared" si="85"/>
        <v>#N/A</v>
      </c>
      <c r="V202" s="35" t="e">
        <f t="shared" si="85"/>
        <v>#N/A</v>
      </c>
      <c r="W202" s="35" t="e">
        <f t="shared" si="85"/>
        <v>#N/A</v>
      </c>
      <c r="X202" s="35" t="e">
        <f t="shared" si="85"/>
        <v>#N/A</v>
      </c>
      <c r="Y202" s="35" t="e">
        <f t="shared" si="85"/>
        <v>#N/A</v>
      </c>
      <c r="Z202" s="35" t="e">
        <f t="shared" si="85"/>
        <v>#N/A</v>
      </c>
      <c r="AA202" s="35" t="e">
        <f t="shared" si="85"/>
        <v>#N/A</v>
      </c>
      <c r="AB202" s="35" t="e">
        <f t="shared" si="85"/>
        <v>#N/A</v>
      </c>
      <c r="AC202" s="35" t="e">
        <f t="shared" si="85"/>
        <v>#N/A</v>
      </c>
      <c r="AD202" s="35" t="e">
        <f t="shared" si="85"/>
        <v>#N/A</v>
      </c>
      <c r="AE202" s="35" t="e">
        <f t="shared" si="85"/>
        <v>#N/A</v>
      </c>
      <c r="AF202" s="35" t="e">
        <f t="shared" si="85"/>
        <v>#N/A</v>
      </c>
      <c r="AG202" s="35" t="e">
        <f t="shared" si="85"/>
        <v>#N/A</v>
      </c>
      <c r="AH202" s="35" t="e">
        <f t="shared" si="85"/>
        <v>#N/A</v>
      </c>
      <c r="AI202" s="35" t="e">
        <f t="shared" si="85"/>
        <v>#N/A</v>
      </c>
      <c r="AJ202" s="35" t="e">
        <f t="shared" si="85"/>
        <v>#N/A</v>
      </c>
      <c r="AK202" s="35" t="e">
        <f t="shared" si="85"/>
        <v>#N/A</v>
      </c>
      <c r="AL202" s="35" t="e">
        <f t="shared" si="85"/>
        <v>#N/A</v>
      </c>
      <c r="AM202" s="35" t="e">
        <f t="shared" si="85"/>
        <v>#N/A</v>
      </c>
      <c r="AN202" s="35" t="e">
        <f t="shared" si="85"/>
        <v>#N/A</v>
      </c>
      <c r="AO202" s="35" t="e">
        <f t="shared" si="85"/>
        <v>#N/A</v>
      </c>
      <c r="AP202" s="35" t="e">
        <f t="shared" si="85"/>
        <v>#N/A</v>
      </c>
      <c r="AQ202" s="35" t="e">
        <f t="shared" si="85"/>
        <v>#N/A</v>
      </c>
      <c r="AR202" s="35" t="e">
        <f t="shared" si="85"/>
        <v>#N/A</v>
      </c>
      <c r="AS202" s="35" t="e">
        <f t="shared" si="85"/>
        <v>#N/A</v>
      </c>
      <c r="AT202" s="35" t="e">
        <f t="shared" si="85"/>
        <v>#N/A</v>
      </c>
      <c r="AU202" s="35" t="e">
        <f t="shared" si="85"/>
        <v>#N/A</v>
      </c>
      <c r="AV202" s="35" t="e">
        <f t="shared" si="85"/>
        <v>#N/A</v>
      </c>
      <c r="AW202" s="35" t="e">
        <f t="shared" si="85"/>
        <v>#N/A</v>
      </c>
      <c r="AX202" s="35" t="e">
        <f t="shared" si="85"/>
        <v>#N/A</v>
      </c>
      <c r="AY202" s="35" t="e">
        <f t="shared" si="85"/>
        <v>#N/A</v>
      </c>
      <c r="AZ202" s="35" t="e">
        <f t="shared" si="85"/>
        <v>#N/A</v>
      </c>
      <c r="BA202" s="35" t="e">
        <f t="shared" si="85"/>
        <v>#N/A</v>
      </c>
      <c r="BB202" s="35" t="e">
        <f t="shared" si="85"/>
        <v>#N/A</v>
      </c>
      <c r="BC202" s="35" t="e">
        <f t="shared" si="85"/>
        <v>#N/A</v>
      </c>
      <c r="BD202" s="35" t="e">
        <f t="shared" si="85"/>
        <v>#N/A</v>
      </c>
      <c r="BE202" s="35" t="e">
        <f t="shared" si="85"/>
        <v>#N/A</v>
      </c>
      <c r="BF202" s="35" t="e">
        <f t="shared" si="85"/>
        <v>#N/A</v>
      </c>
      <c r="BG202" s="35" t="e">
        <f t="shared" si="85"/>
        <v>#N/A</v>
      </c>
      <c r="BH202" s="35" t="e">
        <f t="shared" si="85"/>
        <v>#N/A</v>
      </c>
      <c r="BI202" s="35" t="e">
        <f t="shared" si="85"/>
        <v>#N/A</v>
      </c>
      <c r="BJ202" s="35" t="e">
        <f t="shared" si="85"/>
        <v>#N/A</v>
      </c>
      <c r="BK202" s="35" t="e">
        <f t="shared" si="85"/>
        <v>#N/A</v>
      </c>
      <c r="BL202" s="35" t="e">
        <f t="shared" si="85"/>
        <v>#N/A</v>
      </c>
      <c r="BM202" s="35" t="e">
        <f t="shared" si="85"/>
        <v>#N/A</v>
      </c>
      <c r="BN202" s="35" t="e">
        <f t="shared" si="85"/>
        <v>#N/A</v>
      </c>
    </row>
    <row r="203" spans="3:66" hidden="1">
      <c r="C203" s="35" t="s">
        <v>1</v>
      </c>
      <c r="H203" s="35">
        <f t="shared" si="85"/>
        <v>0</v>
      </c>
      <c r="I203" s="35">
        <f t="shared" si="85"/>
        <v>0</v>
      </c>
      <c r="J203" s="35">
        <f t="shared" si="85"/>
        <v>0</v>
      </c>
      <c r="K203" s="35">
        <f t="shared" si="85"/>
        <v>0</v>
      </c>
      <c r="L203" s="35">
        <f t="shared" si="85"/>
        <v>0</v>
      </c>
      <c r="M203" s="35">
        <f t="shared" si="85"/>
        <v>0</v>
      </c>
      <c r="N203" s="35" t="e">
        <f t="shared" si="85"/>
        <v>#N/A</v>
      </c>
      <c r="O203" s="35" t="e">
        <f t="shared" si="85"/>
        <v>#N/A</v>
      </c>
      <c r="P203" s="35" t="e">
        <f t="shared" si="85"/>
        <v>#N/A</v>
      </c>
      <c r="Q203" s="35" t="e">
        <f t="shared" si="85"/>
        <v>#N/A</v>
      </c>
      <c r="R203" s="35" t="e">
        <f t="shared" si="85"/>
        <v>#N/A</v>
      </c>
      <c r="S203" s="35" t="e">
        <f t="shared" si="85"/>
        <v>#N/A</v>
      </c>
      <c r="T203" s="35" t="e">
        <f t="shared" si="85"/>
        <v>#N/A</v>
      </c>
      <c r="U203" s="35" t="e">
        <f t="shared" si="85"/>
        <v>#N/A</v>
      </c>
      <c r="V203" s="35" t="e">
        <f t="shared" si="85"/>
        <v>#N/A</v>
      </c>
      <c r="W203" s="35" t="e">
        <f t="shared" si="85"/>
        <v>#N/A</v>
      </c>
      <c r="X203" s="35" t="e">
        <f t="shared" si="85"/>
        <v>#N/A</v>
      </c>
      <c r="Y203" s="35" t="e">
        <f t="shared" si="85"/>
        <v>#N/A</v>
      </c>
      <c r="Z203" s="35" t="e">
        <f t="shared" si="85"/>
        <v>#N/A</v>
      </c>
      <c r="AA203" s="35" t="e">
        <f t="shared" si="85"/>
        <v>#N/A</v>
      </c>
      <c r="AB203" s="35" t="e">
        <f t="shared" si="85"/>
        <v>#N/A</v>
      </c>
      <c r="AC203" s="35" t="e">
        <f t="shared" si="85"/>
        <v>#N/A</v>
      </c>
      <c r="AD203" s="35" t="e">
        <f t="shared" si="85"/>
        <v>#N/A</v>
      </c>
      <c r="AE203" s="35" t="e">
        <f t="shared" si="85"/>
        <v>#N/A</v>
      </c>
      <c r="AF203" s="35" t="e">
        <f t="shared" si="85"/>
        <v>#N/A</v>
      </c>
      <c r="AG203" s="35" t="e">
        <f t="shared" si="85"/>
        <v>#N/A</v>
      </c>
      <c r="AH203" s="35" t="e">
        <f t="shared" si="85"/>
        <v>#N/A</v>
      </c>
      <c r="AI203" s="35" t="e">
        <f t="shared" si="85"/>
        <v>#N/A</v>
      </c>
      <c r="AJ203" s="35" t="e">
        <f t="shared" si="85"/>
        <v>#N/A</v>
      </c>
      <c r="AK203" s="35" t="e">
        <f t="shared" si="85"/>
        <v>#N/A</v>
      </c>
      <c r="AL203" s="35" t="e">
        <f t="shared" si="85"/>
        <v>#N/A</v>
      </c>
      <c r="AM203" s="35" t="e">
        <f t="shared" si="85"/>
        <v>#N/A</v>
      </c>
      <c r="AN203" s="35" t="e">
        <f t="shared" si="85"/>
        <v>#N/A</v>
      </c>
      <c r="AO203" s="35" t="e">
        <f t="shared" si="85"/>
        <v>#N/A</v>
      </c>
      <c r="AP203" s="35" t="e">
        <f t="shared" si="85"/>
        <v>#N/A</v>
      </c>
      <c r="AQ203" s="35" t="e">
        <f t="shared" si="85"/>
        <v>#N/A</v>
      </c>
      <c r="AR203" s="35" t="e">
        <f t="shared" si="85"/>
        <v>#N/A</v>
      </c>
      <c r="AS203" s="35" t="e">
        <f t="shared" si="85"/>
        <v>#N/A</v>
      </c>
      <c r="AT203" s="35" t="e">
        <f t="shared" si="85"/>
        <v>#N/A</v>
      </c>
      <c r="AU203" s="35" t="e">
        <f t="shared" si="85"/>
        <v>#N/A</v>
      </c>
      <c r="AV203" s="35" t="e">
        <f t="shared" si="85"/>
        <v>#N/A</v>
      </c>
      <c r="AW203" s="35" t="e">
        <f t="shared" si="85"/>
        <v>#N/A</v>
      </c>
      <c r="AX203" s="35" t="e">
        <f t="shared" si="85"/>
        <v>#N/A</v>
      </c>
      <c r="AY203" s="35" t="e">
        <f t="shared" si="85"/>
        <v>#N/A</v>
      </c>
      <c r="AZ203" s="35" t="e">
        <f t="shared" si="85"/>
        <v>#N/A</v>
      </c>
      <c r="BA203" s="35" t="e">
        <f t="shared" si="85"/>
        <v>#N/A</v>
      </c>
      <c r="BB203" s="35" t="e">
        <f t="shared" si="85"/>
        <v>#N/A</v>
      </c>
      <c r="BC203" s="35" t="e">
        <f t="shared" si="85"/>
        <v>#N/A</v>
      </c>
      <c r="BD203" s="35" t="e">
        <f t="shared" si="85"/>
        <v>#N/A</v>
      </c>
      <c r="BE203" s="35" t="e">
        <f t="shared" si="85"/>
        <v>#N/A</v>
      </c>
      <c r="BF203" s="35" t="e">
        <f t="shared" si="85"/>
        <v>#N/A</v>
      </c>
      <c r="BG203" s="35" t="e">
        <f t="shared" si="85"/>
        <v>#N/A</v>
      </c>
      <c r="BH203" s="35" t="e">
        <f t="shared" si="85"/>
        <v>#N/A</v>
      </c>
      <c r="BI203" s="35" t="e">
        <f t="shared" si="85"/>
        <v>#N/A</v>
      </c>
      <c r="BJ203" s="35" t="e">
        <f t="shared" si="85"/>
        <v>#N/A</v>
      </c>
      <c r="BK203" s="35" t="e">
        <f t="shared" si="85"/>
        <v>#N/A</v>
      </c>
      <c r="BL203" s="35" t="e">
        <f t="shared" si="85"/>
        <v>#N/A</v>
      </c>
      <c r="BM203" s="35" t="e">
        <f t="shared" si="85"/>
        <v>#N/A</v>
      </c>
      <c r="BN203" s="35" t="e">
        <f t="shared" si="85"/>
        <v>#N/A</v>
      </c>
    </row>
    <row r="204" spans="3:66" hidden="1">
      <c r="C204" s="35" t="s">
        <v>2</v>
      </c>
      <c r="H204" s="35">
        <f t="shared" si="85"/>
        <v>0</v>
      </c>
      <c r="I204" s="35">
        <f t="shared" si="85"/>
        <v>0</v>
      </c>
      <c r="J204" s="35">
        <f t="shared" si="85"/>
        <v>0</v>
      </c>
      <c r="K204" s="35">
        <f t="shared" si="85"/>
        <v>0</v>
      </c>
      <c r="L204" s="35">
        <f t="shared" si="85"/>
        <v>0</v>
      </c>
      <c r="M204" s="35">
        <f t="shared" si="85"/>
        <v>0</v>
      </c>
      <c r="N204" s="35" t="e">
        <f t="shared" si="85"/>
        <v>#N/A</v>
      </c>
      <c r="O204" s="35" t="e">
        <f t="shared" si="85"/>
        <v>#N/A</v>
      </c>
      <c r="P204" s="35" t="e">
        <f t="shared" si="85"/>
        <v>#N/A</v>
      </c>
      <c r="Q204" s="35" t="e">
        <f t="shared" si="85"/>
        <v>#N/A</v>
      </c>
      <c r="R204" s="35" t="e">
        <f t="shared" si="85"/>
        <v>#N/A</v>
      </c>
      <c r="S204" s="35" t="e">
        <f t="shared" si="85"/>
        <v>#N/A</v>
      </c>
      <c r="T204" s="35" t="e">
        <f t="shared" si="85"/>
        <v>#N/A</v>
      </c>
      <c r="U204" s="35" t="e">
        <f t="shared" si="85"/>
        <v>#N/A</v>
      </c>
      <c r="V204" s="35" t="e">
        <f t="shared" si="85"/>
        <v>#N/A</v>
      </c>
      <c r="W204" s="35" t="e">
        <f t="shared" si="85"/>
        <v>#N/A</v>
      </c>
      <c r="X204" s="35" t="e">
        <f t="shared" si="85"/>
        <v>#N/A</v>
      </c>
      <c r="Y204" s="35" t="e">
        <f t="shared" si="85"/>
        <v>#N/A</v>
      </c>
      <c r="Z204" s="35" t="e">
        <f t="shared" si="85"/>
        <v>#N/A</v>
      </c>
      <c r="AA204" s="35" t="e">
        <f t="shared" si="85"/>
        <v>#N/A</v>
      </c>
      <c r="AB204" s="35" t="e">
        <f t="shared" si="85"/>
        <v>#N/A</v>
      </c>
      <c r="AC204" s="35" t="e">
        <f t="shared" si="85"/>
        <v>#N/A</v>
      </c>
      <c r="AD204" s="35" t="e">
        <f t="shared" si="85"/>
        <v>#N/A</v>
      </c>
      <c r="AE204" s="35" t="e">
        <f t="shared" si="85"/>
        <v>#N/A</v>
      </c>
      <c r="AF204" s="35" t="e">
        <f t="shared" si="85"/>
        <v>#N/A</v>
      </c>
      <c r="AG204" s="35" t="e">
        <f t="shared" si="85"/>
        <v>#N/A</v>
      </c>
      <c r="AH204" s="35" t="e">
        <f t="shared" si="85"/>
        <v>#N/A</v>
      </c>
      <c r="AI204" s="35" t="e">
        <f t="shared" si="85"/>
        <v>#N/A</v>
      </c>
      <c r="AJ204" s="35" t="e">
        <f t="shared" si="85"/>
        <v>#N/A</v>
      </c>
      <c r="AK204" s="35" t="e">
        <f t="shared" si="85"/>
        <v>#N/A</v>
      </c>
      <c r="AL204" s="35" t="e">
        <f t="shared" si="85"/>
        <v>#N/A</v>
      </c>
      <c r="AM204" s="35" t="e">
        <f t="shared" si="85"/>
        <v>#N/A</v>
      </c>
      <c r="AN204" s="35" t="e">
        <f t="shared" si="85"/>
        <v>#N/A</v>
      </c>
      <c r="AO204" s="35" t="e">
        <f t="shared" si="85"/>
        <v>#N/A</v>
      </c>
      <c r="AP204" s="35" t="e">
        <f t="shared" si="85"/>
        <v>#N/A</v>
      </c>
      <c r="AQ204" s="35" t="e">
        <f t="shared" si="85"/>
        <v>#N/A</v>
      </c>
      <c r="AR204" s="35" t="e">
        <f t="shared" si="85"/>
        <v>#N/A</v>
      </c>
      <c r="AS204" s="35" t="e">
        <f t="shared" si="85"/>
        <v>#N/A</v>
      </c>
      <c r="AT204" s="35" t="e">
        <f t="shared" si="85"/>
        <v>#N/A</v>
      </c>
      <c r="AU204" s="35" t="e">
        <f t="shared" si="85"/>
        <v>#N/A</v>
      </c>
      <c r="AV204" s="35" t="e">
        <f t="shared" si="85"/>
        <v>#N/A</v>
      </c>
      <c r="AW204" s="35" t="e">
        <f t="shared" si="85"/>
        <v>#N/A</v>
      </c>
      <c r="AX204" s="35" t="e">
        <f t="shared" si="85"/>
        <v>#N/A</v>
      </c>
      <c r="AY204" s="35" t="e">
        <f t="shared" si="85"/>
        <v>#N/A</v>
      </c>
      <c r="AZ204" s="35" t="e">
        <f t="shared" si="85"/>
        <v>#N/A</v>
      </c>
      <c r="BA204" s="35" t="e">
        <f t="shared" si="85"/>
        <v>#N/A</v>
      </c>
      <c r="BB204" s="35" t="e">
        <f t="shared" si="85"/>
        <v>#N/A</v>
      </c>
      <c r="BC204" s="35" t="e">
        <f t="shared" si="85"/>
        <v>#N/A</v>
      </c>
      <c r="BD204" s="35" t="e">
        <f t="shared" si="85"/>
        <v>#N/A</v>
      </c>
      <c r="BE204" s="35" t="e">
        <f t="shared" si="85"/>
        <v>#N/A</v>
      </c>
      <c r="BF204" s="35" t="e">
        <f t="shared" si="85"/>
        <v>#N/A</v>
      </c>
      <c r="BG204" s="35" t="e">
        <f t="shared" si="85"/>
        <v>#N/A</v>
      </c>
      <c r="BH204" s="35" t="e">
        <f t="shared" si="85"/>
        <v>#N/A</v>
      </c>
      <c r="BI204" s="35" t="e">
        <f t="shared" si="85"/>
        <v>#N/A</v>
      </c>
      <c r="BJ204" s="35" t="e">
        <f t="shared" si="85"/>
        <v>#N/A</v>
      </c>
      <c r="BK204" s="35" t="e">
        <f t="shared" si="85"/>
        <v>#N/A</v>
      </c>
      <c r="BL204" s="35" t="e">
        <f t="shared" si="85"/>
        <v>#N/A</v>
      </c>
      <c r="BM204" s="35" t="e">
        <f t="shared" si="85"/>
        <v>#N/A</v>
      </c>
      <c r="BN204" s="35" t="e">
        <f t="shared" si="85"/>
        <v>#N/A</v>
      </c>
    </row>
    <row r="205" spans="3:66" hidden="1">
      <c r="C205" s="35" t="s">
        <v>13</v>
      </c>
      <c r="H205" s="35">
        <f t="shared" si="85"/>
        <v>0</v>
      </c>
      <c r="I205" s="35">
        <f t="shared" si="85"/>
        <v>0</v>
      </c>
      <c r="J205" s="35">
        <f t="shared" si="85"/>
        <v>0</v>
      </c>
      <c r="K205" s="35">
        <f t="shared" si="85"/>
        <v>0</v>
      </c>
      <c r="L205" s="35">
        <f t="shared" si="85"/>
        <v>0</v>
      </c>
      <c r="M205" s="35">
        <f t="shared" si="85"/>
        <v>0</v>
      </c>
      <c r="N205" s="35" t="e">
        <f t="shared" si="85"/>
        <v>#N/A</v>
      </c>
      <c r="O205" s="35" t="e">
        <f t="shared" si="85"/>
        <v>#N/A</v>
      </c>
      <c r="P205" s="35" t="e">
        <f t="shared" si="85"/>
        <v>#N/A</v>
      </c>
      <c r="Q205" s="35" t="e">
        <f t="shared" si="85"/>
        <v>#N/A</v>
      </c>
      <c r="R205" s="35" t="e">
        <f t="shared" si="85"/>
        <v>#N/A</v>
      </c>
      <c r="S205" s="35" t="e">
        <f t="shared" si="85"/>
        <v>#N/A</v>
      </c>
      <c r="T205" s="35" t="e">
        <f t="shared" si="85"/>
        <v>#N/A</v>
      </c>
      <c r="U205" s="35" t="e">
        <f t="shared" si="85"/>
        <v>#N/A</v>
      </c>
      <c r="V205" s="35" t="e">
        <f t="shared" si="85"/>
        <v>#N/A</v>
      </c>
      <c r="W205" s="35" t="e">
        <f t="shared" si="85"/>
        <v>#N/A</v>
      </c>
      <c r="X205" s="35" t="e">
        <f t="shared" si="85"/>
        <v>#N/A</v>
      </c>
      <c r="Y205" s="35" t="e">
        <f t="shared" si="85"/>
        <v>#N/A</v>
      </c>
      <c r="Z205" s="35" t="e">
        <f t="shared" si="85"/>
        <v>#N/A</v>
      </c>
      <c r="AA205" s="35" t="e">
        <f t="shared" ref="AA205:BN205" si="86">Z199</f>
        <v>#N/A</v>
      </c>
      <c r="AB205" s="35" t="e">
        <f t="shared" si="86"/>
        <v>#N/A</v>
      </c>
      <c r="AC205" s="35" t="e">
        <f t="shared" si="86"/>
        <v>#N/A</v>
      </c>
      <c r="AD205" s="35" t="e">
        <f t="shared" si="86"/>
        <v>#N/A</v>
      </c>
      <c r="AE205" s="35" t="e">
        <f t="shared" si="86"/>
        <v>#N/A</v>
      </c>
      <c r="AF205" s="35" t="e">
        <f t="shared" si="86"/>
        <v>#N/A</v>
      </c>
      <c r="AG205" s="35" t="e">
        <f t="shared" si="86"/>
        <v>#N/A</v>
      </c>
      <c r="AH205" s="35" t="e">
        <f t="shared" si="86"/>
        <v>#N/A</v>
      </c>
      <c r="AI205" s="35" t="e">
        <f t="shared" si="86"/>
        <v>#N/A</v>
      </c>
      <c r="AJ205" s="35" t="e">
        <f t="shared" si="86"/>
        <v>#N/A</v>
      </c>
      <c r="AK205" s="35" t="e">
        <f t="shared" si="86"/>
        <v>#N/A</v>
      </c>
      <c r="AL205" s="35" t="e">
        <f t="shared" si="86"/>
        <v>#N/A</v>
      </c>
      <c r="AM205" s="35" t="e">
        <f t="shared" si="86"/>
        <v>#N/A</v>
      </c>
      <c r="AN205" s="35" t="e">
        <f t="shared" si="86"/>
        <v>#N/A</v>
      </c>
      <c r="AO205" s="35" t="e">
        <f t="shared" si="86"/>
        <v>#N/A</v>
      </c>
      <c r="AP205" s="35" t="e">
        <f t="shared" si="86"/>
        <v>#N/A</v>
      </c>
      <c r="AQ205" s="35" t="e">
        <f t="shared" si="86"/>
        <v>#N/A</v>
      </c>
      <c r="AR205" s="35" t="e">
        <f t="shared" si="86"/>
        <v>#N/A</v>
      </c>
      <c r="AS205" s="35" t="e">
        <f t="shared" si="86"/>
        <v>#N/A</v>
      </c>
      <c r="AT205" s="35" t="e">
        <f t="shared" si="86"/>
        <v>#N/A</v>
      </c>
      <c r="AU205" s="35" t="e">
        <f t="shared" si="86"/>
        <v>#N/A</v>
      </c>
      <c r="AV205" s="35" t="e">
        <f t="shared" si="86"/>
        <v>#N/A</v>
      </c>
      <c r="AW205" s="35" t="e">
        <f t="shared" si="86"/>
        <v>#N/A</v>
      </c>
      <c r="AX205" s="35" t="e">
        <f t="shared" si="86"/>
        <v>#N/A</v>
      </c>
      <c r="AY205" s="35" t="e">
        <f t="shared" si="86"/>
        <v>#N/A</v>
      </c>
      <c r="AZ205" s="35" t="e">
        <f t="shared" si="86"/>
        <v>#N/A</v>
      </c>
      <c r="BA205" s="35" t="e">
        <f t="shared" si="86"/>
        <v>#N/A</v>
      </c>
      <c r="BB205" s="35" t="e">
        <f t="shared" si="86"/>
        <v>#N/A</v>
      </c>
      <c r="BC205" s="35" t="e">
        <f t="shared" si="86"/>
        <v>#N/A</v>
      </c>
      <c r="BD205" s="35" t="e">
        <f t="shared" si="86"/>
        <v>#N/A</v>
      </c>
      <c r="BE205" s="35" t="e">
        <f t="shared" si="86"/>
        <v>#N/A</v>
      </c>
      <c r="BF205" s="35" t="e">
        <f t="shared" si="86"/>
        <v>#N/A</v>
      </c>
      <c r="BG205" s="35" t="e">
        <f t="shared" si="86"/>
        <v>#N/A</v>
      </c>
      <c r="BH205" s="35" t="e">
        <f t="shared" si="86"/>
        <v>#N/A</v>
      </c>
      <c r="BI205" s="35" t="e">
        <f t="shared" si="86"/>
        <v>#N/A</v>
      </c>
      <c r="BJ205" s="35" t="e">
        <f t="shared" si="86"/>
        <v>#N/A</v>
      </c>
      <c r="BK205" s="35" t="e">
        <f t="shared" si="86"/>
        <v>#N/A</v>
      </c>
      <c r="BL205" s="35" t="e">
        <f t="shared" si="86"/>
        <v>#N/A</v>
      </c>
      <c r="BM205" s="35" t="e">
        <f t="shared" si="86"/>
        <v>#N/A</v>
      </c>
      <c r="BN205" s="35" t="e">
        <f t="shared" si="86"/>
        <v>#N/A</v>
      </c>
    </row>
    <row r="206" spans="3:66" hidden="1"/>
    <row r="207" spans="3:66" hidden="1"/>
    <row r="208" spans="3:66" hidden="1"/>
    <row r="210" spans="1:66">
      <c r="A210" s="35" t="s">
        <v>20</v>
      </c>
      <c r="B210" s="39">
        <f>[7]Input!L95</f>
        <v>22736100</v>
      </c>
      <c r="D210" s="35">
        <f>B211</f>
        <v>7</v>
      </c>
      <c r="E210" s="35">
        <f t="shared" ref="E210:BN210" si="87">IF(D210&gt;0,D210-1,0)</f>
        <v>6</v>
      </c>
      <c r="F210" s="35">
        <f t="shared" si="87"/>
        <v>5</v>
      </c>
      <c r="G210" s="35">
        <f t="shared" si="87"/>
        <v>4</v>
      </c>
      <c r="H210" s="35">
        <f t="shared" si="87"/>
        <v>3</v>
      </c>
      <c r="I210" s="35">
        <f t="shared" si="87"/>
        <v>2</v>
      </c>
      <c r="J210" s="35">
        <f t="shared" si="87"/>
        <v>1</v>
      </c>
      <c r="K210" s="35">
        <f t="shared" si="87"/>
        <v>0</v>
      </c>
      <c r="L210" s="35">
        <f t="shared" si="87"/>
        <v>0</v>
      </c>
      <c r="M210" s="35">
        <f t="shared" si="87"/>
        <v>0</v>
      </c>
      <c r="N210" s="35">
        <f t="shared" si="87"/>
        <v>0</v>
      </c>
      <c r="O210" s="35">
        <f t="shared" si="87"/>
        <v>0</v>
      </c>
      <c r="P210" s="35">
        <f t="shared" si="87"/>
        <v>0</v>
      </c>
      <c r="Q210" s="35">
        <f t="shared" si="87"/>
        <v>0</v>
      </c>
      <c r="R210" s="35">
        <f t="shared" si="87"/>
        <v>0</v>
      </c>
      <c r="S210" s="35">
        <f t="shared" si="87"/>
        <v>0</v>
      </c>
      <c r="T210" s="35">
        <f t="shared" si="87"/>
        <v>0</v>
      </c>
      <c r="U210" s="35">
        <f t="shared" si="87"/>
        <v>0</v>
      </c>
      <c r="V210" s="35">
        <f t="shared" si="87"/>
        <v>0</v>
      </c>
      <c r="W210" s="35">
        <f t="shared" si="87"/>
        <v>0</v>
      </c>
      <c r="X210" s="35">
        <f t="shared" si="87"/>
        <v>0</v>
      </c>
      <c r="Y210" s="35">
        <f t="shared" si="87"/>
        <v>0</v>
      </c>
      <c r="Z210" s="35">
        <f t="shared" si="87"/>
        <v>0</v>
      </c>
      <c r="AA210" s="35">
        <f t="shared" si="87"/>
        <v>0</v>
      </c>
      <c r="AB210" s="35">
        <f t="shared" si="87"/>
        <v>0</v>
      </c>
      <c r="AC210" s="35">
        <f t="shared" si="87"/>
        <v>0</v>
      </c>
      <c r="AD210" s="35">
        <f t="shared" si="87"/>
        <v>0</v>
      </c>
      <c r="AE210" s="35">
        <f t="shared" si="87"/>
        <v>0</v>
      </c>
      <c r="AF210" s="35">
        <f t="shared" si="87"/>
        <v>0</v>
      </c>
      <c r="AG210" s="35">
        <f t="shared" si="87"/>
        <v>0</v>
      </c>
      <c r="AH210" s="35">
        <f t="shared" si="87"/>
        <v>0</v>
      </c>
      <c r="AI210" s="35">
        <f t="shared" si="87"/>
        <v>0</v>
      </c>
      <c r="AJ210" s="35">
        <f t="shared" si="87"/>
        <v>0</v>
      </c>
      <c r="AK210" s="35">
        <f t="shared" si="87"/>
        <v>0</v>
      </c>
      <c r="AL210" s="35">
        <f t="shared" si="87"/>
        <v>0</v>
      </c>
      <c r="AM210" s="35">
        <f t="shared" si="87"/>
        <v>0</v>
      </c>
      <c r="AN210" s="35">
        <f t="shared" si="87"/>
        <v>0</v>
      </c>
      <c r="AO210" s="35">
        <f t="shared" si="87"/>
        <v>0</v>
      </c>
      <c r="AP210" s="35">
        <f t="shared" si="87"/>
        <v>0</v>
      </c>
      <c r="AQ210" s="35">
        <f t="shared" si="87"/>
        <v>0</v>
      </c>
      <c r="AR210" s="35">
        <f t="shared" si="87"/>
        <v>0</v>
      </c>
      <c r="AS210" s="35">
        <f t="shared" si="87"/>
        <v>0</v>
      </c>
      <c r="AT210" s="35">
        <f t="shared" si="87"/>
        <v>0</v>
      </c>
      <c r="AU210" s="35">
        <f t="shared" si="87"/>
        <v>0</v>
      </c>
      <c r="AV210" s="35">
        <f t="shared" si="87"/>
        <v>0</v>
      </c>
      <c r="AW210" s="35">
        <f t="shared" si="87"/>
        <v>0</v>
      </c>
      <c r="AX210" s="35">
        <f t="shared" si="87"/>
        <v>0</v>
      </c>
      <c r="AY210" s="35">
        <f t="shared" si="87"/>
        <v>0</v>
      </c>
      <c r="AZ210" s="35">
        <f t="shared" si="87"/>
        <v>0</v>
      </c>
      <c r="BA210" s="35">
        <f t="shared" si="87"/>
        <v>0</v>
      </c>
      <c r="BB210" s="35">
        <f t="shared" si="87"/>
        <v>0</v>
      </c>
      <c r="BC210" s="35">
        <f t="shared" si="87"/>
        <v>0</v>
      </c>
      <c r="BD210" s="35">
        <f t="shared" si="87"/>
        <v>0</v>
      </c>
      <c r="BE210" s="35">
        <f t="shared" si="87"/>
        <v>0</v>
      </c>
      <c r="BF210" s="35">
        <f t="shared" si="87"/>
        <v>0</v>
      </c>
      <c r="BG210" s="35">
        <f t="shared" si="87"/>
        <v>0</v>
      </c>
      <c r="BH210" s="35">
        <f t="shared" si="87"/>
        <v>0</v>
      </c>
      <c r="BI210" s="35">
        <f t="shared" si="87"/>
        <v>0</v>
      </c>
      <c r="BJ210" s="35">
        <f t="shared" si="87"/>
        <v>0</v>
      </c>
      <c r="BK210" s="35">
        <f t="shared" si="87"/>
        <v>0</v>
      </c>
      <c r="BL210" s="35">
        <f t="shared" si="87"/>
        <v>0</v>
      </c>
      <c r="BM210" s="35">
        <f t="shared" si="87"/>
        <v>0</v>
      </c>
      <c r="BN210" s="35">
        <f t="shared" si="87"/>
        <v>0</v>
      </c>
    </row>
    <row r="211" spans="1:66" ht="18.75">
      <c r="A211" s="44" t="s">
        <v>18</v>
      </c>
      <c r="B211" s="44">
        <v>7</v>
      </c>
      <c r="C211" s="35" t="s">
        <v>12</v>
      </c>
      <c r="D211" s="39">
        <f t="shared" ref="D211:BN215" si="88">IFERROR(D223,0)+IFERROR(D229,0)+IFERROR(D235,0)+IFERROR(D241,0)+IFERROR(D247,0)</f>
        <v>4547220</v>
      </c>
      <c r="E211" s="39">
        <f t="shared" si="88"/>
        <v>8549156.1180312745</v>
      </c>
      <c r="F211" s="39">
        <f t="shared" si="88"/>
        <v>11974259.78663706</v>
      </c>
      <c r="G211" s="39">
        <f t="shared" si="88"/>
        <v>14789157.128386311</v>
      </c>
      <c r="H211" s="39">
        <f t="shared" si="88"/>
        <v>16958543.34865376</v>
      </c>
      <c r="I211" s="39">
        <f t="shared" si="88"/>
        <v>13897851.018267954</v>
      </c>
      <c r="J211" s="39">
        <f t="shared" si="88"/>
        <v>10660075.774481256</v>
      </c>
      <c r="K211" s="39">
        <f t="shared" si="88"/>
        <v>7234972.1058754688</v>
      </c>
      <c r="L211" s="39">
        <f t="shared" si="88"/>
        <v>4420074.764126217</v>
      </c>
      <c r="M211" s="39">
        <f t="shared" si="88"/>
        <v>2250688.5438587703</v>
      </c>
      <c r="N211" s="39">
        <f t="shared" si="88"/>
        <v>764160.87424457562</v>
      </c>
      <c r="O211" s="39">
        <f t="shared" si="88"/>
        <v>0</v>
      </c>
      <c r="P211" s="39">
        <f t="shared" si="88"/>
        <v>0</v>
      </c>
      <c r="Q211" s="39">
        <f t="shared" si="88"/>
        <v>0</v>
      </c>
      <c r="R211" s="39">
        <f t="shared" si="88"/>
        <v>0</v>
      </c>
      <c r="S211" s="39">
        <f t="shared" si="88"/>
        <v>0</v>
      </c>
      <c r="T211" s="39">
        <f t="shared" si="88"/>
        <v>0</v>
      </c>
      <c r="U211" s="39">
        <f t="shared" si="88"/>
        <v>0</v>
      </c>
      <c r="V211" s="39">
        <f t="shared" si="88"/>
        <v>0</v>
      </c>
      <c r="W211" s="39">
        <f t="shared" si="88"/>
        <v>0</v>
      </c>
      <c r="X211" s="39">
        <f t="shared" si="88"/>
        <v>0</v>
      </c>
      <c r="Y211" s="39">
        <f t="shared" si="88"/>
        <v>0</v>
      </c>
      <c r="Z211" s="39">
        <f t="shared" si="88"/>
        <v>0</v>
      </c>
      <c r="AA211" s="39">
        <f t="shared" si="88"/>
        <v>0</v>
      </c>
      <c r="AB211" s="39">
        <f t="shared" si="88"/>
        <v>0</v>
      </c>
      <c r="AC211" s="39">
        <f t="shared" si="88"/>
        <v>0</v>
      </c>
      <c r="AD211" s="39">
        <f t="shared" si="88"/>
        <v>0</v>
      </c>
      <c r="AE211" s="39">
        <f t="shared" si="88"/>
        <v>0</v>
      </c>
      <c r="AF211" s="39">
        <f t="shared" si="88"/>
        <v>0</v>
      </c>
      <c r="AG211" s="39">
        <f t="shared" si="88"/>
        <v>0</v>
      </c>
      <c r="AH211" s="39">
        <f t="shared" si="88"/>
        <v>0</v>
      </c>
      <c r="AI211" s="39">
        <f t="shared" si="88"/>
        <v>0</v>
      </c>
      <c r="AJ211" s="39">
        <f t="shared" si="88"/>
        <v>0</v>
      </c>
      <c r="AK211" s="39">
        <f t="shared" si="88"/>
        <v>0</v>
      </c>
      <c r="AL211" s="39">
        <f t="shared" si="88"/>
        <v>0</v>
      </c>
      <c r="AM211" s="39">
        <f t="shared" si="88"/>
        <v>0</v>
      </c>
      <c r="AN211" s="39">
        <f t="shared" si="88"/>
        <v>0</v>
      </c>
      <c r="AO211" s="39">
        <f t="shared" si="88"/>
        <v>0</v>
      </c>
      <c r="AP211" s="39">
        <f t="shared" si="88"/>
        <v>0</v>
      </c>
      <c r="AQ211" s="39">
        <f t="shared" si="88"/>
        <v>0</v>
      </c>
      <c r="AR211" s="39">
        <f t="shared" si="88"/>
        <v>0</v>
      </c>
      <c r="AS211" s="39">
        <f t="shared" si="88"/>
        <v>0</v>
      </c>
      <c r="AT211" s="39">
        <f t="shared" si="88"/>
        <v>0</v>
      </c>
      <c r="AU211" s="39">
        <f t="shared" si="88"/>
        <v>0</v>
      </c>
      <c r="AV211" s="39">
        <f t="shared" si="88"/>
        <v>0</v>
      </c>
      <c r="AW211" s="39">
        <f t="shared" si="88"/>
        <v>0</v>
      </c>
      <c r="AX211" s="39">
        <f t="shared" si="88"/>
        <v>0</v>
      </c>
      <c r="AY211" s="39">
        <f t="shared" si="88"/>
        <v>0</v>
      </c>
      <c r="AZ211" s="39">
        <f t="shared" si="88"/>
        <v>0</v>
      </c>
      <c r="BA211" s="39">
        <f t="shared" si="88"/>
        <v>0</v>
      </c>
      <c r="BB211" s="39">
        <f t="shared" si="88"/>
        <v>0</v>
      </c>
      <c r="BC211" s="39">
        <f t="shared" si="88"/>
        <v>0</v>
      </c>
      <c r="BD211" s="39">
        <f t="shared" si="88"/>
        <v>0</v>
      </c>
      <c r="BE211" s="39">
        <f t="shared" si="88"/>
        <v>0</v>
      </c>
      <c r="BF211" s="39">
        <f t="shared" si="88"/>
        <v>0</v>
      </c>
      <c r="BG211" s="39">
        <f t="shared" si="88"/>
        <v>0</v>
      </c>
      <c r="BH211" s="39">
        <f t="shared" si="88"/>
        <v>0</v>
      </c>
      <c r="BI211" s="39">
        <f t="shared" si="88"/>
        <v>0</v>
      </c>
      <c r="BJ211" s="39">
        <f t="shared" si="88"/>
        <v>0</v>
      </c>
      <c r="BK211" s="39">
        <f t="shared" si="88"/>
        <v>0</v>
      </c>
      <c r="BL211" s="39">
        <f t="shared" si="88"/>
        <v>0</v>
      </c>
      <c r="BM211" s="39">
        <f t="shared" si="88"/>
        <v>0</v>
      </c>
      <c r="BN211" s="39">
        <f t="shared" si="88"/>
        <v>0</v>
      </c>
    </row>
    <row r="212" spans="1:66">
      <c r="C212" s="35" t="s">
        <v>0</v>
      </c>
      <c r="D212" s="39">
        <f t="shared" si="88"/>
        <v>545283.88196872594</v>
      </c>
      <c r="E212" s="39">
        <f t="shared" si="88"/>
        <v>1122116.331394214</v>
      </c>
      <c r="F212" s="39">
        <f t="shared" si="88"/>
        <v>1732322.6582507479</v>
      </c>
      <c r="G212" s="39">
        <f t="shared" si="88"/>
        <v>2377833.7797325528</v>
      </c>
      <c r="H212" s="39">
        <f t="shared" si="88"/>
        <v>3060692.3303858051</v>
      </c>
      <c r="I212" s="39">
        <f t="shared" si="88"/>
        <v>3237775.2437866982</v>
      </c>
      <c r="J212" s="39">
        <f t="shared" si="88"/>
        <v>3425103.6686057858</v>
      </c>
      <c r="K212" s="39">
        <f t="shared" si="88"/>
        <v>2814897.3417492518</v>
      </c>
      <c r="L212" s="39">
        <f t="shared" si="88"/>
        <v>2169386.2202674467</v>
      </c>
      <c r="M212" s="39">
        <f t="shared" si="88"/>
        <v>1486527.6696141942</v>
      </c>
      <c r="N212" s="39">
        <f>IFERROR(N224,0)+IFERROR(N230,0)+IFERROR(N236,0)+IFERROR(N242,0)+IFERROR(N248,0)</f>
        <v>764160.87424457539</v>
      </c>
      <c r="O212" s="39">
        <f t="shared" si="88"/>
        <v>0</v>
      </c>
      <c r="P212" s="39">
        <f t="shared" si="88"/>
        <v>0</v>
      </c>
      <c r="Q212" s="39">
        <f t="shared" si="88"/>
        <v>0</v>
      </c>
      <c r="R212" s="39">
        <f t="shared" si="88"/>
        <v>0</v>
      </c>
      <c r="S212" s="39">
        <f t="shared" si="88"/>
        <v>0</v>
      </c>
      <c r="T212" s="39">
        <f t="shared" si="88"/>
        <v>0</v>
      </c>
      <c r="U212" s="39">
        <f t="shared" si="88"/>
        <v>0</v>
      </c>
      <c r="V212" s="39">
        <f t="shared" si="88"/>
        <v>0</v>
      </c>
      <c r="W212" s="39">
        <f t="shared" si="88"/>
        <v>0</v>
      </c>
      <c r="X212" s="39">
        <f t="shared" si="88"/>
        <v>0</v>
      </c>
      <c r="Y212" s="39">
        <f t="shared" si="88"/>
        <v>0</v>
      </c>
      <c r="Z212" s="39">
        <f t="shared" si="88"/>
        <v>0</v>
      </c>
      <c r="AA212" s="39">
        <f t="shared" si="88"/>
        <v>0</v>
      </c>
      <c r="AB212" s="39">
        <f t="shared" si="88"/>
        <v>0</v>
      </c>
      <c r="AC212" s="39">
        <f t="shared" si="88"/>
        <v>0</v>
      </c>
      <c r="AD212" s="39">
        <f t="shared" si="88"/>
        <v>0</v>
      </c>
      <c r="AE212" s="39">
        <f t="shared" si="88"/>
        <v>0</v>
      </c>
      <c r="AF212" s="39">
        <f t="shared" si="88"/>
        <v>0</v>
      </c>
      <c r="AG212" s="39">
        <f t="shared" si="88"/>
        <v>0</v>
      </c>
      <c r="AH212" s="39">
        <f t="shared" si="88"/>
        <v>0</v>
      </c>
      <c r="AI212" s="39">
        <f t="shared" si="88"/>
        <v>0</v>
      </c>
      <c r="AJ212" s="39">
        <f t="shared" si="88"/>
        <v>0</v>
      </c>
      <c r="AK212" s="39">
        <f t="shared" si="88"/>
        <v>0</v>
      </c>
      <c r="AL212" s="39">
        <f t="shared" si="88"/>
        <v>0</v>
      </c>
      <c r="AM212" s="39">
        <f t="shared" si="88"/>
        <v>0</v>
      </c>
      <c r="AN212" s="39">
        <f t="shared" si="88"/>
        <v>0</v>
      </c>
      <c r="AO212" s="39">
        <f t="shared" si="88"/>
        <v>0</v>
      </c>
      <c r="AP212" s="39">
        <f t="shared" si="88"/>
        <v>0</v>
      </c>
      <c r="AQ212" s="39">
        <f t="shared" si="88"/>
        <v>0</v>
      </c>
      <c r="AR212" s="39">
        <f t="shared" si="88"/>
        <v>0</v>
      </c>
      <c r="AS212" s="39">
        <f t="shared" si="88"/>
        <v>0</v>
      </c>
      <c r="AT212" s="39">
        <f t="shared" si="88"/>
        <v>0</v>
      </c>
      <c r="AU212" s="39">
        <f t="shared" si="88"/>
        <v>0</v>
      </c>
      <c r="AV212" s="39">
        <f t="shared" si="88"/>
        <v>0</v>
      </c>
      <c r="AW212" s="39">
        <f t="shared" si="88"/>
        <v>0</v>
      </c>
      <c r="AX212" s="39">
        <f t="shared" si="88"/>
        <v>0</v>
      </c>
      <c r="AY212" s="39">
        <f t="shared" si="88"/>
        <v>0</v>
      </c>
      <c r="AZ212" s="39">
        <f t="shared" si="88"/>
        <v>0</v>
      </c>
      <c r="BA212" s="39">
        <f t="shared" si="88"/>
        <v>0</v>
      </c>
      <c r="BB212" s="39">
        <f t="shared" si="88"/>
        <v>0</v>
      </c>
      <c r="BC212" s="39">
        <f t="shared" si="88"/>
        <v>0</v>
      </c>
      <c r="BD212" s="39">
        <f t="shared" si="88"/>
        <v>0</v>
      </c>
      <c r="BE212" s="39">
        <f t="shared" si="88"/>
        <v>0</v>
      </c>
      <c r="BF212" s="39">
        <f t="shared" si="88"/>
        <v>0</v>
      </c>
      <c r="BG212" s="39">
        <f t="shared" si="88"/>
        <v>0</v>
      </c>
      <c r="BH212" s="39">
        <f t="shared" si="88"/>
        <v>0</v>
      </c>
      <c r="BI212" s="39">
        <f t="shared" si="88"/>
        <v>0</v>
      </c>
      <c r="BJ212" s="39">
        <f t="shared" si="88"/>
        <v>0</v>
      </c>
      <c r="BK212" s="39">
        <f t="shared" si="88"/>
        <v>0</v>
      </c>
      <c r="BL212" s="39">
        <f t="shared" si="88"/>
        <v>0</v>
      </c>
      <c r="BM212" s="39">
        <f t="shared" si="88"/>
        <v>0</v>
      </c>
      <c r="BN212" s="39">
        <f t="shared" si="88"/>
        <v>0</v>
      </c>
    </row>
    <row r="213" spans="1:66">
      <c r="C213" s="35" t="s">
        <v>1</v>
      </c>
      <c r="D213" s="39">
        <f t="shared" si="88"/>
        <v>240361.55694568998</v>
      </c>
      <c r="E213" s="39">
        <f t="shared" si="88"/>
        <v>449174.54643461795</v>
      </c>
      <c r="F213" s="39">
        <f t="shared" si="88"/>
        <v>624613.65849249996</v>
      </c>
      <c r="G213" s="39">
        <f t="shared" si="88"/>
        <v>764747.97592511098</v>
      </c>
      <c r="H213" s="39">
        <f t="shared" si="88"/>
        <v>867534.8641862747</v>
      </c>
      <c r="I213" s="39">
        <f t="shared" si="88"/>
        <v>690451.95078538184</v>
      </c>
      <c r="J213" s="39">
        <f t="shared" si="88"/>
        <v>503123.52596629434</v>
      </c>
      <c r="K213" s="39">
        <f t="shared" si="88"/>
        <v>327684.41390841233</v>
      </c>
      <c r="L213" s="39">
        <f t="shared" si="88"/>
        <v>187550.09647580131</v>
      </c>
      <c r="M213" s="39">
        <f t="shared" si="88"/>
        <v>84763.20821463762</v>
      </c>
      <c r="N213" s="39">
        <f t="shared" si="88"/>
        <v>21484.564669840544</v>
      </c>
      <c r="O213" s="39">
        <f t="shared" si="88"/>
        <v>0</v>
      </c>
      <c r="P213" s="39">
        <f t="shared" si="88"/>
        <v>0</v>
      </c>
      <c r="Q213" s="39">
        <f t="shared" si="88"/>
        <v>0</v>
      </c>
      <c r="R213" s="39">
        <f t="shared" si="88"/>
        <v>0</v>
      </c>
      <c r="S213" s="39">
        <f t="shared" si="88"/>
        <v>0</v>
      </c>
      <c r="T213" s="39">
        <f t="shared" si="88"/>
        <v>0</v>
      </c>
      <c r="U213" s="39">
        <f t="shared" si="88"/>
        <v>0</v>
      </c>
      <c r="V213" s="39">
        <f t="shared" si="88"/>
        <v>0</v>
      </c>
      <c r="W213" s="39">
        <f t="shared" si="88"/>
        <v>0</v>
      </c>
      <c r="X213" s="39">
        <f t="shared" si="88"/>
        <v>0</v>
      </c>
      <c r="Y213" s="39">
        <f t="shared" si="88"/>
        <v>0</v>
      </c>
      <c r="Z213" s="39">
        <f t="shared" si="88"/>
        <v>0</v>
      </c>
      <c r="AA213" s="39">
        <f t="shared" si="88"/>
        <v>0</v>
      </c>
      <c r="AB213" s="39">
        <f t="shared" si="88"/>
        <v>0</v>
      </c>
      <c r="AC213" s="39">
        <f t="shared" si="88"/>
        <v>0</v>
      </c>
      <c r="AD213" s="39">
        <f t="shared" si="88"/>
        <v>0</v>
      </c>
      <c r="AE213" s="39">
        <f t="shared" si="88"/>
        <v>0</v>
      </c>
      <c r="AF213" s="39">
        <f t="shared" si="88"/>
        <v>0</v>
      </c>
      <c r="AG213" s="39">
        <f t="shared" si="88"/>
        <v>0</v>
      </c>
      <c r="AH213" s="39">
        <f t="shared" si="88"/>
        <v>0</v>
      </c>
      <c r="AI213" s="39">
        <f t="shared" si="88"/>
        <v>0</v>
      </c>
      <c r="AJ213" s="39">
        <f t="shared" si="88"/>
        <v>0</v>
      </c>
      <c r="AK213" s="39">
        <f t="shared" si="88"/>
        <v>0</v>
      </c>
      <c r="AL213" s="39">
        <f t="shared" si="88"/>
        <v>0</v>
      </c>
      <c r="AM213" s="39">
        <f t="shared" si="88"/>
        <v>0</v>
      </c>
      <c r="AN213" s="39">
        <f t="shared" si="88"/>
        <v>0</v>
      </c>
      <c r="AO213" s="39">
        <f t="shared" si="88"/>
        <v>0</v>
      </c>
      <c r="AP213" s="39">
        <f t="shared" si="88"/>
        <v>0</v>
      </c>
      <c r="AQ213" s="39">
        <f t="shared" si="88"/>
        <v>0</v>
      </c>
      <c r="AR213" s="39">
        <f t="shared" si="88"/>
        <v>0</v>
      </c>
      <c r="AS213" s="39">
        <f t="shared" si="88"/>
        <v>0</v>
      </c>
      <c r="AT213" s="39">
        <f t="shared" si="88"/>
        <v>0</v>
      </c>
      <c r="AU213" s="39">
        <f t="shared" si="88"/>
        <v>0</v>
      </c>
      <c r="AV213" s="39">
        <f t="shared" si="88"/>
        <v>0</v>
      </c>
      <c r="AW213" s="39">
        <f t="shared" si="88"/>
        <v>0</v>
      </c>
      <c r="AX213" s="39">
        <f t="shared" si="88"/>
        <v>0</v>
      </c>
      <c r="AY213" s="39">
        <f t="shared" si="88"/>
        <v>0</v>
      </c>
      <c r="AZ213" s="39">
        <f t="shared" si="88"/>
        <v>0</v>
      </c>
      <c r="BA213" s="39">
        <f t="shared" si="88"/>
        <v>0</v>
      </c>
      <c r="BB213" s="39">
        <f t="shared" si="88"/>
        <v>0</v>
      </c>
      <c r="BC213" s="39">
        <f t="shared" si="88"/>
        <v>0</v>
      </c>
      <c r="BD213" s="39">
        <f t="shared" si="88"/>
        <v>0</v>
      </c>
      <c r="BE213" s="39">
        <f t="shared" si="88"/>
        <v>0</v>
      </c>
      <c r="BF213" s="39">
        <f t="shared" si="88"/>
        <v>0</v>
      </c>
      <c r="BG213" s="39">
        <f t="shared" si="88"/>
        <v>0</v>
      </c>
      <c r="BH213" s="39">
        <f t="shared" si="88"/>
        <v>0</v>
      </c>
      <c r="BI213" s="39">
        <f t="shared" si="88"/>
        <v>0</v>
      </c>
      <c r="BJ213" s="39">
        <f t="shared" si="88"/>
        <v>0</v>
      </c>
      <c r="BK213" s="39">
        <f t="shared" si="88"/>
        <v>0</v>
      </c>
      <c r="BL213" s="39">
        <f t="shared" si="88"/>
        <v>0</v>
      </c>
      <c r="BM213" s="39">
        <f t="shared" si="88"/>
        <v>0</v>
      </c>
      <c r="BN213" s="39">
        <f t="shared" si="88"/>
        <v>0</v>
      </c>
    </row>
    <row r="214" spans="1:66">
      <c r="C214" s="35" t="s">
        <v>2</v>
      </c>
      <c r="D214" s="39">
        <f t="shared" si="88"/>
        <v>785645.43891441601</v>
      </c>
      <c r="E214" s="39">
        <f t="shared" si="88"/>
        <v>1571290.877828832</v>
      </c>
      <c r="F214" s="39">
        <f t="shared" si="88"/>
        <v>2356936.3167432481</v>
      </c>
      <c r="G214" s="39">
        <f t="shared" si="88"/>
        <v>3142581.755657664</v>
      </c>
      <c r="H214" s="39">
        <f t="shared" si="88"/>
        <v>3928227.1945720799</v>
      </c>
      <c r="I214" s="39">
        <f t="shared" si="88"/>
        <v>3928227.1945720799</v>
      </c>
      <c r="J214" s="39">
        <f t="shared" si="88"/>
        <v>3928227.1945720799</v>
      </c>
      <c r="K214" s="39">
        <f t="shared" si="88"/>
        <v>3142581.755657664</v>
      </c>
      <c r="L214" s="39">
        <f t="shared" si="88"/>
        <v>2356936.3167432481</v>
      </c>
      <c r="M214" s="39">
        <f t="shared" si="88"/>
        <v>1571290.877828832</v>
      </c>
      <c r="N214" s="39">
        <f t="shared" si="88"/>
        <v>785645.43891441601</v>
      </c>
      <c r="O214" s="39">
        <f t="shared" si="88"/>
        <v>0</v>
      </c>
      <c r="P214" s="39">
        <f t="shared" si="88"/>
        <v>0</v>
      </c>
      <c r="Q214" s="39">
        <f t="shared" si="88"/>
        <v>0</v>
      </c>
      <c r="R214" s="39">
        <f t="shared" si="88"/>
        <v>0</v>
      </c>
      <c r="S214" s="39">
        <f t="shared" si="88"/>
        <v>0</v>
      </c>
      <c r="T214" s="39">
        <f t="shared" si="88"/>
        <v>0</v>
      </c>
      <c r="U214" s="39">
        <f t="shared" si="88"/>
        <v>0</v>
      </c>
      <c r="V214" s="39">
        <f t="shared" si="88"/>
        <v>0</v>
      </c>
      <c r="W214" s="39">
        <f t="shared" si="88"/>
        <v>0</v>
      </c>
      <c r="X214" s="39">
        <f t="shared" si="88"/>
        <v>0</v>
      </c>
      <c r="Y214" s="39">
        <f t="shared" si="88"/>
        <v>0</v>
      </c>
      <c r="Z214" s="39">
        <f t="shared" si="88"/>
        <v>0</v>
      </c>
      <c r="AA214" s="39">
        <f t="shared" si="88"/>
        <v>0</v>
      </c>
      <c r="AB214" s="39">
        <f t="shared" si="88"/>
        <v>0</v>
      </c>
      <c r="AC214" s="39">
        <f t="shared" si="88"/>
        <v>0</v>
      </c>
      <c r="AD214" s="39">
        <f t="shared" si="88"/>
        <v>0</v>
      </c>
      <c r="AE214" s="39">
        <f t="shared" si="88"/>
        <v>0</v>
      </c>
      <c r="AF214" s="39">
        <f t="shared" si="88"/>
        <v>0</v>
      </c>
      <c r="AG214" s="39">
        <f t="shared" si="88"/>
        <v>0</v>
      </c>
      <c r="AH214" s="39">
        <f t="shared" si="88"/>
        <v>0</v>
      </c>
      <c r="AI214" s="39">
        <f t="shared" si="88"/>
        <v>0</v>
      </c>
      <c r="AJ214" s="39">
        <f t="shared" si="88"/>
        <v>0</v>
      </c>
      <c r="AK214" s="39">
        <f t="shared" si="88"/>
        <v>0</v>
      </c>
      <c r="AL214" s="39">
        <f t="shared" si="88"/>
        <v>0</v>
      </c>
      <c r="AM214" s="39">
        <f t="shared" si="88"/>
        <v>0</v>
      </c>
      <c r="AN214" s="39">
        <f t="shared" si="88"/>
        <v>0</v>
      </c>
      <c r="AO214" s="39">
        <f t="shared" si="88"/>
        <v>0</v>
      </c>
      <c r="AP214" s="39">
        <f t="shared" si="88"/>
        <v>0</v>
      </c>
      <c r="AQ214" s="39">
        <f t="shared" si="88"/>
        <v>0</v>
      </c>
      <c r="AR214" s="39">
        <f t="shared" si="88"/>
        <v>0</v>
      </c>
      <c r="AS214" s="39">
        <f t="shared" si="88"/>
        <v>0</v>
      </c>
      <c r="AT214" s="39">
        <f t="shared" si="88"/>
        <v>0</v>
      </c>
      <c r="AU214" s="39">
        <f t="shared" si="88"/>
        <v>0</v>
      </c>
      <c r="AV214" s="39">
        <f t="shared" si="88"/>
        <v>0</v>
      </c>
      <c r="AW214" s="39">
        <f t="shared" si="88"/>
        <v>0</v>
      </c>
      <c r="AX214" s="39">
        <f t="shared" si="88"/>
        <v>0</v>
      </c>
      <c r="AY214" s="39">
        <f t="shared" si="88"/>
        <v>0</v>
      </c>
      <c r="AZ214" s="39">
        <f t="shared" si="88"/>
        <v>0</v>
      </c>
      <c r="BA214" s="39">
        <f t="shared" si="88"/>
        <v>0</v>
      </c>
      <c r="BB214" s="39">
        <f t="shared" si="88"/>
        <v>0</v>
      </c>
      <c r="BC214" s="39">
        <f t="shared" si="88"/>
        <v>0</v>
      </c>
      <c r="BD214" s="39">
        <f t="shared" si="88"/>
        <v>0</v>
      </c>
      <c r="BE214" s="39">
        <f t="shared" si="88"/>
        <v>0</v>
      </c>
      <c r="BF214" s="39">
        <f t="shared" si="88"/>
        <v>0</v>
      </c>
      <c r="BG214" s="39">
        <f t="shared" si="88"/>
        <v>0</v>
      </c>
      <c r="BH214" s="39">
        <f t="shared" si="88"/>
        <v>0</v>
      </c>
      <c r="BI214" s="39">
        <f t="shared" si="88"/>
        <v>0</v>
      </c>
      <c r="BJ214" s="39">
        <f t="shared" si="88"/>
        <v>0</v>
      </c>
      <c r="BK214" s="39">
        <f t="shared" si="88"/>
        <v>0</v>
      </c>
      <c r="BL214" s="39">
        <f t="shared" si="88"/>
        <v>0</v>
      </c>
      <c r="BM214" s="39">
        <f t="shared" si="88"/>
        <v>0</v>
      </c>
      <c r="BN214" s="39">
        <f t="shared" si="88"/>
        <v>0</v>
      </c>
    </row>
    <row r="215" spans="1:66">
      <c r="C215" s="35" t="s">
        <v>13</v>
      </c>
      <c r="D215" s="39">
        <f t="shared" si="88"/>
        <v>4001936.1180312741</v>
      </c>
      <c r="E215" s="39">
        <f t="shared" si="88"/>
        <v>7427039.7866370603</v>
      </c>
      <c r="F215" s="39">
        <f t="shared" si="88"/>
        <v>10241937.128386311</v>
      </c>
      <c r="G215" s="39">
        <f t="shared" si="88"/>
        <v>12411323.34865376</v>
      </c>
      <c r="H215" s="39">
        <f t="shared" ref="H215:BN215" si="89">IFERROR(H227,0)+IFERROR(H233,0)+IFERROR(H239,0)+IFERROR(H245,0)+IFERROR(H251,0)</f>
        <v>13897851.018267954</v>
      </c>
      <c r="I215" s="39">
        <f t="shared" si="89"/>
        <v>10660075.774481256</v>
      </c>
      <c r="J215" s="39">
        <f t="shared" si="89"/>
        <v>7234972.1058754688</v>
      </c>
      <c r="K215" s="39">
        <f t="shared" si="89"/>
        <v>4420074.764126217</v>
      </c>
      <c r="L215" s="39">
        <f t="shared" si="89"/>
        <v>2250688.5438587703</v>
      </c>
      <c r="M215" s="39">
        <f t="shared" si="89"/>
        <v>764160.87424457562</v>
      </c>
      <c r="N215" s="39">
        <f t="shared" si="89"/>
        <v>0</v>
      </c>
      <c r="O215" s="39">
        <f t="shared" si="89"/>
        <v>0</v>
      </c>
      <c r="P215" s="39">
        <f t="shared" si="89"/>
        <v>0</v>
      </c>
      <c r="Q215" s="39">
        <f t="shared" si="89"/>
        <v>0</v>
      </c>
      <c r="R215" s="39">
        <f t="shared" si="89"/>
        <v>0</v>
      </c>
      <c r="S215" s="39">
        <f t="shared" si="89"/>
        <v>0</v>
      </c>
      <c r="T215" s="39">
        <f t="shared" si="89"/>
        <v>0</v>
      </c>
      <c r="U215" s="39">
        <f t="shared" si="89"/>
        <v>0</v>
      </c>
      <c r="V215" s="39">
        <f t="shared" si="89"/>
        <v>0</v>
      </c>
      <c r="W215" s="39">
        <f t="shared" si="89"/>
        <v>0</v>
      </c>
      <c r="X215" s="39">
        <f t="shared" si="89"/>
        <v>0</v>
      </c>
      <c r="Y215" s="39">
        <f t="shared" si="89"/>
        <v>0</v>
      </c>
      <c r="Z215" s="39">
        <f t="shared" si="89"/>
        <v>0</v>
      </c>
      <c r="AA215" s="39">
        <f t="shared" si="89"/>
        <v>0</v>
      </c>
      <c r="AB215" s="39">
        <f t="shared" si="89"/>
        <v>0</v>
      </c>
      <c r="AC215" s="39">
        <f t="shared" si="89"/>
        <v>0</v>
      </c>
      <c r="AD215" s="39">
        <f t="shared" si="89"/>
        <v>0</v>
      </c>
      <c r="AE215" s="39">
        <f t="shared" si="89"/>
        <v>0</v>
      </c>
      <c r="AF215" s="39">
        <f t="shared" si="89"/>
        <v>0</v>
      </c>
      <c r="AG215" s="39">
        <f t="shared" si="89"/>
        <v>0</v>
      </c>
      <c r="AH215" s="39">
        <f t="shared" si="89"/>
        <v>0</v>
      </c>
      <c r="AI215" s="39">
        <f t="shared" si="89"/>
        <v>0</v>
      </c>
      <c r="AJ215" s="39">
        <f t="shared" si="89"/>
        <v>0</v>
      </c>
      <c r="AK215" s="39">
        <f t="shared" si="89"/>
        <v>0</v>
      </c>
      <c r="AL215" s="39">
        <f t="shared" si="89"/>
        <v>0</v>
      </c>
      <c r="AM215" s="39">
        <f t="shared" si="89"/>
        <v>0</v>
      </c>
      <c r="AN215" s="39">
        <f t="shared" si="89"/>
        <v>0</v>
      </c>
      <c r="AO215" s="39">
        <f t="shared" si="89"/>
        <v>0</v>
      </c>
      <c r="AP215" s="39">
        <f t="shared" si="89"/>
        <v>0</v>
      </c>
      <c r="AQ215" s="39">
        <f t="shared" si="89"/>
        <v>0</v>
      </c>
      <c r="AR215" s="39">
        <f t="shared" si="89"/>
        <v>0</v>
      </c>
      <c r="AS215" s="39">
        <f t="shared" si="89"/>
        <v>0</v>
      </c>
      <c r="AT215" s="39">
        <f t="shared" si="89"/>
        <v>0</v>
      </c>
      <c r="AU215" s="39">
        <f t="shared" si="89"/>
        <v>0</v>
      </c>
      <c r="AV215" s="39">
        <f t="shared" si="89"/>
        <v>0</v>
      </c>
      <c r="AW215" s="39">
        <f t="shared" si="89"/>
        <v>0</v>
      </c>
      <c r="AX215" s="39">
        <f t="shared" si="89"/>
        <v>0</v>
      </c>
      <c r="AY215" s="39">
        <f t="shared" si="89"/>
        <v>0</v>
      </c>
      <c r="AZ215" s="39">
        <f t="shared" si="89"/>
        <v>0</v>
      </c>
      <c r="BA215" s="39">
        <f t="shared" si="89"/>
        <v>0</v>
      </c>
      <c r="BB215" s="39">
        <f t="shared" si="89"/>
        <v>0</v>
      </c>
      <c r="BC215" s="39">
        <f t="shared" si="89"/>
        <v>0</v>
      </c>
      <c r="BD215" s="39">
        <f t="shared" si="89"/>
        <v>0</v>
      </c>
      <c r="BE215" s="39">
        <f t="shared" si="89"/>
        <v>0</v>
      </c>
      <c r="BF215" s="39">
        <f t="shared" si="89"/>
        <v>0</v>
      </c>
      <c r="BG215" s="39">
        <f t="shared" si="89"/>
        <v>0</v>
      </c>
      <c r="BH215" s="39">
        <f t="shared" si="89"/>
        <v>0</v>
      </c>
      <c r="BI215" s="39">
        <f t="shared" si="89"/>
        <v>0</v>
      </c>
      <c r="BJ215" s="39">
        <f t="shared" si="89"/>
        <v>0</v>
      </c>
      <c r="BK215" s="39">
        <f t="shared" si="89"/>
        <v>0</v>
      </c>
      <c r="BL215" s="39">
        <f t="shared" si="89"/>
        <v>0</v>
      </c>
      <c r="BM215" s="39">
        <f t="shared" si="89"/>
        <v>0</v>
      </c>
      <c r="BN215" s="39">
        <f t="shared" si="89"/>
        <v>0</v>
      </c>
    </row>
    <row r="217" spans="1:66" ht="16.5" hidden="1" customHeight="1"/>
    <row r="218" spans="1:66" hidden="1"/>
    <row r="219" spans="1:66" hidden="1"/>
    <row r="220" spans="1:66" hidden="1"/>
    <row r="221" spans="1:66" hidden="1">
      <c r="A221" s="35" t="s">
        <v>17</v>
      </c>
      <c r="B221" s="35">
        <f>B210/5</f>
        <v>4547220</v>
      </c>
      <c r="C221" s="45"/>
      <c r="D221" s="35">
        <v>2015</v>
      </c>
      <c r="E221" s="35">
        <v>2016</v>
      </c>
      <c r="F221" s="35">
        <v>2017</v>
      </c>
      <c r="G221" s="35">
        <v>2018</v>
      </c>
      <c r="H221" s="35">
        <v>2019</v>
      </c>
      <c r="I221" s="35">
        <v>2020</v>
      </c>
      <c r="J221" s="35">
        <v>2021</v>
      </c>
      <c r="K221" s="35">
        <v>2022</v>
      </c>
      <c r="L221" s="35">
        <v>2023</v>
      </c>
      <c r="M221" s="35">
        <v>2024</v>
      </c>
      <c r="N221" s="35">
        <v>2025</v>
      </c>
      <c r="O221" s="35">
        <v>2026</v>
      </c>
      <c r="P221" s="35">
        <v>2027</v>
      </c>
      <c r="Q221" s="35">
        <v>2028</v>
      </c>
      <c r="R221" s="35">
        <v>2029</v>
      </c>
      <c r="S221" s="35">
        <v>2030</v>
      </c>
      <c r="T221" s="35">
        <v>2031</v>
      </c>
      <c r="U221" s="35">
        <v>2032</v>
      </c>
      <c r="V221" s="35">
        <v>2033</v>
      </c>
      <c r="W221" s="35">
        <v>2034</v>
      </c>
      <c r="X221" s="35">
        <v>2035</v>
      </c>
      <c r="Y221" s="35">
        <v>2036</v>
      </c>
      <c r="Z221" s="35">
        <v>2037</v>
      </c>
      <c r="AA221" s="35">
        <v>2038</v>
      </c>
      <c r="AB221" s="35">
        <v>2039</v>
      </c>
      <c r="AC221" s="35">
        <v>2040</v>
      </c>
      <c r="AD221" s="35">
        <v>2041</v>
      </c>
      <c r="AE221" s="35">
        <v>2042</v>
      </c>
      <c r="AF221" s="35">
        <v>2043</v>
      </c>
      <c r="AG221" s="35">
        <v>2044</v>
      </c>
      <c r="AH221" s="35">
        <v>2045</v>
      </c>
      <c r="AI221" s="35">
        <v>2046</v>
      </c>
      <c r="AJ221" s="35">
        <v>2047</v>
      </c>
      <c r="AK221" s="35">
        <v>2048</v>
      </c>
      <c r="AL221" s="35">
        <v>2049</v>
      </c>
      <c r="AM221" s="35">
        <v>2050</v>
      </c>
      <c r="AN221" s="35">
        <v>2051</v>
      </c>
      <c r="AO221" s="35">
        <v>2052</v>
      </c>
      <c r="AP221" s="35">
        <v>2053</v>
      </c>
      <c r="AQ221" s="35">
        <v>2054</v>
      </c>
      <c r="AR221" s="35">
        <v>2055</v>
      </c>
      <c r="AS221" s="35">
        <v>2056</v>
      </c>
      <c r="AT221" s="35">
        <v>2057</v>
      </c>
      <c r="AU221" s="35">
        <v>2058</v>
      </c>
      <c r="AV221" s="35">
        <v>2059</v>
      </c>
      <c r="AW221" s="35">
        <v>2060</v>
      </c>
      <c r="AX221" s="35">
        <v>2061</v>
      </c>
      <c r="AY221" s="35">
        <v>2062</v>
      </c>
      <c r="AZ221" s="35">
        <v>2063</v>
      </c>
      <c r="BA221" s="35">
        <v>2064</v>
      </c>
      <c r="BB221" s="35">
        <v>2065</v>
      </c>
      <c r="BC221" s="35">
        <v>2066</v>
      </c>
      <c r="BD221" s="35">
        <v>2067</v>
      </c>
      <c r="BE221" s="35">
        <v>2068</v>
      </c>
      <c r="BF221" s="35">
        <v>2069</v>
      </c>
      <c r="BG221" s="35">
        <v>2070</v>
      </c>
      <c r="BH221" s="35">
        <v>2071</v>
      </c>
      <c r="BI221" s="35">
        <v>2072</v>
      </c>
      <c r="BJ221" s="35">
        <v>2073</v>
      </c>
      <c r="BK221" s="35">
        <v>2074</v>
      </c>
      <c r="BL221" s="35">
        <v>2075</v>
      </c>
      <c r="BM221" s="35">
        <v>2076</v>
      </c>
      <c r="BN221" s="35">
        <v>2077</v>
      </c>
    </row>
    <row r="222" spans="1:66" hidden="1">
      <c r="A222" s="35" t="s">
        <v>18</v>
      </c>
      <c r="B222" s="35">
        <f>B211</f>
        <v>7</v>
      </c>
      <c r="D222" s="35">
        <f>B222</f>
        <v>7</v>
      </c>
      <c r="E222" s="35">
        <f t="shared" ref="E222:BN222" si="90">IF(D222&gt;0,D222-1,0)</f>
        <v>6</v>
      </c>
      <c r="F222" s="35">
        <f t="shared" si="90"/>
        <v>5</v>
      </c>
      <c r="G222" s="35">
        <f t="shared" si="90"/>
        <v>4</v>
      </c>
      <c r="H222" s="35">
        <f t="shared" si="90"/>
        <v>3</v>
      </c>
      <c r="I222" s="35">
        <f t="shared" si="90"/>
        <v>2</v>
      </c>
      <c r="J222" s="35">
        <f t="shared" si="90"/>
        <v>1</v>
      </c>
      <c r="K222" s="35">
        <f t="shared" si="90"/>
        <v>0</v>
      </c>
      <c r="L222" s="35">
        <f t="shared" si="90"/>
        <v>0</v>
      </c>
      <c r="M222" s="35">
        <f t="shared" si="90"/>
        <v>0</v>
      </c>
      <c r="N222" s="35">
        <f t="shared" si="90"/>
        <v>0</v>
      </c>
      <c r="O222" s="35">
        <f t="shared" si="90"/>
        <v>0</v>
      </c>
      <c r="P222" s="35">
        <f t="shared" si="90"/>
        <v>0</v>
      </c>
      <c r="Q222" s="35">
        <f t="shared" si="90"/>
        <v>0</v>
      </c>
      <c r="R222" s="35">
        <f t="shared" si="90"/>
        <v>0</v>
      </c>
      <c r="S222" s="35">
        <f t="shared" si="90"/>
        <v>0</v>
      </c>
      <c r="T222" s="35">
        <f t="shared" si="90"/>
        <v>0</v>
      </c>
      <c r="U222" s="35">
        <f t="shared" si="90"/>
        <v>0</v>
      </c>
      <c r="V222" s="35">
        <f t="shared" si="90"/>
        <v>0</v>
      </c>
      <c r="W222" s="35">
        <f t="shared" si="90"/>
        <v>0</v>
      </c>
      <c r="X222" s="35">
        <f t="shared" si="90"/>
        <v>0</v>
      </c>
      <c r="Y222" s="35">
        <f t="shared" si="90"/>
        <v>0</v>
      </c>
      <c r="Z222" s="35">
        <f t="shared" si="90"/>
        <v>0</v>
      </c>
      <c r="AA222" s="35">
        <f t="shared" si="90"/>
        <v>0</v>
      </c>
      <c r="AB222" s="35">
        <f t="shared" si="90"/>
        <v>0</v>
      </c>
      <c r="AC222" s="35">
        <f t="shared" si="90"/>
        <v>0</v>
      </c>
      <c r="AD222" s="35">
        <f t="shared" si="90"/>
        <v>0</v>
      </c>
      <c r="AE222" s="35">
        <f t="shared" si="90"/>
        <v>0</v>
      </c>
      <c r="AF222" s="35">
        <f t="shared" si="90"/>
        <v>0</v>
      </c>
      <c r="AG222" s="35">
        <f t="shared" si="90"/>
        <v>0</v>
      </c>
      <c r="AH222" s="35">
        <f t="shared" si="90"/>
        <v>0</v>
      </c>
      <c r="AI222" s="35">
        <f t="shared" si="90"/>
        <v>0</v>
      </c>
      <c r="AJ222" s="35">
        <f t="shared" si="90"/>
        <v>0</v>
      </c>
      <c r="AK222" s="35">
        <f t="shared" si="90"/>
        <v>0</v>
      </c>
      <c r="AL222" s="35">
        <f t="shared" si="90"/>
        <v>0</v>
      </c>
      <c r="AM222" s="35">
        <f t="shared" si="90"/>
        <v>0</v>
      </c>
      <c r="AN222" s="35">
        <f t="shared" si="90"/>
        <v>0</v>
      </c>
      <c r="AO222" s="35">
        <f t="shared" si="90"/>
        <v>0</v>
      </c>
      <c r="AP222" s="35">
        <f t="shared" si="90"/>
        <v>0</v>
      </c>
      <c r="AQ222" s="35">
        <f t="shared" si="90"/>
        <v>0</v>
      </c>
      <c r="AR222" s="35">
        <f t="shared" si="90"/>
        <v>0</v>
      </c>
      <c r="AS222" s="35">
        <f t="shared" si="90"/>
        <v>0</v>
      </c>
      <c r="AT222" s="35">
        <f t="shared" si="90"/>
        <v>0</v>
      </c>
      <c r="AU222" s="35">
        <f t="shared" si="90"/>
        <v>0</v>
      </c>
      <c r="AV222" s="35">
        <f t="shared" si="90"/>
        <v>0</v>
      </c>
      <c r="AW222" s="35">
        <f t="shared" si="90"/>
        <v>0</v>
      </c>
      <c r="AX222" s="35">
        <f t="shared" si="90"/>
        <v>0</v>
      </c>
      <c r="AY222" s="35">
        <f t="shared" si="90"/>
        <v>0</v>
      </c>
      <c r="AZ222" s="35">
        <f t="shared" si="90"/>
        <v>0</v>
      </c>
      <c r="BA222" s="35">
        <f t="shared" si="90"/>
        <v>0</v>
      </c>
      <c r="BB222" s="35">
        <f t="shared" si="90"/>
        <v>0</v>
      </c>
      <c r="BC222" s="35">
        <f t="shared" si="90"/>
        <v>0</v>
      </c>
      <c r="BD222" s="35">
        <f t="shared" si="90"/>
        <v>0</v>
      </c>
      <c r="BE222" s="35">
        <f t="shared" si="90"/>
        <v>0</v>
      </c>
      <c r="BF222" s="35">
        <f t="shared" si="90"/>
        <v>0</v>
      </c>
      <c r="BG222" s="35">
        <f t="shared" si="90"/>
        <v>0</v>
      </c>
      <c r="BH222" s="35">
        <f t="shared" si="90"/>
        <v>0</v>
      </c>
      <c r="BI222" s="35">
        <f t="shared" si="90"/>
        <v>0</v>
      </c>
      <c r="BJ222" s="35">
        <f t="shared" si="90"/>
        <v>0</v>
      </c>
      <c r="BK222" s="35">
        <f t="shared" si="90"/>
        <v>0</v>
      </c>
      <c r="BL222" s="35">
        <f t="shared" si="90"/>
        <v>0</v>
      </c>
      <c r="BM222" s="35">
        <f t="shared" si="90"/>
        <v>0</v>
      </c>
      <c r="BN222" s="35">
        <f t="shared" si="90"/>
        <v>0</v>
      </c>
    </row>
    <row r="223" spans="1:66" hidden="1">
      <c r="D223" s="35">
        <f>B221</f>
        <v>4547220</v>
      </c>
      <c r="E223" s="35">
        <f t="shared" ref="E223:BN223" si="91">D227</f>
        <v>4001936.1180312741</v>
      </c>
      <c r="F223" s="35">
        <f t="shared" si="91"/>
        <v>3425103.6686057858</v>
      </c>
      <c r="G223" s="35">
        <f t="shared" si="91"/>
        <v>2814897.3417492518</v>
      </c>
      <c r="H223" s="35">
        <f t="shared" si="91"/>
        <v>2169386.2202674467</v>
      </c>
      <c r="I223" s="35">
        <f t="shared" si="91"/>
        <v>1486527.6696141944</v>
      </c>
      <c r="J223" s="35">
        <f t="shared" si="91"/>
        <v>764160.87424457562</v>
      </c>
      <c r="K223" s="35">
        <f t="shared" si="91"/>
        <v>0</v>
      </c>
      <c r="L223" s="35" t="e">
        <f t="shared" si="91"/>
        <v>#N/A</v>
      </c>
      <c r="M223" s="35" t="e">
        <f t="shared" si="91"/>
        <v>#N/A</v>
      </c>
      <c r="N223" s="35" t="e">
        <f t="shared" si="91"/>
        <v>#N/A</v>
      </c>
      <c r="O223" s="35" t="e">
        <f t="shared" si="91"/>
        <v>#N/A</v>
      </c>
      <c r="P223" s="35" t="e">
        <f t="shared" si="91"/>
        <v>#N/A</v>
      </c>
      <c r="Q223" s="35" t="e">
        <f t="shared" si="91"/>
        <v>#N/A</v>
      </c>
      <c r="R223" s="35" t="e">
        <f t="shared" si="91"/>
        <v>#N/A</v>
      </c>
      <c r="S223" s="35" t="e">
        <f t="shared" si="91"/>
        <v>#N/A</v>
      </c>
      <c r="T223" s="35" t="e">
        <f t="shared" si="91"/>
        <v>#N/A</v>
      </c>
      <c r="U223" s="35" t="e">
        <f t="shared" si="91"/>
        <v>#N/A</v>
      </c>
      <c r="V223" s="35" t="e">
        <f t="shared" si="91"/>
        <v>#N/A</v>
      </c>
      <c r="W223" s="35" t="e">
        <f t="shared" si="91"/>
        <v>#N/A</v>
      </c>
      <c r="X223" s="35" t="e">
        <f t="shared" si="91"/>
        <v>#N/A</v>
      </c>
      <c r="Y223" s="35" t="e">
        <f t="shared" si="91"/>
        <v>#N/A</v>
      </c>
      <c r="Z223" s="35" t="e">
        <f t="shared" si="91"/>
        <v>#N/A</v>
      </c>
      <c r="AA223" s="35" t="e">
        <f t="shared" si="91"/>
        <v>#N/A</v>
      </c>
      <c r="AB223" s="35" t="e">
        <f t="shared" si="91"/>
        <v>#N/A</v>
      </c>
      <c r="AC223" s="35" t="e">
        <f t="shared" si="91"/>
        <v>#N/A</v>
      </c>
      <c r="AD223" s="35" t="e">
        <f t="shared" si="91"/>
        <v>#N/A</v>
      </c>
      <c r="AE223" s="35" t="e">
        <f t="shared" si="91"/>
        <v>#N/A</v>
      </c>
      <c r="AF223" s="35" t="e">
        <f t="shared" si="91"/>
        <v>#N/A</v>
      </c>
      <c r="AG223" s="35" t="e">
        <f t="shared" si="91"/>
        <v>#N/A</v>
      </c>
      <c r="AH223" s="35" t="e">
        <f t="shared" si="91"/>
        <v>#N/A</v>
      </c>
      <c r="AI223" s="35" t="e">
        <f t="shared" si="91"/>
        <v>#N/A</v>
      </c>
      <c r="AJ223" s="35" t="e">
        <f t="shared" si="91"/>
        <v>#N/A</v>
      </c>
      <c r="AK223" s="35" t="e">
        <f t="shared" si="91"/>
        <v>#N/A</v>
      </c>
      <c r="AL223" s="35" t="e">
        <f t="shared" si="91"/>
        <v>#N/A</v>
      </c>
      <c r="AM223" s="35" t="e">
        <f t="shared" si="91"/>
        <v>#N/A</v>
      </c>
      <c r="AN223" s="35" t="e">
        <f t="shared" si="91"/>
        <v>#N/A</v>
      </c>
      <c r="AO223" s="35" t="e">
        <f t="shared" si="91"/>
        <v>#N/A</v>
      </c>
      <c r="AP223" s="35" t="e">
        <f t="shared" si="91"/>
        <v>#N/A</v>
      </c>
      <c r="AQ223" s="35" t="e">
        <f t="shared" si="91"/>
        <v>#N/A</v>
      </c>
      <c r="AR223" s="35" t="e">
        <f t="shared" si="91"/>
        <v>#N/A</v>
      </c>
      <c r="AS223" s="35" t="e">
        <f t="shared" si="91"/>
        <v>#N/A</v>
      </c>
      <c r="AT223" s="35" t="e">
        <f t="shared" si="91"/>
        <v>#N/A</v>
      </c>
      <c r="AU223" s="35" t="e">
        <f t="shared" si="91"/>
        <v>#N/A</v>
      </c>
      <c r="AV223" s="35" t="e">
        <f t="shared" si="91"/>
        <v>#N/A</v>
      </c>
      <c r="AW223" s="35" t="e">
        <f t="shared" si="91"/>
        <v>#N/A</v>
      </c>
      <c r="AX223" s="35" t="e">
        <f t="shared" si="91"/>
        <v>#N/A</v>
      </c>
      <c r="AY223" s="35" t="e">
        <f t="shared" si="91"/>
        <v>#N/A</v>
      </c>
      <c r="AZ223" s="35" t="e">
        <f t="shared" si="91"/>
        <v>#N/A</v>
      </c>
      <c r="BA223" s="35" t="e">
        <f t="shared" si="91"/>
        <v>#N/A</v>
      </c>
      <c r="BB223" s="35" t="e">
        <f t="shared" si="91"/>
        <v>#N/A</v>
      </c>
      <c r="BC223" s="35" t="e">
        <f t="shared" si="91"/>
        <v>#N/A</v>
      </c>
      <c r="BD223" s="35" t="e">
        <f t="shared" si="91"/>
        <v>#N/A</v>
      </c>
      <c r="BE223" s="35" t="e">
        <f t="shared" si="91"/>
        <v>#N/A</v>
      </c>
      <c r="BF223" s="35" t="e">
        <f t="shared" si="91"/>
        <v>#N/A</v>
      </c>
      <c r="BG223" s="35" t="e">
        <f t="shared" si="91"/>
        <v>#N/A</v>
      </c>
      <c r="BH223" s="35" t="e">
        <f t="shared" si="91"/>
        <v>#N/A</v>
      </c>
      <c r="BI223" s="35" t="e">
        <f t="shared" si="91"/>
        <v>#N/A</v>
      </c>
      <c r="BJ223" s="35" t="e">
        <f t="shared" si="91"/>
        <v>#N/A</v>
      </c>
      <c r="BK223" s="35" t="e">
        <f t="shared" si="91"/>
        <v>#N/A</v>
      </c>
      <c r="BL223" s="35" t="e">
        <f t="shared" si="91"/>
        <v>#N/A</v>
      </c>
      <c r="BM223" s="35" t="e">
        <f t="shared" si="91"/>
        <v>#N/A</v>
      </c>
      <c r="BN223" s="35" t="e">
        <f t="shared" si="91"/>
        <v>#N/A</v>
      </c>
    </row>
    <row r="224" spans="1:66" hidden="1">
      <c r="C224" s="35" t="s">
        <v>0</v>
      </c>
      <c r="D224" s="35">
        <f>IF($D222&gt;=1,($B221/HLOOKUP($D222,'[7]Annuity Cal'!$H$7:$BE$11,2,FALSE))*HLOOKUP(D222,'[7]Annuity Cal'!$H$7:$BE$11,3,FALSE),(IF(D222&lt;=(-1),D222,0)))</f>
        <v>545283.88196872594</v>
      </c>
      <c r="E224" s="35">
        <f>IF($D222&gt;=1,($B221/HLOOKUP($D222,'[7]Annuity Cal'!$H$7:$BE$11,2,FALSE))*HLOOKUP(E222,'[7]Annuity Cal'!$H$7:$BE$11,3,FALSE),(IF(E222&lt;=(-1),E222,0)))</f>
        <v>576832.44942548801</v>
      </c>
      <c r="F224" s="35">
        <f>IF($D222&gt;=1,($B221/HLOOKUP($D222,'[7]Annuity Cal'!$H$7:$BE$11,2,FALSE))*HLOOKUP(F222,'[7]Annuity Cal'!$H$7:$BE$11,3,FALSE),(IF(F222&lt;=(-1),F222,0)))</f>
        <v>610206.326856534</v>
      </c>
      <c r="G224" s="35">
        <f>IF($D222&gt;=1,($B221/HLOOKUP($D222,'[7]Annuity Cal'!$H$7:$BE$11,2,FALSE))*HLOOKUP(G222,'[7]Annuity Cal'!$H$7:$BE$11,3,FALSE),(IF(G222&lt;=(-1),G222,0)))</f>
        <v>645511.12148180488</v>
      </c>
      <c r="H224" s="35">
        <f>IF($D222&gt;=1,($B221/HLOOKUP($D222,'[7]Annuity Cal'!$H$7:$BE$11,2,FALSE))*HLOOKUP(H222,'[7]Annuity Cal'!$H$7:$BE$11,3,FALSE),(IF(H222&lt;=(-1),H222,0)))</f>
        <v>682858.55065325228</v>
      </c>
      <c r="I224" s="35">
        <f>IF($D222&gt;=1,($B221/HLOOKUP($D222,'[7]Annuity Cal'!$H$7:$BE$11,2,FALSE))*HLOOKUP(I222,'[7]Annuity Cal'!$H$7:$BE$11,3,FALSE),(IF(I222&lt;=(-1),I222,0)))</f>
        <v>722366.79536961881</v>
      </c>
      <c r="J224" s="35">
        <f>IF($D222&gt;=1,($B221/HLOOKUP($D222,'[7]Annuity Cal'!$H$7:$BE$11,2,FALSE))*HLOOKUP(J222,'[7]Annuity Cal'!$H$7:$BE$11,3,FALSE),(IF(J222&lt;=(-1),J222,0)))</f>
        <v>764160.87424457539</v>
      </c>
      <c r="K224" s="35" t="e">
        <f>IF($D222&gt;=1,($B221/HLOOKUP($D222,'[7]Annuity Cal'!$H$7:$BE$11,2,FALSE))*HLOOKUP(K222,'[7]Annuity Cal'!$H$7:$BE$11,3,FALSE),(IF(K222&lt;=(-1),K222,0)))</f>
        <v>#N/A</v>
      </c>
      <c r="L224" s="35" t="e">
        <f>IF($D222&gt;=1,($B221/HLOOKUP($D222,'[7]Annuity Cal'!$H$7:$BE$11,2,FALSE))*HLOOKUP(L222,'[7]Annuity Cal'!$H$7:$BE$11,3,FALSE),(IF(L222&lt;=(-1),L222,0)))</f>
        <v>#N/A</v>
      </c>
      <c r="M224" s="35" t="e">
        <f>IF($D222&gt;=1,($B221/HLOOKUP($D222,'[7]Annuity Cal'!$H$7:$BE$11,2,FALSE))*HLOOKUP(M222,'[7]Annuity Cal'!$H$7:$BE$11,3,FALSE),(IF(M222&lt;=(-1),M222,0)))</f>
        <v>#N/A</v>
      </c>
      <c r="N224" s="35" t="e">
        <f>IF($D222&gt;=1,($B221/HLOOKUP($D222,'[7]Annuity Cal'!$H$7:$BE$11,2,FALSE))*HLOOKUP(N222,'[7]Annuity Cal'!$H$7:$BE$11,3,FALSE),(IF(N222&lt;=(-1),N222,0)))</f>
        <v>#N/A</v>
      </c>
      <c r="O224" s="35" t="e">
        <f>IF($D222&gt;=1,($B221/HLOOKUP($D222,'[7]Annuity Cal'!$H$7:$BE$11,2,FALSE))*HLOOKUP(O222,'[7]Annuity Cal'!$H$7:$BE$11,3,FALSE),(IF(O222&lt;=(-1),O222,0)))</f>
        <v>#N/A</v>
      </c>
      <c r="P224" s="35" t="e">
        <f>IF($D222&gt;=1,($B221/HLOOKUP($D222,'[7]Annuity Cal'!$H$7:$BE$11,2,FALSE))*HLOOKUP(P222,'[7]Annuity Cal'!$H$7:$BE$11,3,FALSE),(IF(P222&lt;=(-1),P222,0)))</f>
        <v>#N/A</v>
      </c>
      <c r="Q224" s="35" t="e">
        <f>IF($D222&gt;=1,($B221/HLOOKUP($D222,'[7]Annuity Cal'!$H$7:$BE$11,2,FALSE))*HLOOKUP(Q222,'[7]Annuity Cal'!$H$7:$BE$11,3,FALSE),(IF(Q222&lt;=(-1),Q222,0)))</f>
        <v>#N/A</v>
      </c>
      <c r="R224" s="35" t="e">
        <f>IF($D222&gt;=1,($B221/HLOOKUP($D222,'[7]Annuity Cal'!$H$7:$BE$11,2,FALSE))*HLOOKUP(R222,'[7]Annuity Cal'!$H$7:$BE$11,3,FALSE),(IF(R222&lt;=(-1),R222,0)))</f>
        <v>#N/A</v>
      </c>
      <c r="S224" s="35" t="e">
        <f>IF($D222&gt;=1,($B221/HLOOKUP($D222,'[7]Annuity Cal'!$H$7:$BE$11,2,FALSE))*HLOOKUP(S222,'[7]Annuity Cal'!$H$7:$BE$11,3,FALSE),(IF(S222&lt;=(-1),S222,0)))</f>
        <v>#N/A</v>
      </c>
      <c r="T224" s="35" t="e">
        <f>IF($D222&gt;=1,($B221/HLOOKUP($D222,'[7]Annuity Cal'!$H$7:$BE$11,2,FALSE))*HLOOKUP(T222,'[7]Annuity Cal'!$H$7:$BE$11,3,FALSE),(IF(T222&lt;=(-1),T222,0)))</f>
        <v>#N/A</v>
      </c>
      <c r="U224" s="35" t="e">
        <f>IF($D222&gt;=1,($B221/HLOOKUP($D222,'[7]Annuity Cal'!$H$7:$BE$11,2,FALSE))*HLOOKUP(U222,'[7]Annuity Cal'!$H$7:$BE$11,3,FALSE),(IF(U222&lt;=(-1),U222,0)))</f>
        <v>#N/A</v>
      </c>
      <c r="V224" s="35" t="e">
        <f>IF($D222&gt;=1,($B221/HLOOKUP($D222,'[7]Annuity Cal'!$H$7:$BE$11,2,FALSE))*HLOOKUP(V222,'[7]Annuity Cal'!$H$7:$BE$11,3,FALSE),(IF(V222&lt;=(-1),V222,0)))</f>
        <v>#N/A</v>
      </c>
      <c r="W224" s="35" t="e">
        <f>IF($D222&gt;=1,($B221/HLOOKUP($D222,'[7]Annuity Cal'!$H$7:$BE$11,2,FALSE))*HLOOKUP(W222,'[7]Annuity Cal'!$H$7:$BE$11,3,FALSE),(IF(W222&lt;=(-1),W222,0)))</f>
        <v>#N/A</v>
      </c>
      <c r="X224" s="35" t="e">
        <f>IF($D222&gt;=1,($B221/HLOOKUP($D222,'[7]Annuity Cal'!$H$7:$BE$11,2,FALSE))*HLOOKUP(X222,'[7]Annuity Cal'!$H$7:$BE$11,3,FALSE),(IF(X222&lt;=(-1),X222,0)))</f>
        <v>#N/A</v>
      </c>
      <c r="Y224" s="35" t="e">
        <f>IF($D222&gt;=1,($B221/HLOOKUP($D222,'[7]Annuity Cal'!$H$7:$BE$11,2,FALSE))*HLOOKUP(Y222,'[7]Annuity Cal'!$H$7:$BE$11,3,FALSE),(IF(Y222&lt;=(-1),Y222,0)))</f>
        <v>#N/A</v>
      </c>
      <c r="Z224" s="35" t="e">
        <f>IF($D222&gt;=1,($B221/HLOOKUP($D222,'[7]Annuity Cal'!$H$7:$BE$11,2,FALSE))*HLOOKUP(Z222,'[7]Annuity Cal'!$H$7:$BE$11,3,FALSE),(IF(Z222&lt;=(-1),Z222,0)))</f>
        <v>#N/A</v>
      </c>
      <c r="AA224" s="35" t="e">
        <f>IF($D222&gt;=1,($B221/HLOOKUP($D222,'[7]Annuity Cal'!$H$7:$BE$11,2,FALSE))*HLOOKUP(AA222,'[7]Annuity Cal'!$H$7:$BE$11,3,FALSE),(IF(AA222&lt;=(-1),AA222,0)))</f>
        <v>#N/A</v>
      </c>
      <c r="AB224" s="35" t="e">
        <f>IF($D222&gt;=1,($B221/HLOOKUP($D222,'[7]Annuity Cal'!$H$7:$BE$11,2,FALSE))*HLOOKUP(AB222,'[7]Annuity Cal'!$H$7:$BE$11,3,FALSE),(IF(AB222&lt;=(-1),AB222,0)))</f>
        <v>#N/A</v>
      </c>
      <c r="AC224" s="35" t="e">
        <f>IF($D222&gt;=1,($B221/HLOOKUP($D222,'[7]Annuity Cal'!$H$7:$BE$11,2,FALSE))*HLOOKUP(AC222,'[7]Annuity Cal'!$H$7:$BE$11,3,FALSE),(IF(AC222&lt;=(-1),AC222,0)))</f>
        <v>#N/A</v>
      </c>
      <c r="AD224" s="35" t="e">
        <f>IF($D222&gt;=1,($B221/HLOOKUP($D222,'[7]Annuity Cal'!$H$7:$BE$11,2,FALSE))*HLOOKUP(AD222,'[7]Annuity Cal'!$H$7:$BE$11,3,FALSE),(IF(AD222&lt;=(-1),AD222,0)))</f>
        <v>#N/A</v>
      </c>
      <c r="AE224" s="35" t="e">
        <f>IF($D222&gt;=1,($B221/HLOOKUP($D222,'[7]Annuity Cal'!$H$7:$BE$11,2,FALSE))*HLOOKUP(AE222,'[7]Annuity Cal'!$H$7:$BE$11,3,FALSE),(IF(AE222&lt;=(-1),AE222,0)))</f>
        <v>#N/A</v>
      </c>
      <c r="AF224" s="35" t="e">
        <f>IF($D222&gt;=1,($B221/HLOOKUP($D222,'[7]Annuity Cal'!$H$7:$BE$11,2,FALSE))*HLOOKUP(AF222,'[7]Annuity Cal'!$H$7:$BE$11,3,FALSE),(IF(AF222&lt;=(-1),AF222,0)))</f>
        <v>#N/A</v>
      </c>
      <c r="AG224" s="35" t="e">
        <f>IF($D222&gt;=1,($B221/HLOOKUP($D222,'[7]Annuity Cal'!$H$7:$BE$11,2,FALSE))*HLOOKUP(AG222,'[7]Annuity Cal'!$H$7:$BE$11,3,FALSE),(IF(AG222&lt;=(-1),AG222,0)))</f>
        <v>#N/A</v>
      </c>
      <c r="AH224" s="35" t="e">
        <f>IF($D222&gt;=1,($B221/HLOOKUP($D222,'[7]Annuity Cal'!$H$7:$BE$11,2,FALSE))*HLOOKUP(AH222,'[7]Annuity Cal'!$H$7:$BE$11,3,FALSE),(IF(AH222&lt;=(-1),AH222,0)))</f>
        <v>#N/A</v>
      </c>
      <c r="AI224" s="35" t="e">
        <f>IF($D222&gt;=1,($B221/HLOOKUP($D222,'[7]Annuity Cal'!$H$7:$BE$11,2,FALSE))*HLOOKUP(AI222,'[7]Annuity Cal'!$H$7:$BE$11,3,FALSE),(IF(AI222&lt;=(-1),AI222,0)))</f>
        <v>#N/A</v>
      </c>
      <c r="AJ224" s="35" t="e">
        <f>IF($D222&gt;=1,($B221/HLOOKUP($D222,'[7]Annuity Cal'!$H$7:$BE$11,2,FALSE))*HLOOKUP(AJ222,'[7]Annuity Cal'!$H$7:$BE$11,3,FALSE),(IF(AJ222&lt;=(-1),AJ222,0)))</f>
        <v>#N/A</v>
      </c>
      <c r="AK224" s="35" t="e">
        <f>IF($D222&gt;=1,($B221/HLOOKUP($D222,'[7]Annuity Cal'!$H$7:$BE$11,2,FALSE))*HLOOKUP(AK222,'[7]Annuity Cal'!$H$7:$BE$11,3,FALSE),(IF(AK222&lt;=(-1),AK222,0)))</f>
        <v>#N/A</v>
      </c>
      <c r="AL224" s="35" t="e">
        <f>IF($D222&gt;=1,($B221/HLOOKUP($D222,'[7]Annuity Cal'!$H$7:$BE$11,2,FALSE))*HLOOKUP(AL222,'[7]Annuity Cal'!$H$7:$BE$11,3,FALSE),(IF(AL222&lt;=(-1),AL222,0)))</f>
        <v>#N/A</v>
      </c>
      <c r="AM224" s="35" t="e">
        <f>IF($D222&gt;=1,($B221/HLOOKUP($D222,'[7]Annuity Cal'!$H$7:$BE$11,2,FALSE))*HLOOKUP(AM222,'[7]Annuity Cal'!$H$7:$BE$11,3,FALSE),(IF(AM222&lt;=(-1),AM222,0)))</f>
        <v>#N/A</v>
      </c>
      <c r="AN224" s="35" t="e">
        <f>IF($D222&gt;=1,($B221/HLOOKUP($D222,'[7]Annuity Cal'!$H$7:$BE$11,2,FALSE))*HLOOKUP(AN222,'[7]Annuity Cal'!$H$7:$BE$11,3,FALSE),(IF(AN222&lt;=(-1),AN222,0)))</f>
        <v>#N/A</v>
      </c>
      <c r="AO224" s="35" t="e">
        <f>IF($D222&gt;=1,($B221/HLOOKUP($D222,'[7]Annuity Cal'!$H$7:$BE$11,2,FALSE))*HLOOKUP(AO222,'[7]Annuity Cal'!$H$7:$BE$11,3,FALSE),(IF(AO222&lt;=(-1),AO222,0)))</f>
        <v>#N/A</v>
      </c>
      <c r="AP224" s="35" t="e">
        <f>IF($D222&gt;=1,($B221/HLOOKUP($D222,'[7]Annuity Cal'!$H$7:$BE$11,2,FALSE))*HLOOKUP(AP222,'[7]Annuity Cal'!$H$7:$BE$11,3,FALSE),(IF(AP222&lt;=(-1),AP222,0)))</f>
        <v>#N/A</v>
      </c>
      <c r="AQ224" s="35" t="e">
        <f>IF($D222&gt;=1,($B221/HLOOKUP($D222,'[7]Annuity Cal'!$H$7:$BE$11,2,FALSE))*HLOOKUP(AQ222,'[7]Annuity Cal'!$H$7:$BE$11,3,FALSE),(IF(AQ222&lt;=(-1),AQ222,0)))</f>
        <v>#N/A</v>
      </c>
      <c r="AR224" s="35" t="e">
        <f>IF($D222&gt;=1,($B221/HLOOKUP($D222,'[7]Annuity Cal'!$H$7:$BE$11,2,FALSE))*HLOOKUP(AR222,'[7]Annuity Cal'!$H$7:$BE$11,3,FALSE),(IF(AR222&lt;=(-1),AR222,0)))</f>
        <v>#N/A</v>
      </c>
      <c r="AS224" s="35" t="e">
        <f>IF($D222&gt;=1,($B221/HLOOKUP($D222,'[7]Annuity Cal'!$H$7:$BE$11,2,FALSE))*HLOOKUP(AS222,'[7]Annuity Cal'!$H$7:$BE$11,3,FALSE),(IF(AS222&lt;=(-1),AS222,0)))</f>
        <v>#N/A</v>
      </c>
      <c r="AT224" s="35" t="e">
        <f>IF($D222&gt;=1,($B221/HLOOKUP($D222,'[7]Annuity Cal'!$H$7:$BE$11,2,FALSE))*HLOOKUP(AT222,'[7]Annuity Cal'!$H$7:$BE$11,3,FALSE),(IF(AT222&lt;=(-1),AT222,0)))</f>
        <v>#N/A</v>
      </c>
      <c r="AU224" s="35" t="e">
        <f>IF($D222&gt;=1,($B221/HLOOKUP($D222,'[7]Annuity Cal'!$H$7:$BE$11,2,FALSE))*HLOOKUP(AU222,'[7]Annuity Cal'!$H$7:$BE$11,3,FALSE),(IF(AU222&lt;=(-1),AU222,0)))</f>
        <v>#N/A</v>
      </c>
      <c r="AV224" s="35" t="e">
        <f>IF($D222&gt;=1,($B221/HLOOKUP($D222,'[7]Annuity Cal'!$H$7:$BE$11,2,FALSE))*HLOOKUP(AV222,'[7]Annuity Cal'!$H$7:$BE$11,3,FALSE),(IF(AV222&lt;=(-1),AV222,0)))</f>
        <v>#N/A</v>
      </c>
      <c r="AW224" s="35" t="e">
        <f>IF($D222&gt;=1,($B221/HLOOKUP($D222,'[7]Annuity Cal'!$H$7:$BE$11,2,FALSE))*HLOOKUP(AW222,'[7]Annuity Cal'!$H$7:$BE$11,3,FALSE),(IF(AW222&lt;=(-1),AW222,0)))</f>
        <v>#N/A</v>
      </c>
      <c r="AX224" s="35" t="e">
        <f>IF($D222&gt;=1,($B221/HLOOKUP($D222,'[7]Annuity Cal'!$H$7:$BE$11,2,FALSE))*HLOOKUP(AX222,'[7]Annuity Cal'!$H$7:$BE$11,3,FALSE),(IF(AX222&lt;=(-1),AX222,0)))</f>
        <v>#N/A</v>
      </c>
      <c r="AY224" s="35" t="e">
        <f>IF($D222&gt;=1,($B221/HLOOKUP($D222,'[7]Annuity Cal'!$H$7:$BE$11,2,FALSE))*HLOOKUP(AY222,'[7]Annuity Cal'!$H$7:$BE$11,3,FALSE),(IF(AY222&lt;=(-1),AY222,0)))</f>
        <v>#N/A</v>
      </c>
      <c r="AZ224" s="35" t="e">
        <f>IF($D222&gt;=1,($B221/HLOOKUP($D222,'[7]Annuity Cal'!$H$7:$BE$11,2,FALSE))*HLOOKUP(AZ222,'[7]Annuity Cal'!$H$7:$BE$11,3,FALSE),(IF(AZ222&lt;=(-1),AZ222,0)))</f>
        <v>#N/A</v>
      </c>
      <c r="BA224" s="35" t="e">
        <f>IF($D222&gt;=1,($B221/HLOOKUP($D222,'[7]Annuity Cal'!$H$7:$BE$11,2,FALSE))*HLOOKUP(BA222,'[7]Annuity Cal'!$H$7:$BE$11,3,FALSE),(IF(BA222&lt;=(-1),BA222,0)))</f>
        <v>#N/A</v>
      </c>
      <c r="BB224" s="35" t="e">
        <f>IF($D222&gt;=1,($B221/HLOOKUP($D222,'[7]Annuity Cal'!$H$7:$BE$11,2,FALSE))*HLOOKUP(BB222,'[7]Annuity Cal'!$H$7:$BE$11,3,FALSE),(IF(BB222&lt;=(-1),BB222,0)))</f>
        <v>#N/A</v>
      </c>
      <c r="BC224" s="35" t="e">
        <f>IF($D222&gt;=1,($B221/HLOOKUP($D222,'[7]Annuity Cal'!$H$7:$BE$11,2,FALSE))*HLOOKUP(BC222,'[7]Annuity Cal'!$H$7:$BE$11,3,FALSE),(IF(BC222&lt;=(-1),BC222,0)))</f>
        <v>#N/A</v>
      </c>
      <c r="BD224" s="35" t="e">
        <f>IF($D222&gt;=1,($B221/HLOOKUP($D222,'[7]Annuity Cal'!$H$7:$BE$11,2,FALSE))*HLOOKUP(BD222,'[7]Annuity Cal'!$H$7:$BE$11,3,FALSE),(IF(BD222&lt;=(-1),BD222,0)))</f>
        <v>#N/A</v>
      </c>
      <c r="BE224" s="35" t="e">
        <f>IF($D222&gt;=1,($B221/HLOOKUP($D222,'[7]Annuity Cal'!$H$7:$BE$11,2,FALSE))*HLOOKUP(BE222,'[7]Annuity Cal'!$H$7:$BE$11,3,FALSE),(IF(BE222&lt;=(-1),BE222,0)))</f>
        <v>#N/A</v>
      </c>
      <c r="BF224" s="35" t="e">
        <f>IF($D222&gt;=1,($B221/HLOOKUP($D222,'[7]Annuity Cal'!$H$7:$BE$11,2,FALSE))*HLOOKUP(BF222,'[7]Annuity Cal'!$H$7:$BE$11,3,FALSE),(IF(BF222&lt;=(-1),BF222,0)))</f>
        <v>#N/A</v>
      </c>
      <c r="BG224" s="35" t="e">
        <f>IF($D222&gt;=1,($B221/HLOOKUP($D222,'[7]Annuity Cal'!$H$7:$BE$11,2,FALSE))*HLOOKUP(BG222,'[7]Annuity Cal'!$H$7:$BE$11,3,FALSE),(IF(BG222&lt;=(-1),BG222,0)))</f>
        <v>#N/A</v>
      </c>
      <c r="BH224" s="35" t="e">
        <f>IF($D222&gt;=1,($B221/HLOOKUP($D222,'[7]Annuity Cal'!$H$7:$BE$11,2,FALSE))*HLOOKUP(BH222,'[7]Annuity Cal'!$H$7:$BE$11,3,FALSE),(IF(BH222&lt;=(-1),BH222,0)))</f>
        <v>#N/A</v>
      </c>
      <c r="BI224" s="35" t="e">
        <f>IF($D222&gt;=1,($B221/HLOOKUP($D222,'[7]Annuity Cal'!$H$7:$BE$11,2,FALSE))*HLOOKUP(BI222,'[7]Annuity Cal'!$H$7:$BE$11,3,FALSE),(IF(BI222&lt;=(-1),BI222,0)))</f>
        <v>#N/A</v>
      </c>
      <c r="BJ224" s="35" t="e">
        <f>IF($D222&gt;=1,($B221/HLOOKUP($D222,'[7]Annuity Cal'!$H$7:$BE$11,2,FALSE))*HLOOKUP(BJ222,'[7]Annuity Cal'!$H$7:$BE$11,3,FALSE),(IF(BJ222&lt;=(-1),BJ222,0)))</f>
        <v>#N/A</v>
      </c>
      <c r="BK224" s="35" t="e">
        <f>IF($D222&gt;=1,($B221/HLOOKUP($D222,'[7]Annuity Cal'!$H$7:$BE$11,2,FALSE))*HLOOKUP(BK222,'[7]Annuity Cal'!$H$7:$BE$11,3,FALSE),(IF(BK222&lt;=(-1),BK222,0)))</f>
        <v>#N/A</v>
      </c>
      <c r="BL224" s="35" t="e">
        <f>IF($D222&gt;=1,($B221/HLOOKUP($D222,'[7]Annuity Cal'!$H$7:$BE$11,2,FALSE))*HLOOKUP(BL222,'[7]Annuity Cal'!$H$7:$BE$11,3,FALSE),(IF(BL222&lt;=(-1),BL222,0)))</f>
        <v>#N/A</v>
      </c>
      <c r="BM224" s="35" t="e">
        <f>IF($D222&gt;=1,($B221/HLOOKUP($D222,'[7]Annuity Cal'!$H$7:$BE$11,2,FALSE))*HLOOKUP(BM222,'[7]Annuity Cal'!$H$7:$BE$11,3,FALSE),(IF(BM222&lt;=(-1),BM222,0)))</f>
        <v>#N/A</v>
      </c>
      <c r="BN224" s="35" t="e">
        <f>IF($D222&gt;=1,($B221/HLOOKUP($D222,'[7]Annuity Cal'!$H$7:$BE$11,2,FALSE))*HLOOKUP(BN222,'[7]Annuity Cal'!$H$7:$BE$11,3,FALSE),(IF(BN222&lt;=(-1),BN222,0)))</f>
        <v>#N/A</v>
      </c>
    </row>
    <row r="225" spans="3:66" hidden="1">
      <c r="C225" s="35" t="s">
        <v>1</v>
      </c>
      <c r="D225" s="35">
        <f>IF($D222&gt;=1,($B221/HLOOKUP($D222,'[7]Annuity Cal'!$H$7:$BE$11,2,FALSE))*HLOOKUP(D222,'[7]Annuity Cal'!$H$7:$BE$11,4,FALSE),(IF(D222&lt;=(-1),D222,0)))</f>
        <v>240361.55694568998</v>
      </c>
      <c r="E225" s="35">
        <f>IF($D222&gt;=1,($B221/HLOOKUP($D222,'[7]Annuity Cal'!$H$7:$BE$11,2,FALSE))*HLOOKUP(E222,'[7]Annuity Cal'!$H$7:$BE$11,4,FALSE),(IF(E222&lt;=(-1),E222,0)))</f>
        <v>208812.989488928</v>
      </c>
      <c r="F225" s="35">
        <f>IF($D222&gt;=1,($B221/HLOOKUP($D222,'[7]Annuity Cal'!$H$7:$BE$11,2,FALSE))*HLOOKUP(F222,'[7]Annuity Cal'!$H$7:$BE$11,4,FALSE),(IF(F222&lt;=(-1),F222,0)))</f>
        <v>175439.11205788198</v>
      </c>
      <c r="G225" s="35">
        <f>IF($D222&gt;=1,($B221/HLOOKUP($D222,'[7]Annuity Cal'!$H$7:$BE$11,2,FALSE))*HLOOKUP(G222,'[7]Annuity Cal'!$H$7:$BE$11,4,FALSE),(IF(G222&lt;=(-1),G222,0)))</f>
        <v>140134.31743261105</v>
      </c>
      <c r="H225" s="35">
        <f>IF($D222&gt;=1,($B221/HLOOKUP($D222,'[7]Annuity Cal'!$H$7:$BE$11,2,FALSE))*HLOOKUP(H222,'[7]Annuity Cal'!$H$7:$BE$11,4,FALSE),(IF(H222&lt;=(-1),H222,0)))</f>
        <v>102786.88826116369</v>
      </c>
      <c r="I225" s="35">
        <f>IF($D222&gt;=1,($B221/HLOOKUP($D222,'[7]Annuity Cal'!$H$7:$BE$11,2,FALSE))*HLOOKUP(I222,'[7]Annuity Cal'!$H$7:$BE$11,4,FALSE),(IF(I222&lt;=(-1),I222,0)))</f>
        <v>63278.643544797073</v>
      </c>
      <c r="J225" s="35">
        <f>IF($D222&gt;=1,($B221/HLOOKUP($D222,'[7]Annuity Cal'!$H$7:$BE$11,2,FALSE))*HLOOKUP(J222,'[7]Annuity Cal'!$H$7:$BE$11,4,FALSE),(IF(J222&lt;=(-1),J222,0)))</f>
        <v>21484.564669840544</v>
      </c>
      <c r="K225" s="35" t="e">
        <f>IF($D222&gt;=1,($B221/HLOOKUP($D222,'[7]Annuity Cal'!$H$7:$BE$11,2,FALSE))*HLOOKUP(K222,'[7]Annuity Cal'!$H$7:$BE$11,4,FALSE),(IF(K222&lt;=(-1),K222,0)))</f>
        <v>#N/A</v>
      </c>
      <c r="L225" s="35" t="e">
        <f>IF($D222&gt;=1,($B221/HLOOKUP($D222,'[7]Annuity Cal'!$H$7:$BE$11,2,FALSE))*HLOOKUP(L222,'[7]Annuity Cal'!$H$7:$BE$11,4,FALSE),(IF(L222&lt;=(-1),L222,0)))</f>
        <v>#N/A</v>
      </c>
      <c r="M225" s="35" t="e">
        <f>IF($D222&gt;=1,($B221/HLOOKUP($D222,'[7]Annuity Cal'!$H$7:$BE$11,2,FALSE))*HLOOKUP(M222,'[7]Annuity Cal'!$H$7:$BE$11,4,FALSE),(IF(M222&lt;=(-1),M222,0)))</f>
        <v>#N/A</v>
      </c>
      <c r="N225" s="35" t="e">
        <f>IF($D222&gt;=1,($B221/HLOOKUP($D222,'[7]Annuity Cal'!$H$7:$BE$11,2,FALSE))*HLOOKUP(N222,'[7]Annuity Cal'!$H$7:$BE$11,4,FALSE),(IF(N222&lt;=(-1),N222,0)))</f>
        <v>#N/A</v>
      </c>
      <c r="O225" s="35" t="e">
        <f>IF($D222&gt;=1,($B221/HLOOKUP($D222,'[7]Annuity Cal'!$H$7:$BE$11,2,FALSE))*HLOOKUP(O222,'[7]Annuity Cal'!$H$7:$BE$11,4,FALSE),(IF(O222&lt;=(-1),O222,0)))</f>
        <v>#N/A</v>
      </c>
      <c r="P225" s="35" t="e">
        <f>IF($D222&gt;=1,($B221/HLOOKUP($D222,'[7]Annuity Cal'!$H$7:$BE$11,2,FALSE))*HLOOKUP(P222,'[7]Annuity Cal'!$H$7:$BE$11,4,FALSE),(IF(P222&lt;=(-1),P222,0)))</f>
        <v>#N/A</v>
      </c>
      <c r="Q225" s="35" t="e">
        <f>IF($D222&gt;=1,($B221/HLOOKUP($D222,'[7]Annuity Cal'!$H$7:$BE$11,2,FALSE))*HLOOKUP(Q222,'[7]Annuity Cal'!$H$7:$BE$11,4,FALSE),(IF(Q222&lt;=(-1),Q222,0)))</f>
        <v>#N/A</v>
      </c>
      <c r="R225" s="35" t="e">
        <f>IF($D222&gt;=1,($B221/HLOOKUP($D222,'[7]Annuity Cal'!$H$7:$BE$11,2,FALSE))*HLOOKUP(R222,'[7]Annuity Cal'!$H$7:$BE$11,4,FALSE),(IF(R222&lt;=(-1),R222,0)))</f>
        <v>#N/A</v>
      </c>
      <c r="S225" s="35" t="e">
        <f>IF($D222&gt;=1,($B221/HLOOKUP($D222,'[7]Annuity Cal'!$H$7:$BE$11,2,FALSE))*HLOOKUP(S222,'[7]Annuity Cal'!$H$7:$BE$11,4,FALSE),(IF(S222&lt;=(-1),S222,0)))</f>
        <v>#N/A</v>
      </c>
      <c r="T225" s="35" t="e">
        <f>IF($D222&gt;=1,($B221/HLOOKUP($D222,'[7]Annuity Cal'!$H$7:$BE$11,2,FALSE))*HLOOKUP(T222,'[7]Annuity Cal'!$H$7:$BE$11,4,FALSE),(IF(T222&lt;=(-1),T222,0)))</f>
        <v>#N/A</v>
      </c>
      <c r="U225" s="35" t="e">
        <f>IF($D222&gt;=1,($B221/HLOOKUP($D222,'[7]Annuity Cal'!$H$7:$BE$11,2,FALSE))*HLOOKUP(U222,'[7]Annuity Cal'!$H$7:$BE$11,4,FALSE),(IF(U222&lt;=(-1),U222,0)))</f>
        <v>#N/A</v>
      </c>
      <c r="V225" s="35" t="e">
        <f>IF($D222&gt;=1,($B221/HLOOKUP($D222,'[7]Annuity Cal'!$H$7:$BE$11,2,FALSE))*HLOOKUP(V222,'[7]Annuity Cal'!$H$7:$BE$11,4,FALSE),(IF(V222&lt;=(-1),V222,0)))</f>
        <v>#N/A</v>
      </c>
      <c r="W225" s="35" t="e">
        <f>IF($D222&gt;=1,($B221/HLOOKUP($D222,'[7]Annuity Cal'!$H$7:$BE$11,2,FALSE))*HLOOKUP(W222,'[7]Annuity Cal'!$H$7:$BE$11,4,FALSE),(IF(W222&lt;=(-1),W222,0)))</f>
        <v>#N/A</v>
      </c>
      <c r="X225" s="35" t="e">
        <f>IF($D222&gt;=1,($B221/HLOOKUP($D222,'[7]Annuity Cal'!$H$7:$BE$11,2,FALSE))*HLOOKUP(X222,'[7]Annuity Cal'!$H$7:$BE$11,4,FALSE),(IF(X222&lt;=(-1),X222,0)))</f>
        <v>#N/A</v>
      </c>
      <c r="Y225" s="35" t="e">
        <f>IF($D222&gt;=1,($B221/HLOOKUP($D222,'[7]Annuity Cal'!$H$7:$BE$11,2,FALSE))*HLOOKUP(Y222,'[7]Annuity Cal'!$H$7:$BE$11,4,FALSE),(IF(Y222&lt;=(-1),Y222,0)))</f>
        <v>#N/A</v>
      </c>
      <c r="Z225" s="35" t="e">
        <f>IF($D222&gt;=1,($B221/HLOOKUP($D222,'[7]Annuity Cal'!$H$7:$BE$11,2,FALSE))*HLOOKUP(Z222,'[7]Annuity Cal'!$H$7:$BE$11,4,FALSE),(IF(Z222&lt;=(-1),Z222,0)))</f>
        <v>#N/A</v>
      </c>
      <c r="AA225" s="35" t="e">
        <f>IF($D222&gt;=1,($B221/HLOOKUP($D222,'[7]Annuity Cal'!$H$7:$BE$11,2,FALSE))*HLOOKUP(AA222,'[7]Annuity Cal'!$H$7:$BE$11,4,FALSE),(IF(AA222&lt;=(-1),AA222,0)))</f>
        <v>#N/A</v>
      </c>
      <c r="AB225" s="35" t="e">
        <f>IF($D222&gt;=1,($B221/HLOOKUP($D222,'[7]Annuity Cal'!$H$7:$BE$11,2,FALSE))*HLOOKUP(AB222,'[7]Annuity Cal'!$H$7:$BE$11,4,FALSE),(IF(AB222&lt;=(-1),AB222,0)))</f>
        <v>#N/A</v>
      </c>
      <c r="AC225" s="35" t="e">
        <f>IF($D222&gt;=1,($B221/HLOOKUP($D222,'[7]Annuity Cal'!$H$7:$BE$11,2,FALSE))*HLOOKUP(AC222,'[7]Annuity Cal'!$H$7:$BE$11,4,FALSE),(IF(AC222&lt;=(-1),AC222,0)))</f>
        <v>#N/A</v>
      </c>
      <c r="AD225" s="35" t="e">
        <f>IF($D222&gt;=1,($B221/HLOOKUP($D222,'[7]Annuity Cal'!$H$7:$BE$11,2,FALSE))*HLOOKUP(AD222,'[7]Annuity Cal'!$H$7:$BE$11,4,FALSE),(IF(AD222&lt;=(-1),AD222,0)))</f>
        <v>#N/A</v>
      </c>
      <c r="AE225" s="35" t="e">
        <f>IF($D222&gt;=1,($B221/HLOOKUP($D222,'[7]Annuity Cal'!$H$7:$BE$11,2,FALSE))*HLOOKUP(AE222,'[7]Annuity Cal'!$H$7:$BE$11,4,FALSE),(IF(AE222&lt;=(-1),AE222,0)))</f>
        <v>#N/A</v>
      </c>
      <c r="AF225" s="35" t="e">
        <f>IF($D222&gt;=1,($B221/HLOOKUP($D222,'[7]Annuity Cal'!$H$7:$BE$11,2,FALSE))*HLOOKUP(AF222,'[7]Annuity Cal'!$H$7:$BE$11,4,FALSE),(IF(AF222&lt;=(-1),AF222,0)))</f>
        <v>#N/A</v>
      </c>
      <c r="AG225" s="35" t="e">
        <f>IF($D222&gt;=1,($B221/HLOOKUP($D222,'[7]Annuity Cal'!$H$7:$BE$11,2,FALSE))*HLOOKUP(AG222,'[7]Annuity Cal'!$H$7:$BE$11,4,FALSE),(IF(AG222&lt;=(-1),AG222,0)))</f>
        <v>#N/A</v>
      </c>
      <c r="AH225" s="35" t="e">
        <f>IF($D222&gt;=1,($B221/HLOOKUP($D222,'[7]Annuity Cal'!$H$7:$BE$11,2,FALSE))*HLOOKUP(AH222,'[7]Annuity Cal'!$H$7:$BE$11,4,FALSE),(IF(AH222&lt;=(-1),AH222,0)))</f>
        <v>#N/A</v>
      </c>
      <c r="AI225" s="35" t="e">
        <f>IF($D222&gt;=1,($B221/HLOOKUP($D222,'[7]Annuity Cal'!$H$7:$BE$11,2,FALSE))*HLOOKUP(AI222,'[7]Annuity Cal'!$H$7:$BE$11,4,FALSE),(IF(AI222&lt;=(-1),AI222,0)))</f>
        <v>#N/A</v>
      </c>
      <c r="AJ225" s="35" t="e">
        <f>IF($D222&gt;=1,($B221/HLOOKUP($D222,'[7]Annuity Cal'!$H$7:$BE$11,2,FALSE))*HLOOKUP(AJ222,'[7]Annuity Cal'!$H$7:$BE$11,4,FALSE),(IF(AJ222&lt;=(-1),AJ222,0)))</f>
        <v>#N/A</v>
      </c>
      <c r="AK225" s="35" t="e">
        <f>IF($D222&gt;=1,($B221/HLOOKUP($D222,'[7]Annuity Cal'!$H$7:$BE$11,2,FALSE))*HLOOKUP(AK222,'[7]Annuity Cal'!$H$7:$BE$11,4,FALSE),(IF(AK222&lt;=(-1),AK222,0)))</f>
        <v>#N/A</v>
      </c>
      <c r="AL225" s="35" t="e">
        <f>IF($D222&gt;=1,($B221/HLOOKUP($D222,'[7]Annuity Cal'!$H$7:$BE$11,2,FALSE))*HLOOKUP(AL222,'[7]Annuity Cal'!$H$7:$BE$11,4,FALSE),(IF(AL222&lt;=(-1),AL222,0)))</f>
        <v>#N/A</v>
      </c>
      <c r="AM225" s="35" t="e">
        <f>IF($D222&gt;=1,($B221/HLOOKUP($D222,'[7]Annuity Cal'!$H$7:$BE$11,2,FALSE))*HLOOKUP(AM222,'[7]Annuity Cal'!$H$7:$BE$11,4,FALSE),(IF(AM222&lt;=(-1),AM222,0)))</f>
        <v>#N/A</v>
      </c>
      <c r="AN225" s="35" t="e">
        <f>IF($D222&gt;=1,($B221/HLOOKUP($D222,'[7]Annuity Cal'!$H$7:$BE$11,2,FALSE))*HLOOKUP(AN222,'[7]Annuity Cal'!$H$7:$BE$11,4,FALSE),(IF(AN222&lt;=(-1),AN222,0)))</f>
        <v>#N/A</v>
      </c>
      <c r="AO225" s="35" t="e">
        <f>IF($D222&gt;=1,($B221/HLOOKUP($D222,'[7]Annuity Cal'!$H$7:$BE$11,2,FALSE))*HLOOKUP(AO222,'[7]Annuity Cal'!$H$7:$BE$11,4,FALSE),(IF(AO222&lt;=(-1),AO222,0)))</f>
        <v>#N/A</v>
      </c>
      <c r="AP225" s="35" t="e">
        <f>IF($D222&gt;=1,($B221/HLOOKUP($D222,'[7]Annuity Cal'!$H$7:$BE$11,2,FALSE))*HLOOKUP(AP222,'[7]Annuity Cal'!$H$7:$BE$11,4,FALSE),(IF(AP222&lt;=(-1),AP222,0)))</f>
        <v>#N/A</v>
      </c>
      <c r="AQ225" s="35" t="e">
        <f>IF($D222&gt;=1,($B221/HLOOKUP($D222,'[7]Annuity Cal'!$H$7:$BE$11,2,FALSE))*HLOOKUP(AQ222,'[7]Annuity Cal'!$H$7:$BE$11,4,FALSE),(IF(AQ222&lt;=(-1),AQ222,0)))</f>
        <v>#N/A</v>
      </c>
      <c r="AR225" s="35" t="e">
        <f>IF($D222&gt;=1,($B221/HLOOKUP($D222,'[7]Annuity Cal'!$H$7:$BE$11,2,FALSE))*HLOOKUP(AR222,'[7]Annuity Cal'!$H$7:$BE$11,4,FALSE),(IF(AR222&lt;=(-1),AR222,0)))</f>
        <v>#N/A</v>
      </c>
      <c r="AS225" s="35" t="e">
        <f>IF($D222&gt;=1,($B221/HLOOKUP($D222,'[7]Annuity Cal'!$H$7:$BE$11,2,FALSE))*HLOOKUP(AS222,'[7]Annuity Cal'!$H$7:$BE$11,4,FALSE),(IF(AS222&lt;=(-1),AS222,0)))</f>
        <v>#N/A</v>
      </c>
      <c r="AT225" s="35" t="e">
        <f>IF($D222&gt;=1,($B221/HLOOKUP($D222,'[7]Annuity Cal'!$H$7:$BE$11,2,FALSE))*HLOOKUP(AT222,'[7]Annuity Cal'!$H$7:$BE$11,4,FALSE),(IF(AT222&lt;=(-1),AT222,0)))</f>
        <v>#N/A</v>
      </c>
      <c r="AU225" s="35" t="e">
        <f>IF($D222&gt;=1,($B221/HLOOKUP($D222,'[7]Annuity Cal'!$H$7:$BE$11,2,FALSE))*HLOOKUP(AU222,'[7]Annuity Cal'!$H$7:$BE$11,4,FALSE),(IF(AU222&lt;=(-1),AU222,0)))</f>
        <v>#N/A</v>
      </c>
      <c r="AV225" s="35" t="e">
        <f>IF($D222&gt;=1,($B221/HLOOKUP($D222,'[7]Annuity Cal'!$H$7:$BE$11,2,FALSE))*HLOOKUP(AV222,'[7]Annuity Cal'!$H$7:$BE$11,4,FALSE),(IF(AV222&lt;=(-1),AV222,0)))</f>
        <v>#N/A</v>
      </c>
      <c r="AW225" s="35" t="e">
        <f>IF($D222&gt;=1,($B221/HLOOKUP($D222,'[7]Annuity Cal'!$H$7:$BE$11,2,FALSE))*HLOOKUP(AW222,'[7]Annuity Cal'!$H$7:$BE$11,4,FALSE),(IF(AW222&lt;=(-1),AW222,0)))</f>
        <v>#N/A</v>
      </c>
      <c r="AX225" s="35" t="e">
        <f>IF($D222&gt;=1,($B221/HLOOKUP($D222,'[7]Annuity Cal'!$H$7:$BE$11,2,FALSE))*HLOOKUP(AX222,'[7]Annuity Cal'!$H$7:$BE$11,4,FALSE),(IF(AX222&lt;=(-1),AX222,0)))</f>
        <v>#N/A</v>
      </c>
      <c r="AY225" s="35" t="e">
        <f>IF($D222&gt;=1,($B221/HLOOKUP($D222,'[7]Annuity Cal'!$H$7:$BE$11,2,FALSE))*HLOOKUP(AY222,'[7]Annuity Cal'!$H$7:$BE$11,4,FALSE),(IF(AY222&lt;=(-1),AY222,0)))</f>
        <v>#N/A</v>
      </c>
      <c r="AZ225" s="35" t="e">
        <f>IF($D222&gt;=1,($B221/HLOOKUP($D222,'[7]Annuity Cal'!$H$7:$BE$11,2,FALSE))*HLOOKUP(AZ222,'[7]Annuity Cal'!$H$7:$BE$11,4,FALSE),(IF(AZ222&lt;=(-1),AZ222,0)))</f>
        <v>#N/A</v>
      </c>
      <c r="BA225" s="35" t="e">
        <f>IF($D222&gt;=1,($B221/HLOOKUP($D222,'[7]Annuity Cal'!$H$7:$BE$11,2,FALSE))*HLOOKUP(BA222,'[7]Annuity Cal'!$H$7:$BE$11,4,FALSE),(IF(BA222&lt;=(-1),BA222,0)))</f>
        <v>#N/A</v>
      </c>
      <c r="BB225" s="35" t="e">
        <f>IF($D222&gt;=1,($B221/HLOOKUP($D222,'[7]Annuity Cal'!$H$7:$BE$11,2,FALSE))*HLOOKUP(BB222,'[7]Annuity Cal'!$H$7:$BE$11,4,FALSE),(IF(BB222&lt;=(-1),BB222,0)))</f>
        <v>#N/A</v>
      </c>
      <c r="BC225" s="35" t="e">
        <f>IF($D222&gt;=1,($B221/HLOOKUP($D222,'[7]Annuity Cal'!$H$7:$BE$11,2,FALSE))*HLOOKUP(BC222,'[7]Annuity Cal'!$H$7:$BE$11,4,FALSE),(IF(BC222&lt;=(-1),BC222,0)))</f>
        <v>#N/A</v>
      </c>
      <c r="BD225" s="35" t="e">
        <f>IF($D222&gt;=1,($B221/HLOOKUP($D222,'[7]Annuity Cal'!$H$7:$BE$11,2,FALSE))*HLOOKUP(BD222,'[7]Annuity Cal'!$H$7:$BE$11,4,FALSE),(IF(BD222&lt;=(-1),BD222,0)))</f>
        <v>#N/A</v>
      </c>
      <c r="BE225" s="35" t="e">
        <f>IF($D222&gt;=1,($B221/HLOOKUP($D222,'[7]Annuity Cal'!$H$7:$BE$11,2,FALSE))*HLOOKUP(BE222,'[7]Annuity Cal'!$H$7:$BE$11,4,FALSE),(IF(BE222&lt;=(-1),BE222,0)))</f>
        <v>#N/A</v>
      </c>
      <c r="BF225" s="35" t="e">
        <f>IF($D222&gt;=1,($B221/HLOOKUP($D222,'[7]Annuity Cal'!$H$7:$BE$11,2,FALSE))*HLOOKUP(BF222,'[7]Annuity Cal'!$H$7:$BE$11,4,FALSE),(IF(BF222&lt;=(-1),BF222,0)))</f>
        <v>#N/A</v>
      </c>
      <c r="BG225" s="35" t="e">
        <f>IF($D222&gt;=1,($B221/HLOOKUP($D222,'[7]Annuity Cal'!$H$7:$BE$11,2,FALSE))*HLOOKUP(BG222,'[7]Annuity Cal'!$H$7:$BE$11,4,FALSE),(IF(BG222&lt;=(-1),BG222,0)))</f>
        <v>#N/A</v>
      </c>
      <c r="BH225" s="35" t="e">
        <f>IF($D222&gt;=1,($B221/HLOOKUP($D222,'[7]Annuity Cal'!$H$7:$BE$11,2,FALSE))*HLOOKUP(BH222,'[7]Annuity Cal'!$H$7:$BE$11,4,FALSE),(IF(BH222&lt;=(-1),BH222,0)))</f>
        <v>#N/A</v>
      </c>
      <c r="BI225" s="35" t="e">
        <f>IF($D222&gt;=1,($B221/HLOOKUP($D222,'[7]Annuity Cal'!$H$7:$BE$11,2,FALSE))*HLOOKUP(BI222,'[7]Annuity Cal'!$H$7:$BE$11,4,FALSE),(IF(BI222&lt;=(-1),BI222,0)))</f>
        <v>#N/A</v>
      </c>
      <c r="BJ225" s="35" t="e">
        <f>IF($D222&gt;=1,($B221/HLOOKUP($D222,'[7]Annuity Cal'!$H$7:$BE$11,2,FALSE))*HLOOKUP(BJ222,'[7]Annuity Cal'!$H$7:$BE$11,4,FALSE),(IF(BJ222&lt;=(-1),BJ222,0)))</f>
        <v>#N/A</v>
      </c>
      <c r="BK225" s="35" t="e">
        <f>IF($D222&gt;=1,($B221/HLOOKUP($D222,'[7]Annuity Cal'!$H$7:$BE$11,2,FALSE))*HLOOKUP(BK222,'[7]Annuity Cal'!$H$7:$BE$11,4,FALSE),(IF(BK222&lt;=(-1),BK222,0)))</f>
        <v>#N/A</v>
      </c>
      <c r="BL225" s="35" t="e">
        <f>IF($D222&gt;=1,($B221/HLOOKUP($D222,'[7]Annuity Cal'!$H$7:$BE$11,2,FALSE))*HLOOKUP(BL222,'[7]Annuity Cal'!$H$7:$BE$11,4,FALSE),(IF(BL222&lt;=(-1),BL222,0)))</f>
        <v>#N/A</v>
      </c>
      <c r="BM225" s="35" t="e">
        <f>IF($D222&gt;=1,($B221/HLOOKUP($D222,'[7]Annuity Cal'!$H$7:$BE$11,2,FALSE))*HLOOKUP(BM222,'[7]Annuity Cal'!$H$7:$BE$11,4,FALSE),(IF(BM222&lt;=(-1),BM222,0)))</f>
        <v>#N/A</v>
      </c>
      <c r="BN225" s="35" t="e">
        <f>IF($D222&gt;=1,($B221/HLOOKUP($D222,'[7]Annuity Cal'!$H$7:$BE$11,2,FALSE))*HLOOKUP(BN222,'[7]Annuity Cal'!$H$7:$BE$11,4,FALSE),(IF(BN222&lt;=(-1),BN222,0)))</f>
        <v>#N/A</v>
      </c>
    </row>
    <row r="226" spans="3:66" hidden="1">
      <c r="C226" s="35" t="s">
        <v>2</v>
      </c>
      <c r="D226" s="35">
        <f>IF($D222&gt;=1,($B221/HLOOKUP($D222,'[7]Annuity Cal'!$H$7:$BE$11,2,FALSE))*HLOOKUP(D222,'[7]Annuity Cal'!$H$7:$BE$11,5,FALSE),(IF(D222&lt;=(-1),D222,0)))</f>
        <v>785645.43891441601</v>
      </c>
      <c r="E226" s="35">
        <f>IF($D222&gt;=1,($B221/HLOOKUP($D222,'[7]Annuity Cal'!$H$7:$BE$11,2,FALSE))*HLOOKUP(E222,'[7]Annuity Cal'!$H$7:$BE$11,5,FALSE),(IF(E222&lt;=(-1),E222,0)))</f>
        <v>785645.43891441601</v>
      </c>
      <c r="F226" s="35">
        <f>IF($D222&gt;=1,($B221/HLOOKUP($D222,'[7]Annuity Cal'!$H$7:$BE$11,2,FALSE))*HLOOKUP(F222,'[7]Annuity Cal'!$H$7:$BE$11,5,FALSE),(IF(F222&lt;=(-1),F222,0)))</f>
        <v>785645.43891441601</v>
      </c>
      <c r="G226" s="35">
        <f>IF($D222&gt;=1,($B221/HLOOKUP($D222,'[7]Annuity Cal'!$H$7:$BE$11,2,FALSE))*HLOOKUP(G222,'[7]Annuity Cal'!$H$7:$BE$11,5,FALSE),(IF(G222&lt;=(-1),G222,0)))</f>
        <v>785645.43891441601</v>
      </c>
      <c r="H226" s="35">
        <f>IF($D222&gt;=1,($B221/HLOOKUP($D222,'[7]Annuity Cal'!$H$7:$BE$11,2,FALSE))*HLOOKUP(H222,'[7]Annuity Cal'!$H$7:$BE$11,5,FALSE),(IF(H222&lt;=(-1),H222,0)))</f>
        <v>785645.43891441601</v>
      </c>
      <c r="I226" s="35">
        <f>IF($D222&gt;=1,($B221/HLOOKUP($D222,'[7]Annuity Cal'!$H$7:$BE$11,2,FALSE))*HLOOKUP(I222,'[7]Annuity Cal'!$H$7:$BE$11,5,FALSE),(IF(I222&lt;=(-1),I222,0)))</f>
        <v>785645.43891441601</v>
      </c>
      <c r="J226" s="35">
        <f>IF($D222&gt;=1,($B221/HLOOKUP($D222,'[7]Annuity Cal'!$H$7:$BE$11,2,FALSE))*HLOOKUP(J222,'[7]Annuity Cal'!$H$7:$BE$11,5,FALSE),(IF(J222&lt;=(-1),J222,0)))</f>
        <v>785645.43891441601</v>
      </c>
      <c r="K226" s="35" t="e">
        <f>IF($D222&gt;=1,($B221/HLOOKUP($D222,'[7]Annuity Cal'!$H$7:$BE$11,2,FALSE))*HLOOKUP(K222,'[7]Annuity Cal'!$H$7:$BE$11,5,FALSE),(IF(K222&lt;=(-1),K222,0)))</f>
        <v>#N/A</v>
      </c>
      <c r="L226" s="35" t="e">
        <f>IF($D222&gt;=1,($B221/HLOOKUP($D222,'[7]Annuity Cal'!$H$7:$BE$11,2,FALSE))*HLOOKUP(L222,'[7]Annuity Cal'!$H$7:$BE$11,5,FALSE),(IF(L222&lt;=(-1),L222,0)))</f>
        <v>#N/A</v>
      </c>
      <c r="M226" s="35" t="e">
        <f>IF($D222&gt;=1,($B221/HLOOKUP($D222,'[7]Annuity Cal'!$H$7:$BE$11,2,FALSE))*HLOOKUP(M222,'[7]Annuity Cal'!$H$7:$BE$11,5,FALSE),(IF(M222&lt;=(-1),M222,0)))</f>
        <v>#N/A</v>
      </c>
      <c r="N226" s="35" t="e">
        <f>IF($D222&gt;=1,($B221/HLOOKUP($D222,'[7]Annuity Cal'!$H$7:$BE$11,2,FALSE))*HLOOKUP(N222,'[7]Annuity Cal'!$H$7:$BE$11,5,FALSE),(IF(N222&lt;=(-1),N222,0)))</f>
        <v>#N/A</v>
      </c>
      <c r="O226" s="35" t="e">
        <f>IF($D222&gt;=1,($B221/HLOOKUP($D222,'[7]Annuity Cal'!$H$7:$BE$11,2,FALSE))*HLOOKUP(O222,'[7]Annuity Cal'!$H$7:$BE$11,5,FALSE),(IF(O222&lt;=(-1),O222,0)))</f>
        <v>#N/A</v>
      </c>
      <c r="P226" s="35" t="e">
        <f>IF($D222&gt;=1,($B221/HLOOKUP($D222,'[7]Annuity Cal'!$H$7:$BE$11,2,FALSE))*HLOOKUP(P222,'[7]Annuity Cal'!$H$7:$BE$11,5,FALSE),(IF(P222&lt;=(-1),P222,0)))</f>
        <v>#N/A</v>
      </c>
      <c r="Q226" s="35" t="e">
        <f>IF($D222&gt;=1,($B221/HLOOKUP($D222,'[7]Annuity Cal'!$H$7:$BE$11,2,FALSE))*HLOOKUP(Q222,'[7]Annuity Cal'!$H$7:$BE$11,5,FALSE),(IF(Q222&lt;=(-1),Q222,0)))</f>
        <v>#N/A</v>
      </c>
      <c r="R226" s="35" t="e">
        <f>IF($D222&gt;=1,($B221/HLOOKUP($D222,'[7]Annuity Cal'!$H$7:$BE$11,2,FALSE))*HLOOKUP(R222,'[7]Annuity Cal'!$H$7:$BE$11,5,FALSE),(IF(R222&lt;=(-1),R222,0)))</f>
        <v>#N/A</v>
      </c>
      <c r="S226" s="35" t="e">
        <f>IF($D222&gt;=1,($B221/HLOOKUP($D222,'[7]Annuity Cal'!$H$7:$BE$11,2,FALSE))*HLOOKUP(S222,'[7]Annuity Cal'!$H$7:$BE$11,5,FALSE),(IF(S222&lt;=(-1),S222,0)))</f>
        <v>#N/A</v>
      </c>
      <c r="T226" s="35" t="e">
        <f>IF($D222&gt;=1,($B221/HLOOKUP($D222,'[7]Annuity Cal'!$H$7:$BE$11,2,FALSE))*HLOOKUP(T222,'[7]Annuity Cal'!$H$7:$BE$11,5,FALSE),(IF(T222&lt;=(-1),T222,0)))</f>
        <v>#N/A</v>
      </c>
      <c r="U226" s="35" t="e">
        <f>IF($D222&gt;=1,($B221/HLOOKUP($D222,'[7]Annuity Cal'!$H$7:$BE$11,2,FALSE))*HLOOKUP(U222,'[7]Annuity Cal'!$H$7:$BE$11,5,FALSE),(IF(U222&lt;=(-1),U222,0)))</f>
        <v>#N/A</v>
      </c>
      <c r="V226" s="35" t="e">
        <f>IF($D222&gt;=1,($B221/HLOOKUP($D222,'[7]Annuity Cal'!$H$7:$BE$11,2,FALSE))*HLOOKUP(V222,'[7]Annuity Cal'!$H$7:$BE$11,5,FALSE),(IF(V222&lt;=(-1),V222,0)))</f>
        <v>#N/A</v>
      </c>
      <c r="W226" s="35" t="e">
        <f>IF($D222&gt;=1,($B221/HLOOKUP($D222,'[7]Annuity Cal'!$H$7:$BE$11,2,FALSE))*HLOOKUP(W222,'[7]Annuity Cal'!$H$7:$BE$11,5,FALSE),(IF(W222&lt;=(-1),W222,0)))</f>
        <v>#N/A</v>
      </c>
      <c r="X226" s="35" t="e">
        <f>IF($D222&gt;=1,($B221/HLOOKUP($D222,'[7]Annuity Cal'!$H$7:$BE$11,2,FALSE))*HLOOKUP(X222,'[7]Annuity Cal'!$H$7:$BE$11,5,FALSE),(IF(X222&lt;=(-1),X222,0)))</f>
        <v>#N/A</v>
      </c>
      <c r="Y226" s="35" t="e">
        <f>IF($D222&gt;=1,($B221/HLOOKUP($D222,'[7]Annuity Cal'!$H$7:$BE$11,2,FALSE))*HLOOKUP(Y222,'[7]Annuity Cal'!$H$7:$BE$11,5,FALSE),(IF(Y222&lt;=(-1),Y222,0)))</f>
        <v>#N/A</v>
      </c>
      <c r="Z226" s="35" t="e">
        <f>IF($D222&gt;=1,($B221/HLOOKUP($D222,'[7]Annuity Cal'!$H$7:$BE$11,2,FALSE))*HLOOKUP(Z222,'[7]Annuity Cal'!$H$7:$BE$11,5,FALSE),(IF(Z222&lt;=(-1),Z222,0)))</f>
        <v>#N/A</v>
      </c>
      <c r="AA226" s="35" t="e">
        <f>IF($D222&gt;=1,($B221/HLOOKUP($D222,'[7]Annuity Cal'!$H$7:$BE$11,2,FALSE))*HLOOKUP(AA222,'[7]Annuity Cal'!$H$7:$BE$11,5,FALSE),(IF(AA222&lt;=(-1),AA222,0)))</f>
        <v>#N/A</v>
      </c>
      <c r="AB226" s="35" t="e">
        <f>IF($D222&gt;=1,($B221/HLOOKUP($D222,'[7]Annuity Cal'!$H$7:$BE$11,2,FALSE))*HLOOKUP(AB222,'[7]Annuity Cal'!$H$7:$BE$11,5,FALSE),(IF(AB222&lt;=(-1),AB222,0)))</f>
        <v>#N/A</v>
      </c>
      <c r="AC226" s="35" t="e">
        <f>IF($D222&gt;=1,($B221/HLOOKUP($D222,'[7]Annuity Cal'!$H$7:$BE$11,2,FALSE))*HLOOKUP(AC222,'[7]Annuity Cal'!$H$7:$BE$11,5,FALSE),(IF(AC222&lt;=(-1),AC222,0)))</f>
        <v>#N/A</v>
      </c>
      <c r="AD226" s="35" t="e">
        <f>IF($D222&gt;=1,($B221/HLOOKUP($D222,'[7]Annuity Cal'!$H$7:$BE$11,2,FALSE))*HLOOKUP(AD222,'[7]Annuity Cal'!$H$7:$BE$11,5,FALSE),(IF(AD222&lt;=(-1),AD222,0)))</f>
        <v>#N/A</v>
      </c>
      <c r="AE226" s="35" t="e">
        <f>IF($D222&gt;=1,($B221/HLOOKUP($D222,'[7]Annuity Cal'!$H$7:$BE$11,2,FALSE))*HLOOKUP(AE222,'[7]Annuity Cal'!$H$7:$BE$11,5,FALSE),(IF(AE222&lt;=(-1),AE222,0)))</f>
        <v>#N/A</v>
      </c>
      <c r="AF226" s="35" t="e">
        <f>IF($D222&gt;=1,($B221/HLOOKUP($D222,'[7]Annuity Cal'!$H$7:$BE$11,2,FALSE))*HLOOKUP(AF222,'[7]Annuity Cal'!$H$7:$BE$11,5,FALSE),(IF(AF222&lt;=(-1),AF222,0)))</f>
        <v>#N/A</v>
      </c>
      <c r="AG226" s="35" t="e">
        <f>IF($D222&gt;=1,($B221/HLOOKUP($D222,'[7]Annuity Cal'!$H$7:$BE$11,2,FALSE))*HLOOKUP(AG222,'[7]Annuity Cal'!$H$7:$BE$11,5,FALSE),(IF(AG222&lt;=(-1),AG222,0)))</f>
        <v>#N/A</v>
      </c>
      <c r="AH226" s="35" t="e">
        <f>IF($D222&gt;=1,($B221/HLOOKUP($D222,'[7]Annuity Cal'!$H$7:$BE$11,2,FALSE))*HLOOKUP(AH222,'[7]Annuity Cal'!$H$7:$BE$11,5,FALSE),(IF(AH222&lt;=(-1),AH222,0)))</f>
        <v>#N/A</v>
      </c>
      <c r="AI226" s="35" t="e">
        <f>IF($D222&gt;=1,($B221/HLOOKUP($D222,'[7]Annuity Cal'!$H$7:$BE$11,2,FALSE))*HLOOKUP(AI222,'[7]Annuity Cal'!$H$7:$BE$11,5,FALSE),(IF(AI222&lt;=(-1),AI222,0)))</f>
        <v>#N/A</v>
      </c>
      <c r="AJ226" s="35" t="e">
        <f>IF($D222&gt;=1,($B221/HLOOKUP($D222,'[7]Annuity Cal'!$H$7:$BE$11,2,FALSE))*HLOOKUP(AJ222,'[7]Annuity Cal'!$H$7:$BE$11,5,FALSE),(IF(AJ222&lt;=(-1),AJ222,0)))</f>
        <v>#N/A</v>
      </c>
      <c r="AK226" s="35" t="e">
        <f>IF($D222&gt;=1,($B221/HLOOKUP($D222,'[7]Annuity Cal'!$H$7:$BE$11,2,FALSE))*HLOOKUP(AK222,'[7]Annuity Cal'!$H$7:$BE$11,5,FALSE),(IF(AK222&lt;=(-1),AK222,0)))</f>
        <v>#N/A</v>
      </c>
      <c r="AL226" s="35" t="e">
        <f>IF($D222&gt;=1,($B221/HLOOKUP($D222,'[7]Annuity Cal'!$H$7:$BE$11,2,FALSE))*HLOOKUP(AL222,'[7]Annuity Cal'!$H$7:$BE$11,5,FALSE),(IF(AL222&lt;=(-1),AL222,0)))</f>
        <v>#N/A</v>
      </c>
      <c r="AM226" s="35" t="e">
        <f>IF($D222&gt;=1,($B221/HLOOKUP($D222,'[7]Annuity Cal'!$H$7:$BE$11,2,FALSE))*HLOOKUP(AM222,'[7]Annuity Cal'!$H$7:$BE$11,5,FALSE),(IF(AM222&lt;=(-1),AM222,0)))</f>
        <v>#N/A</v>
      </c>
      <c r="AN226" s="35" t="e">
        <f>IF($D222&gt;=1,($B221/HLOOKUP($D222,'[7]Annuity Cal'!$H$7:$BE$11,2,FALSE))*HLOOKUP(AN222,'[7]Annuity Cal'!$H$7:$BE$11,5,FALSE),(IF(AN222&lt;=(-1),AN222,0)))</f>
        <v>#N/A</v>
      </c>
      <c r="AO226" s="35" t="e">
        <f>IF($D222&gt;=1,($B221/HLOOKUP($D222,'[7]Annuity Cal'!$H$7:$BE$11,2,FALSE))*HLOOKUP(AO222,'[7]Annuity Cal'!$H$7:$BE$11,5,FALSE),(IF(AO222&lt;=(-1),AO222,0)))</f>
        <v>#N/A</v>
      </c>
      <c r="AP226" s="35" t="e">
        <f>IF($D222&gt;=1,($B221/HLOOKUP($D222,'[7]Annuity Cal'!$H$7:$BE$11,2,FALSE))*HLOOKUP(AP222,'[7]Annuity Cal'!$H$7:$BE$11,5,FALSE),(IF(AP222&lt;=(-1),AP222,0)))</f>
        <v>#N/A</v>
      </c>
      <c r="AQ226" s="35" t="e">
        <f>IF($D222&gt;=1,($B221/HLOOKUP($D222,'[7]Annuity Cal'!$H$7:$BE$11,2,FALSE))*HLOOKUP(AQ222,'[7]Annuity Cal'!$H$7:$BE$11,5,FALSE),(IF(AQ222&lt;=(-1),AQ222,0)))</f>
        <v>#N/A</v>
      </c>
      <c r="AR226" s="35" t="e">
        <f>IF($D222&gt;=1,($B221/HLOOKUP($D222,'[7]Annuity Cal'!$H$7:$BE$11,2,FALSE))*HLOOKUP(AR222,'[7]Annuity Cal'!$H$7:$BE$11,5,FALSE),(IF(AR222&lt;=(-1),AR222,0)))</f>
        <v>#N/A</v>
      </c>
      <c r="AS226" s="35" t="e">
        <f>IF($D222&gt;=1,($B221/HLOOKUP($D222,'[7]Annuity Cal'!$H$7:$BE$11,2,FALSE))*HLOOKUP(AS222,'[7]Annuity Cal'!$H$7:$BE$11,5,FALSE),(IF(AS222&lt;=(-1),AS222,0)))</f>
        <v>#N/A</v>
      </c>
      <c r="AT226" s="35" t="e">
        <f>IF($D222&gt;=1,($B221/HLOOKUP($D222,'[7]Annuity Cal'!$H$7:$BE$11,2,FALSE))*HLOOKUP(AT222,'[7]Annuity Cal'!$H$7:$BE$11,5,FALSE),(IF(AT222&lt;=(-1),AT222,0)))</f>
        <v>#N/A</v>
      </c>
      <c r="AU226" s="35" t="e">
        <f>IF($D222&gt;=1,($B221/HLOOKUP($D222,'[7]Annuity Cal'!$H$7:$BE$11,2,FALSE))*HLOOKUP(AU222,'[7]Annuity Cal'!$H$7:$BE$11,5,FALSE),(IF(AU222&lt;=(-1),AU222,0)))</f>
        <v>#N/A</v>
      </c>
      <c r="AV226" s="35" t="e">
        <f>IF($D222&gt;=1,($B221/HLOOKUP($D222,'[7]Annuity Cal'!$H$7:$BE$11,2,FALSE))*HLOOKUP(AV222,'[7]Annuity Cal'!$H$7:$BE$11,5,FALSE),(IF(AV222&lt;=(-1),AV222,0)))</f>
        <v>#N/A</v>
      </c>
      <c r="AW226" s="35" t="e">
        <f>IF($D222&gt;=1,($B221/HLOOKUP($D222,'[7]Annuity Cal'!$H$7:$BE$11,2,FALSE))*HLOOKUP(AW222,'[7]Annuity Cal'!$H$7:$BE$11,5,FALSE),(IF(AW222&lt;=(-1),AW222,0)))</f>
        <v>#N/A</v>
      </c>
      <c r="AX226" s="35" t="e">
        <f>IF($D222&gt;=1,($B221/HLOOKUP($D222,'[7]Annuity Cal'!$H$7:$BE$11,2,FALSE))*HLOOKUP(AX222,'[7]Annuity Cal'!$H$7:$BE$11,5,FALSE),(IF(AX222&lt;=(-1),AX222,0)))</f>
        <v>#N/A</v>
      </c>
      <c r="AY226" s="35" t="e">
        <f>IF($D222&gt;=1,($B221/HLOOKUP($D222,'[7]Annuity Cal'!$H$7:$BE$11,2,FALSE))*HLOOKUP(AY222,'[7]Annuity Cal'!$H$7:$BE$11,5,FALSE),(IF(AY222&lt;=(-1),AY222,0)))</f>
        <v>#N/A</v>
      </c>
      <c r="AZ226" s="35" t="e">
        <f>IF($D222&gt;=1,($B221/HLOOKUP($D222,'[7]Annuity Cal'!$H$7:$BE$11,2,FALSE))*HLOOKUP(AZ222,'[7]Annuity Cal'!$H$7:$BE$11,5,FALSE),(IF(AZ222&lt;=(-1),AZ222,0)))</f>
        <v>#N/A</v>
      </c>
      <c r="BA226" s="35" t="e">
        <f>IF($D222&gt;=1,($B221/HLOOKUP($D222,'[7]Annuity Cal'!$H$7:$BE$11,2,FALSE))*HLOOKUP(BA222,'[7]Annuity Cal'!$H$7:$BE$11,5,FALSE),(IF(BA222&lt;=(-1),BA222,0)))</f>
        <v>#N/A</v>
      </c>
      <c r="BB226" s="35" t="e">
        <f>IF($D222&gt;=1,($B221/HLOOKUP($D222,'[7]Annuity Cal'!$H$7:$BE$11,2,FALSE))*HLOOKUP(BB222,'[7]Annuity Cal'!$H$7:$BE$11,5,FALSE),(IF(BB222&lt;=(-1),BB222,0)))</f>
        <v>#N/A</v>
      </c>
      <c r="BC226" s="35" t="e">
        <f>IF($D222&gt;=1,($B221/HLOOKUP($D222,'[7]Annuity Cal'!$H$7:$BE$11,2,FALSE))*HLOOKUP(BC222,'[7]Annuity Cal'!$H$7:$BE$11,5,FALSE),(IF(BC222&lt;=(-1),BC222,0)))</f>
        <v>#N/A</v>
      </c>
      <c r="BD226" s="35" t="e">
        <f>IF($D222&gt;=1,($B221/HLOOKUP($D222,'[7]Annuity Cal'!$H$7:$BE$11,2,FALSE))*HLOOKUP(BD222,'[7]Annuity Cal'!$H$7:$BE$11,5,FALSE),(IF(BD222&lt;=(-1),BD222,0)))</f>
        <v>#N/A</v>
      </c>
      <c r="BE226" s="35" t="e">
        <f>IF($D222&gt;=1,($B221/HLOOKUP($D222,'[7]Annuity Cal'!$H$7:$BE$11,2,FALSE))*HLOOKUP(BE222,'[7]Annuity Cal'!$H$7:$BE$11,5,FALSE),(IF(BE222&lt;=(-1),BE222,0)))</f>
        <v>#N/A</v>
      </c>
      <c r="BF226" s="35" t="e">
        <f>IF($D222&gt;=1,($B221/HLOOKUP($D222,'[7]Annuity Cal'!$H$7:$BE$11,2,FALSE))*HLOOKUP(BF222,'[7]Annuity Cal'!$H$7:$BE$11,5,FALSE),(IF(BF222&lt;=(-1),BF222,0)))</f>
        <v>#N/A</v>
      </c>
      <c r="BG226" s="35" t="e">
        <f>IF($D222&gt;=1,($B221/HLOOKUP($D222,'[7]Annuity Cal'!$H$7:$BE$11,2,FALSE))*HLOOKUP(BG222,'[7]Annuity Cal'!$H$7:$BE$11,5,FALSE),(IF(BG222&lt;=(-1),BG222,0)))</f>
        <v>#N/A</v>
      </c>
      <c r="BH226" s="35" t="e">
        <f>IF($D222&gt;=1,($B221/HLOOKUP($D222,'[7]Annuity Cal'!$H$7:$BE$11,2,FALSE))*HLOOKUP(BH222,'[7]Annuity Cal'!$H$7:$BE$11,5,FALSE),(IF(BH222&lt;=(-1),BH222,0)))</f>
        <v>#N/A</v>
      </c>
      <c r="BI226" s="35" t="e">
        <f>IF($D222&gt;=1,($B221/HLOOKUP($D222,'[7]Annuity Cal'!$H$7:$BE$11,2,FALSE))*HLOOKUP(BI222,'[7]Annuity Cal'!$H$7:$BE$11,5,FALSE),(IF(BI222&lt;=(-1),BI222,0)))</f>
        <v>#N/A</v>
      </c>
      <c r="BJ226" s="35" t="e">
        <f>IF($D222&gt;=1,($B221/HLOOKUP($D222,'[7]Annuity Cal'!$H$7:$BE$11,2,FALSE))*HLOOKUP(BJ222,'[7]Annuity Cal'!$H$7:$BE$11,5,FALSE),(IF(BJ222&lt;=(-1),BJ222,0)))</f>
        <v>#N/A</v>
      </c>
      <c r="BK226" s="35" t="e">
        <f>IF($D222&gt;=1,($B221/HLOOKUP($D222,'[7]Annuity Cal'!$H$7:$BE$11,2,FALSE))*HLOOKUP(BK222,'[7]Annuity Cal'!$H$7:$BE$11,5,FALSE),(IF(BK222&lt;=(-1),BK222,0)))</f>
        <v>#N/A</v>
      </c>
      <c r="BL226" s="35" t="e">
        <f>IF($D222&gt;=1,($B221/HLOOKUP($D222,'[7]Annuity Cal'!$H$7:$BE$11,2,FALSE))*HLOOKUP(BL222,'[7]Annuity Cal'!$H$7:$BE$11,5,FALSE),(IF(BL222&lt;=(-1),BL222,0)))</f>
        <v>#N/A</v>
      </c>
      <c r="BM226" s="35" t="e">
        <f>IF($D222&gt;=1,($B221/HLOOKUP($D222,'[7]Annuity Cal'!$H$7:$BE$11,2,FALSE))*HLOOKUP(BM222,'[7]Annuity Cal'!$H$7:$BE$11,5,FALSE),(IF(BM222&lt;=(-1),BM222,0)))</f>
        <v>#N/A</v>
      </c>
      <c r="BN226" s="35" t="e">
        <f>IF($D222&gt;=1,($B221/HLOOKUP($D222,'[7]Annuity Cal'!$H$7:$BE$11,2,FALSE))*HLOOKUP(BN222,'[7]Annuity Cal'!$H$7:$BE$11,5,FALSE),(IF(BN222&lt;=(-1),BN222,0)))</f>
        <v>#N/A</v>
      </c>
    </row>
    <row r="227" spans="3:66" hidden="1">
      <c r="D227" s="35">
        <f>D223-D224</f>
        <v>4001936.1180312741</v>
      </c>
      <c r="E227" s="35">
        <f t="shared" ref="E227:BN227" si="92">E223-E224</f>
        <v>3425103.6686057858</v>
      </c>
      <c r="F227" s="35">
        <f t="shared" si="92"/>
        <v>2814897.3417492518</v>
      </c>
      <c r="G227" s="35">
        <f t="shared" si="92"/>
        <v>2169386.2202674467</v>
      </c>
      <c r="H227" s="35">
        <f t="shared" si="92"/>
        <v>1486527.6696141944</v>
      </c>
      <c r="I227" s="35">
        <f t="shared" si="92"/>
        <v>764160.87424457562</v>
      </c>
      <c r="J227" s="35">
        <f t="shared" si="92"/>
        <v>0</v>
      </c>
      <c r="K227" s="35" t="e">
        <f t="shared" si="92"/>
        <v>#N/A</v>
      </c>
      <c r="L227" s="35" t="e">
        <f t="shared" si="92"/>
        <v>#N/A</v>
      </c>
      <c r="M227" s="35" t="e">
        <f t="shared" si="92"/>
        <v>#N/A</v>
      </c>
      <c r="N227" s="35" t="e">
        <f t="shared" si="92"/>
        <v>#N/A</v>
      </c>
      <c r="O227" s="35" t="e">
        <f t="shared" si="92"/>
        <v>#N/A</v>
      </c>
      <c r="P227" s="35" t="e">
        <f t="shared" si="92"/>
        <v>#N/A</v>
      </c>
      <c r="Q227" s="35" t="e">
        <f t="shared" si="92"/>
        <v>#N/A</v>
      </c>
      <c r="R227" s="35" t="e">
        <f t="shared" si="92"/>
        <v>#N/A</v>
      </c>
      <c r="S227" s="35" t="e">
        <f t="shared" si="92"/>
        <v>#N/A</v>
      </c>
      <c r="T227" s="35" t="e">
        <f t="shared" si="92"/>
        <v>#N/A</v>
      </c>
      <c r="U227" s="35" t="e">
        <f t="shared" si="92"/>
        <v>#N/A</v>
      </c>
      <c r="V227" s="35" t="e">
        <f t="shared" si="92"/>
        <v>#N/A</v>
      </c>
      <c r="W227" s="35" t="e">
        <f t="shared" si="92"/>
        <v>#N/A</v>
      </c>
      <c r="X227" s="35" t="e">
        <f t="shared" si="92"/>
        <v>#N/A</v>
      </c>
      <c r="Y227" s="35" t="e">
        <f t="shared" si="92"/>
        <v>#N/A</v>
      </c>
      <c r="Z227" s="35" t="e">
        <f t="shared" si="92"/>
        <v>#N/A</v>
      </c>
      <c r="AA227" s="35" t="e">
        <f t="shared" si="92"/>
        <v>#N/A</v>
      </c>
      <c r="AB227" s="35" t="e">
        <f t="shared" si="92"/>
        <v>#N/A</v>
      </c>
      <c r="AC227" s="35" t="e">
        <f t="shared" si="92"/>
        <v>#N/A</v>
      </c>
      <c r="AD227" s="35" t="e">
        <f t="shared" si="92"/>
        <v>#N/A</v>
      </c>
      <c r="AE227" s="35" t="e">
        <f t="shared" si="92"/>
        <v>#N/A</v>
      </c>
      <c r="AF227" s="35" t="e">
        <f t="shared" si="92"/>
        <v>#N/A</v>
      </c>
      <c r="AG227" s="35" t="e">
        <f t="shared" si="92"/>
        <v>#N/A</v>
      </c>
      <c r="AH227" s="35" t="e">
        <f t="shared" si="92"/>
        <v>#N/A</v>
      </c>
      <c r="AI227" s="35" t="e">
        <f t="shared" si="92"/>
        <v>#N/A</v>
      </c>
      <c r="AJ227" s="35" t="e">
        <f t="shared" si="92"/>
        <v>#N/A</v>
      </c>
      <c r="AK227" s="35" t="e">
        <f t="shared" si="92"/>
        <v>#N/A</v>
      </c>
      <c r="AL227" s="35" t="e">
        <f t="shared" si="92"/>
        <v>#N/A</v>
      </c>
      <c r="AM227" s="35" t="e">
        <f t="shared" si="92"/>
        <v>#N/A</v>
      </c>
      <c r="AN227" s="35" t="e">
        <f t="shared" si="92"/>
        <v>#N/A</v>
      </c>
      <c r="AO227" s="35" t="e">
        <f t="shared" si="92"/>
        <v>#N/A</v>
      </c>
      <c r="AP227" s="35" t="e">
        <f t="shared" si="92"/>
        <v>#N/A</v>
      </c>
      <c r="AQ227" s="35" t="e">
        <f t="shared" si="92"/>
        <v>#N/A</v>
      </c>
      <c r="AR227" s="35" t="e">
        <f t="shared" si="92"/>
        <v>#N/A</v>
      </c>
      <c r="AS227" s="35" t="e">
        <f t="shared" si="92"/>
        <v>#N/A</v>
      </c>
      <c r="AT227" s="35" t="e">
        <f t="shared" si="92"/>
        <v>#N/A</v>
      </c>
      <c r="AU227" s="35" t="e">
        <f t="shared" si="92"/>
        <v>#N/A</v>
      </c>
      <c r="AV227" s="35" t="e">
        <f t="shared" si="92"/>
        <v>#N/A</v>
      </c>
      <c r="AW227" s="35" t="e">
        <f t="shared" si="92"/>
        <v>#N/A</v>
      </c>
      <c r="AX227" s="35" t="e">
        <f t="shared" si="92"/>
        <v>#N/A</v>
      </c>
      <c r="AY227" s="35" t="e">
        <f t="shared" si="92"/>
        <v>#N/A</v>
      </c>
      <c r="AZ227" s="35" t="e">
        <f t="shared" si="92"/>
        <v>#N/A</v>
      </c>
      <c r="BA227" s="35" t="e">
        <f t="shared" si="92"/>
        <v>#N/A</v>
      </c>
      <c r="BB227" s="35" t="e">
        <f t="shared" si="92"/>
        <v>#N/A</v>
      </c>
      <c r="BC227" s="35" t="e">
        <f t="shared" si="92"/>
        <v>#N/A</v>
      </c>
      <c r="BD227" s="35" t="e">
        <f t="shared" si="92"/>
        <v>#N/A</v>
      </c>
      <c r="BE227" s="35" t="e">
        <f t="shared" si="92"/>
        <v>#N/A</v>
      </c>
      <c r="BF227" s="35" t="e">
        <f t="shared" si="92"/>
        <v>#N/A</v>
      </c>
      <c r="BG227" s="35" t="e">
        <f t="shared" si="92"/>
        <v>#N/A</v>
      </c>
      <c r="BH227" s="35" t="e">
        <f t="shared" si="92"/>
        <v>#N/A</v>
      </c>
      <c r="BI227" s="35" t="e">
        <f t="shared" si="92"/>
        <v>#N/A</v>
      </c>
      <c r="BJ227" s="35" t="e">
        <f t="shared" si="92"/>
        <v>#N/A</v>
      </c>
      <c r="BK227" s="35" t="e">
        <f t="shared" si="92"/>
        <v>#N/A</v>
      </c>
      <c r="BL227" s="35" t="e">
        <f t="shared" si="92"/>
        <v>#N/A</v>
      </c>
      <c r="BM227" s="35" t="e">
        <f t="shared" si="92"/>
        <v>#N/A</v>
      </c>
      <c r="BN227" s="35" t="e">
        <f t="shared" si="92"/>
        <v>#N/A</v>
      </c>
    </row>
    <row r="228" spans="3:66" hidden="1"/>
    <row r="229" spans="3:66" hidden="1">
      <c r="C229" s="35" t="s">
        <v>12</v>
      </c>
      <c r="E229" s="35">
        <f>D223</f>
        <v>4547220</v>
      </c>
      <c r="F229" s="35">
        <f t="shared" ref="F229:U233" si="93">E223</f>
        <v>4001936.1180312741</v>
      </c>
      <c r="G229" s="35">
        <f t="shared" si="93"/>
        <v>3425103.6686057858</v>
      </c>
      <c r="H229" s="35">
        <f t="shared" si="93"/>
        <v>2814897.3417492518</v>
      </c>
      <c r="I229" s="35">
        <f t="shared" si="93"/>
        <v>2169386.2202674467</v>
      </c>
      <c r="J229" s="35">
        <f t="shared" si="93"/>
        <v>1486527.6696141944</v>
      </c>
      <c r="K229" s="35">
        <f t="shared" si="93"/>
        <v>764160.87424457562</v>
      </c>
      <c r="L229" s="35">
        <f t="shared" si="93"/>
        <v>0</v>
      </c>
      <c r="M229" s="35" t="e">
        <f t="shared" si="93"/>
        <v>#N/A</v>
      </c>
      <c r="N229" s="35" t="e">
        <f t="shared" si="93"/>
        <v>#N/A</v>
      </c>
      <c r="O229" s="35" t="e">
        <f t="shared" si="93"/>
        <v>#N/A</v>
      </c>
      <c r="P229" s="35" t="e">
        <f t="shared" si="93"/>
        <v>#N/A</v>
      </c>
      <c r="Q229" s="35" t="e">
        <f t="shared" si="93"/>
        <v>#N/A</v>
      </c>
      <c r="R229" s="35" t="e">
        <f t="shared" si="93"/>
        <v>#N/A</v>
      </c>
      <c r="S229" s="35" t="e">
        <f t="shared" si="93"/>
        <v>#N/A</v>
      </c>
      <c r="T229" s="35" t="e">
        <f t="shared" si="93"/>
        <v>#N/A</v>
      </c>
      <c r="U229" s="35" t="e">
        <f t="shared" si="93"/>
        <v>#N/A</v>
      </c>
      <c r="V229" s="35" t="e">
        <f t="shared" ref="V229:AK233" si="94">U223</f>
        <v>#N/A</v>
      </c>
      <c r="W229" s="35" t="e">
        <f t="shared" si="94"/>
        <v>#N/A</v>
      </c>
      <c r="X229" s="35" t="e">
        <f t="shared" si="94"/>
        <v>#N/A</v>
      </c>
      <c r="Y229" s="35" t="e">
        <f t="shared" si="94"/>
        <v>#N/A</v>
      </c>
      <c r="Z229" s="35" t="e">
        <f t="shared" si="94"/>
        <v>#N/A</v>
      </c>
      <c r="AA229" s="35" t="e">
        <f t="shared" si="94"/>
        <v>#N/A</v>
      </c>
      <c r="AB229" s="35" t="e">
        <f t="shared" si="94"/>
        <v>#N/A</v>
      </c>
      <c r="AC229" s="35" t="e">
        <f t="shared" si="94"/>
        <v>#N/A</v>
      </c>
      <c r="AD229" s="35" t="e">
        <f t="shared" si="94"/>
        <v>#N/A</v>
      </c>
      <c r="AE229" s="35" t="e">
        <f t="shared" si="94"/>
        <v>#N/A</v>
      </c>
      <c r="AF229" s="35" t="e">
        <f t="shared" si="94"/>
        <v>#N/A</v>
      </c>
      <c r="AG229" s="35" t="e">
        <f t="shared" si="94"/>
        <v>#N/A</v>
      </c>
      <c r="AH229" s="35" t="e">
        <f t="shared" si="94"/>
        <v>#N/A</v>
      </c>
      <c r="AI229" s="35" t="e">
        <f t="shared" si="94"/>
        <v>#N/A</v>
      </c>
      <c r="AJ229" s="35" t="e">
        <f t="shared" si="94"/>
        <v>#N/A</v>
      </c>
      <c r="AK229" s="35" t="e">
        <f t="shared" si="94"/>
        <v>#N/A</v>
      </c>
      <c r="AL229" s="35" t="e">
        <f t="shared" ref="AL229:BA233" si="95">AK223</f>
        <v>#N/A</v>
      </c>
      <c r="AM229" s="35" t="e">
        <f t="shared" si="95"/>
        <v>#N/A</v>
      </c>
      <c r="AN229" s="35" t="e">
        <f t="shared" si="95"/>
        <v>#N/A</v>
      </c>
      <c r="AO229" s="35" t="e">
        <f t="shared" si="95"/>
        <v>#N/A</v>
      </c>
      <c r="AP229" s="35" t="e">
        <f t="shared" si="95"/>
        <v>#N/A</v>
      </c>
      <c r="AQ229" s="35" t="e">
        <f t="shared" si="95"/>
        <v>#N/A</v>
      </c>
      <c r="AR229" s="35" t="e">
        <f t="shared" si="95"/>
        <v>#N/A</v>
      </c>
      <c r="AS229" s="35" t="e">
        <f t="shared" si="95"/>
        <v>#N/A</v>
      </c>
      <c r="AT229" s="35" t="e">
        <f t="shared" si="95"/>
        <v>#N/A</v>
      </c>
      <c r="AU229" s="35" t="e">
        <f t="shared" si="95"/>
        <v>#N/A</v>
      </c>
      <c r="AV229" s="35" t="e">
        <f t="shared" si="95"/>
        <v>#N/A</v>
      </c>
      <c r="AW229" s="35" t="e">
        <f t="shared" si="95"/>
        <v>#N/A</v>
      </c>
      <c r="AX229" s="35" t="e">
        <f t="shared" si="95"/>
        <v>#N/A</v>
      </c>
      <c r="AY229" s="35" t="e">
        <f t="shared" si="95"/>
        <v>#N/A</v>
      </c>
      <c r="AZ229" s="35" t="e">
        <f t="shared" si="95"/>
        <v>#N/A</v>
      </c>
      <c r="BA229" s="35" t="e">
        <f t="shared" si="95"/>
        <v>#N/A</v>
      </c>
      <c r="BB229" s="35" t="e">
        <f t="shared" ref="BB229:BN233" si="96">BA223</f>
        <v>#N/A</v>
      </c>
      <c r="BC229" s="35" t="e">
        <f t="shared" si="96"/>
        <v>#N/A</v>
      </c>
      <c r="BD229" s="35" t="e">
        <f t="shared" si="96"/>
        <v>#N/A</v>
      </c>
      <c r="BE229" s="35" t="e">
        <f t="shared" si="96"/>
        <v>#N/A</v>
      </c>
      <c r="BF229" s="35" t="e">
        <f t="shared" si="96"/>
        <v>#N/A</v>
      </c>
      <c r="BG229" s="35" t="e">
        <f t="shared" si="96"/>
        <v>#N/A</v>
      </c>
      <c r="BH229" s="35" t="e">
        <f t="shared" si="96"/>
        <v>#N/A</v>
      </c>
      <c r="BI229" s="35" t="e">
        <f t="shared" si="96"/>
        <v>#N/A</v>
      </c>
      <c r="BJ229" s="35" t="e">
        <f t="shared" si="96"/>
        <v>#N/A</v>
      </c>
      <c r="BK229" s="35" t="e">
        <f t="shared" si="96"/>
        <v>#N/A</v>
      </c>
      <c r="BL229" s="35" t="e">
        <f t="shared" si="96"/>
        <v>#N/A</v>
      </c>
      <c r="BM229" s="35" t="e">
        <f t="shared" si="96"/>
        <v>#N/A</v>
      </c>
      <c r="BN229" s="35" t="e">
        <f t="shared" si="96"/>
        <v>#N/A</v>
      </c>
    </row>
    <row r="230" spans="3:66" hidden="1">
      <c r="C230" s="35" t="s">
        <v>0</v>
      </c>
      <c r="E230" s="35">
        <f>D224</f>
        <v>545283.88196872594</v>
      </c>
      <c r="F230" s="35">
        <f t="shared" si="93"/>
        <v>576832.44942548801</v>
      </c>
      <c r="G230" s="35">
        <f t="shared" si="93"/>
        <v>610206.326856534</v>
      </c>
      <c r="H230" s="35">
        <f t="shared" si="93"/>
        <v>645511.12148180488</v>
      </c>
      <c r="I230" s="35">
        <f t="shared" si="93"/>
        <v>682858.55065325228</v>
      </c>
      <c r="J230" s="35">
        <f t="shared" si="93"/>
        <v>722366.79536961881</v>
      </c>
      <c r="K230" s="35">
        <f t="shared" si="93"/>
        <v>764160.87424457539</v>
      </c>
      <c r="L230" s="35" t="e">
        <f t="shared" si="93"/>
        <v>#N/A</v>
      </c>
      <c r="M230" s="35" t="e">
        <f t="shared" si="93"/>
        <v>#N/A</v>
      </c>
      <c r="N230" s="35" t="e">
        <f t="shared" si="93"/>
        <v>#N/A</v>
      </c>
      <c r="O230" s="35" t="e">
        <f t="shared" si="93"/>
        <v>#N/A</v>
      </c>
      <c r="P230" s="35" t="e">
        <f t="shared" si="93"/>
        <v>#N/A</v>
      </c>
      <c r="Q230" s="35" t="e">
        <f t="shared" si="93"/>
        <v>#N/A</v>
      </c>
      <c r="R230" s="35" t="e">
        <f t="shared" si="93"/>
        <v>#N/A</v>
      </c>
      <c r="S230" s="35" t="e">
        <f t="shared" si="93"/>
        <v>#N/A</v>
      </c>
      <c r="T230" s="35" t="e">
        <f t="shared" si="93"/>
        <v>#N/A</v>
      </c>
      <c r="U230" s="35" t="e">
        <f t="shared" si="93"/>
        <v>#N/A</v>
      </c>
      <c r="V230" s="35" t="e">
        <f t="shared" si="94"/>
        <v>#N/A</v>
      </c>
      <c r="W230" s="35" t="e">
        <f t="shared" si="94"/>
        <v>#N/A</v>
      </c>
      <c r="X230" s="35" t="e">
        <f t="shared" si="94"/>
        <v>#N/A</v>
      </c>
      <c r="Y230" s="35" t="e">
        <f t="shared" si="94"/>
        <v>#N/A</v>
      </c>
      <c r="Z230" s="35" t="e">
        <f t="shared" si="94"/>
        <v>#N/A</v>
      </c>
      <c r="AA230" s="35" t="e">
        <f t="shared" si="94"/>
        <v>#N/A</v>
      </c>
      <c r="AB230" s="35" t="e">
        <f t="shared" si="94"/>
        <v>#N/A</v>
      </c>
      <c r="AC230" s="35" t="e">
        <f t="shared" si="94"/>
        <v>#N/A</v>
      </c>
      <c r="AD230" s="35" t="e">
        <f t="shared" si="94"/>
        <v>#N/A</v>
      </c>
      <c r="AE230" s="35" t="e">
        <f t="shared" si="94"/>
        <v>#N/A</v>
      </c>
      <c r="AF230" s="35" t="e">
        <f t="shared" si="94"/>
        <v>#N/A</v>
      </c>
      <c r="AG230" s="35" t="e">
        <f t="shared" si="94"/>
        <v>#N/A</v>
      </c>
      <c r="AH230" s="35" t="e">
        <f t="shared" si="94"/>
        <v>#N/A</v>
      </c>
      <c r="AI230" s="35" t="e">
        <f t="shared" si="94"/>
        <v>#N/A</v>
      </c>
      <c r="AJ230" s="35" t="e">
        <f t="shared" si="94"/>
        <v>#N/A</v>
      </c>
      <c r="AK230" s="35" t="e">
        <f t="shared" si="94"/>
        <v>#N/A</v>
      </c>
      <c r="AL230" s="35" t="e">
        <f t="shared" si="95"/>
        <v>#N/A</v>
      </c>
      <c r="AM230" s="35" t="e">
        <f t="shared" si="95"/>
        <v>#N/A</v>
      </c>
      <c r="AN230" s="35" t="e">
        <f t="shared" si="95"/>
        <v>#N/A</v>
      </c>
      <c r="AO230" s="35" t="e">
        <f t="shared" si="95"/>
        <v>#N/A</v>
      </c>
      <c r="AP230" s="35" t="e">
        <f t="shared" si="95"/>
        <v>#N/A</v>
      </c>
      <c r="AQ230" s="35" t="e">
        <f t="shared" si="95"/>
        <v>#N/A</v>
      </c>
      <c r="AR230" s="35" t="e">
        <f t="shared" si="95"/>
        <v>#N/A</v>
      </c>
      <c r="AS230" s="35" t="e">
        <f t="shared" si="95"/>
        <v>#N/A</v>
      </c>
      <c r="AT230" s="35" t="e">
        <f t="shared" si="95"/>
        <v>#N/A</v>
      </c>
      <c r="AU230" s="35" t="e">
        <f t="shared" si="95"/>
        <v>#N/A</v>
      </c>
      <c r="AV230" s="35" t="e">
        <f t="shared" si="95"/>
        <v>#N/A</v>
      </c>
      <c r="AW230" s="35" t="e">
        <f t="shared" si="95"/>
        <v>#N/A</v>
      </c>
      <c r="AX230" s="35" t="e">
        <f t="shared" si="95"/>
        <v>#N/A</v>
      </c>
      <c r="AY230" s="35" t="e">
        <f t="shared" si="95"/>
        <v>#N/A</v>
      </c>
      <c r="AZ230" s="35" t="e">
        <f t="shared" si="95"/>
        <v>#N/A</v>
      </c>
      <c r="BA230" s="35" t="e">
        <f t="shared" si="95"/>
        <v>#N/A</v>
      </c>
      <c r="BB230" s="35" t="e">
        <f t="shared" si="96"/>
        <v>#N/A</v>
      </c>
      <c r="BC230" s="35" t="e">
        <f t="shared" si="96"/>
        <v>#N/A</v>
      </c>
      <c r="BD230" s="35" t="e">
        <f t="shared" si="96"/>
        <v>#N/A</v>
      </c>
      <c r="BE230" s="35" t="e">
        <f t="shared" si="96"/>
        <v>#N/A</v>
      </c>
      <c r="BF230" s="35" t="e">
        <f t="shared" si="96"/>
        <v>#N/A</v>
      </c>
      <c r="BG230" s="35" t="e">
        <f t="shared" si="96"/>
        <v>#N/A</v>
      </c>
      <c r="BH230" s="35" t="e">
        <f t="shared" si="96"/>
        <v>#N/A</v>
      </c>
      <c r="BI230" s="35" t="e">
        <f t="shared" si="96"/>
        <v>#N/A</v>
      </c>
      <c r="BJ230" s="35" t="e">
        <f t="shared" si="96"/>
        <v>#N/A</v>
      </c>
      <c r="BK230" s="35" t="e">
        <f t="shared" si="96"/>
        <v>#N/A</v>
      </c>
      <c r="BL230" s="35" t="e">
        <f t="shared" si="96"/>
        <v>#N/A</v>
      </c>
      <c r="BM230" s="35" t="e">
        <f t="shared" si="96"/>
        <v>#N/A</v>
      </c>
      <c r="BN230" s="35" t="e">
        <f t="shared" si="96"/>
        <v>#N/A</v>
      </c>
    </row>
    <row r="231" spans="3:66" hidden="1">
      <c r="C231" s="35" t="s">
        <v>1</v>
      </c>
      <c r="E231" s="35">
        <f>D225</f>
        <v>240361.55694568998</v>
      </c>
      <c r="F231" s="35">
        <f t="shared" si="93"/>
        <v>208812.989488928</v>
      </c>
      <c r="G231" s="35">
        <f t="shared" si="93"/>
        <v>175439.11205788198</v>
      </c>
      <c r="H231" s="35">
        <f t="shared" si="93"/>
        <v>140134.31743261105</v>
      </c>
      <c r="I231" s="35">
        <f t="shared" si="93"/>
        <v>102786.88826116369</v>
      </c>
      <c r="J231" s="35">
        <f t="shared" si="93"/>
        <v>63278.643544797073</v>
      </c>
      <c r="K231" s="35">
        <f t="shared" si="93"/>
        <v>21484.564669840544</v>
      </c>
      <c r="L231" s="35" t="e">
        <f t="shared" si="93"/>
        <v>#N/A</v>
      </c>
      <c r="M231" s="35" t="e">
        <f t="shared" si="93"/>
        <v>#N/A</v>
      </c>
      <c r="N231" s="35" t="e">
        <f t="shared" si="93"/>
        <v>#N/A</v>
      </c>
      <c r="O231" s="35" t="e">
        <f t="shared" si="93"/>
        <v>#N/A</v>
      </c>
      <c r="P231" s="35" t="e">
        <f t="shared" si="93"/>
        <v>#N/A</v>
      </c>
      <c r="Q231" s="35" t="e">
        <f t="shared" si="93"/>
        <v>#N/A</v>
      </c>
      <c r="R231" s="35" t="e">
        <f t="shared" si="93"/>
        <v>#N/A</v>
      </c>
      <c r="S231" s="35" t="e">
        <f t="shared" si="93"/>
        <v>#N/A</v>
      </c>
      <c r="T231" s="35" t="e">
        <f t="shared" si="93"/>
        <v>#N/A</v>
      </c>
      <c r="U231" s="35" t="e">
        <f t="shared" si="93"/>
        <v>#N/A</v>
      </c>
      <c r="V231" s="35" t="e">
        <f t="shared" si="94"/>
        <v>#N/A</v>
      </c>
      <c r="W231" s="35" t="e">
        <f t="shared" si="94"/>
        <v>#N/A</v>
      </c>
      <c r="X231" s="35" t="e">
        <f t="shared" si="94"/>
        <v>#N/A</v>
      </c>
      <c r="Y231" s="35" t="e">
        <f t="shared" si="94"/>
        <v>#N/A</v>
      </c>
      <c r="Z231" s="35" t="e">
        <f t="shared" si="94"/>
        <v>#N/A</v>
      </c>
      <c r="AA231" s="35" t="e">
        <f t="shared" si="94"/>
        <v>#N/A</v>
      </c>
      <c r="AB231" s="35" t="e">
        <f t="shared" si="94"/>
        <v>#N/A</v>
      </c>
      <c r="AC231" s="35" t="e">
        <f t="shared" si="94"/>
        <v>#N/A</v>
      </c>
      <c r="AD231" s="35" t="e">
        <f t="shared" si="94"/>
        <v>#N/A</v>
      </c>
      <c r="AE231" s="35" t="e">
        <f t="shared" si="94"/>
        <v>#N/A</v>
      </c>
      <c r="AF231" s="35" t="e">
        <f t="shared" si="94"/>
        <v>#N/A</v>
      </c>
      <c r="AG231" s="35" t="e">
        <f t="shared" si="94"/>
        <v>#N/A</v>
      </c>
      <c r="AH231" s="35" t="e">
        <f t="shared" si="94"/>
        <v>#N/A</v>
      </c>
      <c r="AI231" s="35" t="e">
        <f t="shared" si="94"/>
        <v>#N/A</v>
      </c>
      <c r="AJ231" s="35" t="e">
        <f t="shared" si="94"/>
        <v>#N/A</v>
      </c>
      <c r="AK231" s="35" t="e">
        <f t="shared" si="94"/>
        <v>#N/A</v>
      </c>
      <c r="AL231" s="35" t="e">
        <f t="shared" si="95"/>
        <v>#N/A</v>
      </c>
      <c r="AM231" s="35" t="e">
        <f t="shared" si="95"/>
        <v>#N/A</v>
      </c>
      <c r="AN231" s="35" t="e">
        <f t="shared" si="95"/>
        <v>#N/A</v>
      </c>
      <c r="AO231" s="35" t="e">
        <f t="shared" si="95"/>
        <v>#N/A</v>
      </c>
      <c r="AP231" s="35" t="e">
        <f t="shared" si="95"/>
        <v>#N/A</v>
      </c>
      <c r="AQ231" s="35" t="e">
        <f t="shared" si="95"/>
        <v>#N/A</v>
      </c>
      <c r="AR231" s="35" t="e">
        <f t="shared" si="95"/>
        <v>#N/A</v>
      </c>
      <c r="AS231" s="35" t="e">
        <f t="shared" si="95"/>
        <v>#N/A</v>
      </c>
      <c r="AT231" s="35" t="e">
        <f t="shared" si="95"/>
        <v>#N/A</v>
      </c>
      <c r="AU231" s="35" t="e">
        <f t="shared" si="95"/>
        <v>#N/A</v>
      </c>
      <c r="AV231" s="35" t="e">
        <f t="shared" si="95"/>
        <v>#N/A</v>
      </c>
      <c r="AW231" s="35" t="e">
        <f t="shared" si="95"/>
        <v>#N/A</v>
      </c>
      <c r="AX231" s="35" t="e">
        <f t="shared" si="95"/>
        <v>#N/A</v>
      </c>
      <c r="AY231" s="35" t="e">
        <f t="shared" si="95"/>
        <v>#N/A</v>
      </c>
      <c r="AZ231" s="35" t="e">
        <f t="shared" si="95"/>
        <v>#N/A</v>
      </c>
      <c r="BA231" s="35" t="e">
        <f t="shared" si="95"/>
        <v>#N/A</v>
      </c>
      <c r="BB231" s="35" t="e">
        <f t="shared" si="96"/>
        <v>#N/A</v>
      </c>
      <c r="BC231" s="35" t="e">
        <f t="shared" si="96"/>
        <v>#N/A</v>
      </c>
      <c r="BD231" s="35" t="e">
        <f t="shared" si="96"/>
        <v>#N/A</v>
      </c>
      <c r="BE231" s="35" t="e">
        <f t="shared" si="96"/>
        <v>#N/A</v>
      </c>
      <c r="BF231" s="35" t="e">
        <f t="shared" si="96"/>
        <v>#N/A</v>
      </c>
      <c r="BG231" s="35" t="e">
        <f t="shared" si="96"/>
        <v>#N/A</v>
      </c>
      <c r="BH231" s="35" t="e">
        <f t="shared" si="96"/>
        <v>#N/A</v>
      </c>
      <c r="BI231" s="35" t="e">
        <f t="shared" si="96"/>
        <v>#N/A</v>
      </c>
      <c r="BJ231" s="35" t="e">
        <f t="shared" si="96"/>
        <v>#N/A</v>
      </c>
      <c r="BK231" s="35" t="e">
        <f t="shared" si="96"/>
        <v>#N/A</v>
      </c>
      <c r="BL231" s="35" t="e">
        <f t="shared" si="96"/>
        <v>#N/A</v>
      </c>
      <c r="BM231" s="35" t="e">
        <f t="shared" si="96"/>
        <v>#N/A</v>
      </c>
      <c r="BN231" s="35" t="e">
        <f t="shared" si="96"/>
        <v>#N/A</v>
      </c>
    </row>
    <row r="232" spans="3:66" hidden="1">
      <c r="C232" s="35" t="s">
        <v>2</v>
      </c>
      <c r="E232" s="35">
        <f>D226</f>
        <v>785645.43891441601</v>
      </c>
      <c r="F232" s="35">
        <f t="shared" si="93"/>
        <v>785645.43891441601</v>
      </c>
      <c r="G232" s="35">
        <f t="shared" si="93"/>
        <v>785645.43891441601</v>
      </c>
      <c r="H232" s="35">
        <f t="shared" si="93"/>
        <v>785645.43891441601</v>
      </c>
      <c r="I232" s="35">
        <f t="shared" si="93"/>
        <v>785645.43891441601</v>
      </c>
      <c r="J232" s="35">
        <f t="shared" si="93"/>
        <v>785645.43891441601</v>
      </c>
      <c r="K232" s="35">
        <f t="shared" si="93"/>
        <v>785645.43891441601</v>
      </c>
      <c r="L232" s="35" t="e">
        <f t="shared" si="93"/>
        <v>#N/A</v>
      </c>
      <c r="M232" s="35" t="e">
        <f t="shared" si="93"/>
        <v>#N/A</v>
      </c>
      <c r="N232" s="35" t="e">
        <f t="shared" si="93"/>
        <v>#N/A</v>
      </c>
      <c r="O232" s="35" t="e">
        <f t="shared" si="93"/>
        <v>#N/A</v>
      </c>
      <c r="P232" s="35" t="e">
        <f t="shared" si="93"/>
        <v>#N/A</v>
      </c>
      <c r="Q232" s="35" t="e">
        <f t="shared" si="93"/>
        <v>#N/A</v>
      </c>
      <c r="R232" s="35" t="e">
        <f t="shared" si="93"/>
        <v>#N/A</v>
      </c>
      <c r="S232" s="35" t="e">
        <f t="shared" si="93"/>
        <v>#N/A</v>
      </c>
      <c r="T232" s="35" t="e">
        <f t="shared" si="93"/>
        <v>#N/A</v>
      </c>
      <c r="U232" s="35" t="e">
        <f t="shared" si="93"/>
        <v>#N/A</v>
      </c>
      <c r="V232" s="35" t="e">
        <f t="shared" si="94"/>
        <v>#N/A</v>
      </c>
      <c r="W232" s="35" t="e">
        <f t="shared" si="94"/>
        <v>#N/A</v>
      </c>
      <c r="X232" s="35" t="e">
        <f t="shared" si="94"/>
        <v>#N/A</v>
      </c>
      <c r="Y232" s="35" t="e">
        <f t="shared" si="94"/>
        <v>#N/A</v>
      </c>
      <c r="Z232" s="35" t="e">
        <f t="shared" si="94"/>
        <v>#N/A</v>
      </c>
      <c r="AA232" s="35" t="e">
        <f t="shared" si="94"/>
        <v>#N/A</v>
      </c>
      <c r="AB232" s="35" t="e">
        <f t="shared" si="94"/>
        <v>#N/A</v>
      </c>
      <c r="AC232" s="35" t="e">
        <f t="shared" si="94"/>
        <v>#N/A</v>
      </c>
      <c r="AD232" s="35" t="e">
        <f t="shared" si="94"/>
        <v>#N/A</v>
      </c>
      <c r="AE232" s="35" t="e">
        <f t="shared" si="94"/>
        <v>#N/A</v>
      </c>
      <c r="AF232" s="35" t="e">
        <f t="shared" si="94"/>
        <v>#N/A</v>
      </c>
      <c r="AG232" s="35" t="e">
        <f t="shared" si="94"/>
        <v>#N/A</v>
      </c>
      <c r="AH232" s="35" t="e">
        <f t="shared" si="94"/>
        <v>#N/A</v>
      </c>
      <c r="AI232" s="35" t="e">
        <f t="shared" si="94"/>
        <v>#N/A</v>
      </c>
      <c r="AJ232" s="35" t="e">
        <f t="shared" si="94"/>
        <v>#N/A</v>
      </c>
      <c r="AK232" s="35" t="e">
        <f t="shared" si="94"/>
        <v>#N/A</v>
      </c>
      <c r="AL232" s="35" t="e">
        <f t="shared" si="95"/>
        <v>#N/A</v>
      </c>
      <c r="AM232" s="35" t="e">
        <f t="shared" si="95"/>
        <v>#N/A</v>
      </c>
      <c r="AN232" s="35" t="e">
        <f t="shared" si="95"/>
        <v>#N/A</v>
      </c>
      <c r="AO232" s="35" t="e">
        <f t="shared" si="95"/>
        <v>#N/A</v>
      </c>
      <c r="AP232" s="35" t="e">
        <f t="shared" si="95"/>
        <v>#N/A</v>
      </c>
      <c r="AQ232" s="35" t="e">
        <f t="shared" si="95"/>
        <v>#N/A</v>
      </c>
      <c r="AR232" s="35" t="e">
        <f t="shared" si="95"/>
        <v>#N/A</v>
      </c>
      <c r="AS232" s="35" t="e">
        <f t="shared" si="95"/>
        <v>#N/A</v>
      </c>
      <c r="AT232" s="35" t="e">
        <f t="shared" si="95"/>
        <v>#N/A</v>
      </c>
      <c r="AU232" s="35" t="e">
        <f t="shared" si="95"/>
        <v>#N/A</v>
      </c>
      <c r="AV232" s="35" t="e">
        <f t="shared" si="95"/>
        <v>#N/A</v>
      </c>
      <c r="AW232" s="35" t="e">
        <f t="shared" si="95"/>
        <v>#N/A</v>
      </c>
      <c r="AX232" s="35" t="e">
        <f t="shared" si="95"/>
        <v>#N/A</v>
      </c>
      <c r="AY232" s="35" t="e">
        <f t="shared" si="95"/>
        <v>#N/A</v>
      </c>
      <c r="AZ232" s="35" t="e">
        <f t="shared" si="95"/>
        <v>#N/A</v>
      </c>
      <c r="BA232" s="35" t="e">
        <f t="shared" si="95"/>
        <v>#N/A</v>
      </c>
      <c r="BB232" s="35" t="e">
        <f t="shared" si="96"/>
        <v>#N/A</v>
      </c>
      <c r="BC232" s="35" t="e">
        <f t="shared" si="96"/>
        <v>#N/A</v>
      </c>
      <c r="BD232" s="35" t="e">
        <f t="shared" si="96"/>
        <v>#N/A</v>
      </c>
      <c r="BE232" s="35" t="e">
        <f t="shared" si="96"/>
        <v>#N/A</v>
      </c>
      <c r="BF232" s="35" t="e">
        <f t="shared" si="96"/>
        <v>#N/A</v>
      </c>
      <c r="BG232" s="35" t="e">
        <f t="shared" si="96"/>
        <v>#N/A</v>
      </c>
      <c r="BH232" s="35" t="e">
        <f t="shared" si="96"/>
        <v>#N/A</v>
      </c>
      <c r="BI232" s="35" t="e">
        <f t="shared" si="96"/>
        <v>#N/A</v>
      </c>
      <c r="BJ232" s="35" t="e">
        <f t="shared" si="96"/>
        <v>#N/A</v>
      </c>
      <c r="BK232" s="35" t="e">
        <f t="shared" si="96"/>
        <v>#N/A</v>
      </c>
      <c r="BL232" s="35" t="e">
        <f t="shared" si="96"/>
        <v>#N/A</v>
      </c>
      <c r="BM232" s="35" t="e">
        <f t="shared" si="96"/>
        <v>#N/A</v>
      </c>
      <c r="BN232" s="35" t="e">
        <f t="shared" si="96"/>
        <v>#N/A</v>
      </c>
    </row>
    <row r="233" spans="3:66" hidden="1">
      <c r="C233" s="35" t="s">
        <v>13</v>
      </c>
      <c r="E233" s="35">
        <f>D227</f>
        <v>4001936.1180312741</v>
      </c>
      <c r="F233" s="35">
        <f t="shared" si="93"/>
        <v>3425103.6686057858</v>
      </c>
      <c r="G233" s="35">
        <f t="shared" si="93"/>
        <v>2814897.3417492518</v>
      </c>
      <c r="H233" s="35">
        <f t="shared" si="93"/>
        <v>2169386.2202674467</v>
      </c>
      <c r="I233" s="35">
        <f t="shared" si="93"/>
        <v>1486527.6696141944</v>
      </c>
      <c r="J233" s="35">
        <f t="shared" si="93"/>
        <v>764160.87424457562</v>
      </c>
      <c r="K233" s="35">
        <f t="shared" si="93"/>
        <v>0</v>
      </c>
      <c r="L233" s="35" t="e">
        <f t="shared" si="93"/>
        <v>#N/A</v>
      </c>
      <c r="M233" s="35" t="e">
        <f t="shared" si="93"/>
        <v>#N/A</v>
      </c>
      <c r="N233" s="35" t="e">
        <f t="shared" si="93"/>
        <v>#N/A</v>
      </c>
      <c r="O233" s="35" t="e">
        <f t="shared" si="93"/>
        <v>#N/A</v>
      </c>
      <c r="P233" s="35" t="e">
        <f t="shared" si="93"/>
        <v>#N/A</v>
      </c>
      <c r="Q233" s="35" t="e">
        <f t="shared" si="93"/>
        <v>#N/A</v>
      </c>
      <c r="R233" s="35" t="e">
        <f t="shared" si="93"/>
        <v>#N/A</v>
      </c>
      <c r="S233" s="35" t="e">
        <f t="shared" si="93"/>
        <v>#N/A</v>
      </c>
      <c r="T233" s="35" t="e">
        <f t="shared" si="93"/>
        <v>#N/A</v>
      </c>
      <c r="U233" s="35" t="e">
        <f t="shared" si="93"/>
        <v>#N/A</v>
      </c>
      <c r="V233" s="35" t="e">
        <f t="shared" si="94"/>
        <v>#N/A</v>
      </c>
      <c r="W233" s="35" t="e">
        <f t="shared" si="94"/>
        <v>#N/A</v>
      </c>
      <c r="X233" s="35" t="e">
        <f t="shared" si="94"/>
        <v>#N/A</v>
      </c>
      <c r="Y233" s="35" t="e">
        <f t="shared" si="94"/>
        <v>#N/A</v>
      </c>
      <c r="Z233" s="35" t="e">
        <f t="shared" si="94"/>
        <v>#N/A</v>
      </c>
      <c r="AA233" s="35" t="e">
        <f t="shared" si="94"/>
        <v>#N/A</v>
      </c>
      <c r="AB233" s="35" t="e">
        <f t="shared" si="94"/>
        <v>#N/A</v>
      </c>
      <c r="AC233" s="35" t="e">
        <f t="shared" si="94"/>
        <v>#N/A</v>
      </c>
      <c r="AD233" s="35" t="e">
        <f t="shared" si="94"/>
        <v>#N/A</v>
      </c>
      <c r="AE233" s="35" t="e">
        <f t="shared" si="94"/>
        <v>#N/A</v>
      </c>
      <c r="AF233" s="35" t="e">
        <f t="shared" si="94"/>
        <v>#N/A</v>
      </c>
      <c r="AG233" s="35" t="e">
        <f t="shared" si="94"/>
        <v>#N/A</v>
      </c>
      <c r="AH233" s="35" t="e">
        <f t="shared" si="94"/>
        <v>#N/A</v>
      </c>
      <c r="AI233" s="35" t="e">
        <f t="shared" si="94"/>
        <v>#N/A</v>
      </c>
      <c r="AJ233" s="35" t="e">
        <f t="shared" si="94"/>
        <v>#N/A</v>
      </c>
      <c r="AK233" s="35" t="e">
        <f t="shared" si="94"/>
        <v>#N/A</v>
      </c>
      <c r="AL233" s="35" t="e">
        <f t="shared" si="95"/>
        <v>#N/A</v>
      </c>
      <c r="AM233" s="35" t="e">
        <f t="shared" si="95"/>
        <v>#N/A</v>
      </c>
      <c r="AN233" s="35" t="e">
        <f t="shared" si="95"/>
        <v>#N/A</v>
      </c>
      <c r="AO233" s="35" t="e">
        <f t="shared" si="95"/>
        <v>#N/A</v>
      </c>
      <c r="AP233" s="35" t="e">
        <f t="shared" si="95"/>
        <v>#N/A</v>
      </c>
      <c r="AQ233" s="35" t="e">
        <f t="shared" si="95"/>
        <v>#N/A</v>
      </c>
      <c r="AR233" s="35" t="e">
        <f t="shared" si="95"/>
        <v>#N/A</v>
      </c>
      <c r="AS233" s="35" t="e">
        <f t="shared" si="95"/>
        <v>#N/A</v>
      </c>
      <c r="AT233" s="35" t="e">
        <f t="shared" si="95"/>
        <v>#N/A</v>
      </c>
      <c r="AU233" s="35" t="e">
        <f t="shared" si="95"/>
        <v>#N/A</v>
      </c>
      <c r="AV233" s="35" t="e">
        <f t="shared" si="95"/>
        <v>#N/A</v>
      </c>
      <c r="AW233" s="35" t="e">
        <f t="shared" si="95"/>
        <v>#N/A</v>
      </c>
      <c r="AX233" s="35" t="e">
        <f t="shared" si="95"/>
        <v>#N/A</v>
      </c>
      <c r="AY233" s="35" t="e">
        <f t="shared" si="95"/>
        <v>#N/A</v>
      </c>
      <c r="AZ233" s="35" t="e">
        <f t="shared" si="95"/>
        <v>#N/A</v>
      </c>
      <c r="BA233" s="35" t="e">
        <f t="shared" si="95"/>
        <v>#N/A</v>
      </c>
      <c r="BB233" s="35" t="e">
        <f t="shared" si="96"/>
        <v>#N/A</v>
      </c>
      <c r="BC233" s="35" t="e">
        <f t="shared" si="96"/>
        <v>#N/A</v>
      </c>
      <c r="BD233" s="35" t="e">
        <f t="shared" si="96"/>
        <v>#N/A</v>
      </c>
      <c r="BE233" s="35" t="e">
        <f t="shared" si="96"/>
        <v>#N/A</v>
      </c>
      <c r="BF233" s="35" t="e">
        <f t="shared" si="96"/>
        <v>#N/A</v>
      </c>
      <c r="BG233" s="35" t="e">
        <f t="shared" si="96"/>
        <v>#N/A</v>
      </c>
      <c r="BH233" s="35" t="e">
        <f t="shared" si="96"/>
        <v>#N/A</v>
      </c>
      <c r="BI233" s="35" t="e">
        <f t="shared" si="96"/>
        <v>#N/A</v>
      </c>
      <c r="BJ233" s="35" t="e">
        <f t="shared" si="96"/>
        <v>#N/A</v>
      </c>
      <c r="BK233" s="35" t="e">
        <f t="shared" si="96"/>
        <v>#N/A</v>
      </c>
      <c r="BL233" s="35" t="e">
        <f t="shared" si="96"/>
        <v>#N/A</v>
      </c>
      <c r="BM233" s="35" t="e">
        <f t="shared" si="96"/>
        <v>#N/A</v>
      </c>
      <c r="BN233" s="35" t="e">
        <f t="shared" si="96"/>
        <v>#N/A</v>
      </c>
    </row>
    <row r="234" spans="3:66" hidden="1"/>
    <row r="235" spans="3:66" hidden="1">
      <c r="C235" s="35" t="s">
        <v>12</v>
      </c>
      <c r="F235" s="35">
        <f>E229</f>
        <v>4547220</v>
      </c>
      <c r="G235" s="35">
        <f t="shared" ref="G235:V239" si="97">F229</f>
        <v>4001936.1180312741</v>
      </c>
      <c r="H235" s="35">
        <f t="shared" si="97"/>
        <v>3425103.6686057858</v>
      </c>
      <c r="I235" s="35">
        <f t="shared" si="97"/>
        <v>2814897.3417492518</v>
      </c>
      <c r="J235" s="35">
        <f t="shared" si="97"/>
        <v>2169386.2202674467</v>
      </c>
      <c r="K235" s="35">
        <f t="shared" si="97"/>
        <v>1486527.6696141944</v>
      </c>
      <c r="L235" s="35">
        <f t="shared" si="97"/>
        <v>764160.87424457562</v>
      </c>
      <c r="M235" s="35">
        <f t="shared" si="97"/>
        <v>0</v>
      </c>
      <c r="N235" s="35" t="e">
        <f t="shared" si="97"/>
        <v>#N/A</v>
      </c>
      <c r="O235" s="35" t="e">
        <f t="shared" si="97"/>
        <v>#N/A</v>
      </c>
      <c r="P235" s="35" t="e">
        <f t="shared" si="97"/>
        <v>#N/A</v>
      </c>
      <c r="Q235" s="35" t="e">
        <f t="shared" si="97"/>
        <v>#N/A</v>
      </c>
      <c r="R235" s="35" t="e">
        <f t="shared" si="97"/>
        <v>#N/A</v>
      </c>
      <c r="S235" s="35" t="e">
        <f t="shared" si="97"/>
        <v>#N/A</v>
      </c>
      <c r="T235" s="35" t="e">
        <f t="shared" si="97"/>
        <v>#N/A</v>
      </c>
      <c r="U235" s="35" t="e">
        <f t="shared" si="97"/>
        <v>#N/A</v>
      </c>
      <c r="V235" s="35" t="e">
        <f t="shared" si="97"/>
        <v>#N/A</v>
      </c>
      <c r="W235" s="35" t="e">
        <f t="shared" ref="W235:AL239" si="98">V229</f>
        <v>#N/A</v>
      </c>
      <c r="X235" s="35" t="e">
        <f t="shared" si="98"/>
        <v>#N/A</v>
      </c>
      <c r="Y235" s="35" t="e">
        <f t="shared" si="98"/>
        <v>#N/A</v>
      </c>
      <c r="Z235" s="35" t="e">
        <f t="shared" si="98"/>
        <v>#N/A</v>
      </c>
      <c r="AA235" s="35" t="e">
        <f t="shared" si="98"/>
        <v>#N/A</v>
      </c>
      <c r="AB235" s="35" t="e">
        <f t="shared" si="98"/>
        <v>#N/A</v>
      </c>
      <c r="AC235" s="35" t="e">
        <f t="shared" si="98"/>
        <v>#N/A</v>
      </c>
      <c r="AD235" s="35" t="e">
        <f t="shared" si="98"/>
        <v>#N/A</v>
      </c>
      <c r="AE235" s="35" t="e">
        <f t="shared" si="98"/>
        <v>#N/A</v>
      </c>
      <c r="AF235" s="35" t="e">
        <f t="shared" si="98"/>
        <v>#N/A</v>
      </c>
      <c r="AG235" s="35" t="e">
        <f t="shared" si="98"/>
        <v>#N/A</v>
      </c>
      <c r="AH235" s="35" t="e">
        <f t="shared" si="98"/>
        <v>#N/A</v>
      </c>
      <c r="AI235" s="35" t="e">
        <f t="shared" si="98"/>
        <v>#N/A</v>
      </c>
      <c r="AJ235" s="35" t="e">
        <f t="shared" si="98"/>
        <v>#N/A</v>
      </c>
      <c r="AK235" s="35" t="e">
        <f t="shared" si="98"/>
        <v>#N/A</v>
      </c>
      <c r="AL235" s="35" t="e">
        <f t="shared" si="98"/>
        <v>#N/A</v>
      </c>
      <c r="AM235" s="35" t="e">
        <f t="shared" ref="AM235:BB239" si="99">AL229</f>
        <v>#N/A</v>
      </c>
      <c r="AN235" s="35" t="e">
        <f t="shared" si="99"/>
        <v>#N/A</v>
      </c>
      <c r="AO235" s="35" t="e">
        <f t="shared" si="99"/>
        <v>#N/A</v>
      </c>
      <c r="AP235" s="35" t="e">
        <f t="shared" si="99"/>
        <v>#N/A</v>
      </c>
      <c r="AQ235" s="35" t="e">
        <f t="shared" si="99"/>
        <v>#N/A</v>
      </c>
      <c r="AR235" s="35" t="e">
        <f t="shared" si="99"/>
        <v>#N/A</v>
      </c>
      <c r="AS235" s="35" t="e">
        <f t="shared" si="99"/>
        <v>#N/A</v>
      </c>
      <c r="AT235" s="35" t="e">
        <f t="shared" si="99"/>
        <v>#N/A</v>
      </c>
      <c r="AU235" s="35" t="e">
        <f t="shared" si="99"/>
        <v>#N/A</v>
      </c>
      <c r="AV235" s="35" t="e">
        <f t="shared" si="99"/>
        <v>#N/A</v>
      </c>
      <c r="AW235" s="35" t="e">
        <f t="shared" si="99"/>
        <v>#N/A</v>
      </c>
      <c r="AX235" s="35" t="e">
        <f t="shared" si="99"/>
        <v>#N/A</v>
      </c>
      <c r="AY235" s="35" t="e">
        <f t="shared" si="99"/>
        <v>#N/A</v>
      </c>
      <c r="AZ235" s="35" t="e">
        <f t="shared" si="99"/>
        <v>#N/A</v>
      </c>
      <c r="BA235" s="35" t="e">
        <f t="shared" si="99"/>
        <v>#N/A</v>
      </c>
      <c r="BB235" s="35" t="e">
        <f t="shared" si="99"/>
        <v>#N/A</v>
      </c>
      <c r="BC235" s="35" t="e">
        <f t="shared" ref="BC235:BN239" si="100">BB229</f>
        <v>#N/A</v>
      </c>
      <c r="BD235" s="35" t="e">
        <f t="shared" si="100"/>
        <v>#N/A</v>
      </c>
      <c r="BE235" s="35" t="e">
        <f t="shared" si="100"/>
        <v>#N/A</v>
      </c>
      <c r="BF235" s="35" t="e">
        <f t="shared" si="100"/>
        <v>#N/A</v>
      </c>
      <c r="BG235" s="35" t="e">
        <f t="shared" si="100"/>
        <v>#N/A</v>
      </c>
      <c r="BH235" s="35" t="e">
        <f t="shared" si="100"/>
        <v>#N/A</v>
      </c>
      <c r="BI235" s="35" t="e">
        <f t="shared" si="100"/>
        <v>#N/A</v>
      </c>
      <c r="BJ235" s="35" t="e">
        <f t="shared" si="100"/>
        <v>#N/A</v>
      </c>
      <c r="BK235" s="35" t="e">
        <f t="shared" si="100"/>
        <v>#N/A</v>
      </c>
      <c r="BL235" s="35" t="e">
        <f t="shared" si="100"/>
        <v>#N/A</v>
      </c>
      <c r="BM235" s="35" t="e">
        <f t="shared" si="100"/>
        <v>#N/A</v>
      </c>
      <c r="BN235" s="35" t="e">
        <f t="shared" si="100"/>
        <v>#N/A</v>
      </c>
    </row>
    <row r="236" spans="3:66" hidden="1">
      <c r="C236" s="35" t="s">
        <v>0</v>
      </c>
      <c r="F236" s="35">
        <f>E230</f>
        <v>545283.88196872594</v>
      </c>
      <c r="G236" s="35">
        <f t="shared" si="97"/>
        <v>576832.44942548801</v>
      </c>
      <c r="H236" s="35">
        <f t="shared" si="97"/>
        <v>610206.326856534</v>
      </c>
      <c r="I236" s="35">
        <f t="shared" si="97"/>
        <v>645511.12148180488</v>
      </c>
      <c r="J236" s="35">
        <f t="shared" si="97"/>
        <v>682858.55065325228</v>
      </c>
      <c r="K236" s="35">
        <f t="shared" si="97"/>
        <v>722366.79536961881</v>
      </c>
      <c r="L236" s="35">
        <f t="shared" si="97"/>
        <v>764160.87424457539</v>
      </c>
      <c r="M236" s="35" t="e">
        <f t="shared" si="97"/>
        <v>#N/A</v>
      </c>
      <c r="N236" s="35" t="e">
        <f t="shared" si="97"/>
        <v>#N/A</v>
      </c>
      <c r="O236" s="35" t="e">
        <f t="shared" si="97"/>
        <v>#N/A</v>
      </c>
      <c r="P236" s="35" t="e">
        <f t="shared" si="97"/>
        <v>#N/A</v>
      </c>
      <c r="Q236" s="35" t="e">
        <f t="shared" si="97"/>
        <v>#N/A</v>
      </c>
      <c r="R236" s="35" t="e">
        <f t="shared" si="97"/>
        <v>#N/A</v>
      </c>
      <c r="S236" s="35" t="e">
        <f t="shared" si="97"/>
        <v>#N/A</v>
      </c>
      <c r="T236" s="35" t="e">
        <f t="shared" si="97"/>
        <v>#N/A</v>
      </c>
      <c r="U236" s="35" t="e">
        <f t="shared" si="97"/>
        <v>#N/A</v>
      </c>
      <c r="V236" s="35" t="e">
        <f t="shared" si="97"/>
        <v>#N/A</v>
      </c>
      <c r="W236" s="35" t="e">
        <f t="shared" si="98"/>
        <v>#N/A</v>
      </c>
      <c r="X236" s="35" t="e">
        <f t="shared" si="98"/>
        <v>#N/A</v>
      </c>
      <c r="Y236" s="35" t="e">
        <f t="shared" si="98"/>
        <v>#N/A</v>
      </c>
      <c r="Z236" s="35" t="e">
        <f t="shared" si="98"/>
        <v>#N/A</v>
      </c>
      <c r="AA236" s="35" t="e">
        <f t="shared" si="98"/>
        <v>#N/A</v>
      </c>
      <c r="AB236" s="35" t="e">
        <f t="shared" si="98"/>
        <v>#N/A</v>
      </c>
      <c r="AC236" s="35" t="e">
        <f t="shared" si="98"/>
        <v>#N/A</v>
      </c>
      <c r="AD236" s="35" t="e">
        <f t="shared" si="98"/>
        <v>#N/A</v>
      </c>
      <c r="AE236" s="35" t="e">
        <f t="shared" si="98"/>
        <v>#N/A</v>
      </c>
      <c r="AF236" s="35" t="e">
        <f t="shared" si="98"/>
        <v>#N/A</v>
      </c>
      <c r="AG236" s="35" t="e">
        <f t="shared" si="98"/>
        <v>#N/A</v>
      </c>
      <c r="AH236" s="35" t="e">
        <f t="shared" si="98"/>
        <v>#N/A</v>
      </c>
      <c r="AI236" s="35" t="e">
        <f t="shared" si="98"/>
        <v>#N/A</v>
      </c>
      <c r="AJ236" s="35" t="e">
        <f t="shared" si="98"/>
        <v>#N/A</v>
      </c>
      <c r="AK236" s="35" t="e">
        <f t="shared" si="98"/>
        <v>#N/A</v>
      </c>
      <c r="AL236" s="35" t="e">
        <f t="shared" si="98"/>
        <v>#N/A</v>
      </c>
      <c r="AM236" s="35" t="e">
        <f t="shared" si="99"/>
        <v>#N/A</v>
      </c>
      <c r="AN236" s="35" t="e">
        <f t="shared" si="99"/>
        <v>#N/A</v>
      </c>
      <c r="AO236" s="35" t="e">
        <f t="shared" si="99"/>
        <v>#N/A</v>
      </c>
      <c r="AP236" s="35" t="e">
        <f t="shared" si="99"/>
        <v>#N/A</v>
      </c>
      <c r="AQ236" s="35" t="e">
        <f t="shared" si="99"/>
        <v>#N/A</v>
      </c>
      <c r="AR236" s="35" t="e">
        <f t="shared" si="99"/>
        <v>#N/A</v>
      </c>
      <c r="AS236" s="35" t="e">
        <f t="shared" si="99"/>
        <v>#N/A</v>
      </c>
      <c r="AT236" s="35" t="e">
        <f t="shared" si="99"/>
        <v>#N/A</v>
      </c>
      <c r="AU236" s="35" t="e">
        <f t="shared" si="99"/>
        <v>#N/A</v>
      </c>
      <c r="AV236" s="35" t="e">
        <f t="shared" si="99"/>
        <v>#N/A</v>
      </c>
      <c r="AW236" s="35" t="e">
        <f t="shared" si="99"/>
        <v>#N/A</v>
      </c>
      <c r="AX236" s="35" t="e">
        <f t="shared" si="99"/>
        <v>#N/A</v>
      </c>
      <c r="AY236" s="35" t="e">
        <f t="shared" si="99"/>
        <v>#N/A</v>
      </c>
      <c r="AZ236" s="35" t="e">
        <f t="shared" si="99"/>
        <v>#N/A</v>
      </c>
      <c r="BA236" s="35" t="e">
        <f t="shared" si="99"/>
        <v>#N/A</v>
      </c>
      <c r="BB236" s="35" t="e">
        <f t="shared" si="99"/>
        <v>#N/A</v>
      </c>
      <c r="BC236" s="35" t="e">
        <f t="shared" si="100"/>
        <v>#N/A</v>
      </c>
      <c r="BD236" s="35" t="e">
        <f t="shared" si="100"/>
        <v>#N/A</v>
      </c>
      <c r="BE236" s="35" t="e">
        <f t="shared" si="100"/>
        <v>#N/A</v>
      </c>
      <c r="BF236" s="35" t="e">
        <f t="shared" si="100"/>
        <v>#N/A</v>
      </c>
      <c r="BG236" s="35" t="e">
        <f t="shared" si="100"/>
        <v>#N/A</v>
      </c>
      <c r="BH236" s="35" t="e">
        <f t="shared" si="100"/>
        <v>#N/A</v>
      </c>
      <c r="BI236" s="35" t="e">
        <f t="shared" si="100"/>
        <v>#N/A</v>
      </c>
      <c r="BJ236" s="35" t="e">
        <f t="shared" si="100"/>
        <v>#N/A</v>
      </c>
      <c r="BK236" s="35" t="e">
        <f t="shared" si="100"/>
        <v>#N/A</v>
      </c>
      <c r="BL236" s="35" t="e">
        <f t="shared" si="100"/>
        <v>#N/A</v>
      </c>
      <c r="BM236" s="35" t="e">
        <f t="shared" si="100"/>
        <v>#N/A</v>
      </c>
      <c r="BN236" s="35" t="e">
        <f t="shared" si="100"/>
        <v>#N/A</v>
      </c>
    </row>
    <row r="237" spans="3:66" hidden="1">
      <c r="C237" s="35" t="s">
        <v>1</v>
      </c>
      <c r="F237" s="35">
        <f>E231</f>
        <v>240361.55694568998</v>
      </c>
      <c r="G237" s="35">
        <f t="shared" si="97"/>
        <v>208812.989488928</v>
      </c>
      <c r="H237" s="35">
        <f t="shared" si="97"/>
        <v>175439.11205788198</v>
      </c>
      <c r="I237" s="35">
        <f t="shared" si="97"/>
        <v>140134.31743261105</v>
      </c>
      <c r="J237" s="35">
        <f t="shared" si="97"/>
        <v>102786.88826116369</v>
      </c>
      <c r="K237" s="35">
        <f t="shared" si="97"/>
        <v>63278.643544797073</v>
      </c>
      <c r="L237" s="35">
        <f t="shared" si="97"/>
        <v>21484.564669840544</v>
      </c>
      <c r="M237" s="35" t="e">
        <f t="shared" si="97"/>
        <v>#N/A</v>
      </c>
      <c r="N237" s="35" t="e">
        <f t="shared" si="97"/>
        <v>#N/A</v>
      </c>
      <c r="O237" s="35" t="e">
        <f t="shared" si="97"/>
        <v>#N/A</v>
      </c>
      <c r="P237" s="35" t="e">
        <f t="shared" si="97"/>
        <v>#N/A</v>
      </c>
      <c r="Q237" s="35" t="e">
        <f t="shared" si="97"/>
        <v>#N/A</v>
      </c>
      <c r="R237" s="35" t="e">
        <f t="shared" si="97"/>
        <v>#N/A</v>
      </c>
      <c r="S237" s="35" t="e">
        <f t="shared" si="97"/>
        <v>#N/A</v>
      </c>
      <c r="T237" s="35" t="e">
        <f t="shared" si="97"/>
        <v>#N/A</v>
      </c>
      <c r="U237" s="35" t="e">
        <f t="shared" si="97"/>
        <v>#N/A</v>
      </c>
      <c r="V237" s="35" t="e">
        <f t="shared" si="97"/>
        <v>#N/A</v>
      </c>
      <c r="W237" s="35" t="e">
        <f t="shared" si="98"/>
        <v>#N/A</v>
      </c>
      <c r="X237" s="35" t="e">
        <f t="shared" si="98"/>
        <v>#N/A</v>
      </c>
      <c r="Y237" s="35" t="e">
        <f t="shared" si="98"/>
        <v>#N/A</v>
      </c>
      <c r="Z237" s="35" t="e">
        <f t="shared" si="98"/>
        <v>#N/A</v>
      </c>
      <c r="AA237" s="35" t="e">
        <f t="shared" si="98"/>
        <v>#N/A</v>
      </c>
      <c r="AB237" s="35" t="e">
        <f t="shared" si="98"/>
        <v>#N/A</v>
      </c>
      <c r="AC237" s="35" t="e">
        <f t="shared" si="98"/>
        <v>#N/A</v>
      </c>
      <c r="AD237" s="35" t="e">
        <f t="shared" si="98"/>
        <v>#N/A</v>
      </c>
      <c r="AE237" s="35" t="e">
        <f t="shared" si="98"/>
        <v>#N/A</v>
      </c>
      <c r="AF237" s="35" t="e">
        <f t="shared" si="98"/>
        <v>#N/A</v>
      </c>
      <c r="AG237" s="35" t="e">
        <f t="shared" si="98"/>
        <v>#N/A</v>
      </c>
      <c r="AH237" s="35" t="e">
        <f t="shared" si="98"/>
        <v>#N/A</v>
      </c>
      <c r="AI237" s="35" t="e">
        <f t="shared" si="98"/>
        <v>#N/A</v>
      </c>
      <c r="AJ237" s="35" t="e">
        <f t="shared" si="98"/>
        <v>#N/A</v>
      </c>
      <c r="AK237" s="35" t="e">
        <f t="shared" si="98"/>
        <v>#N/A</v>
      </c>
      <c r="AL237" s="35" t="e">
        <f t="shared" si="98"/>
        <v>#N/A</v>
      </c>
      <c r="AM237" s="35" t="e">
        <f t="shared" si="99"/>
        <v>#N/A</v>
      </c>
      <c r="AN237" s="35" t="e">
        <f t="shared" si="99"/>
        <v>#N/A</v>
      </c>
      <c r="AO237" s="35" t="e">
        <f t="shared" si="99"/>
        <v>#N/A</v>
      </c>
      <c r="AP237" s="35" t="e">
        <f t="shared" si="99"/>
        <v>#N/A</v>
      </c>
      <c r="AQ237" s="35" t="e">
        <f t="shared" si="99"/>
        <v>#N/A</v>
      </c>
      <c r="AR237" s="35" t="e">
        <f t="shared" si="99"/>
        <v>#N/A</v>
      </c>
      <c r="AS237" s="35" t="e">
        <f t="shared" si="99"/>
        <v>#N/A</v>
      </c>
      <c r="AT237" s="35" t="e">
        <f t="shared" si="99"/>
        <v>#N/A</v>
      </c>
      <c r="AU237" s="35" t="e">
        <f t="shared" si="99"/>
        <v>#N/A</v>
      </c>
      <c r="AV237" s="35" t="e">
        <f t="shared" si="99"/>
        <v>#N/A</v>
      </c>
      <c r="AW237" s="35" t="e">
        <f t="shared" si="99"/>
        <v>#N/A</v>
      </c>
      <c r="AX237" s="35" t="e">
        <f t="shared" si="99"/>
        <v>#N/A</v>
      </c>
      <c r="AY237" s="35" t="e">
        <f t="shared" si="99"/>
        <v>#N/A</v>
      </c>
      <c r="AZ237" s="35" t="e">
        <f t="shared" si="99"/>
        <v>#N/A</v>
      </c>
      <c r="BA237" s="35" t="e">
        <f t="shared" si="99"/>
        <v>#N/A</v>
      </c>
      <c r="BB237" s="35" t="e">
        <f t="shared" si="99"/>
        <v>#N/A</v>
      </c>
      <c r="BC237" s="35" t="e">
        <f t="shared" si="100"/>
        <v>#N/A</v>
      </c>
      <c r="BD237" s="35" t="e">
        <f t="shared" si="100"/>
        <v>#N/A</v>
      </c>
      <c r="BE237" s="35" t="e">
        <f t="shared" si="100"/>
        <v>#N/A</v>
      </c>
      <c r="BF237" s="35" t="e">
        <f t="shared" si="100"/>
        <v>#N/A</v>
      </c>
      <c r="BG237" s="35" t="e">
        <f t="shared" si="100"/>
        <v>#N/A</v>
      </c>
      <c r="BH237" s="35" t="e">
        <f t="shared" si="100"/>
        <v>#N/A</v>
      </c>
      <c r="BI237" s="35" t="e">
        <f t="shared" si="100"/>
        <v>#N/A</v>
      </c>
      <c r="BJ237" s="35" t="e">
        <f t="shared" si="100"/>
        <v>#N/A</v>
      </c>
      <c r="BK237" s="35" t="e">
        <f t="shared" si="100"/>
        <v>#N/A</v>
      </c>
      <c r="BL237" s="35" t="e">
        <f t="shared" si="100"/>
        <v>#N/A</v>
      </c>
      <c r="BM237" s="35" t="e">
        <f t="shared" si="100"/>
        <v>#N/A</v>
      </c>
      <c r="BN237" s="35" t="e">
        <f t="shared" si="100"/>
        <v>#N/A</v>
      </c>
    </row>
    <row r="238" spans="3:66" hidden="1">
      <c r="C238" s="35" t="s">
        <v>2</v>
      </c>
      <c r="F238" s="35">
        <f>E232</f>
        <v>785645.43891441601</v>
      </c>
      <c r="G238" s="35">
        <f t="shared" si="97"/>
        <v>785645.43891441601</v>
      </c>
      <c r="H238" s="35">
        <f t="shared" si="97"/>
        <v>785645.43891441601</v>
      </c>
      <c r="I238" s="35">
        <f t="shared" si="97"/>
        <v>785645.43891441601</v>
      </c>
      <c r="J238" s="35">
        <f t="shared" si="97"/>
        <v>785645.43891441601</v>
      </c>
      <c r="K238" s="35">
        <f t="shared" si="97"/>
        <v>785645.43891441601</v>
      </c>
      <c r="L238" s="35">
        <f t="shared" si="97"/>
        <v>785645.43891441601</v>
      </c>
      <c r="M238" s="35" t="e">
        <f t="shared" si="97"/>
        <v>#N/A</v>
      </c>
      <c r="N238" s="35" t="e">
        <f t="shared" si="97"/>
        <v>#N/A</v>
      </c>
      <c r="O238" s="35" t="e">
        <f t="shared" si="97"/>
        <v>#N/A</v>
      </c>
      <c r="P238" s="35" t="e">
        <f t="shared" si="97"/>
        <v>#N/A</v>
      </c>
      <c r="Q238" s="35" t="e">
        <f t="shared" si="97"/>
        <v>#N/A</v>
      </c>
      <c r="R238" s="35" t="e">
        <f t="shared" si="97"/>
        <v>#N/A</v>
      </c>
      <c r="S238" s="35" t="e">
        <f t="shared" si="97"/>
        <v>#N/A</v>
      </c>
      <c r="T238" s="35" t="e">
        <f t="shared" si="97"/>
        <v>#N/A</v>
      </c>
      <c r="U238" s="35" t="e">
        <f t="shared" si="97"/>
        <v>#N/A</v>
      </c>
      <c r="V238" s="35" t="e">
        <f t="shared" si="97"/>
        <v>#N/A</v>
      </c>
      <c r="W238" s="35" t="e">
        <f t="shared" si="98"/>
        <v>#N/A</v>
      </c>
      <c r="X238" s="35" t="e">
        <f t="shared" si="98"/>
        <v>#N/A</v>
      </c>
      <c r="Y238" s="35" t="e">
        <f t="shared" si="98"/>
        <v>#N/A</v>
      </c>
      <c r="Z238" s="35" t="e">
        <f t="shared" si="98"/>
        <v>#N/A</v>
      </c>
      <c r="AA238" s="35" t="e">
        <f t="shared" si="98"/>
        <v>#N/A</v>
      </c>
      <c r="AB238" s="35" t="e">
        <f t="shared" si="98"/>
        <v>#N/A</v>
      </c>
      <c r="AC238" s="35" t="e">
        <f t="shared" si="98"/>
        <v>#N/A</v>
      </c>
      <c r="AD238" s="35" t="e">
        <f t="shared" si="98"/>
        <v>#N/A</v>
      </c>
      <c r="AE238" s="35" t="e">
        <f t="shared" si="98"/>
        <v>#N/A</v>
      </c>
      <c r="AF238" s="35" t="e">
        <f t="shared" si="98"/>
        <v>#N/A</v>
      </c>
      <c r="AG238" s="35" t="e">
        <f t="shared" si="98"/>
        <v>#N/A</v>
      </c>
      <c r="AH238" s="35" t="e">
        <f t="shared" si="98"/>
        <v>#N/A</v>
      </c>
      <c r="AI238" s="35" t="e">
        <f t="shared" si="98"/>
        <v>#N/A</v>
      </c>
      <c r="AJ238" s="35" t="e">
        <f t="shared" si="98"/>
        <v>#N/A</v>
      </c>
      <c r="AK238" s="35" t="e">
        <f t="shared" si="98"/>
        <v>#N/A</v>
      </c>
      <c r="AL238" s="35" t="e">
        <f t="shared" si="98"/>
        <v>#N/A</v>
      </c>
      <c r="AM238" s="35" t="e">
        <f t="shared" si="99"/>
        <v>#N/A</v>
      </c>
      <c r="AN238" s="35" t="e">
        <f t="shared" si="99"/>
        <v>#N/A</v>
      </c>
      <c r="AO238" s="35" t="e">
        <f t="shared" si="99"/>
        <v>#N/A</v>
      </c>
      <c r="AP238" s="35" t="e">
        <f t="shared" si="99"/>
        <v>#N/A</v>
      </c>
      <c r="AQ238" s="35" t="e">
        <f t="shared" si="99"/>
        <v>#N/A</v>
      </c>
      <c r="AR238" s="35" t="e">
        <f t="shared" si="99"/>
        <v>#N/A</v>
      </c>
      <c r="AS238" s="35" t="e">
        <f t="shared" si="99"/>
        <v>#N/A</v>
      </c>
      <c r="AT238" s="35" t="e">
        <f t="shared" si="99"/>
        <v>#N/A</v>
      </c>
      <c r="AU238" s="35" t="e">
        <f t="shared" si="99"/>
        <v>#N/A</v>
      </c>
      <c r="AV238" s="35" t="e">
        <f t="shared" si="99"/>
        <v>#N/A</v>
      </c>
      <c r="AW238" s="35" t="e">
        <f t="shared" si="99"/>
        <v>#N/A</v>
      </c>
      <c r="AX238" s="35" t="e">
        <f t="shared" si="99"/>
        <v>#N/A</v>
      </c>
      <c r="AY238" s="35" t="e">
        <f t="shared" si="99"/>
        <v>#N/A</v>
      </c>
      <c r="AZ238" s="35" t="e">
        <f t="shared" si="99"/>
        <v>#N/A</v>
      </c>
      <c r="BA238" s="35" t="e">
        <f t="shared" si="99"/>
        <v>#N/A</v>
      </c>
      <c r="BB238" s="35" t="e">
        <f t="shared" si="99"/>
        <v>#N/A</v>
      </c>
      <c r="BC238" s="35" t="e">
        <f t="shared" si="100"/>
        <v>#N/A</v>
      </c>
      <c r="BD238" s="35" t="e">
        <f t="shared" si="100"/>
        <v>#N/A</v>
      </c>
      <c r="BE238" s="35" t="e">
        <f t="shared" si="100"/>
        <v>#N/A</v>
      </c>
      <c r="BF238" s="35" t="e">
        <f t="shared" si="100"/>
        <v>#N/A</v>
      </c>
      <c r="BG238" s="35" t="e">
        <f t="shared" si="100"/>
        <v>#N/A</v>
      </c>
      <c r="BH238" s="35" t="e">
        <f t="shared" si="100"/>
        <v>#N/A</v>
      </c>
      <c r="BI238" s="35" t="e">
        <f t="shared" si="100"/>
        <v>#N/A</v>
      </c>
      <c r="BJ238" s="35" t="e">
        <f t="shared" si="100"/>
        <v>#N/A</v>
      </c>
      <c r="BK238" s="35" t="e">
        <f t="shared" si="100"/>
        <v>#N/A</v>
      </c>
      <c r="BL238" s="35" t="e">
        <f t="shared" si="100"/>
        <v>#N/A</v>
      </c>
      <c r="BM238" s="35" t="e">
        <f t="shared" si="100"/>
        <v>#N/A</v>
      </c>
      <c r="BN238" s="35" t="e">
        <f t="shared" si="100"/>
        <v>#N/A</v>
      </c>
    </row>
    <row r="239" spans="3:66" hidden="1">
      <c r="C239" s="35" t="s">
        <v>13</v>
      </c>
      <c r="F239" s="35">
        <f>E233</f>
        <v>4001936.1180312741</v>
      </c>
      <c r="G239" s="35">
        <f t="shared" si="97"/>
        <v>3425103.6686057858</v>
      </c>
      <c r="H239" s="35">
        <f t="shared" si="97"/>
        <v>2814897.3417492518</v>
      </c>
      <c r="I239" s="35">
        <f t="shared" si="97"/>
        <v>2169386.2202674467</v>
      </c>
      <c r="J239" s="35">
        <f t="shared" si="97"/>
        <v>1486527.6696141944</v>
      </c>
      <c r="K239" s="35">
        <f t="shared" si="97"/>
        <v>764160.87424457562</v>
      </c>
      <c r="L239" s="35">
        <f t="shared" si="97"/>
        <v>0</v>
      </c>
      <c r="M239" s="35" t="e">
        <f t="shared" si="97"/>
        <v>#N/A</v>
      </c>
      <c r="N239" s="35" t="e">
        <f t="shared" si="97"/>
        <v>#N/A</v>
      </c>
      <c r="O239" s="35" t="e">
        <f t="shared" si="97"/>
        <v>#N/A</v>
      </c>
      <c r="P239" s="35" t="e">
        <f t="shared" si="97"/>
        <v>#N/A</v>
      </c>
      <c r="Q239" s="35" t="e">
        <f t="shared" si="97"/>
        <v>#N/A</v>
      </c>
      <c r="R239" s="35" t="e">
        <f t="shared" si="97"/>
        <v>#N/A</v>
      </c>
      <c r="S239" s="35" t="e">
        <f t="shared" si="97"/>
        <v>#N/A</v>
      </c>
      <c r="T239" s="35" t="e">
        <f t="shared" si="97"/>
        <v>#N/A</v>
      </c>
      <c r="U239" s="35" t="e">
        <f t="shared" si="97"/>
        <v>#N/A</v>
      </c>
      <c r="V239" s="35" t="e">
        <f t="shared" si="97"/>
        <v>#N/A</v>
      </c>
      <c r="W239" s="35" t="e">
        <f t="shared" si="98"/>
        <v>#N/A</v>
      </c>
      <c r="X239" s="35" t="e">
        <f t="shared" si="98"/>
        <v>#N/A</v>
      </c>
      <c r="Y239" s="35" t="e">
        <f t="shared" si="98"/>
        <v>#N/A</v>
      </c>
      <c r="Z239" s="35" t="e">
        <f t="shared" si="98"/>
        <v>#N/A</v>
      </c>
      <c r="AA239" s="35" t="e">
        <f t="shared" si="98"/>
        <v>#N/A</v>
      </c>
      <c r="AB239" s="35" t="e">
        <f t="shared" si="98"/>
        <v>#N/A</v>
      </c>
      <c r="AC239" s="35" t="e">
        <f t="shared" si="98"/>
        <v>#N/A</v>
      </c>
      <c r="AD239" s="35" t="e">
        <f t="shared" si="98"/>
        <v>#N/A</v>
      </c>
      <c r="AE239" s="35" t="e">
        <f t="shared" si="98"/>
        <v>#N/A</v>
      </c>
      <c r="AF239" s="35" t="e">
        <f t="shared" si="98"/>
        <v>#N/A</v>
      </c>
      <c r="AG239" s="35" t="e">
        <f t="shared" si="98"/>
        <v>#N/A</v>
      </c>
      <c r="AH239" s="35" t="e">
        <f t="shared" si="98"/>
        <v>#N/A</v>
      </c>
      <c r="AI239" s="35" t="e">
        <f t="shared" si="98"/>
        <v>#N/A</v>
      </c>
      <c r="AJ239" s="35" t="e">
        <f t="shared" si="98"/>
        <v>#N/A</v>
      </c>
      <c r="AK239" s="35" t="e">
        <f t="shared" si="98"/>
        <v>#N/A</v>
      </c>
      <c r="AL239" s="35" t="e">
        <f t="shared" si="98"/>
        <v>#N/A</v>
      </c>
      <c r="AM239" s="35" t="e">
        <f t="shared" si="99"/>
        <v>#N/A</v>
      </c>
      <c r="AN239" s="35" t="e">
        <f t="shared" si="99"/>
        <v>#N/A</v>
      </c>
      <c r="AO239" s="35" t="e">
        <f t="shared" si="99"/>
        <v>#N/A</v>
      </c>
      <c r="AP239" s="35" t="e">
        <f t="shared" si="99"/>
        <v>#N/A</v>
      </c>
      <c r="AQ239" s="35" t="e">
        <f t="shared" si="99"/>
        <v>#N/A</v>
      </c>
      <c r="AR239" s="35" t="e">
        <f t="shared" si="99"/>
        <v>#N/A</v>
      </c>
      <c r="AS239" s="35" t="e">
        <f t="shared" si="99"/>
        <v>#N/A</v>
      </c>
      <c r="AT239" s="35" t="e">
        <f t="shared" si="99"/>
        <v>#N/A</v>
      </c>
      <c r="AU239" s="35" t="e">
        <f t="shared" si="99"/>
        <v>#N/A</v>
      </c>
      <c r="AV239" s="35" t="e">
        <f t="shared" si="99"/>
        <v>#N/A</v>
      </c>
      <c r="AW239" s="35" t="e">
        <f t="shared" si="99"/>
        <v>#N/A</v>
      </c>
      <c r="AX239" s="35" t="e">
        <f t="shared" si="99"/>
        <v>#N/A</v>
      </c>
      <c r="AY239" s="35" t="e">
        <f t="shared" si="99"/>
        <v>#N/A</v>
      </c>
      <c r="AZ239" s="35" t="e">
        <f t="shared" si="99"/>
        <v>#N/A</v>
      </c>
      <c r="BA239" s="35" t="e">
        <f t="shared" si="99"/>
        <v>#N/A</v>
      </c>
      <c r="BB239" s="35" t="e">
        <f t="shared" si="99"/>
        <v>#N/A</v>
      </c>
      <c r="BC239" s="35" t="e">
        <f t="shared" si="100"/>
        <v>#N/A</v>
      </c>
      <c r="BD239" s="35" t="e">
        <f t="shared" si="100"/>
        <v>#N/A</v>
      </c>
      <c r="BE239" s="35" t="e">
        <f t="shared" si="100"/>
        <v>#N/A</v>
      </c>
      <c r="BF239" s="35" t="e">
        <f t="shared" si="100"/>
        <v>#N/A</v>
      </c>
      <c r="BG239" s="35" t="e">
        <f t="shared" si="100"/>
        <v>#N/A</v>
      </c>
      <c r="BH239" s="35" t="e">
        <f t="shared" si="100"/>
        <v>#N/A</v>
      </c>
      <c r="BI239" s="35" t="e">
        <f t="shared" si="100"/>
        <v>#N/A</v>
      </c>
      <c r="BJ239" s="35" t="e">
        <f t="shared" si="100"/>
        <v>#N/A</v>
      </c>
      <c r="BK239" s="35" t="e">
        <f t="shared" si="100"/>
        <v>#N/A</v>
      </c>
      <c r="BL239" s="35" t="e">
        <f t="shared" si="100"/>
        <v>#N/A</v>
      </c>
      <c r="BM239" s="35" t="e">
        <f t="shared" si="100"/>
        <v>#N/A</v>
      </c>
      <c r="BN239" s="35" t="e">
        <f t="shared" si="100"/>
        <v>#N/A</v>
      </c>
    </row>
    <row r="240" spans="3:66" hidden="1"/>
    <row r="241" spans="1:66" hidden="1">
      <c r="C241" s="35" t="s">
        <v>12</v>
      </c>
      <c r="G241" s="35">
        <f>F235</f>
        <v>4547220</v>
      </c>
      <c r="H241" s="35">
        <f t="shared" ref="H241:W245" si="101">G235</f>
        <v>4001936.1180312741</v>
      </c>
      <c r="I241" s="35">
        <f t="shared" si="101"/>
        <v>3425103.6686057858</v>
      </c>
      <c r="J241" s="35">
        <f t="shared" si="101"/>
        <v>2814897.3417492518</v>
      </c>
      <c r="K241" s="35">
        <f t="shared" si="101"/>
        <v>2169386.2202674467</v>
      </c>
      <c r="L241" s="35">
        <f t="shared" si="101"/>
        <v>1486527.6696141944</v>
      </c>
      <c r="M241" s="35">
        <f t="shared" si="101"/>
        <v>764160.87424457562</v>
      </c>
      <c r="N241" s="35">
        <f t="shared" si="101"/>
        <v>0</v>
      </c>
      <c r="O241" s="35" t="e">
        <f t="shared" si="101"/>
        <v>#N/A</v>
      </c>
      <c r="P241" s="35" t="e">
        <f t="shared" si="101"/>
        <v>#N/A</v>
      </c>
      <c r="Q241" s="35" t="e">
        <f t="shared" si="101"/>
        <v>#N/A</v>
      </c>
      <c r="R241" s="35" t="e">
        <f t="shared" si="101"/>
        <v>#N/A</v>
      </c>
      <c r="S241" s="35" t="e">
        <f t="shared" si="101"/>
        <v>#N/A</v>
      </c>
      <c r="T241" s="35" t="e">
        <f t="shared" si="101"/>
        <v>#N/A</v>
      </c>
      <c r="U241" s="35" t="e">
        <f t="shared" si="101"/>
        <v>#N/A</v>
      </c>
      <c r="V241" s="35" t="e">
        <f t="shared" si="101"/>
        <v>#N/A</v>
      </c>
      <c r="W241" s="35" t="e">
        <f t="shared" si="101"/>
        <v>#N/A</v>
      </c>
      <c r="X241" s="35" t="e">
        <f t="shared" ref="X241:AM245" si="102">W235</f>
        <v>#N/A</v>
      </c>
      <c r="Y241" s="35" t="e">
        <f t="shared" si="102"/>
        <v>#N/A</v>
      </c>
      <c r="Z241" s="35" t="e">
        <f t="shared" si="102"/>
        <v>#N/A</v>
      </c>
      <c r="AA241" s="35" t="e">
        <f t="shared" si="102"/>
        <v>#N/A</v>
      </c>
      <c r="AB241" s="35" t="e">
        <f t="shared" si="102"/>
        <v>#N/A</v>
      </c>
      <c r="AC241" s="35" t="e">
        <f t="shared" si="102"/>
        <v>#N/A</v>
      </c>
      <c r="AD241" s="35" t="e">
        <f t="shared" si="102"/>
        <v>#N/A</v>
      </c>
      <c r="AE241" s="35" t="e">
        <f t="shared" si="102"/>
        <v>#N/A</v>
      </c>
      <c r="AF241" s="35" t="e">
        <f t="shared" si="102"/>
        <v>#N/A</v>
      </c>
      <c r="AG241" s="35" t="e">
        <f t="shared" si="102"/>
        <v>#N/A</v>
      </c>
      <c r="AH241" s="35" t="e">
        <f t="shared" si="102"/>
        <v>#N/A</v>
      </c>
      <c r="AI241" s="35" t="e">
        <f t="shared" si="102"/>
        <v>#N/A</v>
      </c>
      <c r="AJ241" s="35" t="e">
        <f t="shared" si="102"/>
        <v>#N/A</v>
      </c>
      <c r="AK241" s="35" t="e">
        <f t="shared" si="102"/>
        <v>#N/A</v>
      </c>
      <c r="AL241" s="35" t="e">
        <f t="shared" si="102"/>
        <v>#N/A</v>
      </c>
      <c r="AM241" s="35" t="e">
        <f t="shared" si="102"/>
        <v>#N/A</v>
      </c>
      <c r="AN241" s="35" t="e">
        <f t="shared" ref="AN241:BC245" si="103">AM235</f>
        <v>#N/A</v>
      </c>
      <c r="AO241" s="35" t="e">
        <f t="shared" si="103"/>
        <v>#N/A</v>
      </c>
      <c r="AP241" s="35" t="e">
        <f t="shared" si="103"/>
        <v>#N/A</v>
      </c>
      <c r="AQ241" s="35" t="e">
        <f t="shared" si="103"/>
        <v>#N/A</v>
      </c>
      <c r="AR241" s="35" t="e">
        <f t="shared" si="103"/>
        <v>#N/A</v>
      </c>
      <c r="AS241" s="35" t="e">
        <f t="shared" si="103"/>
        <v>#N/A</v>
      </c>
      <c r="AT241" s="35" t="e">
        <f t="shared" si="103"/>
        <v>#N/A</v>
      </c>
      <c r="AU241" s="35" t="e">
        <f t="shared" si="103"/>
        <v>#N/A</v>
      </c>
      <c r="AV241" s="35" t="e">
        <f t="shared" si="103"/>
        <v>#N/A</v>
      </c>
      <c r="AW241" s="35" t="e">
        <f t="shared" si="103"/>
        <v>#N/A</v>
      </c>
      <c r="AX241" s="35" t="e">
        <f t="shared" si="103"/>
        <v>#N/A</v>
      </c>
      <c r="AY241" s="35" t="e">
        <f t="shared" si="103"/>
        <v>#N/A</v>
      </c>
      <c r="AZ241" s="35" t="e">
        <f t="shared" si="103"/>
        <v>#N/A</v>
      </c>
      <c r="BA241" s="35" t="e">
        <f t="shared" si="103"/>
        <v>#N/A</v>
      </c>
      <c r="BB241" s="35" t="e">
        <f t="shared" si="103"/>
        <v>#N/A</v>
      </c>
      <c r="BC241" s="35" t="e">
        <f t="shared" si="103"/>
        <v>#N/A</v>
      </c>
      <c r="BD241" s="35" t="e">
        <f t="shared" ref="BD241:BN245" si="104">BC235</f>
        <v>#N/A</v>
      </c>
      <c r="BE241" s="35" t="e">
        <f t="shared" si="104"/>
        <v>#N/A</v>
      </c>
      <c r="BF241" s="35" t="e">
        <f t="shared" si="104"/>
        <v>#N/A</v>
      </c>
      <c r="BG241" s="35" t="e">
        <f t="shared" si="104"/>
        <v>#N/A</v>
      </c>
      <c r="BH241" s="35" t="e">
        <f t="shared" si="104"/>
        <v>#N/A</v>
      </c>
      <c r="BI241" s="35" t="e">
        <f t="shared" si="104"/>
        <v>#N/A</v>
      </c>
      <c r="BJ241" s="35" t="e">
        <f t="shared" si="104"/>
        <v>#N/A</v>
      </c>
      <c r="BK241" s="35" t="e">
        <f t="shared" si="104"/>
        <v>#N/A</v>
      </c>
      <c r="BL241" s="35" t="e">
        <f t="shared" si="104"/>
        <v>#N/A</v>
      </c>
      <c r="BM241" s="35" t="e">
        <f t="shared" si="104"/>
        <v>#N/A</v>
      </c>
      <c r="BN241" s="35" t="e">
        <f t="shared" si="104"/>
        <v>#N/A</v>
      </c>
    </row>
    <row r="242" spans="1:66" hidden="1">
      <c r="C242" s="35" t="s">
        <v>0</v>
      </c>
      <c r="G242" s="35">
        <f>F236</f>
        <v>545283.88196872594</v>
      </c>
      <c r="H242" s="35">
        <f t="shared" si="101"/>
        <v>576832.44942548801</v>
      </c>
      <c r="I242" s="35">
        <f t="shared" si="101"/>
        <v>610206.326856534</v>
      </c>
      <c r="J242" s="35">
        <f t="shared" si="101"/>
        <v>645511.12148180488</v>
      </c>
      <c r="K242" s="35">
        <f t="shared" si="101"/>
        <v>682858.55065325228</v>
      </c>
      <c r="L242" s="35">
        <f t="shared" si="101"/>
        <v>722366.79536961881</v>
      </c>
      <c r="M242" s="35">
        <f t="shared" si="101"/>
        <v>764160.87424457539</v>
      </c>
      <c r="N242" s="35" t="e">
        <f t="shared" si="101"/>
        <v>#N/A</v>
      </c>
      <c r="O242" s="35" t="e">
        <f t="shared" si="101"/>
        <v>#N/A</v>
      </c>
      <c r="P242" s="35" t="e">
        <f t="shared" si="101"/>
        <v>#N/A</v>
      </c>
      <c r="Q242" s="35" t="e">
        <f t="shared" si="101"/>
        <v>#N/A</v>
      </c>
      <c r="R242" s="35" t="e">
        <f t="shared" si="101"/>
        <v>#N/A</v>
      </c>
      <c r="S242" s="35" t="e">
        <f t="shared" si="101"/>
        <v>#N/A</v>
      </c>
      <c r="T242" s="35" t="e">
        <f t="shared" si="101"/>
        <v>#N/A</v>
      </c>
      <c r="U242" s="35" t="e">
        <f t="shared" si="101"/>
        <v>#N/A</v>
      </c>
      <c r="V242" s="35" t="e">
        <f t="shared" si="101"/>
        <v>#N/A</v>
      </c>
      <c r="W242" s="35" t="e">
        <f t="shared" si="101"/>
        <v>#N/A</v>
      </c>
      <c r="X242" s="35" t="e">
        <f t="shared" si="102"/>
        <v>#N/A</v>
      </c>
      <c r="Y242" s="35" t="e">
        <f t="shared" si="102"/>
        <v>#N/A</v>
      </c>
      <c r="Z242" s="35" t="e">
        <f t="shared" si="102"/>
        <v>#N/A</v>
      </c>
      <c r="AA242" s="35" t="e">
        <f t="shared" si="102"/>
        <v>#N/A</v>
      </c>
      <c r="AB242" s="35" t="e">
        <f t="shared" si="102"/>
        <v>#N/A</v>
      </c>
      <c r="AC242" s="35" t="e">
        <f t="shared" si="102"/>
        <v>#N/A</v>
      </c>
      <c r="AD242" s="35" t="e">
        <f t="shared" si="102"/>
        <v>#N/A</v>
      </c>
      <c r="AE242" s="35" t="e">
        <f t="shared" si="102"/>
        <v>#N/A</v>
      </c>
      <c r="AF242" s="35" t="e">
        <f t="shared" si="102"/>
        <v>#N/A</v>
      </c>
      <c r="AG242" s="35" t="e">
        <f t="shared" si="102"/>
        <v>#N/A</v>
      </c>
      <c r="AH242" s="35" t="e">
        <f t="shared" si="102"/>
        <v>#N/A</v>
      </c>
      <c r="AI242" s="35" t="e">
        <f t="shared" si="102"/>
        <v>#N/A</v>
      </c>
      <c r="AJ242" s="35" t="e">
        <f t="shared" si="102"/>
        <v>#N/A</v>
      </c>
      <c r="AK242" s="35" t="e">
        <f t="shared" si="102"/>
        <v>#N/A</v>
      </c>
      <c r="AL242" s="35" t="e">
        <f t="shared" si="102"/>
        <v>#N/A</v>
      </c>
      <c r="AM242" s="35" t="e">
        <f t="shared" si="102"/>
        <v>#N/A</v>
      </c>
      <c r="AN242" s="35" t="e">
        <f t="shared" si="103"/>
        <v>#N/A</v>
      </c>
      <c r="AO242" s="35" t="e">
        <f t="shared" si="103"/>
        <v>#N/A</v>
      </c>
      <c r="AP242" s="35" t="e">
        <f t="shared" si="103"/>
        <v>#N/A</v>
      </c>
      <c r="AQ242" s="35" t="e">
        <f t="shared" si="103"/>
        <v>#N/A</v>
      </c>
      <c r="AR242" s="35" t="e">
        <f t="shared" si="103"/>
        <v>#N/A</v>
      </c>
      <c r="AS242" s="35" t="e">
        <f t="shared" si="103"/>
        <v>#N/A</v>
      </c>
      <c r="AT242" s="35" t="e">
        <f t="shared" si="103"/>
        <v>#N/A</v>
      </c>
      <c r="AU242" s="35" t="e">
        <f t="shared" si="103"/>
        <v>#N/A</v>
      </c>
      <c r="AV242" s="35" t="e">
        <f t="shared" si="103"/>
        <v>#N/A</v>
      </c>
      <c r="AW242" s="35" t="e">
        <f t="shared" si="103"/>
        <v>#N/A</v>
      </c>
      <c r="AX242" s="35" t="e">
        <f t="shared" si="103"/>
        <v>#N/A</v>
      </c>
      <c r="AY242" s="35" t="e">
        <f t="shared" si="103"/>
        <v>#N/A</v>
      </c>
      <c r="AZ242" s="35" t="e">
        <f t="shared" si="103"/>
        <v>#N/A</v>
      </c>
      <c r="BA242" s="35" t="e">
        <f t="shared" si="103"/>
        <v>#N/A</v>
      </c>
      <c r="BB242" s="35" t="e">
        <f t="shared" si="103"/>
        <v>#N/A</v>
      </c>
      <c r="BC242" s="35" t="e">
        <f t="shared" si="103"/>
        <v>#N/A</v>
      </c>
      <c r="BD242" s="35" t="e">
        <f t="shared" si="104"/>
        <v>#N/A</v>
      </c>
      <c r="BE242" s="35" t="e">
        <f t="shared" si="104"/>
        <v>#N/A</v>
      </c>
      <c r="BF242" s="35" t="e">
        <f t="shared" si="104"/>
        <v>#N/A</v>
      </c>
      <c r="BG242" s="35" t="e">
        <f t="shared" si="104"/>
        <v>#N/A</v>
      </c>
      <c r="BH242" s="35" t="e">
        <f t="shared" si="104"/>
        <v>#N/A</v>
      </c>
      <c r="BI242" s="35" t="e">
        <f t="shared" si="104"/>
        <v>#N/A</v>
      </c>
      <c r="BJ242" s="35" t="e">
        <f t="shared" si="104"/>
        <v>#N/A</v>
      </c>
      <c r="BK242" s="35" t="e">
        <f t="shared" si="104"/>
        <v>#N/A</v>
      </c>
      <c r="BL242" s="35" t="e">
        <f t="shared" si="104"/>
        <v>#N/A</v>
      </c>
      <c r="BM242" s="35" t="e">
        <f t="shared" si="104"/>
        <v>#N/A</v>
      </c>
      <c r="BN242" s="35" t="e">
        <f t="shared" si="104"/>
        <v>#N/A</v>
      </c>
    </row>
    <row r="243" spans="1:66" hidden="1">
      <c r="C243" s="35" t="s">
        <v>1</v>
      </c>
      <c r="G243" s="35">
        <f>F237</f>
        <v>240361.55694568998</v>
      </c>
      <c r="H243" s="35">
        <f t="shared" si="101"/>
        <v>208812.989488928</v>
      </c>
      <c r="I243" s="35">
        <f t="shared" si="101"/>
        <v>175439.11205788198</v>
      </c>
      <c r="J243" s="35">
        <f t="shared" si="101"/>
        <v>140134.31743261105</v>
      </c>
      <c r="K243" s="35">
        <f t="shared" si="101"/>
        <v>102786.88826116369</v>
      </c>
      <c r="L243" s="35">
        <f t="shared" si="101"/>
        <v>63278.643544797073</v>
      </c>
      <c r="M243" s="35">
        <f t="shared" si="101"/>
        <v>21484.564669840544</v>
      </c>
      <c r="N243" s="35" t="e">
        <f t="shared" si="101"/>
        <v>#N/A</v>
      </c>
      <c r="O243" s="35" t="e">
        <f t="shared" si="101"/>
        <v>#N/A</v>
      </c>
      <c r="P243" s="35" t="e">
        <f t="shared" si="101"/>
        <v>#N/A</v>
      </c>
      <c r="Q243" s="35" t="e">
        <f t="shared" si="101"/>
        <v>#N/A</v>
      </c>
      <c r="R243" s="35" t="e">
        <f t="shared" si="101"/>
        <v>#N/A</v>
      </c>
      <c r="S243" s="35" t="e">
        <f t="shared" si="101"/>
        <v>#N/A</v>
      </c>
      <c r="T243" s="35" t="e">
        <f t="shared" si="101"/>
        <v>#N/A</v>
      </c>
      <c r="U243" s="35" t="e">
        <f t="shared" si="101"/>
        <v>#N/A</v>
      </c>
      <c r="V243" s="35" t="e">
        <f t="shared" si="101"/>
        <v>#N/A</v>
      </c>
      <c r="W243" s="35" t="e">
        <f t="shared" si="101"/>
        <v>#N/A</v>
      </c>
      <c r="X243" s="35" t="e">
        <f t="shared" si="102"/>
        <v>#N/A</v>
      </c>
      <c r="Y243" s="35" t="e">
        <f t="shared" si="102"/>
        <v>#N/A</v>
      </c>
      <c r="Z243" s="35" t="e">
        <f t="shared" si="102"/>
        <v>#N/A</v>
      </c>
      <c r="AA243" s="35" t="e">
        <f t="shared" si="102"/>
        <v>#N/A</v>
      </c>
      <c r="AB243" s="35" t="e">
        <f t="shared" si="102"/>
        <v>#N/A</v>
      </c>
      <c r="AC243" s="35" t="e">
        <f t="shared" si="102"/>
        <v>#N/A</v>
      </c>
      <c r="AD243" s="35" t="e">
        <f t="shared" si="102"/>
        <v>#N/A</v>
      </c>
      <c r="AE243" s="35" t="e">
        <f t="shared" si="102"/>
        <v>#N/A</v>
      </c>
      <c r="AF243" s="35" t="e">
        <f t="shared" si="102"/>
        <v>#N/A</v>
      </c>
      <c r="AG243" s="35" t="e">
        <f t="shared" si="102"/>
        <v>#N/A</v>
      </c>
      <c r="AH243" s="35" t="e">
        <f t="shared" si="102"/>
        <v>#N/A</v>
      </c>
      <c r="AI243" s="35" t="e">
        <f t="shared" si="102"/>
        <v>#N/A</v>
      </c>
      <c r="AJ243" s="35" t="e">
        <f t="shared" si="102"/>
        <v>#N/A</v>
      </c>
      <c r="AK243" s="35" t="e">
        <f t="shared" si="102"/>
        <v>#N/A</v>
      </c>
      <c r="AL243" s="35" t="e">
        <f t="shared" si="102"/>
        <v>#N/A</v>
      </c>
      <c r="AM243" s="35" t="e">
        <f t="shared" si="102"/>
        <v>#N/A</v>
      </c>
      <c r="AN243" s="35" t="e">
        <f t="shared" si="103"/>
        <v>#N/A</v>
      </c>
      <c r="AO243" s="35" t="e">
        <f t="shared" si="103"/>
        <v>#N/A</v>
      </c>
      <c r="AP243" s="35" t="e">
        <f t="shared" si="103"/>
        <v>#N/A</v>
      </c>
      <c r="AQ243" s="35" t="e">
        <f t="shared" si="103"/>
        <v>#N/A</v>
      </c>
      <c r="AR243" s="35" t="e">
        <f t="shared" si="103"/>
        <v>#N/A</v>
      </c>
      <c r="AS243" s="35" t="e">
        <f t="shared" si="103"/>
        <v>#N/A</v>
      </c>
      <c r="AT243" s="35" t="e">
        <f t="shared" si="103"/>
        <v>#N/A</v>
      </c>
      <c r="AU243" s="35" t="e">
        <f t="shared" si="103"/>
        <v>#N/A</v>
      </c>
      <c r="AV243" s="35" t="e">
        <f t="shared" si="103"/>
        <v>#N/A</v>
      </c>
      <c r="AW243" s="35" t="e">
        <f t="shared" si="103"/>
        <v>#N/A</v>
      </c>
      <c r="AX243" s="35" t="e">
        <f t="shared" si="103"/>
        <v>#N/A</v>
      </c>
      <c r="AY243" s="35" t="e">
        <f t="shared" si="103"/>
        <v>#N/A</v>
      </c>
      <c r="AZ243" s="35" t="e">
        <f t="shared" si="103"/>
        <v>#N/A</v>
      </c>
      <c r="BA243" s="35" t="e">
        <f t="shared" si="103"/>
        <v>#N/A</v>
      </c>
      <c r="BB243" s="35" t="e">
        <f t="shared" si="103"/>
        <v>#N/A</v>
      </c>
      <c r="BC243" s="35" t="e">
        <f t="shared" si="103"/>
        <v>#N/A</v>
      </c>
      <c r="BD243" s="35" t="e">
        <f t="shared" si="104"/>
        <v>#N/A</v>
      </c>
      <c r="BE243" s="35" t="e">
        <f t="shared" si="104"/>
        <v>#N/A</v>
      </c>
      <c r="BF243" s="35" t="e">
        <f t="shared" si="104"/>
        <v>#N/A</v>
      </c>
      <c r="BG243" s="35" t="e">
        <f t="shared" si="104"/>
        <v>#N/A</v>
      </c>
      <c r="BH243" s="35" t="e">
        <f t="shared" si="104"/>
        <v>#N/A</v>
      </c>
      <c r="BI243" s="35" t="e">
        <f t="shared" si="104"/>
        <v>#N/A</v>
      </c>
      <c r="BJ243" s="35" t="e">
        <f t="shared" si="104"/>
        <v>#N/A</v>
      </c>
      <c r="BK243" s="35" t="e">
        <f t="shared" si="104"/>
        <v>#N/A</v>
      </c>
      <c r="BL243" s="35" t="e">
        <f t="shared" si="104"/>
        <v>#N/A</v>
      </c>
      <c r="BM243" s="35" t="e">
        <f t="shared" si="104"/>
        <v>#N/A</v>
      </c>
      <c r="BN243" s="35" t="e">
        <f t="shared" si="104"/>
        <v>#N/A</v>
      </c>
    </row>
    <row r="244" spans="1:66" hidden="1">
      <c r="C244" s="35" t="s">
        <v>2</v>
      </c>
      <c r="G244" s="35">
        <f>F238</f>
        <v>785645.43891441601</v>
      </c>
      <c r="H244" s="35">
        <f t="shared" si="101"/>
        <v>785645.43891441601</v>
      </c>
      <c r="I244" s="35">
        <f t="shared" si="101"/>
        <v>785645.43891441601</v>
      </c>
      <c r="J244" s="35">
        <f t="shared" si="101"/>
        <v>785645.43891441601</v>
      </c>
      <c r="K244" s="35">
        <f t="shared" si="101"/>
        <v>785645.43891441601</v>
      </c>
      <c r="L244" s="35">
        <f t="shared" si="101"/>
        <v>785645.43891441601</v>
      </c>
      <c r="M244" s="35">
        <f t="shared" si="101"/>
        <v>785645.43891441601</v>
      </c>
      <c r="N244" s="35" t="e">
        <f t="shared" si="101"/>
        <v>#N/A</v>
      </c>
      <c r="O244" s="35" t="e">
        <f t="shared" si="101"/>
        <v>#N/A</v>
      </c>
      <c r="P244" s="35" t="e">
        <f t="shared" si="101"/>
        <v>#N/A</v>
      </c>
      <c r="Q244" s="35" t="e">
        <f t="shared" si="101"/>
        <v>#N/A</v>
      </c>
      <c r="R244" s="35" t="e">
        <f t="shared" si="101"/>
        <v>#N/A</v>
      </c>
      <c r="S244" s="35" t="e">
        <f t="shared" si="101"/>
        <v>#N/A</v>
      </c>
      <c r="T244" s="35" t="e">
        <f t="shared" si="101"/>
        <v>#N/A</v>
      </c>
      <c r="U244" s="35" t="e">
        <f t="shared" si="101"/>
        <v>#N/A</v>
      </c>
      <c r="V244" s="35" t="e">
        <f t="shared" si="101"/>
        <v>#N/A</v>
      </c>
      <c r="W244" s="35" t="e">
        <f t="shared" si="101"/>
        <v>#N/A</v>
      </c>
      <c r="X244" s="35" t="e">
        <f t="shared" si="102"/>
        <v>#N/A</v>
      </c>
      <c r="Y244" s="35" t="e">
        <f t="shared" si="102"/>
        <v>#N/A</v>
      </c>
      <c r="Z244" s="35" t="e">
        <f t="shared" si="102"/>
        <v>#N/A</v>
      </c>
      <c r="AA244" s="35" t="e">
        <f t="shared" si="102"/>
        <v>#N/A</v>
      </c>
      <c r="AB244" s="35" t="e">
        <f t="shared" si="102"/>
        <v>#N/A</v>
      </c>
      <c r="AC244" s="35" t="e">
        <f t="shared" si="102"/>
        <v>#N/A</v>
      </c>
      <c r="AD244" s="35" t="e">
        <f t="shared" si="102"/>
        <v>#N/A</v>
      </c>
      <c r="AE244" s="35" t="e">
        <f t="shared" si="102"/>
        <v>#N/A</v>
      </c>
      <c r="AF244" s="35" t="e">
        <f t="shared" si="102"/>
        <v>#N/A</v>
      </c>
      <c r="AG244" s="35" t="e">
        <f t="shared" si="102"/>
        <v>#N/A</v>
      </c>
      <c r="AH244" s="35" t="e">
        <f t="shared" si="102"/>
        <v>#N/A</v>
      </c>
      <c r="AI244" s="35" t="e">
        <f t="shared" si="102"/>
        <v>#N/A</v>
      </c>
      <c r="AJ244" s="35" t="e">
        <f t="shared" si="102"/>
        <v>#N/A</v>
      </c>
      <c r="AK244" s="35" t="e">
        <f t="shared" si="102"/>
        <v>#N/A</v>
      </c>
      <c r="AL244" s="35" t="e">
        <f t="shared" si="102"/>
        <v>#N/A</v>
      </c>
      <c r="AM244" s="35" t="e">
        <f t="shared" si="102"/>
        <v>#N/A</v>
      </c>
      <c r="AN244" s="35" t="e">
        <f t="shared" si="103"/>
        <v>#N/A</v>
      </c>
      <c r="AO244" s="35" t="e">
        <f t="shared" si="103"/>
        <v>#N/A</v>
      </c>
      <c r="AP244" s="35" t="e">
        <f t="shared" si="103"/>
        <v>#N/A</v>
      </c>
      <c r="AQ244" s="35" t="e">
        <f t="shared" si="103"/>
        <v>#N/A</v>
      </c>
      <c r="AR244" s="35" t="e">
        <f t="shared" si="103"/>
        <v>#N/A</v>
      </c>
      <c r="AS244" s="35" t="e">
        <f t="shared" si="103"/>
        <v>#N/A</v>
      </c>
      <c r="AT244" s="35" t="e">
        <f t="shared" si="103"/>
        <v>#N/A</v>
      </c>
      <c r="AU244" s="35" t="e">
        <f t="shared" si="103"/>
        <v>#N/A</v>
      </c>
      <c r="AV244" s="35" t="e">
        <f t="shared" si="103"/>
        <v>#N/A</v>
      </c>
      <c r="AW244" s="35" t="e">
        <f t="shared" si="103"/>
        <v>#N/A</v>
      </c>
      <c r="AX244" s="35" t="e">
        <f t="shared" si="103"/>
        <v>#N/A</v>
      </c>
      <c r="AY244" s="35" t="e">
        <f t="shared" si="103"/>
        <v>#N/A</v>
      </c>
      <c r="AZ244" s="35" t="e">
        <f t="shared" si="103"/>
        <v>#N/A</v>
      </c>
      <c r="BA244" s="35" t="e">
        <f t="shared" si="103"/>
        <v>#N/A</v>
      </c>
      <c r="BB244" s="35" t="e">
        <f t="shared" si="103"/>
        <v>#N/A</v>
      </c>
      <c r="BC244" s="35" t="e">
        <f t="shared" si="103"/>
        <v>#N/A</v>
      </c>
      <c r="BD244" s="35" t="e">
        <f t="shared" si="104"/>
        <v>#N/A</v>
      </c>
      <c r="BE244" s="35" t="e">
        <f t="shared" si="104"/>
        <v>#N/A</v>
      </c>
      <c r="BF244" s="35" t="e">
        <f t="shared" si="104"/>
        <v>#N/A</v>
      </c>
      <c r="BG244" s="35" t="e">
        <f t="shared" si="104"/>
        <v>#N/A</v>
      </c>
      <c r="BH244" s="35" t="e">
        <f t="shared" si="104"/>
        <v>#N/A</v>
      </c>
      <c r="BI244" s="35" t="e">
        <f t="shared" si="104"/>
        <v>#N/A</v>
      </c>
      <c r="BJ244" s="35" t="e">
        <f t="shared" si="104"/>
        <v>#N/A</v>
      </c>
      <c r="BK244" s="35" t="e">
        <f t="shared" si="104"/>
        <v>#N/A</v>
      </c>
      <c r="BL244" s="35" t="e">
        <f t="shared" si="104"/>
        <v>#N/A</v>
      </c>
      <c r="BM244" s="35" t="e">
        <f t="shared" si="104"/>
        <v>#N/A</v>
      </c>
      <c r="BN244" s="35" t="e">
        <f t="shared" si="104"/>
        <v>#N/A</v>
      </c>
    </row>
    <row r="245" spans="1:66" hidden="1">
      <c r="C245" s="35" t="s">
        <v>13</v>
      </c>
      <c r="G245" s="35">
        <f>F239</f>
        <v>4001936.1180312741</v>
      </c>
      <c r="H245" s="35">
        <f t="shared" si="101"/>
        <v>3425103.6686057858</v>
      </c>
      <c r="I245" s="35">
        <f t="shared" si="101"/>
        <v>2814897.3417492518</v>
      </c>
      <c r="J245" s="35">
        <f t="shared" si="101"/>
        <v>2169386.2202674467</v>
      </c>
      <c r="K245" s="35">
        <f t="shared" si="101"/>
        <v>1486527.6696141944</v>
      </c>
      <c r="L245" s="35">
        <f t="shared" si="101"/>
        <v>764160.87424457562</v>
      </c>
      <c r="M245" s="35">
        <f t="shared" si="101"/>
        <v>0</v>
      </c>
      <c r="N245" s="35" t="e">
        <f t="shared" si="101"/>
        <v>#N/A</v>
      </c>
      <c r="O245" s="35" t="e">
        <f t="shared" si="101"/>
        <v>#N/A</v>
      </c>
      <c r="P245" s="35" t="e">
        <f t="shared" si="101"/>
        <v>#N/A</v>
      </c>
      <c r="Q245" s="35" t="e">
        <f t="shared" si="101"/>
        <v>#N/A</v>
      </c>
      <c r="R245" s="35" t="e">
        <f t="shared" si="101"/>
        <v>#N/A</v>
      </c>
      <c r="S245" s="35" t="e">
        <f t="shared" si="101"/>
        <v>#N/A</v>
      </c>
      <c r="T245" s="35" t="e">
        <f t="shared" si="101"/>
        <v>#N/A</v>
      </c>
      <c r="U245" s="35" t="e">
        <f t="shared" si="101"/>
        <v>#N/A</v>
      </c>
      <c r="V245" s="35" t="e">
        <f t="shared" si="101"/>
        <v>#N/A</v>
      </c>
      <c r="W245" s="35" t="e">
        <f t="shared" si="101"/>
        <v>#N/A</v>
      </c>
      <c r="X245" s="35" t="e">
        <f t="shared" si="102"/>
        <v>#N/A</v>
      </c>
      <c r="Y245" s="35" t="e">
        <f t="shared" si="102"/>
        <v>#N/A</v>
      </c>
      <c r="Z245" s="35" t="e">
        <f t="shared" si="102"/>
        <v>#N/A</v>
      </c>
      <c r="AA245" s="35" t="e">
        <f t="shared" si="102"/>
        <v>#N/A</v>
      </c>
      <c r="AB245" s="35" t="e">
        <f t="shared" si="102"/>
        <v>#N/A</v>
      </c>
      <c r="AC245" s="35" t="e">
        <f t="shared" si="102"/>
        <v>#N/A</v>
      </c>
      <c r="AD245" s="35" t="e">
        <f t="shared" si="102"/>
        <v>#N/A</v>
      </c>
      <c r="AE245" s="35" t="e">
        <f t="shared" si="102"/>
        <v>#N/A</v>
      </c>
      <c r="AF245" s="35" t="e">
        <f t="shared" si="102"/>
        <v>#N/A</v>
      </c>
      <c r="AG245" s="35" t="e">
        <f t="shared" si="102"/>
        <v>#N/A</v>
      </c>
      <c r="AH245" s="35" t="e">
        <f t="shared" si="102"/>
        <v>#N/A</v>
      </c>
      <c r="AI245" s="35" t="e">
        <f t="shared" si="102"/>
        <v>#N/A</v>
      </c>
      <c r="AJ245" s="35" t="e">
        <f t="shared" si="102"/>
        <v>#N/A</v>
      </c>
      <c r="AK245" s="35" t="e">
        <f t="shared" si="102"/>
        <v>#N/A</v>
      </c>
      <c r="AL245" s="35" t="e">
        <f t="shared" si="102"/>
        <v>#N/A</v>
      </c>
      <c r="AM245" s="35" t="e">
        <f t="shared" si="102"/>
        <v>#N/A</v>
      </c>
      <c r="AN245" s="35" t="e">
        <f t="shared" si="103"/>
        <v>#N/A</v>
      </c>
      <c r="AO245" s="35" t="e">
        <f t="shared" si="103"/>
        <v>#N/A</v>
      </c>
      <c r="AP245" s="35" t="e">
        <f t="shared" si="103"/>
        <v>#N/A</v>
      </c>
      <c r="AQ245" s="35" t="e">
        <f t="shared" si="103"/>
        <v>#N/A</v>
      </c>
      <c r="AR245" s="35" t="e">
        <f t="shared" si="103"/>
        <v>#N/A</v>
      </c>
      <c r="AS245" s="35" t="e">
        <f t="shared" si="103"/>
        <v>#N/A</v>
      </c>
      <c r="AT245" s="35" t="e">
        <f t="shared" si="103"/>
        <v>#N/A</v>
      </c>
      <c r="AU245" s="35" t="e">
        <f t="shared" si="103"/>
        <v>#N/A</v>
      </c>
      <c r="AV245" s="35" t="e">
        <f t="shared" si="103"/>
        <v>#N/A</v>
      </c>
      <c r="AW245" s="35" t="e">
        <f t="shared" si="103"/>
        <v>#N/A</v>
      </c>
      <c r="AX245" s="35" t="e">
        <f t="shared" si="103"/>
        <v>#N/A</v>
      </c>
      <c r="AY245" s="35" t="e">
        <f t="shared" si="103"/>
        <v>#N/A</v>
      </c>
      <c r="AZ245" s="35" t="e">
        <f t="shared" si="103"/>
        <v>#N/A</v>
      </c>
      <c r="BA245" s="35" t="e">
        <f t="shared" si="103"/>
        <v>#N/A</v>
      </c>
      <c r="BB245" s="35" t="e">
        <f t="shared" si="103"/>
        <v>#N/A</v>
      </c>
      <c r="BC245" s="35" t="e">
        <f t="shared" si="103"/>
        <v>#N/A</v>
      </c>
      <c r="BD245" s="35" t="e">
        <f t="shared" si="104"/>
        <v>#N/A</v>
      </c>
      <c r="BE245" s="35" t="e">
        <f t="shared" si="104"/>
        <v>#N/A</v>
      </c>
      <c r="BF245" s="35" t="e">
        <f t="shared" si="104"/>
        <v>#N/A</v>
      </c>
      <c r="BG245" s="35" t="e">
        <f t="shared" si="104"/>
        <v>#N/A</v>
      </c>
      <c r="BH245" s="35" t="e">
        <f t="shared" si="104"/>
        <v>#N/A</v>
      </c>
      <c r="BI245" s="35" t="e">
        <f t="shared" si="104"/>
        <v>#N/A</v>
      </c>
      <c r="BJ245" s="35" t="e">
        <f t="shared" si="104"/>
        <v>#N/A</v>
      </c>
      <c r="BK245" s="35" t="e">
        <f t="shared" si="104"/>
        <v>#N/A</v>
      </c>
      <c r="BL245" s="35" t="e">
        <f t="shared" si="104"/>
        <v>#N/A</v>
      </c>
      <c r="BM245" s="35" t="e">
        <f t="shared" si="104"/>
        <v>#N/A</v>
      </c>
      <c r="BN245" s="35" t="e">
        <f t="shared" si="104"/>
        <v>#N/A</v>
      </c>
    </row>
    <row r="246" spans="1:66" hidden="1"/>
    <row r="247" spans="1:66" hidden="1">
      <c r="C247" s="35" t="s">
        <v>12</v>
      </c>
      <c r="H247" s="35">
        <f>G241</f>
        <v>4547220</v>
      </c>
      <c r="I247" s="35">
        <f t="shared" ref="I247:X251" si="105">H241</f>
        <v>4001936.1180312741</v>
      </c>
      <c r="J247" s="35">
        <f t="shared" si="105"/>
        <v>3425103.6686057858</v>
      </c>
      <c r="K247" s="35">
        <f t="shared" si="105"/>
        <v>2814897.3417492518</v>
      </c>
      <c r="L247" s="35">
        <f t="shared" si="105"/>
        <v>2169386.2202674467</v>
      </c>
      <c r="M247" s="35">
        <f t="shared" si="105"/>
        <v>1486527.6696141944</v>
      </c>
      <c r="N247" s="35">
        <f t="shared" si="105"/>
        <v>764160.87424457562</v>
      </c>
      <c r="O247" s="35">
        <f t="shared" si="105"/>
        <v>0</v>
      </c>
      <c r="P247" s="35" t="e">
        <f t="shared" si="105"/>
        <v>#N/A</v>
      </c>
      <c r="Q247" s="35" t="e">
        <f t="shared" si="105"/>
        <v>#N/A</v>
      </c>
      <c r="R247" s="35" t="e">
        <f t="shared" si="105"/>
        <v>#N/A</v>
      </c>
      <c r="S247" s="35" t="e">
        <f t="shared" si="105"/>
        <v>#N/A</v>
      </c>
      <c r="T247" s="35" t="e">
        <f t="shared" si="105"/>
        <v>#N/A</v>
      </c>
      <c r="U247" s="35" t="e">
        <f t="shared" si="105"/>
        <v>#N/A</v>
      </c>
      <c r="V247" s="35" t="e">
        <f t="shared" si="105"/>
        <v>#N/A</v>
      </c>
      <c r="W247" s="35" t="e">
        <f t="shared" si="105"/>
        <v>#N/A</v>
      </c>
      <c r="X247" s="35" t="e">
        <f t="shared" si="105"/>
        <v>#N/A</v>
      </c>
      <c r="Y247" s="35" t="e">
        <f t="shared" ref="Y247:AN251" si="106">X241</f>
        <v>#N/A</v>
      </c>
      <c r="Z247" s="35" t="e">
        <f t="shared" si="106"/>
        <v>#N/A</v>
      </c>
      <c r="AA247" s="35" t="e">
        <f t="shared" si="106"/>
        <v>#N/A</v>
      </c>
      <c r="AB247" s="35" t="e">
        <f t="shared" si="106"/>
        <v>#N/A</v>
      </c>
      <c r="AC247" s="35" t="e">
        <f t="shared" si="106"/>
        <v>#N/A</v>
      </c>
      <c r="AD247" s="35" t="e">
        <f t="shared" si="106"/>
        <v>#N/A</v>
      </c>
      <c r="AE247" s="35" t="e">
        <f t="shared" si="106"/>
        <v>#N/A</v>
      </c>
      <c r="AF247" s="35" t="e">
        <f t="shared" si="106"/>
        <v>#N/A</v>
      </c>
      <c r="AG247" s="35" t="e">
        <f t="shared" si="106"/>
        <v>#N/A</v>
      </c>
      <c r="AH247" s="35" t="e">
        <f t="shared" si="106"/>
        <v>#N/A</v>
      </c>
      <c r="AI247" s="35" t="e">
        <f t="shared" si="106"/>
        <v>#N/A</v>
      </c>
      <c r="AJ247" s="35" t="e">
        <f t="shared" si="106"/>
        <v>#N/A</v>
      </c>
      <c r="AK247" s="35" t="e">
        <f t="shared" si="106"/>
        <v>#N/A</v>
      </c>
      <c r="AL247" s="35" t="e">
        <f t="shared" si="106"/>
        <v>#N/A</v>
      </c>
      <c r="AM247" s="35" t="e">
        <f t="shared" si="106"/>
        <v>#N/A</v>
      </c>
      <c r="AN247" s="35" t="e">
        <f t="shared" si="106"/>
        <v>#N/A</v>
      </c>
      <c r="AO247" s="35" t="e">
        <f t="shared" ref="AO247:BD251" si="107">AN241</f>
        <v>#N/A</v>
      </c>
      <c r="AP247" s="35" t="e">
        <f t="shared" si="107"/>
        <v>#N/A</v>
      </c>
      <c r="AQ247" s="35" t="e">
        <f t="shared" si="107"/>
        <v>#N/A</v>
      </c>
      <c r="AR247" s="35" t="e">
        <f t="shared" si="107"/>
        <v>#N/A</v>
      </c>
      <c r="AS247" s="35" t="e">
        <f t="shared" si="107"/>
        <v>#N/A</v>
      </c>
      <c r="AT247" s="35" t="e">
        <f t="shared" si="107"/>
        <v>#N/A</v>
      </c>
      <c r="AU247" s="35" t="e">
        <f t="shared" si="107"/>
        <v>#N/A</v>
      </c>
      <c r="AV247" s="35" t="e">
        <f t="shared" si="107"/>
        <v>#N/A</v>
      </c>
      <c r="AW247" s="35" t="e">
        <f t="shared" si="107"/>
        <v>#N/A</v>
      </c>
      <c r="AX247" s="35" t="e">
        <f t="shared" si="107"/>
        <v>#N/A</v>
      </c>
      <c r="AY247" s="35" t="e">
        <f t="shared" si="107"/>
        <v>#N/A</v>
      </c>
      <c r="AZ247" s="35" t="e">
        <f t="shared" si="107"/>
        <v>#N/A</v>
      </c>
      <c r="BA247" s="35" t="e">
        <f t="shared" si="107"/>
        <v>#N/A</v>
      </c>
      <c r="BB247" s="35" t="e">
        <f t="shared" si="107"/>
        <v>#N/A</v>
      </c>
      <c r="BC247" s="35" t="e">
        <f t="shared" si="107"/>
        <v>#N/A</v>
      </c>
      <c r="BD247" s="35" t="e">
        <f t="shared" si="107"/>
        <v>#N/A</v>
      </c>
      <c r="BE247" s="35" t="e">
        <f t="shared" ref="BE247:BN251" si="108">BD241</f>
        <v>#N/A</v>
      </c>
      <c r="BF247" s="35" t="e">
        <f t="shared" si="108"/>
        <v>#N/A</v>
      </c>
      <c r="BG247" s="35" t="e">
        <f t="shared" si="108"/>
        <v>#N/A</v>
      </c>
      <c r="BH247" s="35" t="e">
        <f t="shared" si="108"/>
        <v>#N/A</v>
      </c>
      <c r="BI247" s="35" t="e">
        <f t="shared" si="108"/>
        <v>#N/A</v>
      </c>
      <c r="BJ247" s="35" t="e">
        <f t="shared" si="108"/>
        <v>#N/A</v>
      </c>
      <c r="BK247" s="35" t="e">
        <f t="shared" si="108"/>
        <v>#N/A</v>
      </c>
      <c r="BL247" s="35" t="e">
        <f t="shared" si="108"/>
        <v>#N/A</v>
      </c>
      <c r="BM247" s="35" t="e">
        <f t="shared" si="108"/>
        <v>#N/A</v>
      </c>
      <c r="BN247" s="35" t="e">
        <f t="shared" si="108"/>
        <v>#N/A</v>
      </c>
    </row>
    <row r="248" spans="1:66" hidden="1">
      <c r="C248" s="35" t="s">
        <v>0</v>
      </c>
      <c r="H248" s="35">
        <f>G242</f>
        <v>545283.88196872594</v>
      </c>
      <c r="I248" s="35">
        <f t="shared" si="105"/>
        <v>576832.44942548801</v>
      </c>
      <c r="J248" s="35">
        <f t="shared" si="105"/>
        <v>610206.326856534</v>
      </c>
      <c r="K248" s="35">
        <f t="shared" si="105"/>
        <v>645511.12148180488</v>
      </c>
      <c r="L248" s="35">
        <f t="shared" si="105"/>
        <v>682858.55065325228</v>
      </c>
      <c r="M248" s="35">
        <f t="shared" si="105"/>
        <v>722366.79536961881</v>
      </c>
      <c r="N248" s="35">
        <f t="shared" si="105"/>
        <v>764160.87424457539</v>
      </c>
      <c r="O248" s="35" t="e">
        <f t="shared" si="105"/>
        <v>#N/A</v>
      </c>
      <c r="P248" s="35" t="e">
        <f t="shared" si="105"/>
        <v>#N/A</v>
      </c>
      <c r="Q248" s="35" t="e">
        <f t="shared" si="105"/>
        <v>#N/A</v>
      </c>
      <c r="R248" s="35" t="e">
        <f t="shared" si="105"/>
        <v>#N/A</v>
      </c>
      <c r="S248" s="35" t="e">
        <f t="shared" si="105"/>
        <v>#N/A</v>
      </c>
      <c r="T248" s="35" t="e">
        <f t="shared" si="105"/>
        <v>#N/A</v>
      </c>
      <c r="U248" s="35" t="e">
        <f t="shared" si="105"/>
        <v>#N/A</v>
      </c>
      <c r="V248" s="35" t="e">
        <f t="shared" si="105"/>
        <v>#N/A</v>
      </c>
      <c r="W248" s="35" t="e">
        <f t="shared" si="105"/>
        <v>#N/A</v>
      </c>
      <c r="X248" s="35" t="e">
        <f t="shared" si="105"/>
        <v>#N/A</v>
      </c>
      <c r="Y248" s="35" t="e">
        <f t="shared" si="106"/>
        <v>#N/A</v>
      </c>
      <c r="Z248" s="35" t="e">
        <f t="shared" si="106"/>
        <v>#N/A</v>
      </c>
      <c r="AA248" s="35" t="e">
        <f t="shared" si="106"/>
        <v>#N/A</v>
      </c>
      <c r="AB248" s="35" t="e">
        <f t="shared" si="106"/>
        <v>#N/A</v>
      </c>
      <c r="AC248" s="35" t="e">
        <f t="shared" si="106"/>
        <v>#N/A</v>
      </c>
      <c r="AD248" s="35" t="e">
        <f t="shared" si="106"/>
        <v>#N/A</v>
      </c>
      <c r="AE248" s="35" t="e">
        <f t="shared" si="106"/>
        <v>#N/A</v>
      </c>
      <c r="AF248" s="35" t="e">
        <f t="shared" si="106"/>
        <v>#N/A</v>
      </c>
      <c r="AG248" s="35" t="e">
        <f t="shared" si="106"/>
        <v>#N/A</v>
      </c>
      <c r="AH248" s="35" t="e">
        <f t="shared" si="106"/>
        <v>#N/A</v>
      </c>
      <c r="AI248" s="35" t="e">
        <f t="shared" si="106"/>
        <v>#N/A</v>
      </c>
      <c r="AJ248" s="35" t="e">
        <f t="shared" si="106"/>
        <v>#N/A</v>
      </c>
      <c r="AK248" s="35" t="e">
        <f t="shared" si="106"/>
        <v>#N/A</v>
      </c>
      <c r="AL248" s="35" t="e">
        <f t="shared" si="106"/>
        <v>#N/A</v>
      </c>
      <c r="AM248" s="35" t="e">
        <f t="shared" si="106"/>
        <v>#N/A</v>
      </c>
      <c r="AN248" s="35" t="e">
        <f t="shared" si="106"/>
        <v>#N/A</v>
      </c>
      <c r="AO248" s="35" t="e">
        <f t="shared" si="107"/>
        <v>#N/A</v>
      </c>
      <c r="AP248" s="35" t="e">
        <f t="shared" si="107"/>
        <v>#N/A</v>
      </c>
      <c r="AQ248" s="35" t="e">
        <f t="shared" si="107"/>
        <v>#N/A</v>
      </c>
      <c r="AR248" s="35" t="e">
        <f t="shared" si="107"/>
        <v>#N/A</v>
      </c>
      <c r="AS248" s="35" t="e">
        <f t="shared" si="107"/>
        <v>#N/A</v>
      </c>
      <c r="AT248" s="35" t="e">
        <f t="shared" si="107"/>
        <v>#N/A</v>
      </c>
      <c r="AU248" s="35" t="e">
        <f t="shared" si="107"/>
        <v>#N/A</v>
      </c>
      <c r="AV248" s="35" t="e">
        <f t="shared" si="107"/>
        <v>#N/A</v>
      </c>
      <c r="AW248" s="35" t="e">
        <f t="shared" si="107"/>
        <v>#N/A</v>
      </c>
      <c r="AX248" s="35" t="e">
        <f t="shared" si="107"/>
        <v>#N/A</v>
      </c>
      <c r="AY248" s="35" t="e">
        <f t="shared" si="107"/>
        <v>#N/A</v>
      </c>
      <c r="AZ248" s="35" t="e">
        <f t="shared" si="107"/>
        <v>#N/A</v>
      </c>
      <c r="BA248" s="35" t="e">
        <f t="shared" si="107"/>
        <v>#N/A</v>
      </c>
      <c r="BB248" s="35" t="e">
        <f t="shared" si="107"/>
        <v>#N/A</v>
      </c>
      <c r="BC248" s="35" t="e">
        <f t="shared" si="107"/>
        <v>#N/A</v>
      </c>
      <c r="BD248" s="35" t="e">
        <f t="shared" si="107"/>
        <v>#N/A</v>
      </c>
      <c r="BE248" s="35" t="e">
        <f t="shared" si="108"/>
        <v>#N/A</v>
      </c>
      <c r="BF248" s="35" t="e">
        <f t="shared" si="108"/>
        <v>#N/A</v>
      </c>
      <c r="BG248" s="35" t="e">
        <f t="shared" si="108"/>
        <v>#N/A</v>
      </c>
      <c r="BH248" s="35" t="e">
        <f t="shared" si="108"/>
        <v>#N/A</v>
      </c>
      <c r="BI248" s="35" t="e">
        <f t="shared" si="108"/>
        <v>#N/A</v>
      </c>
      <c r="BJ248" s="35" t="e">
        <f t="shared" si="108"/>
        <v>#N/A</v>
      </c>
      <c r="BK248" s="35" t="e">
        <f t="shared" si="108"/>
        <v>#N/A</v>
      </c>
      <c r="BL248" s="35" t="e">
        <f t="shared" si="108"/>
        <v>#N/A</v>
      </c>
      <c r="BM248" s="35" t="e">
        <f t="shared" si="108"/>
        <v>#N/A</v>
      </c>
      <c r="BN248" s="35" t="e">
        <f t="shared" si="108"/>
        <v>#N/A</v>
      </c>
    </row>
    <row r="249" spans="1:66" hidden="1">
      <c r="C249" s="35" t="s">
        <v>1</v>
      </c>
      <c r="H249" s="35">
        <f>G243</f>
        <v>240361.55694568998</v>
      </c>
      <c r="I249" s="35">
        <f t="shared" si="105"/>
        <v>208812.989488928</v>
      </c>
      <c r="J249" s="35">
        <f t="shared" si="105"/>
        <v>175439.11205788198</v>
      </c>
      <c r="K249" s="35">
        <f t="shared" si="105"/>
        <v>140134.31743261105</v>
      </c>
      <c r="L249" s="35">
        <f t="shared" si="105"/>
        <v>102786.88826116369</v>
      </c>
      <c r="M249" s="35">
        <f t="shared" si="105"/>
        <v>63278.643544797073</v>
      </c>
      <c r="N249" s="35">
        <f t="shared" si="105"/>
        <v>21484.564669840544</v>
      </c>
      <c r="O249" s="35" t="e">
        <f t="shared" si="105"/>
        <v>#N/A</v>
      </c>
      <c r="P249" s="35" t="e">
        <f t="shared" si="105"/>
        <v>#N/A</v>
      </c>
      <c r="Q249" s="35" t="e">
        <f t="shared" si="105"/>
        <v>#N/A</v>
      </c>
      <c r="R249" s="35" t="e">
        <f t="shared" si="105"/>
        <v>#N/A</v>
      </c>
      <c r="S249" s="35" t="e">
        <f t="shared" si="105"/>
        <v>#N/A</v>
      </c>
      <c r="T249" s="35" t="e">
        <f t="shared" si="105"/>
        <v>#N/A</v>
      </c>
      <c r="U249" s="35" t="e">
        <f t="shared" si="105"/>
        <v>#N/A</v>
      </c>
      <c r="V249" s="35" t="e">
        <f t="shared" si="105"/>
        <v>#N/A</v>
      </c>
      <c r="W249" s="35" t="e">
        <f t="shared" si="105"/>
        <v>#N/A</v>
      </c>
      <c r="X249" s="35" t="e">
        <f t="shared" si="105"/>
        <v>#N/A</v>
      </c>
      <c r="Y249" s="35" t="e">
        <f t="shared" si="106"/>
        <v>#N/A</v>
      </c>
      <c r="Z249" s="35" t="e">
        <f t="shared" si="106"/>
        <v>#N/A</v>
      </c>
      <c r="AA249" s="35" t="e">
        <f t="shared" si="106"/>
        <v>#N/A</v>
      </c>
      <c r="AB249" s="35" t="e">
        <f t="shared" si="106"/>
        <v>#N/A</v>
      </c>
      <c r="AC249" s="35" t="e">
        <f t="shared" si="106"/>
        <v>#N/A</v>
      </c>
      <c r="AD249" s="35" t="e">
        <f t="shared" si="106"/>
        <v>#N/A</v>
      </c>
      <c r="AE249" s="35" t="e">
        <f t="shared" si="106"/>
        <v>#N/A</v>
      </c>
      <c r="AF249" s="35" t="e">
        <f t="shared" si="106"/>
        <v>#N/A</v>
      </c>
      <c r="AG249" s="35" t="e">
        <f t="shared" si="106"/>
        <v>#N/A</v>
      </c>
      <c r="AH249" s="35" t="e">
        <f t="shared" si="106"/>
        <v>#N/A</v>
      </c>
      <c r="AI249" s="35" t="e">
        <f t="shared" si="106"/>
        <v>#N/A</v>
      </c>
      <c r="AJ249" s="35" t="e">
        <f t="shared" si="106"/>
        <v>#N/A</v>
      </c>
      <c r="AK249" s="35" t="e">
        <f t="shared" si="106"/>
        <v>#N/A</v>
      </c>
      <c r="AL249" s="35" t="e">
        <f t="shared" si="106"/>
        <v>#N/A</v>
      </c>
      <c r="AM249" s="35" t="e">
        <f t="shared" si="106"/>
        <v>#N/A</v>
      </c>
      <c r="AN249" s="35" t="e">
        <f t="shared" si="106"/>
        <v>#N/A</v>
      </c>
      <c r="AO249" s="35" t="e">
        <f t="shared" si="107"/>
        <v>#N/A</v>
      </c>
      <c r="AP249" s="35" t="e">
        <f t="shared" si="107"/>
        <v>#N/A</v>
      </c>
      <c r="AQ249" s="35" t="e">
        <f t="shared" si="107"/>
        <v>#N/A</v>
      </c>
      <c r="AR249" s="35" t="e">
        <f t="shared" si="107"/>
        <v>#N/A</v>
      </c>
      <c r="AS249" s="35" t="e">
        <f t="shared" si="107"/>
        <v>#N/A</v>
      </c>
      <c r="AT249" s="35" t="e">
        <f t="shared" si="107"/>
        <v>#N/A</v>
      </c>
      <c r="AU249" s="35" t="e">
        <f t="shared" si="107"/>
        <v>#N/A</v>
      </c>
      <c r="AV249" s="35" t="e">
        <f t="shared" si="107"/>
        <v>#N/A</v>
      </c>
      <c r="AW249" s="35" t="e">
        <f t="shared" si="107"/>
        <v>#N/A</v>
      </c>
      <c r="AX249" s="35" t="e">
        <f t="shared" si="107"/>
        <v>#N/A</v>
      </c>
      <c r="AY249" s="35" t="e">
        <f t="shared" si="107"/>
        <v>#N/A</v>
      </c>
      <c r="AZ249" s="35" t="e">
        <f t="shared" si="107"/>
        <v>#N/A</v>
      </c>
      <c r="BA249" s="35" t="e">
        <f t="shared" si="107"/>
        <v>#N/A</v>
      </c>
      <c r="BB249" s="35" t="e">
        <f t="shared" si="107"/>
        <v>#N/A</v>
      </c>
      <c r="BC249" s="35" t="e">
        <f t="shared" si="107"/>
        <v>#N/A</v>
      </c>
      <c r="BD249" s="35" t="e">
        <f t="shared" si="107"/>
        <v>#N/A</v>
      </c>
      <c r="BE249" s="35" t="e">
        <f t="shared" si="108"/>
        <v>#N/A</v>
      </c>
      <c r="BF249" s="35" t="e">
        <f t="shared" si="108"/>
        <v>#N/A</v>
      </c>
      <c r="BG249" s="35" t="e">
        <f t="shared" si="108"/>
        <v>#N/A</v>
      </c>
      <c r="BH249" s="35" t="e">
        <f t="shared" si="108"/>
        <v>#N/A</v>
      </c>
      <c r="BI249" s="35" t="e">
        <f t="shared" si="108"/>
        <v>#N/A</v>
      </c>
      <c r="BJ249" s="35" t="e">
        <f t="shared" si="108"/>
        <v>#N/A</v>
      </c>
      <c r="BK249" s="35" t="e">
        <f t="shared" si="108"/>
        <v>#N/A</v>
      </c>
      <c r="BL249" s="35" t="e">
        <f t="shared" si="108"/>
        <v>#N/A</v>
      </c>
      <c r="BM249" s="35" t="e">
        <f t="shared" si="108"/>
        <v>#N/A</v>
      </c>
      <c r="BN249" s="35" t="e">
        <f t="shared" si="108"/>
        <v>#N/A</v>
      </c>
    </row>
    <row r="250" spans="1:66" hidden="1">
      <c r="C250" s="35" t="s">
        <v>2</v>
      </c>
      <c r="H250" s="35">
        <f>G244</f>
        <v>785645.43891441601</v>
      </c>
      <c r="I250" s="35">
        <f t="shared" si="105"/>
        <v>785645.43891441601</v>
      </c>
      <c r="J250" s="35">
        <f t="shared" si="105"/>
        <v>785645.43891441601</v>
      </c>
      <c r="K250" s="35">
        <f t="shared" si="105"/>
        <v>785645.43891441601</v>
      </c>
      <c r="L250" s="35">
        <f t="shared" si="105"/>
        <v>785645.43891441601</v>
      </c>
      <c r="M250" s="35">
        <f t="shared" si="105"/>
        <v>785645.43891441601</v>
      </c>
      <c r="N250" s="35">
        <f t="shared" si="105"/>
        <v>785645.43891441601</v>
      </c>
      <c r="O250" s="35" t="e">
        <f t="shared" si="105"/>
        <v>#N/A</v>
      </c>
      <c r="P250" s="35" t="e">
        <f t="shared" si="105"/>
        <v>#N/A</v>
      </c>
      <c r="Q250" s="35" t="e">
        <f t="shared" si="105"/>
        <v>#N/A</v>
      </c>
      <c r="R250" s="35" t="e">
        <f t="shared" si="105"/>
        <v>#N/A</v>
      </c>
      <c r="S250" s="35" t="e">
        <f t="shared" si="105"/>
        <v>#N/A</v>
      </c>
      <c r="T250" s="35" t="e">
        <f t="shared" si="105"/>
        <v>#N/A</v>
      </c>
      <c r="U250" s="35" t="e">
        <f t="shared" si="105"/>
        <v>#N/A</v>
      </c>
      <c r="V250" s="35" t="e">
        <f t="shared" si="105"/>
        <v>#N/A</v>
      </c>
      <c r="W250" s="35" t="e">
        <f t="shared" si="105"/>
        <v>#N/A</v>
      </c>
      <c r="X250" s="35" t="e">
        <f t="shared" si="105"/>
        <v>#N/A</v>
      </c>
      <c r="Y250" s="35" t="e">
        <f t="shared" si="106"/>
        <v>#N/A</v>
      </c>
      <c r="Z250" s="35" t="e">
        <f t="shared" si="106"/>
        <v>#N/A</v>
      </c>
      <c r="AA250" s="35" t="e">
        <f t="shared" si="106"/>
        <v>#N/A</v>
      </c>
      <c r="AB250" s="35" t="e">
        <f t="shared" si="106"/>
        <v>#N/A</v>
      </c>
      <c r="AC250" s="35" t="e">
        <f t="shared" si="106"/>
        <v>#N/A</v>
      </c>
      <c r="AD250" s="35" t="e">
        <f t="shared" si="106"/>
        <v>#N/A</v>
      </c>
      <c r="AE250" s="35" t="e">
        <f t="shared" si="106"/>
        <v>#N/A</v>
      </c>
      <c r="AF250" s="35" t="e">
        <f t="shared" si="106"/>
        <v>#N/A</v>
      </c>
      <c r="AG250" s="35" t="e">
        <f t="shared" si="106"/>
        <v>#N/A</v>
      </c>
      <c r="AH250" s="35" t="e">
        <f t="shared" si="106"/>
        <v>#N/A</v>
      </c>
      <c r="AI250" s="35" t="e">
        <f t="shared" si="106"/>
        <v>#N/A</v>
      </c>
      <c r="AJ250" s="35" t="e">
        <f t="shared" si="106"/>
        <v>#N/A</v>
      </c>
      <c r="AK250" s="35" t="e">
        <f t="shared" si="106"/>
        <v>#N/A</v>
      </c>
      <c r="AL250" s="35" t="e">
        <f t="shared" si="106"/>
        <v>#N/A</v>
      </c>
      <c r="AM250" s="35" t="e">
        <f t="shared" si="106"/>
        <v>#N/A</v>
      </c>
      <c r="AN250" s="35" t="e">
        <f t="shared" si="106"/>
        <v>#N/A</v>
      </c>
      <c r="AO250" s="35" t="e">
        <f t="shared" si="107"/>
        <v>#N/A</v>
      </c>
      <c r="AP250" s="35" t="e">
        <f t="shared" si="107"/>
        <v>#N/A</v>
      </c>
      <c r="AQ250" s="35" t="e">
        <f t="shared" si="107"/>
        <v>#N/A</v>
      </c>
      <c r="AR250" s="35" t="e">
        <f t="shared" si="107"/>
        <v>#N/A</v>
      </c>
      <c r="AS250" s="35" t="e">
        <f t="shared" si="107"/>
        <v>#N/A</v>
      </c>
      <c r="AT250" s="35" t="e">
        <f t="shared" si="107"/>
        <v>#N/A</v>
      </c>
      <c r="AU250" s="35" t="e">
        <f t="shared" si="107"/>
        <v>#N/A</v>
      </c>
      <c r="AV250" s="35" t="e">
        <f t="shared" si="107"/>
        <v>#N/A</v>
      </c>
      <c r="AW250" s="35" t="e">
        <f t="shared" si="107"/>
        <v>#N/A</v>
      </c>
      <c r="AX250" s="35" t="e">
        <f t="shared" si="107"/>
        <v>#N/A</v>
      </c>
      <c r="AY250" s="35" t="e">
        <f t="shared" si="107"/>
        <v>#N/A</v>
      </c>
      <c r="AZ250" s="35" t="e">
        <f t="shared" si="107"/>
        <v>#N/A</v>
      </c>
      <c r="BA250" s="35" t="e">
        <f t="shared" si="107"/>
        <v>#N/A</v>
      </c>
      <c r="BB250" s="35" t="e">
        <f t="shared" si="107"/>
        <v>#N/A</v>
      </c>
      <c r="BC250" s="35" t="e">
        <f t="shared" si="107"/>
        <v>#N/A</v>
      </c>
      <c r="BD250" s="35" t="e">
        <f t="shared" si="107"/>
        <v>#N/A</v>
      </c>
      <c r="BE250" s="35" t="e">
        <f t="shared" si="108"/>
        <v>#N/A</v>
      </c>
      <c r="BF250" s="35" t="e">
        <f t="shared" si="108"/>
        <v>#N/A</v>
      </c>
      <c r="BG250" s="35" t="e">
        <f t="shared" si="108"/>
        <v>#N/A</v>
      </c>
      <c r="BH250" s="35" t="e">
        <f t="shared" si="108"/>
        <v>#N/A</v>
      </c>
      <c r="BI250" s="35" t="e">
        <f t="shared" si="108"/>
        <v>#N/A</v>
      </c>
      <c r="BJ250" s="35" t="e">
        <f t="shared" si="108"/>
        <v>#N/A</v>
      </c>
      <c r="BK250" s="35" t="e">
        <f t="shared" si="108"/>
        <v>#N/A</v>
      </c>
      <c r="BL250" s="35" t="e">
        <f t="shared" si="108"/>
        <v>#N/A</v>
      </c>
      <c r="BM250" s="35" t="e">
        <f t="shared" si="108"/>
        <v>#N/A</v>
      </c>
      <c r="BN250" s="35" t="e">
        <f t="shared" si="108"/>
        <v>#N/A</v>
      </c>
    </row>
    <row r="251" spans="1:66" hidden="1">
      <c r="C251" s="35" t="s">
        <v>13</v>
      </c>
      <c r="H251" s="35">
        <f>G245</f>
        <v>4001936.1180312741</v>
      </c>
      <c r="I251" s="35">
        <f t="shared" si="105"/>
        <v>3425103.6686057858</v>
      </c>
      <c r="J251" s="35">
        <f t="shared" si="105"/>
        <v>2814897.3417492518</v>
      </c>
      <c r="K251" s="35">
        <f t="shared" si="105"/>
        <v>2169386.2202674467</v>
      </c>
      <c r="L251" s="35">
        <f t="shared" si="105"/>
        <v>1486527.6696141944</v>
      </c>
      <c r="M251" s="35">
        <f t="shared" si="105"/>
        <v>764160.87424457562</v>
      </c>
      <c r="N251" s="35">
        <f t="shared" si="105"/>
        <v>0</v>
      </c>
      <c r="O251" s="35" t="e">
        <f t="shared" si="105"/>
        <v>#N/A</v>
      </c>
      <c r="P251" s="35" t="e">
        <f t="shared" si="105"/>
        <v>#N/A</v>
      </c>
      <c r="Q251" s="35" t="e">
        <f t="shared" si="105"/>
        <v>#N/A</v>
      </c>
      <c r="R251" s="35" t="e">
        <f t="shared" si="105"/>
        <v>#N/A</v>
      </c>
      <c r="S251" s="35" t="e">
        <f t="shared" si="105"/>
        <v>#N/A</v>
      </c>
      <c r="T251" s="35" t="e">
        <f t="shared" si="105"/>
        <v>#N/A</v>
      </c>
      <c r="U251" s="35" t="e">
        <f t="shared" si="105"/>
        <v>#N/A</v>
      </c>
      <c r="V251" s="35" t="e">
        <f t="shared" si="105"/>
        <v>#N/A</v>
      </c>
      <c r="W251" s="35" t="e">
        <f t="shared" si="105"/>
        <v>#N/A</v>
      </c>
      <c r="X251" s="35" t="e">
        <f t="shared" si="105"/>
        <v>#N/A</v>
      </c>
      <c r="Y251" s="35" t="e">
        <f t="shared" si="106"/>
        <v>#N/A</v>
      </c>
      <c r="Z251" s="35" t="e">
        <f t="shared" si="106"/>
        <v>#N/A</v>
      </c>
      <c r="AA251" s="35" t="e">
        <f t="shared" si="106"/>
        <v>#N/A</v>
      </c>
      <c r="AB251" s="35" t="e">
        <f t="shared" si="106"/>
        <v>#N/A</v>
      </c>
      <c r="AC251" s="35" t="e">
        <f t="shared" si="106"/>
        <v>#N/A</v>
      </c>
      <c r="AD251" s="35" t="e">
        <f t="shared" si="106"/>
        <v>#N/A</v>
      </c>
      <c r="AE251" s="35" t="e">
        <f t="shared" si="106"/>
        <v>#N/A</v>
      </c>
      <c r="AF251" s="35" t="e">
        <f t="shared" si="106"/>
        <v>#N/A</v>
      </c>
      <c r="AG251" s="35" t="e">
        <f t="shared" si="106"/>
        <v>#N/A</v>
      </c>
      <c r="AH251" s="35" t="e">
        <f t="shared" si="106"/>
        <v>#N/A</v>
      </c>
      <c r="AI251" s="35" t="e">
        <f t="shared" si="106"/>
        <v>#N/A</v>
      </c>
      <c r="AJ251" s="35" t="e">
        <f t="shared" si="106"/>
        <v>#N/A</v>
      </c>
      <c r="AK251" s="35" t="e">
        <f t="shared" si="106"/>
        <v>#N/A</v>
      </c>
      <c r="AL251" s="35" t="e">
        <f t="shared" si="106"/>
        <v>#N/A</v>
      </c>
      <c r="AM251" s="35" t="e">
        <f t="shared" si="106"/>
        <v>#N/A</v>
      </c>
      <c r="AN251" s="35" t="e">
        <f t="shared" si="106"/>
        <v>#N/A</v>
      </c>
      <c r="AO251" s="35" t="e">
        <f t="shared" si="107"/>
        <v>#N/A</v>
      </c>
      <c r="AP251" s="35" t="e">
        <f t="shared" si="107"/>
        <v>#N/A</v>
      </c>
      <c r="AQ251" s="35" t="e">
        <f t="shared" si="107"/>
        <v>#N/A</v>
      </c>
      <c r="AR251" s="35" t="e">
        <f t="shared" si="107"/>
        <v>#N/A</v>
      </c>
      <c r="AS251" s="35" t="e">
        <f t="shared" si="107"/>
        <v>#N/A</v>
      </c>
      <c r="AT251" s="35" t="e">
        <f t="shared" si="107"/>
        <v>#N/A</v>
      </c>
      <c r="AU251" s="35" t="e">
        <f t="shared" si="107"/>
        <v>#N/A</v>
      </c>
      <c r="AV251" s="35" t="e">
        <f t="shared" si="107"/>
        <v>#N/A</v>
      </c>
      <c r="AW251" s="35" t="e">
        <f t="shared" si="107"/>
        <v>#N/A</v>
      </c>
      <c r="AX251" s="35" t="e">
        <f t="shared" si="107"/>
        <v>#N/A</v>
      </c>
      <c r="AY251" s="35" t="e">
        <f t="shared" si="107"/>
        <v>#N/A</v>
      </c>
      <c r="AZ251" s="35" t="e">
        <f t="shared" si="107"/>
        <v>#N/A</v>
      </c>
      <c r="BA251" s="35" t="e">
        <f t="shared" si="107"/>
        <v>#N/A</v>
      </c>
      <c r="BB251" s="35" t="e">
        <f t="shared" si="107"/>
        <v>#N/A</v>
      </c>
      <c r="BC251" s="35" t="e">
        <f t="shared" si="107"/>
        <v>#N/A</v>
      </c>
      <c r="BD251" s="35" t="e">
        <f t="shared" si="107"/>
        <v>#N/A</v>
      </c>
      <c r="BE251" s="35" t="e">
        <f t="shared" si="108"/>
        <v>#N/A</v>
      </c>
      <c r="BF251" s="35" t="e">
        <f t="shared" si="108"/>
        <v>#N/A</v>
      </c>
      <c r="BG251" s="35" t="e">
        <f t="shared" si="108"/>
        <v>#N/A</v>
      </c>
      <c r="BH251" s="35" t="e">
        <f t="shared" si="108"/>
        <v>#N/A</v>
      </c>
      <c r="BI251" s="35" t="e">
        <f t="shared" si="108"/>
        <v>#N/A</v>
      </c>
      <c r="BJ251" s="35" t="e">
        <f t="shared" si="108"/>
        <v>#N/A</v>
      </c>
      <c r="BK251" s="35" t="e">
        <f t="shared" si="108"/>
        <v>#N/A</v>
      </c>
      <c r="BL251" s="35" t="e">
        <f t="shared" si="108"/>
        <v>#N/A</v>
      </c>
      <c r="BM251" s="35" t="e">
        <f t="shared" si="108"/>
        <v>#N/A</v>
      </c>
      <c r="BN251" s="35" t="e">
        <f t="shared" si="108"/>
        <v>#N/A</v>
      </c>
    </row>
    <row r="252" spans="1:66" hidden="1"/>
    <row r="253" spans="1:66" hidden="1"/>
    <row r="255" spans="1:66">
      <c r="A255" s="35" t="s">
        <v>20</v>
      </c>
      <c r="B255" s="39">
        <f>[7]Input!L96</f>
        <v>0</v>
      </c>
      <c r="D255" s="35">
        <f>B256</f>
        <v>9</v>
      </c>
      <c r="E255" s="35">
        <f t="shared" ref="E255:BN255" si="109">IF(D255&gt;0,D255-1,0)</f>
        <v>8</v>
      </c>
      <c r="F255" s="35">
        <f t="shared" si="109"/>
        <v>7</v>
      </c>
      <c r="G255" s="35">
        <f t="shared" si="109"/>
        <v>6</v>
      </c>
      <c r="H255" s="35">
        <f t="shared" si="109"/>
        <v>5</v>
      </c>
      <c r="I255" s="35">
        <f t="shared" si="109"/>
        <v>4</v>
      </c>
      <c r="J255" s="35">
        <f t="shared" si="109"/>
        <v>3</v>
      </c>
      <c r="K255" s="35">
        <f t="shared" si="109"/>
        <v>2</v>
      </c>
      <c r="L255" s="35">
        <f t="shared" si="109"/>
        <v>1</v>
      </c>
      <c r="M255" s="35">
        <f t="shared" si="109"/>
        <v>0</v>
      </c>
      <c r="N255" s="35">
        <f t="shared" si="109"/>
        <v>0</v>
      </c>
      <c r="O255" s="35">
        <f t="shared" si="109"/>
        <v>0</v>
      </c>
      <c r="P255" s="35">
        <f t="shared" si="109"/>
        <v>0</v>
      </c>
      <c r="Q255" s="35">
        <f t="shared" si="109"/>
        <v>0</v>
      </c>
      <c r="R255" s="35">
        <f t="shared" si="109"/>
        <v>0</v>
      </c>
      <c r="S255" s="35">
        <f t="shared" si="109"/>
        <v>0</v>
      </c>
      <c r="T255" s="35">
        <f t="shared" si="109"/>
        <v>0</v>
      </c>
      <c r="U255" s="35">
        <f t="shared" si="109"/>
        <v>0</v>
      </c>
      <c r="V255" s="35">
        <f t="shared" si="109"/>
        <v>0</v>
      </c>
      <c r="W255" s="35">
        <f t="shared" si="109"/>
        <v>0</v>
      </c>
      <c r="X255" s="35">
        <f t="shared" si="109"/>
        <v>0</v>
      </c>
      <c r="Y255" s="35">
        <f t="shared" si="109"/>
        <v>0</v>
      </c>
      <c r="Z255" s="35">
        <f t="shared" si="109"/>
        <v>0</v>
      </c>
      <c r="AA255" s="35">
        <f t="shared" si="109"/>
        <v>0</v>
      </c>
      <c r="AB255" s="35">
        <f t="shared" si="109"/>
        <v>0</v>
      </c>
      <c r="AC255" s="35">
        <f t="shared" si="109"/>
        <v>0</v>
      </c>
      <c r="AD255" s="35">
        <f t="shared" si="109"/>
        <v>0</v>
      </c>
      <c r="AE255" s="35">
        <f t="shared" si="109"/>
        <v>0</v>
      </c>
      <c r="AF255" s="35">
        <f t="shared" si="109"/>
        <v>0</v>
      </c>
      <c r="AG255" s="35">
        <f t="shared" si="109"/>
        <v>0</v>
      </c>
      <c r="AH255" s="35">
        <f t="shared" si="109"/>
        <v>0</v>
      </c>
      <c r="AI255" s="35">
        <f t="shared" si="109"/>
        <v>0</v>
      </c>
      <c r="AJ255" s="35">
        <f t="shared" si="109"/>
        <v>0</v>
      </c>
      <c r="AK255" s="35">
        <f t="shared" si="109"/>
        <v>0</v>
      </c>
      <c r="AL255" s="35">
        <f t="shared" si="109"/>
        <v>0</v>
      </c>
      <c r="AM255" s="35">
        <f t="shared" si="109"/>
        <v>0</v>
      </c>
      <c r="AN255" s="35">
        <f t="shared" si="109"/>
        <v>0</v>
      </c>
      <c r="AO255" s="35">
        <f t="shared" si="109"/>
        <v>0</v>
      </c>
      <c r="AP255" s="35">
        <f t="shared" si="109"/>
        <v>0</v>
      </c>
      <c r="AQ255" s="35">
        <f t="shared" si="109"/>
        <v>0</v>
      </c>
      <c r="AR255" s="35">
        <f t="shared" si="109"/>
        <v>0</v>
      </c>
      <c r="AS255" s="35">
        <f t="shared" si="109"/>
        <v>0</v>
      </c>
      <c r="AT255" s="35">
        <f t="shared" si="109"/>
        <v>0</v>
      </c>
      <c r="AU255" s="35">
        <f t="shared" si="109"/>
        <v>0</v>
      </c>
      <c r="AV255" s="35">
        <f t="shared" si="109"/>
        <v>0</v>
      </c>
      <c r="AW255" s="35">
        <f t="shared" si="109"/>
        <v>0</v>
      </c>
      <c r="AX255" s="35">
        <f t="shared" si="109"/>
        <v>0</v>
      </c>
      <c r="AY255" s="35">
        <f t="shared" si="109"/>
        <v>0</v>
      </c>
      <c r="AZ255" s="35">
        <f t="shared" si="109"/>
        <v>0</v>
      </c>
      <c r="BA255" s="35">
        <f t="shared" si="109"/>
        <v>0</v>
      </c>
      <c r="BB255" s="35">
        <f t="shared" si="109"/>
        <v>0</v>
      </c>
      <c r="BC255" s="35">
        <f t="shared" si="109"/>
        <v>0</v>
      </c>
      <c r="BD255" s="35">
        <f t="shared" si="109"/>
        <v>0</v>
      </c>
      <c r="BE255" s="35">
        <f t="shared" si="109"/>
        <v>0</v>
      </c>
      <c r="BF255" s="35">
        <f t="shared" si="109"/>
        <v>0</v>
      </c>
      <c r="BG255" s="35">
        <f t="shared" si="109"/>
        <v>0</v>
      </c>
      <c r="BH255" s="35">
        <f t="shared" si="109"/>
        <v>0</v>
      </c>
      <c r="BI255" s="35">
        <f t="shared" si="109"/>
        <v>0</v>
      </c>
      <c r="BJ255" s="35">
        <f t="shared" si="109"/>
        <v>0</v>
      </c>
      <c r="BK255" s="35">
        <f t="shared" si="109"/>
        <v>0</v>
      </c>
      <c r="BL255" s="35">
        <f t="shared" si="109"/>
        <v>0</v>
      </c>
      <c r="BM255" s="35">
        <f t="shared" si="109"/>
        <v>0</v>
      </c>
      <c r="BN255" s="35">
        <f t="shared" si="109"/>
        <v>0</v>
      </c>
    </row>
    <row r="256" spans="1:66" ht="18.75">
      <c r="A256" s="44" t="s">
        <v>18</v>
      </c>
      <c r="B256" s="44">
        <v>9</v>
      </c>
      <c r="C256" s="35" t="s">
        <v>12</v>
      </c>
      <c r="D256" s="39">
        <f t="shared" ref="D256:BN260" si="110">IFERROR(D268,0)+IFERROR(D274,0)+IFERROR(D280,0)+IFERROR(D286,0)+IFERROR(D292,0)</f>
        <v>0</v>
      </c>
      <c r="E256" s="39">
        <f t="shared" si="110"/>
        <v>0</v>
      </c>
      <c r="F256" s="39">
        <f t="shared" si="110"/>
        <v>0</v>
      </c>
      <c r="G256" s="39">
        <f t="shared" si="110"/>
        <v>0</v>
      </c>
      <c r="H256" s="39">
        <f t="shared" si="110"/>
        <v>0</v>
      </c>
      <c r="I256" s="39">
        <f t="shared" si="110"/>
        <v>0</v>
      </c>
      <c r="J256" s="39">
        <f t="shared" si="110"/>
        <v>0</v>
      </c>
      <c r="K256" s="39">
        <f t="shared" si="110"/>
        <v>0</v>
      </c>
      <c r="L256" s="39">
        <f t="shared" si="110"/>
        <v>0</v>
      </c>
      <c r="M256" s="39">
        <f t="shared" si="110"/>
        <v>0</v>
      </c>
      <c r="N256" s="39">
        <f t="shared" si="110"/>
        <v>0</v>
      </c>
      <c r="O256" s="39">
        <f t="shared" si="110"/>
        <v>0</v>
      </c>
      <c r="P256" s="39">
        <f t="shared" si="110"/>
        <v>0</v>
      </c>
      <c r="Q256" s="39">
        <f t="shared" si="110"/>
        <v>0</v>
      </c>
      <c r="R256" s="39">
        <f t="shared" si="110"/>
        <v>0</v>
      </c>
      <c r="S256" s="39">
        <f t="shared" si="110"/>
        <v>0</v>
      </c>
      <c r="T256" s="39">
        <f t="shared" si="110"/>
        <v>0</v>
      </c>
      <c r="U256" s="39">
        <f t="shared" si="110"/>
        <v>0</v>
      </c>
      <c r="V256" s="39">
        <f t="shared" si="110"/>
        <v>0</v>
      </c>
      <c r="W256" s="39">
        <f t="shared" si="110"/>
        <v>0</v>
      </c>
      <c r="X256" s="39">
        <f t="shared" si="110"/>
        <v>0</v>
      </c>
      <c r="Y256" s="39">
        <f t="shared" si="110"/>
        <v>0</v>
      </c>
      <c r="Z256" s="39">
        <f t="shared" si="110"/>
        <v>0</v>
      </c>
      <c r="AA256" s="39">
        <f t="shared" si="110"/>
        <v>0</v>
      </c>
      <c r="AB256" s="39">
        <f t="shared" si="110"/>
        <v>0</v>
      </c>
      <c r="AC256" s="39">
        <f t="shared" si="110"/>
        <v>0</v>
      </c>
      <c r="AD256" s="39">
        <f t="shared" si="110"/>
        <v>0</v>
      </c>
      <c r="AE256" s="39">
        <f t="shared" si="110"/>
        <v>0</v>
      </c>
      <c r="AF256" s="39">
        <f t="shared" si="110"/>
        <v>0</v>
      </c>
      <c r="AG256" s="39">
        <f t="shared" si="110"/>
        <v>0</v>
      </c>
      <c r="AH256" s="39">
        <f t="shared" si="110"/>
        <v>0</v>
      </c>
      <c r="AI256" s="39">
        <f t="shared" si="110"/>
        <v>0</v>
      </c>
      <c r="AJ256" s="39">
        <f t="shared" si="110"/>
        <v>0</v>
      </c>
      <c r="AK256" s="39">
        <f t="shared" si="110"/>
        <v>0</v>
      </c>
      <c r="AL256" s="39">
        <f t="shared" si="110"/>
        <v>0</v>
      </c>
      <c r="AM256" s="39">
        <f t="shared" si="110"/>
        <v>0</v>
      </c>
      <c r="AN256" s="39">
        <f t="shared" si="110"/>
        <v>0</v>
      </c>
      <c r="AO256" s="39">
        <f t="shared" si="110"/>
        <v>0</v>
      </c>
      <c r="AP256" s="39">
        <f t="shared" si="110"/>
        <v>0</v>
      </c>
      <c r="AQ256" s="39">
        <f t="shared" si="110"/>
        <v>0</v>
      </c>
      <c r="AR256" s="39">
        <f t="shared" si="110"/>
        <v>0</v>
      </c>
      <c r="AS256" s="39">
        <f t="shared" si="110"/>
        <v>0</v>
      </c>
      <c r="AT256" s="39">
        <f t="shared" si="110"/>
        <v>0</v>
      </c>
      <c r="AU256" s="39">
        <f t="shared" si="110"/>
        <v>0</v>
      </c>
      <c r="AV256" s="39">
        <f t="shared" si="110"/>
        <v>0</v>
      </c>
      <c r="AW256" s="39">
        <f t="shared" si="110"/>
        <v>0</v>
      </c>
      <c r="AX256" s="39">
        <f t="shared" si="110"/>
        <v>0</v>
      </c>
      <c r="AY256" s="39">
        <f t="shared" si="110"/>
        <v>0</v>
      </c>
      <c r="AZ256" s="39">
        <f t="shared" si="110"/>
        <v>0</v>
      </c>
      <c r="BA256" s="39">
        <f t="shared" si="110"/>
        <v>0</v>
      </c>
      <c r="BB256" s="39">
        <f t="shared" si="110"/>
        <v>0</v>
      </c>
      <c r="BC256" s="39">
        <f t="shared" si="110"/>
        <v>0</v>
      </c>
      <c r="BD256" s="39">
        <f t="shared" si="110"/>
        <v>0</v>
      </c>
      <c r="BE256" s="39">
        <f t="shared" si="110"/>
        <v>0</v>
      </c>
      <c r="BF256" s="39">
        <f t="shared" si="110"/>
        <v>0</v>
      </c>
      <c r="BG256" s="39">
        <f t="shared" si="110"/>
        <v>0</v>
      </c>
      <c r="BH256" s="39">
        <f t="shared" si="110"/>
        <v>0</v>
      </c>
      <c r="BI256" s="39">
        <f t="shared" si="110"/>
        <v>0</v>
      </c>
      <c r="BJ256" s="39">
        <f t="shared" si="110"/>
        <v>0</v>
      </c>
      <c r="BK256" s="39">
        <f t="shared" si="110"/>
        <v>0</v>
      </c>
      <c r="BL256" s="39">
        <f t="shared" si="110"/>
        <v>0</v>
      </c>
      <c r="BM256" s="39">
        <f t="shared" si="110"/>
        <v>0</v>
      </c>
      <c r="BN256" s="39">
        <f t="shared" si="110"/>
        <v>0</v>
      </c>
    </row>
    <row r="257" spans="1:66">
      <c r="C257" s="35" t="s">
        <v>0</v>
      </c>
      <c r="D257" s="39">
        <f t="shared" si="110"/>
        <v>0</v>
      </c>
      <c r="E257" s="39">
        <f t="shared" si="110"/>
        <v>0</v>
      </c>
      <c r="F257" s="39">
        <f t="shared" si="110"/>
        <v>0</v>
      </c>
      <c r="G257" s="39">
        <f t="shared" si="110"/>
        <v>0</v>
      </c>
      <c r="H257" s="39">
        <f t="shared" si="110"/>
        <v>0</v>
      </c>
      <c r="I257" s="39">
        <f t="shared" si="110"/>
        <v>0</v>
      </c>
      <c r="J257" s="39">
        <f t="shared" si="110"/>
        <v>0</v>
      </c>
      <c r="K257" s="39">
        <f t="shared" si="110"/>
        <v>0</v>
      </c>
      <c r="L257" s="39">
        <f t="shared" si="110"/>
        <v>0</v>
      </c>
      <c r="M257" s="39">
        <f t="shared" si="110"/>
        <v>0</v>
      </c>
      <c r="N257" s="39">
        <f>IFERROR(N269,0)+IFERROR(N275,0)+IFERROR(N281,0)+IFERROR(N287,0)+IFERROR(N293,0)</f>
        <v>0</v>
      </c>
      <c r="O257" s="39">
        <f t="shared" si="110"/>
        <v>0</v>
      </c>
      <c r="P257" s="39">
        <f t="shared" si="110"/>
        <v>0</v>
      </c>
      <c r="Q257" s="39">
        <f t="shared" si="110"/>
        <v>0</v>
      </c>
      <c r="R257" s="39">
        <f t="shared" si="110"/>
        <v>0</v>
      </c>
      <c r="S257" s="39">
        <f t="shared" si="110"/>
        <v>0</v>
      </c>
      <c r="T257" s="39">
        <f t="shared" si="110"/>
        <v>0</v>
      </c>
      <c r="U257" s="39">
        <f t="shared" si="110"/>
        <v>0</v>
      </c>
      <c r="V257" s="39">
        <f t="shared" si="110"/>
        <v>0</v>
      </c>
      <c r="W257" s="39">
        <f t="shared" si="110"/>
        <v>0</v>
      </c>
      <c r="X257" s="39">
        <f t="shared" si="110"/>
        <v>0</v>
      </c>
      <c r="Y257" s="39">
        <f t="shared" si="110"/>
        <v>0</v>
      </c>
      <c r="Z257" s="39">
        <f t="shared" si="110"/>
        <v>0</v>
      </c>
      <c r="AA257" s="39">
        <f t="shared" si="110"/>
        <v>0</v>
      </c>
      <c r="AB257" s="39">
        <f t="shared" si="110"/>
        <v>0</v>
      </c>
      <c r="AC257" s="39">
        <f t="shared" si="110"/>
        <v>0</v>
      </c>
      <c r="AD257" s="39">
        <f t="shared" si="110"/>
        <v>0</v>
      </c>
      <c r="AE257" s="39">
        <f t="shared" si="110"/>
        <v>0</v>
      </c>
      <c r="AF257" s="39">
        <f t="shared" si="110"/>
        <v>0</v>
      </c>
      <c r="AG257" s="39">
        <f t="shared" si="110"/>
        <v>0</v>
      </c>
      <c r="AH257" s="39">
        <f t="shared" si="110"/>
        <v>0</v>
      </c>
      <c r="AI257" s="39">
        <f t="shared" si="110"/>
        <v>0</v>
      </c>
      <c r="AJ257" s="39">
        <f t="shared" si="110"/>
        <v>0</v>
      </c>
      <c r="AK257" s="39">
        <f t="shared" si="110"/>
        <v>0</v>
      </c>
      <c r="AL257" s="39">
        <f t="shared" si="110"/>
        <v>0</v>
      </c>
      <c r="AM257" s="39">
        <f t="shared" si="110"/>
        <v>0</v>
      </c>
      <c r="AN257" s="39">
        <f t="shared" si="110"/>
        <v>0</v>
      </c>
      <c r="AO257" s="39">
        <f t="shared" si="110"/>
        <v>0</v>
      </c>
      <c r="AP257" s="39">
        <f t="shared" si="110"/>
        <v>0</v>
      </c>
      <c r="AQ257" s="39">
        <f t="shared" si="110"/>
        <v>0</v>
      </c>
      <c r="AR257" s="39">
        <f t="shared" si="110"/>
        <v>0</v>
      </c>
      <c r="AS257" s="39">
        <f t="shared" si="110"/>
        <v>0</v>
      </c>
      <c r="AT257" s="39">
        <f t="shared" si="110"/>
        <v>0</v>
      </c>
      <c r="AU257" s="39">
        <f t="shared" si="110"/>
        <v>0</v>
      </c>
      <c r="AV257" s="39">
        <f t="shared" si="110"/>
        <v>0</v>
      </c>
      <c r="AW257" s="39">
        <f t="shared" si="110"/>
        <v>0</v>
      </c>
      <c r="AX257" s="39">
        <f t="shared" si="110"/>
        <v>0</v>
      </c>
      <c r="AY257" s="39">
        <f t="shared" si="110"/>
        <v>0</v>
      </c>
      <c r="AZ257" s="39">
        <f t="shared" si="110"/>
        <v>0</v>
      </c>
      <c r="BA257" s="39">
        <f t="shared" si="110"/>
        <v>0</v>
      </c>
      <c r="BB257" s="39">
        <f t="shared" si="110"/>
        <v>0</v>
      </c>
      <c r="BC257" s="39">
        <f t="shared" si="110"/>
        <v>0</v>
      </c>
      <c r="BD257" s="39">
        <f t="shared" si="110"/>
        <v>0</v>
      </c>
      <c r="BE257" s="39">
        <f t="shared" si="110"/>
        <v>0</v>
      </c>
      <c r="BF257" s="39">
        <f t="shared" si="110"/>
        <v>0</v>
      </c>
      <c r="BG257" s="39">
        <f t="shared" si="110"/>
        <v>0</v>
      </c>
      <c r="BH257" s="39">
        <f t="shared" si="110"/>
        <v>0</v>
      </c>
      <c r="BI257" s="39">
        <f t="shared" si="110"/>
        <v>0</v>
      </c>
      <c r="BJ257" s="39">
        <f t="shared" si="110"/>
        <v>0</v>
      </c>
      <c r="BK257" s="39">
        <f t="shared" si="110"/>
        <v>0</v>
      </c>
      <c r="BL257" s="39">
        <f t="shared" si="110"/>
        <v>0</v>
      </c>
      <c r="BM257" s="39">
        <f t="shared" si="110"/>
        <v>0</v>
      </c>
      <c r="BN257" s="39">
        <f t="shared" si="110"/>
        <v>0</v>
      </c>
    </row>
    <row r="258" spans="1:66">
      <c r="C258" s="35" t="s">
        <v>1</v>
      </c>
      <c r="D258" s="39">
        <f t="shared" si="110"/>
        <v>0</v>
      </c>
      <c r="E258" s="39">
        <f t="shared" si="110"/>
        <v>0</v>
      </c>
      <c r="F258" s="39">
        <f t="shared" si="110"/>
        <v>0</v>
      </c>
      <c r="G258" s="39">
        <f t="shared" si="110"/>
        <v>0</v>
      </c>
      <c r="H258" s="39">
        <f t="shared" si="110"/>
        <v>0</v>
      </c>
      <c r="I258" s="39">
        <f t="shared" si="110"/>
        <v>0</v>
      </c>
      <c r="J258" s="39">
        <f t="shared" si="110"/>
        <v>0</v>
      </c>
      <c r="K258" s="39">
        <f t="shared" si="110"/>
        <v>0</v>
      </c>
      <c r="L258" s="39">
        <f t="shared" si="110"/>
        <v>0</v>
      </c>
      <c r="M258" s="39">
        <f t="shared" si="110"/>
        <v>0</v>
      </c>
      <c r="N258" s="39">
        <f t="shared" si="110"/>
        <v>0</v>
      </c>
      <c r="O258" s="39">
        <f t="shared" si="110"/>
        <v>0</v>
      </c>
      <c r="P258" s="39">
        <f t="shared" si="110"/>
        <v>0</v>
      </c>
      <c r="Q258" s="39">
        <f t="shared" si="110"/>
        <v>0</v>
      </c>
      <c r="R258" s="39">
        <f t="shared" si="110"/>
        <v>0</v>
      </c>
      <c r="S258" s="39">
        <f t="shared" si="110"/>
        <v>0</v>
      </c>
      <c r="T258" s="39">
        <f t="shared" si="110"/>
        <v>0</v>
      </c>
      <c r="U258" s="39">
        <f t="shared" si="110"/>
        <v>0</v>
      </c>
      <c r="V258" s="39">
        <f t="shared" si="110"/>
        <v>0</v>
      </c>
      <c r="W258" s="39">
        <f t="shared" si="110"/>
        <v>0</v>
      </c>
      <c r="X258" s="39">
        <f t="shared" si="110"/>
        <v>0</v>
      </c>
      <c r="Y258" s="39">
        <f t="shared" si="110"/>
        <v>0</v>
      </c>
      <c r="Z258" s="39">
        <f t="shared" si="110"/>
        <v>0</v>
      </c>
      <c r="AA258" s="39">
        <f t="shared" si="110"/>
        <v>0</v>
      </c>
      <c r="AB258" s="39">
        <f t="shared" si="110"/>
        <v>0</v>
      </c>
      <c r="AC258" s="39">
        <f t="shared" si="110"/>
        <v>0</v>
      </c>
      <c r="AD258" s="39">
        <f t="shared" si="110"/>
        <v>0</v>
      </c>
      <c r="AE258" s="39">
        <f t="shared" si="110"/>
        <v>0</v>
      </c>
      <c r="AF258" s="39">
        <f t="shared" si="110"/>
        <v>0</v>
      </c>
      <c r="AG258" s="39">
        <f t="shared" si="110"/>
        <v>0</v>
      </c>
      <c r="AH258" s="39">
        <f t="shared" si="110"/>
        <v>0</v>
      </c>
      <c r="AI258" s="39">
        <f t="shared" si="110"/>
        <v>0</v>
      </c>
      <c r="AJ258" s="39">
        <f t="shared" si="110"/>
        <v>0</v>
      </c>
      <c r="AK258" s="39">
        <f t="shared" si="110"/>
        <v>0</v>
      </c>
      <c r="AL258" s="39">
        <f t="shared" si="110"/>
        <v>0</v>
      </c>
      <c r="AM258" s="39">
        <f t="shared" si="110"/>
        <v>0</v>
      </c>
      <c r="AN258" s="39">
        <f t="shared" si="110"/>
        <v>0</v>
      </c>
      <c r="AO258" s="39">
        <f t="shared" si="110"/>
        <v>0</v>
      </c>
      <c r="AP258" s="39">
        <f t="shared" si="110"/>
        <v>0</v>
      </c>
      <c r="AQ258" s="39">
        <f t="shared" si="110"/>
        <v>0</v>
      </c>
      <c r="AR258" s="39">
        <f t="shared" si="110"/>
        <v>0</v>
      </c>
      <c r="AS258" s="39">
        <f t="shared" si="110"/>
        <v>0</v>
      </c>
      <c r="AT258" s="39">
        <f t="shared" si="110"/>
        <v>0</v>
      </c>
      <c r="AU258" s="39">
        <f t="shared" si="110"/>
        <v>0</v>
      </c>
      <c r="AV258" s="39">
        <f t="shared" si="110"/>
        <v>0</v>
      </c>
      <c r="AW258" s="39">
        <f t="shared" si="110"/>
        <v>0</v>
      </c>
      <c r="AX258" s="39">
        <f t="shared" si="110"/>
        <v>0</v>
      </c>
      <c r="AY258" s="39">
        <f t="shared" si="110"/>
        <v>0</v>
      </c>
      <c r="AZ258" s="39">
        <f t="shared" si="110"/>
        <v>0</v>
      </c>
      <c r="BA258" s="39">
        <f t="shared" si="110"/>
        <v>0</v>
      </c>
      <c r="BB258" s="39">
        <f t="shared" si="110"/>
        <v>0</v>
      </c>
      <c r="BC258" s="39">
        <f t="shared" si="110"/>
        <v>0</v>
      </c>
      <c r="BD258" s="39">
        <f t="shared" si="110"/>
        <v>0</v>
      </c>
      <c r="BE258" s="39">
        <f t="shared" si="110"/>
        <v>0</v>
      </c>
      <c r="BF258" s="39">
        <f t="shared" si="110"/>
        <v>0</v>
      </c>
      <c r="BG258" s="39">
        <f t="shared" si="110"/>
        <v>0</v>
      </c>
      <c r="BH258" s="39">
        <f t="shared" si="110"/>
        <v>0</v>
      </c>
      <c r="BI258" s="39">
        <f t="shared" si="110"/>
        <v>0</v>
      </c>
      <c r="BJ258" s="39">
        <f t="shared" si="110"/>
        <v>0</v>
      </c>
      <c r="BK258" s="39">
        <f t="shared" si="110"/>
        <v>0</v>
      </c>
      <c r="BL258" s="39">
        <f t="shared" si="110"/>
        <v>0</v>
      </c>
      <c r="BM258" s="39">
        <f t="shared" si="110"/>
        <v>0</v>
      </c>
      <c r="BN258" s="39">
        <f t="shared" si="110"/>
        <v>0</v>
      </c>
    </row>
    <row r="259" spans="1:66">
      <c r="C259" s="35" t="s">
        <v>2</v>
      </c>
      <c r="D259" s="39">
        <f t="shared" si="110"/>
        <v>0</v>
      </c>
      <c r="E259" s="39">
        <f t="shared" si="110"/>
        <v>0</v>
      </c>
      <c r="F259" s="39">
        <f t="shared" si="110"/>
        <v>0</v>
      </c>
      <c r="G259" s="39">
        <f t="shared" si="110"/>
        <v>0</v>
      </c>
      <c r="H259" s="39">
        <f t="shared" si="110"/>
        <v>0</v>
      </c>
      <c r="I259" s="39">
        <f t="shared" si="110"/>
        <v>0</v>
      </c>
      <c r="J259" s="39">
        <f t="shared" si="110"/>
        <v>0</v>
      </c>
      <c r="K259" s="39">
        <f t="shared" si="110"/>
        <v>0</v>
      </c>
      <c r="L259" s="39">
        <f t="shared" si="110"/>
        <v>0</v>
      </c>
      <c r="M259" s="39">
        <f t="shared" si="110"/>
        <v>0</v>
      </c>
      <c r="N259" s="39">
        <f t="shared" si="110"/>
        <v>0</v>
      </c>
      <c r="O259" s="39">
        <f t="shared" si="110"/>
        <v>0</v>
      </c>
      <c r="P259" s="39">
        <f t="shared" si="110"/>
        <v>0</v>
      </c>
      <c r="Q259" s="39">
        <f t="shared" si="110"/>
        <v>0</v>
      </c>
      <c r="R259" s="39">
        <f t="shared" si="110"/>
        <v>0</v>
      </c>
      <c r="S259" s="39">
        <f t="shared" si="110"/>
        <v>0</v>
      </c>
      <c r="T259" s="39">
        <f t="shared" si="110"/>
        <v>0</v>
      </c>
      <c r="U259" s="39">
        <f t="shared" si="110"/>
        <v>0</v>
      </c>
      <c r="V259" s="39">
        <f t="shared" si="110"/>
        <v>0</v>
      </c>
      <c r="W259" s="39">
        <f t="shared" si="110"/>
        <v>0</v>
      </c>
      <c r="X259" s="39">
        <f t="shared" si="110"/>
        <v>0</v>
      </c>
      <c r="Y259" s="39">
        <f t="shared" si="110"/>
        <v>0</v>
      </c>
      <c r="Z259" s="39">
        <f t="shared" si="110"/>
        <v>0</v>
      </c>
      <c r="AA259" s="39">
        <f t="shared" si="110"/>
        <v>0</v>
      </c>
      <c r="AB259" s="39">
        <f t="shared" si="110"/>
        <v>0</v>
      </c>
      <c r="AC259" s="39">
        <f t="shared" si="110"/>
        <v>0</v>
      </c>
      <c r="AD259" s="39">
        <f t="shared" si="110"/>
        <v>0</v>
      </c>
      <c r="AE259" s="39">
        <f t="shared" si="110"/>
        <v>0</v>
      </c>
      <c r="AF259" s="39">
        <f t="shared" si="110"/>
        <v>0</v>
      </c>
      <c r="AG259" s="39">
        <f t="shared" si="110"/>
        <v>0</v>
      </c>
      <c r="AH259" s="39">
        <f t="shared" si="110"/>
        <v>0</v>
      </c>
      <c r="AI259" s="39">
        <f t="shared" si="110"/>
        <v>0</v>
      </c>
      <c r="AJ259" s="39">
        <f t="shared" si="110"/>
        <v>0</v>
      </c>
      <c r="AK259" s="39">
        <f t="shared" si="110"/>
        <v>0</v>
      </c>
      <c r="AL259" s="39">
        <f t="shared" si="110"/>
        <v>0</v>
      </c>
      <c r="AM259" s="39">
        <f t="shared" si="110"/>
        <v>0</v>
      </c>
      <c r="AN259" s="39">
        <f t="shared" si="110"/>
        <v>0</v>
      </c>
      <c r="AO259" s="39">
        <f t="shared" si="110"/>
        <v>0</v>
      </c>
      <c r="AP259" s="39">
        <f t="shared" si="110"/>
        <v>0</v>
      </c>
      <c r="AQ259" s="39">
        <f t="shared" si="110"/>
        <v>0</v>
      </c>
      <c r="AR259" s="39">
        <f t="shared" si="110"/>
        <v>0</v>
      </c>
      <c r="AS259" s="39">
        <f t="shared" si="110"/>
        <v>0</v>
      </c>
      <c r="AT259" s="39">
        <f t="shared" si="110"/>
        <v>0</v>
      </c>
      <c r="AU259" s="39">
        <f t="shared" si="110"/>
        <v>0</v>
      </c>
      <c r="AV259" s="39">
        <f t="shared" si="110"/>
        <v>0</v>
      </c>
      <c r="AW259" s="39">
        <f t="shared" si="110"/>
        <v>0</v>
      </c>
      <c r="AX259" s="39">
        <f t="shared" si="110"/>
        <v>0</v>
      </c>
      <c r="AY259" s="39">
        <f t="shared" si="110"/>
        <v>0</v>
      </c>
      <c r="AZ259" s="39">
        <f t="shared" si="110"/>
        <v>0</v>
      </c>
      <c r="BA259" s="39">
        <f t="shared" si="110"/>
        <v>0</v>
      </c>
      <c r="BB259" s="39">
        <f t="shared" si="110"/>
        <v>0</v>
      </c>
      <c r="BC259" s="39">
        <f t="shared" si="110"/>
        <v>0</v>
      </c>
      <c r="BD259" s="39">
        <f t="shared" si="110"/>
        <v>0</v>
      </c>
      <c r="BE259" s="39">
        <f t="shared" si="110"/>
        <v>0</v>
      </c>
      <c r="BF259" s="39">
        <f t="shared" si="110"/>
        <v>0</v>
      </c>
      <c r="BG259" s="39">
        <f t="shared" si="110"/>
        <v>0</v>
      </c>
      <c r="BH259" s="39">
        <f t="shared" si="110"/>
        <v>0</v>
      </c>
      <c r="BI259" s="39">
        <f t="shared" si="110"/>
        <v>0</v>
      </c>
      <c r="BJ259" s="39">
        <f t="shared" si="110"/>
        <v>0</v>
      </c>
      <c r="BK259" s="39">
        <f t="shared" si="110"/>
        <v>0</v>
      </c>
      <c r="BL259" s="39">
        <f t="shared" si="110"/>
        <v>0</v>
      </c>
      <c r="BM259" s="39">
        <f t="shared" si="110"/>
        <v>0</v>
      </c>
      <c r="BN259" s="39">
        <f t="shared" si="110"/>
        <v>0</v>
      </c>
    </row>
    <row r="260" spans="1:66">
      <c r="C260" s="35" t="s">
        <v>13</v>
      </c>
      <c r="D260" s="39">
        <f t="shared" si="110"/>
        <v>0</v>
      </c>
      <c r="E260" s="39">
        <f t="shared" si="110"/>
        <v>0</v>
      </c>
      <c r="F260" s="39">
        <f t="shared" si="110"/>
        <v>0</v>
      </c>
      <c r="G260" s="39">
        <f t="shared" si="110"/>
        <v>0</v>
      </c>
      <c r="H260" s="39">
        <f t="shared" ref="H260:BN260" si="111">IFERROR(H272,0)+IFERROR(H278,0)+IFERROR(H284,0)+IFERROR(H290,0)+IFERROR(H296,0)</f>
        <v>0</v>
      </c>
      <c r="I260" s="39">
        <f t="shared" si="111"/>
        <v>0</v>
      </c>
      <c r="J260" s="39">
        <f t="shared" si="111"/>
        <v>0</v>
      </c>
      <c r="K260" s="39">
        <f t="shared" si="111"/>
        <v>0</v>
      </c>
      <c r="L260" s="39">
        <f t="shared" si="111"/>
        <v>0</v>
      </c>
      <c r="M260" s="39">
        <f t="shared" si="111"/>
        <v>0</v>
      </c>
      <c r="N260" s="39">
        <f t="shared" si="111"/>
        <v>0</v>
      </c>
      <c r="O260" s="39">
        <f t="shared" si="111"/>
        <v>0</v>
      </c>
      <c r="P260" s="39">
        <f t="shared" si="111"/>
        <v>0</v>
      </c>
      <c r="Q260" s="39">
        <f t="shared" si="111"/>
        <v>0</v>
      </c>
      <c r="R260" s="39">
        <f t="shared" si="111"/>
        <v>0</v>
      </c>
      <c r="S260" s="39">
        <f t="shared" si="111"/>
        <v>0</v>
      </c>
      <c r="T260" s="39">
        <f t="shared" si="111"/>
        <v>0</v>
      </c>
      <c r="U260" s="39">
        <f t="shared" si="111"/>
        <v>0</v>
      </c>
      <c r="V260" s="39">
        <f t="shared" si="111"/>
        <v>0</v>
      </c>
      <c r="W260" s="39">
        <f t="shared" si="111"/>
        <v>0</v>
      </c>
      <c r="X260" s="39">
        <f t="shared" si="111"/>
        <v>0</v>
      </c>
      <c r="Y260" s="39">
        <f t="shared" si="111"/>
        <v>0</v>
      </c>
      <c r="Z260" s="39">
        <f t="shared" si="111"/>
        <v>0</v>
      </c>
      <c r="AA260" s="39">
        <f t="shared" si="111"/>
        <v>0</v>
      </c>
      <c r="AB260" s="39">
        <f t="shared" si="111"/>
        <v>0</v>
      </c>
      <c r="AC260" s="39">
        <f t="shared" si="111"/>
        <v>0</v>
      </c>
      <c r="AD260" s="39">
        <f t="shared" si="111"/>
        <v>0</v>
      </c>
      <c r="AE260" s="39">
        <f t="shared" si="111"/>
        <v>0</v>
      </c>
      <c r="AF260" s="39">
        <f t="shared" si="111"/>
        <v>0</v>
      </c>
      <c r="AG260" s="39">
        <f t="shared" si="111"/>
        <v>0</v>
      </c>
      <c r="AH260" s="39">
        <f t="shared" si="111"/>
        <v>0</v>
      </c>
      <c r="AI260" s="39">
        <f t="shared" si="111"/>
        <v>0</v>
      </c>
      <c r="AJ260" s="39">
        <f t="shared" si="111"/>
        <v>0</v>
      </c>
      <c r="AK260" s="39">
        <f t="shared" si="111"/>
        <v>0</v>
      </c>
      <c r="AL260" s="39">
        <f t="shared" si="111"/>
        <v>0</v>
      </c>
      <c r="AM260" s="39">
        <f t="shared" si="111"/>
        <v>0</v>
      </c>
      <c r="AN260" s="39">
        <f t="shared" si="111"/>
        <v>0</v>
      </c>
      <c r="AO260" s="39">
        <f t="shared" si="111"/>
        <v>0</v>
      </c>
      <c r="AP260" s="39">
        <f t="shared" si="111"/>
        <v>0</v>
      </c>
      <c r="AQ260" s="39">
        <f t="shared" si="111"/>
        <v>0</v>
      </c>
      <c r="AR260" s="39">
        <f t="shared" si="111"/>
        <v>0</v>
      </c>
      <c r="AS260" s="39">
        <f t="shared" si="111"/>
        <v>0</v>
      </c>
      <c r="AT260" s="39">
        <f t="shared" si="111"/>
        <v>0</v>
      </c>
      <c r="AU260" s="39">
        <f t="shared" si="111"/>
        <v>0</v>
      </c>
      <c r="AV260" s="39">
        <f t="shared" si="111"/>
        <v>0</v>
      </c>
      <c r="AW260" s="39">
        <f t="shared" si="111"/>
        <v>0</v>
      </c>
      <c r="AX260" s="39">
        <f t="shared" si="111"/>
        <v>0</v>
      </c>
      <c r="AY260" s="39">
        <f t="shared" si="111"/>
        <v>0</v>
      </c>
      <c r="AZ260" s="39">
        <f t="shared" si="111"/>
        <v>0</v>
      </c>
      <c r="BA260" s="39">
        <f t="shared" si="111"/>
        <v>0</v>
      </c>
      <c r="BB260" s="39">
        <f t="shared" si="111"/>
        <v>0</v>
      </c>
      <c r="BC260" s="39">
        <f t="shared" si="111"/>
        <v>0</v>
      </c>
      <c r="BD260" s="39">
        <f t="shared" si="111"/>
        <v>0</v>
      </c>
      <c r="BE260" s="39">
        <f t="shared" si="111"/>
        <v>0</v>
      </c>
      <c r="BF260" s="39">
        <f t="shared" si="111"/>
        <v>0</v>
      </c>
      <c r="BG260" s="39">
        <f t="shared" si="111"/>
        <v>0</v>
      </c>
      <c r="BH260" s="39">
        <f t="shared" si="111"/>
        <v>0</v>
      </c>
      <c r="BI260" s="39">
        <f t="shared" si="111"/>
        <v>0</v>
      </c>
      <c r="BJ260" s="39">
        <f t="shared" si="111"/>
        <v>0</v>
      </c>
      <c r="BK260" s="39">
        <f t="shared" si="111"/>
        <v>0</v>
      </c>
      <c r="BL260" s="39">
        <f t="shared" si="111"/>
        <v>0</v>
      </c>
      <c r="BM260" s="39">
        <f t="shared" si="111"/>
        <v>0</v>
      </c>
      <c r="BN260" s="39">
        <f t="shared" si="111"/>
        <v>0</v>
      </c>
    </row>
    <row r="263" spans="1:66" hidden="1"/>
    <row r="264" spans="1:66" hidden="1"/>
    <row r="265" spans="1:66" hidden="1"/>
    <row r="266" spans="1:66" hidden="1">
      <c r="A266" s="35" t="s">
        <v>17</v>
      </c>
      <c r="B266" s="35">
        <f>B255/5</f>
        <v>0</v>
      </c>
      <c r="C266" s="45"/>
      <c r="D266" s="35">
        <v>2015</v>
      </c>
      <c r="E266" s="35">
        <v>2016</v>
      </c>
      <c r="F266" s="35">
        <v>2017</v>
      </c>
      <c r="G266" s="35">
        <v>2018</v>
      </c>
      <c r="H266" s="35">
        <v>2019</v>
      </c>
      <c r="I266" s="35">
        <v>2020</v>
      </c>
      <c r="J266" s="35">
        <v>2021</v>
      </c>
      <c r="K266" s="35">
        <v>2022</v>
      </c>
      <c r="L266" s="35">
        <v>2023</v>
      </c>
      <c r="M266" s="35">
        <v>2024</v>
      </c>
      <c r="N266" s="35">
        <v>2025</v>
      </c>
      <c r="O266" s="35">
        <v>2026</v>
      </c>
      <c r="P266" s="35">
        <v>2027</v>
      </c>
      <c r="Q266" s="35">
        <v>2028</v>
      </c>
      <c r="R266" s="35">
        <v>2029</v>
      </c>
      <c r="S266" s="35">
        <v>2030</v>
      </c>
      <c r="T266" s="35">
        <v>2031</v>
      </c>
      <c r="U266" s="35">
        <v>2032</v>
      </c>
      <c r="V266" s="35">
        <v>2033</v>
      </c>
      <c r="W266" s="35">
        <v>2034</v>
      </c>
      <c r="X266" s="35">
        <v>2035</v>
      </c>
      <c r="Y266" s="35">
        <v>2036</v>
      </c>
      <c r="Z266" s="35">
        <v>2037</v>
      </c>
      <c r="AA266" s="35">
        <v>2038</v>
      </c>
      <c r="AB266" s="35">
        <v>2039</v>
      </c>
      <c r="AC266" s="35">
        <v>2040</v>
      </c>
      <c r="AD266" s="35">
        <v>2041</v>
      </c>
      <c r="AE266" s="35">
        <v>2042</v>
      </c>
      <c r="AF266" s="35">
        <v>2043</v>
      </c>
      <c r="AG266" s="35">
        <v>2044</v>
      </c>
      <c r="AH266" s="35">
        <v>2045</v>
      </c>
      <c r="AI266" s="35">
        <v>2046</v>
      </c>
      <c r="AJ266" s="35">
        <v>2047</v>
      </c>
      <c r="AK266" s="35">
        <v>2048</v>
      </c>
      <c r="AL266" s="35">
        <v>2049</v>
      </c>
      <c r="AM266" s="35">
        <v>2050</v>
      </c>
      <c r="AN266" s="35">
        <v>2051</v>
      </c>
      <c r="AO266" s="35">
        <v>2052</v>
      </c>
      <c r="AP266" s="35">
        <v>2053</v>
      </c>
      <c r="AQ266" s="35">
        <v>2054</v>
      </c>
      <c r="AR266" s="35">
        <v>2055</v>
      </c>
      <c r="AS266" s="35">
        <v>2056</v>
      </c>
      <c r="AT266" s="35">
        <v>2057</v>
      </c>
      <c r="AU266" s="35">
        <v>2058</v>
      </c>
      <c r="AV266" s="35">
        <v>2059</v>
      </c>
      <c r="AW266" s="35">
        <v>2060</v>
      </c>
      <c r="AX266" s="35">
        <v>2061</v>
      </c>
      <c r="AY266" s="35">
        <v>2062</v>
      </c>
      <c r="AZ266" s="35">
        <v>2063</v>
      </c>
      <c r="BA266" s="35">
        <v>2064</v>
      </c>
      <c r="BB266" s="35">
        <v>2065</v>
      </c>
      <c r="BC266" s="35">
        <v>2066</v>
      </c>
      <c r="BD266" s="35">
        <v>2067</v>
      </c>
      <c r="BE266" s="35">
        <v>2068</v>
      </c>
      <c r="BF266" s="35">
        <v>2069</v>
      </c>
      <c r="BG266" s="35">
        <v>2070</v>
      </c>
      <c r="BH266" s="35">
        <v>2071</v>
      </c>
      <c r="BI266" s="35">
        <v>2072</v>
      </c>
      <c r="BJ266" s="35">
        <v>2073</v>
      </c>
      <c r="BK266" s="35">
        <v>2074</v>
      </c>
      <c r="BL266" s="35">
        <v>2075</v>
      </c>
      <c r="BM266" s="35">
        <v>2076</v>
      </c>
      <c r="BN266" s="35">
        <v>2077</v>
      </c>
    </row>
    <row r="267" spans="1:66" hidden="1">
      <c r="A267" s="35" t="s">
        <v>18</v>
      </c>
      <c r="B267" s="35">
        <f>B256</f>
        <v>9</v>
      </c>
      <c r="D267" s="35">
        <f>B267</f>
        <v>9</v>
      </c>
      <c r="E267" s="35">
        <f t="shared" ref="E267:BN267" si="112">IF(D267&gt;0,D267-1,0)</f>
        <v>8</v>
      </c>
      <c r="F267" s="35">
        <f t="shared" si="112"/>
        <v>7</v>
      </c>
      <c r="G267" s="35">
        <f t="shared" si="112"/>
        <v>6</v>
      </c>
      <c r="H267" s="35">
        <f t="shared" si="112"/>
        <v>5</v>
      </c>
      <c r="I267" s="35">
        <f t="shared" si="112"/>
        <v>4</v>
      </c>
      <c r="J267" s="35">
        <f t="shared" si="112"/>
        <v>3</v>
      </c>
      <c r="K267" s="35">
        <f t="shared" si="112"/>
        <v>2</v>
      </c>
      <c r="L267" s="35">
        <f t="shared" si="112"/>
        <v>1</v>
      </c>
      <c r="M267" s="35">
        <f t="shared" si="112"/>
        <v>0</v>
      </c>
      <c r="N267" s="35">
        <f t="shared" si="112"/>
        <v>0</v>
      </c>
      <c r="O267" s="35">
        <f t="shared" si="112"/>
        <v>0</v>
      </c>
      <c r="P267" s="35">
        <f t="shared" si="112"/>
        <v>0</v>
      </c>
      <c r="Q267" s="35">
        <f t="shared" si="112"/>
        <v>0</v>
      </c>
      <c r="R267" s="35">
        <f t="shared" si="112"/>
        <v>0</v>
      </c>
      <c r="S267" s="35">
        <f t="shared" si="112"/>
        <v>0</v>
      </c>
      <c r="T267" s="35">
        <f t="shared" si="112"/>
        <v>0</v>
      </c>
      <c r="U267" s="35">
        <f t="shared" si="112"/>
        <v>0</v>
      </c>
      <c r="V267" s="35">
        <f t="shared" si="112"/>
        <v>0</v>
      </c>
      <c r="W267" s="35">
        <f t="shared" si="112"/>
        <v>0</v>
      </c>
      <c r="X267" s="35">
        <f t="shared" si="112"/>
        <v>0</v>
      </c>
      <c r="Y267" s="35">
        <f t="shared" si="112"/>
        <v>0</v>
      </c>
      <c r="Z267" s="35">
        <f t="shared" si="112"/>
        <v>0</v>
      </c>
      <c r="AA267" s="35">
        <f t="shared" si="112"/>
        <v>0</v>
      </c>
      <c r="AB267" s="35">
        <f t="shared" si="112"/>
        <v>0</v>
      </c>
      <c r="AC267" s="35">
        <f t="shared" si="112"/>
        <v>0</v>
      </c>
      <c r="AD267" s="35">
        <f t="shared" si="112"/>
        <v>0</v>
      </c>
      <c r="AE267" s="35">
        <f t="shared" si="112"/>
        <v>0</v>
      </c>
      <c r="AF267" s="35">
        <f t="shared" si="112"/>
        <v>0</v>
      </c>
      <c r="AG267" s="35">
        <f t="shared" si="112"/>
        <v>0</v>
      </c>
      <c r="AH267" s="35">
        <f t="shared" si="112"/>
        <v>0</v>
      </c>
      <c r="AI267" s="35">
        <f t="shared" si="112"/>
        <v>0</v>
      </c>
      <c r="AJ267" s="35">
        <f t="shared" si="112"/>
        <v>0</v>
      </c>
      <c r="AK267" s="35">
        <f t="shared" si="112"/>
        <v>0</v>
      </c>
      <c r="AL267" s="35">
        <f t="shared" si="112"/>
        <v>0</v>
      </c>
      <c r="AM267" s="35">
        <f t="shared" si="112"/>
        <v>0</v>
      </c>
      <c r="AN267" s="35">
        <f t="shared" si="112"/>
        <v>0</v>
      </c>
      <c r="AO267" s="35">
        <f t="shared" si="112"/>
        <v>0</v>
      </c>
      <c r="AP267" s="35">
        <f t="shared" si="112"/>
        <v>0</v>
      </c>
      <c r="AQ267" s="35">
        <f t="shared" si="112"/>
        <v>0</v>
      </c>
      <c r="AR267" s="35">
        <f t="shared" si="112"/>
        <v>0</v>
      </c>
      <c r="AS267" s="35">
        <f t="shared" si="112"/>
        <v>0</v>
      </c>
      <c r="AT267" s="35">
        <f t="shared" si="112"/>
        <v>0</v>
      </c>
      <c r="AU267" s="35">
        <f t="shared" si="112"/>
        <v>0</v>
      </c>
      <c r="AV267" s="35">
        <f t="shared" si="112"/>
        <v>0</v>
      </c>
      <c r="AW267" s="35">
        <f t="shared" si="112"/>
        <v>0</v>
      </c>
      <c r="AX267" s="35">
        <f t="shared" si="112"/>
        <v>0</v>
      </c>
      <c r="AY267" s="35">
        <f t="shared" si="112"/>
        <v>0</v>
      </c>
      <c r="AZ267" s="35">
        <f t="shared" si="112"/>
        <v>0</v>
      </c>
      <c r="BA267" s="35">
        <f t="shared" si="112"/>
        <v>0</v>
      </c>
      <c r="BB267" s="35">
        <f t="shared" si="112"/>
        <v>0</v>
      </c>
      <c r="BC267" s="35">
        <f t="shared" si="112"/>
        <v>0</v>
      </c>
      <c r="BD267" s="35">
        <f t="shared" si="112"/>
        <v>0</v>
      </c>
      <c r="BE267" s="35">
        <f t="shared" si="112"/>
        <v>0</v>
      </c>
      <c r="BF267" s="35">
        <f t="shared" si="112"/>
        <v>0</v>
      </c>
      <c r="BG267" s="35">
        <f t="shared" si="112"/>
        <v>0</v>
      </c>
      <c r="BH267" s="35">
        <f t="shared" si="112"/>
        <v>0</v>
      </c>
      <c r="BI267" s="35">
        <f t="shared" si="112"/>
        <v>0</v>
      </c>
      <c r="BJ267" s="35">
        <f t="shared" si="112"/>
        <v>0</v>
      </c>
      <c r="BK267" s="35">
        <f t="shared" si="112"/>
        <v>0</v>
      </c>
      <c r="BL267" s="35">
        <f t="shared" si="112"/>
        <v>0</v>
      </c>
      <c r="BM267" s="35">
        <f t="shared" si="112"/>
        <v>0</v>
      </c>
      <c r="BN267" s="35">
        <f t="shared" si="112"/>
        <v>0</v>
      </c>
    </row>
    <row r="268" spans="1:66" hidden="1">
      <c r="D268" s="35">
        <f>B266</f>
        <v>0</v>
      </c>
      <c r="E268" s="35">
        <f t="shared" ref="E268:BN268" si="113">D272</f>
        <v>0</v>
      </c>
      <c r="F268" s="35">
        <f t="shared" si="113"/>
        <v>0</v>
      </c>
      <c r="G268" s="35">
        <f t="shared" si="113"/>
        <v>0</v>
      </c>
      <c r="H268" s="35">
        <f t="shared" si="113"/>
        <v>0</v>
      </c>
      <c r="I268" s="35">
        <f t="shared" si="113"/>
        <v>0</v>
      </c>
      <c r="J268" s="35">
        <f t="shared" si="113"/>
        <v>0</v>
      </c>
      <c r="K268" s="35">
        <f t="shared" si="113"/>
        <v>0</v>
      </c>
      <c r="L268" s="35">
        <f t="shared" si="113"/>
        <v>0</v>
      </c>
      <c r="M268" s="35">
        <f t="shared" si="113"/>
        <v>0</v>
      </c>
      <c r="N268" s="35" t="e">
        <f t="shared" si="113"/>
        <v>#N/A</v>
      </c>
      <c r="O268" s="35" t="e">
        <f t="shared" si="113"/>
        <v>#N/A</v>
      </c>
      <c r="P268" s="35" t="e">
        <f t="shared" si="113"/>
        <v>#N/A</v>
      </c>
      <c r="Q268" s="35" t="e">
        <f t="shared" si="113"/>
        <v>#N/A</v>
      </c>
      <c r="R268" s="35" t="e">
        <f t="shared" si="113"/>
        <v>#N/A</v>
      </c>
      <c r="S268" s="35" t="e">
        <f t="shared" si="113"/>
        <v>#N/A</v>
      </c>
      <c r="T268" s="35" t="e">
        <f t="shared" si="113"/>
        <v>#N/A</v>
      </c>
      <c r="U268" s="35" t="e">
        <f t="shared" si="113"/>
        <v>#N/A</v>
      </c>
      <c r="V268" s="35" t="e">
        <f t="shared" si="113"/>
        <v>#N/A</v>
      </c>
      <c r="W268" s="35" t="e">
        <f t="shared" si="113"/>
        <v>#N/A</v>
      </c>
      <c r="X268" s="35" t="e">
        <f t="shared" si="113"/>
        <v>#N/A</v>
      </c>
      <c r="Y268" s="35" t="e">
        <f t="shared" si="113"/>
        <v>#N/A</v>
      </c>
      <c r="Z268" s="35" t="e">
        <f t="shared" si="113"/>
        <v>#N/A</v>
      </c>
      <c r="AA268" s="35" t="e">
        <f t="shared" si="113"/>
        <v>#N/A</v>
      </c>
      <c r="AB268" s="35" t="e">
        <f t="shared" si="113"/>
        <v>#N/A</v>
      </c>
      <c r="AC268" s="35" t="e">
        <f t="shared" si="113"/>
        <v>#N/A</v>
      </c>
      <c r="AD268" s="35" t="e">
        <f t="shared" si="113"/>
        <v>#N/A</v>
      </c>
      <c r="AE268" s="35" t="e">
        <f t="shared" si="113"/>
        <v>#N/A</v>
      </c>
      <c r="AF268" s="35" t="e">
        <f t="shared" si="113"/>
        <v>#N/A</v>
      </c>
      <c r="AG268" s="35" t="e">
        <f t="shared" si="113"/>
        <v>#N/A</v>
      </c>
      <c r="AH268" s="35" t="e">
        <f t="shared" si="113"/>
        <v>#N/A</v>
      </c>
      <c r="AI268" s="35" t="e">
        <f t="shared" si="113"/>
        <v>#N/A</v>
      </c>
      <c r="AJ268" s="35" t="e">
        <f t="shared" si="113"/>
        <v>#N/A</v>
      </c>
      <c r="AK268" s="35" t="e">
        <f t="shared" si="113"/>
        <v>#N/A</v>
      </c>
      <c r="AL268" s="35" t="e">
        <f t="shared" si="113"/>
        <v>#N/A</v>
      </c>
      <c r="AM268" s="35" t="e">
        <f t="shared" si="113"/>
        <v>#N/A</v>
      </c>
      <c r="AN268" s="35" t="e">
        <f t="shared" si="113"/>
        <v>#N/A</v>
      </c>
      <c r="AO268" s="35" t="e">
        <f t="shared" si="113"/>
        <v>#N/A</v>
      </c>
      <c r="AP268" s="35" t="e">
        <f t="shared" si="113"/>
        <v>#N/A</v>
      </c>
      <c r="AQ268" s="35" t="e">
        <f t="shared" si="113"/>
        <v>#N/A</v>
      </c>
      <c r="AR268" s="35" t="e">
        <f t="shared" si="113"/>
        <v>#N/A</v>
      </c>
      <c r="AS268" s="35" t="e">
        <f t="shared" si="113"/>
        <v>#N/A</v>
      </c>
      <c r="AT268" s="35" t="e">
        <f t="shared" si="113"/>
        <v>#N/A</v>
      </c>
      <c r="AU268" s="35" t="e">
        <f t="shared" si="113"/>
        <v>#N/A</v>
      </c>
      <c r="AV268" s="35" t="e">
        <f t="shared" si="113"/>
        <v>#N/A</v>
      </c>
      <c r="AW268" s="35" t="e">
        <f t="shared" si="113"/>
        <v>#N/A</v>
      </c>
      <c r="AX268" s="35" t="e">
        <f t="shared" si="113"/>
        <v>#N/A</v>
      </c>
      <c r="AY268" s="35" t="e">
        <f t="shared" si="113"/>
        <v>#N/A</v>
      </c>
      <c r="AZ268" s="35" t="e">
        <f t="shared" si="113"/>
        <v>#N/A</v>
      </c>
      <c r="BA268" s="35" t="e">
        <f t="shared" si="113"/>
        <v>#N/A</v>
      </c>
      <c r="BB268" s="35" t="e">
        <f t="shared" si="113"/>
        <v>#N/A</v>
      </c>
      <c r="BC268" s="35" t="e">
        <f t="shared" si="113"/>
        <v>#N/A</v>
      </c>
      <c r="BD268" s="35" t="e">
        <f t="shared" si="113"/>
        <v>#N/A</v>
      </c>
      <c r="BE268" s="35" t="e">
        <f t="shared" si="113"/>
        <v>#N/A</v>
      </c>
      <c r="BF268" s="35" t="e">
        <f t="shared" si="113"/>
        <v>#N/A</v>
      </c>
      <c r="BG268" s="35" t="e">
        <f t="shared" si="113"/>
        <v>#N/A</v>
      </c>
      <c r="BH268" s="35" t="e">
        <f t="shared" si="113"/>
        <v>#N/A</v>
      </c>
      <c r="BI268" s="35" t="e">
        <f t="shared" si="113"/>
        <v>#N/A</v>
      </c>
      <c r="BJ268" s="35" t="e">
        <f t="shared" si="113"/>
        <v>#N/A</v>
      </c>
      <c r="BK268" s="35" t="e">
        <f t="shared" si="113"/>
        <v>#N/A</v>
      </c>
      <c r="BL268" s="35" t="e">
        <f t="shared" si="113"/>
        <v>#N/A</v>
      </c>
      <c r="BM268" s="35" t="e">
        <f t="shared" si="113"/>
        <v>#N/A</v>
      </c>
      <c r="BN268" s="35" t="e">
        <f t="shared" si="113"/>
        <v>#N/A</v>
      </c>
    </row>
    <row r="269" spans="1:66" hidden="1">
      <c r="C269" s="35" t="s">
        <v>0</v>
      </c>
      <c r="D269" s="35">
        <f>IF($D267&gt;=1,($B266/HLOOKUP($D267,'[7]Annuity Cal'!$H$7:$BE$11,2,FALSE))*HLOOKUP(D267,'[7]Annuity Cal'!$H$7:$BE$11,3,FALSE),(IF(D267&lt;=(-1),D267,0)))</f>
        <v>0</v>
      </c>
      <c r="E269" s="35">
        <f>IF($D267&gt;=1,($B266/HLOOKUP($D267,'[7]Annuity Cal'!$H$7:$BE$11,2,FALSE))*HLOOKUP(E267,'[7]Annuity Cal'!$H$7:$BE$11,3,FALSE),(IF(E267&lt;=(-1),E267,0)))</f>
        <v>0</v>
      </c>
      <c r="F269" s="35">
        <f>IF($D267&gt;=1,($B266/HLOOKUP($D267,'[7]Annuity Cal'!$H$7:$BE$11,2,FALSE))*HLOOKUP(F267,'[7]Annuity Cal'!$H$7:$BE$11,3,FALSE),(IF(F267&lt;=(-1),F267,0)))</f>
        <v>0</v>
      </c>
      <c r="G269" s="35">
        <f>IF($D267&gt;=1,($B266/HLOOKUP($D267,'[7]Annuity Cal'!$H$7:$BE$11,2,FALSE))*HLOOKUP(G267,'[7]Annuity Cal'!$H$7:$BE$11,3,FALSE),(IF(G267&lt;=(-1),G267,0)))</f>
        <v>0</v>
      </c>
      <c r="H269" s="35">
        <f>IF($D267&gt;=1,($B266/HLOOKUP($D267,'[7]Annuity Cal'!$H$7:$BE$11,2,FALSE))*HLOOKUP(H267,'[7]Annuity Cal'!$H$7:$BE$11,3,FALSE),(IF(H267&lt;=(-1),H267,0)))</f>
        <v>0</v>
      </c>
      <c r="I269" s="35">
        <f>IF($D267&gt;=1,($B266/HLOOKUP($D267,'[7]Annuity Cal'!$H$7:$BE$11,2,FALSE))*HLOOKUP(I267,'[7]Annuity Cal'!$H$7:$BE$11,3,FALSE),(IF(I267&lt;=(-1),I267,0)))</f>
        <v>0</v>
      </c>
      <c r="J269" s="35">
        <f>IF($D267&gt;=1,($B266/HLOOKUP($D267,'[7]Annuity Cal'!$H$7:$BE$11,2,FALSE))*HLOOKUP(J267,'[7]Annuity Cal'!$H$7:$BE$11,3,FALSE),(IF(J267&lt;=(-1),J267,0)))</f>
        <v>0</v>
      </c>
      <c r="K269" s="35">
        <f>IF($D267&gt;=1,($B266/HLOOKUP($D267,'[7]Annuity Cal'!$H$7:$BE$11,2,FALSE))*HLOOKUP(K267,'[7]Annuity Cal'!$H$7:$BE$11,3,FALSE),(IF(K267&lt;=(-1),K267,0)))</f>
        <v>0</v>
      </c>
      <c r="L269" s="35">
        <f>IF($D267&gt;=1,($B266/HLOOKUP($D267,'[7]Annuity Cal'!$H$7:$BE$11,2,FALSE))*HLOOKUP(L267,'[7]Annuity Cal'!$H$7:$BE$11,3,FALSE),(IF(L267&lt;=(-1),L267,0)))</f>
        <v>0</v>
      </c>
      <c r="M269" s="35" t="e">
        <f>IF($D267&gt;=1,($B266/HLOOKUP($D267,'[7]Annuity Cal'!$H$7:$BE$11,2,FALSE))*HLOOKUP(M267,'[7]Annuity Cal'!$H$7:$BE$11,3,FALSE),(IF(M267&lt;=(-1),M267,0)))</f>
        <v>#N/A</v>
      </c>
      <c r="N269" s="35" t="e">
        <f>IF($D267&gt;=1,($B266/HLOOKUP($D267,'[7]Annuity Cal'!$H$7:$BE$11,2,FALSE))*HLOOKUP(N267,'[7]Annuity Cal'!$H$7:$BE$11,3,FALSE),(IF(N267&lt;=(-1),N267,0)))</f>
        <v>#N/A</v>
      </c>
      <c r="O269" s="35" t="e">
        <f>IF($D267&gt;=1,($B266/HLOOKUP($D267,'[7]Annuity Cal'!$H$7:$BE$11,2,FALSE))*HLOOKUP(O267,'[7]Annuity Cal'!$H$7:$BE$11,3,FALSE),(IF(O267&lt;=(-1),O267,0)))</f>
        <v>#N/A</v>
      </c>
      <c r="P269" s="35" t="e">
        <f>IF($D267&gt;=1,($B266/HLOOKUP($D267,'[7]Annuity Cal'!$H$7:$BE$11,2,FALSE))*HLOOKUP(P267,'[7]Annuity Cal'!$H$7:$BE$11,3,FALSE),(IF(P267&lt;=(-1),P267,0)))</f>
        <v>#N/A</v>
      </c>
      <c r="Q269" s="35" t="e">
        <f>IF($D267&gt;=1,($B266/HLOOKUP($D267,'[7]Annuity Cal'!$H$7:$BE$11,2,FALSE))*HLOOKUP(Q267,'[7]Annuity Cal'!$H$7:$BE$11,3,FALSE),(IF(Q267&lt;=(-1),Q267,0)))</f>
        <v>#N/A</v>
      </c>
      <c r="R269" s="35" t="e">
        <f>IF($D267&gt;=1,($B266/HLOOKUP($D267,'[7]Annuity Cal'!$H$7:$BE$11,2,FALSE))*HLOOKUP(R267,'[7]Annuity Cal'!$H$7:$BE$11,3,FALSE),(IF(R267&lt;=(-1),R267,0)))</f>
        <v>#N/A</v>
      </c>
      <c r="S269" s="35" t="e">
        <f>IF($D267&gt;=1,($B266/HLOOKUP($D267,'[7]Annuity Cal'!$H$7:$BE$11,2,FALSE))*HLOOKUP(S267,'[7]Annuity Cal'!$H$7:$BE$11,3,FALSE),(IF(S267&lt;=(-1),S267,0)))</f>
        <v>#N/A</v>
      </c>
      <c r="T269" s="35" t="e">
        <f>IF($D267&gt;=1,($B266/HLOOKUP($D267,'[7]Annuity Cal'!$H$7:$BE$11,2,FALSE))*HLOOKUP(T267,'[7]Annuity Cal'!$H$7:$BE$11,3,FALSE),(IF(T267&lt;=(-1),T267,0)))</f>
        <v>#N/A</v>
      </c>
      <c r="U269" s="35" t="e">
        <f>IF($D267&gt;=1,($B266/HLOOKUP($D267,'[7]Annuity Cal'!$H$7:$BE$11,2,FALSE))*HLOOKUP(U267,'[7]Annuity Cal'!$H$7:$BE$11,3,FALSE),(IF(U267&lt;=(-1),U267,0)))</f>
        <v>#N/A</v>
      </c>
      <c r="V269" s="35" t="e">
        <f>IF($D267&gt;=1,($B266/HLOOKUP($D267,'[7]Annuity Cal'!$H$7:$BE$11,2,FALSE))*HLOOKUP(V267,'[7]Annuity Cal'!$H$7:$BE$11,3,FALSE),(IF(V267&lt;=(-1),V267,0)))</f>
        <v>#N/A</v>
      </c>
      <c r="W269" s="35" t="e">
        <f>IF($D267&gt;=1,($B266/HLOOKUP($D267,'[7]Annuity Cal'!$H$7:$BE$11,2,FALSE))*HLOOKUP(W267,'[7]Annuity Cal'!$H$7:$BE$11,3,FALSE),(IF(W267&lt;=(-1),W267,0)))</f>
        <v>#N/A</v>
      </c>
      <c r="X269" s="35" t="e">
        <f>IF($D267&gt;=1,($B266/HLOOKUP($D267,'[7]Annuity Cal'!$H$7:$BE$11,2,FALSE))*HLOOKUP(X267,'[7]Annuity Cal'!$H$7:$BE$11,3,FALSE),(IF(X267&lt;=(-1),X267,0)))</f>
        <v>#N/A</v>
      </c>
      <c r="Y269" s="35" t="e">
        <f>IF($D267&gt;=1,($B266/HLOOKUP($D267,'[7]Annuity Cal'!$H$7:$BE$11,2,FALSE))*HLOOKUP(Y267,'[7]Annuity Cal'!$H$7:$BE$11,3,FALSE),(IF(Y267&lt;=(-1),Y267,0)))</f>
        <v>#N/A</v>
      </c>
      <c r="Z269" s="35" t="e">
        <f>IF($D267&gt;=1,($B266/HLOOKUP($D267,'[7]Annuity Cal'!$H$7:$BE$11,2,FALSE))*HLOOKUP(Z267,'[7]Annuity Cal'!$H$7:$BE$11,3,FALSE),(IF(Z267&lt;=(-1),Z267,0)))</f>
        <v>#N/A</v>
      </c>
      <c r="AA269" s="35" t="e">
        <f>IF($D267&gt;=1,($B266/HLOOKUP($D267,'[7]Annuity Cal'!$H$7:$BE$11,2,FALSE))*HLOOKUP(AA267,'[7]Annuity Cal'!$H$7:$BE$11,3,FALSE),(IF(AA267&lt;=(-1),AA267,0)))</f>
        <v>#N/A</v>
      </c>
      <c r="AB269" s="35" t="e">
        <f>IF($D267&gt;=1,($B266/HLOOKUP($D267,'[7]Annuity Cal'!$H$7:$BE$11,2,FALSE))*HLOOKUP(AB267,'[7]Annuity Cal'!$H$7:$BE$11,3,FALSE),(IF(AB267&lt;=(-1),AB267,0)))</f>
        <v>#N/A</v>
      </c>
      <c r="AC269" s="35" t="e">
        <f>IF($D267&gt;=1,($B266/HLOOKUP($D267,'[7]Annuity Cal'!$H$7:$BE$11,2,FALSE))*HLOOKUP(AC267,'[7]Annuity Cal'!$H$7:$BE$11,3,FALSE),(IF(AC267&lt;=(-1),AC267,0)))</f>
        <v>#N/A</v>
      </c>
      <c r="AD269" s="35" t="e">
        <f>IF($D267&gt;=1,($B266/HLOOKUP($D267,'[7]Annuity Cal'!$H$7:$BE$11,2,FALSE))*HLOOKUP(AD267,'[7]Annuity Cal'!$H$7:$BE$11,3,FALSE),(IF(AD267&lt;=(-1),AD267,0)))</f>
        <v>#N/A</v>
      </c>
      <c r="AE269" s="35" t="e">
        <f>IF($D267&gt;=1,($B266/HLOOKUP($D267,'[7]Annuity Cal'!$H$7:$BE$11,2,FALSE))*HLOOKUP(AE267,'[7]Annuity Cal'!$H$7:$BE$11,3,FALSE),(IF(AE267&lt;=(-1),AE267,0)))</f>
        <v>#N/A</v>
      </c>
      <c r="AF269" s="35" t="e">
        <f>IF($D267&gt;=1,($B266/HLOOKUP($D267,'[7]Annuity Cal'!$H$7:$BE$11,2,FALSE))*HLOOKUP(AF267,'[7]Annuity Cal'!$H$7:$BE$11,3,FALSE),(IF(AF267&lt;=(-1),AF267,0)))</f>
        <v>#N/A</v>
      </c>
      <c r="AG269" s="35" t="e">
        <f>IF($D267&gt;=1,($B266/HLOOKUP($D267,'[7]Annuity Cal'!$H$7:$BE$11,2,FALSE))*HLOOKUP(AG267,'[7]Annuity Cal'!$H$7:$BE$11,3,FALSE),(IF(AG267&lt;=(-1),AG267,0)))</f>
        <v>#N/A</v>
      </c>
      <c r="AH269" s="35" t="e">
        <f>IF($D267&gt;=1,($B266/HLOOKUP($D267,'[7]Annuity Cal'!$H$7:$BE$11,2,FALSE))*HLOOKUP(AH267,'[7]Annuity Cal'!$H$7:$BE$11,3,FALSE),(IF(AH267&lt;=(-1),AH267,0)))</f>
        <v>#N/A</v>
      </c>
      <c r="AI269" s="35" t="e">
        <f>IF($D267&gt;=1,($B266/HLOOKUP($D267,'[7]Annuity Cal'!$H$7:$BE$11,2,FALSE))*HLOOKUP(AI267,'[7]Annuity Cal'!$H$7:$BE$11,3,FALSE),(IF(AI267&lt;=(-1),AI267,0)))</f>
        <v>#N/A</v>
      </c>
      <c r="AJ269" s="35" t="e">
        <f>IF($D267&gt;=1,($B266/HLOOKUP($D267,'[7]Annuity Cal'!$H$7:$BE$11,2,FALSE))*HLOOKUP(AJ267,'[7]Annuity Cal'!$H$7:$BE$11,3,FALSE),(IF(AJ267&lt;=(-1),AJ267,0)))</f>
        <v>#N/A</v>
      </c>
      <c r="AK269" s="35" t="e">
        <f>IF($D267&gt;=1,($B266/HLOOKUP($D267,'[7]Annuity Cal'!$H$7:$BE$11,2,FALSE))*HLOOKUP(AK267,'[7]Annuity Cal'!$H$7:$BE$11,3,FALSE),(IF(AK267&lt;=(-1),AK267,0)))</f>
        <v>#N/A</v>
      </c>
      <c r="AL269" s="35" t="e">
        <f>IF($D267&gt;=1,($B266/HLOOKUP($D267,'[7]Annuity Cal'!$H$7:$BE$11,2,FALSE))*HLOOKUP(AL267,'[7]Annuity Cal'!$H$7:$BE$11,3,FALSE),(IF(AL267&lt;=(-1),AL267,0)))</f>
        <v>#N/A</v>
      </c>
      <c r="AM269" s="35" t="e">
        <f>IF($D267&gt;=1,($B266/HLOOKUP($D267,'[7]Annuity Cal'!$H$7:$BE$11,2,FALSE))*HLOOKUP(AM267,'[7]Annuity Cal'!$H$7:$BE$11,3,FALSE),(IF(AM267&lt;=(-1),AM267,0)))</f>
        <v>#N/A</v>
      </c>
      <c r="AN269" s="35" t="e">
        <f>IF($D267&gt;=1,($B266/HLOOKUP($D267,'[7]Annuity Cal'!$H$7:$BE$11,2,FALSE))*HLOOKUP(AN267,'[7]Annuity Cal'!$H$7:$BE$11,3,FALSE),(IF(AN267&lt;=(-1),AN267,0)))</f>
        <v>#N/A</v>
      </c>
      <c r="AO269" s="35" t="e">
        <f>IF($D267&gt;=1,($B266/HLOOKUP($D267,'[7]Annuity Cal'!$H$7:$BE$11,2,FALSE))*HLOOKUP(AO267,'[7]Annuity Cal'!$H$7:$BE$11,3,FALSE),(IF(AO267&lt;=(-1),AO267,0)))</f>
        <v>#N/A</v>
      </c>
      <c r="AP269" s="35" t="e">
        <f>IF($D267&gt;=1,($B266/HLOOKUP($D267,'[7]Annuity Cal'!$H$7:$BE$11,2,FALSE))*HLOOKUP(AP267,'[7]Annuity Cal'!$H$7:$BE$11,3,FALSE),(IF(AP267&lt;=(-1),AP267,0)))</f>
        <v>#N/A</v>
      </c>
      <c r="AQ269" s="35" t="e">
        <f>IF($D267&gt;=1,($B266/HLOOKUP($D267,'[7]Annuity Cal'!$H$7:$BE$11,2,FALSE))*HLOOKUP(AQ267,'[7]Annuity Cal'!$H$7:$BE$11,3,FALSE),(IF(AQ267&lt;=(-1),AQ267,0)))</f>
        <v>#N/A</v>
      </c>
      <c r="AR269" s="35" t="e">
        <f>IF($D267&gt;=1,($B266/HLOOKUP($D267,'[7]Annuity Cal'!$H$7:$BE$11,2,FALSE))*HLOOKUP(AR267,'[7]Annuity Cal'!$H$7:$BE$11,3,FALSE),(IF(AR267&lt;=(-1),AR267,0)))</f>
        <v>#N/A</v>
      </c>
      <c r="AS269" s="35" t="e">
        <f>IF($D267&gt;=1,($B266/HLOOKUP($D267,'[7]Annuity Cal'!$H$7:$BE$11,2,FALSE))*HLOOKUP(AS267,'[7]Annuity Cal'!$H$7:$BE$11,3,FALSE),(IF(AS267&lt;=(-1),AS267,0)))</f>
        <v>#N/A</v>
      </c>
      <c r="AT269" s="35" t="e">
        <f>IF($D267&gt;=1,($B266/HLOOKUP($D267,'[7]Annuity Cal'!$H$7:$BE$11,2,FALSE))*HLOOKUP(AT267,'[7]Annuity Cal'!$H$7:$BE$11,3,FALSE),(IF(AT267&lt;=(-1),AT267,0)))</f>
        <v>#N/A</v>
      </c>
      <c r="AU269" s="35" t="e">
        <f>IF($D267&gt;=1,($B266/HLOOKUP($D267,'[7]Annuity Cal'!$H$7:$BE$11,2,FALSE))*HLOOKUP(AU267,'[7]Annuity Cal'!$H$7:$BE$11,3,FALSE),(IF(AU267&lt;=(-1),AU267,0)))</f>
        <v>#N/A</v>
      </c>
      <c r="AV269" s="35" t="e">
        <f>IF($D267&gt;=1,($B266/HLOOKUP($D267,'[7]Annuity Cal'!$H$7:$BE$11,2,FALSE))*HLOOKUP(AV267,'[7]Annuity Cal'!$H$7:$BE$11,3,FALSE),(IF(AV267&lt;=(-1),AV267,0)))</f>
        <v>#N/A</v>
      </c>
      <c r="AW269" s="35" t="e">
        <f>IF($D267&gt;=1,($B266/HLOOKUP($D267,'[7]Annuity Cal'!$H$7:$BE$11,2,FALSE))*HLOOKUP(AW267,'[7]Annuity Cal'!$H$7:$BE$11,3,FALSE),(IF(AW267&lt;=(-1),AW267,0)))</f>
        <v>#N/A</v>
      </c>
      <c r="AX269" s="35" t="e">
        <f>IF($D267&gt;=1,($B266/HLOOKUP($D267,'[7]Annuity Cal'!$H$7:$BE$11,2,FALSE))*HLOOKUP(AX267,'[7]Annuity Cal'!$H$7:$BE$11,3,FALSE),(IF(AX267&lt;=(-1),AX267,0)))</f>
        <v>#N/A</v>
      </c>
      <c r="AY269" s="35" t="e">
        <f>IF($D267&gt;=1,($B266/HLOOKUP($D267,'[7]Annuity Cal'!$H$7:$BE$11,2,FALSE))*HLOOKUP(AY267,'[7]Annuity Cal'!$H$7:$BE$11,3,FALSE),(IF(AY267&lt;=(-1),AY267,0)))</f>
        <v>#N/A</v>
      </c>
      <c r="AZ269" s="35" t="e">
        <f>IF($D267&gt;=1,($B266/HLOOKUP($D267,'[7]Annuity Cal'!$H$7:$BE$11,2,FALSE))*HLOOKUP(AZ267,'[7]Annuity Cal'!$H$7:$BE$11,3,FALSE),(IF(AZ267&lt;=(-1),AZ267,0)))</f>
        <v>#N/A</v>
      </c>
      <c r="BA269" s="35" t="e">
        <f>IF($D267&gt;=1,($B266/HLOOKUP($D267,'[7]Annuity Cal'!$H$7:$BE$11,2,FALSE))*HLOOKUP(BA267,'[7]Annuity Cal'!$H$7:$BE$11,3,FALSE),(IF(BA267&lt;=(-1),BA267,0)))</f>
        <v>#N/A</v>
      </c>
      <c r="BB269" s="35" t="e">
        <f>IF($D267&gt;=1,($B266/HLOOKUP($D267,'[7]Annuity Cal'!$H$7:$BE$11,2,FALSE))*HLOOKUP(BB267,'[7]Annuity Cal'!$H$7:$BE$11,3,FALSE),(IF(BB267&lt;=(-1),BB267,0)))</f>
        <v>#N/A</v>
      </c>
      <c r="BC269" s="35" t="e">
        <f>IF($D267&gt;=1,($B266/HLOOKUP($D267,'[7]Annuity Cal'!$H$7:$BE$11,2,FALSE))*HLOOKUP(BC267,'[7]Annuity Cal'!$H$7:$BE$11,3,FALSE),(IF(BC267&lt;=(-1),BC267,0)))</f>
        <v>#N/A</v>
      </c>
      <c r="BD269" s="35" t="e">
        <f>IF($D267&gt;=1,($B266/HLOOKUP($D267,'[7]Annuity Cal'!$H$7:$BE$11,2,FALSE))*HLOOKUP(BD267,'[7]Annuity Cal'!$H$7:$BE$11,3,FALSE),(IF(BD267&lt;=(-1),BD267,0)))</f>
        <v>#N/A</v>
      </c>
      <c r="BE269" s="35" t="e">
        <f>IF($D267&gt;=1,($B266/HLOOKUP($D267,'[7]Annuity Cal'!$H$7:$BE$11,2,FALSE))*HLOOKUP(BE267,'[7]Annuity Cal'!$H$7:$BE$11,3,FALSE),(IF(BE267&lt;=(-1),BE267,0)))</f>
        <v>#N/A</v>
      </c>
      <c r="BF269" s="35" t="e">
        <f>IF($D267&gt;=1,($B266/HLOOKUP($D267,'[7]Annuity Cal'!$H$7:$BE$11,2,FALSE))*HLOOKUP(BF267,'[7]Annuity Cal'!$H$7:$BE$11,3,FALSE),(IF(BF267&lt;=(-1),BF267,0)))</f>
        <v>#N/A</v>
      </c>
      <c r="BG269" s="35" t="e">
        <f>IF($D267&gt;=1,($B266/HLOOKUP($D267,'[7]Annuity Cal'!$H$7:$BE$11,2,FALSE))*HLOOKUP(BG267,'[7]Annuity Cal'!$H$7:$BE$11,3,FALSE),(IF(BG267&lt;=(-1),BG267,0)))</f>
        <v>#N/A</v>
      </c>
      <c r="BH269" s="35" t="e">
        <f>IF($D267&gt;=1,($B266/HLOOKUP($D267,'[7]Annuity Cal'!$H$7:$BE$11,2,FALSE))*HLOOKUP(BH267,'[7]Annuity Cal'!$H$7:$BE$11,3,FALSE),(IF(BH267&lt;=(-1),BH267,0)))</f>
        <v>#N/A</v>
      </c>
      <c r="BI269" s="35" t="e">
        <f>IF($D267&gt;=1,($B266/HLOOKUP($D267,'[7]Annuity Cal'!$H$7:$BE$11,2,FALSE))*HLOOKUP(BI267,'[7]Annuity Cal'!$H$7:$BE$11,3,FALSE),(IF(BI267&lt;=(-1),BI267,0)))</f>
        <v>#N/A</v>
      </c>
      <c r="BJ269" s="35" t="e">
        <f>IF($D267&gt;=1,($B266/HLOOKUP($D267,'[7]Annuity Cal'!$H$7:$BE$11,2,FALSE))*HLOOKUP(BJ267,'[7]Annuity Cal'!$H$7:$BE$11,3,FALSE),(IF(BJ267&lt;=(-1),BJ267,0)))</f>
        <v>#N/A</v>
      </c>
      <c r="BK269" s="35" t="e">
        <f>IF($D267&gt;=1,($B266/HLOOKUP($D267,'[7]Annuity Cal'!$H$7:$BE$11,2,FALSE))*HLOOKUP(BK267,'[7]Annuity Cal'!$H$7:$BE$11,3,FALSE),(IF(BK267&lt;=(-1),BK267,0)))</f>
        <v>#N/A</v>
      </c>
      <c r="BL269" s="35" t="e">
        <f>IF($D267&gt;=1,($B266/HLOOKUP($D267,'[7]Annuity Cal'!$H$7:$BE$11,2,FALSE))*HLOOKUP(BL267,'[7]Annuity Cal'!$H$7:$BE$11,3,FALSE),(IF(BL267&lt;=(-1),BL267,0)))</f>
        <v>#N/A</v>
      </c>
      <c r="BM269" s="35" t="e">
        <f>IF($D267&gt;=1,($B266/HLOOKUP($D267,'[7]Annuity Cal'!$H$7:$BE$11,2,FALSE))*HLOOKUP(BM267,'[7]Annuity Cal'!$H$7:$BE$11,3,FALSE),(IF(BM267&lt;=(-1),BM267,0)))</f>
        <v>#N/A</v>
      </c>
      <c r="BN269" s="35" t="e">
        <f>IF($D267&gt;=1,($B266/HLOOKUP($D267,'[7]Annuity Cal'!$H$7:$BE$11,2,FALSE))*HLOOKUP(BN267,'[7]Annuity Cal'!$H$7:$BE$11,3,FALSE),(IF(BN267&lt;=(-1),BN267,0)))</f>
        <v>#N/A</v>
      </c>
    </row>
    <row r="270" spans="1:66" hidden="1">
      <c r="C270" s="35" t="s">
        <v>1</v>
      </c>
      <c r="D270" s="35">
        <f>IF($D267&gt;=1,($B266/HLOOKUP($D267,'[7]Annuity Cal'!$H$7:$BE$11,2,FALSE))*HLOOKUP(D267,'[7]Annuity Cal'!$H$7:$BE$11,4,FALSE),(IF(D267&lt;=(-1),D267,0)))</f>
        <v>0</v>
      </c>
      <c r="E270" s="35">
        <f>IF($D267&gt;=1,($B266/HLOOKUP($D267,'[7]Annuity Cal'!$H$7:$BE$11,2,FALSE))*HLOOKUP(E267,'[7]Annuity Cal'!$H$7:$BE$11,4,FALSE),(IF(E267&lt;=(-1),E267,0)))</f>
        <v>0</v>
      </c>
      <c r="F270" s="35">
        <f>IF($D267&gt;=1,($B266/HLOOKUP($D267,'[7]Annuity Cal'!$H$7:$BE$11,2,FALSE))*HLOOKUP(F267,'[7]Annuity Cal'!$H$7:$BE$11,4,FALSE),(IF(F267&lt;=(-1),F267,0)))</f>
        <v>0</v>
      </c>
      <c r="G270" s="35">
        <f>IF($D267&gt;=1,($B266/HLOOKUP($D267,'[7]Annuity Cal'!$H$7:$BE$11,2,FALSE))*HLOOKUP(G267,'[7]Annuity Cal'!$H$7:$BE$11,4,FALSE),(IF(G267&lt;=(-1),G267,0)))</f>
        <v>0</v>
      </c>
      <c r="H270" s="35">
        <f>IF($D267&gt;=1,($B266/HLOOKUP($D267,'[7]Annuity Cal'!$H$7:$BE$11,2,FALSE))*HLOOKUP(H267,'[7]Annuity Cal'!$H$7:$BE$11,4,FALSE),(IF(H267&lt;=(-1),H267,0)))</f>
        <v>0</v>
      </c>
      <c r="I270" s="35">
        <f>IF($D267&gt;=1,($B266/HLOOKUP($D267,'[7]Annuity Cal'!$H$7:$BE$11,2,FALSE))*HLOOKUP(I267,'[7]Annuity Cal'!$H$7:$BE$11,4,FALSE),(IF(I267&lt;=(-1),I267,0)))</f>
        <v>0</v>
      </c>
      <c r="J270" s="35">
        <f>IF($D267&gt;=1,($B266/HLOOKUP($D267,'[7]Annuity Cal'!$H$7:$BE$11,2,FALSE))*HLOOKUP(J267,'[7]Annuity Cal'!$H$7:$BE$11,4,FALSE),(IF(J267&lt;=(-1),J267,0)))</f>
        <v>0</v>
      </c>
      <c r="K270" s="35">
        <f>IF($D267&gt;=1,($B266/HLOOKUP($D267,'[7]Annuity Cal'!$H$7:$BE$11,2,FALSE))*HLOOKUP(K267,'[7]Annuity Cal'!$H$7:$BE$11,4,FALSE),(IF(K267&lt;=(-1),K267,0)))</f>
        <v>0</v>
      </c>
      <c r="L270" s="35">
        <f>IF($D267&gt;=1,($B266/HLOOKUP($D267,'[7]Annuity Cal'!$H$7:$BE$11,2,FALSE))*HLOOKUP(L267,'[7]Annuity Cal'!$H$7:$BE$11,4,FALSE),(IF(L267&lt;=(-1),L267,0)))</f>
        <v>0</v>
      </c>
      <c r="M270" s="35" t="e">
        <f>IF($D267&gt;=1,($B266/HLOOKUP($D267,'[7]Annuity Cal'!$H$7:$BE$11,2,FALSE))*HLOOKUP(M267,'[7]Annuity Cal'!$H$7:$BE$11,4,FALSE),(IF(M267&lt;=(-1),M267,0)))</f>
        <v>#N/A</v>
      </c>
      <c r="N270" s="35" t="e">
        <f>IF($D267&gt;=1,($B266/HLOOKUP($D267,'[7]Annuity Cal'!$H$7:$BE$11,2,FALSE))*HLOOKUP(N267,'[7]Annuity Cal'!$H$7:$BE$11,4,FALSE),(IF(N267&lt;=(-1),N267,0)))</f>
        <v>#N/A</v>
      </c>
      <c r="O270" s="35" t="e">
        <f>IF($D267&gt;=1,($B266/HLOOKUP($D267,'[7]Annuity Cal'!$H$7:$BE$11,2,FALSE))*HLOOKUP(O267,'[7]Annuity Cal'!$H$7:$BE$11,4,FALSE),(IF(O267&lt;=(-1),O267,0)))</f>
        <v>#N/A</v>
      </c>
      <c r="P270" s="35" t="e">
        <f>IF($D267&gt;=1,($B266/HLOOKUP($D267,'[7]Annuity Cal'!$H$7:$BE$11,2,FALSE))*HLOOKUP(P267,'[7]Annuity Cal'!$H$7:$BE$11,4,FALSE),(IF(P267&lt;=(-1),P267,0)))</f>
        <v>#N/A</v>
      </c>
      <c r="Q270" s="35" t="e">
        <f>IF($D267&gt;=1,($B266/HLOOKUP($D267,'[7]Annuity Cal'!$H$7:$BE$11,2,FALSE))*HLOOKUP(Q267,'[7]Annuity Cal'!$H$7:$BE$11,4,FALSE),(IF(Q267&lt;=(-1),Q267,0)))</f>
        <v>#N/A</v>
      </c>
      <c r="R270" s="35" t="e">
        <f>IF($D267&gt;=1,($B266/HLOOKUP($D267,'[7]Annuity Cal'!$H$7:$BE$11,2,FALSE))*HLOOKUP(R267,'[7]Annuity Cal'!$H$7:$BE$11,4,FALSE),(IF(R267&lt;=(-1),R267,0)))</f>
        <v>#N/A</v>
      </c>
      <c r="S270" s="35" t="e">
        <f>IF($D267&gt;=1,($B266/HLOOKUP($D267,'[7]Annuity Cal'!$H$7:$BE$11,2,FALSE))*HLOOKUP(S267,'[7]Annuity Cal'!$H$7:$BE$11,4,FALSE),(IF(S267&lt;=(-1),S267,0)))</f>
        <v>#N/A</v>
      </c>
      <c r="T270" s="35" t="e">
        <f>IF($D267&gt;=1,($B266/HLOOKUP($D267,'[7]Annuity Cal'!$H$7:$BE$11,2,FALSE))*HLOOKUP(T267,'[7]Annuity Cal'!$H$7:$BE$11,4,FALSE),(IF(T267&lt;=(-1),T267,0)))</f>
        <v>#N/A</v>
      </c>
      <c r="U270" s="35" t="e">
        <f>IF($D267&gt;=1,($B266/HLOOKUP($D267,'[7]Annuity Cal'!$H$7:$BE$11,2,FALSE))*HLOOKUP(U267,'[7]Annuity Cal'!$H$7:$BE$11,4,FALSE),(IF(U267&lt;=(-1),U267,0)))</f>
        <v>#N/A</v>
      </c>
      <c r="V270" s="35" t="e">
        <f>IF($D267&gt;=1,($B266/HLOOKUP($D267,'[7]Annuity Cal'!$H$7:$BE$11,2,FALSE))*HLOOKUP(V267,'[7]Annuity Cal'!$H$7:$BE$11,4,FALSE),(IF(V267&lt;=(-1),V267,0)))</f>
        <v>#N/A</v>
      </c>
      <c r="W270" s="35" t="e">
        <f>IF($D267&gt;=1,($B266/HLOOKUP($D267,'[7]Annuity Cal'!$H$7:$BE$11,2,FALSE))*HLOOKUP(W267,'[7]Annuity Cal'!$H$7:$BE$11,4,FALSE),(IF(W267&lt;=(-1),W267,0)))</f>
        <v>#N/A</v>
      </c>
      <c r="X270" s="35" t="e">
        <f>IF($D267&gt;=1,($B266/HLOOKUP($D267,'[7]Annuity Cal'!$H$7:$BE$11,2,FALSE))*HLOOKUP(X267,'[7]Annuity Cal'!$H$7:$BE$11,4,FALSE),(IF(X267&lt;=(-1),X267,0)))</f>
        <v>#N/A</v>
      </c>
      <c r="Y270" s="35" t="e">
        <f>IF($D267&gt;=1,($B266/HLOOKUP($D267,'[7]Annuity Cal'!$H$7:$BE$11,2,FALSE))*HLOOKUP(Y267,'[7]Annuity Cal'!$H$7:$BE$11,4,FALSE),(IF(Y267&lt;=(-1),Y267,0)))</f>
        <v>#N/A</v>
      </c>
      <c r="Z270" s="35" t="e">
        <f>IF($D267&gt;=1,($B266/HLOOKUP($D267,'[7]Annuity Cal'!$H$7:$BE$11,2,FALSE))*HLOOKUP(Z267,'[7]Annuity Cal'!$H$7:$BE$11,4,FALSE),(IF(Z267&lt;=(-1),Z267,0)))</f>
        <v>#N/A</v>
      </c>
      <c r="AA270" s="35" t="e">
        <f>IF($D267&gt;=1,($B266/HLOOKUP($D267,'[7]Annuity Cal'!$H$7:$BE$11,2,FALSE))*HLOOKUP(AA267,'[7]Annuity Cal'!$H$7:$BE$11,4,FALSE),(IF(AA267&lt;=(-1),AA267,0)))</f>
        <v>#N/A</v>
      </c>
      <c r="AB270" s="35" t="e">
        <f>IF($D267&gt;=1,($B266/HLOOKUP($D267,'[7]Annuity Cal'!$H$7:$BE$11,2,FALSE))*HLOOKUP(AB267,'[7]Annuity Cal'!$H$7:$BE$11,4,FALSE),(IF(AB267&lt;=(-1),AB267,0)))</f>
        <v>#N/A</v>
      </c>
      <c r="AC270" s="35" t="e">
        <f>IF($D267&gt;=1,($B266/HLOOKUP($D267,'[7]Annuity Cal'!$H$7:$BE$11,2,FALSE))*HLOOKUP(AC267,'[7]Annuity Cal'!$H$7:$BE$11,4,FALSE),(IF(AC267&lt;=(-1),AC267,0)))</f>
        <v>#N/A</v>
      </c>
      <c r="AD270" s="35" t="e">
        <f>IF($D267&gt;=1,($B266/HLOOKUP($D267,'[7]Annuity Cal'!$H$7:$BE$11,2,FALSE))*HLOOKUP(AD267,'[7]Annuity Cal'!$H$7:$BE$11,4,FALSE),(IF(AD267&lt;=(-1),AD267,0)))</f>
        <v>#N/A</v>
      </c>
      <c r="AE270" s="35" t="e">
        <f>IF($D267&gt;=1,($B266/HLOOKUP($D267,'[7]Annuity Cal'!$H$7:$BE$11,2,FALSE))*HLOOKUP(AE267,'[7]Annuity Cal'!$H$7:$BE$11,4,FALSE),(IF(AE267&lt;=(-1),AE267,0)))</f>
        <v>#N/A</v>
      </c>
      <c r="AF270" s="35" t="e">
        <f>IF($D267&gt;=1,($B266/HLOOKUP($D267,'[7]Annuity Cal'!$H$7:$BE$11,2,FALSE))*HLOOKUP(AF267,'[7]Annuity Cal'!$H$7:$BE$11,4,FALSE),(IF(AF267&lt;=(-1),AF267,0)))</f>
        <v>#N/A</v>
      </c>
      <c r="AG270" s="35" t="e">
        <f>IF($D267&gt;=1,($B266/HLOOKUP($D267,'[7]Annuity Cal'!$H$7:$BE$11,2,FALSE))*HLOOKUP(AG267,'[7]Annuity Cal'!$H$7:$BE$11,4,FALSE),(IF(AG267&lt;=(-1),AG267,0)))</f>
        <v>#N/A</v>
      </c>
      <c r="AH270" s="35" t="e">
        <f>IF($D267&gt;=1,($B266/HLOOKUP($D267,'[7]Annuity Cal'!$H$7:$BE$11,2,FALSE))*HLOOKUP(AH267,'[7]Annuity Cal'!$H$7:$BE$11,4,FALSE),(IF(AH267&lt;=(-1),AH267,0)))</f>
        <v>#N/A</v>
      </c>
      <c r="AI270" s="35" t="e">
        <f>IF($D267&gt;=1,($B266/HLOOKUP($D267,'[7]Annuity Cal'!$H$7:$BE$11,2,FALSE))*HLOOKUP(AI267,'[7]Annuity Cal'!$H$7:$BE$11,4,FALSE),(IF(AI267&lt;=(-1),AI267,0)))</f>
        <v>#N/A</v>
      </c>
      <c r="AJ270" s="35" t="e">
        <f>IF($D267&gt;=1,($B266/HLOOKUP($D267,'[7]Annuity Cal'!$H$7:$BE$11,2,FALSE))*HLOOKUP(AJ267,'[7]Annuity Cal'!$H$7:$BE$11,4,FALSE),(IF(AJ267&lt;=(-1),AJ267,0)))</f>
        <v>#N/A</v>
      </c>
      <c r="AK270" s="35" t="e">
        <f>IF($D267&gt;=1,($B266/HLOOKUP($D267,'[7]Annuity Cal'!$H$7:$BE$11,2,FALSE))*HLOOKUP(AK267,'[7]Annuity Cal'!$H$7:$BE$11,4,FALSE),(IF(AK267&lt;=(-1),AK267,0)))</f>
        <v>#N/A</v>
      </c>
      <c r="AL270" s="35" t="e">
        <f>IF($D267&gt;=1,($B266/HLOOKUP($D267,'[7]Annuity Cal'!$H$7:$BE$11,2,FALSE))*HLOOKUP(AL267,'[7]Annuity Cal'!$H$7:$BE$11,4,FALSE),(IF(AL267&lt;=(-1),AL267,0)))</f>
        <v>#N/A</v>
      </c>
      <c r="AM270" s="35" t="e">
        <f>IF($D267&gt;=1,($B266/HLOOKUP($D267,'[7]Annuity Cal'!$H$7:$BE$11,2,FALSE))*HLOOKUP(AM267,'[7]Annuity Cal'!$H$7:$BE$11,4,FALSE),(IF(AM267&lt;=(-1),AM267,0)))</f>
        <v>#N/A</v>
      </c>
      <c r="AN270" s="35" t="e">
        <f>IF($D267&gt;=1,($B266/HLOOKUP($D267,'[7]Annuity Cal'!$H$7:$BE$11,2,FALSE))*HLOOKUP(AN267,'[7]Annuity Cal'!$H$7:$BE$11,4,FALSE),(IF(AN267&lt;=(-1),AN267,0)))</f>
        <v>#N/A</v>
      </c>
      <c r="AO270" s="35" t="e">
        <f>IF($D267&gt;=1,($B266/HLOOKUP($D267,'[7]Annuity Cal'!$H$7:$BE$11,2,FALSE))*HLOOKUP(AO267,'[7]Annuity Cal'!$H$7:$BE$11,4,FALSE),(IF(AO267&lt;=(-1),AO267,0)))</f>
        <v>#N/A</v>
      </c>
      <c r="AP270" s="35" t="e">
        <f>IF($D267&gt;=1,($B266/HLOOKUP($D267,'[7]Annuity Cal'!$H$7:$BE$11,2,FALSE))*HLOOKUP(AP267,'[7]Annuity Cal'!$H$7:$BE$11,4,FALSE),(IF(AP267&lt;=(-1),AP267,0)))</f>
        <v>#N/A</v>
      </c>
      <c r="AQ270" s="35" t="e">
        <f>IF($D267&gt;=1,($B266/HLOOKUP($D267,'[7]Annuity Cal'!$H$7:$BE$11,2,FALSE))*HLOOKUP(AQ267,'[7]Annuity Cal'!$H$7:$BE$11,4,FALSE),(IF(AQ267&lt;=(-1),AQ267,0)))</f>
        <v>#N/A</v>
      </c>
      <c r="AR270" s="35" t="e">
        <f>IF($D267&gt;=1,($B266/HLOOKUP($D267,'[7]Annuity Cal'!$H$7:$BE$11,2,FALSE))*HLOOKUP(AR267,'[7]Annuity Cal'!$H$7:$BE$11,4,FALSE),(IF(AR267&lt;=(-1),AR267,0)))</f>
        <v>#N/A</v>
      </c>
      <c r="AS270" s="35" t="e">
        <f>IF($D267&gt;=1,($B266/HLOOKUP($D267,'[7]Annuity Cal'!$H$7:$BE$11,2,FALSE))*HLOOKUP(AS267,'[7]Annuity Cal'!$H$7:$BE$11,4,FALSE),(IF(AS267&lt;=(-1),AS267,0)))</f>
        <v>#N/A</v>
      </c>
      <c r="AT270" s="35" t="e">
        <f>IF($D267&gt;=1,($B266/HLOOKUP($D267,'[7]Annuity Cal'!$H$7:$BE$11,2,FALSE))*HLOOKUP(AT267,'[7]Annuity Cal'!$H$7:$BE$11,4,FALSE),(IF(AT267&lt;=(-1),AT267,0)))</f>
        <v>#N/A</v>
      </c>
      <c r="AU270" s="35" t="e">
        <f>IF($D267&gt;=1,($B266/HLOOKUP($D267,'[7]Annuity Cal'!$H$7:$BE$11,2,FALSE))*HLOOKUP(AU267,'[7]Annuity Cal'!$H$7:$BE$11,4,FALSE),(IF(AU267&lt;=(-1),AU267,0)))</f>
        <v>#N/A</v>
      </c>
      <c r="AV270" s="35" t="e">
        <f>IF($D267&gt;=1,($B266/HLOOKUP($D267,'[7]Annuity Cal'!$H$7:$BE$11,2,FALSE))*HLOOKUP(AV267,'[7]Annuity Cal'!$H$7:$BE$11,4,FALSE),(IF(AV267&lt;=(-1),AV267,0)))</f>
        <v>#N/A</v>
      </c>
      <c r="AW270" s="35" t="e">
        <f>IF($D267&gt;=1,($B266/HLOOKUP($D267,'[7]Annuity Cal'!$H$7:$BE$11,2,FALSE))*HLOOKUP(AW267,'[7]Annuity Cal'!$H$7:$BE$11,4,FALSE),(IF(AW267&lt;=(-1),AW267,0)))</f>
        <v>#N/A</v>
      </c>
      <c r="AX270" s="35" t="e">
        <f>IF($D267&gt;=1,($B266/HLOOKUP($D267,'[7]Annuity Cal'!$H$7:$BE$11,2,FALSE))*HLOOKUP(AX267,'[7]Annuity Cal'!$H$7:$BE$11,4,FALSE),(IF(AX267&lt;=(-1),AX267,0)))</f>
        <v>#N/A</v>
      </c>
      <c r="AY270" s="35" t="e">
        <f>IF($D267&gt;=1,($B266/HLOOKUP($D267,'[7]Annuity Cal'!$H$7:$BE$11,2,FALSE))*HLOOKUP(AY267,'[7]Annuity Cal'!$H$7:$BE$11,4,FALSE),(IF(AY267&lt;=(-1),AY267,0)))</f>
        <v>#N/A</v>
      </c>
      <c r="AZ270" s="35" t="e">
        <f>IF($D267&gt;=1,($B266/HLOOKUP($D267,'[7]Annuity Cal'!$H$7:$BE$11,2,FALSE))*HLOOKUP(AZ267,'[7]Annuity Cal'!$H$7:$BE$11,4,FALSE),(IF(AZ267&lt;=(-1),AZ267,0)))</f>
        <v>#N/A</v>
      </c>
      <c r="BA270" s="35" t="e">
        <f>IF($D267&gt;=1,($B266/HLOOKUP($D267,'[7]Annuity Cal'!$H$7:$BE$11,2,FALSE))*HLOOKUP(BA267,'[7]Annuity Cal'!$H$7:$BE$11,4,FALSE),(IF(BA267&lt;=(-1),BA267,0)))</f>
        <v>#N/A</v>
      </c>
      <c r="BB270" s="35" t="e">
        <f>IF($D267&gt;=1,($B266/HLOOKUP($D267,'[7]Annuity Cal'!$H$7:$BE$11,2,FALSE))*HLOOKUP(BB267,'[7]Annuity Cal'!$H$7:$BE$11,4,FALSE),(IF(BB267&lt;=(-1),BB267,0)))</f>
        <v>#N/A</v>
      </c>
      <c r="BC270" s="35" t="e">
        <f>IF($D267&gt;=1,($B266/HLOOKUP($D267,'[7]Annuity Cal'!$H$7:$BE$11,2,FALSE))*HLOOKUP(BC267,'[7]Annuity Cal'!$H$7:$BE$11,4,FALSE),(IF(BC267&lt;=(-1),BC267,0)))</f>
        <v>#N/A</v>
      </c>
      <c r="BD270" s="35" t="e">
        <f>IF($D267&gt;=1,($B266/HLOOKUP($D267,'[7]Annuity Cal'!$H$7:$BE$11,2,FALSE))*HLOOKUP(BD267,'[7]Annuity Cal'!$H$7:$BE$11,4,FALSE),(IF(BD267&lt;=(-1),BD267,0)))</f>
        <v>#N/A</v>
      </c>
      <c r="BE270" s="35" t="e">
        <f>IF($D267&gt;=1,($B266/HLOOKUP($D267,'[7]Annuity Cal'!$H$7:$BE$11,2,FALSE))*HLOOKUP(BE267,'[7]Annuity Cal'!$H$7:$BE$11,4,FALSE),(IF(BE267&lt;=(-1),BE267,0)))</f>
        <v>#N/A</v>
      </c>
      <c r="BF270" s="35" t="e">
        <f>IF($D267&gt;=1,($B266/HLOOKUP($D267,'[7]Annuity Cal'!$H$7:$BE$11,2,FALSE))*HLOOKUP(BF267,'[7]Annuity Cal'!$H$7:$BE$11,4,FALSE),(IF(BF267&lt;=(-1),BF267,0)))</f>
        <v>#N/A</v>
      </c>
      <c r="BG270" s="35" t="e">
        <f>IF($D267&gt;=1,($B266/HLOOKUP($D267,'[7]Annuity Cal'!$H$7:$BE$11,2,FALSE))*HLOOKUP(BG267,'[7]Annuity Cal'!$H$7:$BE$11,4,FALSE),(IF(BG267&lt;=(-1),BG267,0)))</f>
        <v>#N/A</v>
      </c>
      <c r="BH270" s="35" t="e">
        <f>IF($D267&gt;=1,($B266/HLOOKUP($D267,'[7]Annuity Cal'!$H$7:$BE$11,2,FALSE))*HLOOKUP(BH267,'[7]Annuity Cal'!$H$7:$BE$11,4,FALSE),(IF(BH267&lt;=(-1),BH267,0)))</f>
        <v>#N/A</v>
      </c>
      <c r="BI270" s="35" t="e">
        <f>IF($D267&gt;=1,($B266/HLOOKUP($D267,'[7]Annuity Cal'!$H$7:$BE$11,2,FALSE))*HLOOKUP(BI267,'[7]Annuity Cal'!$H$7:$BE$11,4,FALSE),(IF(BI267&lt;=(-1),BI267,0)))</f>
        <v>#N/A</v>
      </c>
      <c r="BJ270" s="35" t="e">
        <f>IF($D267&gt;=1,($B266/HLOOKUP($D267,'[7]Annuity Cal'!$H$7:$BE$11,2,FALSE))*HLOOKUP(BJ267,'[7]Annuity Cal'!$H$7:$BE$11,4,FALSE),(IF(BJ267&lt;=(-1),BJ267,0)))</f>
        <v>#N/A</v>
      </c>
      <c r="BK270" s="35" t="e">
        <f>IF($D267&gt;=1,($B266/HLOOKUP($D267,'[7]Annuity Cal'!$H$7:$BE$11,2,FALSE))*HLOOKUP(BK267,'[7]Annuity Cal'!$H$7:$BE$11,4,FALSE),(IF(BK267&lt;=(-1),BK267,0)))</f>
        <v>#N/A</v>
      </c>
      <c r="BL270" s="35" t="e">
        <f>IF($D267&gt;=1,($B266/HLOOKUP($D267,'[7]Annuity Cal'!$H$7:$BE$11,2,FALSE))*HLOOKUP(BL267,'[7]Annuity Cal'!$H$7:$BE$11,4,FALSE),(IF(BL267&lt;=(-1),BL267,0)))</f>
        <v>#N/A</v>
      </c>
      <c r="BM270" s="35" t="e">
        <f>IF($D267&gt;=1,($B266/HLOOKUP($D267,'[7]Annuity Cal'!$H$7:$BE$11,2,FALSE))*HLOOKUP(BM267,'[7]Annuity Cal'!$H$7:$BE$11,4,FALSE),(IF(BM267&lt;=(-1),BM267,0)))</f>
        <v>#N/A</v>
      </c>
      <c r="BN270" s="35" t="e">
        <f>IF($D267&gt;=1,($B266/HLOOKUP($D267,'[7]Annuity Cal'!$H$7:$BE$11,2,FALSE))*HLOOKUP(BN267,'[7]Annuity Cal'!$H$7:$BE$11,4,FALSE),(IF(BN267&lt;=(-1),BN267,0)))</f>
        <v>#N/A</v>
      </c>
    </row>
    <row r="271" spans="1:66" hidden="1">
      <c r="C271" s="35" t="s">
        <v>2</v>
      </c>
      <c r="D271" s="35">
        <f>IF($D267&gt;=1,($B266/HLOOKUP($D267,'[7]Annuity Cal'!$H$7:$BE$11,2,FALSE))*HLOOKUP(D267,'[7]Annuity Cal'!$H$7:$BE$11,5,FALSE),(IF(D267&lt;=(-1),D267,0)))</f>
        <v>0</v>
      </c>
      <c r="E271" s="35">
        <f>IF($D267&gt;=1,($B266/HLOOKUP($D267,'[7]Annuity Cal'!$H$7:$BE$11,2,FALSE))*HLOOKUP(E267,'[7]Annuity Cal'!$H$7:$BE$11,5,FALSE),(IF(E267&lt;=(-1),E267,0)))</f>
        <v>0</v>
      </c>
      <c r="F271" s="35">
        <f>IF($D267&gt;=1,($B266/HLOOKUP($D267,'[7]Annuity Cal'!$H$7:$BE$11,2,FALSE))*HLOOKUP(F267,'[7]Annuity Cal'!$H$7:$BE$11,5,FALSE),(IF(F267&lt;=(-1),F267,0)))</f>
        <v>0</v>
      </c>
      <c r="G271" s="35">
        <f>IF($D267&gt;=1,($B266/HLOOKUP($D267,'[7]Annuity Cal'!$H$7:$BE$11,2,FALSE))*HLOOKUP(G267,'[7]Annuity Cal'!$H$7:$BE$11,5,FALSE),(IF(G267&lt;=(-1),G267,0)))</f>
        <v>0</v>
      </c>
      <c r="H271" s="35">
        <f>IF($D267&gt;=1,($B266/HLOOKUP($D267,'[7]Annuity Cal'!$H$7:$BE$11,2,FALSE))*HLOOKUP(H267,'[7]Annuity Cal'!$H$7:$BE$11,5,FALSE),(IF(H267&lt;=(-1),H267,0)))</f>
        <v>0</v>
      </c>
      <c r="I271" s="35">
        <f>IF($D267&gt;=1,($B266/HLOOKUP($D267,'[7]Annuity Cal'!$H$7:$BE$11,2,FALSE))*HLOOKUP(I267,'[7]Annuity Cal'!$H$7:$BE$11,5,FALSE),(IF(I267&lt;=(-1),I267,0)))</f>
        <v>0</v>
      </c>
      <c r="J271" s="35">
        <f>IF($D267&gt;=1,($B266/HLOOKUP($D267,'[7]Annuity Cal'!$H$7:$BE$11,2,FALSE))*HLOOKUP(J267,'[7]Annuity Cal'!$H$7:$BE$11,5,FALSE),(IF(J267&lt;=(-1),J267,0)))</f>
        <v>0</v>
      </c>
      <c r="K271" s="35">
        <f>IF($D267&gt;=1,($B266/HLOOKUP($D267,'[7]Annuity Cal'!$H$7:$BE$11,2,FALSE))*HLOOKUP(K267,'[7]Annuity Cal'!$H$7:$BE$11,5,FALSE),(IF(K267&lt;=(-1),K267,0)))</f>
        <v>0</v>
      </c>
      <c r="L271" s="35">
        <f>IF($D267&gt;=1,($B266/HLOOKUP($D267,'[7]Annuity Cal'!$H$7:$BE$11,2,FALSE))*HLOOKUP(L267,'[7]Annuity Cal'!$H$7:$BE$11,5,FALSE),(IF(L267&lt;=(-1),L267,0)))</f>
        <v>0</v>
      </c>
      <c r="M271" s="35" t="e">
        <f>IF($D267&gt;=1,($B266/HLOOKUP($D267,'[7]Annuity Cal'!$H$7:$BE$11,2,FALSE))*HLOOKUP(M267,'[7]Annuity Cal'!$H$7:$BE$11,5,FALSE),(IF(M267&lt;=(-1),M267,0)))</f>
        <v>#N/A</v>
      </c>
      <c r="N271" s="35" t="e">
        <f>IF($D267&gt;=1,($B266/HLOOKUP($D267,'[7]Annuity Cal'!$H$7:$BE$11,2,FALSE))*HLOOKUP(N267,'[7]Annuity Cal'!$H$7:$BE$11,5,FALSE),(IF(N267&lt;=(-1),N267,0)))</f>
        <v>#N/A</v>
      </c>
      <c r="O271" s="35" t="e">
        <f>IF($D267&gt;=1,($B266/HLOOKUP($D267,'[7]Annuity Cal'!$H$7:$BE$11,2,FALSE))*HLOOKUP(O267,'[7]Annuity Cal'!$H$7:$BE$11,5,FALSE),(IF(O267&lt;=(-1),O267,0)))</f>
        <v>#N/A</v>
      </c>
      <c r="P271" s="35" t="e">
        <f>IF($D267&gt;=1,($B266/HLOOKUP($D267,'[7]Annuity Cal'!$H$7:$BE$11,2,FALSE))*HLOOKUP(P267,'[7]Annuity Cal'!$H$7:$BE$11,5,FALSE),(IF(P267&lt;=(-1),P267,0)))</f>
        <v>#N/A</v>
      </c>
      <c r="Q271" s="35" t="e">
        <f>IF($D267&gt;=1,($B266/HLOOKUP($D267,'[7]Annuity Cal'!$H$7:$BE$11,2,FALSE))*HLOOKUP(Q267,'[7]Annuity Cal'!$H$7:$BE$11,5,FALSE),(IF(Q267&lt;=(-1),Q267,0)))</f>
        <v>#N/A</v>
      </c>
      <c r="R271" s="35" t="e">
        <f>IF($D267&gt;=1,($B266/HLOOKUP($D267,'[7]Annuity Cal'!$H$7:$BE$11,2,FALSE))*HLOOKUP(R267,'[7]Annuity Cal'!$H$7:$BE$11,5,FALSE),(IF(R267&lt;=(-1),R267,0)))</f>
        <v>#N/A</v>
      </c>
      <c r="S271" s="35" t="e">
        <f>IF($D267&gt;=1,($B266/HLOOKUP($D267,'[7]Annuity Cal'!$H$7:$BE$11,2,FALSE))*HLOOKUP(S267,'[7]Annuity Cal'!$H$7:$BE$11,5,FALSE),(IF(S267&lt;=(-1),S267,0)))</f>
        <v>#N/A</v>
      </c>
      <c r="T271" s="35" t="e">
        <f>IF($D267&gt;=1,($B266/HLOOKUP($D267,'[7]Annuity Cal'!$H$7:$BE$11,2,FALSE))*HLOOKUP(T267,'[7]Annuity Cal'!$H$7:$BE$11,5,FALSE),(IF(T267&lt;=(-1),T267,0)))</f>
        <v>#N/A</v>
      </c>
      <c r="U271" s="35" t="e">
        <f>IF($D267&gt;=1,($B266/HLOOKUP($D267,'[7]Annuity Cal'!$H$7:$BE$11,2,FALSE))*HLOOKUP(U267,'[7]Annuity Cal'!$H$7:$BE$11,5,FALSE),(IF(U267&lt;=(-1),U267,0)))</f>
        <v>#N/A</v>
      </c>
      <c r="V271" s="35" t="e">
        <f>IF($D267&gt;=1,($B266/HLOOKUP($D267,'[7]Annuity Cal'!$H$7:$BE$11,2,FALSE))*HLOOKUP(V267,'[7]Annuity Cal'!$H$7:$BE$11,5,FALSE),(IF(V267&lt;=(-1),V267,0)))</f>
        <v>#N/A</v>
      </c>
      <c r="W271" s="35" t="e">
        <f>IF($D267&gt;=1,($B266/HLOOKUP($D267,'[7]Annuity Cal'!$H$7:$BE$11,2,FALSE))*HLOOKUP(W267,'[7]Annuity Cal'!$H$7:$BE$11,5,FALSE),(IF(W267&lt;=(-1),W267,0)))</f>
        <v>#N/A</v>
      </c>
      <c r="X271" s="35" t="e">
        <f>IF($D267&gt;=1,($B266/HLOOKUP($D267,'[7]Annuity Cal'!$H$7:$BE$11,2,FALSE))*HLOOKUP(X267,'[7]Annuity Cal'!$H$7:$BE$11,5,FALSE),(IF(X267&lt;=(-1),X267,0)))</f>
        <v>#N/A</v>
      </c>
      <c r="Y271" s="35" t="e">
        <f>IF($D267&gt;=1,($B266/HLOOKUP($D267,'[7]Annuity Cal'!$H$7:$BE$11,2,FALSE))*HLOOKUP(Y267,'[7]Annuity Cal'!$H$7:$BE$11,5,FALSE),(IF(Y267&lt;=(-1),Y267,0)))</f>
        <v>#N/A</v>
      </c>
      <c r="Z271" s="35" t="e">
        <f>IF($D267&gt;=1,($B266/HLOOKUP($D267,'[7]Annuity Cal'!$H$7:$BE$11,2,FALSE))*HLOOKUP(Z267,'[7]Annuity Cal'!$H$7:$BE$11,5,FALSE),(IF(Z267&lt;=(-1),Z267,0)))</f>
        <v>#N/A</v>
      </c>
      <c r="AA271" s="35" t="e">
        <f>IF($D267&gt;=1,($B266/HLOOKUP($D267,'[7]Annuity Cal'!$H$7:$BE$11,2,FALSE))*HLOOKUP(AA267,'[7]Annuity Cal'!$H$7:$BE$11,5,FALSE),(IF(AA267&lt;=(-1),AA267,0)))</f>
        <v>#N/A</v>
      </c>
      <c r="AB271" s="35" t="e">
        <f>IF($D267&gt;=1,($B266/HLOOKUP($D267,'[7]Annuity Cal'!$H$7:$BE$11,2,FALSE))*HLOOKUP(AB267,'[7]Annuity Cal'!$H$7:$BE$11,5,FALSE),(IF(AB267&lt;=(-1),AB267,0)))</f>
        <v>#N/A</v>
      </c>
      <c r="AC271" s="35" t="e">
        <f>IF($D267&gt;=1,($B266/HLOOKUP($D267,'[7]Annuity Cal'!$H$7:$BE$11,2,FALSE))*HLOOKUP(AC267,'[7]Annuity Cal'!$H$7:$BE$11,5,FALSE),(IF(AC267&lt;=(-1),AC267,0)))</f>
        <v>#N/A</v>
      </c>
      <c r="AD271" s="35" t="e">
        <f>IF($D267&gt;=1,($B266/HLOOKUP($D267,'[7]Annuity Cal'!$H$7:$BE$11,2,FALSE))*HLOOKUP(AD267,'[7]Annuity Cal'!$H$7:$BE$11,5,FALSE),(IF(AD267&lt;=(-1),AD267,0)))</f>
        <v>#N/A</v>
      </c>
      <c r="AE271" s="35" t="e">
        <f>IF($D267&gt;=1,($B266/HLOOKUP($D267,'[7]Annuity Cal'!$H$7:$BE$11,2,FALSE))*HLOOKUP(AE267,'[7]Annuity Cal'!$H$7:$BE$11,5,FALSE),(IF(AE267&lt;=(-1),AE267,0)))</f>
        <v>#N/A</v>
      </c>
      <c r="AF271" s="35" t="e">
        <f>IF($D267&gt;=1,($B266/HLOOKUP($D267,'[7]Annuity Cal'!$H$7:$BE$11,2,FALSE))*HLOOKUP(AF267,'[7]Annuity Cal'!$H$7:$BE$11,5,FALSE),(IF(AF267&lt;=(-1),AF267,0)))</f>
        <v>#N/A</v>
      </c>
      <c r="AG271" s="35" t="e">
        <f>IF($D267&gt;=1,($B266/HLOOKUP($D267,'[7]Annuity Cal'!$H$7:$BE$11,2,FALSE))*HLOOKUP(AG267,'[7]Annuity Cal'!$H$7:$BE$11,5,FALSE),(IF(AG267&lt;=(-1),AG267,0)))</f>
        <v>#N/A</v>
      </c>
      <c r="AH271" s="35" t="e">
        <f>IF($D267&gt;=1,($B266/HLOOKUP($D267,'[7]Annuity Cal'!$H$7:$BE$11,2,FALSE))*HLOOKUP(AH267,'[7]Annuity Cal'!$H$7:$BE$11,5,FALSE),(IF(AH267&lt;=(-1),AH267,0)))</f>
        <v>#N/A</v>
      </c>
      <c r="AI271" s="35" t="e">
        <f>IF($D267&gt;=1,($B266/HLOOKUP($D267,'[7]Annuity Cal'!$H$7:$BE$11,2,FALSE))*HLOOKUP(AI267,'[7]Annuity Cal'!$H$7:$BE$11,5,FALSE),(IF(AI267&lt;=(-1),AI267,0)))</f>
        <v>#N/A</v>
      </c>
      <c r="AJ271" s="35" t="e">
        <f>IF($D267&gt;=1,($B266/HLOOKUP($D267,'[7]Annuity Cal'!$H$7:$BE$11,2,FALSE))*HLOOKUP(AJ267,'[7]Annuity Cal'!$H$7:$BE$11,5,FALSE),(IF(AJ267&lt;=(-1),AJ267,0)))</f>
        <v>#N/A</v>
      </c>
      <c r="AK271" s="35" t="e">
        <f>IF($D267&gt;=1,($B266/HLOOKUP($D267,'[7]Annuity Cal'!$H$7:$BE$11,2,FALSE))*HLOOKUP(AK267,'[7]Annuity Cal'!$H$7:$BE$11,5,FALSE),(IF(AK267&lt;=(-1),AK267,0)))</f>
        <v>#N/A</v>
      </c>
      <c r="AL271" s="35" t="e">
        <f>IF($D267&gt;=1,($B266/HLOOKUP($D267,'[7]Annuity Cal'!$H$7:$BE$11,2,FALSE))*HLOOKUP(AL267,'[7]Annuity Cal'!$H$7:$BE$11,5,FALSE),(IF(AL267&lt;=(-1),AL267,0)))</f>
        <v>#N/A</v>
      </c>
      <c r="AM271" s="35" t="e">
        <f>IF($D267&gt;=1,($B266/HLOOKUP($D267,'[7]Annuity Cal'!$H$7:$BE$11,2,FALSE))*HLOOKUP(AM267,'[7]Annuity Cal'!$H$7:$BE$11,5,FALSE),(IF(AM267&lt;=(-1),AM267,0)))</f>
        <v>#N/A</v>
      </c>
      <c r="AN271" s="35" t="e">
        <f>IF($D267&gt;=1,($B266/HLOOKUP($D267,'[7]Annuity Cal'!$H$7:$BE$11,2,FALSE))*HLOOKUP(AN267,'[7]Annuity Cal'!$H$7:$BE$11,5,FALSE),(IF(AN267&lt;=(-1),AN267,0)))</f>
        <v>#N/A</v>
      </c>
      <c r="AO271" s="35" t="e">
        <f>IF($D267&gt;=1,($B266/HLOOKUP($D267,'[7]Annuity Cal'!$H$7:$BE$11,2,FALSE))*HLOOKUP(AO267,'[7]Annuity Cal'!$H$7:$BE$11,5,FALSE),(IF(AO267&lt;=(-1),AO267,0)))</f>
        <v>#N/A</v>
      </c>
      <c r="AP271" s="35" t="e">
        <f>IF($D267&gt;=1,($B266/HLOOKUP($D267,'[7]Annuity Cal'!$H$7:$BE$11,2,FALSE))*HLOOKUP(AP267,'[7]Annuity Cal'!$H$7:$BE$11,5,FALSE),(IF(AP267&lt;=(-1),AP267,0)))</f>
        <v>#N/A</v>
      </c>
      <c r="AQ271" s="35" t="e">
        <f>IF($D267&gt;=1,($B266/HLOOKUP($D267,'[7]Annuity Cal'!$H$7:$BE$11,2,FALSE))*HLOOKUP(AQ267,'[7]Annuity Cal'!$H$7:$BE$11,5,FALSE),(IF(AQ267&lt;=(-1),AQ267,0)))</f>
        <v>#N/A</v>
      </c>
      <c r="AR271" s="35" t="e">
        <f>IF($D267&gt;=1,($B266/HLOOKUP($D267,'[7]Annuity Cal'!$H$7:$BE$11,2,FALSE))*HLOOKUP(AR267,'[7]Annuity Cal'!$H$7:$BE$11,5,FALSE),(IF(AR267&lt;=(-1),AR267,0)))</f>
        <v>#N/A</v>
      </c>
      <c r="AS271" s="35" t="e">
        <f>IF($D267&gt;=1,($B266/HLOOKUP($D267,'[7]Annuity Cal'!$H$7:$BE$11,2,FALSE))*HLOOKUP(AS267,'[7]Annuity Cal'!$H$7:$BE$11,5,FALSE),(IF(AS267&lt;=(-1),AS267,0)))</f>
        <v>#N/A</v>
      </c>
      <c r="AT271" s="35" t="e">
        <f>IF($D267&gt;=1,($B266/HLOOKUP($D267,'[7]Annuity Cal'!$H$7:$BE$11,2,FALSE))*HLOOKUP(AT267,'[7]Annuity Cal'!$H$7:$BE$11,5,FALSE),(IF(AT267&lt;=(-1),AT267,0)))</f>
        <v>#N/A</v>
      </c>
      <c r="AU271" s="35" t="e">
        <f>IF($D267&gt;=1,($B266/HLOOKUP($D267,'[7]Annuity Cal'!$H$7:$BE$11,2,FALSE))*HLOOKUP(AU267,'[7]Annuity Cal'!$H$7:$BE$11,5,FALSE),(IF(AU267&lt;=(-1),AU267,0)))</f>
        <v>#N/A</v>
      </c>
      <c r="AV271" s="35" t="e">
        <f>IF($D267&gt;=1,($B266/HLOOKUP($D267,'[7]Annuity Cal'!$H$7:$BE$11,2,FALSE))*HLOOKUP(AV267,'[7]Annuity Cal'!$H$7:$BE$11,5,FALSE),(IF(AV267&lt;=(-1),AV267,0)))</f>
        <v>#N/A</v>
      </c>
      <c r="AW271" s="35" t="e">
        <f>IF($D267&gt;=1,($B266/HLOOKUP($D267,'[7]Annuity Cal'!$H$7:$BE$11,2,FALSE))*HLOOKUP(AW267,'[7]Annuity Cal'!$H$7:$BE$11,5,FALSE),(IF(AW267&lt;=(-1),AW267,0)))</f>
        <v>#N/A</v>
      </c>
      <c r="AX271" s="35" t="e">
        <f>IF($D267&gt;=1,($B266/HLOOKUP($D267,'[7]Annuity Cal'!$H$7:$BE$11,2,FALSE))*HLOOKUP(AX267,'[7]Annuity Cal'!$H$7:$BE$11,5,FALSE),(IF(AX267&lt;=(-1),AX267,0)))</f>
        <v>#N/A</v>
      </c>
      <c r="AY271" s="35" t="e">
        <f>IF($D267&gt;=1,($B266/HLOOKUP($D267,'[7]Annuity Cal'!$H$7:$BE$11,2,FALSE))*HLOOKUP(AY267,'[7]Annuity Cal'!$H$7:$BE$11,5,FALSE),(IF(AY267&lt;=(-1),AY267,0)))</f>
        <v>#N/A</v>
      </c>
      <c r="AZ271" s="35" t="e">
        <f>IF($D267&gt;=1,($B266/HLOOKUP($D267,'[7]Annuity Cal'!$H$7:$BE$11,2,FALSE))*HLOOKUP(AZ267,'[7]Annuity Cal'!$H$7:$BE$11,5,FALSE),(IF(AZ267&lt;=(-1),AZ267,0)))</f>
        <v>#N/A</v>
      </c>
      <c r="BA271" s="35" t="e">
        <f>IF($D267&gt;=1,($B266/HLOOKUP($D267,'[7]Annuity Cal'!$H$7:$BE$11,2,FALSE))*HLOOKUP(BA267,'[7]Annuity Cal'!$H$7:$BE$11,5,FALSE),(IF(BA267&lt;=(-1),BA267,0)))</f>
        <v>#N/A</v>
      </c>
      <c r="BB271" s="35" t="e">
        <f>IF($D267&gt;=1,($B266/HLOOKUP($D267,'[7]Annuity Cal'!$H$7:$BE$11,2,FALSE))*HLOOKUP(BB267,'[7]Annuity Cal'!$H$7:$BE$11,5,FALSE),(IF(BB267&lt;=(-1),BB267,0)))</f>
        <v>#N/A</v>
      </c>
      <c r="BC271" s="35" t="e">
        <f>IF($D267&gt;=1,($B266/HLOOKUP($D267,'[7]Annuity Cal'!$H$7:$BE$11,2,FALSE))*HLOOKUP(BC267,'[7]Annuity Cal'!$H$7:$BE$11,5,FALSE),(IF(BC267&lt;=(-1),BC267,0)))</f>
        <v>#N/A</v>
      </c>
      <c r="BD271" s="35" t="e">
        <f>IF($D267&gt;=1,($B266/HLOOKUP($D267,'[7]Annuity Cal'!$H$7:$BE$11,2,FALSE))*HLOOKUP(BD267,'[7]Annuity Cal'!$H$7:$BE$11,5,FALSE),(IF(BD267&lt;=(-1),BD267,0)))</f>
        <v>#N/A</v>
      </c>
      <c r="BE271" s="35" t="e">
        <f>IF($D267&gt;=1,($B266/HLOOKUP($D267,'[7]Annuity Cal'!$H$7:$BE$11,2,FALSE))*HLOOKUP(BE267,'[7]Annuity Cal'!$H$7:$BE$11,5,FALSE),(IF(BE267&lt;=(-1),BE267,0)))</f>
        <v>#N/A</v>
      </c>
      <c r="BF271" s="35" t="e">
        <f>IF($D267&gt;=1,($B266/HLOOKUP($D267,'[7]Annuity Cal'!$H$7:$BE$11,2,FALSE))*HLOOKUP(BF267,'[7]Annuity Cal'!$H$7:$BE$11,5,FALSE),(IF(BF267&lt;=(-1),BF267,0)))</f>
        <v>#N/A</v>
      </c>
      <c r="BG271" s="35" t="e">
        <f>IF($D267&gt;=1,($B266/HLOOKUP($D267,'[7]Annuity Cal'!$H$7:$BE$11,2,FALSE))*HLOOKUP(BG267,'[7]Annuity Cal'!$H$7:$BE$11,5,FALSE),(IF(BG267&lt;=(-1),BG267,0)))</f>
        <v>#N/A</v>
      </c>
      <c r="BH271" s="35" t="e">
        <f>IF($D267&gt;=1,($B266/HLOOKUP($D267,'[7]Annuity Cal'!$H$7:$BE$11,2,FALSE))*HLOOKUP(BH267,'[7]Annuity Cal'!$H$7:$BE$11,5,FALSE),(IF(BH267&lt;=(-1),BH267,0)))</f>
        <v>#N/A</v>
      </c>
      <c r="BI271" s="35" t="e">
        <f>IF($D267&gt;=1,($B266/HLOOKUP($D267,'[7]Annuity Cal'!$H$7:$BE$11,2,FALSE))*HLOOKUP(BI267,'[7]Annuity Cal'!$H$7:$BE$11,5,FALSE),(IF(BI267&lt;=(-1),BI267,0)))</f>
        <v>#N/A</v>
      </c>
      <c r="BJ271" s="35" t="e">
        <f>IF($D267&gt;=1,($B266/HLOOKUP($D267,'[7]Annuity Cal'!$H$7:$BE$11,2,FALSE))*HLOOKUP(BJ267,'[7]Annuity Cal'!$H$7:$BE$11,5,FALSE),(IF(BJ267&lt;=(-1),BJ267,0)))</f>
        <v>#N/A</v>
      </c>
      <c r="BK271" s="35" t="e">
        <f>IF($D267&gt;=1,($B266/HLOOKUP($D267,'[7]Annuity Cal'!$H$7:$BE$11,2,FALSE))*HLOOKUP(BK267,'[7]Annuity Cal'!$H$7:$BE$11,5,FALSE),(IF(BK267&lt;=(-1),BK267,0)))</f>
        <v>#N/A</v>
      </c>
      <c r="BL271" s="35" t="e">
        <f>IF($D267&gt;=1,($B266/HLOOKUP($D267,'[7]Annuity Cal'!$H$7:$BE$11,2,FALSE))*HLOOKUP(BL267,'[7]Annuity Cal'!$H$7:$BE$11,5,FALSE),(IF(BL267&lt;=(-1),BL267,0)))</f>
        <v>#N/A</v>
      </c>
      <c r="BM271" s="35" t="e">
        <f>IF($D267&gt;=1,($B266/HLOOKUP($D267,'[7]Annuity Cal'!$H$7:$BE$11,2,FALSE))*HLOOKUP(BM267,'[7]Annuity Cal'!$H$7:$BE$11,5,FALSE),(IF(BM267&lt;=(-1),BM267,0)))</f>
        <v>#N/A</v>
      </c>
      <c r="BN271" s="35" t="e">
        <f>IF($D267&gt;=1,($B266/HLOOKUP($D267,'[7]Annuity Cal'!$H$7:$BE$11,2,FALSE))*HLOOKUP(BN267,'[7]Annuity Cal'!$H$7:$BE$11,5,FALSE),(IF(BN267&lt;=(-1),BN267,0)))</f>
        <v>#N/A</v>
      </c>
    </row>
    <row r="272" spans="1:66" hidden="1">
      <c r="D272" s="35">
        <f>D268-D269</f>
        <v>0</v>
      </c>
      <c r="E272" s="35">
        <f t="shared" ref="E272:BN272" si="114">E268-E269</f>
        <v>0</v>
      </c>
      <c r="F272" s="35">
        <f t="shared" si="114"/>
        <v>0</v>
      </c>
      <c r="G272" s="35">
        <f t="shared" si="114"/>
        <v>0</v>
      </c>
      <c r="H272" s="35">
        <f t="shared" si="114"/>
        <v>0</v>
      </c>
      <c r="I272" s="35">
        <f t="shared" si="114"/>
        <v>0</v>
      </c>
      <c r="J272" s="35">
        <f t="shared" si="114"/>
        <v>0</v>
      </c>
      <c r="K272" s="35">
        <f t="shared" si="114"/>
        <v>0</v>
      </c>
      <c r="L272" s="35">
        <f t="shared" si="114"/>
        <v>0</v>
      </c>
      <c r="M272" s="35" t="e">
        <f t="shared" si="114"/>
        <v>#N/A</v>
      </c>
      <c r="N272" s="35" t="e">
        <f t="shared" si="114"/>
        <v>#N/A</v>
      </c>
      <c r="O272" s="35" t="e">
        <f t="shared" si="114"/>
        <v>#N/A</v>
      </c>
      <c r="P272" s="35" t="e">
        <f t="shared" si="114"/>
        <v>#N/A</v>
      </c>
      <c r="Q272" s="35" t="e">
        <f t="shared" si="114"/>
        <v>#N/A</v>
      </c>
      <c r="R272" s="35" t="e">
        <f t="shared" si="114"/>
        <v>#N/A</v>
      </c>
      <c r="S272" s="35" t="e">
        <f t="shared" si="114"/>
        <v>#N/A</v>
      </c>
      <c r="T272" s="35" t="e">
        <f t="shared" si="114"/>
        <v>#N/A</v>
      </c>
      <c r="U272" s="35" t="e">
        <f t="shared" si="114"/>
        <v>#N/A</v>
      </c>
      <c r="V272" s="35" t="e">
        <f t="shared" si="114"/>
        <v>#N/A</v>
      </c>
      <c r="W272" s="35" t="e">
        <f t="shared" si="114"/>
        <v>#N/A</v>
      </c>
      <c r="X272" s="35" t="e">
        <f t="shared" si="114"/>
        <v>#N/A</v>
      </c>
      <c r="Y272" s="35" t="e">
        <f t="shared" si="114"/>
        <v>#N/A</v>
      </c>
      <c r="Z272" s="35" t="e">
        <f t="shared" si="114"/>
        <v>#N/A</v>
      </c>
      <c r="AA272" s="35" t="e">
        <f t="shared" si="114"/>
        <v>#N/A</v>
      </c>
      <c r="AB272" s="35" t="e">
        <f t="shared" si="114"/>
        <v>#N/A</v>
      </c>
      <c r="AC272" s="35" t="e">
        <f t="shared" si="114"/>
        <v>#N/A</v>
      </c>
      <c r="AD272" s="35" t="e">
        <f t="shared" si="114"/>
        <v>#N/A</v>
      </c>
      <c r="AE272" s="35" t="e">
        <f t="shared" si="114"/>
        <v>#N/A</v>
      </c>
      <c r="AF272" s="35" t="e">
        <f t="shared" si="114"/>
        <v>#N/A</v>
      </c>
      <c r="AG272" s="35" t="e">
        <f t="shared" si="114"/>
        <v>#N/A</v>
      </c>
      <c r="AH272" s="35" t="e">
        <f t="shared" si="114"/>
        <v>#N/A</v>
      </c>
      <c r="AI272" s="35" t="e">
        <f t="shared" si="114"/>
        <v>#N/A</v>
      </c>
      <c r="AJ272" s="35" t="e">
        <f t="shared" si="114"/>
        <v>#N/A</v>
      </c>
      <c r="AK272" s="35" t="e">
        <f t="shared" si="114"/>
        <v>#N/A</v>
      </c>
      <c r="AL272" s="35" t="e">
        <f t="shared" si="114"/>
        <v>#N/A</v>
      </c>
      <c r="AM272" s="35" t="e">
        <f t="shared" si="114"/>
        <v>#N/A</v>
      </c>
      <c r="AN272" s="35" t="e">
        <f t="shared" si="114"/>
        <v>#N/A</v>
      </c>
      <c r="AO272" s="35" t="e">
        <f t="shared" si="114"/>
        <v>#N/A</v>
      </c>
      <c r="AP272" s="35" t="e">
        <f t="shared" si="114"/>
        <v>#N/A</v>
      </c>
      <c r="AQ272" s="35" t="e">
        <f t="shared" si="114"/>
        <v>#N/A</v>
      </c>
      <c r="AR272" s="35" t="e">
        <f t="shared" si="114"/>
        <v>#N/A</v>
      </c>
      <c r="AS272" s="35" t="e">
        <f t="shared" si="114"/>
        <v>#N/A</v>
      </c>
      <c r="AT272" s="35" t="e">
        <f t="shared" si="114"/>
        <v>#N/A</v>
      </c>
      <c r="AU272" s="35" t="e">
        <f t="shared" si="114"/>
        <v>#N/A</v>
      </c>
      <c r="AV272" s="35" t="e">
        <f t="shared" si="114"/>
        <v>#N/A</v>
      </c>
      <c r="AW272" s="35" t="e">
        <f t="shared" si="114"/>
        <v>#N/A</v>
      </c>
      <c r="AX272" s="35" t="e">
        <f t="shared" si="114"/>
        <v>#N/A</v>
      </c>
      <c r="AY272" s="35" t="e">
        <f t="shared" si="114"/>
        <v>#N/A</v>
      </c>
      <c r="AZ272" s="35" t="e">
        <f t="shared" si="114"/>
        <v>#N/A</v>
      </c>
      <c r="BA272" s="35" t="e">
        <f t="shared" si="114"/>
        <v>#N/A</v>
      </c>
      <c r="BB272" s="35" t="e">
        <f t="shared" si="114"/>
        <v>#N/A</v>
      </c>
      <c r="BC272" s="35" t="e">
        <f t="shared" si="114"/>
        <v>#N/A</v>
      </c>
      <c r="BD272" s="35" t="e">
        <f t="shared" si="114"/>
        <v>#N/A</v>
      </c>
      <c r="BE272" s="35" t="e">
        <f t="shared" si="114"/>
        <v>#N/A</v>
      </c>
      <c r="BF272" s="35" t="e">
        <f t="shared" si="114"/>
        <v>#N/A</v>
      </c>
      <c r="BG272" s="35" t="e">
        <f t="shared" si="114"/>
        <v>#N/A</v>
      </c>
      <c r="BH272" s="35" t="e">
        <f t="shared" si="114"/>
        <v>#N/A</v>
      </c>
      <c r="BI272" s="35" t="e">
        <f t="shared" si="114"/>
        <v>#N/A</v>
      </c>
      <c r="BJ272" s="35" t="e">
        <f t="shared" si="114"/>
        <v>#N/A</v>
      </c>
      <c r="BK272" s="35" t="e">
        <f t="shared" si="114"/>
        <v>#N/A</v>
      </c>
      <c r="BL272" s="35" t="e">
        <f t="shared" si="114"/>
        <v>#N/A</v>
      </c>
      <c r="BM272" s="35" t="e">
        <f t="shared" si="114"/>
        <v>#N/A</v>
      </c>
      <c r="BN272" s="35" t="e">
        <f t="shared" si="114"/>
        <v>#N/A</v>
      </c>
    </row>
    <row r="273" spans="3:66" hidden="1"/>
    <row r="274" spans="3:66" hidden="1">
      <c r="C274" s="35" t="s">
        <v>12</v>
      </c>
      <c r="E274" s="35">
        <f>D268</f>
        <v>0</v>
      </c>
      <c r="F274" s="35">
        <f t="shared" ref="F274:U278" si="115">E268</f>
        <v>0</v>
      </c>
      <c r="G274" s="35">
        <f t="shared" si="115"/>
        <v>0</v>
      </c>
      <c r="H274" s="35">
        <f t="shared" si="115"/>
        <v>0</v>
      </c>
      <c r="I274" s="35">
        <f t="shared" si="115"/>
        <v>0</v>
      </c>
      <c r="J274" s="35">
        <f t="shared" si="115"/>
        <v>0</v>
      </c>
      <c r="K274" s="35">
        <f t="shared" si="115"/>
        <v>0</v>
      </c>
      <c r="L274" s="35">
        <f t="shared" si="115"/>
        <v>0</v>
      </c>
      <c r="M274" s="35">
        <f t="shared" si="115"/>
        <v>0</v>
      </c>
      <c r="N274" s="35">
        <f t="shared" si="115"/>
        <v>0</v>
      </c>
      <c r="O274" s="35" t="e">
        <f t="shared" si="115"/>
        <v>#N/A</v>
      </c>
      <c r="P274" s="35" t="e">
        <f t="shared" si="115"/>
        <v>#N/A</v>
      </c>
      <c r="Q274" s="35" t="e">
        <f t="shared" si="115"/>
        <v>#N/A</v>
      </c>
      <c r="R274" s="35" t="e">
        <f t="shared" si="115"/>
        <v>#N/A</v>
      </c>
      <c r="S274" s="35" t="e">
        <f t="shared" si="115"/>
        <v>#N/A</v>
      </c>
      <c r="T274" s="35" t="e">
        <f t="shared" si="115"/>
        <v>#N/A</v>
      </c>
      <c r="U274" s="35" t="e">
        <f t="shared" si="115"/>
        <v>#N/A</v>
      </c>
      <c r="V274" s="35" t="e">
        <f t="shared" ref="V274:AK278" si="116">U268</f>
        <v>#N/A</v>
      </c>
      <c r="W274" s="35" t="e">
        <f t="shared" si="116"/>
        <v>#N/A</v>
      </c>
      <c r="X274" s="35" t="e">
        <f t="shared" si="116"/>
        <v>#N/A</v>
      </c>
      <c r="Y274" s="35" t="e">
        <f t="shared" si="116"/>
        <v>#N/A</v>
      </c>
      <c r="Z274" s="35" t="e">
        <f t="shared" si="116"/>
        <v>#N/A</v>
      </c>
      <c r="AA274" s="35" t="e">
        <f t="shared" si="116"/>
        <v>#N/A</v>
      </c>
      <c r="AB274" s="35" t="e">
        <f t="shared" si="116"/>
        <v>#N/A</v>
      </c>
      <c r="AC274" s="35" t="e">
        <f t="shared" si="116"/>
        <v>#N/A</v>
      </c>
      <c r="AD274" s="35" t="e">
        <f t="shared" si="116"/>
        <v>#N/A</v>
      </c>
      <c r="AE274" s="35" t="e">
        <f t="shared" si="116"/>
        <v>#N/A</v>
      </c>
      <c r="AF274" s="35" t="e">
        <f t="shared" si="116"/>
        <v>#N/A</v>
      </c>
      <c r="AG274" s="35" t="e">
        <f t="shared" si="116"/>
        <v>#N/A</v>
      </c>
      <c r="AH274" s="35" t="e">
        <f t="shared" si="116"/>
        <v>#N/A</v>
      </c>
      <c r="AI274" s="35" t="e">
        <f t="shared" si="116"/>
        <v>#N/A</v>
      </c>
      <c r="AJ274" s="35" t="e">
        <f t="shared" si="116"/>
        <v>#N/A</v>
      </c>
      <c r="AK274" s="35" t="e">
        <f t="shared" si="116"/>
        <v>#N/A</v>
      </c>
      <c r="AL274" s="35" t="e">
        <f t="shared" ref="AL274:BA278" si="117">AK268</f>
        <v>#N/A</v>
      </c>
      <c r="AM274" s="35" t="e">
        <f t="shared" si="117"/>
        <v>#N/A</v>
      </c>
      <c r="AN274" s="35" t="e">
        <f t="shared" si="117"/>
        <v>#N/A</v>
      </c>
      <c r="AO274" s="35" t="e">
        <f t="shared" si="117"/>
        <v>#N/A</v>
      </c>
      <c r="AP274" s="35" t="e">
        <f t="shared" si="117"/>
        <v>#N/A</v>
      </c>
      <c r="AQ274" s="35" t="e">
        <f t="shared" si="117"/>
        <v>#N/A</v>
      </c>
      <c r="AR274" s="35" t="e">
        <f t="shared" si="117"/>
        <v>#N/A</v>
      </c>
      <c r="AS274" s="35" t="e">
        <f t="shared" si="117"/>
        <v>#N/A</v>
      </c>
      <c r="AT274" s="35" t="e">
        <f t="shared" si="117"/>
        <v>#N/A</v>
      </c>
      <c r="AU274" s="35" t="e">
        <f t="shared" si="117"/>
        <v>#N/A</v>
      </c>
      <c r="AV274" s="35" t="e">
        <f t="shared" si="117"/>
        <v>#N/A</v>
      </c>
      <c r="AW274" s="35" t="e">
        <f t="shared" si="117"/>
        <v>#N/A</v>
      </c>
      <c r="AX274" s="35" t="e">
        <f t="shared" si="117"/>
        <v>#N/A</v>
      </c>
      <c r="AY274" s="35" t="e">
        <f t="shared" si="117"/>
        <v>#N/A</v>
      </c>
      <c r="AZ274" s="35" t="e">
        <f t="shared" si="117"/>
        <v>#N/A</v>
      </c>
      <c r="BA274" s="35" t="e">
        <f t="shared" si="117"/>
        <v>#N/A</v>
      </c>
      <c r="BB274" s="35" t="e">
        <f t="shared" ref="BB274:BN278" si="118">BA268</f>
        <v>#N/A</v>
      </c>
      <c r="BC274" s="35" t="e">
        <f t="shared" si="118"/>
        <v>#N/A</v>
      </c>
      <c r="BD274" s="35" t="e">
        <f t="shared" si="118"/>
        <v>#N/A</v>
      </c>
      <c r="BE274" s="35" t="e">
        <f t="shared" si="118"/>
        <v>#N/A</v>
      </c>
      <c r="BF274" s="35" t="e">
        <f t="shared" si="118"/>
        <v>#N/A</v>
      </c>
      <c r="BG274" s="35" t="e">
        <f t="shared" si="118"/>
        <v>#N/A</v>
      </c>
      <c r="BH274" s="35" t="e">
        <f t="shared" si="118"/>
        <v>#N/A</v>
      </c>
      <c r="BI274" s="35" t="e">
        <f t="shared" si="118"/>
        <v>#N/A</v>
      </c>
      <c r="BJ274" s="35" t="e">
        <f t="shared" si="118"/>
        <v>#N/A</v>
      </c>
      <c r="BK274" s="35" t="e">
        <f t="shared" si="118"/>
        <v>#N/A</v>
      </c>
      <c r="BL274" s="35" t="e">
        <f t="shared" si="118"/>
        <v>#N/A</v>
      </c>
      <c r="BM274" s="35" t="e">
        <f t="shared" si="118"/>
        <v>#N/A</v>
      </c>
      <c r="BN274" s="35" t="e">
        <f t="shared" si="118"/>
        <v>#N/A</v>
      </c>
    </row>
    <row r="275" spans="3:66" hidden="1">
      <c r="C275" s="35" t="s">
        <v>0</v>
      </c>
      <c r="E275" s="35">
        <f>D269</f>
        <v>0</v>
      </c>
      <c r="F275" s="35">
        <f t="shared" si="115"/>
        <v>0</v>
      </c>
      <c r="G275" s="35">
        <f t="shared" si="115"/>
        <v>0</v>
      </c>
      <c r="H275" s="35">
        <f t="shared" si="115"/>
        <v>0</v>
      </c>
      <c r="I275" s="35">
        <f t="shared" si="115"/>
        <v>0</v>
      </c>
      <c r="J275" s="35">
        <f t="shared" si="115"/>
        <v>0</v>
      </c>
      <c r="K275" s="35">
        <f t="shared" si="115"/>
        <v>0</v>
      </c>
      <c r="L275" s="35">
        <f t="shared" si="115"/>
        <v>0</v>
      </c>
      <c r="M275" s="35">
        <f t="shared" si="115"/>
        <v>0</v>
      </c>
      <c r="N275" s="35" t="e">
        <f t="shared" si="115"/>
        <v>#N/A</v>
      </c>
      <c r="O275" s="35" t="e">
        <f t="shared" si="115"/>
        <v>#N/A</v>
      </c>
      <c r="P275" s="35" t="e">
        <f t="shared" si="115"/>
        <v>#N/A</v>
      </c>
      <c r="Q275" s="35" t="e">
        <f t="shared" si="115"/>
        <v>#N/A</v>
      </c>
      <c r="R275" s="35" t="e">
        <f t="shared" si="115"/>
        <v>#N/A</v>
      </c>
      <c r="S275" s="35" t="e">
        <f t="shared" si="115"/>
        <v>#N/A</v>
      </c>
      <c r="T275" s="35" t="e">
        <f t="shared" si="115"/>
        <v>#N/A</v>
      </c>
      <c r="U275" s="35" t="e">
        <f t="shared" si="115"/>
        <v>#N/A</v>
      </c>
      <c r="V275" s="35" t="e">
        <f t="shared" si="116"/>
        <v>#N/A</v>
      </c>
      <c r="W275" s="35" t="e">
        <f t="shared" si="116"/>
        <v>#N/A</v>
      </c>
      <c r="X275" s="35" t="e">
        <f t="shared" si="116"/>
        <v>#N/A</v>
      </c>
      <c r="Y275" s="35" t="e">
        <f t="shared" si="116"/>
        <v>#N/A</v>
      </c>
      <c r="Z275" s="35" t="e">
        <f t="shared" si="116"/>
        <v>#N/A</v>
      </c>
      <c r="AA275" s="35" t="e">
        <f t="shared" si="116"/>
        <v>#N/A</v>
      </c>
      <c r="AB275" s="35" t="e">
        <f t="shared" si="116"/>
        <v>#N/A</v>
      </c>
      <c r="AC275" s="35" t="e">
        <f t="shared" si="116"/>
        <v>#N/A</v>
      </c>
      <c r="AD275" s="35" t="e">
        <f t="shared" si="116"/>
        <v>#N/A</v>
      </c>
      <c r="AE275" s="35" t="e">
        <f t="shared" si="116"/>
        <v>#N/A</v>
      </c>
      <c r="AF275" s="35" t="e">
        <f t="shared" si="116"/>
        <v>#N/A</v>
      </c>
      <c r="AG275" s="35" t="e">
        <f t="shared" si="116"/>
        <v>#N/A</v>
      </c>
      <c r="AH275" s="35" t="e">
        <f t="shared" si="116"/>
        <v>#N/A</v>
      </c>
      <c r="AI275" s="35" t="e">
        <f t="shared" si="116"/>
        <v>#N/A</v>
      </c>
      <c r="AJ275" s="35" t="e">
        <f t="shared" si="116"/>
        <v>#N/A</v>
      </c>
      <c r="AK275" s="35" t="e">
        <f t="shared" si="116"/>
        <v>#N/A</v>
      </c>
      <c r="AL275" s="35" t="e">
        <f t="shared" si="117"/>
        <v>#N/A</v>
      </c>
      <c r="AM275" s="35" t="e">
        <f t="shared" si="117"/>
        <v>#N/A</v>
      </c>
      <c r="AN275" s="35" t="e">
        <f t="shared" si="117"/>
        <v>#N/A</v>
      </c>
      <c r="AO275" s="35" t="e">
        <f t="shared" si="117"/>
        <v>#N/A</v>
      </c>
      <c r="AP275" s="35" t="e">
        <f t="shared" si="117"/>
        <v>#N/A</v>
      </c>
      <c r="AQ275" s="35" t="e">
        <f t="shared" si="117"/>
        <v>#N/A</v>
      </c>
      <c r="AR275" s="35" t="e">
        <f t="shared" si="117"/>
        <v>#N/A</v>
      </c>
      <c r="AS275" s="35" t="e">
        <f t="shared" si="117"/>
        <v>#N/A</v>
      </c>
      <c r="AT275" s="35" t="e">
        <f t="shared" si="117"/>
        <v>#N/A</v>
      </c>
      <c r="AU275" s="35" t="e">
        <f t="shared" si="117"/>
        <v>#N/A</v>
      </c>
      <c r="AV275" s="35" t="e">
        <f t="shared" si="117"/>
        <v>#N/A</v>
      </c>
      <c r="AW275" s="35" t="e">
        <f t="shared" si="117"/>
        <v>#N/A</v>
      </c>
      <c r="AX275" s="35" t="e">
        <f t="shared" si="117"/>
        <v>#N/A</v>
      </c>
      <c r="AY275" s="35" t="e">
        <f t="shared" si="117"/>
        <v>#N/A</v>
      </c>
      <c r="AZ275" s="35" t="e">
        <f t="shared" si="117"/>
        <v>#N/A</v>
      </c>
      <c r="BA275" s="35" t="e">
        <f t="shared" si="117"/>
        <v>#N/A</v>
      </c>
      <c r="BB275" s="35" t="e">
        <f t="shared" si="118"/>
        <v>#N/A</v>
      </c>
      <c r="BC275" s="35" t="e">
        <f t="shared" si="118"/>
        <v>#N/A</v>
      </c>
      <c r="BD275" s="35" t="e">
        <f t="shared" si="118"/>
        <v>#N/A</v>
      </c>
      <c r="BE275" s="35" t="e">
        <f t="shared" si="118"/>
        <v>#N/A</v>
      </c>
      <c r="BF275" s="35" t="e">
        <f t="shared" si="118"/>
        <v>#N/A</v>
      </c>
      <c r="BG275" s="35" t="e">
        <f t="shared" si="118"/>
        <v>#N/A</v>
      </c>
      <c r="BH275" s="35" t="e">
        <f t="shared" si="118"/>
        <v>#N/A</v>
      </c>
      <c r="BI275" s="35" t="e">
        <f t="shared" si="118"/>
        <v>#N/A</v>
      </c>
      <c r="BJ275" s="35" t="e">
        <f t="shared" si="118"/>
        <v>#N/A</v>
      </c>
      <c r="BK275" s="35" t="e">
        <f t="shared" si="118"/>
        <v>#N/A</v>
      </c>
      <c r="BL275" s="35" t="e">
        <f t="shared" si="118"/>
        <v>#N/A</v>
      </c>
      <c r="BM275" s="35" t="e">
        <f t="shared" si="118"/>
        <v>#N/A</v>
      </c>
      <c r="BN275" s="35" t="e">
        <f t="shared" si="118"/>
        <v>#N/A</v>
      </c>
    </row>
    <row r="276" spans="3:66" hidden="1">
      <c r="C276" s="35" t="s">
        <v>1</v>
      </c>
      <c r="E276" s="35">
        <f>D270</f>
        <v>0</v>
      </c>
      <c r="F276" s="35">
        <f t="shared" si="115"/>
        <v>0</v>
      </c>
      <c r="G276" s="35">
        <f t="shared" si="115"/>
        <v>0</v>
      </c>
      <c r="H276" s="35">
        <f t="shared" si="115"/>
        <v>0</v>
      </c>
      <c r="I276" s="35">
        <f t="shared" si="115"/>
        <v>0</v>
      </c>
      <c r="J276" s="35">
        <f t="shared" si="115"/>
        <v>0</v>
      </c>
      <c r="K276" s="35">
        <f t="shared" si="115"/>
        <v>0</v>
      </c>
      <c r="L276" s="35">
        <f t="shared" si="115"/>
        <v>0</v>
      </c>
      <c r="M276" s="35">
        <f t="shared" si="115"/>
        <v>0</v>
      </c>
      <c r="N276" s="35" t="e">
        <f t="shared" si="115"/>
        <v>#N/A</v>
      </c>
      <c r="O276" s="35" t="e">
        <f t="shared" si="115"/>
        <v>#N/A</v>
      </c>
      <c r="P276" s="35" t="e">
        <f t="shared" si="115"/>
        <v>#N/A</v>
      </c>
      <c r="Q276" s="35" t="e">
        <f t="shared" si="115"/>
        <v>#N/A</v>
      </c>
      <c r="R276" s="35" t="e">
        <f t="shared" si="115"/>
        <v>#N/A</v>
      </c>
      <c r="S276" s="35" t="e">
        <f t="shared" si="115"/>
        <v>#N/A</v>
      </c>
      <c r="T276" s="35" t="e">
        <f t="shared" si="115"/>
        <v>#N/A</v>
      </c>
      <c r="U276" s="35" t="e">
        <f t="shared" si="115"/>
        <v>#N/A</v>
      </c>
      <c r="V276" s="35" t="e">
        <f t="shared" si="116"/>
        <v>#N/A</v>
      </c>
      <c r="W276" s="35" t="e">
        <f t="shared" si="116"/>
        <v>#N/A</v>
      </c>
      <c r="X276" s="35" t="e">
        <f t="shared" si="116"/>
        <v>#N/A</v>
      </c>
      <c r="Y276" s="35" t="e">
        <f t="shared" si="116"/>
        <v>#N/A</v>
      </c>
      <c r="Z276" s="35" t="e">
        <f t="shared" si="116"/>
        <v>#N/A</v>
      </c>
      <c r="AA276" s="35" t="e">
        <f t="shared" si="116"/>
        <v>#N/A</v>
      </c>
      <c r="AB276" s="35" t="e">
        <f t="shared" si="116"/>
        <v>#N/A</v>
      </c>
      <c r="AC276" s="35" t="e">
        <f t="shared" si="116"/>
        <v>#N/A</v>
      </c>
      <c r="AD276" s="35" t="e">
        <f t="shared" si="116"/>
        <v>#N/A</v>
      </c>
      <c r="AE276" s="35" t="e">
        <f t="shared" si="116"/>
        <v>#N/A</v>
      </c>
      <c r="AF276" s="35" t="e">
        <f t="shared" si="116"/>
        <v>#N/A</v>
      </c>
      <c r="AG276" s="35" t="e">
        <f t="shared" si="116"/>
        <v>#N/A</v>
      </c>
      <c r="AH276" s="35" t="e">
        <f t="shared" si="116"/>
        <v>#N/A</v>
      </c>
      <c r="AI276" s="35" t="e">
        <f t="shared" si="116"/>
        <v>#N/A</v>
      </c>
      <c r="AJ276" s="35" t="e">
        <f t="shared" si="116"/>
        <v>#N/A</v>
      </c>
      <c r="AK276" s="35" t="e">
        <f t="shared" si="116"/>
        <v>#N/A</v>
      </c>
      <c r="AL276" s="35" t="e">
        <f t="shared" si="117"/>
        <v>#N/A</v>
      </c>
      <c r="AM276" s="35" t="e">
        <f t="shared" si="117"/>
        <v>#N/A</v>
      </c>
      <c r="AN276" s="35" t="e">
        <f t="shared" si="117"/>
        <v>#N/A</v>
      </c>
      <c r="AO276" s="35" t="e">
        <f t="shared" si="117"/>
        <v>#N/A</v>
      </c>
      <c r="AP276" s="35" t="e">
        <f t="shared" si="117"/>
        <v>#N/A</v>
      </c>
      <c r="AQ276" s="35" t="e">
        <f t="shared" si="117"/>
        <v>#N/A</v>
      </c>
      <c r="AR276" s="35" t="e">
        <f t="shared" si="117"/>
        <v>#N/A</v>
      </c>
      <c r="AS276" s="35" t="e">
        <f t="shared" si="117"/>
        <v>#N/A</v>
      </c>
      <c r="AT276" s="35" t="e">
        <f t="shared" si="117"/>
        <v>#N/A</v>
      </c>
      <c r="AU276" s="35" t="e">
        <f t="shared" si="117"/>
        <v>#N/A</v>
      </c>
      <c r="AV276" s="35" t="e">
        <f t="shared" si="117"/>
        <v>#N/A</v>
      </c>
      <c r="AW276" s="35" t="e">
        <f t="shared" si="117"/>
        <v>#N/A</v>
      </c>
      <c r="AX276" s="35" t="e">
        <f t="shared" si="117"/>
        <v>#N/A</v>
      </c>
      <c r="AY276" s="35" t="e">
        <f t="shared" si="117"/>
        <v>#N/A</v>
      </c>
      <c r="AZ276" s="35" t="e">
        <f t="shared" si="117"/>
        <v>#N/A</v>
      </c>
      <c r="BA276" s="35" t="e">
        <f t="shared" si="117"/>
        <v>#N/A</v>
      </c>
      <c r="BB276" s="35" t="e">
        <f t="shared" si="118"/>
        <v>#N/A</v>
      </c>
      <c r="BC276" s="35" t="e">
        <f t="shared" si="118"/>
        <v>#N/A</v>
      </c>
      <c r="BD276" s="35" t="e">
        <f t="shared" si="118"/>
        <v>#N/A</v>
      </c>
      <c r="BE276" s="35" t="e">
        <f t="shared" si="118"/>
        <v>#N/A</v>
      </c>
      <c r="BF276" s="35" t="e">
        <f t="shared" si="118"/>
        <v>#N/A</v>
      </c>
      <c r="BG276" s="35" t="e">
        <f t="shared" si="118"/>
        <v>#N/A</v>
      </c>
      <c r="BH276" s="35" t="e">
        <f t="shared" si="118"/>
        <v>#N/A</v>
      </c>
      <c r="BI276" s="35" t="e">
        <f t="shared" si="118"/>
        <v>#N/A</v>
      </c>
      <c r="BJ276" s="35" t="e">
        <f t="shared" si="118"/>
        <v>#N/A</v>
      </c>
      <c r="BK276" s="35" t="e">
        <f t="shared" si="118"/>
        <v>#N/A</v>
      </c>
      <c r="BL276" s="35" t="e">
        <f t="shared" si="118"/>
        <v>#N/A</v>
      </c>
      <c r="BM276" s="35" t="e">
        <f t="shared" si="118"/>
        <v>#N/A</v>
      </c>
      <c r="BN276" s="35" t="e">
        <f t="shared" si="118"/>
        <v>#N/A</v>
      </c>
    </row>
    <row r="277" spans="3:66" hidden="1">
      <c r="C277" s="35" t="s">
        <v>2</v>
      </c>
      <c r="E277" s="35">
        <f>D271</f>
        <v>0</v>
      </c>
      <c r="F277" s="35">
        <f t="shared" si="115"/>
        <v>0</v>
      </c>
      <c r="G277" s="35">
        <f t="shared" si="115"/>
        <v>0</v>
      </c>
      <c r="H277" s="35">
        <f t="shared" si="115"/>
        <v>0</v>
      </c>
      <c r="I277" s="35">
        <f t="shared" si="115"/>
        <v>0</v>
      </c>
      <c r="J277" s="35">
        <f t="shared" si="115"/>
        <v>0</v>
      </c>
      <c r="K277" s="35">
        <f t="shared" si="115"/>
        <v>0</v>
      </c>
      <c r="L277" s="35">
        <f t="shared" si="115"/>
        <v>0</v>
      </c>
      <c r="M277" s="35">
        <f t="shared" si="115"/>
        <v>0</v>
      </c>
      <c r="N277" s="35" t="e">
        <f t="shared" si="115"/>
        <v>#N/A</v>
      </c>
      <c r="O277" s="35" t="e">
        <f t="shared" si="115"/>
        <v>#N/A</v>
      </c>
      <c r="P277" s="35" t="e">
        <f t="shared" si="115"/>
        <v>#N/A</v>
      </c>
      <c r="Q277" s="35" t="e">
        <f t="shared" si="115"/>
        <v>#N/A</v>
      </c>
      <c r="R277" s="35" t="e">
        <f t="shared" si="115"/>
        <v>#N/A</v>
      </c>
      <c r="S277" s="35" t="e">
        <f t="shared" si="115"/>
        <v>#N/A</v>
      </c>
      <c r="T277" s="35" t="e">
        <f t="shared" si="115"/>
        <v>#N/A</v>
      </c>
      <c r="U277" s="35" t="e">
        <f t="shared" si="115"/>
        <v>#N/A</v>
      </c>
      <c r="V277" s="35" t="e">
        <f t="shared" si="116"/>
        <v>#N/A</v>
      </c>
      <c r="W277" s="35" t="e">
        <f t="shared" si="116"/>
        <v>#N/A</v>
      </c>
      <c r="X277" s="35" t="e">
        <f t="shared" si="116"/>
        <v>#N/A</v>
      </c>
      <c r="Y277" s="35" t="e">
        <f t="shared" si="116"/>
        <v>#N/A</v>
      </c>
      <c r="Z277" s="35" t="e">
        <f t="shared" si="116"/>
        <v>#N/A</v>
      </c>
      <c r="AA277" s="35" t="e">
        <f t="shared" si="116"/>
        <v>#N/A</v>
      </c>
      <c r="AB277" s="35" t="e">
        <f t="shared" si="116"/>
        <v>#N/A</v>
      </c>
      <c r="AC277" s="35" t="e">
        <f t="shared" si="116"/>
        <v>#N/A</v>
      </c>
      <c r="AD277" s="35" t="e">
        <f t="shared" si="116"/>
        <v>#N/A</v>
      </c>
      <c r="AE277" s="35" t="e">
        <f t="shared" si="116"/>
        <v>#N/A</v>
      </c>
      <c r="AF277" s="35" t="e">
        <f t="shared" si="116"/>
        <v>#N/A</v>
      </c>
      <c r="AG277" s="35" t="e">
        <f t="shared" si="116"/>
        <v>#N/A</v>
      </c>
      <c r="AH277" s="35" t="e">
        <f t="shared" si="116"/>
        <v>#N/A</v>
      </c>
      <c r="AI277" s="35" t="e">
        <f t="shared" si="116"/>
        <v>#N/A</v>
      </c>
      <c r="AJ277" s="35" t="e">
        <f t="shared" si="116"/>
        <v>#N/A</v>
      </c>
      <c r="AK277" s="35" t="e">
        <f t="shared" si="116"/>
        <v>#N/A</v>
      </c>
      <c r="AL277" s="35" t="e">
        <f t="shared" si="117"/>
        <v>#N/A</v>
      </c>
      <c r="AM277" s="35" t="e">
        <f t="shared" si="117"/>
        <v>#N/A</v>
      </c>
      <c r="AN277" s="35" t="e">
        <f t="shared" si="117"/>
        <v>#N/A</v>
      </c>
      <c r="AO277" s="35" t="e">
        <f t="shared" si="117"/>
        <v>#N/A</v>
      </c>
      <c r="AP277" s="35" t="e">
        <f t="shared" si="117"/>
        <v>#N/A</v>
      </c>
      <c r="AQ277" s="35" t="e">
        <f t="shared" si="117"/>
        <v>#N/A</v>
      </c>
      <c r="AR277" s="35" t="e">
        <f t="shared" si="117"/>
        <v>#N/A</v>
      </c>
      <c r="AS277" s="35" t="e">
        <f t="shared" si="117"/>
        <v>#N/A</v>
      </c>
      <c r="AT277" s="35" t="e">
        <f t="shared" si="117"/>
        <v>#N/A</v>
      </c>
      <c r="AU277" s="35" t="e">
        <f t="shared" si="117"/>
        <v>#N/A</v>
      </c>
      <c r="AV277" s="35" t="e">
        <f t="shared" si="117"/>
        <v>#N/A</v>
      </c>
      <c r="AW277" s="35" t="e">
        <f t="shared" si="117"/>
        <v>#N/A</v>
      </c>
      <c r="AX277" s="35" t="e">
        <f t="shared" si="117"/>
        <v>#N/A</v>
      </c>
      <c r="AY277" s="35" t="e">
        <f t="shared" si="117"/>
        <v>#N/A</v>
      </c>
      <c r="AZ277" s="35" t="e">
        <f t="shared" si="117"/>
        <v>#N/A</v>
      </c>
      <c r="BA277" s="35" t="e">
        <f t="shared" si="117"/>
        <v>#N/A</v>
      </c>
      <c r="BB277" s="35" t="e">
        <f t="shared" si="118"/>
        <v>#N/A</v>
      </c>
      <c r="BC277" s="35" t="e">
        <f t="shared" si="118"/>
        <v>#N/A</v>
      </c>
      <c r="BD277" s="35" t="e">
        <f t="shared" si="118"/>
        <v>#N/A</v>
      </c>
      <c r="BE277" s="35" t="e">
        <f t="shared" si="118"/>
        <v>#N/A</v>
      </c>
      <c r="BF277" s="35" t="e">
        <f t="shared" si="118"/>
        <v>#N/A</v>
      </c>
      <c r="BG277" s="35" t="e">
        <f t="shared" si="118"/>
        <v>#N/A</v>
      </c>
      <c r="BH277" s="35" t="e">
        <f t="shared" si="118"/>
        <v>#N/A</v>
      </c>
      <c r="BI277" s="35" t="e">
        <f t="shared" si="118"/>
        <v>#N/A</v>
      </c>
      <c r="BJ277" s="35" t="e">
        <f t="shared" si="118"/>
        <v>#N/A</v>
      </c>
      <c r="BK277" s="35" t="e">
        <f t="shared" si="118"/>
        <v>#N/A</v>
      </c>
      <c r="BL277" s="35" t="e">
        <f t="shared" si="118"/>
        <v>#N/A</v>
      </c>
      <c r="BM277" s="35" t="e">
        <f t="shared" si="118"/>
        <v>#N/A</v>
      </c>
      <c r="BN277" s="35" t="e">
        <f t="shared" si="118"/>
        <v>#N/A</v>
      </c>
    </row>
    <row r="278" spans="3:66" hidden="1">
      <c r="C278" s="35" t="s">
        <v>13</v>
      </c>
      <c r="E278" s="35">
        <f>D272</f>
        <v>0</v>
      </c>
      <c r="F278" s="35">
        <f t="shared" si="115"/>
        <v>0</v>
      </c>
      <c r="G278" s="35">
        <f t="shared" si="115"/>
        <v>0</v>
      </c>
      <c r="H278" s="35">
        <f t="shared" si="115"/>
        <v>0</v>
      </c>
      <c r="I278" s="35">
        <f t="shared" si="115"/>
        <v>0</v>
      </c>
      <c r="J278" s="35">
        <f t="shared" si="115"/>
        <v>0</v>
      </c>
      <c r="K278" s="35">
        <f t="shared" si="115"/>
        <v>0</v>
      </c>
      <c r="L278" s="35">
        <f t="shared" si="115"/>
        <v>0</v>
      </c>
      <c r="M278" s="35">
        <f t="shared" si="115"/>
        <v>0</v>
      </c>
      <c r="N278" s="35" t="e">
        <f t="shared" si="115"/>
        <v>#N/A</v>
      </c>
      <c r="O278" s="35" t="e">
        <f t="shared" si="115"/>
        <v>#N/A</v>
      </c>
      <c r="P278" s="35" t="e">
        <f t="shared" si="115"/>
        <v>#N/A</v>
      </c>
      <c r="Q278" s="35" t="e">
        <f t="shared" si="115"/>
        <v>#N/A</v>
      </c>
      <c r="R278" s="35" t="e">
        <f t="shared" si="115"/>
        <v>#N/A</v>
      </c>
      <c r="S278" s="35" t="e">
        <f t="shared" si="115"/>
        <v>#N/A</v>
      </c>
      <c r="T278" s="35" t="e">
        <f t="shared" si="115"/>
        <v>#N/A</v>
      </c>
      <c r="U278" s="35" t="e">
        <f t="shared" si="115"/>
        <v>#N/A</v>
      </c>
      <c r="V278" s="35" t="e">
        <f t="shared" si="116"/>
        <v>#N/A</v>
      </c>
      <c r="W278" s="35" t="e">
        <f t="shared" si="116"/>
        <v>#N/A</v>
      </c>
      <c r="X278" s="35" t="e">
        <f t="shared" si="116"/>
        <v>#N/A</v>
      </c>
      <c r="Y278" s="35" t="e">
        <f t="shared" si="116"/>
        <v>#N/A</v>
      </c>
      <c r="Z278" s="35" t="e">
        <f t="shared" si="116"/>
        <v>#N/A</v>
      </c>
      <c r="AA278" s="35" t="e">
        <f t="shared" si="116"/>
        <v>#N/A</v>
      </c>
      <c r="AB278" s="35" t="e">
        <f t="shared" si="116"/>
        <v>#N/A</v>
      </c>
      <c r="AC278" s="35" t="e">
        <f t="shared" si="116"/>
        <v>#N/A</v>
      </c>
      <c r="AD278" s="35" t="e">
        <f t="shared" si="116"/>
        <v>#N/A</v>
      </c>
      <c r="AE278" s="35" t="e">
        <f t="shared" si="116"/>
        <v>#N/A</v>
      </c>
      <c r="AF278" s="35" t="e">
        <f t="shared" si="116"/>
        <v>#N/A</v>
      </c>
      <c r="AG278" s="35" t="e">
        <f t="shared" si="116"/>
        <v>#N/A</v>
      </c>
      <c r="AH278" s="35" t="e">
        <f t="shared" si="116"/>
        <v>#N/A</v>
      </c>
      <c r="AI278" s="35" t="e">
        <f t="shared" si="116"/>
        <v>#N/A</v>
      </c>
      <c r="AJ278" s="35" t="e">
        <f t="shared" si="116"/>
        <v>#N/A</v>
      </c>
      <c r="AK278" s="35" t="e">
        <f t="shared" si="116"/>
        <v>#N/A</v>
      </c>
      <c r="AL278" s="35" t="e">
        <f t="shared" si="117"/>
        <v>#N/A</v>
      </c>
      <c r="AM278" s="35" t="e">
        <f t="shared" si="117"/>
        <v>#N/A</v>
      </c>
      <c r="AN278" s="35" t="e">
        <f t="shared" si="117"/>
        <v>#N/A</v>
      </c>
      <c r="AO278" s="35" t="e">
        <f t="shared" si="117"/>
        <v>#N/A</v>
      </c>
      <c r="AP278" s="35" t="e">
        <f t="shared" si="117"/>
        <v>#N/A</v>
      </c>
      <c r="AQ278" s="35" t="e">
        <f t="shared" si="117"/>
        <v>#N/A</v>
      </c>
      <c r="AR278" s="35" t="e">
        <f t="shared" si="117"/>
        <v>#N/A</v>
      </c>
      <c r="AS278" s="35" t="e">
        <f t="shared" si="117"/>
        <v>#N/A</v>
      </c>
      <c r="AT278" s="35" t="e">
        <f t="shared" si="117"/>
        <v>#N/A</v>
      </c>
      <c r="AU278" s="35" t="e">
        <f t="shared" si="117"/>
        <v>#N/A</v>
      </c>
      <c r="AV278" s="35" t="e">
        <f t="shared" si="117"/>
        <v>#N/A</v>
      </c>
      <c r="AW278" s="35" t="e">
        <f t="shared" si="117"/>
        <v>#N/A</v>
      </c>
      <c r="AX278" s="35" t="e">
        <f t="shared" si="117"/>
        <v>#N/A</v>
      </c>
      <c r="AY278" s="35" t="e">
        <f t="shared" si="117"/>
        <v>#N/A</v>
      </c>
      <c r="AZ278" s="35" t="e">
        <f t="shared" si="117"/>
        <v>#N/A</v>
      </c>
      <c r="BA278" s="35" t="e">
        <f t="shared" si="117"/>
        <v>#N/A</v>
      </c>
      <c r="BB278" s="35" t="e">
        <f t="shared" si="118"/>
        <v>#N/A</v>
      </c>
      <c r="BC278" s="35" t="e">
        <f t="shared" si="118"/>
        <v>#N/A</v>
      </c>
      <c r="BD278" s="35" t="e">
        <f t="shared" si="118"/>
        <v>#N/A</v>
      </c>
      <c r="BE278" s="35" t="e">
        <f t="shared" si="118"/>
        <v>#N/A</v>
      </c>
      <c r="BF278" s="35" t="e">
        <f t="shared" si="118"/>
        <v>#N/A</v>
      </c>
      <c r="BG278" s="35" t="e">
        <f t="shared" si="118"/>
        <v>#N/A</v>
      </c>
      <c r="BH278" s="35" t="e">
        <f t="shared" si="118"/>
        <v>#N/A</v>
      </c>
      <c r="BI278" s="35" t="e">
        <f t="shared" si="118"/>
        <v>#N/A</v>
      </c>
      <c r="BJ278" s="35" t="e">
        <f t="shared" si="118"/>
        <v>#N/A</v>
      </c>
      <c r="BK278" s="35" t="e">
        <f t="shared" si="118"/>
        <v>#N/A</v>
      </c>
      <c r="BL278" s="35" t="e">
        <f t="shared" si="118"/>
        <v>#N/A</v>
      </c>
      <c r="BM278" s="35" t="e">
        <f t="shared" si="118"/>
        <v>#N/A</v>
      </c>
      <c r="BN278" s="35" t="e">
        <f t="shared" si="118"/>
        <v>#N/A</v>
      </c>
    </row>
    <row r="279" spans="3:66" hidden="1"/>
    <row r="280" spans="3:66" hidden="1">
      <c r="C280" s="35" t="s">
        <v>12</v>
      </c>
      <c r="F280" s="35">
        <f>E274</f>
        <v>0</v>
      </c>
      <c r="G280" s="35">
        <f t="shared" ref="G280:V284" si="119">F274</f>
        <v>0</v>
      </c>
      <c r="H280" s="35">
        <f t="shared" si="119"/>
        <v>0</v>
      </c>
      <c r="I280" s="35">
        <f t="shared" si="119"/>
        <v>0</v>
      </c>
      <c r="J280" s="35">
        <f t="shared" si="119"/>
        <v>0</v>
      </c>
      <c r="K280" s="35">
        <f t="shared" si="119"/>
        <v>0</v>
      </c>
      <c r="L280" s="35">
        <f t="shared" si="119"/>
        <v>0</v>
      </c>
      <c r="M280" s="35">
        <f t="shared" si="119"/>
        <v>0</v>
      </c>
      <c r="N280" s="35">
        <f t="shared" si="119"/>
        <v>0</v>
      </c>
      <c r="O280" s="35">
        <f t="shared" si="119"/>
        <v>0</v>
      </c>
      <c r="P280" s="35" t="e">
        <f t="shared" si="119"/>
        <v>#N/A</v>
      </c>
      <c r="Q280" s="35" t="e">
        <f t="shared" si="119"/>
        <v>#N/A</v>
      </c>
      <c r="R280" s="35" t="e">
        <f t="shared" si="119"/>
        <v>#N/A</v>
      </c>
      <c r="S280" s="35" t="e">
        <f t="shared" si="119"/>
        <v>#N/A</v>
      </c>
      <c r="T280" s="35" t="e">
        <f t="shared" si="119"/>
        <v>#N/A</v>
      </c>
      <c r="U280" s="35" t="e">
        <f t="shared" si="119"/>
        <v>#N/A</v>
      </c>
      <c r="V280" s="35" t="e">
        <f t="shared" si="119"/>
        <v>#N/A</v>
      </c>
      <c r="W280" s="35" t="e">
        <f t="shared" ref="W280:AL284" si="120">V274</f>
        <v>#N/A</v>
      </c>
      <c r="X280" s="35" t="e">
        <f t="shared" si="120"/>
        <v>#N/A</v>
      </c>
      <c r="Y280" s="35" t="e">
        <f t="shared" si="120"/>
        <v>#N/A</v>
      </c>
      <c r="Z280" s="35" t="e">
        <f t="shared" si="120"/>
        <v>#N/A</v>
      </c>
      <c r="AA280" s="35" t="e">
        <f t="shared" si="120"/>
        <v>#N/A</v>
      </c>
      <c r="AB280" s="35" t="e">
        <f t="shared" si="120"/>
        <v>#N/A</v>
      </c>
      <c r="AC280" s="35" t="e">
        <f t="shared" si="120"/>
        <v>#N/A</v>
      </c>
      <c r="AD280" s="35" t="e">
        <f t="shared" si="120"/>
        <v>#N/A</v>
      </c>
      <c r="AE280" s="35" t="e">
        <f t="shared" si="120"/>
        <v>#N/A</v>
      </c>
      <c r="AF280" s="35" t="e">
        <f t="shared" si="120"/>
        <v>#N/A</v>
      </c>
      <c r="AG280" s="35" t="e">
        <f t="shared" si="120"/>
        <v>#N/A</v>
      </c>
      <c r="AH280" s="35" t="e">
        <f t="shared" si="120"/>
        <v>#N/A</v>
      </c>
      <c r="AI280" s="35" t="e">
        <f t="shared" si="120"/>
        <v>#N/A</v>
      </c>
      <c r="AJ280" s="35" t="e">
        <f t="shared" si="120"/>
        <v>#N/A</v>
      </c>
      <c r="AK280" s="35" t="e">
        <f t="shared" si="120"/>
        <v>#N/A</v>
      </c>
      <c r="AL280" s="35" t="e">
        <f t="shared" si="120"/>
        <v>#N/A</v>
      </c>
      <c r="AM280" s="35" t="e">
        <f t="shared" ref="AM280:BB284" si="121">AL274</f>
        <v>#N/A</v>
      </c>
      <c r="AN280" s="35" t="e">
        <f t="shared" si="121"/>
        <v>#N/A</v>
      </c>
      <c r="AO280" s="35" t="e">
        <f t="shared" si="121"/>
        <v>#N/A</v>
      </c>
      <c r="AP280" s="35" t="e">
        <f t="shared" si="121"/>
        <v>#N/A</v>
      </c>
      <c r="AQ280" s="35" t="e">
        <f t="shared" si="121"/>
        <v>#N/A</v>
      </c>
      <c r="AR280" s="35" t="e">
        <f t="shared" si="121"/>
        <v>#N/A</v>
      </c>
      <c r="AS280" s="35" t="e">
        <f t="shared" si="121"/>
        <v>#N/A</v>
      </c>
      <c r="AT280" s="35" t="e">
        <f t="shared" si="121"/>
        <v>#N/A</v>
      </c>
      <c r="AU280" s="35" t="e">
        <f t="shared" si="121"/>
        <v>#N/A</v>
      </c>
      <c r="AV280" s="35" t="e">
        <f t="shared" si="121"/>
        <v>#N/A</v>
      </c>
      <c r="AW280" s="35" t="e">
        <f t="shared" si="121"/>
        <v>#N/A</v>
      </c>
      <c r="AX280" s="35" t="e">
        <f t="shared" si="121"/>
        <v>#N/A</v>
      </c>
      <c r="AY280" s="35" t="e">
        <f t="shared" si="121"/>
        <v>#N/A</v>
      </c>
      <c r="AZ280" s="35" t="e">
        <f t="shared" si="121"/>
        <v>#N/A</v>
      </c>
      <c r="BA280" s="35" t="e">
        <f t="shared" si="121"/>
        <v>#N/A</v>
      </c>
      <c r="BB280" s="35" t="e">
        <f t="shared" si="121"/>
        <v>#N/A</v>
      </c>
      <c r="BC280" s="35" t="e">
        <f t="shared" ref="BC280:BN284" si="122">BB274</f>
        <v>#N/A</v>
      </c>
      <c r="BD280" s="35" t="e">
        <f t="shared" si="122"/>
        <v>#N/A</v>
      </c>
      <c r="BE280" s="35" t="e">
        <f t="shared" si="122"/>
        <v>#N/A</v>
      </c>
      <c r="BF280" s="35" t="e">
        <f t="shared" si="122"/>
        <v>#N/A</v>
      </c>
      <c r="BG280" s="35" t="e">
        <f t="shared" si="122"/>
        <v>#N/A</v>
      </c>
      <c r="BH280" s="35" t="e">
        <f t="shared" si="122"/>
        <v>#N/A</v>
      </c>
      <c r="BI280" s="35" t="e">
        <f t="shared" si="122"/>
        <v>#N/A</v>
      </c>
      <c r="BJ280" s="35" t="e">
        <f t="shared" si="122"/>
        <v>#N/A</v>
      </c>
      <c r="BK280" s="35" t="e">
        <f t="shared" si="122"/>
        <v>#N/A</v>
      </c>
      <c r="BL280" s="35" t="e">
        <f t="shared" si="122"/>
        <v>#N/A</v>
      </c>
      <c r="BM280" s="35" t="e">
        <f t="shared" si="122"/>
        <v>#N/A</v>
      </c>
      <c r="BN280" s="35" t="e">
        <f t="shared" si="122"/>
        <v>#N/A</v>
      </c>
    </row>
    <row r="281" spans="3:66" hidden="1">
      <c r="C281" s="35" t="s">
        <v>0</v>
      </c>
      <c r="F281" s="35">
        <f>E275</f>
        <v>0</v>
      </c>
      <c r="G281" s="35">
        <f t="shared" si="119"/>
        <v>0</v>
      </c>
      <c r="H281" s="35">
        <f t="shared" si="119"/>
        <v>0</v>
      </c>
      <c r="I281" s="35">
        <f t="shared" si="119"/>
        <v>0</v>
      </c>
      <c r="J281" s="35">
        <f t="shared" si="119"/>
        <v>0</v>
      </c>
      <c r="K281" s="35">
        <f t="shared" si="119"/>
        <v>0</v>
      </c>
      <c r="L281" s="35">
        <f t="shared" si="119"/>
        <v>0</v>
      </c>
      <c r="M281" s="35">
        <f t="shared" si="119"/>
        <v>0</v>
      </c>
      <c r="N281" s="35">
        <f t="shared" si="119"/>
        <v>0</v>
      </c>
      <c r="O281" s="35" t="e">
        <f t="shared" si="119"/>
        <v>#N/A</v>
      </c>
      <c r="P281" s="35" t="e">
        <f t="shared" si="119"/>
        <v>#N/A</v>
      </c>
      <c r="Q281" s="35" t="e">
        <f t="shared" si="119"/>
        <v>#N/A</v>
      </c>
      <c r="R281" s="35" t="e">
        <f t="shared" si="119"/>
        <v>#N/A</v>
      </c>
      <c r="S281" s="35" t="e">
        <f t="shared" si="119"/>
        <v>#N/A</v>
      </c>
      <c r="T281" s="35" t="e">
        <f t="shared" si="119"/>
        <v>#N/A</v>
      </c>
      <c r="U281" s="35" t="e">
        <f t="shared" si="119"/>
        <v>#N/A</v>
      </c>
      <c r="V281" s="35" t="e">
        <f t="shared" si="119"/>
        <v>#N/A</v>
      </c>
      <c r="W281" s="35" t="e">
        <f t="shared" si="120"/>
        <v>#N/A</v>
      </c>
      <c r="X281" s="35" t="e">
        <f t="shared" si="120"/>
        <v>#N/A</v>
      </c>
      <c r="Y281" s="35" t="e">
        <f t="shared" si="120"/>
        <v>#N/A</v>
      </c>
      <c r="Z281" s="35" t="e">
        <f t="shared" si="120"/>
        <v>#N/A</v>
      </c>
      <c r="AA281" s="35" t="e">
        <f t="shared" si="120"/>
        <v>#N/A</v>
      </c>
      <c r="AB281" s="35" t="e">
        <f t="shared" si="120"/>
        <v>#N/A</v>
      </c>
      <c r="AC281" s="35" t="e">
        <f t="shared" si="120"/>
        <v>#N/A</v>
      </c>
      <c r="AD281" s="35" t="e">
        <f t="shared" si="120"/>
        <v>#N/A</v>
      </c>
      <c r="AE281" s="35" t="e">
        <f t="shared" si="120"/>
        <v>#N/A</v>
      </c>
      <c r="AF281" s="35" t="e">
        <f t="shared" si="120"/>
        <v>#N/A</v>
      </c>
      <c r="AG281" s="35" t="e">
        <f t="shared" si="120"/>
        <v>#N/A</v>
      </c>
      <c r="AH281" s="35" t="e">
        <f t="shared" si="120"/>
        <v>#N/A</v>
      </c>
      <c r="AI281" s="35" t="e">
        <f t="shared" si="120"/>
        <v>#N/A</v>
      </c>
      <c r="AJ281" s="35" t="e">
        <f t="shared" si="120"/>
        <v>#N/A</v>
      </c>
      <c r="AK281" s="35" t="e">
        <f t="shared" si="120"/>
        <v>#N/A</v>
      </c>
      <c r="AL281" s="35" t="e">
        <f t="shared" si="120"/>
        <v>#N/A</v>
      </c>
      <c r="AM281" s="35" t="e">
        <f t="shared" si="121"/>
        <v>#N/A</v>
      </c>
      <c r="AN281" s="35" t="e">
        <f t="shared" si="121"/>
        <v>#N/A</v>
      </c>
      <c r="AO281" s="35" t="e">
        <f t="shared" si="121"/>
        <v>#N/A</v>
      </c>
      <c r="AP281" s="35" t="e">
        <f t="shared" si="121"/>
        <v>#N/A</v>
      </c>
      <c r="AQ281" s="35" t="e">
        <f t="shared" si="121"/>
        <v>#N/A</v>
      </c>
      <c r="AR281" s="35" t="e">
        <f t="shared" si="121"/>
        <v>#N/A</v>
      </c>
      <c r="AS281" s="35" t="e">
        <f t="shared" si="121"/>
        <v>#N/A</v>
      </c>
      <c r="AT281" s="35" t="e">
        <f t="shared" si="121"/>
        <v>#N/A</v>
      </c>
      <c r="AU281" s="35" t="e">
        <f t="shared" si="121"/>
        <v>#N/A</v>
      </c>
      <c r="AV281" s="35" t="e">
        <f t="shared" si="121"/>
        <v>#N/A</v>
      </c>
      <c r="AW281" s="35" t="e">
        <f t="shared" si="121"/>
        <v>#N/A</v>
      </c>
      <c r="AX281" s="35" t="e">
        <f t="shared" si="121"/>
        <v>#N/A</v>
      </c>
      <c r="AY281" s="35" t="e">
        <f t="shared" si="121"/>
        <v>#N/A</v>
      </c>
      <c r="AZ281" s="35" t="e">
        <f t="shared" si="121"/>
        <v>#N/A</v>
      </c>
      <c r="BA281" s="35" t="e">
        <f t="shared" si="121"/>
        <v>#N/A</v>
      </c>
      <c r="BB281" s="35" t="e">
        <f t="shared" si="121"/>
        <v>#N/A</v>
      </c>
      <c r="BC281" s="35" t="e">
        <f t="shared" si="122"/>
        <v>#N/A</v>
      </c>
      <c r="BD281" s="35" t="e">
        <f t="shared" si="122"/>
        <v>#N/A</v>
      </c>
      <c r="BE281" s="35" t="e">
        <f t="shared" si="122"/>
        <v>#N/A</v>
      </c>
      <c r="BF281" s="35" t="e">
        <f t="shared" si="122"/>
        <v>#N/A</v>
      </c>
      <c r="BG281" s="35" t="e">
        <f t="shared" si="122"/>
        <v>#N/A</v>
      </c>
      <c r="BH281" s="35" t="e">
        <f t="shared" si="122"/>
        <v>#N/A</v>
      </c>
      <c r="BI281" s="35" t="e">
        <f t="shared" si="122"/>
        <v>#N/A</v>
      </c>
      <c r="BJ281" s="35" t="e">
        <f t="shared" si="122"/>
        <v>#N/A</v>
      </c>
      <c r="BK281" s="35" t="e">
        <f t="shared" si="122"/>
        <v>#N/A</v>
      </c>
      <c r="BL281" s="35" t="e">
        <f t="shared" si="122"/>
        <v>#N/A</v>
      </c>
      <c r="BM281" s="35" t="e">
        <f t="shared" si="122"/>
        <v>#N/A</v>
      </c>
      <c r="BN281" s="35" t="e">
        <f t="shared" si="122"/>
        <v>#N/A</v>
      </c>
    </row>
    <row r="282" spans="3:66" hidden="1">
      <c r="C282" s="35" t="s">
        <v>1</v>
      </c>
      <c r="F282" s="35">
        <f>E276</f>
        <v>0</v>
      </c>
      <c r="G282" s="35">
        <f t="shared" si="119"/>
        <v>0</v>
      </c>
      <c r="H282" s="35">
        <f t="shared" si="119"/>
        <v>0</v>
      </c>
      <c r="I282" s="35">
        <f t="shared" si="119"/>
        <v>0</v>
      </c>
      <c r="J282" s="35">
        <f t="shared" si="119"/>
        <v>0</v>
      </c>
      <c r="K282" s="35">
        <f t="shared" si="119"/>
        <v>0</v>
      </c>
      <c r="L282" s="35">
        <f t="shared" si="119"/>
        <v>0</v>
      </c>
      <c r="M282" s="35">
        <f t="shared" si="119"/>
        <v>0</v>
      </c>
      <c r="N282" s="35">
        <f t="shared" si="119"/>
        <v>0</v>
      </c>
      <c r="O282" s="35" t="e">
        <f t="shared" si="119"/>
        <v>#N/A</v>
      </c>
      <c r="P282" s="35" t="e">
        <f t="shared" si="119"/>
        <v>#N/A</v>
      </c>
      <c r="Q282" s="35" t="e">
        <f t="shared" si="119"/>
        <v>#N/A</v>
      </c>
      <c r="R282" s="35" t="e">
        <f t="shared" si="119"/>
        <v>#N/A</v>
      </c>
      <c r="S282" s="35" t="e">
        <f t="shared" si="119"/>
        <v>#N/A</v>
      </c>
      <c r="T282" s="35" t="e">
        <f t="shared" si="119"/>
        <v>#N/A</v>
      </c>
      <c r="U282" s="35" t="e">
        <f t="shared" si="119"/>
        <v>#N/A</v>
      </c>
      <c r="V282" s="35" t="e">
        <f t="shared" si="119"/>
        <v>#N/A</v>
      </c>
      <c r="W282" s="35" t="e">
        <f t="shared" si="120"/>
        <v>#N/A</v>
      </c>
      <c r="X282" s="35" t="e">
        <f t="shared" si="120"/>
        <v>#N/A</v>
      </c>
      <c r="Y282" s="35" t="e">
        <f t="shared" si="120"/>
        <v>#N/A</v>
      </c>
      <c r="Z282" s="35" t="e">
        <f t="shared" si="120"/>
        <v>#N/A</v>
      </c>
      <c r="AA282" s="35" t="e">
        <f t="shared" si="120"/>
        <v>#N/A</v>
      </c>
      <c r="AB282" s="35" t="e">
        <f t="shared" si="120"/>
        <v>#N/A</v>
      </c>
      <c r="AC282" s="35" t="e">
        <f t="shared" si="120"/>
        <v>#N/A</v>
      </c>
      <c r="AD282" s="35" t="e">
        <f t="shared" si="120"/>
        <v>#N/A</v>
      </c>
      <c r="AE282" s="35" t="e">
        <f t="shared" si="120"/>
        <v>#N/A</v>
      </c>
      <c r="AF282" s="35" t="e">
        <f t="shared" si="120"/>
        <v>#N/A</v>
      </c>
      <c r="AG282" s="35" t="e">
        <f t="shared" si="120"/>
        <v>#N/A</v>
      </c>
      <c r="AH282" s="35" t="e">
        <f t="shared" si="120"/>
        <v>#N/A</v>
      </c>
      <c r="AI282" s="35" t="e">
        <f t="shared" si="120"/>
        <v>#N/A</v>
      </c>
      <c r="AJ282" s="35" t="e">
        <f t="shared" si="120"/>
        <v>#N/A</v>
      </c>
      <c r="AK282" s="35" t="e">
        <f t="shared" si="120"/>
        <v>#N/A</v>
      </c>
      <c r="AL282" s="35" t="e">
        <f t="shared" si="120"/>
        <v>#N/A</v>
      </c>
      <c r="AM282" s="35" t="e">
        <f t="shared" si="121"/>
        <v>#N/A</v>
      </c>
      <c r="AN282" s="35" t="e">
        <f t="shared" si="121"/>
        <v>#N/A</v>
      </c>
      <c r="AO282" s="35" t="e">
        <f t="shared" si="121"/>
        <v>#N/A</v>
      </c>
      <c r="AP282" s="35" t="e">
        <f t="shared" si="121"/>
        <v>#N/A</v>
      </c>
      <c r="AQ282" s="35" t="e">
        <f t="shared" si="121"/>
        <v>#N/A</v>
      </c>
      <c r="AR282" s="35" t="e">
        <f t="shared" si="121"/>
        <v>#N/A</v>
      </c>
      <c r="AS282" s="35" t="e">
        <f t="shared" si="121"/>
        <v>#N/A</v>
      </c>
      <c r="AT282" s="35" t="e">
        <f t="shared" si="121"/>
        <v>#N/A</v>
      </c>
      <c r="AU282" s="35" t="e">
        <f t="shared" si="121"/>
        <v>#N/A</v>
      </c>
      <c r="AV282" s="35" t="e">
        <f t="shared" si="121"/>
        <v>#N/A</v>
      </c>
      <c r="AW282" s="35" t="e">
        <f t="shared" si="121"/>
        <v>#N/A</v>
      </c>
      <c r="AX282" s="35" t="e">
        <f t="shared" si="121"/>
        <v>#N/A</v>
      </c>
      <c r="AY282" s="35" t="e">
        <f t="shared" si="121"/>
        <v>#N/A</v>
      </c>
      <c r="AZ282" s="35" t="e">
        <f t="shared" si="121"/>
        <v>#N/A</v>
      </c>
      <c r="BA282" s="35" t="e">
        <f t="shared" si="121"/>
        <v>#N/A</v>
      </c>
      <c r="BB282" s="35" t="e">
        <f t="shared" si="121"/>
        <v>#N/A</v>
      </c>
      <c r="BC282" s="35" t="e">
        <f t="shared" si="122"/>
        <v>#N/A</v>
      </c>
      <c r="BD282" s="35" t="e">
        <f t="shared" si="122"/>
        <v>#N/A</v>
      </c>
      <c r="BE282" s="35" t="e">
        <f t="shared" si="122"/>
        <v>#N/A</v>
      </c>
      <c r="BF282" s="35" t="e">
        <f t="shared" si="122"/>
        <v>#N/A</v>
      </c>
      <c r="BG282" s="35" t="e">
        <f t="shared" si="122"/>
        <v>#N/A</v>
      </c>
      <c r="BH282" s="35" t="e">
        <f t="shared" si="122"/>
        <v>#N/A</v>
      </c>
      <c r="BI282" s="35" t="e">
        <f t="shared" si="122"/>
        <v>#N/A</v>
      </c>
      <c r="BJ282" s="35" t="e">
        <f t="shared" si="122"/>
        <v>#N/A</v>
      </c>
      <c r="BK282" s="35" t="e">
        <f t="shared" si="122"/>
        <v>#N/A</v>
      </c>
      <c r="BL282" s="35" t="e">
        <f t="shared" si="122"/>
        <v>#N/A</v>
      </c>
      <c r="BM282" s="35" t="e">
        <f t="shared" si="122"/>
        <v>#N/A</v>
      </c>
      <c r="BN282" s="35" t="e">
        <f t="shared" si="122"/>
        <v>#N/A</v>
      </c>
    </row>
    <row r="283" spans="3:66" hidden="1">
      <c r="C283" s="35" t="s">
        <v>2</v>
      </c>
      <c r="F283" s="35">
        <f>E277</f>
        <v>0</v>
      </c>
      <c r="G283" s="35">
        <f t="shared" si="119"/>
        <v>0</v>
      </c>
      <c r="H283" s="35">
        <f t="shared" si="119"/>
        <v>0</v>
      </c>
      <c r="I283" s="35">
        <f t="shared" si="119"/>
        <v>0</v>
      </c>
      <c r="J283" s="35">
        <f t="shared" si="119"/>
        <v>0</v>
      </c>
      <c r="K283" s="35">
        <f t="shared" si="119"/>
        <v>0</v>
      </c>
      <c r="L283" s="35">
        <f t="shared" si="119"/>
        <v>0</v>
      </c>
      <c r="M283" s="35">
        <f t="shared" si="119"/>
        <v>0</v>
      </c>
      <c r="N283" s="35">
        <f t="shared" si="119"/>
        <v>0</v>
      </c>
      <c r="O283" s="35" t="e">
        <f t="shared" si="119"/>
        <v>#N/A</v>
      </c>
      <c r="P283" s="35" t="e">
        <f t="shared" si="119"/>
        <v>#N/A</v>
      </c>
      <c r="Q283" s="35" t="e">
        <f t="shared" si="119"/>
        <v>#N/A</v>
      </c>
      <c r="R283" s="35" t="e">
        <f t="shared" si="119"/>
        <v>#N/A</v>
      </c>
      <c r="S283" s="35" t="e">
        <f t="shared" si="119"/>
        <v>#N/A</v>
      </c>
      <c r="T283" s="35" t="e">
        <f t="shared" si="119"/>
        <v>#N/A</v>
      </c>
      <c r="U283" s="35" t="e">
        <f t="shared" si="119"/>
        <v>#N/A</v>
      </c>
      <c r="V283" s="35" t="e">
        <f t="shared" si="119"/>
        <v>#N/A</v>
      </c>
      <c r="W283" s="35" t="e">
        <f t="shared" si="120"/>
        <v>#N/A</v>
      </c>
      <c r="X283" s="35" t="e">
        <f t="shared" si="120"/>
        <v>#N/A</v>
      </c>
      <c r="Y283" s="35" t="e">
        <f t="shared" si="120"/>
        <v>#N/A</v>
      </c>
      <c r="Z283" s="35" t="e">
        <f t="shared" si="120"/>
        <v>#N/A</v>
      </c>
      <c r="AA283" s="35" t="e">
        <f t="shared" si="120"/>
        <v>#N/A</v>
      </c>
      <c r="AB283" s="35" t="e">
        <f t="shared" si="120"/>
        <v>#N/A</v>
      </c>
      <c r="AC283" s="35" t="e">
        <f t="shared" si="120"/>
        <v>#N/A</v>
      </c>
      <c r="AD283" s="35" t="e">
        <f t="shared" si="120"/>
        <v>#N/A</v>
      </c>
      <c r="AE283" s="35" t="e">
        <f t="shared" si="120"/>
        <v>#N/A</v>
      </c>
      <c r="AF283" s="35" t="e">
        <f t="shared" si="120"/>
        <v>#N/A</v>
      </c>
      <c r="AG283" s="35" t="e">
        <f t="shared" si="120"/>
        <v>#N/A</v>
      </c>
      <c r="AH283" s="35" t="e">
        <f t="shared" si="120"/>
        <v>#N/A</v>
      </c>
      <c r="AI283" s="35" t="e">
        <f t="shared" si="120"/>
        <v>#N/A</v>
      </c>
      <c r="AJ283" s="35" t="e">
        <f t="shared" si="120"/>
        <v>#N/A</v>
      </c>
      <c r="AK283" s="35" t="e">
        <f t="shared" si="120"/>
        <v>#N/A</v>
      </c>
      <c r="AL283" s="35" t="e">
        <f t="shared" si="120"/>
        <v>#N/A</v>
      </c>
      <c r="AM283" s="35" t="e">
        <f t="shared" si="121"/>
        <v>#N/A</v>
      </c>
      <c r="AN283" s="35" t="e">
        <f t="shared" si="121"/>
        <v>#N/A</v>
      </c>
      <c r="AO283" s="35" t="e">
        <f t="shared" si="121"/>
        <v>#N/A</v>
      </c>
      <c r="AP283" s="35" t="e">
        <f t="shared" si="121"/>
        <v>#N/A</v>
      </c>
      <c r="AQ283" s="35" t="e">
        <f t="shared" si="121"/>
        <v>#N/A</v>
      </c>
      <c r="AR283" s="35" t="e">
        <f t="shared" si="121"/>
        <v>#N/A</v>
      </c>
      <c r="AS283" s="35" t="e">
        <f t="shared" si="121"/>
        <v>#N/A</v>
      </c>
      <c r="AT283" s="35" t="e">
        <f t="shared" si="121"/>
        <v>#N/A</v>
      </c>
      <c r="AU283" s="35" t="e">
        <f t="shared" si="121"/>
        <v>#N/A</v>
      </c>
      <c r="AV283" s="35" t="e">
        <f t="shared" si="121"/>
        <v>#N/A</v>
      </c>
      <c r="AW283" s="35" t="e">
        <f t="shared" si="121"/>
        <v>#N/A</v>
      </c>
      <c r="AX283" s="35" t="e">
        <f t="shared" si="121"/>
        <v>#N/A</v>
      </c>
      <c r="AY283" s="35" t="e">
        <f t="shared" si="121"/>
        <v>#N/A</v>
      </c>
      <c r="AZ283" s="35" t="e">
        <f t="shared" si="121"/>
        <v>#N/A</v>
      </c>
      <c r="BA283" s="35" t="e">
        <f t="shared" si="121"/>
        <v>#N/A</v>
      </c>
      <c r="BB283" s="35" t="e">
        <f t="shared" si="121"/>
        <v>#N/A</v>
      </c>
      <c r="BC283" s="35" t="e">
        <f t="shared" si="122"/>
        <v>#N/A</v>
      </c>
      <c r="BD283" s="35" t="e">
        <f t="shared" si="122"/>
        <v>#N/A</v>
      </c>
      <c r="BE283" s="35" t="e">
        <f t="shared" si="122"/>
        <v>#N/A</v>
      </c>
      <c r="BF283" s="35" t="e">
        <f t="shared" si="122"/>
        <v>#N/A</v>
      </c>
      <c r="BG283" s="35" t="e">
        <f t="shared" si="122"/>
        <v>#N/A</v>
      </c>
      <c r="BH283" s="35" t="e">
        <f t="shared" si="122"/>
        <v>#N/A</v>
      </c>
      <c r="BI283" s="35" t="e">
        <f t="shared" si="122"/>
        <v>#N/A</v>
      </c>
      <c r="BJ283" s="35" t="e">
        <f t="shared" si="122"/>
        <v>#N/A</v>
      </c>
      <c r="BK283" s="35" t="e">
        <f t="shared" si="122"/>
        <v>#N/A</v>
      </c>
      <c r="BL283" s="35" t="e">
        <f t="shared" si="122"/>
        <v>#N/A</v>
      </c>
      <c r="BM283" s="35" t="e">
        <f t="shared" si="122"/>
        <v>#N/A</v>
      </c>
      <c r="BN283" s="35" t="e">
        <f t="shared" si="122"/>
        <v>#N/A</v>
      </c>
    </row>
    <row r="284" spans="3:66" hidden="1">
      <c r="C284" s="35" t="s">
        <v>13</v>
      </c>
      <c r="F284" s="35">
        <f>E278</f>
        <v>0</v>
      </c>
      <c r="G284" s="35">
        <f t="shared" si="119"/>
        <v>0</v>
      </c>
      <c r="H284" s="35">
        <f t="shared" si="119"/>
        <v>0</v>
      </c>
      <c r="I284" s="35">
        <f t="shared" si="119"/>
        <v>0</v>
      </c>
      <c r="J284" s="35">
        <f t="shared" si="119"/>
        <v>0</v>
      </c>
      <c r="K284" s="35">
        <f t="shared" si="119"/>
        <v>0</v>
      </c>
      <c r="L284" s="35">
        <f t="shared" si="119"/>
        <v>0</v>
      </c>
      <c r="M284" s="35">
        <f t="shared" si="119"/>
        <v>0</v>
      </c>
      <c r="N284" s="35">
        <f t="shared" si="119"/>
        <v>0</v>
      </c>
      <c r="O284" s="35" t="e">
        <f t="shared" si="119"/>
        <v>#N/A</v>
      </c>
      <c r="P284" s="35" t="e">
        <f t="shared" si="119"/>
        <v>#N/A</v>
      </c>
      <c r="Q284" s="35" t="e">
        <f t="shared" si="119"/>
        <v>#N/A</v>
      </c>
      <c r="R284" s="35" t="e">
        <f t="shared" si="119"/>
        <v>#N/A</v>
      </c>
      <c r="S284" s="35" t="e">
        <f t="shared" si="119"/>
        <v>#N/A</v>
      </c>
      <c r="T284" s="35" t="e">
        <f t="shared" si="119"/>
        <v>#N/A</v>
      </c>
      <c r="U284" s="35" t="e">
        <f t="shared" si="119"/>
        <v>#N/A</v>
      </c>
      <c r="V284" s="35" t="e">
        <f t="shared" si="119"/>
        <v>#N/A</v>
      </c>
      <c r="W284" s="35" t="e">
        <f t="shared" si="120"/>
        <v>#N/A</v>
      </c>
      <c r="X284" s="35" t="e">
        <f t="shared" si="120"/>
        <v>#N/A</v>
      </c>
      <c r="Y284" s="35" t="e">
        <f t="shared" si="120"/>
        <v>#N/A</v>
      </c>
      <c r="Z284" s="35" t="e">
        <f t="shared" si="120"/>
        <v>#N/A</v>
      </c>
      <c r="AA284" s="35" t="e">
        <f t="shared" si="120"/>
        <v>#N/A</v>
      </c>
      <c r="AB284" s="35" t="e">
        <f t="shared" si="120"/>
        <v>#N/A</v>
      </c>
      <c r="AC284" s="35" t="e">
        <f t="shared" si="120"/>
        <v>#N/A</v>
      </c>
      <c r="AD284" s="35" t="e">
        <f t="shared" si="120"/>
        <v>#N/A</v>
      </c>
      <c r="AE284" s="35" t="e">
        <f t="shared" si="120"/>
        <v>#N/A</v>
      </c>
      <c r="AF284" s="35" t="e">
        <f t="shared" si="120"/>
        <v>#N/A</v>
      </c>
      <c r="AG284" s="35" t="e">
        <f t="shared" si="120"/>
        <v>#N/A</v>
      </c>
      <c r="AH284" s="35" t="e">
        <f t="shared" si="120"/>
        <v>#N/A</v>
      </c>
      <c r="AI284" s="35" t="e">
        <f t="shared" si="120"/>
        <v>#N/A</v>
      </c>
      <c r="AJ284" s="35" t="e">
        <f t="shared" si="120"/>
        <v>#N/A</v>
      </c>
      <c r="AK284" s="35" t="e">
        <f t="shared" si="120"/>
        <v>#N/A</v>
      </c>
      <c r="AL284" s="35" t="e">
        <f t="shared" si="120"/>
        <v>#N/A</v>
      </c>
      <c r="AM284" s="35" t="e">
        <f t="shared" si="121"/>
        <v>#N/A</v>
      </c>
      <c r="AN284" s="35" t="e">
        <f t="shared" si="121"/>
        <v>#N/A</v>
      </c>
      <c r="AO284" s="35" t="e">
        <f t="shared" si="121"/>
        <v>#N/A</v>
      </c>
      <c r="AP284" s="35" t="e">
        <f t="shared" si="121"/>
        <v>#N/A</v>
      </c>
      <c r="AQ284" s="35" t="e">
        <f t="shared" si="121"/>
        <v>#N/A</v>
      </c>
      <c r="AR284" s="35" t="e">
        <f t="shared" si="121"/>
        <v>#N/A</v>
      </c>
      <c r="AS284" s="35" t="e">
        <f t="shared" si="121"/>
        <v>#N/A</v>
      </c>
      <c r="AT284" s="35" t="e">
        <f t="shared" si="121"/>
        <v>#N/A</v>
      </c>
      <c r="AU284" s="35" t="e">
        <f t="shared" si="121"/>
        <v>#N/A</v>
      </c>
      <c r="AV284" s="35" t="e">
        <f t="shared" si="121"/>
        <v>#N/A</v>
      </c>
      <c r="AW284" s="35" t="e">
        <f t="shared" si="121"/>
        <v>#N/A</v>
      </c>
      <c r="AX284" s="35" t="e">
        <f t="shared" si="121"/>
        <v>#N/A</v>
      </c>
      <c r="AY284" s="35" t="e">
        <f t="shared" si="121"/>
        <v>#N/A</v>
      </c>
      <c r="AZ284" s="35" t="e">
        <f t="shared" si="121"/>
        <v>#N/A</v>
      </c>
      <c r="BA284" s="35" t="e">
        <f t="shared" si="121"/>
        <v>#N/A</v>
      </c>
      <c r="BB284" s="35" t="e">
        <f t="shared" si="121"/>
        <v>#N/A</v>
      </c>
      <c r="BC284" s="35" t="e">
        <f t="shared" si="122"/>
        <v>#N/A</v>
      </c>
      <c r="BD284" s="35" t="e">
        <f t="shared" si="122"/>
        <v>#N/A</v>
      </c>
      <c r="BE284" s="35" t="e">
        <f t="shared" si="122"/>
        <v>#N/A</v>
      </c>
      <c r="BF284" s="35" t="e">
        <f t="shared" si="122"/>
        <v>#N/A</v>
      </c>
      <c r="BG284" s="35" t="e">
        <f t="shared" si="122"/>
        <v>#N/A</v>
      </c>
      <c r="BH284" s="35" t="e">
        <f t="shared" si="122"/>
        <v>#N/A</v>
      </c>
      <c r="BI284" s="35" t="e">
        <f t="shared" si="122"/>
        <v>#N/A</v>
      </c>
      <c r="BJ284" s="35" t="e">
        <f t="shared" si="122"/>
        <v>#N/A</v>
      </c>
      <c r="BK284" s="35" t="e">
        <f t="shared" si="122"/>
        <v>#N/A</v>
      </c>
      <c r="BL284" s="35" t="e">
        <f t="shared" si="122"/>
        <v>#N/A</v>
      </c>
      <c r="BM284" s="35" t="e">
        <f t="shared" si="122"/>
        <v>#N/A</v>
      </c>
      <c r="BN284" s="35" t="e">
        <f t="shared" si="122"/>
        <v>#N/A</v>
      </c>
    </row>
    <row r="285" spans="3:66" hidden="1"/>
    <row r="286" spans="3:66" hidden="1">
      <c r="C286" s="35" t="s">
        <v>12</v>
      </c>
      <c r="G286" s="35">
        <f>F280</f>
        <v>0</v>
      </c>
      <c r="H286" s="35">
        <f t="shared" ref="H286:W290" si="123">G280</f>
        <v>0</v>
      </c>
      <c r="I286" s="35">
        <f t="shared" si="123"/>
        <v>0</v>
      </c>
      <c r="J286" s="35">
        <f t="shared" si="123"/>
        <v>0</v>
      </c>
      <c r="K286" s="35">
        <f t="shared" si="123"/>
        <v>0</v>
      </c>
      <c r="L286" s="35">
        <f t="shared" si="123"/>
        <v>0</v>
      </c>
      <c r="M286" s="35">
        <f t="shared" si="123"/>
        <v>0</v>
      </c>
      <c r="N286" s="35">
        <f t="shared" si="123"/>
        <v>0</v>
      </c>
      <c r="O286" s="35">
        <f t="shared" si="123"/>
        <v>0</v>
      </c>
      <c r="P286" s="35">
        <f t="shared" si="123"/>
        <v>0</v>
      </c>
      <c r="Q286" s="35" t="e">
        <f t="shared" si="123"/>
        <v>#N/A</v>
      </c>
      <c r="R286" s="35" t="e">
        <f t="shared" si="123"/>
        <v>#N/A</v>
      </c>
      <c r="S286" s="35" t="e">
        <f t="shared" si="123"/>
        <v>#N/A</v>
      </c>
      <c r="T286" s="35" t="e">
        <f t="shared" si="123"/>
        <v>#N/A</v>
      </c>
      <c r="U286" s="35" t="e">
        <f t="shared" si="123"/>
        <v>#N/A</v>
      </c>
      <c r="V286" s="35" t="e">
        <f t="shared" si="123"/>
        <v>#N/A</v>
      </c>
      <c r="W286" s="35" t="e">
        <f t="shared" si="123"/>
        <v>#N/A</v>
      </c>
      <c r="X286" s="35" t="e">
        <f t="shared" ref="X286:AM290" si="124">W280</f>
        <v>#N/A</v>
      </c>
      <c r="Y286" s="35" t="e">
        <f t="shared" si="124"/>
        <v>#N/A</v>
      </c>
      <c r="Z286" s="35" t="e">
        <f t="shared" si="124"/>
        <v>#N/A</v>
      </c>
      <c r="AA286" s="35" t="e">
        <f t="shared" si="124"/>
        <v>#N/A</v>
      </c>
      <c r="AB286" s="35" t="e">
        <f t="shared" si="124"/>
        <v>#N/A</v>
      </c>
      <c r="AC286" s="35" t="e">
        <f t="shared" si="124"/>
        <v>#N/A</v>
      </c>
      <c r="AD286" s="35" t="e">
        <f t="shared" si="124"/>
        <v>#N/A</v>
      </c>
      <c r="AE286" s="35" t="e">
        <f t="shared" si="124"/>
        <v>#N/A</v>
      </c>
      <c r="AF286" s="35" t="e">
        <f t="shared" si="124"/>
        <v>#N/A</v>
      </c>
      <c r="AG286" s="35" t="e">
        <f t="shared" si="124"/>
        <v>#N/A</v>
      </c>
      <c r="AH286" s="35" t="e">
        <f t="shared" si="124"/>
        <v>#N/A</v>
      </c>
      <c r="AI286" s="35" t="e">
        <f t="shared" si="124"/>
        <v>#N/A</v>
      </c>
      <c r="AJ286" s="35" t="e">
        <f t="shared" si="124"/>
        <v>#N/A</v>
      </c>
      <c r="AK286" s="35" t="e">
        <f t="shared" si="124"/>
        <v>#N/A</v>
      </c>
      <c r="AL286" s="35" t="e">
        <f t="shared" si="124"/>
        <v>#N/A</v>
      </c>
      <c r="AM286" s="35" t="e">
        <f t="shared" si="124"/>
        <v>#N/A</v>
      </c>
      <c r="AN286" s="35" t="e">
        <f t="shared" ref="AN286:BC290" si="125">AM280</f>
        <v>#N/A</v>
      </c>
      <c r="AO286" s="35" t="e">
        <f t="shared" si="125"/>
        <v>#N/A</v>
      </c>
      <c r="AP286" s="35" t="e">
        <f t="shared" si="125"/>
        <v>#N/A</v>
      </c>
      <c r="AQ286" s="35" t="e">
        <f t="shared" si="125"/>
        <v>#N/A</v>
      </c>
      <c r="AR286" s="35" t="e">
        <f t="shared" si="125"/>
        <v>#N/A</v>
      </c>
      <c r="AS286" s="35" t="e">
        <f t="shared" si="125"/>
        <v>#N/A</v>
      </c>
      <c r="AT286" s="35" t="e">
        <f t="shared" si="125"/>
        <v>#N/A</v>
      </c>
      <c r="AU286" s="35" t="e">
        <f t="shared" si="125"/>
        <v>#N/A</v>
      </c>
      <c r="AV286" s="35" t="e">
        <f t="shared" si="125"/>
        <v>#N/A</v>
      </c>
      <c r="AW286" s="35" t="e">
        <f t="shared" si="125"/>
        <v>#N/A</v>
      </c>
      <c r="AX286" s="35" t="e">
        <f t="shared" si="125"/>
        <v>#N/A</v>
      </c>
      <c r="AY286" s="35" t="e">
        <f t="shared" si="125"/>
        <v>#N/A</v>
      </c>
      <c r="AZ286" s="35" t="e">
        <f t="shared" si="125"/>
        <v>#N/A</v>
      </c>
      <c r="BA286" s="35" t="e">
        <f t="shared" si="125"/>
        <v>#N/A</v>
      </c>
      <c r="BB286" s="35" t="e">
        <f t="shared" si="125"/>
        <v>#N/A</v>
      </c>
      <c r="BC286" s="35" t="e">
        <f t="shared" si="125"/>
        <v>#N/A</v>
      </c>
      <c r="BD286" s="35" t="e">
        <f t="shared" ref="BD286:BN290" si="126">BC280</f>
        <v>#N/A</v>
      </c>
      <c r="BE286" s="35" t="e">
        <f t="shared" si="126"/>
        <v>#N/A</v>
      </c>
      <c r="BF286" s="35" t="e">
        <f t="shared" si="126"/>
        <v>#N/A</v>
      </c>
      <c r="BG286" s="35" t="e">
        <f t="shared" si="126"/>
        <v>#N/A</v>
      </c>
      <c r="BH286" s="35" t="e">
        <f t="shared" si="126"/>
        <v>#N/A</v>
      </c>
      <c r="BI286" s="35" t="e">
        <f t="shared" si="126"/>
        <v>#N/A</v>
      </c>
      <c r="BJ286" s="35" t="e">
        <f t="shared" si="126"/>
        <v>#N/A</v>
      </c>
      <c r="BK286" s="35" t="e">
        <f t="shared" si="126"/>
        <v>#N/A</v>
      </c>
      <c r="BL286" s="35" t="e">
        <f t="shared" si="126"/>
        <v>#N/A</v>
      </c>
      <c r="BM286" s="35" t="e">
        <f t="shared" si="126"/>
        <v>#N/A</v>
      </c>
      <c r="BN286" s="35" t="e">
        <f t="shared" si="126"/>
        <v>#N/A</v>
      </c>
    </row>
    <row r="287" spans="3:66" hidden="1">
      <c r="C287" s="35" t="s">
        <v>0</v>
      </c>
      <c r="G287" s="35">
        <f>F281</f>
        <v>0</v>
      </c>
      <c r="H287" s="35">
        <f t="shared" si="123"/>
        <v>0</v>
      </c>
      <c r="I287" s="35">
        <f t="shared" si="123"/>
        <v>0</v>
      </c>
      <c r="J287" s="35">
        <f t="shared" si="123"/>
        <v>0</v>
      </c>
      <c r="K287" s="35">
        <f t="shared" si="123"/>
        <v>0</v>
      </c>
      <c r="L287" s="35">
        <f t="shared" si="123"/>
        <v>0</v>
      </c>
      <c r="M287" s="35">
        <f t="shared" si="123"/>
        <v>0</v>
      </c>
      <c r="N287" s="35">
        <f t="shared" si="123"/>
        <v>0</v>
      </c>
      <c r="O287" s="35">
        <f t="shared" si="123"/>
        <v>0</v>
      </c>
      <c r="P287" s="35" t="e">
        <f t="shared" si="123"/>
        <v>#N/A</v>
      </c>
      <c r="Q287" s="35" t="e">
        <f t="shared" si="123"/>
        <v>#N/A</v>
      </c>
      <c r="R287" s="35" t="e">
        <f t="shared" si="123"/>
        <v>#N/A</v>
      </c>
      <c r="S287" s="35" t="e">
        <f t="shared" si="123"/>
        <v>#N/A</v>
      </c>
      <c r="T287" s="35" t="e">
        <f t="shared" si="123"/>
        <v>#N/A</v>
      </c>
      <c r="U287" s="35" t="e">
        <f t="shared" si="123"/>
        <v>#N/A</v>
      </c>
      <c r="V287" s="35" t="e">
        <f t="shared" si="123"/>
        <v>#N/A</v>
      </c>
      <c r="W287" s="35" t="e">
        <f t="shared" si="123"/>
        <v>#N/A</v>
      </c>
      <c r="X287" s="35" t="e">
        <f t="shared" si="124"/>
        <v>#N/A</v>
      </c>
      <c r="Y287" s="35" t="e">
        <f t="shared" si="124"/>
        <v>#N/A</v>
      </c>
      <c r="Z287" s="35" t="e">
        <f t="shared" si="124"/>
        <v>#N/A</v>
      </c>
      <c r="AA287" s="35" t="e">
        <f t="shared" si="124"/>
        <v>#N/A</v>
      </c>
      <c r="AB287" s="35" t="e">
        <f t="shared" si="124"/>
        <v>#N/A</v>
      </c>
      <c r="AC287" s="35" t="e">
        <f t="shared" si="124"/>
        <v>#N/A</v>
      </c>
      <c r="AD287" s="35" t="e">
        <f t="shared" si="124"/>
        <v>#N/A</v>
      </c>
      <c r="AE287" s="35" t="e">
        <f t="shared" si="124"/>
        <v>#N/A</v>
      </c>
      <c r="AF287" s="35" t="e">
        <f t="shared" si="124"/>
        <v>#N/A</v>
      </c>
      <c r="AG287" s="35" t="e">
        <f t="shared" si="124"/>
        <v>#N/A</v>
      </c>
      <c r="AH287" s="35" t="e">
        <f t="shared" si="124"/>
        <v>#N/A</v>
      </c>
      <c r="AI287" s="35" t="e">
        <f t="shared" si="124"/>
        <v>#N/A</v>
      </c>
      <c r="AJ287" s="35" t="e">
        <f t="shared" si="124"/>
        <v>#N/A</v>
      </c>
      <c r="AK287" s="35" t="e">
        <f t="shared" si="124"/>
        <v>#N/A</v>
      </c>
      <c r="AL287" s="35" t="e">
        <f t="shared" si="124"/>
        <v>#N/A</v>
      </c>
      <c r="AM287" s="35" t="e">
        <f t="shared" si="124"/>
        <v>#N/A</v>
      </c>
      <c r="AN287" s="35" t="e">
        <f t="shared" si="125"/>
        <v>#N/A</v>
      </c>
      <c r="AO287" s="35" t="e">
        <f t="shared" si="125"/>
        <v>#N/A</v>
      </c>
      <c r="AP287" s="35" t="e">
        <f t="shared" si="125"/>
        <v>#N/A</v>
      </c>
      <c r="AQ287" s="35" t="e">
        <f t="shared" si="125"/>
        <v>#N/A</v>
      </c>
      <c r="AR287" s="35" t="e">
        <f t="shared" si="125"/>
        <v>#N/A</v>
      </c>
      <c r="AS287" s="35" t="e">
        <f t="shared" si="125"/>
        <v>#N/A</v>
      </c>
      <c r="AT287" s="35" t="e">
        <f t="shared" si="125"/>
        <v>#N/A</v>
      </c>
      <c r="AU287" s="35" t="e">
        <f t="shared" si="125"/>
        <v>#N/A</v>
      </c>
      <c r="AV287" s="35" t="e">
        <f t="shared" si="125"/>
        <v>#N/A</v>
      </c>
      <c r="AW287" s="35" t="e">
        <f t="shared" si="125"/>
        <v>#N/A</v>
      </c>
      <c r="AX287" s="35" t="e">
        <f t="shared" si="125"/>
        <v>#N/A</v>
      </c>
      <c r="AY287" s="35" t="e">
        <f t="shared" si="125"/>
        <v>#N/A</v>
      </c>
      <c r="AZ287" s="35" t="e">
        <f t="shared" si="125"/>
        <v>#N/A</v>
      </c>
      <c r="BA287" s="35" t="e">
        <f t="shared" si="125"/>
        <v>#N/A</v>
      </c>
      <c r="BB287" s="35" t="e">
        <f t="shared" si="125"/>
        <v>#N/A</v>
      </c>
      <c r="BC287" s="35" t="e">
        <f t="shared" si="125"/>
        <v>#N/A</v>
      </c>
      <c r="BD287" s="35" t="e">
        <f t="shared" si="126"/>
        <v>#N/A</v>
      </c>
      <c r="BE287" s="35" t="e">
        <f t="shared" si="126"/>
        <v>#N/A</v>
      </c>
      <c r="BF287" s="35" t="e">
        <f t="shared" si="126"/>
        <v>#N/A</v>
      </c>
      <c r="BG287" s="35" t="e">
        <f t="shared" si="126"/>
        <v>#N/A</v>
      </c>
      <c r="BH287" s="35" t="e">
        <f t="shared" si="126"/>
        <v>#N/A</v>
      </c>
      <c r="BI287" s="35" t="e">
        <f t="shared" si="126"/>
        <v>#N/A</v>
      </c>
      <c r="BJ287" s="35" t="e">
        <f t="shared" si="126"/>
        <v>#N/A</v>
      </c>
      <c r="BK287" s="35" t="e">
        <f t="shared" si="126"/>
        <v>#N/A</v>
      </c>
      <c r="BL287" s="35" t="e">
        <f t="shared" si="126"/>
        <v>#N/A</v>
      </c>
      <c r="BM287" s="35" t="e">
        <f t="shared" si="126"/>
        <v>#N/A</v>
      </c>
      <c r="BN287" s="35" t="e">
        <f t="shared" si="126"/>
        <v>#N/A</v>
      </c>
    </row>
    <row r="288" spans="3:66" hidden="1">
      <c r="C288" s="35" t="s">
        <v>1</v>
      </c>
      <c r="G288" s="35">
        <f>F282</f>
        <v>0</v>
      </c>
      <c r="H288" s="35">
        <f t="shared" si="123"/>
        <v>0</v>
      </c>
      <c r="I288" s="35">
        <f t="shared" si="123"/>
        <v>0</v>
      </c>
      <c r="J288" s="35">
        <f t="shared" si="123"/>
        <v>0</v>
      </c>
      <c r="K288" s="35">
        <f t="shared" si="123"/>
        <v>0</v>
      </c>
      <c r="L288" s="35">
        <f t="shared" si="123"/>
        <v>0</v>
      </c>
      <c r="M288" s="35">
        <f t="shared" si="123"/>
        <v>0</v>
      </c>
      <c r="N288" s="35">
        <f t="shared" si="123"/>
        <v>0</v>
      </c>
      <c r="O288" s="35">
        <f t="shared" si="123"/>
        <v>0</v>
      </c>
      <c r="P288" s="35" t="e">
        <f t="shared" si="123"/>
        <v>#N/A</v>
      </c>
      <c r="Q288" s="35" t="e">
        <f t="shared" si="123"/>
        <v>#N/A</v>
      </c>
      <c r="R288" s="35" t="e">
        <f t="shared" si="123"/>
        <v>#N/A</v>
      </c>
      <c r="S288" s="35" t="e">
        <f t="shared" si="123"/>
        <v>#N/A</v>
      </c>
      <c r="T288" s="35" t="e">
        <f t="shared" si="123"/>
        <v>#N/A</v>
      </c>
      <c r="U288" s="35" t="e">
        <f t="shared" si="123"/>
        <v>#N/A</v>
      </c>
      <c r="V288" s="35" t="e">
        <f t="shared" si="123"/>
        <v>#N/A</v>
      </c>
      <c r="W288" s="35" t="e">
        <f t="shared" si="123"/>
        <v>#N/A</v>
      </c>
      <c r="X288" s="35" t="e">
        <f t="shared" si="124"/>
        <v>#N/A</v>
      </c>
      <c r="Y288" s="35" t="e">
        <f t="shared" si="124"/>
        <v>#N/A</v>
      </c>
      <c r="Z288" s="35" t="e">
        <f t="shared" si="124"/>
        <v>#N/A</v>
      </c>
      <c r="AA288" s="35" t="e">
        <f t="shared" si="124"/>
        <v>#N/A</v>
      </c>
      <c r="AB288" s="35" t="e">
        <f t="shared" si="124"/>
        <v>#N/A</v>
      </c>
      <c r="AC288" s="35" t="e">
        <f t="shared" si="124"/>
        <v>#N/A</v>
      </c>
      <c r="AD288" s="35" t="e">
        <f t="shared" si="124"/>
        <v>#N/A</v>
      </c>
      <c r="AE288" s="35" t="e">
        <f t="shared" si="124"/>
        <v>#N/A</v>
      </c>
      <c r="AF288" s="35" t="e">
        <f t="shared" si="124"/>
        <v>#N/A</v>
      </c>
      <c r="AG288" s="35" t="e">
        <f t="shared" si="124"/>
        <v>#N/A</v>
      </c>
      <c r="AH288" s="35" t="e">
        <f t="shared" si="124"/>
        <v>#N/A</v>
      </c>
      <c r="AI288" s="35" t="e">
        <f t="shared" si="124"/>
        <v>#N/A</v>
      </c>
      <c r="AJ288" s="35" t="e">
        <f t="shared" si="124"/>
        <v>#N/A</v>
      </c>
      <c r="AK288" s="35" t="e">
        <f t="shared" si="124"/>
        <v>#N/A</v>
      </c>
      <c r="AL288" s="35" t="e">
        <f t="shared" si="124"/>
        <v>#N/A</v>
      </c>
      <c r="AM288" s="35" t="e">
        <f t="shared" si="124"/>
        <v>#N/A</v>
      </c>
      <c r="AN288" s="35" t="e">
        <f t="shared" si="125"/>
        <v>#N/A</v>
      </c>
      <c r="AO288" s="35" t="e">
        <f t="shared" si="125"/>
        <v>#N/A</v>
      </c>
      <c r="AP288" s="35" t="e">
        <f t="shared" si="125"/>
        <v>#N/A</v>
      </c>
      <c r="AQ288" s="35" t="e">
        <f t="shared" si="125"/>
        <v>#N/A</v>
      </c>
      <c r="AR288" s="35" t="e">
        <f t="shared" si="125"/>
        <v>#N/A</v>
      </c>
      <c r="AS288" s="35" t="e">
        <f t="shared" si="125"/>
        <v>#N/A</v>
      </c>
      <c r="AT288" s="35" t="e">
        <f t="shared" si="125"/>
        <v>#N/A</v>
      </c>
      <c r="AU288" s="35" t="e">
        <f t="shared" si="125"/>
        <v>#N/A</v>
      </c>
      <c r="AV288" s="35" t="e">
        <f t="shared" si="125"/>
        <v>#N/A</v>
      </c>
      <c r="AW288" s="35" t="e">
        <f t="shared" si="125"/>
        <v>#N/A</v>
      </c>
      <c r="AX288" s="35" t="e">
        <f t="shared" si="125"/>
        <v>#N/A</v>
      </c>
      <c r="AY288" s="35" t="e">
        <f t="shared" si="125"/>
        <v>#N/A</v>
      </c>
      <c r="AZ288" s="35" t="e">
        <f t="shared" si="125"/>
        <v>#N/A</v>
      </c>
      <c r="BA288" s="35" t="e">
        <f t="shared" si="125"/>
        <v>#N/A</v>
      </c>
      <c r="BB288" s="35" t="e">
        <f t="shared" si="125"/>
        <v>#N/A</v>
      </c>
      <c r="BC288" s="35" t="e">
        <f t="shared" si="125"/>
        <v>#N/A</v>
      </c>
      <c r="BD288" s="35" t="e">
        <f t="shared" si="126"/>
        <v>#N/A</v>
      </c>
      <c r="BE288" s="35" t="e">
        <f t="shared" si="126"/>
        <v>#N/A</v>
      </c>
      <c r="BF288" s="35" t="e">
        <f t="shared" si="126"/>
        <v>#N/A</v>
      </c>
      <c r="BG288" s="35" t="e">
        <f t="shared" si="126"/>
        <v>#N/A</v>
      </c>
      <c r="BH288" s="35" t="e">
        <f t="shared" si="126"/>
        <v>#N/A</v>
      </c>
      <c r="BI288" s="35" t="e">
        <f t="shared" si="126"/>
        <v>#N/A</v>
      </c>
      <c r="BJ288" s="35" t="e">
        <f t="shared" si="126"/>
        <v>#N/A</v>
      </c>
      <c r="BK288" s="35" t="e">
        <f t="shared" si="126"/>
        <v>#N/A</v>
      </c>
      <c r="BL288" s="35" t="e">
        <f t="shared" si="126"/>
        <v>#N/A</v>
      </c>
      <c r="BM288" s="35" t="e">
        <f t="shared" si="126"/>
        <v>#N/A</v>
      </c>
      <c r="BN288" s="35" t="e">
        <f t="shared" si="126"/>
        <v>#N/A</v>
      </c>
    </row>
    <row r="289" spans="1:66" hidden="1">
      <c r="C289" s="35" t="s">
        <v>2</v>
      </c>
      <c r="G289" s="35">
        <f>F283</f>
        <v>0</v>
      </c>
      <c r="H289" s="35">
        <f t="shared" si="123"/>
        <v>0</v>
      </c>
      <c r="I289" s="35">
        <f t="shared" si="123"/>
        <v>0</v>
      </c>
      <c r="J289" s="35">
        <f t="shared" si="123"/>
        <v>0</v>
      </c>
      <c r="K289" s="35">
        <f t="shared" si="123"/>
        <v>0</v>
      </c>
      <c r="L289" s="35">
        <f t="shared" si="123"/>
        <v>0</v>
      </c>
      <c r="M289" s="35">
        <f t="shared" si="123"/>
        <v>0</v>
      </c>
      <c r="N289" s="35">
        <f t="shared" si="123"/>
        <v>0</v>
      </c>
      <c r="O289" s="35">
        <f t="shared" si="123"/>
        <v>0</v>
      </c>
      <c r="P289" s="35" t="e">
        <f t="shared" si="123"/>
        <v>#N/A</v>
      </c>
      <c r="Q289" s="35" t="e">
        <f t="shared" si="123"/>
        <v>#N/A</v>
      </c>
      <c r="R289" s="35" t="e">
        <f t="shared" si="123"/>
        <v>#N/A</v>
      </c>
      <c r="S289" s="35" t="e">
        <f t="shared" si="123"/>
        <v>#N/A</v>
      </c>
      <c r="T289" s="35" t="e">
        <f t="shared" si="123"/>
        <v>#N/A</v>
      </c>
      <c r="U289" s="35" t="e">
        <f t="shared" si="123"/>
        <v>#N/A</v>
      </c>
      <c r="V289" s="35" t="e">
        <f t="shared" si="123"/>
        <v>#N/A</v>
      </c>
      <c r="W289" s="35" t="e">
        <f t="shared" si="123"/>
        <v>#N/A</v>
      </c>
      <c r="X289" s="35" t="e">
        <f t="shared" si="124"/>
        <v>#N/A</v>
      </c>
      <c r="Y289" s="35" t="e">
        <f t="shared" si="124"/>
        <v>#N/A</v>
      </c>
      <c r="Z289" s="35" t="e">
        <f t="shared" si="124"/>
        <v>#N/A</v>
      </c>
      <c r="AA289" s="35" t="e">
        <f t="shared" si="124"/>
        <v>#N/A</v>
      </c>
      <c r="AB289" s="35" t="e">
        <f t="shared" si="124"/>
        <v>#N/A</v>
      </c>
      <c r="AC289" s="35" t="e">
        <f t="shared" si="124"/>
        <v>#N/A</v>
      </c>
      <c r="AD289" s="35" t="e">
        <f t="shared" si="124"/>
        <v>#N/A</v>
      </c>
      <c r="AE289" s="35" t="e">
        <f t="shared" si="124"/>
        <v>#N/A</v>
      </c>
      <c r="AF289" s="35" t="e">
        <f t="shared" si="124"/>
        <v>#N/A</v>
      </c>
      <c r="AG289" s="35" t="e">
        <f t="shared" si="124"/>
        <v>#N/A</v>
      </c>
      <c r="AH289" s="35" t="e">
        <f t="shared" si="124"/>
        <v>#N/A</v>
      </c>
      <c r="AI289" s="35" t="e">
        <f t="shared" si="124"/>
        <v>#N/A</v>
      </c>
      <c r="AJ289" s="35" t="e">
        <f t="shared" si="124"/>
        <v>#N/A</v>
      </c>
      <c r="AK289" s="35" t="e">
        <f t="shared" si="124"/>
        <v>#N/A</v>
      </c>
      <c r="AL289" s="35" t="e">
        <f t="shared" si="124"/>
        <v>#N/A</v>
      </c>
      <c r="AM289" s="35" t="e">
        <f t="shared" si="124"/>
        <v>#N/A</v>
      </c>
      <c r="AN289" s="35" t="e">
        <f t="shared" si="125"/>
        <v>#N/A</v>
      </c>
      <c r="AO289" s="35" t="e">
        <f t="shared" si="125"/>
        <v>#N/A</v>
      </c>
      <c r="AP289" s="35" t="e">
        <f t="shared" si="125"/>
        <v>#N/A</v>
      </c>
      <c r="AQ289" s="35" t="e">
        <f t="shared" si="125"/>
        <v>#N/A</v>
      </c>
      <c r="AR289" s="35" t="e">
        <f t="shared" si="125"/>
        <v>#N/A</v>
      </c>
      <c r="AS289" s="35" t="e">
        <f t="shared" si="125"/>
        <v>#N/A</v>
      </c>
      <c r="AT289" s="35" t="e">
        <f t="shared" si="125"/>
        <v>#N/A</v>
      </c>
      <c r="AU289" s="35" t="e">
        <f t="shared" si="125"/>
        <v>#N/A</v>
      </c>
      <c r="AV289" s="35" t="e">
        <f t="shared" si="125"/>
        <v>#N/A</v>
      </c>
      <c r="AW289" s="35" t="e">
        <f t="shared" si="125"/>
        <v>#N/A</v>
      </c>
      <c r="AX289" s="35" t="e">
        <f t="shared" si="125"/>
        <v>#N/A</v>
      </c>
      <c r="AY289" s="35" t="e">
        <f t="shared" si="125"/>
        <v>#N/A</v>
      </c>
      <c r="AZ289" s="35" t="e">
        <f t="shared" si="125"/>
        <v>#N/A</v>
      </c>
      <c r="BA289" s="35" t="e">
        <f t="shared" si="125"/>
        <v>#N/A</v>
      </c>
      <c r="BB289" s="35" t="e">
        <f t="shared" si="125"/>
        <v>#N/A</v>
      </c>
      <c r="BC289" s="35" t="e">
        <f t="shared" si="125"/>
        <v>#N/A</v>
      </c>
      <c r="BD289" s="35" t="e">
        <f t="shared" si="126"/>
        <v>#N/A</v>
      </c>
      <c r="BE289" s="35" t="e">
        <f t="shared" si="126"/>
        <v>#N/A</v>
      </c>
      <c r="BF289" s="35" t="e">
        <f t="shared" si="126"/>
        <v>#N/A</v>
      </c>
      <c r="BG289" s="35" t="e">
        <f t="shared" si="126"/>
        <v>#N/A</v>
      </c>
      <c r="BH289" s="35" t="e">
        <f t="shared" si="126"/>
        <v>#N/A</v>
      </c>
      <c r="BI289" s="35" t="e">
        <f t="shared" si="126"/>
        <v>#N/A</v>
      </c>
      <c r="BJ289" s="35" t="e">
        <f t="shared" si="126"/>
        <v>#N/A</v>
      </c>
      <c r="BK289" s="35" t="e">
        <f t="shared" si="126"/>
        <v>#N/A</v>
      </c>
      <c r="BL289" s="35" t="e">
        <f t="shared" si="126"/>
        <v>#N/A</v>
      </c>
      <c r="BM289" s="35" t="e">
        <f t="shared" si="126"/>
        <v>#N/A</v>
      </c>
      <c r="BN289" s="35" t="e">
        <f t="shared" si="126"/>
        <v>#N/A</v>
      </c>
    </row>
    <row r="290" spans="1:66" hidden="1">
      <c r="C290" s="35" t="s">
        <v>13</v>
      </c>
      <c r="G290" s="35">
        <f>F284</f>
        <v>0</v>
      </c>
      <c r="H290" s="35">
        <f t="shared" si="123"/>
        <v>0</v>
      </c>
      <c r="I290" s="35">
        <f t="shared" si="123"/>
        <v>0</v>
      </c>
      <c r="J290" s="35">
        <f t="shared" si="123"/>
        <v>0</v>
      </c>
      <c r="K290" s="35">
        <f t="shared" si="123"/>
        <v>0</v>
      </c>
      <c r="L290" s="35">
        <f t="shared" si="123"/>
        <v>0</v>
      </c>
      <c r="M290" s="35">
        <f t="shared" si="123"/>
        <v>0</v>
      </c>
      <c r="N290" s="35">
        <f t="shared" si="123"/>
        <v>0</v>
      </c>
      <c r="O290" s="35">
        <f t="shared" si="123"/>
        <v>0</v>
      </c>
      <c r="P290" s="35" t="e">
        <f t="shared" si="123"/>
        <v>#N/A</v>
      </c>
      <c r="Q290" s="35" t="e">
        <f t="shared" si="123"/>
        <v>#N/A</v>
      </c>
      <c r="R290" s="35" t="e">
        <f t="shared" si="123"/>
        <v>#N/A</v>
      </c>
      <c r="S290" s="35" t="e">
        <f t="shared" si="123"/>
        <v>#N/A</v>
      </c>
      <c r="T290" s="35" t="e">
        <f t="shared" si="123"/>
        <v>#N/A</v>
      </c>
      <c r="U290" s="35" t="e">
        <f t="shared" si="123"/>
        <v>#N/A</v>
      </c>
      <c r="V290" s="35" t="e">
        <f t="shared" si="123"/>
        <v>#N/A</v>
      </c>
      <c r="W290" s="35" t="e">
        <f t="shared" si="123"/>
        <v>#N/A</v>
      </c>
      <c r="X290" s="35" t="e">
        <f t="shared" si="124"/>
        <v>#N/A</v>
      </c>
      <c r="Y290" s="35" t="e">
        <f t="shared" si="124"/>
        <v>#N/A</v>
      </c>
      <c r="Z290" s="35" t="e">
        <f t="shared" si="124"/>
        <v>#N/A</v>
      </c>
      <c r="AA290" s="35" t="e">
        <f t="shared" si="124"/>
        <v>#N/A</v>
      </c>
      <c r="AB290" s="35" t="e">
        <f t="shared" si="124"/>
        <v>#N/A</v>
      </c>
      <c r="AC290" s="35" t="e">
        <f t="shared" si="124"/>
        <v>#N/A</v>
      </c>
      <c r="AD290" s="35" t="e">
        <f t="shared" si="124"/>
        <v>#N/A</v>
      </c>
      <c r="AE290" s="35" t="e">
        <f t="shared" si="124"/>
        <v>#N/A</v>
      </c>
      <c r="AF290" s="35" t="e">
        <f t="shared" si="124"/>
        <v>#N/A</v>
      </c>
      <c r="AG290" s="35" t="e">
        <f t="shared" si="124"/>
        <v>#N/A</v>
      </c>
      <c r="AH290" s="35" t="e">
        <f t="shared" si="124"/>
        <v>#N/A</v>
      </c>
      <c r="AI290" s="35" t="e">
        <f t="shared" si="124"/>
        <v>#N/A</v>
      </c>
      <c r="AJ290" s="35" t="e">
        <f t="shared" si="124"/>
        <v>#N/A</v>
      </c>
      <c r="AK290" s="35" t="e">
        <f t="shared" si="124"/>
        <v>#N/A</v>
      </c>
      <c r="AL290" s="35" t="e">
        <f t="shared" si="124"/>
        <v>#N/A</v>
      </c>
      <c r="AM290" s="35" t="e">
        <f t="shared" si="124"/>
        <v>#N/A</v>
      </c>
      <c r="AN290" s="35" t="e">
        <f t="shared" si="125"/>
        <v>#N/A</v>
      </c>
      <c r="AO290" s="35" t="e">
        <f t="shared" si="125"/>
        <v>#N/A</v>
      </c>
      <c r="AP290" s="35" t="e">
        <f t="shared" si="125"/>
        <v>#N/A</v>
      </c>
      <c r="AQ290" s="35" t="e">
        <f t="shared" si="125"/>
        <v>#N/A</v>
      </c>
      <c r="AR290" s="35" t="e">
        <f t="shared" si="125"/>
        <v>#N/A</v>
      </c>
      <c r="AS290" s="35" t="e">
        <f t="shared" si="125"/>
        <v>#N/A</v>
      </c>
      <c r="AT290" s="35" t="e">
        <f t="shared" si="125"/>
        <v>#N/A</v>
      </c>
      <c r="AU290" s="35" t="e">
        <f t="shared" si="125"/>
        <v>#N/A</v>
      </c>
      <c r="AV290" s="35" t="e">
        <f t="shared" si="125"/>
        <v>#N/A</v>
      </c>
      <c r="AW290" s="35" t="e">
        <f t="shared" si="125"/>
        <v>#N/A</v>
      </c>
      <c r="AX290" s="35" t="e">
        <f t="shared" si="125"/>
        <v>#N/A</v>
      </c>
      <c r="AY290" s="35" t="e">
        <f t="shared" si="125"/>
        <v>#N/A</v>
      </c>
      <c r="AZ290" s="35" t="e">
        <f t="shared" si="125"/>
        <v>#N/A</v>
      </c>
      <c r="BA290" s="35" t="e">
        <f t="shared" si="125"/>
        <v>#N/A</v>
      </c>
      <c r="BB290" s="35" t="e">
        <f t="shared" si="125"/>
        <v>#N/A</v>
      </c>
      <c r="BC290" s="35" t="e">
        <f t="shared" si="125"/>
        <v>#N/A</v>
      </c>
      <c r="BD290" s="35" t="e">
        <f t="shared" si="126"/>
        <v>#N/A</v>
      </c>
      <c r="BE290" s="35" t="e">
        <f t="shared" si="126"/>
        <v>#N/A</v>
      </c>
      <c r="BF290" s="35" t="e">
        <f t="shared" si="126"/>
        <v>#N/A</v>
      </c>
      <c r="BG290" s="35" t="e">
        <f t="shared" si="126"/>
        <v>#N/A</v>
      </c>
      <c r="BH290" s="35" t="e">
        <f t="shared" si="126"/>
        <v>#N/A</v>
      </c>
      <c r="BI290" s="35" t="e">
        <f t="shared" si="126"/>
        <v>#N/A</v>
      </c>
      <c r="BJ290" s="35" t="e">
        <f t="shared" si="126"/>
        <v>#N/A</v>
      </c>
      <c r="BK290" s="35" t="e">
        <f t="shared" si="126"/>
        <v>#N/A</v>
      </c>
      <c r="BL290" s="35" t="e">
        <f t="shared" si="126"/>
        <v>#N/A</v>
      </c>
      <c r="BM290" s="35" t="e">
        <f t="shared" si="126"/>
        <v>#N/A</v>
      </c>
      <c r="BN290" s="35" t="e">
        <f t="shared" si="126"/>
        <v>#N/A</v>
      </c>
    </row>
    <row r="291" spans="1:66" hidden="1"/>
    <row r="292" spans="1:66" hidden="1">
      <c r="C292" s="35" t="s">
        <v>12</v>
      </c>
      <c r="H292" s="35">
        <f>G286</f>
        <v>0</v>
      </c>
      <c r="I292" s="35">
        <f t="shared" ref="I292:X296" si="127">H286</f>
        <v>0</v>
      </c>
      <c r="J292" s="35">
        <f t="shared" si="127"/>
        <v>0</v>
      </c>
      <c r="K292" s="35">
        <f t="shared" si="127"/>
        <v>0</v>
      </c>
      <c r="L292" s="35">
        <f t="shared" si="127"/>
        <v>0</v>
      </c>
      <c r="M292" s="35">
        <f t="shared" si="127"/>
        <v>0</v>
      </c>
      <c r="N292" s="35">
        <f t="shared" si="127"/>
        <v>0</v>
      </c>
      <c r="O292" s="35">
        <f t="shared" si="127"/>
        <v>0</v>
      </c>
      <c r="P292" s="35">
        <f t="shared" si="127"/>
        <v>0</v>
      </c>
      <c r="Q292" s="35">
        <f t="shared" si="127"/>
        <v>0</v>
      </c>
      <c r="R292" s="35" t="e">
        <f t="shared" si="127"/>
        <v>#N/A</v>
      </c>
      <c r="S292" s="35" t="e">
        <f t="shared" si="127"/>
        <v>#N/A</v>
      </c>
      <c r="T292" s="35" t="e">
        <f t="shared" si="127"/>
        <v>#N/A</v>
      </c>
      <c r="U292" s="35" t="e">
        <f t="shared" si="127"/>
        <v>#N/A</v>
      </c>
      <c r="V292" s="35" t="e">
        <f t="shared" si="127"/>
        <v>#N/A</v>
      </c>
      <c r="W292" s="35" t="e">
        <f t="shared" si="127"/>
        <v>#N/A</v>
      </c>
      <c r="X292" s="35" t="e">
        <f t="shared" si="127"/>
        <v>#N/A</v>
      </c>
      <c r="Y292" s="35" t="e">
        <f t="shared" ref="Y292:AN296" si="128">X286</f>
        <v>#N/A</v>
      </c>
      <c r="Z292" s="35" t="e">
        <f t="shared" si="128"/>
        <v>#N/A</v>
      </c>
      <c r="AA292" s="35" t="e">
        <f t="shared" si="128"/>
        <v>#N/A</v>
      </c>
      <c r="AB292" s="35" t="e">
        <f t="shared" si="128"/>
        <v>#N/A</v>
      </c>
      <c r="AC292" s="35" t="e">
        <f t="shared" si="128"/>
        <v>#N/A</v>
      </c>
      <c r="AD292" s="35" t="e">
        <f t="shared" si="128"/>
        <v>#N/A</v>
      </c>
      <c r="AE292" s="35" t="e">
        <f t="shared" si="128"/>
        <v>#N/A</v>
      </c>
      <c r="AF292" s="35" t="e">
        <f t="shared" si="128"/>
        <v>#N/A</v>
      </c>
      <c r="AG292" s="35" t="e">
        <f t="shared" si="128"/>
        <v>#N/A</v>
      </c>
      <c r="AH292" s="35" t="e">
        <f t="shared" si="128"/>
        <v>#N/A</v>
      </c>
      <c r="AI292" s="35" t="e">
        <f t="shared" si="128"/>
        <v>#N/A</v>
      </c>
      <c r="AJ292" s="35" t="e">
        <f t="shared" si="128"/>
        <v>#N/A</v>
      </c>
      <c r="AK292" s="35" t="e">
        <f t="shared" si="128"/>
        <v>#N/A</v>
      </c>
      <c r="AL292" s="35" t="e">
        <f t="shared" si="128"/>
        <v>#N/A</v>
      </c>
      <c r="AM292" s="35" t="e">
        <f t="shared" si="128"/>
        <v>#N/A</v>
      </c>
      <c r="AN292" s="35" t="e">
        <f t="shared" si="128"/>
        <v>#N/A</v>
      </c>
      <c r="AO292" s="35" t="e">
        <f t="shared" ref="AO292:BD296" si="129">AN286</f>
        <v>#N/A</v>
      </c>
      <c r="AP292" s="35" t="e">
        <f t="shared" si="129"/>
        <v>#N/A</v>
      </c>
      <c r="AQ292" s="35" t="e">
        <f t="shared" si="129"/>
        <v>#N/A</v>
      </c>
      <c r="AR292" s="35" t="e">
        <f t="shared" si="129"/>
        <v>#N/A</v>
      </c>
      <c r="AS292" s="35" t="e">
        <f t="shared" si="129"/>
        <v>#N/A</v>
      </c>
      <c r="AT292" s="35" t="e">
        <f t="shared" si="129"/>
        <v>#N/A</v>
      </c>
      <c r="AU292" s="35" t="e">
        <f t="shared" si="129"/>
        <v>#N/A</v>
      </c>
      <c r="AV292" s="35" t="e">
        <f t="shared" si="129"/>
        <v>#N/A</v>
      </c>
      <c r="AW292" s="35" t="e">
        <f t="shared" si="129"/>
        <v>#N/A</v>
      </c>
      <c r="AX292" s="35" t="e">
        <f t="shared" si="129"/>
        <v>#N/A</v>
      </c>
      <c r="AY292" s="35" t="e">
        <f t="shared" si="129"/>
        <v>#N/A</v>
      </c>
      <c r="AZ292" s="35" t="e">
        <f t="shared" si="129"/>
        <v>#N/A</v>
      </c>
      <c r="BA292" s="35" t="e">
        <f t="shared" si="129"/>
        <v>#N/A</v>
      </c>
      <c r="BB292" s="35" t="e">
        <f t="shared" si="129"/>
        <v>#N/A</v>
      </c>
      <c r="BC292" s="35" t="e">
        <f t="shared" si="129"/>
        <v>#N/A</v>
      </c>
      <c r="BD292" s="35" t="e">
        <f t="shared" si="129"/>
        <v>#N/A</v>
      </c>
      <c r="BE292" s="35" t="e">
        <f t="shared" ref="BE292:BN296" si="130">BD286</f>
        <v>#N/A</v>
      </c>
      <c r="BF292" s="35" t="e">
        <f t="shared" si="130"/>
        <v>#N/A</v>
      </c>
      <c r="BG292" s="35" t="e">
        <f t="shared" si="130"/>
        <v>#N/A</v>
      </c>
      <c r="BH292" s="35" t="e">
        <f t="shared" si="130"/>
        <v>#N/A</v>
      </c>
      <c r="BI292" s="35" t="e">
        <f t="shared" si="130"/>
        <v>#N/A</v>
      </c>
      <c r="BJ292" s="35" t="e">
        <f t="shared" si="130"/>
        <v>#N/A</v>
      </c>
      <c r="BK292" s="35" t="e">
        <f t="shared" si="130"/>
        <v>#N/A</v>
      </c>
      <c r="BL292" s="35" t="e">
        <f t="shared" si="130"/>
        <v>#N/A</v>
      </c>
      <c r="BM292" s="35" t="e">
        <f t="shared" si="130"/>
        <v>#N/A</v>
      </c>
      <c r="BN292" s="35" t="e">
        <f t="shared" si="130"/>
        <v>#N/A</v>
      </c>
    </row>
    <row r="293" spans="1:66" hidden="1">
      <c r="C293" s="35" t="s">
        <v>0</v>
      </c>
      <c r="H293" s="35">
        <f>G287</f>
        <v>0</v>
      </c>
      <c r="I293" s="35">
        <f t="shared" si="127"/>
        <v>0</v>
      </c>
      <c r="J293" s="35">
        <f t="shared" si="127"/>
        <v>0</v>
      </c>
      <c r="K293" s="35">
        <f t="shared" si="127"/>
        <v>0</v>
      </c>
      <c r="L293" s="35">
        <f t="shared" si="127"/>
        <v>0</v>
      </c>
      <c r="M293" s="35">
        <f t="shared" si="127"/>
        <v>0</v>
      </c>
      <c r="N293" s="35">
        <f t="shared" si="127"/>
        <v>0</v>
      </c>
      <c r="O293" s="35">
        <f t="shared" si="127"/>
        <v>0</v>
      </c>
      <c r="P293" s="35">
        <f t="shared" si="127"/>
        <v>0</v>
      </c>
      <c r="Q293" s="35" t="e">
        <f t="shared" si="127"/>
        <v>#N/A</v>
      </c>
      <c r="R293" s="35" t="e">
        <f t="shared" si="127"/>
        <v>#N/A</v>
      </c>
      <c r="S293" s="35" t="e">
        <f t="shared" si="127"/>
        <v>#N/A</v>
      </c>
      <c r="T293" s="35" t="e">
        <f t="shared" si="127"/>
        <v>#N/A</v>
      </c>
      <c r="U293" s="35" t="e">
        <f t="shared" si="127"/>
        <v>#N/A</v>
      </c>
      <c r="V293" s="35" t="e">
        <f t="shared" si="127"/>
        <v>#N/A</v>
      </c>
      <c r="W293" s="35" t="e">
        <f t="shared" si="127"/>
        <v>#N/A</v>
      </c>
      <c r="X293" s="35" t="e">
        <f t="shared" si="127"/>
        <v>#N/A</v>
      </c>
      <c r="Y293" s="35" t="e">
        <f t="shared" si="128"/>
        <v>#N/A</v>
      </c>
      <c r="Z293" s="35" t="e">
        <f t="shared" si="128"/>
        <v>#N/A</v>
      </c>
      <c r="AA293" s="35" t="e">
        <f t="shared" si="128"/>
        <v>#N/A</v>
      </c>
      <c r="AB293" s="35" t="e">
        <f t="shared" si="128"/>
        <v>#N/A</v>
      </c>
      <c r="AC293" s="35" t="e">
        <f t="shared" si="128"/>
        <v>#N/A</v>
      </c>
      <c r="AD293" s="35" t="e">
        <f t="shared" si="128"/>
        <v>#N/A</v>
      </c>
      <c r="AE293" s="35" t="e">
        <f t="shared" si="128"/>
        <v>#N/A</v>
      </c>
      <c r="AF293" s="35" t="e">
        <f t="shared" si="128"/>
        <v>#N/A</v>
      </c>
      <c r="AG293" s="35" t="e">
        <f t="shared" si="128"/>
        <v>#N/A</v>
      </c>
      <c r="AH293" s="35" t="e">
        <f t="shared" si="128"/>
        <v>#N/A</v>
      </c>
      <c r="AI293" s="35" t="e">
        <f t="shared" si="128"/>
        <v>#N/A</v>
      </c>
      <c r="AJ293" s="35" t="e">
        <f t="shared" si="128"/>
        <v>#N/A</v>
      </c>
      <c r="AK293" s="35" t="e">
        <f t="shared" si="128"/>
        <v>#N/A</v>
      </c>
      <c r="AL293" s="35" t="e">
        <f t="shared" si="128"/>
        <v>#N/A</v>
      </c>
      <c r="AM293" s="35" t="e">
        <f t="shared" si="128"/>
        <v>#N/A</v>
      </c>
      <c r="AN293" s="35" t="e">
        <f t="shared" si="128"/>
        <v>#N/A</v>
      </c>
      <c r="AO293" s="35" t="e">
        <f t="shared" si="129"/>
        <v>#N/A</v>
      </c>
      <c r="AP293" s="35" t="e">
        <f t="shared" si="129"/>
        <v>#N/A</v>
      </c>
      <c r="AQ293" s="35" t="e">
        <f t="shared" si="129"/>
        <v>#N/A</v>
      </c>
      <c r="AR293" s="35" t="e">
        <f t="shared" si="129"/>
        <v>#N/A</v>
      </c>
      <c r="AS293" s="35" t="e">
        <f t="shared" si="129"/>
        <v>#N/A</v>
      </c>
      <c r="AT293" s="35" t="e">
        <f t="shared" si="129"/>
        <v>#N/A</v>
      </c>
      <c r="AU293" s="35" t="e">
        <f t="shared" si="129"/>
        <v>#N/A</v>
      </c>
      <c r="AV293" s="35" t="e">
        <f t="shared" si="129"/>
        <v>#N/A</v>
      </c>
      <c r="AW293" s="35" t="e">
        <f t="shared" si="129"/>
        <v>#N/A</v>
      </c>
      <c r="AX293" s="35" t="e">
        <f t="shared" si="129"/>
        <v>#N/A</v>
      </c>
      <c r="AY293" s="35" t="e">
        <f t="shared" si="129"/>
        <v>#N/A</v>
      </c>
      <c r="AZ293" s="35" t="e">
        <f t="shared" si="129"/>
        <v>#N/A</v>
      </c>
      <c r="BA293" s="35" t="e">
        <f t="shared" si="129"/>
        <v>#N/A</v>
      </c>
      <c r="BB293" s="35" t="e">
        <f t="shared" si="129"/>
        <v>#N/A</v>
      </c>
      <c r="BC293" s="35" t="e">
        <f t="shared" si="129"/>
        <v>#N/A</v>
      </c>
      <c r="BD293" s="35" t="e">
        <f t="shared" si="129"/>
        <v>#N/A</v>
      </c>
      <c r="BE293" s="35" t="e">
        <f t="shared" si="130"/>
        <v>#N/A</v>
      </c>
      <c r="BF293" s="35" t="e">
        <f t="shared" si="130"/>
        <v>#N/A</v>
      </c>
      <c r="BG293" s="35" t="e">
        <f t="shared" si="130"/>
        <v>#N/A</v>
      </c>
      <c r="BH293" s="35" t="e">
        <f t="shared" si="130"/>
        <v>#N/A</v>
      </c>
      <c r="BI293" s="35" t="e">
        <f t="shared" si="130"/>
        <v>#N/A</v>
      </c>
      <c r="BJ293" s="35" t="e">
        <f t="shared" si="130"/>
        <v>#N/A</v>
      </c>
      <c r="BK293" s="35" t="e">
        <f t="shared" si="130"/>
        <v>#N/A</v>
      </c>
      <c r="BL293" s="35" t="e">
        <f t="shared" si="130"/>
        <v>#N/A</v>
      </c>
      <c r="BM293" s="35" t="e">
        <f t="shared" si="130"/>
        <v>#N/A</v>
      </c>
      <c r="BN293" s="35" t="e">
        <f t="shared" si="130"/>
        <v>#N/A</v>
      </c>
    </row>
    <row r="294" spans="1:66" hidden="1">
      <c r="C294" s="35" t="s">
        <v>1</v>
      </c>
      <c r="H294" s="35">
        <f>G288</f>
        <v>0</v>
      </c>
      <c r="I294" s="35">
        <f t="shared" si="127"/>
        <v>0</v>
      </c>
      <c r="J294" s="35">
        <f t="shared" si="127"/>
        <v>0</v>
      </c>
      <c r="K294" s="35">
        <f t="shared" si="127"/>
        <v>0</v>
      </c>
      <c r="L294" s="35">
        <f t="shared" si="127"/>
        <v>0</v>
      </c>
      <c r="M294" s="35">
        <f t="shared" si="127"/>
        <v>0</v>
      </c>
      <c r="N294" s="35">
        <f t="shared" si="127"/>
        <v>0</v>
      </c>
      <c r="O294" s="35">
        <f t="shared" si="127"/>
        <v>0</v>
      </c>
      <c r="P294" s="35">
        <f t="shared" si="127"/>
        <v>0</v>
      </c>
      <c r="Q294" s="35" t="e">
        <f t="shared" si="127"/>
        <v>#N/A</v>
      </c>
      <c r="R294" s="35" t="e">
        <f t="shared" si="127"/>
        <v>#N/A</v>
      </c>
      <c r="S294" s="35" t="e">
        <f t="shared" si="127"/>
        <v>#N/A</v>
      </c>
      <c r="T294" s="35" t="e">
        <f t="shared" si="127"/>
        <v>#N/A</v>
      </c>
      <c r="U294" s="35" t="e">
        <f t="shared" si="127"/>
        <v>#N/A</v>
      </c>
      <c r="V294" s="35" t="e">
        <f t="shared" si="127"/>
        <v>#N/A</v>
      </c>
      <c r="W294" s="35" t="e">
        <f t="shared" si="127"/>
        <v>#N/A</v>
      </c>
      <c r="X294" s="35" t="e">
        <f t="shared" si="127"/>
        <v>#N/A</v>
      </c>
      <c r="Y294" s="35" t="e">
        <f t="shared" si="128"/>
        <v>#N/A</v>
      </c>
      <c r="Z294" s="35" t="e">
        <f t="shared" si="128"/>
        <v>#N/A</v>
      </c>
      <c r="AA294" s="35" t="e">
        <f t="shared" si="128"/>
        <v>#N/A</v>
      </c>
      <c r="AB294" s="35" t="e">
        <f t="shared" si="128"/>
        <v>#N/A</v>
      </c>
      <c r="AC294" s="35" t="e">
        <f t="shared" si="128"/>
        <v>#N/A</v>
      </c>
      <c r="AD294" s="35" t="e">
        <f t="shared" si="128"/>
        <v>#N/A</v>
      </c>
      <c r="AE294" s="35" t="e">
        <f t="shared" si="128"/>
        <v>#N/A</v>
      </c>
      <c r="AF294" s="35" t="e">
        <f t="shared" si="128"/>
        <v>#N/A</v>
      </c>
      <c r="AG294" s="35" t="e">
        <f t="shared" si="128"/>
        <v>#N/A</v>
      </c>
      <c r="AH294" s="35" t="e">
        <f t="shared" si="128"/>
        <v>#N/A</v>
      </c>
      <c r="AI294" s="35" t="e">
        <f t="shared" si="128"/>
        <v>#N/A</v>
      </c>
      <c r="AJ294" s="35" t="e">
        <f t="shared" si="128"/>
        <v>#N/A</v>
      </c>
      <c r="AK294" s="35" t="e">
        <f t="shared" si="128"/>
        <v>#N/A</v>
      </c>
      <c r="AL294" s="35" t="e">
        <f t="shared" si="128"/>
        <v>#N/A</v>
      </c>
      <c r="AM294" s="35" t="e">
        <f t="shared" si="128"/>
        <v>#N/A</v>
      </c>
      <c r="AN294" s="35" t="e">
        <f t="shared" si="128"/>
        <v>#N/A</v>
      </c>
      <c r="AO294" s="35" t="e">
        <f t="shared" si="129"/>
        <v>#N/A</v>
      </c>
      <c r="AP294" s="35" t="e">
        <f t="shared" si="129"/>
        <v>#N/A</v>
      </c>
      <c r="AQ294" s="35" t="e">
        <f t="shared" si="129"/>
        <v>#N/A</v>
      </c>
      <c r="AR294" s="35" t="e">
        <f t="shared" si="129"/>
        <v>#N/A</v>
      </c>
      <c r="AS294" s="35" t="e">
        <f t="shared" si="129"/>
        <v>#N/A</v>
      </c>
      <c r="AT294" s="35" t="e">
        <f t="shared" si="129"/>
        <v>#N/A</v>
      </c>
      <c r="AU294" s="35" t="e">
        <f t="shared" si="129"/>
        <v>#N/A</v>
      </c>
      <c r="AV294" s="35" t="e">
        <f t="shared" si="129"/>
        <v>#N/A</v>
      </c>
      <c r="AW294" s="35" t="e">
        <f t="shared" si="129"/>
        <v>#N/A</v>
      </c>
      <c r="AX294" s="35" t="e">
        <f t="shared" si="129"/>
        <v>#N/A</v>
      </c>
      <c r="AY294" s="35" t="e">
        <f t="shared" si="129"/>
        <v>#N/A</v>
      </c>
      <c r="AZ294" s="35" t="e">
        <f t="shared" si="129"/>
        <v>#N/A</v>
      </c>
      <c r="BA294" s="35" t="e">
        <f t="shared" si="129"/>
        <v>#N/A</v>
      </c>
      <c r="BB294" s="35" t="e">
        <f t="shared" si="129"/>
        <v>#N/A</v>
      </c>
      <c r="BC294" s="35" t="e">
        <f t="shared" si="129"/>
        <v>#N/A</v>
      </c>
      <c r="BD294" s="35" t="e">
        <f t="shared" si="129"/>
        <v>#N/A</v>
      </c>
      <c r="BE294" s="35" t="e">
        <f t="shared" si="130"/>
        <v>#N/A</v>
      </c>
      <c r="BF294" s="35" t="e">
        <f t="shared" si="130"/>
        <v>#N/A</v>
      </c>
      <c r="BG294" s="35" t="e">
        <f t="shared" si="130"/>
        <v>#N/A</v>
      </c>
      <c r="BH294" s="35" t="e">
        <f t="shared" si="130"/>
        <v>#N/A</v>
      </c>
      <c r="BI294" s="35" t="e">
        <f t="shared" si="130"/>
        <v>#N/A</v>
      </c>
      <c r="BJ294" s="35" t="e">
        <f t="shared" si="130"/>
        <v>#N/A</v>
      </c>
      <c r="BK294" s="35" t="e">
        <f t="shared" si="130"/>
        <v>#N/A</v>
      </c>
      <c r="BL294" s="35" t="e">
        <f t="shared" si="130"/>
        <v>#N/A</v>
      </c>
      <c r="BM294" s="35" t="e">
        <f t="shared" si="130"/>
        <v>#N/A</v>
      </c>
      <c r="BN294" s="35" t="e">
        <f t="shared" si="130"/>
        <v>#N/A</v>
      </c>
    </row>
    <row r="295" spans="1:66" hidden="1">
      <c r="C295" s="35" t="s">
        <v>2</v>
      </c>
      <c r="H295" s="35">
        <f>G289</f>
        <v>0</v>
      </c>
      <c r="I295" s="35">
        <f t="shared" si="127"/>
        <v>0</v>
      </c>
      <c r="J295" s="35">
        <f t="shared" si="127"/>
        <v>0</v>
      </c>
      <c r="K295" s="35">
        <f t="shared" si="127"/>
        <v>0</v>
      </c>
      <c r="L295" s="35">
        <f t="shared" si="127"/>
        <v>0</v>
      </c>
      <c r="M295" s="35">
        <f t="shared" si="127"/>
        <v>0</v>
      </c>
      <c r="N295" s="35">
        <f t="shared" si="127"/>
        <v>0</v>
      </c>
      <c r="O295" s="35">
        <f t="shared" si="127"/>
        <v>0</v>
      </c>
      <c r="P295" s="35">
        <f t="shared" si="127"/>
        <v>0</v>
      </c>
      <c r="Q295" s="35" t="e">
        <f t="shared" si="127"/>
        <v>#N/A</v>
      </c>
      <c r="R295" s="35" t="e">
        <f t="shared" si="127"/>
        <v>#N/A</v>
      </c>
      <c r="S295" s="35" t="e">
        <f t="shared" si="127"/>
        <v>#N/A</v>
      </c>
      <c r="T295" s="35" t="e">
        <f t="shared" si="127"/>
        <v>#N/A</v>
      </c>
      <c r="U295" s="35" t="e">
        <f t="shared" si="127"/>
        <v>#N/A</v>
      </c>
      <c r="V295" s="35" t="e">
        <f t="shared" si="127"/>
        <v>#N/A</v>
      </c>
      <c r="W295" s="35" t="e">
        <f t="shared" si="127"/>
        <v>#N/A</v>
      </c>
      <c r="X295" s="35" t="e">
        <f t="shared" si="127"/>
        <v>#N/A</v>
      </c>
      <c r="Y295" s="35" t="e">
        <f t="shared" si="128"/>
        <v>#N/A</v>
      </c>
      <c r="Z295" s="35" t="e">
        <f t="shared" si="128"/>
        <v>#N/A</v>
      </c>
      <c r="AA295" s="35" t="e">
        <f t="shared" si="128"/>
        <v>#N/A</v>
      </c>
      <c r="AB295" s="35" t="e">
        <f t="shared" si="128"/>
        <v>#N/A</v>
      </c>
      <c r="AC295" s="35" t="e">
        <f t="shared" si="128"/>
        <v>#N/A</v>
      </c>
      <c r="AD295" s="35" t="e">
        <f t="shared" si="128"/>
        <v>#N/A</v>
      </c>
      <c r="AE295" s="35" t="e">
        <f t="shared" si="128"/>
        <v>#N/A</v>
      </c>
      <c r="AF295" s="35" t="e">
        <f t="shared" si="128"/>
        <v>#N/A</v>
      </c>
      <c r="AG295" s="35" t="e">
        <f t="shared" si="128"/>
        <v>#N/A</v>
      </c>
      <c r="AH295" s="35" t="e">
        <f t="shared" si="128"/>
        <v>#N/A</v>
      </c>
      <c r="AI295" s="35" t="e">
        <f t="shared" si="128"/>
        <v>#N/A</v>
      </c>
      <c r="AJ295" s="35" t="e">
        <f t="shared" si="128"/>
        <v>#N/A</v>
      </c>
      <c r="AK295" s="35" t="e">
        <f t="shared" si="128"/>
        <v>#N/A</v>
      </c>
      <c r="AL295" s="35" t="e">
        <f t="shared" si="128"/>
        <v>#N/A</v>
      </c>
      <c r="AM295" s="35" t="e">
        <f t="shared" si="128"/>
        <v>#N/A</v>
      </c>
      <c r="AN295" s="35" t="e">
        <f t="shared" si="128"/>
        <v>#N/A</v>
      </c>
      <c r="AO295" s="35" t="e">
        <f t="shared" si="129"/>
        <v>#N/A</v>
      </c>
      <c r="AP295" s="35" t="e">
        <f t="shared" si="129"/>
        <v>#N/A</v>
      </c>
      <c r="AQ295" s="35" t="e">
        <f t="shared" si="129"/>
        <v>#N/A</v>
      </c>
      <c r="AR295" s="35" t="e">
        <f t="shared" si="129"/>
        <v>#N/A</v>
      </c>
      <c r="AS295" s="35" t="e">
        <f t="shared" si="129"/>
        <v>#N/A</v>
      </c>
      <c r="AT295" s="35" t="e">
        <f t="shared" si="129"/>
        <v>#N/A</v>
      </c>
      <c r="AU295" s="35" t="e">
        <f t="shared" si="129"/>
        <v>#N/A</v>
      </c>
      <c r="AV295" s="35" t="e">
        <f t="shared" si="129"/>
        <v>#N/A</v>
      </c>
      <c r="AW295" s="35" t="e">
        <f t="shared" si="129"/>
        <v>#N/A</v>
      </c>
      <c r="AX295" s="35" t="e">
        <f t="shared" si="129"/>
        <v>#N/A</v>
      </c>
      <c r="AY295" s="35" t="e">
        <f t="shared" si="129"/>
        <v>#N/A</v>
      </c>
      <c r="AZ295" s="35" t="e">
        <f t="shared" si="129"/>
        <v>#N/A</v>
      </c>
      <c r="BA295" s="35" t="e">
        <f t="shared" si="129"/>
        <v>#N/A</v>
      </c>
      <c r="BB295" s="35" t="e">
        <f t="shared" si="129"/>
        <v>#N/A</v>
      </c>
      <c r="BC295" s="35" t="e">
        <f t="shared" si="129"/>
        <v>#N/A</v>
      </c>
      <c r="BD295" s="35" t="e">
        <f t="shared" si="129"/>
        <v>#N/A</v>
      </c>
      <c r="BE295" s="35" t="e">
        <f t="shared" si="130"/>
        <v>#N/A</v>
      </c>
      <c r="BF295" s="35" t="e">
        <f t="shared" si="130"/>
        <v>#N/A</v>
      </c>
      <c r="BG295" s="35" t="e">
        <f t="shared" si="130"/>
        <v>#N/A</v>
      </c>
      <c r="BH295" s="35" t="e">
        <f t="shared" si="130"/>
        <v>#N/A</v>
      </c>
      <c r="BI295" s="35" t="e">
        <f t="shared" si="130"/>
        <v>#N/A</v>
      </c>
      <c r="BJ295" s="35" t="e">
        <f t="shared" si="130"/>
        <v>#N/A</v>
      </c>
      <c r="BK295" s="35" t="e">
        <f t="shared" si="130"/>
        <v>#N/A</v>
      </c>
      <c r="BL295" s="35" t="e">
        <f t="shared" si="130"/>
        <v>#N/A</v>
      </c>
      <c r="BM295" s="35" t="e">
        <f t="shared" si="130"/>
        <v>#N/A</v>
      </c>
      <c r="BN295" s="35" t="e">
        <f t="shared" si="130"/>
        <v>#N/A</v>
      </c>
    </row>
    <row r="296" spans="1:66" hidden="1">
      <c r="C296" s="35" t="s">
        <v>13</v>
      </c>
      <c r="H296" s="35">
        <f>G290</f>
        <v>0</v>
      </c>
      <c r="I296" s="35">
        <f t="shared" si="127"/>
        <v>0</v>
      </c>
      <c r="J296" s="35">
        <f t="shared" si="127"/>
        <v>0</v>
      </c>
      <c r="K296" s="35">
        <f t="shared" si="127"/>
        <v>0</v>
      </c>
      <c r="L296" s="35">
        <f t="shared" si="127"/>
        <v>0</v>
      </c>
      <c r="M296" s="35">
        <f t="shared" si="127"/>
        <v>0</v>
      </c>
      <c r="N296" s="35">
        <f t="shared" si="127"/>
        <v>0</v>
      </c>
      <c r="O296" s="35">
        <f t="shared" si="127"/>
        <v>0</v>
      </c>
      <c r="P296" s="35">
        <f t="shared" si="127"/>
        <v>0</v>
      </c>
      <c r="Q296" s="35" t="e">
        <f t="shared" si="127"/>
        <v>#N/A</v>
      </c>
      <c r="R296" s="35" t="e">
        <f t="shared" si="127"/>
        <v>#N/A</v>
      </c>
      <c r="S296" s="35" t="e">
        <f t="shared" si="127"/>
        <v>#N/A</v>
      </c>
      <c r="T296" s="35" t="e">
        <f t="shared" si="127"/>
        <v>#N/A</v>
      </c>
      <c r="U296" s="35" t="e">
        <f t="shared" si="127"/>
        <v>#N/A</v>
      </c>
      <c r="V296" s="35" t="e">
        <f t="shared" si="127"/>
        <v>#N/A</v>
      </c>
      <c r="W296" s="35" t="e">
        <f t="shared" si="127"/>
        <v>#N/A</v>
      </c>
      <c r="X296" s="35" t="e">
        <f t="shared" si="127"/>
        <v>#N/A</v>
      </c>
      <c r="Y296" s="35" t="e">
        <f t="shared" si="128"/>
        <v>#N/A</v>
      </c>
      <c r="Z296" s="35" t="e">
        <f t="shared" si="128"/>
        <v>#N/A</v>
      </c>
      <c r="AA296" s="35" t="e">
        <f t="shared" si="128"/>
        <v>#N/A</v>
      </c>
      <c r="AB296" s="35" t="e">
        <f t="shared" si="128"/>
        <v>#N/A</v>
      </c>
      <c r="AC296" s="35" t="e">
        <f t="shared" si="128"/>
        <v>#N/A</v>
      </c>
      <c r="AD296" s="35" t="e">
        <f t="shared" si="128"/>
        <v>#N/A</v>
      </c>
      <c r="AE296" s="35" t="e">
        <f t="shared" si="128"/>
        <v>#N/A</v>
      </c>
      <c r="AF296" s="35" t="e">
        <f t="shared" si="128"/>
        <v>#N/A</v>
      </c>
      <c r="AG296" s="35" t="e">
        <f t="shared" si="128"/>
        <v>#N/A</v>
      </c>
      <c r="AH296" s="35" t="e">
        <f t="shared" si="128"/>
        <v>#N/A</v>
      </c>
      <c r="AI296" s="35" t="e">
        <f t="shared" si="128"/>
        <v>#N/A</v>
      </c>
      <c r="AJ296" s="35" t="e">
        <f t="shared" si="128"/>
        <v>#N/A</v>
      </c>
      <c r="AK296" s="35" t="e">
        <f t="shared" si="128"/>
        <v>#N/A</v>
      </c>
      <c r="AL296" s="35" t="e">
        <f t="shared" si="128"/>
        <v>#N/A</v>
      </c>
      <c r="AM296" s="35" t="e">
        <f t="shared" si="128"/>
        <v>#N/A</v>
      </c>
      <c r="AN296" s="35" t="e">
        <f t="shared" si="128"/>
        <v>#N/A</v>
      </c>
      <c r="AO296" s="35" t="e">
        <f t="shared" si="129"/>
        <v>#N/A</v>
      </c>
      <c r="AP296" s="35" t="e">
        <f t="shared" si="129"/>
        <v>#N/A</v>
      </c>
      <c r="AQ296" s="35" t="e">
        <f t="shared" si="129"/>
        <v>#N/A</v>
      </c>
      <c r="AR296" s="35" t="e">
        <f t="shared" si="129"/>
        <v>#N/A</v>
      </c>
      <c r="AS296" s="35" t="e">
        <f t="shared" si="129"/>
        <v>#N/A</v>
      </c>
      <c r="AT296" s="35" t="e">
        <f t="shared" si="129"/>
        <v>#N/A</v>
      </c>
      <c r="AU296" s="35" t="e">
        <f t="shared" si="129"/>
        <v>#N/A</v>
      </c>
      <c r="AV296" s="35" t="e">
        <f t="shared" si="129"/>
        <v>#N/A</v>
      </c>
      <c r="AW296" s="35" t="e">
        <f t="shared" si="129"/>
        <v>#N/A</v>
      </c>
      <c r="AX296" s="35" t="e">
        <f t="shared" si="129"/>
        <v>#N/A</v>
      </c>
      <c r="AY296" s="35" t="e">
        <f t="shared" si="129"/>
        <v>#N/A</v>
      </c>
      <c r="AZ296" s="35" t="e">
        <f t="shared" si="129"/>
        <v>#N/A</v>
      </c>
      <c r="BA296" s="35" t="e">
        <f t="shared" si="129"/>
        <v>#N/A</v>
      </c>
      <c r="BB296" s="35" t="e">
        <f t="shared" si="129"/>
        <v>#N/A</v>
      </c>
      <c r="BC296" s="35" t="e">
        <f t="shared" si="129"/>
        <v>#N/A</v>
      </c>
      <c r="BD296" s="35" t="e">
        <f t="shared" si="129"/>
        <v>#N/A</v>
      </c>
      <c r="BE296" s="35" t="e">
        <f t="shared" si="130"/>
        <v>#N/A</v>
      </c>
      <c r="BF296" s="35" t="e">
        <f t="shared" si="130"/>
        <v>#N/A</v>
      </c>
      <c r="BG296" s="35" t="e">
        <f t="shared" si="130"/>
        <v>#N/A</v>
      </c>
      <c r="BH296" s="35" t="e">
        <f t="shared" si="130"/>
        <v>#N/A</v>
      </c>
      <c r="BI296" s="35" t="e">
        <f t="shared" si="130"/>
        <v>#N/A</v>
      </c>
      <c r="BJ296" s="35" t="e">
        <f t="shared" si="130"/>
        <v>#N/A</v>
      </c>
      <c r="BK296" s="35" t="e">
        <f t="shared" si="130"/>
        <v>#N/A</v>
      </c>
      <c r="BL296" s="35" t="e">
        <f t="shared" si="130"/>
        <v>#N/A</v>
      </c>
      <c r="BM296" s="35" t="e">
        <f t="shared" si="130"/>
        <v>#N/A</v>
      </c>
      <c r="BN296" s="35" t="e">
        <f t="shared" si="130"/>
        <v>#N/A</v>
      </c>
    </row>
    <row r="297" spans="1:66" hidden="1"/>
    <row r="298" spans="1:66" hidden="1"/>
    <row r="299" spans="1:66" hidden="1"/>
    <row r="300" spans="1:66">
      <c r="A300" s="35" t="s">
        <v>20</v>
      </c>
      <c r="B300" s="39">
        <f>[7]Input!L97</f>
        <v>27569000</v>
      </c>
      <c r="D300" s="35">
        <f>B301</f>
        <v>10</v>
      </c>
      <c r="E300" s="35">
        <f t="shared" ref="E300:BN300" si="131">IF(D300&gt;0,D300-1,0)</f>
        <v>9</v>
      </c>
      <c r="F300" s="35">
        <f t="shared" si="131"/>
        <v>8</v>
      </c>
      <c r="G300" s="35">
        <f t="shared" si="131"/>
        <v>7</v>
      </c>
      <c r="H300" s="35">
        <f t="shared" si="131"/>
        <v>6</v>
      </c>
      <c r="I300" s="35">
        <f t="shared" si="131"/>
        <v>5</v>
      </c>
      <c r="J300" s="35">
        <f t="shared" si="131"/>
        <v>4</v>
      </c>
      <c r="K300" s="35">
        <f t="shared" si="131"/>
        <v>3</v>
      </c>
      <c r="L300" s="35">
        <f t="shared" si="131"/>
        <v>2</v>
      </c>
      <c r="M300" s="35">
        <f t="shared" si="131"/>
        <v>1</v>
      </c>
      <c r="N300" s="35">
        <f t="shared" si="131"/>
        <v>0</v>
      </c>
      <c r="O300" s="35">
        <f t="shared" si="131"/>
        <v>0</v>
      </c>
      <c r="P300" s="35">
        <f t="shared" si="131"/>
        <v>0</v>
      </c>
      <c r="Q300" s="35">
        <f t="shared" si="131"/>
        <v>0</v>
      </c>
      <c r="R300" s="35">
        <f t="shared" si="131"/>
        <v>0</v>
      </c>
      <c r="S300" s="35">
        <f t="shared" si="131"/>
        <v>0</v>
      </c>
      <c r="T300" s="35">
        <f t="shared" si="131"/>
        <v>0</v>
      </c>
      <c r="U300" s="35">
        <f t="shared" si="131"/>
        <v>0</v>
      </c>
      <c r="V300" s="35">
        <f t="shared" si="131"/>
        <v>0</v>
      </c>
      <c r="W300" s="35">
        <f t="shared" si="131"/>
        <v>0</v>
      </c>
      <c r="X300" s="35">
        <f t="shared" si="131"/>
        <v>0</v>
      </c>
      <c r="Y300" s="35">
        <f t="shared" si="131"/>
        <v>0</v>
      </c>
      <c r="Z300" s="35">
        <f t="shared" si="131"/>
        <v>0</v>
      </c>
      <c r="AA300" s="35">
        <f t="shared" si="131"/>
        <v>0</v>
      </c>
      <c r="AB300" s="35">
        <f t="shared" si="131"/>
        <v>0</v>
      </c>
      <c r="AC300" s="35">
        <f t="shared" si="131"/>
        <v>0</v>
      </c>
      <c r="AD300" s="35">
        <f t="shared" si="131"/>
        <v>0</v>
      </c>
      <c r="AE300" s="35">
        <f t="shared" si="131"/>
        <v>0</v>
      </c>
      <c r="AF300" s="35">
        <f t="shared" si="131"/>
        <v>0</v>
      </c>
      <c r="AG300" s="35">
        <f t="shared" si="131"/>
        <v>0</v>
      </c>
      <c r="AH300" s="35">
        <f t="shared" si="131"/>
        <v>0</v>
      </c>
      <c r="AI300" s="35">
        <f t="shared" si="131"/>
        <v>0</v>
      </c>
      <c r="AJ300" s="35">
        <f t="shared" si="131"/>
        <v>0</v>
      </c>
      <c r="AK300" s="35">
        <f t="shared" si="131"/>
        <v>0</v>
      </c>
      <c r="AL300" s="35">
        <f t="shared" si="131"/>
        <v>0</v>
      </c>
      <c r="AM300" s="35">
        <f t="shared" si="131"/>
        <v>0</v>
      </c>
      <c r="AN300" s="35">
        <f t="shared" si="131"/>
        <v>0</v>
      </c>
      <c r="AO300" s="35">
        <f t="shared" si="131"/>
        <v>0</v>
      </c>
      <c r="AP300" s="35">
        <f t="shared" si="131"/>
        <v>0</v>
      </c>
      <c r="AQ300" s="35">
        <f t="shared" si="131"/>
        <v>0</v>
      </c>
      <c r="AR300" s="35">
        <f t="shared" si="131"/>
        <v>0</v>
      </c>
      <c r="AS300" s="35">
        <f t="shared" si="131"/>
        <v>0</v>
      </c>
      <c r="AT300" s="35">
        <f t="shared" si="131"/>
        <v>0</v>
      </c>
      <c r="AU300" s="35">
        <f t="shared" si="131"/>
        <v>0</v>
      </c>
      <c r="AV300" s="35">
        <f t="shared" si="131"/>
        <v>0</v>
      </c>
      <c r="AW300" s="35">
        <f t="shared" si="131"/>
        <v>0</v>
      </c>
      <c r="AX300" s="35">
        <f t="shared" si="131"/>
        <v>0</v>
      </c>
      <c r="AY300" s="35">
        <f t="shared" si="131"/>
        <v>0</v>
      </c>
      <c r="AZ300" s="35">
        <f t="shared" si="131"/>
        <v>0</v>
      </c>
      <c r="BA300" s="35">
        <f t="shared" si="131"/>
        <v>0</v>
      </c>
      <c r="BB300" s="35">
        <f t="shared" si="131"/>
        <v>0</v>
      </c>
      <c r="BC300" s="35">
        <f t="shared" si="131"/>
        <v>0</v>
      </c>
      <c r="BD300" s="35">
        <f t="shared" si="131"/>
        <v>0</v>
      </c>
      <c r="BE300" s="35">
        <f t="shared" si="131"/>
        <v>0</v>
      </c>
      <c r="BF300" s="35">
        <f t="shared" si="131"/>
        <v>0</v>
      </c>
      <c r="BG300" s="35">
        <f t="shared" si="131"/>
        <v>0</v>
      </c>
      <c r="BH300" s="35">
        <f t="shared" si="131"/>
        <v>0</v>
      </c>
      <c r="BI300" s="35">
        <f t="shared" si="131"/>
        <v>0</v>
      </c>
      <c r="BJ300" s="35">
        <f t="shared" si="131"/>
        <v>0</v>
      </c>
      <c r="BK300" s="35">
        <f t="shared" si="131"/>
        <v>0</v>
      </c>
      <c r="BL300" s="35">
        <f t="shared" si="131"/>
        <v>0</v>
      </c>
      <c r="BM300" s="35">
        <f t="shared" si="131"/>
        <v>0</v>
      </c>
      <c r="BN300" s="35">
        <f t="shared" si="131"/>
        <v>0</v>
      </c>
    </row>
    <row r="301" spans="1:66" ht="18.75">
      <c r="A301" s="44" t="s">
        <v>18</v>
      </c>
      <c r="B301" s="44">
        <v>10</v>
      </c>
      <c r="C301" s="35" t="s">
        <v>12</v>
      </c>
      <c r="D301" s="39">
        <f t="shared" ref="D301:BN305" si="132">IFERROR(D313,0)+IFERROR(D319,0)+IFERROR(D325,0)+IFERROR(D331,0)+IFERROR(D337,0)</f>
        <v>5513800</v>
      </c>
      <c r="E301" s="39">
        <f t="shared" si="132"/>
        <v>10605051.015674228</v>
      </c>
      <c r="F301" s="39">
        <f t="shared" si="132"/>
        <v>15249305.570072407</v>
      </c>
      <c r="G301" s="39">
        <f t="shared" si="132"/>
        <v>19420701.725077853</v>
      </c>
      <c r="H301" s="39">
        <f t="shared" si="132"/>
        <v>23091881.244725697</v>
      </c>
      <c r="I301" s="39">
        <f t="shared" si="132"/>
        <v>20720103.023684535</v>
      </c>
      <c r="J301" s="39">
        <f t="shared" si="132"/>
        <v>18211100.491283137</v>
      </c>
      <c r="K301" s="39">
        <f t="shared" si="132"/>
        <v>15556934.240935657</v>
      </c>
      <c r="L301" s="39">
        <f t="shared" si="132"/>
        <v>12749205.514675219</v>
      </c>
      <c r="M301" s="39">
        <f t="shared" si="132"/>
        <v>9779029.626395423</v>
      </c>
      <c r="N301" s="39">
        <f t="shared" si="132"/>
        <v>6637007.8474365827</v>
      </c>
      <c r="O301" s="39">
        <f t="shared" si="132"/>
        <v>4054759.3641637536</v>
      </c>
      <c r="P301" s="39">
        <f t="shared" si="132"/>
        <v>2064671.0601130538</v>
      </c>
      <c r="Q301" s="39">
        <f t="shared" si="132"/>
        <v>701003.63136804989</v>
      </c>
      <c r="R301" s="39">
        <f t="shared" si="132"/>
        <v>0</v>
      </c>
      <c r="S301" s="39">
        <f t="shared" si="132"/>
        <v>0</v>
      </c>
      <c r="T301" s="39">
        <f t="shared" si="132"/>
        <v>0</v>
      </c>
      <c r="U301" s="39">
        <f t="shared" si="132"/>
        <v>0</v>
      </c>
      <c r="V301" s="39">
        <f t="shared" si="132"/>
        <v>0</v>
      </c>
      <c r="W301" s="39">
        <f t="shared" si="132"/>
        <v>0</v>
      </c>
      <c r="X301" s="39">
        <f t="shared" si="132"/>
        <v>0</v>
      </c>
      <c r="Y301" s="39">
        <f t="shared" si="132"/>
        <v>0</v>
      </c>
      <c r="Z301" s="39">
        <f t="shared" si="132"/>
        <v>0</v>
      </c>
      <c r="AA301" s="39">
        <f t="shared" si="132"/>
        <v>0</v>
      </c>
      <c r="AB301" s="39">
        <f t="shared" si="132"/>
        <v>0</v>
      </c>
      <c r="AC301" s="39">
        <f t="shared" si="132"/>
        <v>0</v>
      </c>
      <c r="AD301" s="39">
        <f t="shared" si="132"/>
        <v>0</v>
      </c>
      <c r="AE301" s="39">
        <f t="shared" si="132"/>
        <v>0</v>
      </c>
      <c r="AF301" s="39">
        <f t="shared" si="132"/>
        <v>0</v>
      </c>
      <c r="AG301" s="39">
        <f t="shared" si="132"/>
        <v>0</v>
      </c>
      <c r="AH301" s="39">
        <f t="shared" si="132"/>
        <v>0</v>
      </c>
      <c r="AI301" s="39">
        <f t="shared" si="132"/>
        <v>0</v>
      </c>
      <c r="AJ301" s="39">
        <f t="shared" si="132"/>
        <v>0</v>
      </c>
      <c r="AK301" s="39">
        <f t="shared" si="132"/>
        <v>0</v>
      </c>
      <c r="AL301" s="39">
        <f t="shared" si="132"/>
        <v>0</v>
      </c>
      <c r="AM301" s="39">
        <f t="shared" si="132"/>
        <v>0</v>
      </c>
      <c r="AN301" s="39">
        <f t="shared" si="132"/>
        <v>0</v>
      </c>
      <c r="AO301" s="39">
        <f t="shared" si="132"/>
        <v>0</v>
      </c>
      <c r="AP301" s="39">
        <f t="shared" si="132"/>
        <v>0</v>
      </c>
      <c r="AQ301" s="39">
        <f t="shared" si="132"/>
        <v>0</v>
      </c>
      <c r="AR301" s="39">
        <f t="shared" si="132"/>
        <v>0</v>
      </c>
      <c r="AS301" s="39">
        <f t="shared" si="132"/>
        <v>0</v>
      </c>
      <c r="AT301" s="39">
        <f t="shared" si="132"/>
        <v>0</v>
      </c>
      <c r="AU301" s="39">
        <f t="shared" si="132"/>
        <v>0</v>
      </c>
      <c r="AV301" s="39">
        <f t="shared" si="132"/>
        <v>0</v>
      </c>
      <c r="AW301" s="39">
        <f t="shared" si="132"/>
        <v>0</v>
      </c>
      <c r="AX301" s="39">
        <f t="shared" si="132"/>
        <v>0</v>
      </c>
      <c r="AY301" s="39">
        <f t="shared" si="132"/>
        <v>0</v>
      </c>
      <c r="AZ301" s="39">
        <f t="shared" si="132"/>
        <v>0</v>
      </c>
      <c r="BA301" s="39">
        <f t="shared" si="132"/>
        <v>0</v>
      </c>
      <c r="BB301" s="39">
        <f t="shared" si="132"/>
        <v>0</v>
      </c>
      <c r="BC301" s="39">
        <f t="shared" si="132"/>
        <v>0</v>
      </c>
      <c r="BD301" s="39">
        <f t="shared" si="132"/>
        <v>0</v>
      </c>
      <c r="BE301" s="39">
        <f t="shared" si="132"/>
        <v>0</v>
      </c>
      <c r="BF301" s="39">
        <f t="shared" si="132"/>
        <v>0</v>
      </c>
      <c r="BG301" s="39">
        <f t="shared" si="132"/>
        <v>0</v>
      </c>
      <c r="BH301" s="39">
        <f t="shared" si="132"/>
        <v>0</v>
      </c>
      <c r="BI301" s="39">
        <f t="shared" si="132"/>
        <v>0</v>
      </c>
      <c r="BJ301" s="39">
        <f t="shared" si="132"/>
        <v>0</v>
      </c>
      <c r="BK301" s="39">
        <f t="shared" si="132"/>
        <v>0</v>
      </c>
      <c r="BL301" s="39">
        <f t="shared" si="132"/>
        <v>0</v>
      </c>
      <c r="BM301" s="39">
        <f t="shared" si="132"/>
        <v>0</v>
      </c>
      <c r="BN301" s="39">
        <f t="shared" si="132"/>
        <v>0</v>
      </c>
    </row>
    <row r="302" spans="1:66">
      <c r="C302" s="35" t="s">
        <v>0</v>
      </c>
      <c r="D302" s="39">
        <f t="shared" si="132"/>
        <v>422548.98432577221</v>
      </c>
      <c r="E302" s="39">
        <f t="shared" si="132"/>
        <v>869545.44560182118</v>
      </c>
      <c r="F302" s="39">
        <f t="shared" si="132"/>
        <v>1342403.8449945559</v>
      </c>
      <c r="G302" s="39">
        <f t="shared" si="132"/>
        <v>1842620.4803521559</v>
      </c>
      <c r="H302" s="39">
        <f t="shared" si="132"/>
        <v>2371778.2210411602</v>
      </c>
      <c r="I302" s="39">
        <f t="shared" si="132"/>
        <v>2509002.5324013988</v>
      </c>
      <c r="J302" s="39">
        <f t="shared" si="132"/>
        <v>2654166.2503474792</v>
      </c>
      <c r="K302" s="39">
        <f t="shared" si="132"/>
        <v>2807728.7262604409</v>
      </c>
      <c r="L302" s="39">
        <f t="shared" si="132"/>
        <v>2970175.8882797947</v>
      </c>
      <c r="M302" s="39">
        <f t="shared" si="132"/>
        <v>3142021.7789588398</v>
      </c>
      <c r="N302" s="39">
        <f>IFERROR(N314,0)+IFERROR(N320,0)+IFERROR(N326,0)+IFERROR(N332,0)+IFERROR(N338,0)</f>
        <v>2582248.4832728291</v>
      </c>
      <c r="O302" s="39">
        <f t="shared" si="132"/>
        <v>1990088.3040506993</v>
      </c>
      <c r="P302" s="39">
        <f t="shared" si="132"/>
        <v>1363667.4287450034</v>
      </c>
      <c r="Q302" s="39">
        <f t="shared" si="132"/>
        <v>701003.6313680493</v>
      </c>
      <c r="R302" s="39">
        <f t="shared" si="132"/>
        <v>0</v>
      </c>
      <c r="S302" s="39">
        <f t="shared" si="132"/>
        <v>0</v>
      </c>
      <c r="T302" s="39">
        <f t="shared" si="132"/>
        <v>0</v>
      </c>
      <c r="U302" s="39">
        <f t="shared" si="132"/>
        <v>0</v>
      </c>
      <c r="V302" s="39">
        <f t="shared" si="132"/>
        <v>0</v>
      </c>
      <c r="W302" s="39">
        <f t="shared" si="132"/>
        <v>0</v>
      </c>
      <c r="X302" s="39">
        <f t="shared" si="132"/>
        <v>0</v>
      </c>
      <c r="Y302" s="39">
        <f t="shared" si="132"/>
        <v>0</v>
      </c>
      <c r="Z302" s="39">
        <f t="shared" si="132"/>
        <v>0</v>
      </c>
      <c r="AA302" s="39">
        <f t="shared" si="132"/>
        <v>0</v>
      </c>
      <c r="AB302" s="39">
        <f t="shared" si="132"/>
        <v>0</v>
      </c>
      <c r="AC302" s="39">
        <f t="shared" si="132"/>
        <v>0</v>
      </c>
      <c r="AD302" s="39">
        <f t="shared" si="132"/>
        <v>0</v>
      </c>
      <c r="AE302" s="39">
        <f t="shared" si="132"/>
        <v>0</v>
      </c>
      <c r="AF302" s="39">
        <f t="shared" si="132"/>
        <v>0</v>
      </c>
      <c r="AG302" s="39">
        <f t="shared" si="132"/>
        <v>0</v>
      </c>
      <c r="AH302" s="39">
        <f t="shared" si="132"/>
        <v>0</v>
      </c>
      <c r="AI302" s="39">
        <f t="shared" si="132"/>
        <v>0</v>
      </c>
      <c r="AJ302" s="39">
        <f t="shared" si="132"/>
        <v>0</v>
      </c>
      <c r="AK302" s="39">
        <f t="shared" si="132"/>
        <v>0</v>
      </c>
      <c r="AL302" s="39">
        <f t="shared" si="132"/>
        <v>0</v>
      </c>
      <c r="AM302" s="39">
        <f t="shared" si="132"/>
        <v>0</v>
      </c>
      <c r="AN302" s="39">
        <f t="shared" si="132"/>
        <v>0</v>
      </c>
      <c r="AO302" s="39">
        <f t="shared" si="132"/>
        <v>0</v>
      </c>
      <c r="AP302" s="39">
        <f t="shared" si="132"/>
        <v>0</v>
      </c>
      <c r="AQ302" s="39">
        <f t="shared" si="132"/>
        <v>0</v>
      </c>
      <c r="AR302" s="39">
        <f t="shared" si="132"/>
        <v>0</v>
      </c>
      <c r="AS302" s="39">
        <f t="shared" si="132"/>
        <v>0</v>
      </c>
      <c r="AT302" s="39">
        <f t="shared" si="132"/>
        <v>0</v>
      </c>
      <c r="AU302" s="39">
        <f t="shared" si="132"/>
        <v>0</v>
      </c>
      <c r="AV302" s="39">
        <f t="shared" si="132"/>
        <v>0</v>
      </c>
      <c r="AW302" s="39">
        <f t="shared" si="132"/>
        <v>0</v>
      </c>
      <c r="AX302" s="39">
        <f t="shared" si="132"/>
        <v>0</v>
      </c>
      <c r="AY302" s="39">
        <f t="shared" si="132"/>
        <v>0</v>
      </c>
      <c r="AZ302" s="39">
        <f t="shared" si="132"/>
        <v>0</v>
      </c>
      <c r="BA302" s="39">
        <f t="shared" si="132"/>
        <v>0</v>
      </c>
      <c r="BB302" s="39">
        <f t="shared" si="132"/>
        <v>0</v>
      </c>
      <c r="BC302" s="39">
        <f t="shared" si="132"/>
        <v>0</v>
      </c>
      <c r="BD302" s="39">
        <f t="shared" si="132"/>
        <v>0</v>
      </c>
      <c r="BE302" s="39">
        <f t="shared" si="132"/>
        <v>0</v>
      </c>
      <c r="BF302" s="39">
        <f t="shared" si="132"/>
        <v>0</v>
      </c>
      <c r="BG302" s="39">
        <f t="shared" si="132"/>
        <v>0</v>
      </c>
      <c r="BH302" s="39">
        <f t="shared" si="132"/>
        <v>0</v>
      </c>
      <c r="BI302" s="39">
        <f t="shared" si="132"/>
        <v>0</v>
      </c>
      <c r="BJ302" s="39">
        <f t="shared" si="132"/>
        <v>0</v>
      </c>
      <c r="BK302" s="39">
        <f t="shared" si="132"/>
        <v>0</v>
      </c>
      <c r="BL302" s="39">
        <f t="shared" si="132"/>
        <v>0</v>
      </c>
      <c r="BM302" s="39">
        <f t="shared" si="132"/>
        <v>0</v>
      </c>
      <c r="BN302" s="39">
        <f t="shared" si="132"/>
        <v>0</v>
      </c>
    </row>
    <row r="303" spans="1:66">
      <c r="C303" s="35" t="s">
        <v>1</v>
      </c>
      <c r="D303" s="39">
        <f t="shared" si="132"/>
        <v>298163.53081208339</v>
      </c>
      <c r="E303" s="39">
        <f t="shared" si="132"/>
        <v>571879.58467388991</v>
      </c>
      <c r="F303" s="39">
        <f t="shared" si="132"/>
        <v>819733.70041901094</v>
      </c>
      <c r="G303" s="39">
        <f t="shared" si="132"/>
        <v>1040229.5801992664</v>
      </c>
      <c r="H303" s="39">
        <f t="shared" si="132"/>
        <v>1231784.3546481179</v>
      </c>
      <c r="I303" s="39">
        <f t="shared" si="132"/>
        <v>1094560.0432878796</v>
      </c>
      <c r="J303" s="39">
        <f t="shared" si="132"/>
        <v>949396.3253417986</v>
      </c>
      <c r="K303" s="39">
        <f t="shared" si="132"/>
        <v>795833.84942883719</v>
      </c>
      <c r="L303" s="39">
        <f t="shared" si="132"/>
        <v>633386.68740948313</v>
      </c>
      <c r="M303" s="39">
        <f t="shared" si="132"/>
        <v>461540.79673043796</v>
      </c>
      <c r="N303" s="39">
        <f t="shared" si="132"/>
        <v>300601.57727859303</v>
      </c>
      <c r="O303" s="39">
        <f t="shared" si="132"/>
        <v>172049.24136286735</v>
      </c>
      <c r="P303" s="39">
        <f t="shared" si="132"/>
        <v>77757.601530707834</v>
      </c>
      <c r="Q303" s="39">
        <f t="shared" si="132"/>
        <v>19708.883769806314</v>
      </c>
      <c r="R303" s="39">
        <f t="shared" si="132"/>
        <v>0</v>
      </c>
      <c r="S303" s="39">
        <f t="shared" si="132"/>
        <v>0</v>
      </c>
      <c r="T303" s="39">
        <f t="shared" si="132"/>
        <v>0</v>
      </c>
      <c r="U303" s="39">
        <f t="shared" si="132"/>
        <v>0</v>
      </c>
      <c r="V303" s="39">
        <f t="shared" si="132"/>
        <v>0</v>
      </c>
      <c r="W303" s="39">
        <f t="shared" si="132"/>
        <v>0</v>
      </c>
      <c r="X303" s="39">
        <f t="shared" si="132"/>
        <v>0</v>
      </c>
      <c r="Y303" s="39">
        <f t="shared" si="132"/>
        <v>0</v>
      </c>
      <c r="Z303" s="39">
        <f t="shared" si="132"/>
        <v>0</v>
      </c>
      <c r="AA303" s="39">
        <f t="shared" si="132"/>
        <v>0</v>
      </c>
      <c r="AB303" s="39">
        <f t="shared" si="132"/>
        <v>0</v>
      </c>
      <c r="AC303" s="39">
        <f t="shared" si="132"/>
        <v>0</v>
      </c>
      <c r="AD303" s="39">
        <f t="shared" si="132"/>
        <v>0</v>
      </c>
      <c r="AE303" s="39">
        <f t="shared" si="132"/>
        <v>0</v>
      </c>
      <c r="AF303" s="39">
        <f t="shared" si="132"/>
        <v>0</v>
      </c>
      <c r="AG303" s="39">
        <f t="shared" si="132"/>
        <v>0</v>
      </c>
      <c r="AH303" s="39">
        <f t="shared" si="132"/>
        <v>0</v>
      </c>
      <c r="AI303" s="39">
        <f t="shared" si="132"/>
        <v>0</v>
      </c>
      <c r="AJ303" s="39">
        <f t="shared" si="132"/>
        <v>0</v>
      </c>
      <c r="AK303" s="39">
        <f t="shared" si="132"/>
        <v>0</v>
      </c>
      <c r="AL303" s="39">
        <f t="shared" si="132"/>
        <v>0</v>
      </c>
      <c r="AM303" s="39">
        <f t="shared" si="132"/>
        <v>0</v>
      </c>
      <c r="AN303" s="39">
        <f t="shared" si="132"/>
        <v>0</v>
      </c>
      <c r="AO303" s="39">
        <f t="shared" si="132"/>
        <v>0</v>
      </c>
      <c r="AP303" s="39">
        <f t="shared" si="132"/>
        <v>0</v>
      </c>
      <c r="AQ303" s="39">
        <f t="shared" si="132"/>
        <v>0</v>
      </c>
      <c r="AR303" s="39">
        <f t="shared" si="132"/>
        <v>0</v>
      </c>
      <c r="AS303" s="39">
        <f t="shared" si="132"/>
        <v>0</v>
      </c>
      <c r="AT303" s="39">
        <f t="shared" si="132"/>
        <v>0</v>
      </c>
      <c r="AU303" s="39">
        <f t="shared" si="132"/>
        <v>0</v>
      </c>
      <c r="AV303" s="39">
        <f t="shared" si="132"/>
        <v>0</v>
      </c>
      <c r="AW303" s="39">
        <f t="shared" si="132"/>
        <v>0</v>
      </c>
      <c r="AX303" s="39">
        <f t="shared" si="132"/>
        <v>0</v>
      </c>
      <c r="AY303" s="39">
        <f t="shared" si="132"/>
        <v>0</v>
      </c>
      <c r="AZ303" s="39">
        <f t="shared" si="132"/>
        <v>0</v>
      </c>
      <c r="BA303" s="39">
        <f t="shared" si="132"/>
        <v>0</v>
      </c>
      <c r="BB303" s="39">
        <f t="shared" si="132"/>
        <v>0</v>
      </c>
      <c r="BC303" s="39">
        <f t="shared" si="132"/>
        <v>0</v>
      </c>
      <c r="BD303" s="39">
        <f t="shared" si="132"/>
        <v>0</v>
      </c>
      <c r="BE303" s="39">
        <f t="shared" si="132"/>
        <v>0</v>
      </c>
      <c r="BF303" s="39">
        <f t="shared" si="132"/>
        <v>0</v>
      </c>
      <c r="BG303" s="39">
        <f t="shared" si="132"/>
        <v>0</v>
      </c>
      <c r="BH303" s="39">
        <f t="shared" si="132"/>
        <v>0</v>
      </c>
      <c r="BI303" s="39">
        <f t="shared" si="132"/>
        <v>0</v>
      </c>
      <c r="BJ303" s="39">
        <f t="shared" si="132"/>
        <v>0</v>
      </c>
      <c r="BK303" s="39">
        <f t="shared" si="132"/>
        <v>0</v>
      </c>
      <c r="BL303" s="39">
        <f t="shared" si="132"/>
        <v>0</v>
      </c>
      <c r="BM303" s="39">
        <f t="shared" si="132"/>
        <v>0</v>
      </c>
      <c r="BN303" s="39">
        <f t="shared" si="132"/>
        <v>0</v>
      </c>
    </row>
    <row r="304" spans="1:66">
      <c r="C304" s="35" t="s">
        <v>2</v>
      </c>
      <c r="D304" s="39">
        <f t="shared" si="132"/>
        <v>720712.51513785555</v>
      </c>
      <c r="E304" s="39">
        <f t="shared" si="132"/>
        <v>1441425.0302757111</v>
      </c>
      <c r="F304" s="39">
        <f t="shared" si="132"/>
        <v>2162137.5454135668</v>
      </c>
      <c r="G304" s="39">
        <f t="shared" si="132"/>
        <v>2882850.0605514222</v>
      </c>
      <c r="H304" s="39">
        <f t="shared" si="132"/>
        <v>3603562.5756892776</v>
      </c>
      <c r="I304" s="39">
        <f t="shared" si="132"/>
        <v>3603562.5756892776</v>
      </c>
      <c r="J304" s="39">
        <f t="shared" si="132"/>
        <v>3603562.5756892776</v>
      </c>
      <c r="K304" s="39">
        <f t="shared" si="132"/>
        <v>3603562.5756892776</v>
      </c>
      <c r="L304" s="39">
        <f t="shared" si="132"/>
        <v>3603562.5756892776</v>
      </c>
      <c r="M304" s="39">
        <f t="shared" si="132"/>
        <v>3603562.5756892776</v>
      </c>
      <c r="N304" s="39">
        <f t="shared" si="132"/>
        <v>2882850.0605514222</v>
      </c>
      <c r="O304" s="39">
        <f t="shared" si="132"/>
        <v>2162137.5454135668</v>
      </c>
      <c r="P304" s="39">
        <f t="shared" si="132"/>
        <v>1441425.0302757111</v>
      </c>
      <c r="Q304" s="39">
        <f t="shared" si="132"/>
        <v>720712.51513785555</v>
      </c>
      <c r="R304" s="39">
        <f t="shared" si="132"/>
        <v>0</v>
      </c>
      <c r="S304" s="39">
        <f t="shared" si="132"/>
        <v>0</v>
      </c>
      <c r="T304" s="39">
        <f t="shared" si="132"/>
        <v>0</v>
      </c>
      <c r="U304" s="39">
        <f t="shared" si="132"/>
        <v>0</v>
      </c>
      <c r="V304" s="39">
        <f t="shared" si="132"/>
        <v>0</v>
      </c>
      <c r="W304" s="39">
        <f t="shared" si="132"/>
        <v>0</v>
      </c>
      <c r="X304" s="39">
        <f t="shared" si="132"/>
        <v>0</v>
      </c>
      <c r="Y304" s="39">
        <f t="shared" si="132"/>
        <v>0</v>
      </c>
      <c r="Z304" s="39">
        <f t="shared" si="132"/>
        <v>0</v>
      </c>
      <c r="AA304" s="39">
        <f t="shared" si="132"/>
        <v>0</v>
      </c>
      <c r="AB304" s="39">
        <f t="shared" si="132"/>
        <v>0</v>
      </c>
      <c r="AC304" s="39">
        <f t="shared" si="132"/>
        <v>0</v>
      </c>
      <c r="AD304" s="39">
        <f t="shared" si="132"/>
        <v>0</v>
      </c>
      <c r="AE304" s="39">
        <f t="shared" si="132"/>
        <v>0</v>
      </c>
      <c r="AF304" s="39">
        <f t="shared" si="132"/>
        <v>0</v>
      </c>
      <c r="AG304" s="39">
        <f t="shared" si="132"/>
        <v>0</v>
      </c>
      <c r="AH304" s="39">
        <f t="shared" si="132"/>
        <v>0</v>
      </c>
      <c r="AI304" s="39">
        <f t="shared" si="132"/>
        <v>0</v>
      </c>
      <c r="AJ304" s="39">
        <f t="shared" si="132"/>
        <v>0</v>
      </c>
      <c r="AK304" s="39">
        <f t="shared" si="132"/>
        <v>0</v>
      </c>
      <c r="AL304" s="39">
        <f t="shared" si="132"/>
        <v>0</v>
      </c>
      <c r="AM304" s="39">
        <f t="shared" si="132"/>
        <v>0</v>
      </c>
      <c r="AN304" s="39">
        <f t="shared" si="132"/>
        <v>0</v>
      </c>
      <c r="AO304" s="39">
        <f t="shared" si="132"/>
        <v>0</v>
      </c>
      <c r="AP304" s="39">
        <f t="shared" si="132"/>
        <v>0</v>
      </c>
      <c r="AQ304" s="39">
        <f t="shared" si="132"/>
        <v>0</v>
      </c>
      <c r="AR304" s="39">
        <f t="shared" si="132"/>
        <v>0</v>
      </c>
      <c r="AS304" s="39">
        <f t="shared" si="132"/>
        <v>0</v>
      </c>
      <c r="AT304" s="39">
        <f t="shared" si="132"/>
        <v>0</v>
      </c>
      <c r="AU304" s="39">
        <f t="shared" si="132"/>
        <v>0</v>
      </c>
      <c r="AV304" s="39">
        <f t="shared" si="132"/>
        <v>0</v>
      </c>
      <c r="AW304" s="39">
        <f t="shared" si="132"/>
        <v>0</v>
      </c>
      <c r="AX304" s="39">
        <f t="shared" si="132"/>
        <v>0</v>
      </c>
      <c r="AY304" s="39">
        <f t="shared" si="132"/>
        <v>0</v>
      </c>
      <c r="AZ304" s="39">
        <f t="shared" si="132"/>
        <v>0</v>
      </c>
      <c r="BA304" s="39">
        <f t="shared" si="132"/>
        <v>0</v>
      </c>
      <c r="BB304" s="39">
        <f t="shared" si="132"/>
        <v>0</v>
      </c>
      <c r="BC304" s="39">
        <f t="shared" si="132"/>
        <v>0</v>
      </c>
      <c r="BD304" s="39">
        <f t="shared" si="132"/>
        <v>0</v>
      </c>
      <c r="BE304" s="39">
        <f t="shared" si="132"/>
        <v>0</v>
      </c>
      <c r="BF304" s="39">
        <f t="shared" si="132"/>
        <v>0</v>
      </c>
      <c r="BG304" s="39">
        <f t="shared" si="132"/>
        <v>0</v>
      </c>
      <c r="BH304" s="39">
        <f t="shared" si="132"/>
        <v>0</v>
      </c>
      <c r="BI304" s="39">
        <f t="shared" si="132"/>
        <v>0</v>
      </c>
      <c r="BJ304" s="39">
        <f t="shared" si="132"/>
        <v>0</v>
      </c>
      <c r="BK304" s="39">
        <f t="shared" si="132"/>
        <v>0</v>
      </c>
      <c r="BL304" s="39">
        <f t="shared" si="132"/>
        <v>0</v>
      </c>
      <c r="BM304" s="39">
        <f t="shared" si="132"/>
        <v>0</v>
      </c>
      <c r="BN304" s="39">
        <f t="shared" si="132"/>
        <v>0</v>
      </c>
    </row>
    <row r="305" spans="1:66">
      <c r="C305" s="35" t="s">
        <v>13</v>
      </c>
      <c r="D305" s="39">
        <f t="shared" si="132"/>
        <v>5091251.0156742278</v>
      </c>
      <c r="E305" s="39">
        <f t="shared" si="132"/>
        <v>9735505.5700724069</v>
      </c>
      <c r="F305" s="39">
        <f t="shared" si="132"/>
        <v>13906901.725077851</v>
      </c>
      <c r="G305" s="39">
        <f t="shared" si="132"/>
        <v>17578081.244725697</v>
      </c>
      <c r="H305" s="39">
        <f t="shared" ref="H305:BN305" si="133">IFERROR(H317,0)+IFERROR(H323,0)+IFERROR(H329,0)+IFERROR(H335,0)+IFERROR(H341,0)</f>
        <v>20720103.023684535</v>
      </c>
      <c r="I305" s="39">
        <f t="shared" si="133"/>
        <v>18211100.491283137</v>
      </c>
      <c r="J305" s="39">
        <f t="shared" si="133"/>
        <v>15556934.240935657</v>
      </c>
      <c r="K305" s="39">
        <f t="shared" si="133"/>
        <v>12749205.514675219</v>
      </c>
      <c r="L305" s="39">
        <f t="shared" si="133"/>
        <v>9779029.626395423</v>
      </c>
      <c r="M305" s="39">
        <f t="shared" si="133"/>
        <v>6637007.8474365827</v>
      </c>
      <c r="N305" s="39">
        <f t="shared" si="133"/>
        <v>4054759.3641637536</v>
      </c>
      <c r="O305" s="39">
        <f t="shared" si="133"/>
        <v>2064671.0601130538</v>
      </c>
      <c r="P305" s="39">
        <f t="shared" si="133"/>
        <v>701003.63136804989</v>
      </c>
      <c r="Q305" s="39">
        <f t="shared" si="133"/>
        <v>0</v>
      </c>
      <c r="R305" s="39">
        <f t="shared" si="133"/>
        <v>0</v>
      </c>
      <c r="S305" s="39">
        <f t="shared" si="133"/>
        <v>0</v>
      </c>
      <c r="T305" s="39">
        <f t="shared" si="133"/>
        <v>0</v>
      </c>
      <c r="U305" s="39">
        <f t="shared" si="133"/>
        <v>0</v>
      </c>
      <c r="V305" s="39">
        <f t="shared" si="133"/>
        <v>0</v>
      </c>
      <c r="W305" s="39">
        <f t="shared" si="133"/>
        <v>0</v>
      </c>
      <c r="X305" s="39">
        <f t="shared" si="133"/>
        <v>0</v>
      </c>
      <c r="Y305" s="39">
        <f t="shared" si="133"/>
        <v>0</v>
      </c>
      <c r="Z305" s="39">
        <f t="shared" si="133"/>
        <v>0</v>
      </c>
      <c r="AA305" s="39">
        <f t="shared" si="133"/>
        <v>0</v>
      </c>
      <c r="AB305" s="39">
        <f t="shared" si="133"/>
        <v>0</v>
      </c>
      <c r="AC305" s="39">
        <f t="shared" si="133"/>
        <v>0</v>
      </c>
      <c r="AD305" s="39">
        <f t="shared" si="133"/>
        <v>0</v>
      </c>
      <c r="AE305" s="39">
        <f t="shared" si="133"/>
        <v>0</v>
      </c>
      <c r="AF305" s="39">
        <f t="shared" si="133"/>
        <v>0</v>
      </c>
      <c r="AG305" s="39">
        <f t="shared" si="133"/>
        <v>0</v>
      </c>
      <c r="AH305" s="39">
        <f t="shared" si="133"/>
        <v>0</v>
      </c>
      <c r="AI305" s="39">
        <f t="shared" si="133"/>
        <v>0</v>
      </c>
      <c r="AJ305" s="39">
        <f t="shared" si="133"/>
        <v>0</v>
      </c>
      <c r="AK305" s="39">
        <f t="shared" si="133"/>
        <v>0</v>
      </c>
      <c r="AL305" s="39">
        <f t="shared" si="133"/>
        <v>0</v>
      </c>
      <c r="AM305" s="39">
        <f t="shared" si="133"/>
        <v>0</v>
      </c>
      <c r="AN305" s="39">
        <f t="shared" si="133"/>
        <v>0</v>
      </c>
      <c r="AO305" s="39">
        <f t="shared" si="133"/>
        <v>0</v>
      </c>
      <c r="AP305" s="39">
        <f t="shared" si="133"/>
        <v>0</v>
      </c>
      <c r="AQ305" s="39">
        <f t="shared" si="133"/>
        <v>0</v>
      </c>
      <c r="AR305" s="39">
        <f t="shared" si="133"/>
        <v>0</v>
      </c>
      <c r="AS305" s="39">
        <f t="shared" si="133"/>
        <v>0</v>
      </c>
      <c r="AT305" s="39">
        <f t="shared" si="133"/>
        <v>0</v>
      </c>
      <c r="AU305" s="39">
        <f t="shared" si="133"/>
        <v>0</v>
      </c>
      <c r="AV305" s="39">
        <f t="shared" si="133"/>
        <v>0</v>
      </c>
      <c r="AW305" s="39">
        <f t="shared" si="133"/>
        <v>0</v>
      </c>
      <c r="AX305" s="39">
        <f t="shared" si="133"/>
        <v>0</v>
      </c>
      <c r="AY305" s="39">
        <f t="shared" si="133"/>
        <v>0</v>
      </c>
      <c r="AZ305" s="39">
        <f t="shared" si="133"/>
        <v>0</v>
      </c>
      <c r="BA305" s="39">
        <f t="shared" si="133"/>
        <v>0</v>
      </c>
      <c r="BB305" s="39">
        <f t="shared" si="133"/>
        <v>0</v>
      </c>
      <c r="BC305" s="39">
        <f t="shared" si="133"/>
        <v>0</v>
      </c>
      <c r="BD305" s="39">
        <f t="shared" si="133"/>
        <v>0</v>
      </c>
      <c r="BE305" s="39">
        <f t="shared" si="133"/>
        <v>0</v>
      </c>
      <c r="BF305" s="39">
        <f t="shared" si="133"/>
        <v>0</v>
      </c>
      <c r="BG305" s="39">
        <f t="shared" si="133"/>
        <v>0</v>
      </c>
      <c r="BH305" s="39">
        <f t="shared" si="133"/>
        <v>0</v>
      </c>
      <c r="BI305" s="39">
        <f t="shared" si="133"/>
        <v>0</v>
      </c>
      <c r="BJ305" s="39">
        <f t="shared" si="133"/>
        <v>0</v>
      </c>
      <c r="BK305" s="39">
        <f t="shared" si="133"/>
        <v>0</v>
      </c>
      <c r="BL305" s="39">
        <f t="shared" si="133"/>
        <v>0</v>
      </c>
      <c r="BM305" s="39">
        <f t="shared" si="133"/>
        <v>0</v>
      </c>
      <c r="BN305" s="39">
        <f t="shared" si="133"/>
        <v>0</v>
      </c>
    </row>
    <row r="307" spans="1:66" hidden="1"/>
    <row r="308" spans="1:66" hidden="1"/>
    <row r="309" spans="1:66" hidden="1"/>
    <row r="310" spans="1:66" hidden="1"/>
    <row r="311" spans="1:66" hidden="1">
      <c r="A311" s="35" t="s">
        <v>17</v>
      </c>
      <c r="B311" s="35">
        <f>B300/5</f>
        <v>5513800</v>
      </c>
      <c r="C311" s="45"/>
      <c r="D311" s="35">
        <v>2015</v>
      </c>
      <c r="E311" s="35">
        <v>2016</v>
      </c>
      <c r="F311" s="35">
        <v>2017</v>
      </c>
      <c r="G311" s="35">
        <v>2018</v>
      </c>
      <c r="H311" s="35">
        <v>2019</v>
      </c>
      <c r="I311" s="35">
        <v>2020</v>
      </c>
      <c r="J311" s="35">
        <v>2021</v>
      </c>
      <c r="K311" s="35">
        <v>2022</v>
      </c>
      <c r="L311" s="35">
        <v>2023</v>
      </c>
      <c r="M311" s="35">
        <v>2024</v>
      </c>
      <c r="N311" s="35">
        <v>2025</v>
      </c>
      <c r="O311" s="35">
        <v>2026</v>
      </c>
      <c r="P311" s="35">
        <v>2027</v>
      </c>
      <c r="Q311" s="35">
        <v>2028</v>
      </c>
      <c r="R311" s="35">
        <v>2029</v>
      </c>
      <c r="S311" s="35">
        <v>2030</v>
      </c>
      <c r="T311" s="35">
        <v>2031</v>
      </c>
      <c r="U311" s="35">
        <v>2032</v>
      </c>
      <c r="V311" s="35">
        <v>2033</v>
      </c>
      <c r="W311" s="35">
        <v>2034</v>
      </c>
      <c r="X311" s="35">
        <v>2035</v>
      </c>
      <c r="Y311" s="35">
        <v>2036</v>
      </c>
      <c r="Z311" s="35">
        <v>2037</v>
      </c>
      <c r="AA311" s="35">
        <v>2038</v>
      </c>
      <c r="AB311" s="35">
        <v>2039</v>
      </c>
      <c r="AC311" s="35">
        <v>2040</v>
      </c>
      <c r="AD311" s="35">
        <v>2041</v>
      </c>
      <c r="AE311" s="35">
        <v>2042</v>
      </c>
      <c r="AF311" s="35">
        <v>2043</v>
      </c>
      <c r="AG311" s="35">
        <v>2044</v>
      </c>
      <c r="AH311" s="35">
        <v>2045</v>
      </c>
      <c r="AI311" s="35">
        <v>2046</v>
      </c>
      <c r="AJ311" s="35">
        <v>2047</v>
      </c>
      <c r="AK311" s="35">
        <v>2048</v>
      </c>
      <c r="AL311" s="35">
        <v>2049</v>
      </c>
      <c r="AM311" s="35">
        <v>2050</v>
      </c>
      <c r="AN311" s="35">
        <v>2051</v>
      </c>
      <c r="AO311" s="35">
        <v>2052</v>
      </c>
      <c r="AP311" s="35">
        <v>2053</v>
      </c>
      <c r="AQ311" s="35">
        <v>2054</v>
      </c>
      <c r="AR311" s="35">
        <v>2055</v>
      </c>
      <c r="AS311" s="35">
        <v>2056</v>
      </c>
      <c r="AT311" s="35">
        <v>2057</v>
      </c>
      <c r="AU311" s="35">
        <v>2058</v>
      </c>
      <c r="AV311" s="35">
        <v>2059</v>
      </c>
      <c r="AW311" s="35">
        <v>2060</v>
      </c>
      <c r="AX311" s="35">
        <v>2061</v>
      </c>
      <c r="AY311" s="35">
        <v>2062</v>
      </c>
      <c r="AZ311" s="35">
        <v>2063</v>
      </c>
      <c r="BA311" s="35">
        <v>2064</v>
      </c>
      <c r="BB311" s="35">
        <v>2065</v>
      </c>
      <c r="BC311" s="35">
        <v>2066</v>
      </c>
      <c r="BD311" s="35">
        <v>2067</v>
      </c>
      <c r="BE311" s="35">
        <v>2068</v>
      </c>
      <c r="BF311" s="35">
        <v>2069</v>
      </c>
      <c r="BG311" s="35">
        <v>2070</v>
      </c>
      <c r="BH311" s="35">
        <v>2071</v>
      </c>
      <c r="BI311" s="35">
        <v>2072</v>
      </c>
      <c r="BJ311" s="35">
        <v>2073</v>
      </c>
      <c r="BK311" s="35">
        <v>2074</v>
      </c>
      <c r="BL311" s="35">
        <v>2075</v>
      </c>
      <c r="BM311" s="35">
        <v>2076</v>
      </c>
      <c r="BN311" s="35">
        <v>2077</v>
      </c>
    </row>
    <row r="312" spans="1:66" hidden="1">
      <c r="A312" s="35" t="s">
        <v>18</v>
      </c>
      <c r="B312" s="35">
        <f>B301</f>
        <v>10</v>
      </c>
      <c r="D312" s="35">
        <f>B312</f>
        <v>10</v>
      </c>
      <c r="E312" s="35">
        <f t="shared" ref="E312:BN312" si="134">IF(D312&gt;0,D312-1,0)</f>
        <v>9</v>
      </c>
      <c r="F312" s="35">
        <f t="shared" si="134"/>
        <v>8</v>
      </c>
      <c r="G312" s="35">
        <f t="shared" si="134"/>
        <v>7</v>
      </c>
      <c r="H312" s="35">
        <f t="shared" si="134"/>
        <v>6</v>
      </c>
      <c r="I312" s="35">
        <f t="shared" si="134"/>
        <v>5</v>
      </c>
      <c r="J312" s="35">
        <f t="shared" si="134"/>
        <v>4</v>
      </c>
      <c r="K312" s="35">
        <f t="shared" si="134"/>
        <v>3</v>
      </c>
      <c r="L312" s="35">
        <f t="shared" si="134"/>
        <v>2</v>
      </c>
      <c r="M312" s="35">
        <f t="shared" si="134"/>
        <v>1</v>
      </c>
      <c r="N312" s="35">
        <f t="shared" si="134"/>
        <v>0</v>
      </c>
      <c r="O312" s="35">
        <f t="shared" si="134"/>
        <v>0</v>
      </c>
      <c r="P312" s="35">
        <f t="shared" si="134"/>
        <v>0</v>
      </c>
      <c r="Q312" s="35">
        <f t="shared" si="134"/>
        <v>0</v>
      </c>
      <c r="R312" s="35">
        <f t="shared" si="134"/>
        <v>0</v>
      </c>
      <c r="S312" s="35">
        <f t="shared" si="134"/>
        <v>0</v>
      </c>
      <c r="T312" s="35">
        <f t="shared" si="134"/>
        <v>0</v>
      </c>
      <c r="U312" s="35">
        <f t="shared" si="134"/>
        <v>0</v>
      </c>
      <c r="V312" s="35">
        <f t="shared" si="134"/>
        <v>0</v>
      </c>
      <c r="W312" s="35">
        <f t="shared" si="134"/>
        <v>0</v>
      </c>
      <c r="X312" s="35">
        <f t="shared" si="134"/>
        <v>0</v>
      </c>
      <c r="Y312" s="35">
        <f t="shared" si="134"/>
        <v>0</v>
      </c>
      <c r="Z312" s="35">
        <f t="shared" si="134"/>
        <v>0</v>
      </c>
      <c r="AA312" s="35">
        <f t="shared" si="134"/>
        <v>0</v>
      </c>
      <c r="AB312" s="35">
        <f t="shared" si="134"/>
        <v>0</v>
      </c>
      <c r="AC312" s="35">
        <f t="shared" si="134"/>
        <v>0</v>
      </c>
      <c r="AD312" s="35">
        <f t="shared" si="134"/>
        <v>0</v>
      </c>
      <c r="AE312" s="35">
        <f t="shared" si="134"/>
        <v>0</v>
      </c>
      <c r="AF312" s="35">
        <f t="shared" si="134"/>
        <v>0</v>
      </c>
      <c r="AG312" s="35">
        <f t="shared" si="134"/>
        <v>0</v>
      </c>
      <c r="AH312" s="35">
        <f t="shared" si="134"/>
        <v>0</v>
      </c>
      <c r="AI312" s="35">
        <f t="shared" si="134"/>
        <v>0</v>
      </c>
      <c r="AJ312" s="35">
        <f t="shared" si="134"/>
        <v>0</v>
      </c>
      <c r="AK312" s="35">
        <f t="shared" si="134"/>
        <v>0</v>
      </c>
      <c r="AL312" s="35">
        <f t="shared" si="134"/>
        <v>0</v>
      </c>
      <c r="AM312" s="35">
        <f t="shared" si="134"/>
        <v>0</v>
      </c>
      <c r="AN312" s="35">
        <f t="shared" si="134"/>
        <v>0</v>
      </c>
      <c r="AO312" s="35">
        <f t="shared" si="134"/>
        <v>0</v>
      </c>
      <c r="AP312" s="35">
        <f t="shared" si="134"/>
        <v>0</v>
      </c>
      <c r="AQ312" s="35">
        <f t="shared" si="134"/>
        <v>0</v>
      </c>
      <c r="AR312" s="35">
        <f t="shared" si="134"/>
        <v>0</v>
      </c>
      <c r="AS312" s="35">
        <f t="shared" si="134"/>
        <v>0</v>
      </c>
      <c r="AT312" s="35">
        <f t="shared" si="134"/>
        <v>0</v>
      </c>
      <c r="AU312" s="35">
        <f t="shared" si="134"/>
        <v>0</v>
      </c>
      <c r="AV312" s="35">
        <f t="shared" si="134"/>
        <v>0</v>
      </c>
      <c r="AW312" s="35">
        <f t="shared" si="134"/>
        <v>0</v>
      </c>
      <c r="AX312" s="35">
        <f t="shared" si="134"/>
        <v>0</v>
      </c>
      <c r="AY312" s="35">
        <f t="shared" si="134"/>
        <v>0</v>
      </c>
      <c r="AZ312" s="35">
        <f t="shared" si="134"/>
        <v>0</v>
      </c>
      <c r="BA312" s="35">
        <f t="shared" si="134"/>
        <v>0</v>
      </c>
      <c r="BB312" s="35">
        <f t="shared" si="134"/>
        <v>0</v>
      </c>
      <c r="BC312" s="35">
        <f t="shared" si="134"/>
        <v>0</v>
      </c>
      <c r="BD312" s="35">
        <f t="shared" si="134"/>
        <v>0</v>
      </c>
      <c r="BE312" s="35">
        <f t="shared" si="134"/>
        <v>0</v>
      </c>
      <c r="BF312" s="35">
        <f t="shared" si="134"/>
        <v>0</v>
      </c>
      <c r="BG312" s="35">
        <f t="shared" si="134"/>
        <v>0</v>
      </c>
      <c r="BH312" s="35">
        <f t="shared" si="134"/>
        <v>0</v>
      </c>
      <c r="BI312" s="35">
        <f t="shared" si="134"/>
        <v>0</v>
      </c>
      <c r="BJ312" s="35">
        <f t="shared" si="134"/>
        <v>0</v>
      </c>
      <c r="BK312" s="35">
        <f t="shared" si="134"/>
        <v>0</v>
      </c>
      <c r="BL312" s="35">
        <f t="shared" si="134"/>
        <v>0</v>
      </c>
      <c r="BM312" s="35">
        <f t="shared" si="134"/>
        <v>0</v>
      </c>
      <c r="BN312" s="35">
        <f t="shared" si="134"/>
        <v>0</v>
      </c>
    </row>
    <row r="313" spans="1:66" hidden="1">
      <c r="D313" s="35">
        <f>B311</f>
        <v>5513800</v>
      </c>
      <c r="E313" s="35">
        <f t="shared" ref="E313:BN313" si="135">D317</f>
        <v>5091251.0156742278</v>
      </c>
      <c r="F313" s="35">
        <f t="shared" si="135"/>
        <v>4644254.5543981791</v>
      </c>
      <c r="G313" s="35">
        <f t="shared" si="135"/>
        <v>4171396.1550054443</v>
      </c>
      <c r="H313" s="35">
        <f t="shared" si="135"/>
        <v>3671179.5196478441</v>
      </c>
      <c r="I313" s="35">
        <f t="shared" si="135"/>
        <v>3142021.7789588403</v>
      </c>
      <c r="J313" s="35">
        <f t="shared" si="135"/>
        <v>2582248.4832728296</v>
      </c>
      <c r="K313" s="35">
        <f t="shared" si="135"/>
        <v>1990088.3040506998</v>
      </c>
      <c r="L313" s="35">
        <f t="shared" si="135"/>
        <v>1363667.4287450039</v>
      </c>
      <c r="M313" s="35">
        <f t="shared" si="135"/>
        <v>701003.63136804989</v>
      </c>
      <c r="N313" s="35">
        <f t="shared" si="135"/>
        <v>0</v>
      </c>
      <c r="O313" s="35" t="e">
        <f t="shared" si="135"/>
        <v>#N/A</v>
      </c>
      <c r="P313" s="35" t="e">
        <f t="shared" si="135"/>
        <v>#N/A</v>
      </c>
      <c r="Q313" s="35" t="e">
        <f t="shared" si="135"/>
        <v>#N/A</v>
      </c>
      <c r="R313" s="35" t="e">
        <f t="shared" si="135"/>
        <v>#N/A</v>
      </c>
      <c r="S313" s="35" t="e">
        <f t="shared" si="135"/>
        <v>#N/A</v>
      </c>
      <c r="T313" s="35" t="e">
        <f t="shared" si="135"/>
        <v>#N/A</v>
      </c>
      <c r="U313" s="35" t="e">
        <f t="shared" si="135"/>
        <v>#N/A</v>
      </c>
      <c r="V313" s="35" t="e">
        <f t="shared" si="135"/>
        <v>#N/A</v>
      </c>
      <c r="W313" s="35" t="e">
        <f t="shared" si="135"/>
        <v>#N/A</v>
      </c>
      <c r="X313" s="35" t="e">
        <f t="shared" si="135"/>
        <v>#N/A</v>
      </c>
      <c r="Y313" s="35" t="e">
        <f t="shared" si="135"/>
        <v>#N/A</v>
      </c>
      <c r="Z313" s="35" t="e">
        <f t="shared" si="135"/>
        <v>#N/A</v>
      </c>
      <c r="AA313" s="35" t="e">
        <f t="shared" si="135"/>
        <v>#N/A</v>
      </c>
      <c r="AB313" s="35" t="e">
        <f t="shared" si="135"/>
        <v>#N/A</v>
      </c>
      <c r="AC313" s="35" t="e">
        <f t="shared" si="135"/>
        <v>#N/A</v>
      </c>
      <c r="AD313" s="35" t="e">
        <f t="shared" si="135"/>
        <v>#N/A</v>
      </c>
      <c r="AE313" s="35" t="e">
        <f t="shared" si="135"/>
        <v>#N/A</v>
      </c>
      <c r="AF313" s="35" t="e">
        <f t="shared" si="135"/>
        <v>#N/A</v>
      </c>
      <c r="AG313" s="35" t="e">
        <f t="shared" si="135"/>
        <v>#N/A</v>
      </c>
      <c r="AH313" s="35" t="e">
        <f t="shared" si="135"/>
        <v>#N/A</v>
      </c>
      <c r="AI313" s="35" t="e">
        <f t="shared" si="135"/>
        <v>#N/A</v>
      </c>
      <c r="AJ313" s="35" t="e">
        <f t="shared" si="135"/>
        <v>#N/A</v>
      </c>
      <c r="AK313" s="35" t="e">
        <f t="shared" si="135"/>
        <v>#N/A</v>
      </c>
      <c r="AL313" s="35" t="e">
        <f t="shared" si="135"/>
        <v>#N/A</v>
      </c>
      <c r="AM313" s="35" t="e">
        <f t="shared" si="135"/>
        <v>#N/A</v>
      </c>
      <c r="AN313" s="35" t="e">
        <f t="shared" si="135"/>
        <v>#N/A</v>
      </c>
      <c r="AO313" s="35" t="e">
        <f t="shared" si="135"/>
        <v>#N/A</v>
      </c>
      <c r="AP313" s="35" t="e">
        <f t="shared" si="135"/>
        <v>#N/A</v>
      </c>
      <c r="AQ313" s="35" t="e">
        <f t="shared" si="135"/>
        <v>#N/A</v>
      </c>
      <c r="AR313" s="35" t="e">
        <f t="shared" si="135"/>
        <v>#N/A</v>
      </c>
      <c r="AS313" s="35" t="e">
        <f t="shared" si="135"/>
        <v>#N/A</v>
      </c>
      <c r="AT313" s="35" t="e">
        <f t="shared" si="135"/>
        <v>#N/A</v>
      </c>
      <c r="AU313" s="35" t="e">
        <f t="shared" si="135"/>
        <v>#N/A</v>
      </c>
      <c r="AV313" s="35" t="e">
        <f t="shared" si="135"/>
        <v>#N/A</v>
      </c>
      <c r="AW313" s="35" t="e">
        <f t="shared" si="135"/>
        <v>#N/A</v>
      </c>
      <c r="AX313" s="35" t="e">
        <f t="shared" si="135"/>
        <v>#N/A</v>
      </c>
      <c r="AY313" s="35" t="e">
        <f t="shared" si="135"/>
        <v>#N/A</v>
      </c>
      <c r="AZ313" s="35" t="e">
        <f t="shared" si="135"/>
        <v>#N/A</v>
      </c>
      <c r="BA313" s="35" t="e">
        <f t="shared" si="135"/>
        <v>#N/A</v>
      </c>
      <c r="BB313" s="35" t="e">
        <f t="shared" si="135"/>
        <v>#N/A</v>
      </c>
      <c r="BC313" s="35" t="e">
        <f t="shared" si="135"/>
        <v>#N/A</v>
      </c>
      <c r="BD313" s="35" t="e">
        <f t="shared" si="135"/>
        <v>#N/A</v>
      </c>
      <c r="BE313" s="35" t="e">
        <f t="shared" si="135"/>
        <v>#N/A</v>
      </c>
      <c r="BF313" s="35" t="e">
        <f t="shared" si="135"/>
        <v>#N/A</v>
      </c>
      <c r="BG313" s="35" t="e">
        <f t="shared" si="135"/>
        <v>#N/A</v>
      </c>
      <c r="BH313" s="35" t="e">
        <f t="shared" si="135"/>
        <v>#N/A</v>
      </c>
      <c r="BI313" s="35" t="e">
        <f t="shared" si="135"/>
        <v>#N/A</v>
      </c>
      <c r="BJ313" s="35" t="e">
        <f t="shared" si="135"/>
        <v>#N/A</v>
      </c>
      <c r="BK313" s="35" t="e">
        <f t="shared" si="135"/>
        <v>#N/A</v>
      </c>
      <c r="BL313" s="35" t="e">
        <f t="shared" si="135"/>
        <v>#N/A</v>
      </c>
      <c r="BM313" s="35" t="e">
        <f t="shared" si="135"/>
        <v>#N/A</v>
      </c>
      <c r="BN313" s="35" t="e">
        <f t="shared" si="135"/>
        <v>#N/A</v>
      </c>
    </row>
    <row r="314" spans="1:66" hidden="1">
      <c r="C314" s="35" t="s">
        <v>0</v>
      </c>
      <c r="D314" s="35">
        <f>IF($D312&gt;=1,($B311/HLOOKUP($D312,'[7]Annuity Cal'!$H$7:$BE$11,2,FALSE))*HLOOKUP(D312,'[7]Annuity Cal'!$H$7:$BE$11,3,FALSE),(IF(D312&lt;=(-1),D312,0)))</f>
        <v>422548.98432577221</v>
      </c>
      <c r="E314" s="35">
        <f>IF($D312&gt;=1,($B311/HLOOKUP($D312,'[7]Annuity Cal'!$H$7:$BE$11,2,FALSE))*HLOOKUP(E312,'[7]Annuity Cal'!$H$7:$BE$11,3,FALSE),(IF(E312&lt;=(-1),E312,0)))</f>
        <v>446996.46127604903</v>
      </c>
      <c r="F314" s="35">
        <f>IF($D312&gt;=1,($B311/HLOOKUP($D312,'[7]Annuity Cal'!$H$7:$BE$11,2,FALSE))*HLOOKUP(F312,'[7]Annuity Cal'!$H$7:$BE$11,3,FALSE),(IF(F312&lt;=(-1),F312,0)))</f>
        <v>472858.39939273463</v>
      </c>
      <c r="G314" s="35">
        <f>IF($D312&gt;=1,($B311/HLOOKUP($D312,'[7]Annuity Cal'!$H$7:$BE$11,2,FALSE))*HLOOKUP(G312,'[7]Annuity Cal'!$H$7:$BE$11,3,FALSE),(IF(G312&lt;=(-1),G312,0)))</f>
        <v>500216.63535760011</v>
      </c>
      <c r="H314" s="35">
        <f>IF($D312&gt;=1,($B311/HLOOKUP($D312,'[7]Annuity Cal'!$H$7:$BE$11,2,FALSE))*HLOOKUP(H312,'[7]Annuity Cal'!$H$7:$BE$11,3,FALSE),(IF(H312&lt;=(-1),H312,0)))</f>
        <v>529157.74068900407</v>
      </c>
      <c r="I314" s="35">
        <f>IF($D312&gt;=1,($B311/HLOOKUP($D312,'[7]Annuity Cal'!$H$7:$BE$11,2,FALSE))*HLOOKUP(I312,'[7]Annuity Cal'!$H$7:$BE$11,3,FALSE),(IF(I312&lt;=(-1),I312,0)))</f>
        <v>559773.29568601062</v>
      </c>
      <c r="J314" s="35">
        <f>IF($D312&gt;=1,($B311/HLOOKUP($D312,'[7]Annuity Cal'!$H$7:$BE$11,2,FALSE))*HLOOKUP(J312,'[7]Annuity Cal'!$H$7:$BE$11,3,FALSE),(IF(J312&lt;=(-1),J312,0)))</f>
        <v>592160.17922212987</v>
      </c>
      <c r="K314" s="35">
        <f>IF($D312&gt;=1,($B311/HLOOKUP($D312,'[7]Annuity Cal'!$H$7:$BE$11,2,FALSE))*HLOOKUP(K312,'[7]Annuity Cal'!$H$7:$BE$11,3,FALSE),(IF(K312&lt;=(-1),K312,0)))</f>
        <v>626420.87530569604</v>
      </c>
      <c r="L314" s="35">
        <f>IF($D312&gt;=1,($B311/HLOOKUP($D312,'[7]Annuity Cal'!$H$7:$BE$11,2,FALSE))*HLOOKUP(L312,'[7]Annuity Cal'!$H$7:$BE$11,3,FALSE),(IF(L312&lt;=(-1),L312,0)))</f>
        <v>662663.797376954</v>
      </c>
      <c r="M314" s="35">
        <f>IF($D312&gt;=1,($B311/HLOOKUP($D312,'[7]Annuity Cal'!$H$7:$BE$11,2,FALSE))*HLOOKUP(M312,'[7]Annuity Cal'!$H$7:$BE$11,3,FALSE),(IF(M312&lt;=(-1),M312,0)))</f>
        <v>701003.6313680493</v>
      </c>
      <c r="N314" s="35" t="e">
        <f>IF($D312&gt;=1,($B311/HLOOKUP($D312,'[7]Annuity Cal'!$H$7:$BE$11,2,FALSE))*HLOOKUP(N312,'[7]Annuity Cal'!$H$7:$BE$11,3,FALSE),(IF(N312&lt;=(-1),N312,0)))</f>
        <v>#N/A</v>
      </c>
      <c r="O314" s="35" t="e">
        <f>IF($D312&gt;=1,($B311/HLOOKUP($D312,'[7]Annuity Cal'!$H$7:$BE$11,2,FALSE))*HLOOKUP(O312,'[7]Annuity Cal'!$H$7:$BE$11,3,FALSE),(IF(O312&lt;=(-1),O312,0)))</f>
        <v>#N/A</v>
      </c>
      <c r="P314" s="35" t="e">
        <f>IF($D312&gt;=1,($B311/HLOOKUP($D312,'[7]Annuity Cal'!$H$7:$BE$11,2,FALSE))*HLOOKUP(P312,'[7]Annuity Cal'!$H$7:$BE$11,3,FALSE),(IF(P312&lt;=(-1),P312,0)))</f>
        <v>#N/A</v>
      </c>
      <c r="Q314" s="35" t="e">
        <f>IF($D312&gt;=1,($B311/HLOOKUP($D312,'[7]Annuity Cal'!$H$7:$BE$11,2,FALSE))*HLOOKUP(Q312,'[7]Annuity Cal'!$H$7:$BE$11,3,FALSE),(IF(Q312&lt;=(-1),Q312,0)))</f>
        <v>#N/A</v>
      </c>
      <c r="R314" s="35" t="e">
        <f>IF($D312&gt;=1,($B311/HLOOKUP($D312,'[7]Annuity Cal'!$H$7:$BE$11,2,FALSE))*HLOOKUP(R312,'[7]Annuity Cal'!$H$7:$BE$11,3,FALSE),(IF(R312&lt;=(-1),R312,0)))</f>
        <v>#N/A</v>
      </c>
      <c r="S314" s="35" t="e">
        <f>IF($D312&gt;=1,($B311/HLOOKUP($D312,'[7]Annuity Cal'!$H$7:$BE$11,2,FALSE))*HLOOKUP(S312,'[7]Annuity Cal'!$H$7:$BE$11,3,FALSE),(IF(S312&lt;=(-1),S312,0)))</f>
        <v>#N/A</v>
      </c>
      <c r="T314" s="35" t="e">
        <f>IF($D312&gt;=1,($B311/HLOOKUP($D312,'[7]Annuity Cal'!$H$7:$BE$11,2,FALSE))*HLOOKUP(T312,'[7]Annuity Cal'!$H$7:$BE$11,3,FALSE),(IF(T312&lt;=(-1),T312,0)))</f>
        <v>#N/A</v>
      </c>
      <c r="U314" s="35" t="e">
        <f>IF($D312&gt;=1,($B311/HLOOKUP($D312,'[7]Annuity Cal'!$H$7:$BE$11,2,FALSE))*HLOOKUP(U312,'[7]Annuity Cal'!$H$7:$BE$11,3,FALSE),(IF(U312&lt;=(-1),U312,0)))</f>
        <v>#N/A</v>
      </c>
      <c r="V314" s="35" t="e">
        <f>IF($D312&gt;=1,($B311/HLOOKUP($D312,'[7]Annuity Cal'!$H$7:$BE$11,2,FALSE))*HLOOKUP(V312,'[7]Annuity Cal'!$H$7:$BE$11,3,FALSE),(IF(V312&lt;=(-1),V312,0)))</f>
        <v>#N/A</v>
      </c>
      <c r="W314" s="35" t="e">
        <f>IF($D312&gt;=1,($B311/HLOOKUP($D312,'[7]Annuity Cal'!$H$7:$BE$11,2,FALSE))*HLOOKUP(W312,'[7]Annuity Cal'!$H$7:$BE$11,3,FALSE),(IF(W312&lt;=(-1),W312,0)))</f>
        <v>#N/A</v>
      </c>
      <c r="X314" s="35" t="e">
        <f>IF($D312&gt;=1,($B311/HLOOKUP($D312,'[7]Annuity Cal'!$H$7:$BE$11,2,FALSE))*HLOOKUP(X312,'[7]Annuity Cal'!$H$7:$BE$11,3,FALSE),(IF(X312&lt;=(-1),X312,0)))</f>
        <v>#N/A</v>
      </c>
      <c r="Y314" s="35" t="e">
        <f>IF($D312&gt;=1,($B311/HLOOKUP($D312,'[7]Annuity Cal'!$H$7:$BE$11,2,FALSE))*HLOOKUP(Y312,'[7]Annuity Cal'!$H$7:$BE$11,3,FALSE),(IF(Y312&lt;=(-1),Y312,0)))</f>
        <v>#N/A</v>
      </c>
      <c r="Z314" s="35" t="e">
        <f>IF($D312&gt;=1,($B311/HLOOKUP($D312,'[7]Annuity Cal'!$H$7:$BE$11,2,FALSE))*HLOOKUP(Z312,'[7]Annuity Cal'!$H$7:$BE$11,3,FALSE),(IF(Z312&lt;=(-1),Z312,0)))</f>
        <v>#N/A</v>
      </c>
      <c r="AA314" s="35" t="e">
        <f>IF($D312&gt;=1,($B311/HLOOKUP($D312,'[7]Annuity Cal'!$H$7:$BE$11,2,FALSE))*HLOOKUP(AA312,'[7]Annuity Cal'!$H$7:$BE$11,3,FALSE),(IF(AA312&lt;=(-1),AA312,0)))</f>
        <v>#N/A</v>
      </c>
      <c r="AB314" s="35" t="e">
        <f>IF($D312&gt;=1,($B311/HLOOKUP($D312,'[7]Annuity Cal'!$H$7:$BE$11,2,FALSE))*HLOOKUP(AB312,'[7]Annuity Cal'!$H$7:$BE$11,3,FALSE),(IF(AB312&lt;=(-1),AB312,0)))</f>
        <v>#N/A</v>
      </c>
      <c r="AC314" s="35" t="e">
        <f>IF($D312&gt;=1,($B311/HLOOKUP($D312,'[7]Annuity Cal'!$H$7:$BE$11,2,FALSE))*HLOOKUP(AC312,'[7]Annuity Cal'!$H$7:$BE$11,3,FALSE),(IF(AC312&lt;=(-1),AC312,0)))</f>
        <v>#N/A</v>
      </c>
      <c r="AD314" s="35" t="e">
        <f>IF($D312&gt;=1,($B311/HLOOKUP($D312,'[7]Annuity Cal'!$H$7:$BE$11,2,FALSE))*HLOOKUP(AD312,'[7]Annuity Cal'!$H$7:$BE$11,3,FALSE),(IF(AD312&lt;=(-1),AD312,0)))</f>
        <v>#N/A</v>
      </c>
      <c r="AE314" s="35" t="e">
        <f>IF($D312&gt;=1,($B311/HLOOKUP($D312,'[7]Annuity Cal'!$H$7:$BE$11,2,FALSE))*HLOOKUP(AE312,'[7]Annuity Cal'!$H$7:$BE$11,3,FALSE),(IF(AE312&lt;=(-1),AE312,0)))</f>
        <v>#N/A</v>
      </c>
      <c r="AF314" s="35" t="e">
        <f>IF($D312&gt;=1,($B311/HLOOKUP($D312,'[7]Annuity Cal'!$H$7:$BE$11,2,FALSE))*HLOOKUP(AF312,'[7]Annuity Cal'!$H$7:$BE$11,3,FALSE),(IF(AF312&lt;=(-1),AF312,0)))</f>
        <v>#N/A</v>
      </c>
      <c r="AG314" s="35" t="e">
        <f>IF($D312&gt;=1,($B311/HLOOKUP($D312,'[7]Annuity Cal'!$H$7:$BE$11,2,FALSE))*HLOOKUP(AG312,'[7]Annuity Cal'!$H$7:$BE$11,3,FALSE),(IF(AG312&lt;=(-1),AG312,0)))</f>
        <v>#N/A</v>
      </c>
      <c r="AH314" s="35" t="e">
        <f>IF($D312&gt;=1,($B311/HLOOKUP($D312,'[7]Annuity Cal'!$H$7:$BE$11,2,FALSE))*HLOOKUP(AH312,'[7]Annuity Cal'!$H$7:$BE$11,3,FALSE),(IF(AH312&lt;=(-1),AH312,0)))</f>
        <v>#N/A</v>
      </c>
      <c r="AI314" s="35" t="e">
        <f>IF($D312&gt;=1,($B311/HLOOKUP($D312,'[7]Annuity Cal'!$H$7:$BE$11,2,FALSE))*HLOOKUP(AI312,'[7]Annuity Cal'!$H$7:$BE$11,3,FALSE),(IF(AI312&lt;=(-1),AI312,0)))</f>
        <v>#N/A</v>
      </c>
      <c r="AJ314" s="35" t="e">
        <f>IF($D312&gt;=1,($B311/HLOOKUP($D312,'[7]Annuity Cal'!$H$7:$BE$11,2,FALSE))*HLOOKUP(AJ312,'[7]Annuity Cal'!$H$7:$BE$11,3,FALSE),(IF(AJ312&lt;=(-1),AJ312,0)))</f>
        <v>#N/A</v>
      </c>
      <c r="AK314" s="35" t="e">
        <f>IF($D312&gt;=1,($B311/HLOOKUP($D312,'[7]Annuity Cal'!$H$7:$BE$11,2,FALSE))*HLOOKUP(AK312,'[7]Annuity Cal'!$H$7:$BE$11,3,FALSE),(IF(AK312&lt;=(-1),AK312,0)))</f>
        <v>#N/A</v>
      </c>
      <c r="AL314" s="35" t="e">
        <f>IF($D312&gt;=1,($B311/HLOOKUP($D312,'[7]Annuity Cal'!$H$7:$BE$11,2,FALSE))*HLOOKUP(AL312,'[7]Annuity Cal'!$H$7:$BE$11,3,FALSE),(IF(AL312&lt;=(-1),AL312,0)))</f>
        <v>#N/A</v>
      </c>
      <c r="AM314" s="35" t="e">
        <f>IF($D312&gt;=1,($B311/HLOOKUP($D312,'[7]Annuity Cal'!$H$7:$BE$11,2,FALSE))*HLOOKUP(AM312,'[7]Annuity Cal'!$H$7:$BE$11,3,FALSE),(IF(AM312&lt;=(-1),AM312,0)))</f>
        <v>#N/A</v>
      </c>
      <c r="AN314" s="35" t="e">
        <f>IF($D312&gt;=1,($B311/HLOOKUP($D312,'[7]Annuity Cal'!$H$7:$BE$11,2,FALSE))*HLOOKUP(AN312,'[7]Annuity Cal'!$H$7:$BE$11,3,FALSE),(IF(AN312&lt;=(-1),AN312,0)))</f>
        <v>#N/A</v>
      </c>
      <c r="AO314" s="35" t="e">
        <f>IF($D312&gt;=1,($B311/HLOOKUP($D312,'[7]Annuity Cal'!$H$7:$BE$11,2,FALSE))*HLOOKUP(AO312,'[7]Annuity Cal'!$H$7:$BE$11,3,FALSE),(IF(AO312&lt;=(-1),AO312,0)))</f>
        <v>#N/A</v>
      </c>
      <c r="AP314" s="35" t="e">
        <f>IF($D312&gt;=1,($B311/HLOOKUP($D312,'[7]Annuity Cal'!$H$7:$BE$11,2,FALSE))*HLOOKUP(AP312,'[7]Annuity Cal'!$H$7:$BE$11,3,FALSE),(IF(AP312&lt;=(-1),AP312,0)))</f>
        <v>#N/A</v>
      </c>
      <c r="AQ314" s="35" t="e">
        <f>IF($D312&gt;=1,($B311/HLOOKUP($D312,'[7]Annuity Cal'!$H$7:$BE$11,2,FALSE))*HLOOKUP(AQ312,'[7]Annuity Cal'!$H$7:$BE$11,3,FALSE),(IF(AQ312&lt;=(-1),AQ312,0)))</f>
        <v>#N/A</v>
      </c>
      <c r="AR314" s="35" t="e">
        <f>IF($D312&gt;=1,($B311/HLOOKUP($D312,'[7]Annuity Cal'!$H$7:$BE$11,2,FALSE))*HLOOKUP(AR312,'[7]Annuity Cal'!$H$7:$BE$11,3,FALSE),(IF(AR312&lt;=(-1),AR312,0)))</f>
        <v>#N/A</v>
      </c>
      <c r="AS314" s="35" t="e">
        <f>IF($D312&gt;=1,($B311/HLOOKUP($D312,'[7]Annuity Cal'!$H$7:$BE$11,2,FALSE))*HLOOKUP(AS312,'[7]Annuity Cal'!$H$7:$BE$11,3,FALSE),(IF(AS312&lt;=(-1),AS312,0)))</f>
        <v>#N/A</v>
      </c>
      <c r="AT314" s="35" t="e">
        <f>IF($D312&gt;=1,($B311/HLOOKUP($D312,'[7]Annuity Cal'!$H$7:$BE$11,2,FALSE))*HLOOKUP(AT312,'[7]Annuity Cal'!$H$7:$BE$11,3,FALSE),(IF(AT312&lt;=(-1),AT312,0)))</f>
        <v>#N/A</v>
      </c>
      <c r="AU314" s="35" t="e">
        <f>IF($D312&gt;=1,($B311/HLOOKUP($D312,'[7]Annuity Cal'!$H$7:$BE$11,2,FALSE))*HLOOKUP(AU312,'[7]Annuity Cal'!$H$7:$BE$11,3,FALSE),(IF(AU312&lt;=(-1),AU312,0)))</f>
        <v>#N/A</v>
      </c>
      <c r="AV314" s="35" t="e">
        <f>IF($D312&gt;=1,($B311/HLOOKUP($D312,'[7]Annuity Cal'!$H$7:$BE$11,2,FALSE))*HLOOKUP(AV312,'[7]Annuity Cal'!$H$7:$BE$11,3,FALSE),(IF(AV312&lt;=(-1),AV312,0)))</f>
        <v>#N/A</v>
      </c>
      <c r="AW314" s="35" t="e">
        <f>IF($D312&gt;=1,($B311/HLOOKUP($D312,'[7]Annuity Cal'!$H$7:$BE$11,2,FALSE))*HLOOKUP(AW312,'[7]Annuity Cal'!$H$7:$BE$11,3,FALSE),(IF(AW312&lt;=(-1),AW312,0)))</f>
        <v>#N/A</v>
      </c>
      <c r="AX314" s="35" t="e">
        <f>IF($D312&gt;=1,($B311/HLOOKUP($D312,'[7]Annuity Cal'!$H$7:$BE$11,2,FALSE))*HLOOKUP(AX312,'[7]Annuity Cal'!$H$7:$BE$11,3,FALSE),(IF(AX312&lt;=(-1),AX312,0)))</f>
        <v>#N/A</v>
      </c>
      <c r="AY314" s="35" t="e">
        <f>IF($D312&gt;=1,($B311/HLOOKUP($D312,'[7]Annuity Cal'!$H$7:$BE$11,2,FALSE))*HLOOKUP(AY312,'[7]Annuity Cal'!$H$7:$BE$11,3,FALSE),(IF(AY312&lt;=(-1),AY312,0)))</f>
        <v>#N/A</v>
      </c>
      <c r="AZ314" s="35" t="e">
        <f>IF($D312&gt;=1,($B311/HLOOKUP($D312,'[7]Annuity Cal'!$H$7:$BE$11,2,FALSE))*HLOOKUP(AZ312,'[7]Annuity Cal'!$H$7:$BE$11,3,FALSE),(IF(AZ312&lt;=(-1),AZ312,0)))</f>
        <v>#N/A</v>
      </c>
      <c r="BA314" s="35" t="e">
        <f>IF($D312&gt;=1,($B311/HLOOKUP($D312,'[7]Annuity Cal'!$H$7:$BE$11,2,FALSE))*HLOOKUP(BA312,'[7]Annuity Cal'!$H$7:$BE$11,3,FALSE),(IF(BA312&lt;=(-1),BA312,0)))</f>
        <v>#N/A</v>
      </c>
      <c r="BB314" s="35" t="e">
        <f>IF($D312&gt;=1,($B311/HLOOKUP($D312,'[7]Annuity Cal'!$H$7:$BE$11,2,FALSE))*HLOOKUP(BB312,'[7]Annuity Cal'!$H$7:$BE$11,3,FALSE),(IF(BB312&lt;=(-1),BB312,0)))</f>
        <v>#N/A</v>
      </c>
      <c r="BC314" s="35" t="e">
        <f>IF($D312&gt;=1,($B311/HLOOKUP($D312,'[7]Annuity Cal'!$H$7:$BE$11,2,FALSE))*HLOOKUP(BC312,'[7]Annuity Cal'!$H$7:$BE$11,3,FALSE),(IF(BC312&lt;=(-1),BC312,0)))</f>
        <v>#N/A</v>
      </c>
      <c r="BD314" s="35" t="e">
        <f>IF($D312&gt;=1,($B311/HLOOKUP($D312,'[7]Annuity Cal'!$H$7:$BE$11,2,FALSE))*HLOOKUP(BD312,'[7]Annuity Cal'!$H$7:$BE$11,3,FALSE),(IF(BD312&lt;=(-1),BD312,0)))</f>
        <v>#N/A</v>
      </c>
      <c r="BE314" s="35" t="e">
        <f>IF($D312&gt;=1,($B311/HLOOKUP($D312,'[7]Annuity Cal'!$H$7:$BE$11,2,FALSE))*HLOOKUP(BE312,'[7]Annuity Cal'!$H$7:$BE$11,3,FALSE),(IF(BE312&lt;=(-1),BE312,0)))</f>
        <v>#N/A</v>
      </c>
      <c r="BF314" s="35" t="e">
        <f>IF($D312&gt;=1,($B311/HLOOKUP($D312,'[7]Annuity Cal'!$H$7:$BE$11,2,FALSE))*HLOOKUP(BF312,'[7]Annuity Cal'!$H$7:$BE$11,3,FALSE),(IF(BF312&lt;=(-1),BF312,0)))</f>
        <v>#N/A</v>
      </c>
      <c r="BG314" s="35" t="e">
        <f>IF($D312&gt;=1,($B311/HLOOKUP($D312,'[7]Annuity Cal'!$H$7:$BE$11,2,FALSE))*HLOOKUP(BG312,'[7]Annuity Cal'!$H$7:$BE$11,3,FALSE),(IF(BG312&lt;=(-1),BG312,0)))</f>
        <v>#N/A</v>
      </c>
      <c r="BH314" s="35" t="e">
        <f>IF($D312&gt;=1,($B311/HLOOKUP($D312,'[7]Annuity Cal'!$H$7:$BE$11,2,FALSE))*HLOOKUP(BH312,'[7]Annuity Cal'!$H$7:$BE$11,3,FALSE),(IF(BH312&lt;=(-1),BH312,0)))</f>
        <v>#N/A</v>
      </c>
      <c r="BI314" s="35" t="e">
        <f>IF($D312&gt;=1,($B311/HLOOKUP($D312,'[7]Annuity Cal'!$H$7:$BE$11,2,FALSE))*HLOOKUP(BI312,'[7]Annuity Cal'!$H$7:$BE$11,3,FALSE),(IF(BI312&lt;=(-1),BI312,0)))</f>
        <v>#N/A</v>
      </c>
      <c r="BJ314" s="35" t="e">
        <f>IF($D312&gt;=1,($B311/HLOOKUP($D312,'[7]Annuity Cal'!$H$7:$BE$11,2,FALSE))*HLOOKUP(BJ312,'[7]Annuity Cal'!$H$7:$BE$11,3,FALSE),(IF(BJ312&lt;=(-1),BJ312,0)))</f>
        <v>#N/A</v>
      </c>
      <c r="BK314" s="35" t="e">
        <f>IF($D312&gt;=1,($B311/HLOOKUP($D312,'[7]Annuity Cal'!$H$7:$BE$11,2,FALSE))*HLOOKUP(BK312,'[7]Annuity Cal'!$H$7:$BE$11,3,FALSE),(IF(BK312&lt;=(-1),BK312,0)))</f>
        <v>#N/A</v>
      </c>
      <c r="BL314" s="35" t="e">
        <f>IF($D312&gt;=1,($B311/HLOOKUP($D312,'[7]Annuity Cal'!$H$7:$BE$11,2,FALSE))*HLOOKUP(BL312,'[7]Annuity Cal'!$H$7:$BE$11,3,FALSE),(IF(BL312&lt;=(-1),BL312,0)))</f>
        <v>#N/A</v>
      </c>
      <c r="BM314" s="35" t="e">
        <f>IF($D312&gt;=1,($B311/HLOOKUP($D312,'[7]Annuity Cal'!$H$7:$BE$11,2,FALSE))*HLOOKUP(BM312,'[7]Annuity Cal'!$H$7:$BE$11,3,FALSE),(IF(BM312&lt;=(-1),BM312,0)))</f>
        <v>#N/A</v>
      </c>
      <c r="BN314" s="35" t="e">
        <f>IF($D312&gt;=1,($B311/HLOOKUP($D312,'[7]Annuity Cal'!$H$7:$BE$11,2,FALSE))*HLOOKUP(BN312,'[7]Annuity Cal'!$H$7:$BE$11,3,FALSE),(IF(BN312&lt;=(-1),BN312,0)))</f>
        <v>#N/A</v>
      </c>
    </row>
    <row r="315" spans="1:66" hidden="1">
      <c r="C315" s="35" t="s">
        <v>1</v>
      </c>
      <c r="D315" s="35">
        <f>IF($D312&gt;=1,($B311/HLOOKUP($D312,'[7]Annuity Cal'!$H$7:$BE$11,2,FALSE))*HLOOKUP(D312,'[7]Annuity Cal'!$H$7:$BE$11,4,FALSE),(IF(D312&lt;=(-1),D312,0)))</f>
        <v>298163.53081208339</v>
      </c>
      <c r="E315" s="35">
        <f>IF($D312&gt;=1,($B311/HLOOKUP($D312,'[7]Annuity Cal'!$H$7:$BE$11,2,FALSE))*HLOOKUP(E312,'[7]Annuity Cal'!$H$7:$BE$11,4,FALSE),(IF(E312&lt;=(-1),E312,0)))</f>
        <v>273716.05386180658</v>
      </c>
      <c r="F315" s="35">
        <f>IF($D312&gt;=1,($B311/HLOOKUP($D312,'[7]Annuity Cal'!$H$7:$BE$11,2,FALSE))*HLOOKUP(F312,'[7]Annuity Cal'!$H$7:$BE$11,4,FALSE),(IF(F312&lt;=(-1),F312,0)))</f>
        <v>247854.11574512094</v>
      </c>
      <c r="G315" s="35">
        <f>IF($D312&gt;=1,($B311/HLOOKUP($D312,'[7]Annuity Cal'!$H$7:$BE$11,2,FALSE))*HLOOKUP(G312,'[7]Annuity Cal'!$H$7:$BE$11,4,FALSE),(IF(G312&lt;=(-1),G312,0)))</f>
        <v>220495.87978025549</v>
      </c>
      <c r="H315" s="35">
        <f>IF($D312&gt;=1,($B311/HLOOKUP($D312,'[7]Annuity Cal'!$H$7:$BE$11,2,FALSE))*HLOOKUP(H312,'[7]Annuity Cal'!$H$7:$BE$11,4,FALSE),(IF(H312&lt;=(-1),H312,0)))</f>
        <v>191554.77444885153</v>
      </c>
      <c r="I315" s="35">
        <f>IF($D312&gt;=1,($B311/HLOOKUP($D312,'[7]Annuity Cal'!$H$7:$BE$11,2,FALSE))*HLOOKUP(I312,'[7]Annuity Cal'!$H$7:$BE$11,4,FALSE),(IF(I312&lt;=(-1),I312,0)))</f>
        <v>160939.21945184493</v>
      </c>
      <c r="J315" s="35">
        <f>IF($D312&gt;=1,($B311/HLOOKUP($D312,'[7]Annuity Cal'!$H$7:$BE$11,2,FALSE))*HLOOKUP(J312,'[7]Annuity Cal'!$H$7:$BE$11,4,FALSE),(IF(J312&lt;=(-1),J312,0)))</f>
        <v>128552.33591572569</v>
      </c>
      <c r="K315" s="35">
        <f>IF($D312&gt;=1,($B311/HLOOKUP($D312,'[7]Annuity Cal'!$H$7:$BE$11,2,FALSE))*HLOOKUP(K312,'[7]Annuity Cal'!$H$7:$BE$11,4,FALSE),(IF(K312&lt;=(-1),K312,0)))</f>
        <v>94291.639832159533</v>
      </c>
      <c r="L315" s="35">
        <f>IF($D312&gt;=1,($B311/HLOOKUP($D312,'[7]Annuity Cal'!$H$7:$BE$11,2,FALSE))*HLOOKUP(L312,'[7]Annuity Cal'!$H$7:$BE$11,4,FALSE),(IF(L312&lt;=(-1),L312,0)))</f>
        <v>58048.71776090152</v>
      </c>
      <c r="M315" s="35">
        <f>IF($D312&gt;=1,($B311/HLOOKUP($D312,'[7]Annuity Cal'!$H$7:$BE$11,2,FALSE))*HLOOKUP(M312,'[7]Annuity Cal'!$H$7:$BE$11,4,FALSE),(IF(M312&lt;=(-1),M312,0)))</f>
        <v>19708.883769806314</v>
      </c>
      <c r="N315" s="35" t="e">
        <f>IF($D312&gt;=1,($B311/HLOOKUP($D312,'[7]Annuity Cal'!$H$7:$BE$11,2,FALSE))*HLOOKUP(N312,'[7]Annuity Cal'!$H$7:$BE$11,4,FALSE),(IF(N312&lt;=(-1),N312,0)))</f>
        <v>#N/A</v>
      </c>
      <c r="O315" s="35" t="e">
        <f>IF($D312&gt;=1,($B311/HLOOKUP($D312,'[7]Annuity Cal'!$H$7:$BE$11,2,FALSE))*HLOOKUP(O312,'[7]Annuity Cal'!$H$7:$BE$11,4,FALSE),(IF(O312&lt;=(-1),O312,0)))</f>
        <v>#N/A</v>
      </c>
      <c r="P315" s="35" t="e">
        <f>IF($D312&gt;=1,($B311/HLOOKUP($D312,'[7]Annuity Cal'!$H$7:$BE$11,2,FALSE))*HLOOKUP(P312,'[7]Annuity Cal'!$H$7:$BE$11,4,FALSE),(IF(P312&lt;=(-1),P312,0)))</f>
        <v>#N/A</v>
      </c>
      <c r="Q315" s="35" t="e">
        <f>IF($D312&gt;=1,($B311/HLOOKUP($D312,'[7]Annuity Cal'!$H$7:$BE$11,2,FALSE))*HLOOKUP(Q312,'[7]Annuity Cal'!$H$7:$BE$11,4,FALSE),(IF(Q312&lt;=(-1),Q312,0)))</f>
        <v>#N/A</v>
      </c>
      <c r="R315" s="35" t="e">
        <f>IF($D312&gt;=1,($B311/HLOOKUP($D312,'[7]Annuity Cal'!$H$7:$BE$11,2,FALSE))*HLOOKUP(R312,'[7]Annuity Cal'!$H$7:$BE$11,4,FALSE),(IF(R312&lt;=(-1),R312,0)))</f>
        <v>#N/A</v>
      </c>
      <c r="S315" s="35" t="e">
        <f>IF($D312&gt;=1,($B311/HLOOKUP($D312,'[7]Annuity Cal'!$H$7:$BE$11,2,FALSE))*HLOOKUP(S312,'[7]Annuity Cal'!$H$7:$BE$11,4,FALSE),(IF(S312&lt;=(-1),S312,0)))</f>
        <v>#N/A</v>
      </c>
      <c r="T315" s="35" t="e">
        <f>IF($D312&gt;=1,($B311/HLOOKUP($D312,'[7]Annuity Cal'!$H$7:$BE$11,2,FALSE))*HLOOKUP(T312,'[7]Annuity Cal'!$H$7:$BE$11,4,FALSE),(IF(T312&lt;=(-1),T312,0)))</f>
        <v>#N/A</v>
      </c>
      <c r="U315" s="35" t="e">
        <f>IF($D312&gt;=1,($B311/HLOOKUP($D312,'[7]Annuity Cal'!$H$7:$BE$11,2,FALSE))*HLOOKUP(U312,'[7]Annuity Cal'!$H$7:$BE$11,4,FALSE),(IF(U312&lt;=(-1),U312,0)))</f>
        <v>#N/A</v>
      </c>
      <c r="V315" s="35" t="e">
        <f>IF($D312&gt;=1,($B311/HLOOKUP($D312,'[7]Annuity Cal'!$H$7:$BE$11,2,FALSE))*HLOOKUP(V312,'[7]Annuity Cal'!$H$7:$BE$11,4,FALSE),(IF(V312&lt;=(-1),V312,0)))</f>
        <v>#N/A</v>
      </c>
      <c r="W315" s="35" t="e">
        <f>IF($D312&gt;=1,($B311/HLOOKUP($D312,'[7]Annuity Cal'!$H$7:$BE$11,2,FALSE))*HLOOKUP(W312,'[7]Annuity Cal'!$H$7:$BE$11,4,FALSE),(IF(W312&lt;=(-1),W312,0)))</f>
        <v>#N/A</v>
      </c>
      <c r="X315" s="35" t="e">
        <f>IF($D312&gt;=1,($B311/HLOOKUP($D312,'[7]Annuity Cal'!$H$7:$BE$11,2,FALSE))*HLOOKUP(X312,'[7]Annuity Cal'!$H$7:$BE$11,4,FALSE),(IF(X312&lt;=(-1),X312,0)))</f>
        <v>#N/A</v>
      </c>
      <c r="Y315" s="35" t="e">
        <f>IF($D312&gt;=1,($B311/HLOOKUP($D312,'[7]Annuity Cal'!$H$7:$BE$11,2,FALSE))*HLOOKUP(Y312,'[7]Annuity Cal'!$H$7:$BE$11,4,FALSE),(IF(Y312&lt;=(-1),Y312,0)))</f>
        <v>#N/A</v>
      </c>
      <c r="Z315" s="35" t="e">
        <f>IF($D312&gt;=1,($B311/HLOOKUP($D312,'[7]Annuity Cal'!$H$7:$BE$11,2,FALSE))*HLOOKUP(Z312,'[7]Annuity Cal'!$H$7:$BE$11,4,FALSE),(IF(Z312&lt;=(-1),Z312,0)))</f>
        <v>#N/A</v>
      </c>
      <c r="AA315" s="35" t="e">
        <f>IF($D312&gt;=1,($B311/HLOOKUP($D312,'[7]Annuity Cal'!$H$7:$BE$11,2,FALSE))*HLOOKUP(AA312,'[7]Annuity Cal'!$H$7:$BE$11,4,FALSE),(IF(AA312&lt;=(-1),AA312,0)))</f>
        <v>#N/A</v>
      </c>
      <c r="AB315" s="35" t="e">
        <f>IF($D312&gt;=1,($B311/HLOOKUP($D312,'[7]Annuity Cal'!$H$7:$BE$11,2,FALSE))*HLOOKUP(AB312,'[7]Annuity Cal'!$H$7:$BE$11,4,FALSE),(IF(AB312&lt;=(-1),AB312,0)))</f>
        <v>#N/A</v>
      </c>
      <c r="AC315" s="35" t="e">
        <f>IF($D312&gt;=1,($B311/HLOOKUP($D312,'[7]Annuity Cal'!$H$7:$BE$11,2,FALSE))*HLOOKUP(AC312,'[7]Annuity Cal'!$H$7:$BE$11,4,FALSE),(IF(AC312&lt;=(-1),AC312,0)))</f>
        <v>#N/A</v>
      </c>
      <c r="AD315" s="35" t="e">
        <f>IF($D312&gt;=1,($B311/HLOOKUP($D312,'[7]Annuity Cal'!$H$7:$BE$11,2,FALSE))*HLOOKUP(AD312,'[7]Annuity Cal'!$H$7:$BE$11,4,FALSE),(IF(AD312&lt;=(-1),AD312,0)))</f>
        <v>#N/A</v>
      </c>
      <c r="AE315" s="35" t="e">
        <f>IF($D312&gt;=1,($B311/HLOOKUP($D312,'[7]Annuity Cal'!$H$7:$BE$11,2,FALSE))*HLOOKUP(AE312,'[7]Annuity Cal'!$H$7:$BE$11,4,FALSE),(IF(AE312&lt;=(-1),AE312,0)))</f>
        <v>#N/A</v>
      </c>
      <c r="AF315" s="35" t="e">
        <f>IF($D312&gt;=1,($B311/HLOOKUP($D312,'[7]Annuity Cal'!$H$7:$BE$11,2,FALSE))*HLOOKUP(AF312,'[7]Annuity Cal'!$H$7:$BE$11,4,FALSE),(IF(AF312&lt;=(-1),AF312,0)))</f>
        <v>#N/A</v>
      </c>
      <c r="AG315" s="35" t="e">
        <f>IF($D312&gt;=1,($B311/HLOOKUP($D312,'[7]Annuity Cal'!$H$7:$BE$11,2,FALSE))*HLOOKUP(AG312,'[7]Annuity Cal'!$H$7:$BE$11,4,FALSE),(IF(AG312&lt;=(-1),AG312,0)))</f>
        <v>#N/A</v>
      </c>
      <c r="AH315" s="35" t="e">
        <f>IF($D312&gt;=1,($B311/HLOOKUP($D312,'[7]Annuity Cal'!$H$7:$BE$11,2,FALSE))*HLOOKUP(AH312,'[7]Annuity Cal'!$H$7:$BE$11,4,FALSE),(IF(AH312&lt;=(-1),AH312,0)))</f>
        <v>#N/A</v>
      </c>
      <c r="AI315" s="35" t="e">
        <f>IF($D312&gt;=1,($B311/HLOOKUP($D312,'[7]Annuity Cal'!$H$7:$BE$11,2,FALSE))*HLOOKUP(AI312,'[7]Annuity Cal'!$H$7:$BE$11,4,FALSE),(IF(AI312&lt;=(-1),AI312,0)))</f>
        <v>#N/A</v>
      </c>
      <c r="AJ315" s="35" t="e">
        <f>IF($D312&gt;=1,($B311/HLOOKUP($D312,'[7]Annuity Cal'!$H$7:$BE$11,2,FALSE))*HLOOKUP(AJ312,'[7]Annuity Cal'!$H$7:$BE$11,4,FALSE),(IF(AJ312&lt;=(-1),AJ312,0)))</f>
        <v>#N/A</v>
      </c>
      <c r="AK315" s="35" t="e">
        <f>IF($D312&gt;=1,($B311/HLOOKUP($D312,'[7]Annuity Cal'!$H$7:$BE$11,2,FALSE))*HLOOKUP(AK312,'[7]Annuity Cal'!$H$7:$BE$11,4,FALSE),(IF(AK312&lt;=(-1),AK312,0)))</f>
        <v>#N/A</v>
      </c>
      <c r="AL315" s="35" t="e">
        <f>IF($D312&gt;=1,($B311/HLOOKUP($D312,'[7]Annuity Cal'!$H$7:$BE$11,2,FALSE))*HLOOKUP(AL312,'[7]Annuity Cal'!$H$7:$BE$11,4,FALSE),(IF(AL312&lt;=(-1),AL312,0)))</f>
        <v>#N/A</v>
      </c>
      <c r="AM315" s="35" t="e">
        <f>IF($D312&gt;=1,($B311/HLOOKUP($D312,'[7]Annuity Cal'!$H$7:$BE$11,2,FALSE))*HLOOKUP(AM312,'[7]Annuity Cal'!$H$7:$BE$11,4,FALSE),(IF(AM312&lt;=(-1),AM312,0)))</f>
        <v>#N/A</v>
      </c>
      <c r="AN315" s="35" t="e">
        <f>IF($D312&gt;=1,($B311/HLOOKUP($D312,'[7]Annuity Cal'!$H$7:$BE$11,2,FALSE))*HLOOKUP(AN312,'[7]Annuity Cal'!$H$7:$BE$11,4,FALSE),(IF(AN312&lt;=(-1),AN312,0)))</f>
        <v>#N/A</v>
      </c>
      <c r="AO315" s="35" t="e">
        <f>IF($D312&gt;=1,($B311/HLOOKUP($D312,'[7]Annuity Cal'!$H$7:$BE$11,2,FALSE))*HLOOKUP(AO312,'[7]Annuity Cal'!$H$7:$BE$11,4,FALSE),(IF(AO312&lt;=(-1),AO312,0)))</f>
        <v>#N/A</v>
      </c>
      <c r="AP315" s="35" t="e">
        <f>IF($D312&gt;=1,($B311/HLOOKUP($D312,'[7]Annuity Cal'!$H$7:$BE$11,2,FALSE))*HLOOKUP(AP312,'[7]Annuity Cal'!$H$7:$BE$11,4,FALSE),(IF(AP312&lt;=(-1),AP312,0)))</f>
        <v>#N/A</v>
      </c>
      <c r="AQ315" s="35" t="e">
        <f>IF($D312&gt;=1,($B311/HLOOKUP($D312,'[7]Annuity Cal'!$H$7:$BE$11,2,FALSE))*HLOOKUP(AQ312,'[7]Annuity Cal'!$H$7:$BE$11,4,FALSE),(IF(AQ312&lt;=(-1),AQ312,0)))</f>
        <v>#N/A</v>
      </c>
      <c r="AR315" s="35" t="e">
        <f>IF($D312&gt;=1,($B311/HLOOKUP($D312,'[7]Annuity Cal'!$H$7:$BE$11,2,FALSE))*HLOOKUP(AR312,'[7]Annuity Cal'!$H$7:$BE$11,4,FALSE),(IF(AR312&lt;=(-1),AR312,0)))</f>
        <v>#N/A</v>
      </c>
      <c r="AS315" s="35" t="e">
        <f>IF($D312&gt;=1,($B311/HLOOKUP($D312,'[7]Annuity Cal'!$H$7:$BE$11,2,FALSE))*HLOOKUP(AS312,'[7]Annuity Cal'!$H$7:$BE$11,4,FALSE),(IF(AS312&lt;=(-1),AS312,0)))</f>
        <v>#N/A</v>
      </c>
      <c r="AT315" s="35" t="e">
        <f>IF($D312&gt;=1,($B311/HLOOKUP($D312,'[7]Annuity Cal'!$H$7:$BE$11,2,FALSE))*HLOOKUP(AT312,'[7]Annuity Cal'!$H$7:$BE$11,4,FALSE),(IF(AT312&lt;=(-1),AT312,0)))</f>
        <v>#N/A</v>
      </c>
      <c r="AU315" s="35" t="e">
        <f>IF($D312&gt;=1,($B311/HLOOKUP($D312,'[7]Annuity Cal'!$H$7:$BE$11,2,FALSE))*HLOOKUP(AU312,'[7]Annuity Cal'!$H$7:$BE$11,4,FALSE),(IF(AU312&lt;=(-1),AU312,0)))</f>
        <v>#N/A</v>
      </c>
      <c r="AV315" s="35" t="e">
        <f>IF($D312&gt;=1,($B311/HLOOKUP($D312,'[7]Annuity Cal'!$H$7:$BE$11,2,FALSE))*HLOOKUP(AV312,'[7]Annuity Cal'!$H$7:$BE$11,4,FALSE),(IF(AV312&lt;=(-1),AV312,0)))</f>
        <v>#N/A</v>
      </c>
      <c r="AW315" s="35" t="e">
        <f>IF($D312&gt;=1,($B311/HLOOKUP($D312,'[7]Annuity Cal'!$H$7:$BE$11,2,FALSE))*HLOOKUP(AW312,'[7]Annuity Cal'!$H$7:$BE$11,4,FALSE),(IF(AW312&lt;=(-1),AW312,0)))</f>
        <v>#N/A</v>
      </c>
      <c r="AX315" s="35" t="e">
        <f>IF($D312&gt;=1,($B311/HLOOKUP($D312,'[7]Annuity Cal'!$H$7:$BE$11,2,FALSE))*HLOOKUP(AX312,'[7]Annuity Cal'!$H$7:$BE$11,4,FALSE),(IF(AX312&lt;=(-1),AX312,0)))</f>
        <v>#N/A</v>
      </c>
      <c r="AY315" s="35" t="e">
        <f>IF($D312&gt;=1,($B311/HLOOKUP($D312,'[7]Annuity Cal'!$H$7:$BE$11,2,FALSE))*HLOOKUP(AY312,'[7]Annuity Cal'!$H$7:$BE$11,4,FALSE),(IF(AY312&lt;=(-1),AY312,0)))</f>
        <v>#N/A</v>
      </c>
      <c r="AZ315" s="35" t="e">
        <f>IF($D312&gt;=1,($B311/HLOOKUP($D312,'[7]Annuity Cal'!$H$7:$BE$11,2,FALSE))*HLOOKUP(AZ312,'[7]Annuity Cal'!$H$7:$BE$11,4,FALSE),(IF(AZ312&lt;=(-1),AZ312,0)))</f>
        <v>#N/A</v>
      </c>
      <c r="BA315" s="35" t="e">
        <f>IF($D312&gt;=1,($B311/HLOOKUP($D312,'[7]Annuity Cal'!$H$7:$BE$11,2,FALSE))*HLOOKUP(BA312,'[7]Annuity Cal'!$H$7:$BE$11,4,FALSE),(IF(BA312&lt;=(-1),BA312,0)))</f>
        <v>#N/A</v>
      </c>
      <c r="BB315" s="35" t="e">
        <f>IF($D312&gt;=1,($B311/HLOOKUP($D312,'[7]Annuity Cal'!$H$7:$BE$11,2,FALSE))*HLOOKUP(BB312,'[7]Annuity Cal'!$H$7:$BE$11,4,FALSE),(IF(BB312&lt;=(-1),BB312,0)))</f>
        <v>#N/A</v>
      </c>
      <c r="BC315" s="35" t="e">
        <f>IF($D312&gt;=1,($B311/HLOOKUP($D312,'[7]Annuity Cal'!$H$7:$BE$11,2,FALSE))*HLOOKUP(BC312,'[7]Annuity Cal'!$H$7:$BE$11,4,FALSE),(IF(BC312&lt;=(-1),BC312,0)))</f>
        <v>#N/A</v>
      </c>
      <c r="BD315" s="35" t="e">
        <f>IF($D312&gt;=1,($B311/HLOOKUP($D312,'[7]Annuity Cal'!$H$7:$BE$11,2,FALSE))*HLOOKUP(BD312,'[7]Annuity Cal'!$H$7:$BE$11,4,FALSE),(IF(BD312&lt;=(-1),BD312,0)))</f>
        <v>#N/A</v>
      </c>
      <c r="BE315" s="35" t="e">
        <f>IF($D312&gt;=1,($B311/HLOOKUP($D312,'[7]Annuity Cal'!$H$7:$BE$11,2,FALSE))*HLOOKUP(BE312,'[7]Annuity Cal'!$H$7:$BE$11,4,FALSE),(IF(BE312&lt;=(-1),BE312,0)))</f>
        <v>#N/A</v>
      </c>
      <c r="BF315" s="35" t="e">
        <f>IF($D312&gt;=1,($B311/HLOOKUP($D312,'[7]Annuity Cal'!$H$7:$BE$11,2,FALSE))*HLOOKUP(BF312,'[7]Annuity Cal'!$H$7:$BE$11,4,FALSE),(IF(BF312&lt;=(-1),BF312,0)))</f>
        <v>#N/A</v>
      </c>
      <c r="BG315" s="35" t="e">
        <f>IF($D312&gt;=1,($B311/HLOOKUP($D312,'[7]Annuity Cal'!$H$7:$BE$11,2,FALSE))*HLOOKUP(BG312,'[7]Annuity Cal'!$H$7:$BE$11,4,FALSE),(IF(BG312&lt;=(-1),BG312,0)))</f>
        <v>#N/A</v>
      </c>
      <c r="BH315" s="35" t="e">
        <f>IF($D312&gt;=1,($B311/HLOOKUP($D312,'[7]Annuity Cal'!$H$7:$BE$11,2,FALSE))*HLOOKUP(BH312,'[7]Annuity Cal'!$H$7:$BE$11,4,FALSE),(IF(BH312&lt;=(-1),BH312,0)))</f>
        <v>#N/A</v>
      </c>
      <c r="BI315" s="35" t="e">
        <f>IF($D312&gt;=1,($B311/HLOOKUP($D312,'[7]Annuity Cal'!$H$7:$BE$11,2,FALSE))*HLOOKUP(BI312,'[7]Annuity Cal'!$H$7:$BE$11,4,FALSE),(IF(BI312&lt;=(-1),BI312,0)))</f>
        <v>#N/A</v>
      </c>
      <c r="BJ315" s="35" t="e">
        <f>IF($D312&gt;=1,($B311/HLOOKUP($D312,'[7]Annuity Cal'!$H$7:$BE$11,2,FALSE))*HLOOKUP(BJ312,'[7]Annuity Cal'!$H$7:$BE$11,4,FALSE),(IF(BJ312&lt;=(-1),BJ312,0)))</f>
        <v>#N/A</v>
      </c>
      <c r="BK315" s="35" t="e">
        <f>IF($D312&gt;=1,($B311/HLOOKUP($D312,'[7]Annuity Cal'!$H$7:$BE$11,2,FALSE))*HLOOKUP(BK312,'[7]Annuity Cal'!$H$7:$BE$11,4,FALSE),(IF(BK312&lt;=(-1),BK312,0)))</f>
        <v>#N/A</v>
      </c>
      <c r="BL315" s="35" t="e">
        <f>IF($D312&gt;=1,($B311/HLOOKUP($D312,'[7]Annuity Cal'!$H$7:$BE$11,2,FALSE))*HLOOKUP(BL312,'[7]Annuity Cal'!$H$7:$BE$11,4,FALSE),(IF(BL312&lt;=(-1),BL312,0)))</f>
        <v>#N/A</v>
      </c>
      <c r="BM315" s="35" t="e">
        <f>IF($D312&gt;=1,($B311/HLOOKUP($D312,'[7]Annuity Cal'!$H$7:$BE$11,2,FALSE))*HLOOKUP(BM312,'[7]Annuity Cal'!$H$7:$BE$11,4,FALSE),(IF(BM312&lt;=(-1),BM312,0)))</f>
        <v>#N/A</v>
      </c>
      <c r="BN315" s="35" t="e">
        <f>IF($D312&gt;=1,($B311/HLOOKUP($D312,'[7]Annuity Cal'!$H$7:$BE$11,2,FALSE))*HLOOKUP(BN312,'[7]Annuity Cal'!$H$7:$BE$11,4,FALSE),(IF(BN312&lt;=(-1),BN312,0)))</f>
        <v>#N/A</v>
      </c>
    </row>
    <row r="316" spans="1:66" hidden="1">
      <c r="C316" s="35" t="s">
        <v>2</v>
      </c>
      <c r="D316" s="35">
        <f>IF($D312&gt;=1,($B311/HLOOKUP($D312,'[7]Annuity Cal'!$H$7:$BE$11,2,FALSE))*HLOOKUP(D312,'[7]Annuity Cal'!$H$7:$BE$11,5,FALSE),(IF(D312&lt;=(-1),D312,0)))</f>
        <v>720712.51513785555</v>
      </c>
      <c r="E316" s="35">
        <f>IF($D312&gt;=1,($B311/HLOOKUP($D312,'[7]Annuity Cal'!$H$7:$BE$11,2,FALSE))*HLOOKUP(E312,'[7]Annuity Cal'!$H$7:$BE$11,5,FALSE),(IF(E312&lt;=(-1),E312,0)))</f>
        <v>720712.51513785555</v>
      </c>
      <c r="F316" s="35">
        <f>IF($D312&gt;=1,($B311/HLOOKUP($D312,'[7]Annuity Cal'!$H$7:$BE$11,2,FALSE))*HLOOKUP(F312,'[7]Annuity Cal'!$H$7:$BE$11,5,FALSE),(IF(F312&lt;=(-1),F312,0)))</f>
        <v>720712.51513785555</v>
      </c>
      <c r="G316" s="35">
        <f>IF($D312&gt;=1,($B311/HLOOKUP($D312,'[7]Annuity Cal'!$H$7:$BE$11,2,FALSE))*HLOOKUP(G312,'[7]Annuity Cal'!$H$7:$BE$11,5,FALSE),(IF(G312&lt;=(-1),G312,0)))</f>
        <v>720712.51513785555</v>
      </c>
      <c r="H316" s="35">
        <f>IF($D312&gt;=1,($B311/HLOOKUP($D312,'[7]Annuity Cal'!$H$7:$BE$11,2,FALSE))*HLOOKUP(H312,'[7]Annuity Cal'!$H$7:$BE$11,5,FALSE),(IF(H312&lt;=(-1),H312,0)))</f>
        <v>720712.51513785555</v>
      </c>
      <c r="I316" s="35">
        <f>IF($D312&gt;=1,($B311/HLOOKUP($D312,'[7]Annuity Cal'!$H$7:$BE$11,2,FALSE))*HLOOKUP(I312,'[7]Annuity Cal'!$H$7:$BE$11,5,FALSE),(IF(I312&lt;=(-1),I312,0)))</f>
        <v>720712.51513785555</v>
      </c>
      <c r="J316" s="35">
        <f>IF($D312&gt;=1,($B311/HLOOKUP($D312,'[7]Annuity Cal'!$H$7:$BE$11,2,FALSE))*HLOOKUP(J312,'[7]Annuity Cal'!$H$7:$BE$11,5,FALSE),(IF(J312&lt;=(-1),J312,0)))</f>
        <v>720712.51513785555</v>
      </c>
      <c r="K316" s="35">
        <f>IF($D312&gt;=1,($B311/HLOOKUP($D312,'[7]Annuity Cal'!$H$7:$BE$11,2,FALSE))*HLOOKUP(K312,'[7]Annuity Cal'!$H$7:$BE$11,5,FALSE),(IF(K312&lt;=(-1),K312,0)))</f>
        <v>720712.51513785555</v>
      </c>
      <c r="L316" s="35">
        <f>IF($D312&gt;=1,($B311/HLOOKUP($D312,'[7]Annuity Cal'!$H$7:$BE$11,2,FALSE))*HLOOKUP(L312,'[7]Annuity Cal'!$H$7:$BE$11,5,FALSE),(IF(L312&lt;=(-1),L312,0)))</f>
        <v>720712.51513785555</v>
      </c>
      <c r="M316" s="35">
        <f>IF($D312&gt;=1,($B311/HLOOKUP($D312,'[7]Annuity Cal'!$H$7:$BE$11,2,FALSE))*HLOOKUP(M312,'[7]Annuity Cal'!$H$7:$BE$11,5,FALSE),(IF(M312&lt;=(-1),M312,0)))</f>
        <v>720712.51513785555</v>
      </c>
      <c r="N316" s="35" t="e">
        <f>IF($D312&gt;=1,($B311/HLOOKUP($D312,'[7]Annuity Cal'!$H$7:$BE$11,2,FALSE))*HLOOKUP(N312,'[7]Annuity Cal'!$H$7:$BE$11,5,FALSE),(IF(N312&lt;=(-1),N312,0)))</f>
        <v>#N/A</v>
      </c>
      <c r="O316" s="35" t="e">
        <f>IF($D312&gt;=1,($B311/HLOOKUP($D312,'[7]Annuity Cal'!$H$7:$BE$11,2,FALSE))*HLOOKUP(O312,'[7]Annuity Cal'!$H$7:$BE$11,5,FALSE),(IF(O312&lt;=(-1),O312,0)))</f>
        <v>#N/A</v>
      </c>
      <c r="P316" s="35" t="e">
        <f>IF($D312&gt;=1,($B311/HLOOKUP($D312,'[7]Annuity Cal'!$H$7:$BE$11,2,FALSE))*HLOOKUP(P312,'[7]Annuity Cal'!$H$7:$BE$11,5,FALSE),(IF(P312&lt;=(-1),P312,0)))</f>
        <v>#N/A</v>
      </c>
      <c r="Q316" s="35" t="e">
        <f>IF($D312&gt;=1,($B311/HLOOKUP($D312,'[7]Annuity Cal'!$H$7:$BE$11,2,FALSE))*HLOOKUP(Q312,'[7]Annuity Cal'!$H$7:$BE$11,5,FALSE),(IF(Q312&lt;=(-1),Q312,0)))</f>
        <v>#N/A</v>
      </c>
      <c r="R316" s="35" t="e">
        <f>IF($D312&gt;=1,($B311/HLOOKUP($D312,'[7]Annuity Cal'!$H$7:$BE$11,2,FALSE))*HLOOKUP(R312,'[7]Annuity Cal'!$H$7:$BE$11,5,FALSE),(IF(R312&lt;=(-1),R312,0)))</f>
        <v>#N/A</v>
      </c>
      <c r="S316" s="35" t="e">
        <f>IF($D312&gt;=1,($B311/HLOOKUP($D312,'[7]Annuity Cal'!$H$7:$BE$11,2,FALSE))*HLOOKUP(S312,'[7]Annuity Cal'!$H$7:$BE$11,5,FALSE),(IF(S312&lt;=(-1),S312,0)))</f>
        <v>#N/A</v>
      </c>
      <c r="T316" s="35" t="e">
        <f>IF($D312&gt;=1,($B311/HLOOKUP($D312,'[7]Annuity Cal'!$H$7:$BE$11,2,FALSE))*HLOOKUP(T312,'[7]Annuity Cal'!$H$7:$BE$11,5,FALSE),(IF(T312&lt;=(-1),T312,0)))</f>
        <v>#N/A</v>
      </c>
      <c r="U316" s="35" t="e">
        <f>IF($D312&gt;=1,($B311/HLOOKUP($D312,'[7]Annuity Cal'!$H$7:$BE$11,2,FALSE))*HLOOKUP(U312,'[7]Annuity Cal'!$H$7:$BE$11,5,FALSE),(IF(U312&lt;=(-1),U312,0)))</f>
        <v>#N/A</v>
      </c>
      <c r="V316" s="35" t="e">
        <f>IF($D312&gt;=1,($B311/HLOOKUP($D312,'[7]Annuity Cal'!$H$7:$BE$11,2,FALSE))*HLOOKUP(V312,'[7]Annuity Cal'!$H$7:$BE$11,5,FALSE),(IF(V312&lt;=(-1),V312,0)))</f>
        <v>#N/A</v>
      </c>
      <c r="W316" s="35" t="e">
        <f>IF($D312&gt;=1,($B311/HLOOKUP($D312,'[7]Annuity Cal'!$H$7:$BE$11,2,FALSE))*HLOOKUP(W312,'[7]Annuity Cal'!$H$7:$BE$11,5,FALSE),(IF(W312&lt;=(-1),W312,0)))</f>
        <v>#N/A</v>
      </c>
      <c r="X316" s="35" t="e">
        <f>IF($D312&gt;=1,($B311/HLOOKUP($D312,'[7]Annuity Cal'!$H$7:$BE$11,2,FALSE))*HLOOKUP(X312,'[7]Annuity Cal'!$H$7:$BE$11,5,FALSE),(IF(X312&lt;=(-1),X312,0)))</f>
        <v>#N/A</v>
      </c>
      <c r="Y316" s="35" t="e">
        <f>IF($D312&gt;=1,($B311/HLOOKUP($D312,'[7]Annuity Cal'!$H$7:$BE$11,2,FALSE))*HLOOKUP(Y312,'[7]Annuity Cal'!$H$7:$BE$11,5,FALSE),(IF(Y312&lt;=(-1),Y312,0)))</f>
        <v>#N/A</v>
      </c>
      <c r="Z316" s="35" t="e">
        <f>IF($D312&gt;=1,($B311/HLOOKUP($D312,'[7]Annuity Cal'!$H$7:$BE$11,2,FALSE))*HLOOKUP(Z312,'[7]Annuity Cal'!$H$7:$BE$11,5,FALSE),(IF(Z312&lt;=(-1),Z312,0)))</f>
        <v>#N/A</v>
      </c>
      <c r="AA316" s="35" t="e">
        <f>IF($D312&gt;=1,($B311/HLOOKUP($D312,'[7]Annuity Cal'!$H$7:$BE$11,2,FALSE))*HLOOKUP(AA312,'[7]Annuity Cal'!$H$7:$BE$11,5,FALSE),(IF(AA312&lt;=(-1),AA312,0)))</f>
        <v>#N/A</v>
      </c>
      <c r="AB316" s="35" t="e">
        <f>IF($D312&gt;=1,($B311/HLOOKUP($D312,'[7]Annuity Cal'!$H$7:$BE$11,2,FALSE))*HLOOKUP(AB312,'[7]Annuity Cal'!$H$7:$BE$11,5,FALSE),(IF(AB312&lt;=(-1),AB312,0)))</f>
        <v>#N/A</v>
      </c>
      <c r="AC316" s="35" t="e">
        <f>IF($D312&gt;=1,($B311/HLOOKUP($D312,'[7]Annuity Cal'!$H$7:$BE$11,2,FALSE))*HLOOKUP(AC312,'[7]Annuity Cal'!$H$7:$BE$11,5,FALSE),(IF(AC312&lt;=(-1),AC312,0)))</f>
        <v>#N/A</v>
      </c>
      <c r="AD316" s="35" t="e">
        <f>IF($D312&gt;=1,($B311/HLOOKUP($D312,'[7]Annuity Cal'!$H$7:$BE$11,2,FALSE))*HLOOKUP(AD312,'[7]Annuity Cal'!$H$7:$BE$11,5,FALSE),(IF(AD312&lt;=(-1),AD312,0)))</f>
        <v>#N/A</v>
      </c>
      <c r="AE316" s="35" t="e">
        <f>IF($D312&gt;=1,($B311/HLOOKUP($D312,'[7]Annuity Cal'!$H$7:$BE$11,2,FALSE))*HLOOKUP(AE312,'[7]Annuity Cal'!$H$7:$BE$11,5,FALSE),(IF(AE312&lt;=(-1),AE312,0)))</f>
        <v>#N/A</v>
      </c>
      <c r="AF316" s="35" t="e">
        <f>IF($D312&gt;=1,($B311/HLOOKUP($D312,'[7]Annuity Cal'!$H$7:$BE$11,2,FALSE))*HLOOKUP(AF312,'[7]Annuity Cal'!$H$7:$BE$11,5,FALSE),(IF(AF312&lt;=(-1),AF312,0)))</f>
        <v>#N/A</v>
      </c>
      <c r="AG316" s="35" t="e">
        <f>IF($D312&gt;=1,($B311/HLOOKUP($D312,'[7]Annuity Cal'!$H$7:$BE$11,2,FALSE))*HLOOKUP(AG312,'[7]Annuity Cal'!$H$7:$BE$11,5,FALSE),(IF(AG312&lt;=(-1),AG312,0)))</f>
        <v>#N/A</v>
      </c>
      <c r="AH316" s="35" t="e">
        <f>IF($D312&gt;=1,($B311/HLOOKUP($D312,'[7]Annuity Cal'!$H$7:$BE$11,2,FALSE))*HLOOKUP(AH312,'[7]Annuity Cal'!$H$7:$BE$11,5,FALSE),(IF(AH312&lt;=(-1),AH312,0)))</f>
        <v>#N/A</v>
      </c>
      <c r="AI316" s="35" t="e">
        <f>IF($D312&gt;=1,($B311/HLOOKUP($D312,'[7]Annuity Cal'!$H$7:$BE$11,2,FALSE))*HLOOKUP(AI312,'[7]Annuity Cal'!$H$7:$BE$11,5,FALSE),(IF(AI312&lt;=(-1),AI312,0)))</f>
        <v>#N/A</v>
      </c>
      <c r="AJ316" s="35" t="e">
        <f>IF($D312&gt;=1,($B311/HLOOKUP($D312,'[7]Annuity Cal'!$H$7:$BE$11,2,FALSE))*HLOOKUP(AJ312,'[7]Annuity Cal'!$H$7:$BE$11,5,FALSE),(IF(AJ312&lt;=(-1),AJ312,0)))</f>
        <v>#N/A</v>
      </c>
      <c r="AK316" s="35" t="e">
        <f>IF($D312&gt;=1,($B311/HLOOKUP($D312,'[7]Annuity Cal'!$H$7:$BE$11,2,FALSE))*HLOOKUP(AK312,'[7]Annuity Cal'!$H$7:$BE$11,5,FALSE),(IF(AK312&lt;=(-1),AK312,0)))</f>
        <v>#N/A</v>
      </c>
      <c r="AL316" s="35" t="e">
        <f>IF($D312&gt;=1,($B311/HLOOKUP($D312,'[7]Annuity Cal'!$H$7:$BE$11,2,FALSE))*HLOOKUP(AL312,'[7]Annuity Cal'!$H$7:$BE$11,5,FALSE),(IF(AL312&lt;=(-1),AL312,0)))</f>
        <v>#N/A</v>
      </c>
      <c r="AM316" s="35" t="e">
        <f>IF($D312&gt;=1,($B311/HLOOKUP($D312,'[7]Annuity Cal'!$H$7:$BE$11,2,FALSE))*HLOOKUP(AM312,'[7]Annuity Cal'!$H$7:$BE$11,5,FALSE),(IF(AM312&lt;=(-1),AM312,0)))</f>
        <v>#N/A</v>
      </c>
      <c r="AN316" s="35" t="e">
        <f>IF($D312&gt;=1,($B311/HLOOKUP($D312,'[7]Annuity Cal'!$H$7:$BE$11,2,FALSE))*HLOOKUP(AN312,'[7]Annuity Cal'!$H$7:$BE$11,5,FALSE),(IF(AN312&lt;=(-1),AN312,0)))</f>
        <v>#N/A</v>
      </c>
      <c r="AO316" s="35" t="e">
        <f>IF($D312&gt;=1,($B311/HLOOKUP($D312,'[7]Annuity Cal'!$H$7:$BE$11,2,FALSE))*HLOOKUP(AO312,'[7]Annuity Cal'!$H$7:$BE$11,5,FALSE),(IF(AO312&lt;=(-1),AO312,0)))</f>
        <v>#N/A</v>
      </c>
      <c r="AP316" s="35" t="e">
        <f>IF($D312&gt;=1,($B311/HLOOKUP($D312,'[7]Annuity Cal'!$H$7:$BE$11,2,FALSE))*HLOOKUP(AP312,'[7]Annuity Cal'!$H$7:$BE$11,5,FALSE),(IF(AP312&lt;=(-1),AP312,0)))</f>
        <v>#N/A</v>
      </c>
      <c r="AQ316" s="35" t="e">
        <f>IF($D312&gt;=1,($B311/HLOOKUP($D312,'[7]Annuity Cal'!$H$7:$BE$11,2,FALSE))*HLOOKUP(AQ312,'[7]Annuity Cal'!$H$7:$BE$11,5,FALSE),(IF(AQ312&lt;=(-1),AQ312,0)))</f>
        <v>#N/A</v>
      </c>
      <c r="AR316" s="35" t="e">
        <f>IF($D312&gt;=1,($B311/HLOOKUP($D312,'[7]Annuity Cal'!$H$7:$BE$11,2,FALSE))*HLOOKUP(AR312,'[7]Annuity Cal'!$H$7:$BE$11,5,FALSE),(IF(AR312&lt;=(-1),AR312,0)))</f>
        <v>#N/A</v>
      </c>
      <c r="AS316" s="35" t="e">
        <f>IF($D312&gt;=1,($B311/HLOOKUP($D312,'[7]Annuity Cal'!$H$7:$BE$11,2,FALSE))*HLOOKUP(AS312,'[7]Annuity Cal'!$H$7:$BE$11,5,FALSE),(IF(AS312&lt;=(-1),AS312,0)))</f>
        <v>#N/A</v>
      </c>
      <c r="AT316" s="35" t="e">
        <f>IF($D312&gt;=1,($B311/HLOOKUP($D312,'[7]Annuity Cal'!$H$7:$BE$11,2,FALSE))*HLOOKUP(AT312,'[7]Annuity Cal'!$H$7:$BE$11,5,FALSE),(IF(AT312&lt;=(-1),AT312,0)))</f>
        <v>#N/A</v>
      </c>
      <c r="AU316" s="35" t="e">
        <f>IF($D312&gt;=1,($B311/HLOOKUP($D312,'[7]Annuity Cal'!$H$7:$BE$11,2,FALSE))*HLOOKUP(AU312,'[7]Annuity Cal'!$H$7:$BE$11,5,FALSE),(IF(AU312&lt;=(-1),AU312,0)))</f>
        <v>#N/A</v>
      </c>
      <c r="AV316" s="35" t="e">
        <f>IF($D312&gt;=1,($B311/HLOOKUP($D312,'[7]Annuity Cal'!$H$7:$BE$11,2,FALSE))*HLOOKUP(AV312,'[7]Annuity Cal'!$H$7:$BE$11,5,FALSE),(IF(AV312&lt;=(-1),AV312,0)))</f>
        <v>#N/A</v>
      </c>
      <c r="AW316" s="35" t="e">
        <f>IF($D312&gt;=1,($B311/HLOOKUP($D312,'[7]Annuity Cal'!$H$7:$BE$11,2,FALSE))*HLOOKUP(AW312,'[7]Annuity Cal'!$H$7:$BE$11,5,FALSE),(IF(AW312&lt;=(-1),AW312,0)))</f>
        <v>#N/A</v>
      </c>
      <c r="AX316" s="35" t="e">
        <f>IF($D312&gt;=1,($B311/HLOOKUP($D312,'[7]Annuity Cal'!$H$7:$BE$11,2,FALSE))*HLOOKUP(AX312,'[7]Annuity Cal'!$H$7:$BE$11,5,FALSE),(IF(AX312&lt;=(-1),AX312,0)))</f>
        <v>#N/A</v>
      </c>
      <c r="AY316" s="35" t="e">
        <f>IF($D312&gt;=1,($B311/HLOOKUP($D312,'[7]Annuity Cal'!$H$7:$BE$11,2,FALSE))*HLOOKUP(AY312,'[7]Annuity Cal'!$H$7:$BE$11,5,FALSE),(IF(AY312&lt;=(-1),AY312,0)))</f>
        <v>#N/A</v>
      </c>
      <c r="AZ316" s="35" t="e">
        <f>IF($D312&gt;=1,($B311/HLOOKUP($D312,'[7]Annuity Cal'!$H$7:$BE$11,2,FALSE))*HLOOKUP(AZ312,'[7]Annuity Cal'!$H$7:$BE$11,5,FALSE),(IF(AZ312&lt;=(-1),AZ312,0)))</f>
        <v>#N/A</v>
      </c>
      <c r="BA316" s="35" t="e">
        <f>IF($D312&gt;=1,($B311/HLOOKUP($D312,'[7]Annuity Cal'!$H$7:$BE$11,2,FALSE))*HLOOKUP(BA312,'[7]Annuity Cal'!$H$7:$BE$11,5,FALSE),(IF(BA312&lt;=(-1),BA312,0)))</f>
        <v>#N/A</v>
      </c>
      <c r="BB316" s="35" t="e">
        <f>IF($D312&gt;=1,($B311/HLOOKUP($D312,'[7]Annuity Cal'!$H$7:$BE$11,2,FALSE))*HLOOKUP(BB312,'[7]Annuity Cal'!$H$7:$BE$11,5,FALSE),(IF(BB312&lt;=(-1),BB312,0)))</f>
        <v>#N/A</v>
      </c>
      <c r="BC316" s="35" t="e">
        <f>IF($D312&gt;=1,($B311/HLOOKUP($D312,'[7]Annuity Cal'!$H$7:$BE$11,2,FALSE))*HLOOKUP(BC312,'[7]Annuity Cal'!$H$7:$BE$11,5,FALSE),(IF(BC312&lt;=(-1),BC312,0)))</f>
        <v>#N/A</v>
      </c>
      <c r="BD316" s="35" t="e">
        <f>IF($D312&gt;=1,($B311/HLOOKUP($D312,'[7]Annuity Cal'!$H$7:$BE$11,2,FALSE))*HLOOKUP(BD312,'[7]Annuity Cal'!$H$7:$BE$11,5,FALSE),(IF(BD312&lt;=(-1),BD312,0)))</f>
        <v>#N/A</v>
      </c>
      <c r="BE316" s="35" t="e">
        <f>IF($D312&gt;=1,($B311/HLOOKUP($D312,'[7]Annuity Cal'!$H$7:$BE$11,2,FALSE))*HLOOKUP(BE312,'[7]Annuity Cal'!$H$7:$BE$11,5,FALSE),(IF(BE312&lt;=(-1),BE312,0)))</f>
        <v>#N/A</v>
      </c>
      <c r="BF316" s="35" t="e">
        <f>IF($D312&gt;=1,($B311/HLOOKUP($D312,'[7]Annuity Cal'!$H$7:$BE$11,2,FALSE))*HLOOKUP(BF312,'[7]Annuity Cal'!$H$7:$BE$11,5,FALSE),(IF(BF312&lt;=(-1),BF312,0)))</f>
        <v>#N/A</v>
      </c>
      <c r="BG316" s="35" t="e">
        <f>IF($D312&gt;=1,($B311/HLOOKUP($D312,'[7]Annuity Cal'!$H$7:$BE$11,2,FALSE))*HLOOKUP(BG312,'[7]Annuity Cal'!$H$7:$BE$11,5,FALSE),(IF(BG312&lt;=(-1),BG312,0)))</f>
        <v>#N/A</v>
      </c>
      <c r="BH316" s="35" t="e">
        <f>IF($D312&gt;=1,($B311/HLOOKUP($D312,'[7]Annuity Cal'!$H$7:$BE$11,2,FALSE))*HLOOKUP(BH312,'[7]Annuity Cal'!$H$7:$BE$11,5,FALSE),(IF(BH312&lt;=(-1),BH312,0)))</f>
        <v>#N/A</v>
      </c>
      <c r="BI316" s="35" t="e">
        <f>IF($D312&gt;=1,($B311/HLOOKUP($D312,'[7]Annuity Cal'!$H$7:$BE$11,2,FALSE))*HLOOKUP(BI312,'[7]Annuity Cal'!$H$7:$BE$11,5,FALSE),(IF(BI312&lt;=(-1),BI312,0)))</f>
        <v>#N/A</v>
      </c>
      <c r="BJ316" s="35" t="e">
        <f>IF($D312&gt;=1,($B311/HLOOKUP($D312,'[7]Annuity Cal'!$H$7:$BE$11,2,FALSE))*HLOOKUP(BJ312,'[7]Annuity Cal'!$H$7:$BE$11,5,FALSE),(IF(BJ312&lt;=(-1),BJ312,0)))</f>
        <v>#N/A</v>
      </c>
      <c r="BK316" s="35" t="e">
        <f>IF($D312&gt;=1,($B311/HLOOKUP($D312,'[7]Annuity Cal'!$H$7:$BE$11,2,FALSE))*HLOOKUP(BK312,'[7]Annuity Cal'!$H$7:$BE$11,5,FALSE),(IF(BK312&lt;=(-1),BK312,0)))</f>
        <v>#N/A</v>
      </c>
      <c r="BL316" s="35" t="e">
        <f>IF($D312&gt;=1,($B311/HLOOKUP($D312,'[7]Annuity Cal'!$H$7:$BE$11,2,FALSE))*HLOOKUP(BL312,'[7]Annuity Cal'!$H$7:$BE$11,5,FALSE),(IF(BL312&lt;=(-1),BL312,0)))</f>
        <v>#N/A</v>
      </c>
      <c r="BM316" s="35" t="e">
        <f>IF($D312&gt;=1,($B311/HLOOKUP($D312,'[7]Annuity Cal'!$H$7:$BE$11,2,FALSE))*HLOOKUP(BM312,'[7]Annuity Cal'!$H$7:$BE$11,5,FALSE),(IF(BM312&lt;=(-1),BM312,0)))</f>
        <v>#N/A</v>
      </c>
      <c r="BN316" s="35" t="e">
        <f>IF($D312&gt;=1,($B311/HLOOKUP($D312,'[7]Annuity Cal'!$H$7:$BE$11,2,FALSE))*HLOOKUP(BN312,'[7]Annuity Cal'!$H$7:$BE$11,5,FALSE),(IF(BN312&lt;=(-1),BN312,0)))</f>
        <v>#N/A</v>
      </c>
    </row>
    <row r="317" spans="1:66" hidden="1">
      <c r="D317" s="35">
        <f>D313-D314</f>
        <v>5091251.0156742278</v>
      </c>
      <c r="E317" s="35">
        <f t="shared" ref="E317:BN317" si="136">E313-E314</f>
        <v>4644254.5543981791</v>
      </c>
      <c r="F317" s="35">
        <f t="shared" si="136"/>
        <v>4171396.1550054443</v>
      </c>
      <c r="G317" s="35">
        <f t="shared" si="136"/>
        <v>3671179.5196478441</v>
      </c>
      <c r="H317" s="35">
        <f t="shared" si="136"/>
        <v>3142021.7789588403</v>
      </c>
      <c r="I317" s="35">
        <f t="shared" si="136"/>
        <v>2582248.4832728296</v>
      </c>
      <c r="J317" s="35">
        <f t="shared" si="136"/>
        <v>1990088.3040506998</v>
      </c>
      <c r="K317" s="35">
        <f t="shared" si="136"/>
        <v>1363667.4287450039</v>
      </c>
      <c r="L317" s="35">
        <f t="shared" si="136"/>
        <v>701003.63136804989</v>
      </c>
      <c r="M317" s="35">
        <f t="shared" si="136"/>
        <v>0</v>
      </c>
      <c r="N317" s="35" t="e">
        <f t="shared" si="136"/>
        <v>#N/A</v>
      </c>
      <c r="O317" s="35" t="e">
        <f t="shared" si="136"/>
        <v>#N/A</v>
      </c>
      <c r="P317" s="35" t="e">
        <f t="shared" si="136"/>
        <v>#N/A</v>
      </c>
      <c r="Q317" s="35" t="e">
        <f t="shared" si="136"/>
        <v>#N/A</v>
      </c>
      <c r="R317" s="35" t="e">
        <f t="shared" si="136"/>
        <v>#N/A</v>
      </c>
      <c r="S317" s="35" t="e">
        <f t="shared" si="136"/>
        <v>#N/A</v>
      </c>
      <c r="T317" s="35" t="e">
        <f t="shared" si="136"/>
        <v>#N/A</v>
      </c>
      <c r="U317" s="35" t="e">
        <f t="shared" si="136"/>
        <v>#N/A</v>
      </c>
      <c r="V317" s="35" t="e">
        <f t="shared" si="136"/>
        <v>#N/A</v>
      </c>
      <c r="W317" s="35" t="e">
        <f t="shared" si="136"/>
        <v>#N/A</v>
      </c>
      <c r="X317" s="35" t="e">
        <f t="shared" si="136"/>
        <v>#N/A</v>
      </c>
      <c r="Y317" s="35" t="e">
        <f t="shared" si="136"/>
        <v>#N/A</v>
      </c>
      <c r="Z317" s="35" t="e">
        <f t="shared" si="136"/>
        <v>#N/A</v>
      </c>
      <c r="AA317" s="35" t="e">
        <f t="shared" si="136"/>
        <v>#N/A</v>
      </c>
      <c r="AB317" s="35" t="e">
        <f t="shared" si="136"/>
        <v>#N/A</v>
      </c>
      <c r="AC317" s="35" t="e">
        <f t="shared" si="136"/>
        <v>#N/A</v>
      </c>
      <c r="AD317" s="35" t="e">
        <f t="shared" si="136"/>
        <v>#N/A</v>
      </c>
      <c r="AE317" s="35" t="e">
        <f t="shared" si="136"/>
        <v>#N/A</v>
      </c>
      <c r="AF317" s="35" t="e">
        <f t="shared" si="136"/>
        <v>#N/A</v>
      </c>
      <c r="AG317" s="35" t="e">
        <f t="shared" si="136"/>
        <v>#N/A</v>
      </c>
      <c r="AH317" s="35" t="e">
        <f t="shared" si="136"/>
        <v>#N/A</v>
      </c>
      <c r="AI317" s="35" t="e">
        <f t="shared" si="136"/>
        <v>#N/A</v>
      </c>
      <c r="AJ317" s="35" t="e">
        <f t="shared" si="136"/>
        <v>#N/A</v>
      </c>
      <c r="AK317" s="35" t="e">
        <f t="shared" si="136"/>
        <v>#N/A</v>
      </c>
      <c r="AL317" s="35" t="e">
        <f t="shared" si="136"/>
        <v>#N/A</v>
      </c>
      <c r="AM317" s="35" t="e">
        <f t="shared" si="136"/>
        <v>#N/A</v>
      </c>
      <c r="AN317" s="35" t="e">
        <f t="shared" si="136"/>
        <v>#N/A</v>
      </c>
      <c r="AO317" s="35" t="e">
        <f t="shared" si="136"/>
        <v>#N/A</v>
      </c>
      <c r="AP317" s="35" t="e">
        <f t="shared" si="136"/>
        <v>#N/A</v>
      </c>
      <c r="AQ317" s="35" t="e">
        <f t="shared" si="136"/>
        <v>#N/A</v>
      </c>
      <c r="AR317" s="35" t="e">
        <f t="shared" si="136"/>
        <v>#N/A</v>
      </c>
      <c r="AS317" s="35" t="e">
        <f t="shared" si="136"/>
        <v>#N/A</v>
      </c>
      <c r="AT317" s="35" t="e">
        <f t="shared" si="136"/>
        <v>#N/A</v>
      </c>
      <c r="AU317" s="35" t="e">
        <f t="shared" si="136"/>
        <v>#N/A</v>
      </c>
      <c r="AV317" s="35" t="e">
        <f t="shared" si="136"/>
        <v>#N/A</v>
      </c>
      <c r="AW317" s="35" t="e">
        <f t="shared" si="136"/>
        <v>#N/A</v>
      </c>
      <c r="AX317" s="35" t="e">
        <f t="shared" si="136"/>
        <v>#N/A</v>
      </c>
      <c r="AY317" s="35" t="e">
        <f t="shared" si="136"/>
        <v>#N/A</v>
      </c>
      <c r="AZ317" s="35" t="e">
        <f t="shared" si="136"/>
        <v>#N/A</v>
      </c>
      <c r="BA317" s="35" t="e">
        <f t="shared" si="136"/>
        <v>#N/A</v>
      </c>
      <c r="BB317" s="35" t="e">
        <f t="shared" si="136"/>
        <v>#N/A</v>
      </c>
      <c r="BC317" s="35" t="e">
        <f t="shared" si="136"/>
        <v>#N/A</v>
      </c>
      <c r="BD317" s="35" t="e">
        <f t="shared" si="136"/>
        <v>#N/A</v>
      </c>
      <c r="BE317" s="35" t="e">
        <f t="shared" si="136"/>
        <v>#N/A</v>
      </c>
      <c r="BF317" s="35" t="e">
        <f t="shared" si="136"/>
        <v>#N/A</v>
      </c>
      <c r="BG317" s="35" t="e">
        <f t="shared" si="136"/>
        <v>#N/A</v>
      </c>
      <c r="BH317" s="35" t="e">
        <f t="shared" si="136"/>
        <v>#N/A</v>
      </c>
      <c r="BI317" s="35" t="e">
        <f t="shared" si="136"/>
        <v>#N/A</v>
      </c>
      <c r="BJ317" s="35" t="e">
        <f t="shared" si="136"/>
        <v>#N/A</v>
      </c>
      <c r="BK317" s="35" t="e">
        <f t="shared" si="136"/>
        <v>#N/A</v>
      </c>
      <c r="BL317" s="35" t="e">
        <f t="shared" si="136"/>
        <v>#N/A</v>
      </c>
      <c r="BM317" s="35" t="e">
        <f t="shared" si="136"/>
        <v>#N/A</v>
      </c>
      <c r="BN317" s="35" t="e">
        <f t="shared" si="136"/>
        <v>#N/A</v>
      </c>
    </row>
    <row r="318" spans="1:66" hidden="1"/>
    <row r="319" spans="1:66" hidden="1">
      <c r="C319" s="35" t="s">
        <v>12</v>
      </c>
      <c r="E319" s="35">
        <f>D313</f>
        <v>5513800</v>
      </c>
      <c r="F319" s="35">
        <f t="shared" ref="F319:U323" si="137">E313</f>
        <v>5091251.0156742278</v>
      </c>
      <c r="G319" s="35">
        <f t="shared" si="137"/>
        <v>4644254.5543981791</v>
      </c>
      <c r="H319" s="35">
        <f t="shared" si="137"/>
        <v>4171396.1550054443</v>
      </c>
      <c r="I319" s="35">
        <f t="shared" si="137"/>
        <v>3671179.5196478441</v>
      </c>
      <c r="J319" s="35">
        <f t="shared" si="137"/>
        <v>3142021.7789588403</v>
      </c>
      <c r="K319" s="35">
        <f t="shared" si="137"/>
        <v>2582248.4832728296</v>
      </c>
      <c r="L319" s="35">
        <f t="shared" si="137"/>
        <v>1990088.3040506998</v>
      </c>
      <c r="M319" s="35">
        <f t="shared" si="137"/>
        <v>1363667.4287450039</v>
      </c>
      <c r="N319" s="35">
        <f t="shared" si="137"/>
        <v>701003.63136804989</v>
      </c>
      <c r="O319" s="35">
        <f t="shared" si="137"/>
        <v>0</v>
      </c>
      <c r="P319" s="35" t="e">
        <f t="shared" si="137"/>
        <v>#N/A</v>
      </c>
      <c r="Q319" s="35" t="e">
        <f t="shared" si="137"/>
        <v>#N/A</v>
      </c>
      <c r="R319" s="35" t="e">
        <f t="shared" si="137"/>
        <v>#N/A</v>
      </c>
      <c r="S319" s="35" t="e">
        <f t="shared" si="137"/>
        <v>#N/A</v>
      </c>
      <c r="T319" s="35" t="e">
        <f t="shared" si="137"/>
        <v>#N/A</v>
      </c>
      <c r="U319" s="35" t="e">
        <f t="shared" si="137"/>
        <v>#N/A</v>
      </c>
      <c r="V319" s="35" t="e">
        <f t="shared" ref="V319:AK323" si="138">U313</f>
        <v>#N/A</v>
      </c>
      <c r="W319" s="35" t="e">
        <f t="shared" si="138"/>
        <v>#N/A</v>
      </c>
      <c r="X319" s="35" t="e">
        <f t="shared" si="138"/>
        <v>#N/A</v>
      </c>
      <c r="Y319" s="35" t="e">
        <f t="shared" si="138"/>
        <v>#N/A</v>
      </c>
      <c r="Z319" s="35" t="e">
        <f t="shared" si="138"/>
        <v>#N/A</v>
      </c>
      <c r="AA319" s="35" t="e">
        <f t="shared" si="138"/>
        <v>#N/A</v>
      </c>
      <c r="AB319" s="35" t="e">
        <f t="shared" si="138"/>
        <v>#N/A</v>
      </c>
      <c r="AC319" s="35" t="e">
        <f t="shared" si="138"/>
        <v>#N/A</v>
      </c>
      <c r="AD319" s="35" t="e">
        <f t="shared" si="138"/>
        <v>#N/A</v>
      </c>
      <c r="AE319" s="35" t="e">
        <f t="shared" si="138"/>
        <v>#N/A</v>
      </c>
      <c r="AF319" s="35" t="e">
        <f t="shared" si="138"/>
        <v>#N/A</v>
      </c>
      <c r="AG319" s="35" t="e">
        <f t="shared" si="138"/>
        <v>#N/A</v>
      </c>
      <c r="AH319" s="35" t="e">
        <f t="shared" si="138"/>
        <v>#N/A</v>
      </c>
      <c r="AI319" s="35" t="e">
        <f t="shared" si="138"/>
        <v>#N/A</v>
      </c>
      <c r="AJ319" s="35" t="e">
        <f t="shared" si="138"/>
        <v>#N/A</v>
      </c>
      <c r="AK319" s="35" t="e">
        <f t="shared" si="138"/>
        <v>#N/A</v>
      </c>
      <c r="AL319" s="35" t="e">
        <f t="shared" ref="AL319:BA323" si="139">AK313</f>
        <v>#N/A</v>
      </c>
      <c r="AM319" s="35" t="e">
        <f t="shared" si="139"/>
        <v>#N/A</v>
      </c>
      <c r="AN319" s="35" t="e">
        <f t="shared" si="139"/>
        <v>#N/A</v>
      </c>
      <c r="AO319" s="35" t="e">
        <f t="shared" si="139"/>
        <v>#N/A</v>
      </c>
      <c r="AP319" s="35" t="e">
        <f t="shared" si="139"/>
        <v>#N/A</v>
      </c>
      <c r="AQ319" s="35" t="e">
        <f t="shared" si="139"/>
        <v>#N/A</v>
      </c>
      <c r="AR319" s="35" t="e">
        <f t="shared" si="139"/>
        <v>#N/A</v>
      </c>
      <c r="AS319" s="35" t="e">
        <f t="shared" si="139"/>
        <v>#N/A</v>
      </c>
      <c r="AT319" s="35" t="e">
        <f t="shared" si="139"/>
        <v>#N/A</v>
      </c>
      <c r="AU319" s="35" t="e">
        <f t="shared" si="139"/>
        <v>#N/A</v>
      </c>
      <c r="AV319" s="35" t="e">
        <f t="shared" si="139"/>
        <v>#N/A</v>
      </c>
      <c r="AW319" s="35" t="e">
        <f t="shared" si="139"/>
        <v>#N/A</v>
      </c>
      <c r="AX319" s="35" t="e">
        <f t="shared" si="139"/>
        <v>#N/A</v>
      </c>
      <c r="AY319" s="35" t="e">
        <f t="shared" si="139"/>
        <v>#N/A</v>
      </c>
      <c r="AZ319" s="35" t="e">
        <f t="shared" si="139"/>
        <v>#N/A</v>
      </c>
      <c r="BA319" s="35" t="e">
        <f t="shared" si="139"/>
        <v>#N/A</v>
      </c>
      <c r="BB319" s="35" t="e">
        <f t="shared" ref="BB319:BN323" si="140">BA313</f>
        <v>#N/A</v>
      </c>
      <c r="BC319" s="35" t="e">
        <f t="shared" si="140"/>
        <v>#N/A</v>
      </c>
      <c r="BD319" s="35" t="e">
        <f t="shared" si="140"/>
        <v>#N/A</v>
      </c>
      <c r="BE319" s="35" t="e">
        <f t="shared" si="140"/>
        <v>#N/A</v>
      </c>
      <c r="BF319" s="35" t="e">
        <f t="shared" si="140"/>
        <v>#N/A</v>
      </c>
      <c r="BG319" s="35" t="e">
        <f t="shared" si="140"/>
        <v>#N/A</v>
      </c>
      <c r="BH319" s="35" t="e">
        <f t="shared" si="140"/>
        <v>#N/A</v>
      </c>
      <c r="BI319" s="35" t="e">
        <f t="shared" si="140"/>
        <v>#N/A</v>
      </c>
      <c r="BJ319" s="35" t="e">
        <f t="shared" si="140"/>
        <v>#N/A</v>
      </c>
      <c r="BK319" s="35" t="e">
        <f t="shared" si="140"/>
        <v>#N/A</v>
      </c>
      <c r="BL319" s="35" t="e">
        <f t="shared" si="140"/>
        <v>#N/A</v>
      </c>
      <c r="BM319" s="35" t="e">
        <f t="shared" si="140"/>
        <v>#N/A</v>
      </c>
      <c r="BN319" s="35" t="e">
        <f t="shared" si="140"/>
        <v>#N/A</v>
      </c>
    </row>
    <row r="320" spans="1:66" hidden="1">
      <c r="C320" s="35" t="s">
        <v>0</v>
      </c>
      <c r="E320" s="35">
        <f>D314</f>
        <v>422548.98432577221</v>
      </c>
      <c r="F320" s="35">
        <f t="shared" si="137"/>
        <v>446996.46127604903</v>
      </c>
      <c r="G320" s="35">
        <f t="shared" si="137"/>
        <v>472858.39939273463</v>
      </c>
      <c r="H320" s="35">
        <f t="shared" si="137"/>
        <v>500216.63535760011</v>
      </c>
      <c r="I320" s="35">
        <f t="shared" si="137"/>
        <v>529157.74068900407</v>
      </c>
      <c r="J320" s="35">
        <f t="shared" si="137"/>
        <v>559773.29568601062</v>
      </c>
      <c r="K320" s="35">
        <f t="shared" si="137"/>
        <v>592160.17922212987</v>
      </c>
      <c r="L320" s="35">
        <f t="shared" si="137"/>
        <v>626420.87530569604</v>
      </c>
      <c r="M320" s="35">
        <f t="shared" si="137"/>
        <v>662663.797376954</v>
      </c>
      <c r="N320" s="35">
        <f t="shared" si="137"/>
        <v>701003.6313680493</v>
      </c>
      <c r="O320" s="35" t="e">
        <f t="shared" si="137"/>
        <v>#N/A</v>
      </c>
      <c r="P320" s="35" t="e">
        <f t="shared" si="137"/>
        <v>#N/A</v>
      </c>
      <c r="Q320" s="35" t="e">
        <f t="shared" si="137"/>
        <v>#N/A</v>
      </c>
      <c r="R320" s="35" t="e">
        <f t="shared" si="137"/>
        <v>#N/A</v>
      </c>
      <c r="S320" s="35" t="e">
        <f t="shared" si="137"/>
        <v>#N/A</v>
      </c>
      <c r="T320" s="35" t="e">
        <f t="shared" si="137"/>
        <v>#N/A</v>
      </c>
      <c r="U320" s="35" t="e">
        <f t="shared" si="137"/>
        <v>#N/A</v>
      </c>
      <c r="V320" s="35" t="e">
        <f t="shared" si="138"/>
        <v>#N/A</v>
      </c>
      <c r="W320" s="35" t="e">
        <f t="shared" si="138"/>
        <v>#N/A</v>
      </c>
      <c r="X320" s="35" t="e">
        <f t="shared" si="138"/>
        <v>#N/A</v>
      </c>
      <c r="Y320" s="35" t="e">
        <f t="shared" si="138"/>
        <v>#N/A</v>
      </c>
      <c r="Z320" s="35" t="e">
        <f t="shared" si="138"/>
        <v>#N/A</v>
      </c>
      <c r="AA320" s="35" t="e">
        <f t="shared" si="138"/>
        <v>#N/A</v>
      </c>
      <c r="AB320" s="35" t="e">
        <f t="shared" si="138"/>
        <v>#N/A</v>
      </c>
      <c r="AC320" s="35" t="e">
        <f t="shared" si="138"/>
        <v>#N/A</v>
      </c>
      <c r="AD320" s="35" t="e">
        <f t="shared" si="138"/>
        <v>#N/A</v>
      </c>
      <c r="AE320" s="35" t="e">
        <f t="shared" si="138"/>
        <v>#N/A</v>
      </c>
      <c r="AF320" s="35" t="e">
        <f t="shared" si="138"/>
        <v>#N/A</v>
      </c>
      <c r="AG320" s="35" t="e">
        <f t="shared" si="138"/>
        <v>#N/A</v>
      </c>
      <c r="AH320" s="35" t="e">
        <f t="shared" si="138"/>
        <v>#N/A</v>
      </c>
      <c r="AI320" s="35" t="e">
        <f t="shared" si="138"/>
        <v>#N/A</v>
      </c>
      <c r="AJ320" s="35" t="e">
        <f t="shared" si="138"/>
        <v>#N/A</v>
      </c>
      <c r="AK320" s="35" t="e">
        <f t="shared" si="138"/>
        <v>#N/A</v>
      </c>
      <c r="AL320" s="35" t="e">
        <f t="shared" si="139"/>
        <v>#N/A</v>
      </c>
      <c r="AM320" s="35" t="e">
        <f t="shared" si="139"/>
        <v>#N/A</v>
      </c>
      <c r="AN320" s="35" t="e">
        <f t="shared" si="139"/>
        <v>#N/A</v>
      </c>
      <c r="AO320" s="35" t="e">
        <f t="shared" si="139"/>
        <v>#N/A</v>
      </c>
      <c r="AP320" s="35" t="e">
        <f t="shared" si="139"/>
        <v>#N/A</v>
      </c>
      <c r="AQ320" s="35" t="e">
        <f t="shared" si="139"/>
        <v>#N/A</v>
      </c>
      <c r="AR320" s="35" t="e">
        <f t="shared" si="139"/>
        <v>#N/A</v>
      </c>
      <c r="AS320" s="35" t="e">
        <f t="shared" si="139"/>
        <v>#N/A</v>
      </c>
      <c r="AT320" s="35" t="e">
        <f t="shared" si="139"/>
        <v>#N/A</v>
      </c>
      <c r="AU320" s="35" t="e">
        <f t="shared" si="139"/>
        <v>#N/A</v>
      </c>
      <c r="AV320" s="35" t="e">
        <f t="shared" si="139"/>
        <v>#N/A</v>
      </c>
      <c r="AW320" s="35" t="e">
        <f t="shared" si="139"/>
        <v>#N/A</v>
      </c>
      <c r="AX320" s="35" t="e">
        <f t="shared" si="139"/>
        <v>#N/A</v>
      </c>
      <c r="AY320" s="35" t="e">
        <f t="shared" si="139"/>
        <v>#N/A</v>
      </c>
      <c r="AZ320" s="35" t="e">
        <f t="shared" si="139"/>
        <v>#N/A</v>
      </c>
      <c r="BA320" s="35" t="e">
        <f t="shared" si="139"/>
        <v>#N/A</v>
      </c>
      <c r="BB320" s="35" t="e">
        <f t="shared" si="140"/>
        <v>#N/A</v>
      </c>
      <c r="BC320" s="35" t="e">
        <f t="shared" si="140"/>
        <v>#N/A</v>
      </c>
      <c r="BD320" s="35" t="e">
        <f t="shared" si="140"/>
        <v>#N/A</v>
      </c>
      <c r="BE320" s="35" t="e">
        <f t="shared" si="140"/>
        <v>#N/A</v>
      </c>
      <c r="BF320" s="35" t="e">
        <f t="shared" si="140"/>
        <v>#N/A</v>
      </c>
      <c r="BG320" s="35" t="e">
        <f t="shared" si="140"/>
        <v>#N/A</v>
      </c>
      <c r="BH320" s="35" t="e">
        <f t="shared" si="140"/>
        <v>#N/A</v>
      </c>
      <c r="BI320" s="35" t="e">
        <f t="shared" si="140"/>
        <v>#N/A</v>
      </c>
      <c r="BJ320" s="35" t="e">
        <f t="shared" si="140"/>
        <v>#N/A</v>
      </c>
      <c r="BK320" s="35" t="e">
        <f t="shared" si="140"/>
        <v>#N/A</v>
      </c>
      <c r="BL320" s="35" t="e">
        <f t="shared" si="140"/>
        <v>#N/A</v>
      </c>
      <c r="BM320" s="35" t="e">
        <f t="shared" si="140"/>
        <v>#N/A</v>
      </c>
      <c r="BN320" s="35" t="e">
        <f t="shared" si="140"/>
        <v>#N/A</v>
      </c>
    </row>
    <row r="321" spans="3:66" hidden="1">
      <c r="C321" s="35" t="s">
        <v>1</v>
      </c>
      <c r="E321" s="35">
        <f>D315</f>
        <v>298163.53081208339</v>
      </c>
      <c r="F321" s="35">
        <f t="shared" si="137"/>
        <v>273716.05386180658</v>
      </c>
      <c r="G321" s="35">
        <f t="shared" si="137"/>
        <v>247854.11574512094</v>
      </c>
      <c r="H321" s="35">
        <f t="shared" si="137"/>
        <v>220495.87978025549</v>
      </c>
      <c r="I321" s="35">
        <f t="shared" si="137"/>
        <v>191554.77444885153</v>
      </c>
      <c r="J321" s="35">
        <f t="shared" si="137"/>
        <v>160939.21945184493</v>
      </c>
      <c r="K321" s="35">
        <f t="shared" si="137"/>
        <v>128552.33591572569</v>
      </c>
      <c r="L321" s="35">
        <f t="shared" si="137"/>
        <v>94291.639832159533</v>
      </c>
      <c r="M321" s="35">
        <f t="shared" si="137"/>
        <v>58048.71776090152</v>
      </c>
      <c r="N321" s="35">
        <f t="shared" si="137"/>
        <v>19708.883769806314</v>
      </c>
      <c r="O321" s="35" t="e">
        <f t="shared" si="137"/>
        <v>#N/A</v>
      </c>
      <c r="P321" s="35" t="e">
        <f t="shared" si="137"/>
        <v>#N/A</v>
      </c>
      <c r="Q321" s="35" t="e">
        <f t="shared" si="137"/>
        <v>#N/A</v>
      </c>
      <c r="R321" s="35" t="e">
        <f t="shared" si="137"/>
        <v>#N/A</v>
      </c>
      <c r="S321" s="35" t="e">
        <f t="shared" si="137"/>
        <v>#N/A</v>
      </c>
      <c r="T321" s="35" t="e">
        <f t="shared" si="137"/>
        <v>#N/A</v>
      </c>
      <c r="U321" s="35" t="e">
        <f t="shared" si="137"/>
        <v>#N/A</v>
      </c>
      <c r="V321" s="35" t="e">
        <f t="shared" si="138"/>
        <v>#N/A</v>
      </c>
      <c r="W321" s="35" t="e">
        <f t="shared" si="138"/>
        <v>#N/A</v>
      </c>
      <c r="X321" s="35" t="e">
        <f t="shared" si="138"/>
        <v>#N/A</v>
      </c>
      <c r="Y321" s="35" t="e">
        <f t="shared" si="138"/>
        <v>#N/A</v>
      </c>
      <c r="Z321" s="35" t="e">
        <f t="shared" si="138"/>
        <v>#N/A</v>
      </c>
      <c r="AA321" s="35" t="e">
        <f t="shared" si="138"/>
        <v>#N/A</v>
      </c>
      <c r="AB321" s="35" t="e">
        <f t="shared" si="138"/>
        <v>#N/A</v>
      </c>
      <c r="AC321" s="35" t="e">
        <f t="shared" si="138"/>
        <v>#N/A</v>
      </c>
      <c r="AD321" s="35" t="e">
        <f t="shared" si="138"/>
        <v>#N/A</v>
      </c>
      <c r="AE321" s="35" t="e">
        <f t="shared" si="138"/>
        <v>#N/A</v>
      </c>
      <c r="AF321" s="35" t="e">
        <f t="shared" si="138"/>
        <v>#N/A</v>
      </c>
      <c r="AG321" s="35" t="e">
        <f t="shared" si="138"/>
        <v>#N/A</v>
      </c>
      <c r="AH321" s="35" t="e">
        <f t="shared" si="138"/>
        <v>#N/A</v>
      </c>
      <c r="AI321" s="35" t="e">
        <f t="shared" si="138"/>
        <v>#N/A</v>
      </c>
      <c r="AJ321" s="35" t="e">
        <f t="shared" si="138"/>
        <v>#N/A</v>
      </c>
      <c r="AK321" s="35" t="e">
        <f t="shared" si="138"/>
        <v>#N/A</v>
      </c>
      <c r="AL321" s="35" t="e">
        <f t="shared" si="139"/>
        <v>#N/A</v>
      </c>
      <c r="AM321" s="35" t="e">
        <f t="shared" si="139"/>
        <v>#N/A</v>
      </c>
      <c r="AN321" s="35" t="e">
        <f t="shared" si="139"/>
        <v>#N/A</v>
      </c>
      <c r="AO321" s="35" t="e">
        <f t="shared" si="139"/>
        <v>#N/A</v>
      </c>
      <c r="AP321" s="35" t="e">
        <f t="shared" si="139"/>
        <v>#N/A</v>
      </c>
      <c r="AQ321" s="35" t="e">
        <f t="shared" si="139"/>
        <v>#N/A</v>
      </c>
      <c r="AR321" s="35" t="e">
        <f t="shared" si="139"/>
        <v>#N/A</v>
      </c>
      <c r="AS321" s="35" t="e">
        <f t="shared" si="139"/>
        <v>#N/A</v>
      </c>
      <c r="AT321" s="35" t="e">
        <f t="shared" si="139"/>
        <v>#N/A</v>
      </c>
      <c r="AU321" s="35" t="e">
        <f t="shared" si="139"/>
        <v>#N/A</v>
      </c>
      <c r="AV321" s="35" t="e">
        <f t="shared" si="139"/>
        <v>#N/A</v>
      </c>
      <c r="AW321" s="35" t="e">
        <f t="shared" si="139"/>
        <v>#N/A</v>
      </c>
      <c r="AX321" s="35" t="e">
        <f t="shared" si="139"/>
        <v>#N/A</v>
      </c>
      <c r="AY321" s="35" t="e">
        <f t="shared" si="139"/>
        <v>#N/A</v>
      </c>
      <c r="AZ321" s="35" t="e">
        <f t="shared" si="139"/>
        <v>#N/A</v>
      </c>
      <c r="BA321" s="35" t="e">
        <f t="shared" si="139"/>
        <v>#N/A</v>
      </c>
      <c r="BB321" s="35" t="e">
        <f t="shared" si="140"/>
        <v>#N/A</v>
      </c>
      <c r="BC321" s="35" t="e">
        <f t="shared" si="140"/>
        <v>#N/A</v>
      </c>
      <c r="BD321" s="35" t="e">
        <f t="shared" si="140"/>
        <v>#N/A</v>
      </c>
      <c r="BE321" s="35" t="e">
        <f t="shared" si="140"/>
        <v>#N/A</v>
      </c>
      <c r="BF321" s="35" t="e">
        <f t="shared" si="140"/>
        <v>#N/A</v>
      </c>
      <c r="BG321" s="35" t="e">
        <f t="shared" si="140"/>
        <v>#N/A</v>
      </c>
      <c r="BH321" s="35" t="e">
        <f t="shared" si="140"/>
        <v>#N/A</v>
      </c>
      <c r="BI321" s="35" t="e">
        <f t="shared" si="140"/>
        <v>#N/A</v>
      </c>
      <c r="BJ321" s="35" t="e">
        <f t="shared" si="140"/>
        <v>#N/A</v>
      </c>
      <c r="BK321" s="35" t="e">
        <f t="shared" si="140"/>
        <v>#N/A</v>
      </c>
      <c r="BL321" s="35" t="e">
        <f t="shared" si="140"/>
        <v>#N/A</v>
      </c>
      <c r="BM321" s="35" t="e">
        <f t="shared" si="140"/>
        <v>#N/A</v>
      </c>
      <c r="BN321" s="35" t="e">
        <f t="shared" si="140"/>
        <v>#N/A</v>
      </c>
    </row>
    <row r="322" spans="3:66" hidden="1">
      <c r="C322" s="35" t="s">
        <v>2</v>
      </c>
      <c r="E322" s="35">
        <f>D316</f>
        <v>720712.51513785555</v>
      </c>
      <c r="F322" s="35">
        <f t="shared" si="137"/>
        <v>720712.51513785555</v>
      </c>
      <c r="G322" s="35">
        <f t="shared" si="137"/>
        <v>720712.51513785555</v>
      </c>
      <c r="H322" s="35">
        <f t="shared" si="137"/>
        <v>720712.51513785555</v>
      </c>
      <c r="I322" s="35">
        <f t="shared" si="137"/>
        <v>720712.51513785555</v>
      </c>
      <c r="J322" s="35">
        <f t="shared" si="137"/>
        <v>720712.51513785555</v>
      </c>
      <c r="K322" s="35">
        <f t="shared" si="137"/>
        <v>720712.51513785555</v>
      </c>
      <c r="L322" s="35">
        <f t="shared" si="137"/>
        <v>720712.51513785555</v>
      </c>
      <c r="M322" s="35">
        <f t="shared" si="137"/>
        <v>720712.51513785555</v>
      </c>
      <c r="N322" s="35">
        <f t="shared" si="137"/>
        <v>720712.51513785555</v>
      </c>
      <c r="O322" s="35" t="e">
        <f t="shared" si="137"/>
        <v>#N/A</v>
      </c>
      <c r="P322" s="35" t="e">
        <f t="shared" si="137"/>
        <v>#N/A</v>
      </c>
      <c r="Q322" s="35" t="e">
        <f t="shared" si="137"/>
        <v>#N/A</v>
      </c>
      <c r="R322" s="35" t="e">
        <f t="shared" si="137"/>
        <v>#N/A</v>
      </c>
      <c r="S322" s="35" t="e">
        <f t="shared" si="137"/>
        <v>#N/A</v>
      </c>
      <c r="T322" s="35" t="e">
        <f t="shared" si="137"/>
        <v>#N/A</v>
      </c>
      <c r="U322" s="35" t="e">
        <f t="shared" si="137"/>
        <v>#N/A</v>
      </c>
      <c r="V322" s="35" t="e">
        <f t="shared" si="138"/>
        <v>#N/A</v>
      </c>
      <c r="W322" s="35" t="e">
        <f t="shared" si="138"/>
        <v>#N/A</v>
      </c>
      <c r="X322" s="35" t="e">
        <f t="shared" si="138"/>
        <v>#N/A</v>
      </c>
      <c r="Y322" s="35" t="e">
        <f t="shared" si="138"/>
        <v>#N/A</v>
      </c>
      <c r="Z322" s="35" t="e">
        <f t="shared" si="138"/>
        <v>#N/A</v>
      </c>
      <c r="AA322" s="35" t="e">
        <f t="shared" si="138"/>
        <v>#N/A</v>
      </c>
      <c r="AB322" s="35" t="e">
        <f t="shared" si="138"/>
        <v>#N/A</v>
      </c>
      <c r="AC322" s="35" t="e">
        <f t="shared" si="138"/>
        <v>#N/A</v>
      </c>
      <c r="AD322" s="35" t="e">
        <f t="shared" si="138"/>
        <v>#N/A</v>
      </c>
      <c r="AE322" s="35" t="e">
        <f t="shared" si="138"/>
        <v>#N/A</v>
      </c>
      <c r="AF322" s="35" t="e">
        <f t="shared" si="138"/>
        <v>#N/A</v>
      </c>
      <c r="AG322" s="35" t="e">
        <f t="shared" si="138"/>
        <v>#N/A</v>
      </c>
      <c r="AH322" s="35" t="e">
        <f t="shared" si="138"/>
        <v>#N/A</v>
      </c>
      <c r="AI322" s="35" t="e">
        <f t="shared" si="138"/>
        <v>#N/A</v>
      </c>
      <c r="AJ322" s="35" t="e">
        <f t="shared" si="138"/>
        <v>#N/A</v>
      </c>
      <c r="AK322" s="35" t="e">
        <f t="shared" si="138"/>
        <v>#N/A</v>
      </c>
      <c r="AL322" s="35" t="e">
        <f t="shared" si="139"/>
        <v>#N/A</v>
      </c>
      <c r="AM322" s="35" t="e">
        <f t="shared" si="139"/>
        <v>#N/A</v>
      </c>
      <c r="AN322" s="35" t="e">
        <f t="shared" si="139"/>
        <v>#N/A</v>
      </c>
      <c r="AO322" s="35" t="e">
        <f t="shared" si="139"/>
        <v>#N/A</v>
      </c>
      <c r="AP322" s="35" t="e">
        <f t="shared" si="139"/>
        <v>#N/A</v>
      </c>
      <c r="AQ322" s="35" t="e">
        <f t="shared" si="139"/>
        <v>#N/A</v>
      </c>
      <c r="AR322" s="35" t="e">
        <f t="shared" si="139"/>
        <v>#N/A</v>
      </c>
      <c r="AS322" s="35" t="e">
        <f t="shared" si="139"/>
        <v>#N/A</v>
      </c>
      <c r="AT322" s="35" t="e">
        <f t="shared" si="139"/>
        <v>#N/A</v>
      </c>
      <c r="AU322" s="35" t="e">
        <f t="shared" si="139"/>
        <v>#N/A</v>
      </c>
      <c r="AV322" s="35" t="e">
        <f t="shared" si="139"/>
        <v>#N/A</v>
      </c>
      <c r="AW322" s="35" t="e">
        <f t="shared" si="139"/>
        <v>#N/A</v>
      </c>
      <c r="AX322" s="35" t="e">
        <f t="shared" si="139"/>
        <v>#N/A</v>
      </c>
      <c r="AY322" s="35" t="e">
        <f t="shared" si="139"/>
        <v>#N/A</v>
      </c>
      <c r="AZ322" s="35" t="e">
        <f t="shared" si="139"/>
        <v>#N/A</v>
      </c>
      <c r="BA322" s="35" t="e">
        <f t="shared" si="139"/>
        <v>#N/A</v>
      </c>
      <c r="BB322" s="35" t="e">
        <f t="shared" si="140"/>
        <v>#N/A</v>
      </c>
      <c r="BC322" s="35" t="e">
        <f t="shared" si="140"/>
        <v>#N/A</v>
      </c>
      <c r="BD322" s="35" t="e">
        <f t="shared" si="140"/>
        <v>#N/A</v>
      </c>
      <c r="BE322" s="35" t="e">
        <f t="shared" si="140"/>
        <v>#N/A</v>
      </c>
      <c r="BF322" s="35" t="e">
        <f t="shared" si="140"/>
        <v>#N/A</v>
      </c>
      <c r="BG322" s="35" t="e">
        <f t="shared" si="140"/>
        <v>#N/A</v>
      </c>
      <c r="BH322" s="35" t="e">
        <f t="shared" si="140"/>
        <v>#N/A</v>
      </c>
      <c r="BI322" s="35" t="e">
        <f t="shared" si="140"/>
        <v>#N/A</v>
      </c>
      <c r="BJ322" s="35" t="e">
        <f t="shared" si="140"/>
        <v>#N/A</v>
      </c>
      <c r="BK322" s="35" t="e">
        <f t="shared" si="140"/>
        <v>#N/A</v>
      </c>
      <c r="BL322" s="35" t="e">
        <f t="shared" si="140"/>
        <v>#N/A</v>
      </c>
      <c r="BM322" s="35" t="e">
        <f t="shared" si="140"/>
        <v>#N/A</v>
      </c>
      <c r="BN322" s="35" t="e">
        <f t="shared" si="140"/>
        <v>#N/A</v>
      </c>
    </row>
    <row r="323" spans="3:66" hidden="1">
      <c r="C323" s="35" t="s">
        <v>13</v>
      </c>
      <c r="E323" s="35">
        <f>D317</f>
        <v>5091251.0156742278</v>
      </c>
      <c r="F323" s="35">
        <f t="shared" si="137"/>
        <v>4644254.5543981791</v>
      </c>
      <c r="G323" s="35">
        <f t="shared" si="137"/>
        <v>4171396.1550054443</v>
      </c>
      <c r="H323" s="35">
        <f t="shared" si="137"/>
        <v>3671179.5196478441</v>
      </c>
      <c r="I323" s="35">
        <f t="shared" si="137"/>
        <v>3142021.7789588403</v>
      </c>
      <c r="J323" s="35">
        <f t="shared" si="137"/>
        <v>2582248.4832728296</v>
      </c>
      <c r="K323" s="35">
        <f t="shared" si="137"/>
        <v>1990088.3040506998</v>
      </c>
      <c r="L323" s="35">
        <f t="shared" si="137"/>
        <v>1363667.4287450039</v>
      </c>
      <c r="M323" s="35">
        <f t="shared" si="137"/>
        <v>701003.63136804989</v>
      </c>
      <c r="N323" s="35">
        <f t="shared" si="137"/>
        <v>0</v>
      </c>
      <c r="O323" s="35" t="e">
        <f t="shared" si="137"/>
        <v>#N/A</v>
      </c>
      <c r="P323" s="35" t="e">
        <f t="shared" si="137"/>
        <v>#N/A</v>
      </c>
      <c r="Q323" s="35" t="e">
        <f t="shared" si="137"/>
        <v>#N/A</v>
      </c>
      <c r="R323" s="35" t="e">
        <f t="shared" si="137"/>
        <v>#N/A</v>
      </c>
      <c r="S323" s="35" t="e">
        <f t="shared" si="137"/>
        <v>#N/A</v>
      </c>
      <c r="T323" s="35" t="e">
        <f t="shared" si="137"/>
        <v>#N/A</v>
      </c>
      <c r="U323" s="35" t="e">
        <f t="shared" si="137"/>
        <v>#N/A</v>
      </c>
      <c r="V323" s="35" t="e">
        <f t="shared" si="138"/>
        <v>#N/A</v>
      </c>
      <c r="W323" s="35" t="e">
        <f t="shared" si="138"/>
        <v>#N/A</v>
      </c>
      <c r="X323" s="35" t="e">
        <f t="shared" si="138"/>
        <v>#N/A</v>
      </c>
      <c r="Y323" s="35" t="e">
        <f t="shared" si="138"/>
        <v>#N/A</v>
      </c>
      <c r="Z323" s="35" t="e">
        <f t="shared" si="138"/>
        <v>#N/A</v>
      </c>
      <c r="AA323" s="35" t="e">
        <f t="shared" si="138"/>
        <v>#N/A</v>
      </c>
      <c r="AB323" s="35" t="e">
        <f t="shared" si="138"/>
        <v>#N/A</v>
      </c>
      <c r="AC323" s="35" t="e">
        <f t="shared" si="138"/>
        <v>#N/A</v>
      </c>
      <c r="AD323" s="35" t="e">
        <f t="shared" si="138"/>
        <v>#N/A</v>
      </c>
      <c r="AE323" s="35" t="e">
        <f t="shared" si="138"/>
        <v>#N/A</v>
      </c>
      <c r="AF323" s="35" t="e">
        <f t="shared" si="138"/>
        <v>#N/A</v>
      </c>
      <c r="AG323" s="35" t="e">
        <f t="shared" si="138"/>
        <v>#N/A</v>
      </c>
      <c r="AH323" s="35" t="e">
        <f t="shared" si="138"/>
        <v>#N/A</v>
      </c>
      <c r="AI323" s="35" t="e">
        <f t="shared" si="138"/>
        <v>#N/A</v>
      </c>
      <c r="AJ323" s="35" t="e">
        <f t="shared" si="138"/>
        <v>#N/A</v>
      </c>
      <c r="AK323" s="35" t="e">
        <f t="shared" si="138"/>
        <v>#N/A</v>
      </c>
      <c r="AL323" s="35" t="e">
        <f t="shared" si="139"/>
        <v>#N/A</v>
      </c>
      <c r="AM323" s="35" t="e">
        <f t="shared" si="139"/>
        <v>#N/A</v>
      </c>
      <c r="AN323" s="35" t="e">
        <f t="shared" si="139"/>
        <v>#N/A</v>
      </c>
      <c r="AO323" s="35" t="e">
        <f t="shared" si="139"/>
        <v>#N/A</v>
      </c>
      <c r="AP323" s="35" t="e">
        <f t="shared" si="139"/>
        <v>#N/A</v>
      </c>
      <c r="AQ323" s="35" t="e">
        <f t="shared" si="139"/>
        <v>#N/A</v>
      </c>
      <c r="AR323" s="35" t="e">
        <f t="shared" si="139"/>
        <v>#N/A</v>
      </c>
      <c r="AS323" s="35" t="e">
        <f t="shared" si="139"/>
        <v>#N/A</v>
      </c>
      <c r="AT323" s="35" t="e">
        <f t="shared" si="139"/>
        <v>#N/A</v>
      </c>
      <c r="AU323" s="35" t="e">
        <f t="shared" si="139"/>
        <v>#N/A</v>
      </c>
      <c r="AV323" s="35" t="e">
        <f t="shared" si="139"/>
        <v>#N/A</v>
      </c>
      <c r="AW323" s="35" t="e">
        <f t="shared" si="139"/>
        <v>#N/A</v>
      </c>
      <c r="AX323" s="35" t="e">
        <f t="shared" si="139"/>
        <v>#N/A</v>
      </c>
      <c r="AY323" s="35" t="e">
        <f t="shared" si="139"/>
        <v>#N/A</v>
      </c>
      <c r="AZ323" s="35" t="e">
        <f t="shared" si="139"/>
        <v>#N/A</v>
      </c>
      <c r="BA323" s="35" t="e">
        <f t="shared" si="139"/>
        <v>#N/A</v>
      </c>
      <c r="BB323" s="35" t="e">
        <f t="shared" si="140"/>
        <v>#N/A</v>
      </c>
      <c r="BC323" s="35" t="e">
        <f t="shared" si="140"/>
        <v>#N/A</v>
      </c>
      <c r="BD323" s="35" t="e">
        <f t="shared" si="140"/>
        <v>#N/A</v>
      </c>
      <c r="BE323" s="35" t="e">
        <f t="shared" si="140"/>
        <v>#N/A</v>
      </c>
      <c r="BF323" s="35" t="e">
        <f t="shared" si="140"/>
        <v>#N/A</v>
      </c>
      <c r="BG323" s="35" t="e">
        <f t="shared" si="140"/>
        <v>#N/A</v>
      </c>
      <c r="BH323" s="35" t="e">
        <f t="shared" si="140"/>
        <v>#N/A</v>
      </c>
      <c r="BI323" s="35" t="e">
        <f t="shared" si="140"/>
        <v>#N/A</v>
      </c>
      <c r="BJ323" s="35" t="e">
        <f t="shared" si="140"/>
        <v>#N/A</v>
      </c>
      <c r="BK323" s="35" t="e">
        <f t="shared" si="140"/>
        <v>#N/A</v>
      </c>
      <c r="BL323" s="35" t="e">
        <f t="shared" si="140"/>
        <v>#N/A</v>
      </c>
      <c r="BM323" s="35" t="e">
        <f t="shared" si="140"/>
        <v>#N/A</v>
      </c>
      <c r="BN323" s="35" t="e">
        <f t="shared" si="140"/>
        <v>#N/A</v>
      </c>
    </row>
    <row r="324" spans="3:66" hidden="1"/>
    <row r="325" spans="3:66" hidden="1">
      <c r="C325" s="35" t="s">
        <v>12</v>
      </c>
      <c r="F325" s="35">
        <f>E319</f>
        <v>5513800</v>
      </c>
      <c r="G325" s="35">
        <f t="shared" ref="G325:V329" si="141">F319</f>
        <v>5091251.0156742278</v>
      </c>
      <c r="H325" s="35">
        <f t="shared" si="141"/>
        <v>4644254.5543981791</v>
      </c>
      <c r="I325" s="35">
        <f t="shared" si="141"/>
        <v>4171396.1550054443</v>
      </c>
      <c r="J325" s="35">
        <f t="shared" si="141"/>
        <v>3671179.5196478441</v>
      </c>
      <c r="K325" s="35">
        <f t="shared" si="141"/>
        <v>3142021.7789588403</v>
      </c>
      <c r="L325" s="35">
        <f t="shared" si="141"/>
        <v>2582248.4832728296</v>
      </c>
      <c r="M325" s="35">
        <f t="shared" si="141"/>
        <v>1990088.3040506998</v>
      </c>
      <c r="N325" s="35">
        <f t="shared" si="141"/>
        <v>1363667.4287450039</v>
      </c>
      <c r="O325" s="35">
        <f t="shared" si="141"/>
        <v>701003.63136804989</v>
      </c>
      <c r="P325" s="35">
        <f t="shared" si="141"/>
        <v>0</v>
      </c>
      <c r="Q325" s="35" t="e">
        <f t="shared" si="141"/>
        <v>#N/A</v>
      </c>
      <c r="R325" s="35" t="e">
        <f t="shared" si="141"/>
        <v>#N/A</v>
      </c>
      <c r="S325" s="35" t="e">
        <f t="shared" si="141"/>
        <v>#N/A</v>
      </c>
      <c r="T325" s="35" t="e">
        <f t="shared" si="141"/>
        <v>#N/A</v>
      </c>
      <c r="U325" s="35" t="e">
        <f t="shared" si="141"/>
        <v>#N/A</v>
      </c>
      <c r="V325" s="35" t="e">
        <f t="shared" si="141"/>
        <v>#N/A</v>
      </c>
      <c r="W325" s="35" t="e">
        <f t="shared" ref="W325:AL329" si="142">V319</f>
        <v>#N/A</v>
      </c>
      <c r="X325" s="35" t="e">
        <f t="shared" si="142"/>
        <v>#N/A</v>
      </c>
      <c r="Y325" s="35" t="e">
        <f t="shared" si="142"/>
        <v>#N/A</v>
      </c>
      <c r="Z325" s="35" t="e">
        <f t="shared" si="142"/>
        <v>#N/A</v>
      </c>
      <c r="AA325" s="35" t="e">
        <f t="shared" si="142"/>
        <v>#N/A</v>
      </c>
      <c r="AB325" s="35" t="e">
        <f t="shared" si="142"/>
        <v>#N/A</v>
      </c>
      <c r="AC325" s="35" t="e">
        <f t="shared" si="142"/>
        <v>#N/A</v>
      </c>
      <c r="AD325" s="35" t="e">
        <f t="shared" si="142"/>
        <v>#N/A</v>
      </c>
      <c r="AE325" s="35" t="e">
        <f t="shared" si="142"/>
        <v>#N/A</v>
      </c>
      <c r="AF325" s="35" t="e">
        <f t="shared" si="142"/>
        <v>#N/A</v>
      </c>
      <c r="AG325" s="35" t="e">
        <f t="shared" si="142"/>
        <v>#N/A</v>
      </c>
      <c r="AH325" s="35" t="e">
        <f t="shared" si="142"/>
        <v>#N/A</v>
      </c>
      <c r="AI325" s="35" t="e">
        <f t="shared" si="142"/>
        <v>#N/A</v>
      </c>
      <c r="AJ325" s="35" t="e">
        <f t="shared" si="142"/>
        <v>#N/A</v>
      </c>
      <c r="AK325" s="35" t="e">
        <f t="shared" si="142"/>
        <v>#N/A</v>
      </c>
      <c r="AL325" s="35" t="e">
        <f t="shared" si="142"/>
        <v>#N/A</v>
      </c>
      <c r="AM325" s="35" t="e">
        <f t="shared" ref="AM325:BB329" si="143">AL319</f>
        <v>#N/A</v>
      </c>
      <c r="AN325" s="35" t="e">
        <f t="shared" si="143"/>
        <v>#N/A</v>
      </c>
      <c r="AO325" s="35" t="e">
        <f t="shared" si="143"/>
        <v>#N/A</v>
      </c>
      <c r="AP325" s="35" t="e">
        <f t="shared" si="143"/>
        <v>#N/A</v>
      </c>
      <c r="AQ325" s="35" t="e">
        <f t="shared" si="143"/>
        <v>#N/A</v>
      </c>
      <c r="AR325" s="35" t="e">
        <f t="shared" si="143"/>
        <v>#N/A</v>
      </c>
      <c r="AS325" s="35" t="e">
        <f t="shared" si="143"/>
        <v>#N/A</v>
      </c>
      <c r="AT325" s="35" t="e">
        <f t="shared" si="143"/>
        <v>#N/A</v>
      </c>
      <c r="AU325" s="35" t="e">
        <f t="shared" si="143"/>
        <v>#N/A</v>
      </c>
      <c r="AV325" s="35" t="e">
        <f t="shared" si="143"/>
        <v>#N/A</v>
      </c>
      <c r="AW325" s="35" t="e">
        <f t="shared" si="143"/>
        <v>#N/A</v>
      </c>
      <c r="AX325" s="35" t="e">
        <f t="shared" si="143"/>
        <v>#N/A</v>
      </c>
      <c r="AY325" s="35" t="e">
        <f t="shared" si="143"/>
        <v>#N/A</v>
      </c>
      <c r="AZ325" s="35" t="e">
        <f t="shared" si="143"/>
        <v>#N/A</v>
      </c>
      <c r="BA325" s="35" t="e">
        <f t="shared" si="143"/>
        <v>#N/A</v>
      </c>
      <c r="BB325" s="35" t="e">
        <f t="shared" si="143"/>
        <v>#N/A</v>
      </c>
      <c r="BC325" s="35" t="e">
        <f t="shared" ref="BC325:BN329" si="144">BB319</f>
        <v>#N/A</v>
      </c>
      <c r="BD325" s="35" t="e">
        <f t="shared" si="144"/>
        <v>#N/A</v>
      </c>
      <c r="BE325" s="35" t="e">
        <f t="shared" si="144"/>
        <v>#N/A</v>
      </c>
      <c r="BF325" s="35" t="e">
        <f t="shared" si="144"/>
        <v>#N/A</v>
      </c>
      <c r="BG325" s="35" t="e">
        <f t="shared" si="144"/>
        <v>#N/A</v>
      </c>
      <c r="BH325" s="35" t="e">
        <f t="shared" si="144"/>
        <v>#N/A</v>
      </c>
      <c r="BI325" s="35" t="e">
        <f t="shared" si="144"/>
        <v>#N/A</v>
      </c>
      <c r="BJ325" s="35" t="e">
        <f t="shared" si="144"/>
        <v>#N/A</v>
      </c>
      <c r="BK325" s="35" t="e">
        <f t="shared" si="144"/>
        <v>#N/A</v>
      </c>
      <c r="BL325" s="35" t="e">
        <f t="shared" si="144"/>
        <v>#N/A</v>
      </c>
      <c r="BM325" s="35" t="e">
        <f t="shared" si="144"/>
        <v>#N/A</v>
      </c>
      <c r="BN325" s="35" t="e">
        <f t="shared" si="144"/>
        <v>#N/A</v>
      </c>
    </row>
    <row r="326" spans="3:66" hidden="1">
      <c r="C326" s="35" t="s">
        <v>0</v>
      </c>
      <c r="F326" s="35">
        <f>E320</f>
        <v>422548.98432577221</v>
      </c>
      <c r="G326" s="35">
        <f t="shared" si="141"/>
        <v>446996.46127604903</v>
      </c>
      <c r="H326" s="35">
        <f t="shared" si="141"/>
        <v>472858.39939273463</v>
      </c>
      <c r="I326" s="35">
        <f t="shared" si="141"/>
        <v>500216.63535760011</v>
      </c>
      <c r="J326" s="35">
        <f t="shared" si="141"/>
        <v>529157.74068900407</v>
      </c>
      <c r="K326" s="35">
        <f t="shared" si="141"/>
        <v>559773.29568601062</v>
      </c>
      <c r="L326" s="35">
        <f t="shared" si="141"/>
        <v>592160.17922212987</v>
      </c>
      <c r="M326" s="35">
        <f t="shared" si="141"/>
        <v>626420.87530569604</v>
      </c>
      <c r="N326" s="35">
        <f t="shared" si="141"/>
        <v>662663.797376954</v>
      </c>
      <c r="O326" s="35">
        <f t="shared" si="141"/>
        <v>701003.6313680493</v>
      </c>
      <c r="P326" s="35" t="e">
        <f t="shared" si="141"/>
        <v>#N/A</v>
      </c>
      <c r="Q326" s="35" t="e">
        <f t="shared" si="141"/>
        <v>#N/A</v>
      </c>
      <c r="R326" s="35" t="e">
        <f t="shared" si="141"/>
        <v>#N/A</v>
      </c>
      <c r="S326" s="35" t="e">
        <f t="shared" si="141"/>
        <v>#N/A</v>
      </c>
      <c r="T326" s="35" t="e">
        <f t="shared" si="141"/>
        <v>#N/A</v>
      </c>
      <c r="U326" s="35" t="e">
        <f t="shared" si="141"/>
        <v>#N/A</v>
      </c>
      <c r="V326" s="35" t="e">
        <f t="shared" si="141"/>
        <v>#N/A</v>
      </c>
      <c r="W326" s="35" t="e">
        <f t="shared" si="142"/>
        <v>#N/A</v>
      </c>
      <c r="X326" s="35" t="e">
        <f t="shared" si="142"/>
        <v>#N/A</v>
      </c>
      <c r="Y326" s="35" t="e">
        <f t="shared" si="142"/>
        <v>#N/A</v>
      </c>
      <c r="Z326" s="35" t="e">
        <f t="shared" si="142"/>
        <v>#N/A</v>
      </c>
      <c r="AA326" s="35" t="e">
        <f t="shared" si="142"/>
        <v>#N/A</v>
      </c>
      <c r="AB326" s="35" t="e">
        <f t="shared" si="142"/>
        <v>#N/A</v>
      </c>
      <c r="AC326" s="35" t="e">
        <f t="shared" si="142"/>
        <v>#N/A</v>
      </c>
      <c r="AD326" s="35" t="e">
        <f t="shared" si="142"/>
        <v>#N/A</v>
      </c>
      <c r="AE326" s="35" t="e">
        <f t="shared" si="142"/>
        <v>#N/A</v>
      </c>
      <c r="AF326" s="35" t="e">
        <f t="shared" si="142"/>
        <v>#N/A</v>
      </c>
      <c r="AG326" s="35" t="e">
        <f t="shared" si="142"/>
        <v>#N/A</v>
      </c>
      <c r="AH326" s="35" t="e">
        <f t="shared" si="142"/>
        <v>#N/A</v>
      </c>
      <c r="AI326" s="35" t="e">
        <f t="shared" si="142"/>
        <v>#N/A</v>
      </c>
      <c r="AJ326" s="35" t="e">
        <f t="shared" si="142"/>
        <v>#N/A</v>
      </c>
      <c r="AK326" s="35" t="e">
        <f t="shared" si="142"/>
        <v>#N/A</v>
      </c>
      <c r="AL326" s="35" t="e">
        <f t="shared" si="142"/>
        <v>#N/A</v>
      </c>
      <c r="AM326" s="35" t="e">
        <f t="shared" si="143"/>
        <v>#N/A</v>
      </c>
      <c r="AN326" s="35" t="e">
        <f t="shared" si="143"/>
        <v>#N/A</v>
      </c>
      <c r="AO326" s="35" t="e">
        <f t="shared" si="143"/>
        <v>#N/A</v>
      </c>
      <c r="AP326" s="35" t="e">
        <f t="shared" si="143"/>
        <v>#N/A</v>
      </c>
      <c r="AQ326" s="35" t="e">
        <f t="shared" si="143"/>
        <v>#N/A</v>
      </c>
      <c r="AR326" s="35" t="e">
        <f t="shared" si="143"/>
        <v>#N/A</v>
      </c>
      <c r="AS326" s="35" t="e">
        <f t="shared" si="143"/>
        <v>#N/A</v>
      </c>
      <c r="AT326" s="35" t="e">
        <f t="shared" si="143"/>
        <v>#N/A</v>
      </c>
      <c r="AU326" s="35" t="e">
        <f t="shared" si="143"/>
        <v>#N/A</v>
      </c>
      <c r="AV326" s="35" t="e">
        <f t="shared" si="143"/>
        <v>#N/A</v>
      </c>
      <c r="AW326" s="35" t="e">
        <f t="shared" si="143"/>
        <v>#N/A</v>
      </c>
      <c r="AX326" s="35" t="e">
        <f t="shared" si="143"/>
        <v>#N/A</v>
      </c>
      <c r="AY326" s="35" t="e">
        <f t="shared" si="143"/>
        <v>#N/A</v>
      </c>
      <c r="AZ326" s="35" t="e">
        <f t="shared" si="143"/>
        <v>#N/A</v>
      </c>
      <c r="BA326" s="35" t="e">
        <f t="shared" si="143"/>
        <v>#N/A</v>
      </c>
      <c r="BB326" s="35" t="e">
        <f t="shared" si="143"/>
        <v>#N/A</v>
      </c>
      <c r="BC326" s="35" t="e">
        <f t="shared" si="144"/>
        <v>#N/A</v>
      </c>
      <c r="BD326" s="35" t="e">
        <f t="shared" si="144"/>
        <v>#N/A</v>
      </c>
      <c r="BE326" s="35" t="e">
        <f t="shared" si="144"/>
        <v>#N/A</v>
      </c>
      <c r="BF326" s="35" t="e">
        <f t="shared" si="144"/>
        <v>#N/A</v>
      </c>
      <c r="BG326" s="35" t="e">
        <f t="shared" si="144"/>
        <v>#N/A</v>
      </c>
      <c r="BH326" s="35" t="e">
        <f t="shared" si="144"/>
        <v>#N/A</v>
      </c>
      <c r="BI326" s="35" t="e">
        <f t="shared" si="144"/>
        <v>#N/A</v>
      </c>
      <c r="BJ326" s="35" t="e">
        <f t="shared" si="144"/>
        <v>#N/A</v>
      </c>
      <c r="BK326" s="35" t="e">
        <f t="shared" si="144"/>
        <v>#N/A</v>
      </c>
      <c r="BL326" s="35" t="e">
        <f t="shared" si="144"/>
        <v>#N/A</v>
      </c>
      <c r="BM326" s="35" t="e">
        <f t="shared" si="144"/>
        <v>#N/A</v>
      </c>
      <c r="BN326" s="35" t="e">
        <f t="shared" si="144"/>
        <v>#N/A</v>
      </c>
    </row>
    <row r="327" spans="3:66" hidden="1">
      <c r="C327" s="35" t="s">
        <v>1</v>
      </c>
      <c r="F327" s="35">
        <f>E321</f>
        <v>298163.53081208339</v>
      </c>
      <c r="G327" s="35">
        <f t="shared" si="141"/>
        <v>273716.05386180658</v>
      </c>
      <c r="H327" s="35">
        <f t="shared" si="141"/>
        <v>247854.11574512094</v>
      </c>
      <c r="I327" s="35">
        <f t="shared" si="141"/>
        <v>220495.87978025549</v>
      </c>
      <c r="J327" s="35">
        <f t="shared" si="141"/>
        <v>191554.77444885153</v>
      </c>
      <c r="K327" s="35">
        <f t="shared" si="141"/>
        <v>160939.21945184493</v>
      </c>
      <c r="L327" s="35">
        <f t="shared" si="141"/>
        <v>128552.33591572569</v>
      </c>
      <c r="M327" s="35">
        <f t="shared" si="141"/>
        <v>94291.639832159533</v>
      </c>
      <c r="N327" s="35">
        <f t="shared" si="141"/>
        <v>58048.71776090152</v>
      </c>
      <c r="O327" s="35">
        <f t="shared" si="141"/>
        <v>19708.883769806314</v>
      </c>
      <c r="P327" s="35" t="e">
        <f t="shared" si="141"/>
        <v>#N/A</v>
      </c>
      <c r="Q327" s="35" t="e">
        <f t="shared" si="141"/>
        <v>#N/A</v>
      </c>
      <c r="R327" s="35" t="e">
        <f t="shared" si="141"/>
        <v>#N/A</v>
      </c>
      <c r="S327" s="35" t="e">
        <f t="shared" si="141"/>
        <v>#N/A</v>
      </c>
      <c r="T327" s="35" t="e">
        <f t="shared" si="141"/>
        <v>#N/A</v>
      </c>
      <c r="U327" s="35" t="e">
        <f t="shared" si="141"/>
        <v>#N/A</v>
      </c>
      <c r="V327" s="35" t="e">
        <f t="shared" si="141"/>
        <v>#N/A</v>
      </c>
      <c r="W327" s="35" t="e">
        <f t="shared" si="142"/>
        <v>#N/A</v>
      </c>
      <c r="X327" s="35" t="e">
        <f t="shared" si="142"/>
        <v>#N/A</v>
      </c>
      <c r="Y327" s="35" t="e">
        <f t="shared" si="142"/>
        <v>#N/A</v>
      </c>
      <c r="Z327" s="35" t="e">
        <f t="shared" si="142"/>
        <v>#N/A</v>
      </c>
      <c r="AA327" s="35" t="e">
        <f t="shared" si="142"/>
        <v>#N/A</v>
      </c>
      <c r="AB327" s="35" t="e">
        <f t="shared" si="142"/>
        <v>#N/A</v>
      </c>
      <c r="AC327" s="35" t="e">
        <f t="shared" si="142"/>
        <v>#N/A</v>
      </c>
      <c r="AD327" s="35" t="e">
        <f t="shared" si="142"/>
        <v>#N/A</v>
      </c>
      <c r="AE327" s="35" t="e">
        <f t="shared" si="142"/>
        <v>#N/A</v>
      </c>
      <c r="AF327" s="35" t="e">
        <f t="shared" si="142"/>
        <v>#N/A</v>
      </c>
      <c r="AG327" s="35" t="e">
        <f t="shared" si="142"/>
        <v>#N/A</v>
      </c>
      <c r="AH327" s="35" t="e">
        <f t="shared" si="142"/>
        <v>#N/A</v>
      </c>
      <c r="AI327" s="35" t="e">
        <f t="shared" si="142"/>
        <v>#N/A</v>
      </c>
      <c r="AJ327" s="35" t="e">
        <f t="shared" si="142"/>
        <v>#N/A</v>
      </c>
      <c r="AK327" s="35" t="e">
        <f t="shared" si="142"/>
        <v>#N/A</v>
      </c>
      <c r="AL327" s="35" t="e">
        <f t="shared" si="142"/>
        <v>#N/A</v>
      </c>
      <c r="AM327" s="35" t="e">
        <f t="shared" si="143"/>
        <v>#N/A</v>
      </c>
      <c r="AN327" s="35" t="e">
        <f t="shared" si="143"/>
        <v>#N/A</v>
      </c>
      <c r="AO327" s="35" t="e">
        <f t="shared" si="143"/>
        <v>#N/A</v>
      </c>
      <c r="AP327" s="35" t="e">
        <f t="shared" si="143"/>
        <v>#N/A</v>
      </c>
      <c r="AQ327" s="35" t="e">
        <f t="shared" si="143"/>
        <v>#N/A</v>
      </c>
      <c r="AR327" s="35" t="e">
        <f t="shared" si="143"/>
        <v>#N/A</v>
      </c>
      <c r="AS327" s="35" t="e">
        <f t="shared" si="143"/>
        <v>#N/A</v>
      </c>
      <c r="AT327" s="35" t="e">
        <f t="shared" si="143"/>
        <v>#N/A</v>
      </c>
      <c r="AU327" s="35" t="e">
        <f t="shared" si="143"/>
        <v>#N/A</v>
      </c>
      <c r="AV327" s="35" t="e">
        <f t="shared" si="143"/>
        <v>#N/A</v>
      </c>
      <c r="AW327" s="35" t="e">
        <f t="shared" si="143"/>
        <v>#N/A</v>
      </c>
      <c r="AX327" s="35" t="e">
        <f t="shared" si="143"/>
        <v>#N/A</v>
      </c>
      <c r="AY327" s="35" t="e">
        <f t="shared" si="143"/>
        <v>#N/A</v>
      </c>
      <c r="AZ327" s="35" t="e">
        <f t="shared" si="143"/>
        <v>#N/A</v>
      </c>
      <c r="BA327" s="35" t="e">
        <f t="shared" si="143"/>
        <v>#N/A</v>
      </c>
      <c r="BB327" s="35" t="e">
        <f t="shared" si="143"/>
        <v>#N/A</v>
      </c>
      <c r="BC327" s="35" t="e">
        <f t="shared" si="144"/>
        <v>#N/A</v>
      </c>
      <c r="BD327" s="35" t="e">
        <f t="shared" si="144"/>
        <v>#N/A</v>
      </c>
      <c r="BE327" s="35" t="e">
        <f t="shared" si="144"/>
        <v>#N/A</v>
      </c>
      <c r="BF327" s="35" t="e">
        <f t="shared" si="144"/>
        <v>#N/A</v>
      </c>
      <c r="BG327" s="35" t="e">
        <f t="shared" si="144"/>
        <v>#N/A</v>
      </c>
      <c r="BH327" s="35" t="e">
        <f t="shared" si="144"/>
        <v>#N/A</v>
      </c>
      <c r="BI327" s="35" t="e">
        <f t="shared" si="144"/>
        <v>#N/A</v>
      </c>
      <c r="BJ327" s="35" t="e">
        <f t="shared" si="144"/>
        <v>#N/A</v>
      </c>
      <c r="BK327" s="35" t="e">
        <f t="shared" si="144"/>
        <v>#N/A</v>
      </c>
      <c r="BL327" s="35" t="e">
        <f t="shared" si="144"/>
        <v>#N/A</v>
      </c>
      <c r="BM327" s="35" t="e">
        <f t="shared" si="144"/>
        <v>#N/A</v>
      </c>
      <c r="BN327" s="35" t="e">
        <f t="shared" si="144"/>
        <v>#N/A</v>
      </c>
    </row>
    <row r="328" spans="3:66" hidden="1">
      <c r="C328" s="35" t="s">
        <v>2</v>
      </c>
      <c r="F328" s="35">
        <f>E322</f>
        <v>720712.51513785555</v>
      </c>
      <c r="G328" s="35">
        <f t="shared" si="141"/>
        <v>720712.51513785555</v>
      </c>
      <c r="H328" s="35">
        <f t="shared" si="141"/>
        <v>720712.51513785555</v>
      </c>
      <c r="I328" s="35">
        <f t="shared" si="141"/>
        <v>720712.51513785555</v>
      </c>
      <c r="J328" s="35">
        <f t="shared" si="141"/>
        <v>720712.51513785555</v>
      </c>
      <c r="K328" s="35">
        <f t="shared" si="141"/>
        <v>720712.51513785555</v>
      </c>
      <c r="L328" s="35">
        <f t="shared" si="141"/>
        <v>720712.51513785555</v>
      </c>
      <c r="M328" s="35">
        <f t="shared" si="141"/>
        <v>720712.51513785555</v>
      </c>
      <c r="N328" s="35">
        <f t="shared" si="141"/>
        <v>720712.51513785555</v>
      </c>
      <c r="O328" s="35">
        <f t="shared" si="141"/>
        <v>720712.51513785555</v>
      </c>
      <c r="P328" s="35" t="e">
        <f t="shared" si="141"/>
        <v>#N/A</v>
      </c>
      <c r="Q328" s="35" t="e">
        <f t="shared" si="141"/>
        <v>#N/A</v>
      </c>
      <c r="R328" s="35" t="e">
        <f t="shared" si="141"/>
        <v>#N/A</v>
      </c>
      <c r="S328" s="35" t="e">
        <f t="shared" si="141"/>
        <v>#N/A</v>
      </c>
      <c r="T328" s="35" t="e">
        <f t="shared" si="141"/>
        <v>#N/A</v>
      </c>
      <c r="U328" s="35" t="e">
        <f t="shared" si="141"/>
        <v>#N/A</v>
      </c>
      <c r="V328" s="35" t="e">
        <f t="shared" si="141"/>
        <v>#N/A</v>
      </c>
      <c r="W328" s="35" t="e">
        <f t="shared" si="142"/>
        <v>#N/A</v>
      </c>
      <c r="X328" s="35" t="e">
        <f t="shared" si="142"/>
        <v>#N/A</v>
      </c>
      <c r="Y328" s="35" t="e">
        <f t="shared" si="142"/>
        <v>#N/A</v>
      </c>
      <c r="Z328" s="35" t="e">
        <f t="shared" si="142"/>
        <v>#N/A</v>
      </c>
      <c r="AA328" s="35" t="e">
        <f t="shared" si="142"/>
        <v>#N/A</v>
      </c>
      <c r="AB328" s="35" t="e">
        <f t="shared" si="142"/>
        <v>#N/A</v>
      </c>
      <c r="AC328" s="35" t="e">
        <f t="shared" si="142"/>
        <v>#N/A</v>
      </c>
      <c r="AD328" s="35" t="e">
        <f t="shared" si="142"/>
        <v>#N/A</v>
      </c>
      <c r="AE328" s="35" t="e">
        <f t="shared" si="142"/>
        <v>#N/A</v>
      </c>
      <c r="AF328" s="35" t="e">
        <f t="shared" si="142"/>
        <v>#N/A</v>
      </c>
      <c r="AG328" s="35" t="e">
        <f t="shared" si="142"/>
        <v>#N/A</v>
      </c>
      <c r="AH328" s="35" t="e">
        <f t="shared" si="142"/>
        <v>#N/A</v>
      </c>
      <c r="AI328" s="35" t="e">
        <f t="shared" si="142"/>
        <v>#N/A</v>
      </c>
      <c r="AJ328" s="35" t="e">
        <f t="shared" si="142"/>
        <v>#N/A</v>
      </c>
      <c r="AK328" s="35" t="e">
        <f t="shared" si="142"/>
        <v>#N/A</v>
      </c>
      <c r="AL328" s="35" t="e">
        <f t="shared" si="142"/>
        <v>#N/A</v>
      </c>
      <c r="AM328" s="35" t="e">
        <f t="shared" si="143"/>
        <v>#N/A</v>
      </c>
      <c r="AN328" s="35" t="e">
        <f t="shared" si="143"/>
        <v>#N/A</v>
      </c>
      <c r="AO328" s="35" t="e">
        <f t="shared" si="143"/>
        <v>#N/A</v>
      </c>
      <c r="AP328" s="35" t="e">
        <f t="shared" si="143"/>
        <v>#N/A</v>
      </c>
      <c r="AQ328" s="35" t="e">
        <f t="shared" si="143"/>
        <v>#N/A</v>
      </c>
      <c r="AR328" s="35" t="e">
        <f t="shared" si="143"/>
        <v>#N/A</v>
      </c>
      <c r="AS328" s="35" t="e">
        <f t="shared" si="143"/>
        <v>#N/A</v>
      </c>
      <c r="AT328" s="35" t="e">
        <f t="shared" si="143"/>
        <v>#N/A</v>
      </c>
      <c r="AU328" s="35" t="e">
        <f t="shared" si="143"/>
        <v>#N/A</v>
      </c>
      <c r="AV328" s="35" t="e">
        <f t="shared" si="143"/>
        <v>#N/A</v>
      </c>
      <c r="AW328" s="35" t="e">
        <f t="shared" si="143"/>
        <v>#N/A</v>
      </c>
      <c r="AX328" s="35" t="e">
        <f t="shared" si="143"/>
        <v>#N/A</v>
      </c>
      <c r="AY328" s="35" t="e">
        <f t="shared" si="143"/>
        <v>#N/A</v>
      </c>
      <c r="AZ328" s="35" t="e">
        <f t="shared" si="143"/>
        <v>#N/A</v>
      </c>
      <c r="BA328" s="35" t="e">
        <f t="shared" si="143"/>
        <v>#N/A</v>
      </c>
      <c r="BB328" s="35" t="e">
        <f t="shared" si="143"/>
        <v>#N/A</v>
      </c>
      <c r="BC328" s="35" t="e">
        <f t="shared" si="144"/>
        <v>#N/A</v>
      </c>
      <c r="BD328" s="35" t="e">
        <f t="shared" si="144"/>
        <v>#N/A</v>
      </c>
      <c r="BE328" s="35" t="e">
        <f t="shared" si="144"/>
        <v>#N/A</v>
      </c>
      <c r="BF328" s="35" t="e">
        <f t="shared" si="144"/>
        <v>#N/A</v>
      </c>
      <c r="BG328" s="35" t="e">
        <f t="shared" si="144"/>
        <v>#N/A</v>
      </c>
      <c r="BH328" s="35" t="e">
        <f t="shared" si="144"/>
        <v>#N/A</v>
      </c>
      <c r="BI328" s="35" t="e">
        <f t="shared" si="144"/>
        <v>#N/A</v>
      </c>
      <c r="BJ328" s="35" t="e">
        <f t="shared" si="144"/>
        <v>#N/A</v>
      </c>
      <c r="BK328" s="35" t="e">
        <f t="shared" si="144"/>
        <v>#N/A</v>
      </c>
      <c r="BL328" s="35" t="e">
        <f t="shared" si="144"/>
        <v>#N/A</v>
      </c>
      <c r="BM328" s="35" t="e">
        <f t="shared" si="144"/>
        <v>#N/A</v>
      </c>
      <c r="BN328" s="35" t="e">
        <f t="shared" si="144"/>
        <v>#N/A</v>
      </c>
    </row>
    <row r="329" spans="3:66" hidden="1">
      <c r="C329" s="35" t="s">
        <v>13</v>
      </c>
      <c r="F329" s="35">
        <f>E323</f>
        <v>5091251.0156742278</v>
      </c>
      <c r="G329" s="35">
        <f t="shared" si="141"/>
        <v>4644254.5543981791</v>
      </c>
      <c r="H329" s="35">
        <f t="shared" si="141"/>
        <v>4171396.1550054443</v>
      </c>
      <c r="I329" s="35">
        <f t="shared" si="141"/>
        <v>3671179.5196478441</v>
      </c>
      <c r="J329" s="35">
        <f t="shared" si="141"/>
        <v>3142021.7789588403</v>
      </c>
      <c r="K329" s="35">
        <f t="shared" si="141"/>
        <v>2582248.4832728296</v>
      </c>
      <c r="L329" s="35">
        <f t="shared" si="141"/>
        <v>1990088.3040506998</v>
      </c>
      <c r="M329" s="35">
        <f t="shared" si="141"/>
        <v>1363667.4287450039</v>
      </c>
      <c r="N329" s="35">
        <f t="shared" si="141"/>
        <v>701003.63136804989</v>
      </c>
      <c r="O329" s="35">
        <f t="shared" si="141"/>
        <v>0</v>
      </c>
      <c r="P329" s="35" t="e">
        <f t="shared" si="141"/>
        <v>#N/A</v>
      </c>
      <c r="Q329" s="35" t="e">
        <f t="shared" si="141"/>
        <v>#N/A</v>
      </c>
      <c r="R329" s="35" t="e">
        <f t="shared" si="141"/>
        <v>#N/A</v>
      </c>
      <c r="S329" s="35" t="e">
        <f t="shared" si="141"/>
        <v>#N/A</v>
      </c>
      <c r="T329" s="35" t="e">
        <f t="shared" si="141"/>
        <v>#N/A</v>
      </c>
      <c r="U329" s="35" t="e">
        <f t="shared" si="141"/>
        <v>#N/A</v>
      </c>
      <c r="V329" s="35" t="e">
        <f t="shared" si="141"/>
        <v>#N/A</v>
      </c>
      <c r="W329" s="35" t="e">
        <f t="shared" si="142"/>
        <v>#N/A</v>
      </c>
      <c r="X329" s="35" t="e">
        <f t="shared" si="142"/>
        <v>#N/A</v>
      </c>
      <c r="Y329" s="35" t="e">
        <f t="shared" si="142"/>
        <v>#N/A</v>
      </c>
      <c r="Z329" s="35" t="e">
        <f t="shared" si="142"/>
        <v>#N/A</v>
      </c>
      <c r="AA329" s="35" t="e">
        <f t="shared" si="142"/>
        <v>#N/A</v>
      </c>
      <c r="AB329" s="35" t="e">
        <f t="shared" si="142"/>
        <v>#N/A</v>
      </c>
      <c r="AC329" s="35" t="e">
        <f t="shared" si="142"/>
        <v>#N/A</v>
      </c>
      <c r="AD329" s="35" t="e">
        <f t="shared" si="142"/>
        <v>#N/A</v>
      </c>
      <c r="AE329" s="35" t="e">
        <f t="shared" si="142"/>
        <v>#N/A</v>
      </c>
      <c r="AF329" s="35" t="e">
        <f t="shared" si="142"/>
        <v>#N/A</v>
      </c>
      <c r="AG329" s="35" t="e">
        <f t="shared" si="142"/>
        <v>#N/A</v>
      </c>
      <c r="AH329" s="35" t="e">
        <f t="shared" si="142"/>
        <v>#N/A</v>
      </c>
      <c r="AI329" s="35" t="e">
        <f t="shared" si="142"/>
        <v>#N/A</v>
      </c>
      <c r="AJ329" s="35" t="e">
        <f t="shared" si="142"/>
        <v>#N/A</v>
      </c>
      <c r="AK329" s="35" t="e">
        <f t="shared" si="142"/>
        <v>#N/A</v>
      </c>
      <c r="AL329" s="35" t="e">
        <f t="shared" si="142"/>
        <v>#N/A</v>
      </c>
      <c r="AM329" s="35" t="e">
        <f t="shared" si="143"/>
        <v>#N/A</v>
      </c>
      <c r="AN329" s="35" t="e">
        <f t="shared" si="143"/>
        <v>#N/A</v>
      </c>
      <c r="AO329" s="35" t="e">
        <f t="shared" si="143"/>
        <v>#N/A</v>
      </c>
      <c r="AP329" s="35" t="e">
        <f t="shared" si="143"/>
        <v>#N/A</v>
      </c>
      <c r="AQ329" s="35" t="e">
        <f t="shared" si="143"/>
        <v>#N/A</v>
      </c>
      <c r="AR329" s="35" t="e">
        <f t="shared" si="143"/>
        <v>#N/A</v>
      </c>
      <c r="AS329" s="35" t="e">
        <f t="shared" si="143"/>
        <v>#N/A</v>
      </c>
      <c r="AT329" s="35" t="e">
        <f t="shared" si="143"/>
        <v>#N/A</v>
      </c>
      <c r="AU329" s="35" t="e">
        <f t="shared" si="143"/>
        <v>#N/A</v>
      </c>
      <c r="AV329" s="35" t="e">
        <f t="shared" si="143"/>
        <v>#N/A</v>
      </c>
      <c r="AW329" s="35" t="e">
        <f t="shared" si="143"/>
        <v>#N/A</v>
      </c>
      <c r="AX329" s="35" t="e">
        <f t="shared" si="143"/>
        <v>#N/A</v>
      </c>
      <c r="AY329" s="35" t="e">
        <f t="shared" si="143"/>
        <v>#N/A</v>
      </c>
      <c r="AZ329" s="35" t="e">
        <f t="shared" si="143"/>
        <v>#N/A</v>
      </c>
      <c r="BA329" s="35" t="e">
        <f t="shared" si="143"/>
        <v>#N/A</v>
      </c>
      <c r="BB329" s="35" t="e">
        <f t="shared" si="143"/>
        <v>#N/A</v>
      </c>
      <c r="BC329" s="35" t="e">
        <f t="shared" si="144"/>
        <v>#N/A</v>
      </c>
      <c r="BD329" s="35" t="e">
        <f t="shared" si="144"/>
        <v>#N/A</v>
      </c>
      <c r="BE329" s="35" t="e">
        <f t="shared" si="144"/>
        <v>#N/A</v>
      </c>
      <c r="BF329" s="35" t="e">
        <f t="shared" si="144"/>
        <v>#N/A</v>
      </c>
      <c r="BG329" s="35" t="e">
        <f t="shared" si="144"/>
        <v>#N/A</v>
      </c>
      <c r="BH329" s="35" t="e">
        <f t="shared" si="144"/>
        <v>#N/A</v>
      </c>
      <c r="BI329" s="35" t="e">
        <f t="shared" si="144"/>
        <v>#N/A</v>
      </c>
      <c r="BJ329" s="35" t="e">
        <f t="shared" si="144"/>
        <v>#N/A</v>
      </c>
      <c r="BK329" s="35" t="e">
        <f t="shared" si="144"/>
        <v>#N/A</v>
      </c>
      <c r="BL329" s="35" t="e">
        <f t="shared" si="144"/>
        <v>#N/A</v>
      </c>
      <c r="BM329" s="35" t="e">
        <f t="shared" si="144"/>
        <v>#N/A</v>
      </c>
      <c r="BN329" s="35" t="e">
        <f t="shared" si="144"/>
        <v>#N/A</v>
      </c>
    </row>
    <row r="330" spans="3:66" hidden="1"/>
    <row r="331" spans="3:66" hidden="1">
      <c r="C331" s="35" t="s">
        <v>12</v>
      </c>
      <c r="G331" s="35">
        <f>F325</f>
        <v>5513800</v>
      </c>
      <c r="H331" s="35">
        <f t="shared" ref="H331:W335" si="145">G325</f>
        <v>5091251.0156742278</v>
      </c>
      <c r="I331" s="35">
        <f t="shared" si="145"/>
        <v>4644254.5543981791</v>
      </c>
      <c r="J331" s="35">
        <f t="shared" si="145"/>
        <v>4171396.1550054443</v>
      </c>
      <c r="K331" s="35">
        <f t="shared" si="145"/>
        <v>3671179.5196478441</v>
      </c>
      <c r="L331" s="35">
        <f t="shared" si="145"/>
        <v>3142021.7789588403</v>
      </c>
      <c r="M331" s="35">
        <f t="shared" si="145"/>
        <v>2582248.4832728296</v>
      </c>
      <c r="N331" s="35">
        <f t="shared" si="145"/>
        <v>1990088.3040506998</v>
      </c>
      <c r="O331" s="35">
        <f t="shared" si="145"/>
        <v>1363667.4287450039</v>
      </c>
      <c r="P331" s="35">
        <f t="shared" si="145"/>
        <v>701003.63136804989</v>
      </c>
      <c r="Q331" s="35">
        <f t="shared" si="145"/>
        <v>0</v>
      </c>
      <c r="R331" s="35" t="e">
        <f t="shared" si="145"/>
        <v>#N/A</v>
      </c>
      <c r="S331" s="35" t="e">
        <f t="shared" si="145"/>
        <v>#N/A</v>
      </c>
      <c r="T331" s="35" t="e">
        <f t="shared" si="145"/>
        <v>#N/A</v>
      </c>
      <c r="U331" s="35" t="e">
        <f t="shared" si="145"/>
        <v>#N/A</v>
      </c>
      <c r="V331" s="35" t="e">
        <f t="shared" si="145"/>
        <v>#N/A</v>
      </c>
      <c r="W331" s="35" t="e">
        <f t="shared" si="145"/>
        <v>#N/A</v>
      </c>
      <c r="X331" s="35" t="e">
        <f t="shared" ref="X331:AM335" si="146">W325</f>
        <v>#N/A</v>
      </c>
      <c r="Y331" s="35" t="e">
        <f t="shared" si="146"/>
        <v>#N/A</v>
      </c>
      <c r="Z331" s="35" t="e">
        <f t="shared" si="146"/>
        <v>#N/A</v>
      </c>
      <c r="AA331" s="35" t="e">
        <f t="shared" si="146"/>
        <v>#N/A</v>
      </c>
      <c r="AB331" s="35" t="e">
        <f t="shared" si="146"/>
        <v>#N/A</v>
      </c>
      <c r="AC331" s="35" t="e">
        <f t="shared" si="146"/>
        <v>#N/A</v>
      </c>
      <c r="AD331" s="35" t="e">
        <f t="shared" si="146"/>
        <v>#N/A</v>
      </c>
      <c r="AE331" s="35" t="e">
        <f t="shared" si="146"/>
        <v>#N/A</v>
      </c>
      <c r="AF331" s="35" t="e">
        <f t="shared" si="146"/>
        <v>#N/A</v>
      </c>
      <c r="AG331" s="35" t="e">
        <f t="shared" si="146"/>
        <v>#N/A</v>
      </c>
      <c r="AH331" s="35" t="e">
        <f t="shared" si="146"/>
        <v>#N/A</v>
      </c>
      <c r="AI331" s="35" t="e">
        <f t="shared" si="146"/>
        <v>#N/A</v>
      </c>
      <c r="AJ331" s="35" t="e">
        <f t="shared" si="146"/>
        <v>#N/A</v>
      </c>
      <c r="AK331" s="35" t="e">
        <f t="shared" si="146"/>
        <v>#N/A</v>
      </c>
      <c r="AL331" s="35" t="e">
        <f t="shared" si="146"/>
        <v>#N/A</v>
      </c>
      <c r="AM331" s="35" t="e">
        <f t="shared" si="146"/>
        <v>#N/A</v>
      </c>
      <c r="AN331" s="35" t="e">
        <f t="shared" ref="AN331:BC335" si="147">AM325</f>
        <v>#N/A</v>
      </c>
      <c r="AO331" s="35" t="e">
        <f t="shared" si="147"/>
        <v>#N/A</v>
      </c>
      <c r="AP331" s="35" t="e">
        <f t="shared" si="147"/>
        <v>#N/A</v>
      </c>
      <c r="AQ331" s="35" t="e">
        <f t="shared" si="147"/>
        <v>#N/A</v>
      </c>
      <c r="AR331" s="35" t="e">
        <f t="shared" si="147"/>
        <v>#N/A</v>
      </c>
      <c r="AS331" s="35" t="e">
        <f t="shared" si="147"/>
        <v>#N/A</v>
      </c>
      <c r="AT331" s="35" t="e">
        <f t="shared" si="147"/>
        <v>#N/A</v>
      </c>
      <c r="AU331" s="35" t="e">
        <f t="shared" si="147"/>
        <v>#N/A</v>
      </c>
      <c r="AV331" s="35" t="e">
        <f t="shared" si="147"/>
        <v>#N/A</v>
      </c>
      <c r="AW331" s="35" t="e">
        <f t="shared" si="147"/>
        <v>#N/A</v>
      </c>
      <c r="AX331" s="35" t="e">
        <f t="shared" si="147"/>
        <v>#N/A</v>
      </c>
      <c r="AY331" s="35" t="e">
        <f t="shared" si="147"/>
        <v>#N/A</v>
      </c>
      <c r="AZ331" s="35" t="e">
        <f t="shared" si="147"/>
        <v>#N/A</v>
      </c>
      <c r="BA331" s="35" t="e">
        <f t="shared" si="147"/>
        <v>#N/A</v>
      </c>
      <c r="BB331" s="35" t="e">
        <f t="shared" si="147"/>
        <v>#N/A</v>
      </c>
      <c r="BC331" s="35" t="e">
        <f t="shared" si="147"/>
        <v>#N/A</v>
      </c>
      <c r="BD331" s="35" t="e">
        <f t="shared" ref="BD331:BN335" si="148">BC325</f>
        <v>#N/A</v>
      </c>
      <c r="BE331" s="35" t="e">
        <f t="shared" si="148"/>
        <v>#N/A</v>
      </c>
      <c r="BF331" s="35" t="e">
        <f t="shared" si="148"/>
        <v>#N/A</v>
      </c>
      <c r="BG331" s="35" t="e">
        <f t="shared" si="148"/>
        <v>#N/A</v>
      </c>
      <c r="BH331" s="35" t="e">
        <f t="shared" si="148"/>
        <v>#N/A</v>
      </c>
      <c r="BI331" s="35" t="e">
        <f t="shared" si="148"/>
        <v>#N/A</v>
      </c>
      <c r="BJ331" s="35" t="e">
        <f t="shared" si="148"/>
        <v>#N/A</v>
      </c>
      <c r="BK331" s="35" t="e">
        <f t="shared" si="148"/>
        <v>#N/A</v>
      </c>
      <c r="BL331" s="35" t="e">
        <f t="shared" si="148"/>
        <v>#N/A</v>
      </c>
      <c r="BM331" s="35" t="e">
        <f t="shared" si="148"/>
        <v>#N/A</v>
      </c>
      <c r="BN331" s="35" t="e">
        <f t="shared" si="148"/>
        <v>#N/A</v>
      </c>
    </row>
    <row r="332" spans="3:66" hidden="1">
      <c r="C332" s="35" t="s">
        <v>0</v>
      </c>
      <c r="G332" s="35">
        <f>F326</f>
        <v>422548.98432577221</v>
      </c>
      <c r="H332" s="35">
        <f t="shared" si="145"/>
        <v>446996.46127604903</v>
      </c>
      <c r="I332" s="35">
        <f t="shared" si="145"/>
        <v>472858.39939273463</v>
      </c>
      <c r="J332" s="35">
        <f t="shared" si="145"/>
        <v>500216.63535760011</v>
      </c>
      <c r="K332" s="35">
        <f t="shared" si="145"/>
        <v>529157.74068900407</v>
      </c>
      <c r="L332" s="35">
        <f t="shared" si="145"/>
        <v>559773.29568601062</v>
      </c>
      <c r="M332" s="35">
        <f t="shared" si="145"/>
        <v>592160.17922212987</v>
      </c>
      <c r="N332" s="35">
        <f t="shared" si="145"/>
        <v>626420.87530569604</v>
      </c>
      <c r="O332" s="35">
        <f t="shared" si="145"/>
        <v>662663.797376954</v>
      </c>
      <c r="P332" s="35">
        <f t="shared" si="145"/>
        <v>701003.6313680493</v>
      </c>
      <c r="Q332" s="35" t="e">
        <f t="shared" si="145"/>
        <v>#N/A</v>
      </c>
      <c r="R332" s="35" t="e">
        <f t="shared" si="145"/>
        <v>#N/A</v>
      </c>
      <c r="S332" s="35" t="e">
        <f t="shared" si="145"/>
        <v>#N/A</v>
      </c>
      <c r="T332" s="35" t="e">
        <f t="shared" si="145"/>
        <v>#N/A</v>
      </c>
      <c r="U332" s="35" t="e">
        <f t="shared" si="145"/>
        <v>#N/A</v>
      </c>
      <c r="V332" s="35" t="e">
        <f t="shared" si="145"/>
        <v>#N/A</v>
      </c>
      <c r="W332" s="35" t="e">
        <f t="shared" si="145"/>
        <v>#N/A</v>
      </c>
      <c r="X332" s="35" t="e">
        <f t="shared" si="146"/>
        <v>#N/A</v>
      </c>
      <c r="Y332" s="35" t="e">
        <f t="shared" si="146"/>
        <v>#N/A</v>
      </c>
      <c r="Z332" s="35" t="e">
        <f t="shared" si="146"/>
        <v>#N/A</v>
      </c>
      <c r="AA332" s="35" t="e">
        <f t="shared" si="146"/>
        <v>#N/A</v>
      </c>
      <c r="AB332" s="35" t="e">
        <f t="shared" si="146"/>
        <v>#N/A</v>
      </c>
      <c r="AC332" s="35" t="e">
        <f t="shared" si="146"/>
        <v>#N/A</v>
      </c>
      <c r="AD332" s="35" t="e">
        <f t="shared" si="146"/>
        <v>#N/A</v>
      </c>
      <c r="AE332" s="35" t="e">
        <f t="shared" si="146"/>
        <v>#N/A</v>
      </c>
      <c r="AF332" s="35" t="e">
        <f t="shared" si="146"/>
        <v>#N/A</v>
      </c>
      <c r="AG332" s="35" t="e">
        <f t="shared" si="146"/>
        <v>#N/A</v>
      </c>
      <c r="AH332" s="35" t="e">
        <f t="shared" si="146"/>
        <v>#N/A</v>
      </c>
      <c r="AI332" s="35" t="e">
        <f t="shared" si="146"/>
        <v>#N/A</v>
      </c>
      <c r="AJ332" s="35" t="e">
        <f t="shared" si="146"/>
        <v>#N/A</v>
      </c>
      <c r="AK332" s="35" t="e">
        <f t="shared" si="146"/>
        <v>#N/A</v>
      </c>
      <c r="AL332" s="35" t="e">
        <f t="shared" si="146"/>
        <v>#N/A</v>
      </c>
      <c r="AM332" s="35" t="e">
        <f t="shared" si="146"/>
        <v>#N/A</v>
      </c>
      <c r="AN332" s="35" t="e">
        <f t="shared" si="147"/>
        <v>#N/A</v>
      </c>
      <c r="AO332" s="35" t="e">
        <f t="shared" si="147"/>
        <v>#N/A</v>
      </c>
      <c r="AP332" s="35" t="e">
        <f t="shared" si="147"/>
        <v>#N/A</v>
      </c>
      <c r="AQ332" s="35" t="e">
        <f t="shared" si="147"/>
        <v>#N/A</v>
      </c>
      <c r="AR332" s="35" t="e">
        <f t="shared" si="147"/>
        <v>#N/A</v>
      </c>
      <c r="AS332" s="35" t="e">
        <f t="shared" si="147"/>
        <v>#N/A</v>
      </c>
      <c r="AT332" s="35" t="e">
        <f t="shared" si="147"/>
        <v>#N/A</v>
      </c>
      <c r="AU332" s="35" t="e">
        <f t="shared" si="147"/>
        <v>#N/A</v>
      </c>
      <c r="AV332" s="35" t="e">
        <f t="shared" si="147"/>
        <v>#N/A</v>
      </c>
      <c r="AW332" s="35" t="e">
        <f t="shared" si="147"/>
        <v>#N/A</v>
      </c>
      <c r="AX332" s="35" t="e">
        <f t="shared" si="147"/>
        <v>#N/A</v>
      </c>
      <c r="AY332" s="35" t="e">
        <f t="shared" si="147"/>
        <v>#N/A</v>
      </c>
      <c r="AZ332" s="35" t="e">
        <f t="shared" si="147"/>
        <v>#N/A</v>
      </c>
      <c r="BA332" s="35" t="e">
        <f t="shared" si="147"/>
        <v>#N/A</v>
      </c>
      <c r="BB332" s="35" t="e">
        <f t="shared" si="147"/>
        <v>#N/A</v>
      </c>
      <c r="BC332" s="35" t="e">
        <f t="shared" si="147"/>
        <v>#N/A</v>
      </c>
      <c r="BD332" s="35" t="e">
        <f t="shared" si="148"/>
        <v>#N/A</v>
      </c>
      <c r="BE332" s="35" t="e">
        <f t="shared" si="148"/>
        <v>#N/A</v>
      </c>
      <c r="BF332" s="35" t="e">
        <f t="shared" si="148"/>
        <v>#N/A</v>
      </c>
      <c r="BG332" s="35" t="e">
        <f t="shared" si="148"/>
        <v>#N/A</v>
      </c>
      <c r="BH332" s="35" t="e">
        <f t="shared" si="148"/>
        <v>#N/A</v>
      </c>
      <c r="BI332" s="35" t="e">
        <f t="shared" si="148"/>
        <v>#N/A</v>
      </c>
      <c r="BJ332" s="35" t="e">
        <f t="shared" si="148"/>
        <v>#N/A</v>
      </c>
      <c r="BK332" s="35" t="e">
        <f t="shared" si="148"/>
        <v>#N/A</v>
      </c>
      <c r="BL332" s="35" t="e">
        <f t="shared" si="148"/>
        <v>#N/A</v>
      </c>
      <c r="BM332" s="35" t="e">
        <f t="shared" si="148"/>
        <v>#N/A</v>
      </c>
      <c r="BN332" s="35" t="e">
        <f t="shared" si="148"/>
        <v>#N/A</v>
      </c>
    </row>
    <row r="333" spans="3:66" hidden="1">
      <c r="C333" s="35" t="s">
        <v>1</v>
      </c>
      <c r="G333" s="35">
        <f>F327</f>
        <v>298163.53081208339</v>
      </c>
      <c r="H333" s="35">
        <f t="shared" si="145"/>
        <v>273716.05386180658</v>
      </c>
      <c r="I333" s="35">
        <f t="shared" si="145"/>
        <v>247854.11574512094</v>
      </c>
      <c r="J333" s="35">
        <f t="shared" si="145"/>
        <v>220495.87978025549</v>
      </c>
      <c r="K333" s="35">
        <f t="shared" si="145"/>
        <v>191554.77444885153</v>
      </c>
      <c r="L333" s="35">
        <f t="shared" si="145"/>
        <v>160939.21945184493</v>
      </c>
      <c r="M333" s="35">
        <f t="shared" si="145"/>
        <v>128552.33591572569</v>
      </c>
      <c r="N333" s="35">
        <f t="shared" si="145"/>
        <v>94291.639832159533</v>
      </c>
      <c r="O333" s="35">
        <f t="shared" si="145"/>
        <v>58048.71776090152</v>
      </c>
      <c r="P333" s="35">
        <f t="shared" si="145"/>
        <v>19708.883769806314</v>
      </c>
      <c r="Q333" s="35" t="e">
        <f t="shared" si="145"/>
        <v>#N/A</v>
      </c>
      <c r="R333" s="35" t="e">
        <f t="shared" si="145"/>
        <v>#N/A</v>
      </c>
      <c r="S333" s="35" t="e">
        <f t="shared" si="145"/>
        <v>#N/A</v>
      </c>
      <c r="T333" s="35" t="e">
        <f t="shared" si="145"/>
        <v>#N/A</v>
      </c>
      <c r="U333" s="35" t="e">
        <f t="shared" si="145"/>
        <v>#N/A</v>
      </c>
      <c r="V333" s="35" t="e">
        <f t="shared" si="145"/>
        <v>#N/A</v>
      </c>
      <c r="W333" s="35" t="e">
        <f t="shared" si="145"/>
        <v>#N/A</v>
      </c>
      <c r="X333" s="35" t="e">
        <f t="shared" si="146"/>
        <v>#N/A</v>
      </c>
      <c r="Y333" s="35" t="e">
        <f t="shared" si="146"/>
        <v>#N/A</v>
      </c>
      <c r="Z333" s="35" t="e">
        <f t="shared" si="146"/>
        <v>#N/A</v>
      </c>
      <c r="AA333" s="35" t="e">
        <f t="shared" si="146"/>
        <v>#N/A</v>
      </c>
      <c r="AB333" s="35" t="e">
        <f t="shared" si="146"/>
        <v>#N/A</v>
      </c>
      <c r="AC333" s="35" t="e">
        <f t="shared" si="146"/>
        <v>#N/A</v>
      </c>
      <c r="AD333" s="35" t="e">
        <f t="shared" si="146"/>
        <v>#N/A</v>
      </c>
      <c r="AE333" s="35" t="e">
        <f t="shared" si="146"/>
        <v>#N/A</v>
      </c>
      <c r="AF333" s="35" t="e">
        <f t="shared" si="146"/>
        <v>#N/A</v>
      </c>
      <c r="AG333" s="35" t="e">
        <f t="shared" si="146"/>
        <v>#N/A</v>
      </c>
      <c r="AH333" s="35" t="e">
        <f t="shared" si="146"/>
        <v>#N/A</v>
      </c>
      <c r="AI333" s="35" t="e">
        <f t="shared" si="146"/>
        <v>#N/A</v>
      </c>
      <c r="AJ333" s="35" t="e">
        <f t="shared" si="146"/>
        <v>#N/A</v>
      </c>
      <c r="AK333" s="35" t="e">
        <f t="shared" si="146"/>
        <v>#N/A</v>
      </c>
      <c r="AL333" s="35" t="e">
        <f t="shared" si="146"/>
        <v>#N/A</v>
      </c>
      <c r="AM333" s="35" t="e">
        <f t="shared" si="146"/>
        <v>#N/A</v>
      </c>
      <c r="AN333" s="35" t="e">
        <f t="shared" si="147"/>
        <v>#N/A</v>
      </c>
      <c r="AO333" s="35" t="e">
        <f t="shared" si="147"/>
        <v>#N/A</v>
      </c>
      <c r="AP333" s="35" t="e">
        <f t="shared" si="147"/>
        <v>#N/A</v>
      </c>
      <c r="AQ333" s="35" t="e">
        <f t="shared" si="147"/>
        <v>#N/A</v>
      </c>
      <c r="AR333" s="35" t="e">
        <f t="shared" si="147"/>
        <v>#N/A</v>
      </c>
      <c r="AS333" s="35" t="e">
        <f t="shared" si="147"/>
        <v>#N/A</v>
      </c>
      <c r="AT333" s="35" t="e">
        <f t="shared" si="147"/>
        <v>#N/A</v>
      </c>
      <c r="AU333" s="35" t="e">
        <f t="shared" si="147"/>
        <v>#N/A</v>
      </c>
      <c r="AV333" s="35" t="e">
        <f t="shared" si="147"/>
        <v>#N/A</v>
      </c>
      <c r="AW333" s="35" t="e">
        <f t="shared" si="147"/>
        <v>#N/A</v>
      </c>
      <c r="AX333" s="35" t="e">
        <f t="shared" si="147"/>
        <v>#N/A</v>
      </c>
      <c r="AY333" s="35" t="e">
        <f t="shared" si="147"/>
        <v>#N/A</v>
      </c>
      <c r="AZ333" s="35" t="e">
        <f t="shared" si="147"/>
        <v>#N/A</v>
      </c>
      <c r="BA333" s="35" t="e">
        <f t="shared" si="147"/>
        <v>#N/A</v>
      </c>
      <c r="BB333" s="35" t="e">
        <f t="shared" si="147"/>
        <v>#N/A</v>
      </c>
      <c r="BC333" s="35" t="e">
        <f t="shared" si="147"/>
        <v>#N/A</v>
      </c>
      <c r="BD333" s="35" t="e">
        <f t="shared" si="148"/>
        <v>#N/A</v>
      </c>
      <c r="BE333" s="35" t="e">
        <f t="shared" si="148"/>
        <v>#N/A</v>
      </c>
      <c r="BF333" s="35" t="e">
        <f t="shared" si="148"/>
        <v>#N/A</v>
      </c>
      <c r="BG333" s="35" t="e">
        <f t="shared" si="148"/>
        <v>#N/A</v>
      </c>
      <c r="BH333" s="35" t="e">
        <f t="shared" si="148"/>
        <v>#N/A</v>
      </c>
      <c r="BI333" s="35" t="e">
        <f t="shared" si="148"/>
        <v>#N/A</v>
      </c>
      <c r="BJ333" s="35" t="e">
        <f t="shared" si="148"/>
        <v>#N/A</v>
      </c>
      <c r="BK333" s="35" t="e">
        <f t="shared" si="148"/>
        <v>#N/A</v>
      </c>
      <c r="BL333" s="35" t="e">
        <f t="shared" si="148"/>
        <v>#N/A</v>
      </c>
      <c r="BM333" s="35" t="e">
        <f t="shared" si="148"/>
        <v>#N/A</v>
      </c>
      <c r="BN333" s="35" t="e">
        <f t="shared" si="148"/>
        <v>#N/A</v>
      </c>
    </row>
    <row r="334" spans="3:66" hidden="1">
      <c r="C334" s="35" t="s">
        <v>2</v>
      </c>
      <c r="G334" s="35">
        <f>F328</f>
        <v>720712.51513785555</v>
      </c>
      <c r="H334" s="35">
        <f t="shared" si="145"/>
        <v>720712.51513785555</v>
      </c>
      <c r="I334" s="35">
        <f t="shared" si="145"/>
        <v>720712.51513785555</v>
      </c>
      <c r="J334" s="35">
        <f t="shared" si="145"/>
        <v>720712.51513785555</v>
      </c>
      <c r="K334" s="35">
        <f t="shared" si="145"/>
        <v>720712.51513785555</v>
      </c>
      <c r="L334" s="35">
        <f t="shared" si="145"/>
        <v>720712.51513785555</v>
      </c>
      <c r="M334" s="35">
        <f t="shared" si="145"/>
        <v>720712.51513785555</v>
      </c>
      <c r="N334" s="35">
        <f t="shared" si="145"/>
        <v>720712.51513785555</v>
      </c>
      <c r="O334" s="35">
        <f t="shared" si="145"/>
        <v>720712.51513785555</v>
      </c>
      <c r="P334" s="35">
        <f t="shared" si="145"/>
        <v>720712.51513785555</v>
      </c>
      <c r="Q334" s="35" t="e">
        <f t="shared" si="145"/>
        <v>#N/A</v>
      </c>
      <c r="R334" s="35" t="e">
        <f t="shared" si="145"/>
        <v>#N/A</v>
      </c>
      <c r="S334" s="35" t="e">
        <f t="shared" si="145"/>
        <v>#N/A</v>
      </c>
      <c r="T334" s="35" t="e">
        <f t="shared" si="145"/>
        <v>#N/A</v>
      </c>
      <c r="U334" s="35" t="e">
        <f t="shared" si="145"/>
        <v>#N/A</v>
      </c>
      <c r="V334" s="35" t="e">
        <f t="shared" si="145"/>
        <v>#N/A</v>
      </c>
      <c r="W334" s="35" t="e">
        <f t="shared" si="145"/>
        <v>#N/A</v>
      </c>
      <c r="X334" s="35" t="e">
        <f t="shared" si="146"/>
        <v>#N/A</v>
      </c>
      <c r="Y334" s="35" t="e">
        <f t="shared" si="146"/>
        <v>#N/A</v>
      </c>
      <c r="Z334" s="35" t="e">
        <f t="shared" si="146"/>
        <v>#N/A</v>
      </c>
      <c r="AA334" s="35" t="e">
        <f t="shared" si="146"/>
        <v>#N/A</v>
      </c>
      <c r="AB334" s="35" t="e">
        <f t="shared" si="146"/>
        <v>#N/A</v>
      </c>
      <c r="AC334" s="35" t="e">
        <f t="shared" si="146"/>
        <v>#N/A</v>
      </c>
      <c r="AD334" s="35" t="e">
        <f t="shared" si="146"/>
        <v>#N/A</v>
      </c>
      <c r="AE334" s="35" t="e">
        <f t="shared" si="146"/>
        <v>#N/A</v>
      </c>
      <c r="AF334" s="35" t="e">
        <f t="shared" si="146"/>
        <v>#N/A</v>
      </c>
      <c r="AG334" s="35" t="e">
        <f t="shared" si="146"/>
        <v>#N/A</v>
      </c>
      <c r="AH334" s="35" t="e">
        <f t="shared" si="146"/>
        <v>#N/A</v>
      </c>
      <c r="AI334" s="35" t="e">
        <f t="shared" si="146"/>
        <v>#N/A</v>
      </c>
      <c r="AJ334" s="35" t="e">
        <f t="shared" si="146"/>
        <v>#N/A</v>
      </c>
      <c r="AK334" s="35" t="e">
        <f t="shared" si="146"/>
        <v>#N/A</v>
      </c>
      <c r="AL334" s="35" t="e">
        <f t="shared" si="146"/>
        <v>#N/A</v>
      </c>
      <c r="AM334" s="35" t="e">
        <f t="shared" si="146"/>
        <v>#N/A</v>
      </c>
      <c r="AN334" s="35" t="e">
        <f t="shared" si="147"/>
        <v>#N/A</v>
      </c>
      <c r="AO334" s="35" t="e">
        <f t="shared" si="147"/>
        <v>#N/A</v>
      </c>
      <c r="AP334" s="35" t="e">
        <f t="shared" si="147"/>
        <v>#N/A</v>
      </c>
      <c r="AQ334" s="35" t="e">
        <f t="shared" si="147"/>
        <v>#N/A</v>
      </c>
      <c r="AR334" s="35" t="e">
        <f t="shared" si="147"/>
        <v>#N/A</v>
      </c>
      <c r="AS334" s="35" t="e">
        <f t="shared" si="147"/>
        <v>#N/A</v>
      </c>
      <c r="AT334" s="35" t="e">
        <f t="shared" si="147"/>
        <v>#N/A</v>
      </c>
      <c r="AU334" s="35" t="e">
        <f t="shared" si="147"/>
        <v>#N/A</v>
      </c>
      <c r="AV334" s="35" t="e">
        <f t="shared" si="147"/>
        <v>#N/A</v>
      </c>
      <c r="AW334" s="35" t="e">
        <f t="shared" si="147"/>
        <v>#N/A</v>
      </c>
      <c r="AX334" s="35" t="e">
        <f t="shared" si="147"/>
        <v>#N/A</v>
      </c>
      <c r="AY334" s="35" t="e">
        <f t="shared" si="147"/>
        <v>#N/A</v>
      </c>
      <c r="AZ334" s="35" t="e">
        <f t="shared" si="147"/>
        <v>#N/A</v>
      </c>
      <c r="BA334" s="35" t="e">
        <f t="shared" si="147"/>
        <v>#N/A</v>
      </c>
      <c r="BB334" s="35" t="e">
        <f t="shared" si="147"/>
        <v>#N/A</v>
      </c>
      <c r="BC334" s="35" t="e">
        <f t="shared" si="147"/>
        <v>#N/A</v>
      </c>
      <c r="BD334" s="35" t="e">
        <f t="shared" si="148"/>
        <v>#N/A</v>
      </c>
      <c r="BE334" s="35" t="e">
        <f t="shared" si="148"/>
        <v>#N/A</v>
      </c>
      <c r="BF334" s="35" t="e">
        <f t="shared" si="148"/>
        <v>#N/A</v>
      </c>
      <c r="BG334" s="35" t="e">
        <f t="shared" si="148"/>
        <v>#N/A</v>
      </c>
      <c r="BH334" s="35" t="e">
        <f t="shared" si="148"/>
        <v>#N/A</v>
      </c>
      <c r="BI334" s="35" t="e">
        <f t="shared" si="148"/>
        <v>#N/A</v>
      </c>
      <c r="BJ334" s="35" t="e">
        <f t="shared" si="148"/>
        <v>#N/A</v>
      </c>
      <c r="BK334" s="35" t="e">
        <f t="shared" si="148"/>
        <v>#N/A</v>
      </c>
      <c r="BL334" s="35" t="e">
        <f t="shared" si="148"/>
        <v>#N/A</v>
      </c>
      <c r="BM334" s="35" t="e">
        <f t="shared" si="148"/>
        <v>#N/A</v>
      </c>
      <c r="BN334" s="35" t="e">
        <f t="shared" si="148"/>
        <v>#N/A</v>
      </c>
    </row>
    <row r="335" spans="3:66" hidden="1">
      <c r="C335" s="35" t="s">
        <v>13</v>
      </c>
      <c r="G335" s="35">
        <f>F329</f>
        <v>5091251.0156742278</v>
      </c>
      <c r="H335" s="35">
        <f t="shared" si="145"/>
        <v>4644254.5543981791</v>
      </c>
      <c r="I335" s="35">
        <f t="shared" si="145"/>
        <v>4171396.1550054443</v>
      </c>
      <c r="J335" s="35">
        <f t="shared" si="145"/>
        <v>3671179.5196478441</v>
      </c>
      <c r="K335" s="35">
        <f t="shared" si="145"/>
        <v>3142021.7789588403</v>
      </c>
      <c r="L335" s="35">
        <f t="shared" si="145"/>
        <v>2582248.4832728296</v>
      </c>
      <c r="M335" s="35">
        <f t="shared" si="145"/>
        <v>1990088.3040506998</v>
      </c>
      <c r="N335" s="35">
        <f t="shared" si="145"/>
        <v>1363667.4287450039</v>
      </c>
      <c r="O335" s="35">
        <f t="shared" si="145"/>
        <v>701003.63136804989</v>
      </c>
      <c r="P335" s="35">
        <f t="shared" si="145"/>
        <v>0</v>
      </c>
      <c r="Q335" s="35" t="e">
        <f t="shared" si="145"/>
        <v>#N/A</v>
      </c>
      <c r="R335" s="35" t="e">
        <f t="shared" si="145"/>
        <v>#N/A</v>
      </c>
      <c r="S335" s="35" t="e">
        <f t="shared" si="145"/>
        <v>#N/A</v>
      </c>
      <c r="T335" s="35" t="e">
        <f t="shared" si="145"/>
        <v>#N/A</v>
      </c>
      <c r="U335" s="35" t="e">
        <f t="shared" si="145"/>
        <v>#N/A</v>
      </c>
      <c r="V335" s="35" t="e">
        <f t="shared" si="145"/>
        <v>#N/A</v>
      </c>
      <c r="W335" s="35" t="e">
        <f t="shared" si="145"/>
        <v>#N/A</v>
      </c>
      <c r="X335" s="35" t="e">
        <f t="shared" si="146"/>
        <v>#N/A</v>
      </c>
      <c r="Y335" s="35" t="e">
        <f t="shared" si="146"/>
        <v>#N/A</v>
      </c>
      <c r="Z335" s="35" t="e">
        <f t="shared" si="146"/>
        <v>#N/A</v>
      </c>
      <c r="AA335" s="35" t="e">
        <f t="shared" si="146"/>
        <v>#N/A</v>
      </c>
      <c r="AB335" s="35" t="e">
        <f t="shared" si="146"/>
        <v>#N/A</v>
      </c>
      <c r="AC335" s="35" t="e">
        <f t="shared" si="146"/>
        <v>#N/A</v>
      </c>
      <c r="AD335" s="35" t="e">
        <f t="shared" si="146"/>
        <v>#N/A</v>
      </c>
      <c r="AE335" s="35" t="e">
        <f t="shared" si="146"/>
        <v>#N/A</v>
      </c>
      <c r="AF335" s="35" t="e">
        <f t="shared" si="146"/>
        <v>#N/A</v>
      </c>
      <c r="AG335" s="35" t="e">
        <f t="shared" si="146"/>
        <v>#N/A</v>
      </c>
      <c r="AH335" s="35" t="e">
        <f t="shared" si="146"/>
        <v>#N/A</v>
      </c>
      <c r="AI335" s="35" t="e">
        <f t="shared" si="146"/>
        <v>#N/A</v>
      </c>
      <c r="AJ335" s="35" t="e">
        <f t="shared" si="146"/>
        <v>#N/A</v>
      </c>
      <c r="AK335" s="35" t="e">
        <f t="shared" si="146"/>
        <v>#N/A</v>
      </c>
      <c r="AL335" s="35" t="e">
        <f t="shared" si="146"/>
        <v>#N/A</v>
      </c>
      <c r="AM335" s="35" t="e">
        <f t="shared" si="146"/>
        <v>#N/A</v>
      </c>
      <c r="AN335" s="35" t="e">
        <f t="shared" si="147"/>
        <v>#N/A</v>
      </c>
      <c r="AO335" s="35" t="e">
        <f t="shared" si="147"/>
        <v>#N/A</v>
      </c>
      <c r="AP335" s="35" t="e">
        <f t="shared" si="147"/>
        <v>#N/A</v>
      </c>
      <c r="AQ335" s="35" t="e">
        <f t="shared" si="147"/>
        <v>#N/A</v>
      </c>
      <c r="AR335" s="35" t="e">
        <f t="shared" si="147"/>
        <v>#N/A</v>
      </c>
      <c r="AS335" s="35" t="e">
        <f t="shared" si="147"/>
        <v>#N/A</v>
      </c>
      <c r="AT335" s="35" t="e">
        <f t="shared" si="147"/>
        <v>#N/A</v>
      </c>
      <c r="AU335" s="35" t="e">
        <f t="shared" si="147"/>
        <v>#N/A</v>
      </c>
      <c r="AV335" s="35" t="e">
        <f t="shared" si="147"/>
        <v>#N/A</v>
      </c>
      <c r="AW335" s="35" t="e">
        <f t="shared" si="147"/>
        <v>#N/A</v>
      </c>
      <c r="AX335" s="35" t="e">
        <f t="shared" si="147"/>
        <v>#N/A</v>
      </c>
      <c r="AY335" s="35" t="e">
        <f t="shared" si="147"/>
        <v>#N/A</v>
      </c>
      <c r="AZ335" s="35" t="e">
        <f t="shared" si="147"/>
        <v>#N/A</v>
      </c>
      <c r="BA335" s="35" t="e">
        <f t="shared" si="147"/>
        <v>#N/A</v>
      </c>
      <c r="BB335" s="35" t="e">
        <f t="shared" si="147"/>
        <v>#N/A</v>
      </c>
      <c r="BC335" s="35" t="e">
        <f t="shared" si="147"/>
        <v>#N/A</v>
      </c>
      <c r="BD335" s="35" t="e">
        <f t="shared" si="148"/>
        <v>#N/A</v>
      </c>
      <c r="BE335" s="35" t="e">
        <f t="shared" si="148"/>
        <v>#N/A</v>
      </c>
      <c r="BF335" s="35" t="e">
        <f t="shared" si="148"/>
        <v>#N/A</v>
      </c>
      <c r="BG335" s="35" t="e">
        <f t="shared" si="148"/>
        <v>#N/A</v>
      </c>
      <c r="BH335" s="35" t="e">
        <f t="shared" si="148"/>
        <v>#N/A</v>
      </c>
      <c r="BI335" s="35" t="e">
        <f t="shared" si="148"/>
        <v>#N/A</v>
      </c>
      <c r="BJ335" s="35" t="e">
        <f t="shared" si="148"/>
        <v>#N/A</v>
      </c>
      <c r="BK335" s="35" t="e">
        <f t="shared" si="148"/>
        <v>#N/A</v>
      </c>
      <c r="BL335" s="35" t="e">
        <f t="shared" si="148"/>
        <v>#N/A</v>
      </c>
      <c r="BM335" s="35" t="e">
        <f t="shared" si="148"/>
        <v>#N/A</v>
      </c>
      <c r="BN335" s="35" t="e">
        <f t="shared" si="148"/>
        <v>#N/A</v>
      </c>
    </row>
    <row r="336" spans="3:66" hidden="1"/>
    <row r="337" spans="1:66" hidden="1">
      <c r="C337" s="35" t="s">
        <v>12</v>
      </c>
      <c r="H337" s="35">
        <f>G331</f>
        <v>5513800</v>
      </c>
      <c r="I337" s="35">
        <f t="shared" ref="I337:X341" si="149">H331</f>
        <v>5091251.0156742278</v>
      </c>
      <c r="J337" s="35">
        <f t="shared" si="149"/>
        <v>4644254.5543981791</v>
      </c>
      <c r="K337" s="35">
        <f t="shared" si="149"/>
        <v>4171396.1550054443</v>
      </c>
      <c r="L337" s="35">
        <f t="shared" si="149"/>
        <v>3671179.5196478441</v>
      </c>
      <c r="M337" s="35">
        <f t="shared" si="149"/>
        <v>3142021.7789588403</v>
      </c>
      <c r="N337" s="35">
        <f t="shared" si="149"/>
        <v>2582248.4832728296</v>
      </c>
      <c r="O337" s="35">
        <f t="shared" si="149"/>
        <v>1990088.3040506998</v>
      </c>
      <c r="P337" s="35">
        <f t="shared" si="149"/>
        <v>1363667.4287450039</v>
      </c>
      <c r="Q337" s="35">
        <f t="shared" si="149"/>
        <v>701003.63136804989</v>
      </c>
      <c r="R337" s="35">
        <f t="shared" si="149"/>
        <v>0</v>
      </c>
      <c r="S337" s="35" t="e">
        <f t="shared" si="149"/>
        <v>#N/A</v>
      </c>
      <c r="T337" s="35" t="e">
        <f t="shared" si="149"/>
        <v>#N/A</v>
      </c>
      <c r="U337" s="35" t="e">
        <f t="shared" si="149"/>
        <v>#N/A</v>
      </c>
      <c r="V337" s="35" t="e">
        <f t="shared" si="149"/>
        <v>#N/A</v>
      </c>
      <c r="W337" s="35" t="e">
        <f t="shared" si="149"/>
        <v>#N/A</v>
      </c>
      <c r="X337" s="35" t="e">
        <f t="shared" si="149"/>
        <v>#N/A</v>
      </c>
      <c r="Y337" s="35" t="e">
        <f t="shared" ref="Y337:AN341" si="150">X331</f>
        <v>#N/A</v>
      </c>
      <c r="Z337" s="35" t="e">
        <f t="shared" si="150"/>
        <v>#N/A</v>
      </c>
      <c r="AA337" s="35" t="e">
        <f t="shared" si="150"/>
        <v>#N/A</v>
      </c>
      <c r="AB337" s="35" t="e">
        <f t="shared" si="150"/>
        <v>#N/A</v>
      </c>
      <c r="AC337" s="35" t="e">
        <f t="shared" si="150"/>
        <v>#N/A</v>
      </c>
      <c r="AD337" s="35" t="e">
        <f t="shared" si="150"/>
        <v>#N/A</v>
      </c>
      <c r="AE337" s="35" t="e">
        <f t="shared" si="150"/>
        <v>#N/A</v>
      </c>
      <c r="AF337" s="35" t="e">
        <f t="shared" si="150"/>
        <v>#N/A</v>
      </c>
      <c r="AG337" s="35" t="e">
        <f t="shared" si="150"/>
        <v>#N/A</v>
      </c>
      <c r="AH337" s="35" t="e">
        <f t="shared" si="150"/>
        <v>#N/A</v>
      </c>
      <c r="AI337" s="35" t="e">
        <f t="shared" si="150"/>
        <v>#N/A</v>
      </c>
      <c r="AJ337" s="35" t="e">
        <f t="shared" si="150"/>
        <v>#N/A</v>
      </c>
      <c r="AK337" s="35" t="e">
        <f t="shared" si="150"/>
        <v>#N/A</v>
      </c>
      <c r="AL337" s="35" t="e">
        <f t="shared" si="150"/>
        <v>#N/A</v>
      </c>
      <c r="AM337" s="35" t="e">
        <f t="shared" si="150"/>
        <v>#N/A</v>
      </c>
      <c r="AN337" s="35" t="e">
        <f t="shared" si="150"/>
        <v>#N/A</v>
      </c>
      <c r="AO337" s="35" t="e">
        <f t="shared" ref="AO337:BD341" si="151">AN331</f>
        <v>#N/A</v>
      </c>
      <c r="AP337" s="35" t="e">
        <f t="shared" si="151"/>
        <v>#N/A</v>
      </c>
      <c r="AQ337" s="35" t="e">
        <f t="shared" si="151"/>
        <v>#N/A</v>
      </c>
      <c r="AR337" s="35" t="e">
        <f t="shared" si="151"/>
        <v>#N/A</v>
      </c>
      <c r="AS337" s="35" t="e">
        <f t="shared" si="151"/>
        <v>#N/A</v>
      </c>
      <c r="AT337" s="35" t="e">
        <f t="shared" si="151"/>
        <v>#N/A</v>
      </c>
      <c r="AU337" s="35" t="e">
        <f t="shared" si="151"/>
        <v>#N/A</v>
      </c>
      <c r="AV337" s="35" t="e">
        <f t="shared" si="151"/>
        <v>#N/A</v>
      </c>
      <c r="AW337" s="35" t="e">
        <f t="shared" si="151"/>
        <v>#N/A</v>
      </c>
      <c r="AX337" s="35" t="e">
        <f t="shared" si="151"/>
        <v>#N/A</v>
      </c>
      <c r="AY337" s="35" t="e">
        <f t="shared" si="151"/>
        <v>#N/A</v>
      </c>
      <c r="AZ337" s="35" t="e">
        <f t="shared" si="151"/>
        <v>#N/A</v>
      </c>
      <c r="BA337" s="35" t="e">
        <f t="shared" si="151"/>
        <v>#N/A</v>
      </c>
      <c r="BB337" s="35" t="e">
        <f t="shared" si="151"/>
        <v>#N/A</v>
      </c>
      <c r="BC337" s="35" t="e">
        <f t="shared" si="151"/>
        <v>#N/A</v>
      </c>
      <c r="BD337" s="35" t="e">
        <f t="shared" si="151"/>
        <v>#N/A</v>
      </c>
      <c r="BE337" s="35" t="e">
        <f t="shared" ref="BE337:BN341" si="152">BD331</f>
        <v>#N/A</v>
      </c>
      <c r="BF337" s="35" t="e">
        <f t="shared" si="152"/>
        <v>#N/A</v>
      </c>
      <c r="BG337" s="35" t="e">
        <f t="shared" si="152"/>
        <v>#N/A</v>
      </c>
      <c r="BH337" s="35" t="e">
        <f t="shared" si="152"/>
        <v>#N/A</v>
      </c>
      <c r="BI337" s="35" t="e">
        <f t="shared" si="152"/>
        <v>#N/A</v>
      </c>
      <c r="BJ337" s="35" t="e">
        <f t="shared" si="152"/>
        <v>#N/A</v>
      </c>
      <c r="BK337" s="35" t="e">
        <f t="shared" si="152"/>
        <v>#N/A</v>
      </c>
      <c r="BL337" s="35" t="e">
        <f t="shared" si="152"/>
        <v>#N/A</v>
      </c>
      <c r="BM337" s="35" t="e">
        <f t="shared" si="152"/>
        <v>#N/A</v>
      </c>
      <c r="BN337" s="35" t="e">
        <f t="shared" si="152"/>
        <v>#N/A</v>
      </c>
    </row>
    <row r="338" spans="1:66" hidden="1">
      <c r="C338" s="35" t="s">
        <v>0</v>
      </c>
      <c r="H338" s="35">
        <f>G332</f>
        <v>422548.98432577221</v>
      </c>
      <c r="I338" s="35">
        <f t="shared" si="149"/>
        <v>446996.46127604903</v>
      </c>
      <c r="J338" s="35">
        <f t="shared" si="149"/>
        <v>472858.39939273463</v>
      </c>
      <c r="K338" s="35">
        <f t="shared" si="149"/>
        <v>500216.63535760011</v>
      </c>
      <c r="L338" s="35">
        <f t="shared" si="149"/>
        <v>529157.74068900407</v>
      </c>
      <c r="M338" s="35">
        <f t="shared" si="149"/>
        <v>559773.29568601062</v>
      </c>
      <c r="N338" s="35">
        <f t="shared" si="149"/>
        <v>592160.17922212987</v>
      </c>
      <c r="O338" s="35">
        <f t="shared" si="149"/>
        <v>626420.87530569604</v>
      </c>
      <c r="P338" s="35">
        <f t="shared" si="149"/>
        <v>662663.797376954</v>
      </c>
      <c r="Q338" s="35">
        <f t="shared" si="149"/>
        <v>701003.6313680493</v>
      </c>
      <c r="R338" s="35" t="e">
        <f t="shared" si="149"/>
        <v>#N/A</v>
      </c>
      <c r="S338" s="35" t="e">
        <f t="shared" si="149"/>
        <v>#N/A</v>
      </c>
      <c r="T338" s="35" t="e">
        <f t="shared" si="149"/>
        <v>#N/A</v>
      </c>
      <c r="U338" s="35" t="e">
        <f t="shared" si="149"/>
        <v>#N/A</v>
      </c>
      <c r="V338" s="35" t="e">
        <f t="shared" si="149"/>
        <v>#N/A</v>
      </c>
      <c r="W338" s="35" t="e">
        <f t="shared" si="149"/>
        <v>#N/A</v>
      </c>
      <c r="X338" s="35" t="e">
        <f t="shared" si="149"/>
        <v>#N/A</v>
      </c>
      <c r="Y338" s="35" t="e">
        <f t="shared" si="150"/>
        <v>#N/A</v>
      </c>
      <c r="Z338" s="35" t="e">
        <f t="shared" si="150"/>
        <v>#N/A</v>
      </c>
      <c r="AA338" s="35" t="e">
        <f t="shared" si="150"/>
        <v>#N/A</v>
      </c>
      <c r="AB338" s="35" t="e">
        <f t="shared" si="150"/>
        <v>#N/A</v>
      </c>
      <c r="AC338" s="35" t="e">
        <f t="shared" si="150"/>
        <v>#N/A</v>
      </c>
      <c r="AD338" s="35" t="e">
        <f t="shared" si="150"/>
        <v>#N/A</v>
      </c>
      <c r="AE338" s="35" t="e">
        <f t="shared" si="150"/>
        <v>#N/A</v>
      </c>
      <c r="AF338" s="35" t="e">
        <f t="shared" si="150"/>
        <v>#N/A</v>
      </c>
      <c r="AG338" s="35" t="e">
        <f t="shared" si="150"/>
        <v>#N/A</v>
      </c>
      <c r="AH338" s="35" t="e">
        <f t="shared" si="150"/>
        <v>#N/A</v>
      </c>
      <c r="AI338" s="35" t="e">
        <f t="shared" si="150"/>
        <v>#N/A</v>
      </c>
      <c r="AJ338" s="35" t="e">
        <f t="shared" si="150"/>
        <v>#N/A</v>
      </c>
      <c r="AK338" s="35" t="e">
        <f t="shared" si="150"/>
        <v>#N/A</v>
      </c>
      <c r="AL338" s="35" t="e">
        <f t="shared" si="150"/>
        <v>#N/A</v>
      </c>
      <c r="AM338" s="35" t="e">
        <f t="shared" si="150"/>
        <v>#N/A</v>
      </c>
      <c r="AN338" s="35" t="e">
        <f t="shared" si="150"/>
        <v>#N/A</v>
      </c>
      <c r="AO338" s="35" t="e">
        <f t="shared" si="151"/>
        <v>#N/A</v>
      </c>
      <c r="AP338" s="35" t="e">
        <f t="shared" si="151"/>
        <v>#N/A</v>
      </c>
      <c r="AQ338" s="35" t="e">
        <f t="shared" si="151"/>
        <v>#N/A</v>
      </c>
      <c r="AR338" s="35" t="e">
        <f t="shared" si="151"/>
        <v>#N/A</v>
      </c>
      <c r="AS338" s="35" t="e">
        <f t="shared" si="151"/>
        <v>#N/A</v>
      </c>
      <c r="AT338" s="35" t="e">
        <f t="shared" si="151"/>
        <v>#N/A</v>
      </c>
      <c r="AU338" s="35" t="e">
        <f t="shared" si="151"/>
        <v>#N/A</v>
      </c>
      <c r="AV338" s="35" t="e">
        <f t="shared" si="151"/>
        <v>#N/A</v>
      </c>
      <c r="AW338" s="35" t="e">
        <f t="shared" si="151"/>
        <v>#N/A</v>
      </c>
      <c r="AX338" s="35" t="e">
        <f t="shared" si="151"/>
        <v>#N/A</v>
      </c>
      <c r="AY338" s="35" t="e">
        <f t="shared" si="151"/>
        <v>#N/A</v>
      </c>
      <c r="AZ338" s="35" t="e">
        <f t="shared" si="151"/>
        <v>#N/A</v>
      </c>
      <c r="BA338" s="35" t="e">
        <f t="shared" si="151"/>
        <v>#N/A</v>
      </c>
      <c r="BB338" s="35" t="e">
        <f t="shared" si="151"/>
        <v>#N/A</v>
      </c>
      <c r="BC338" s="35" t="e">
        <f t="shared" si="151"/>
        <v>#N/A</v>
      </c>
      <c r="BD338" s="35" t="e">
        <f t="shared" si="151"/>
        <v>#N/A</v>
      </c>
      <c r="BE338" s="35" t="e">
        <f t="shared" si="152"/>
        <v>#N/A</v>
      </c>
      <c r="BF338" s="35" t="e">
        <f t="shared" si="152"/>
        <v>#N/A</v>
      </c>
      <c r="BG338" s="35" t="e">
        <f t="shared" si="152"/>
        <v>#N/A</v>
      </c>
      <c r="BH338" s="35" t="e">
        <f t="shared" si="152"/>
        <v>#N/A</v>
      </c>
      <c r="BI338" s="35" t="e">
        <f t="shared" si="152"/>
        <v>#N/A</v>
      </c>
      <c r="BJ338" s="35" t="e">
        <f t="shared" si="152"/>
        <v>#N/A</v>
      </c>
      <c r="BK338" s="35" t="e">
        <f t="shared" si="152"/>
        <v>#N/A</v>
      </c>
      <c r="BL338" s="35" t="e">
        <f t="shared" si="152"/>
        <v>#N/A</v>
      </c>
      <c r="BM338" s="35" t="e">
        <f t="shared" si="152"/>
        <v>#N/A</v>
      </c>
      <c r="BN338" s="35" t="e">
        <f t="shared" si="152"/>
        <v>#N/A</v>
      </c>
    </row>
    <row r="339" spans="1:66" hidden="1">
      <c r="C339" s="35" t="s">
        <v>1</v>
      </c>
      <c r="H339" s="35">
        <f>G333</f>
        <v>298163.53081208339</v>
      </c>
      <c r="I339" s="35">
        <f t="shared" si="149"/>
        <v>273716.05386180658</v>
      </c>
      <c r="J339" s="35">
        <f t="shared" si="149"/>
        <v>247854.11574512094</v>
      </c>
      <c r="K339" s="35">
        <f t="shared" si="149"/>
        <v>220495.87978025549</v>
      </c>
      <c r="L339" s="35">
        <f t="shared" si="149"/>
        <v>191554.77444885153</v>
      </c>
      <c r="M339" s="35">
        <f t="shared" si="149"/>
        <v>160939.21945184493</v>
      </c>
      <c r="N339" s="35">
        <f t="shared" si="149"/>
        <v>128552.33591572569</v>
      </c>
      <c r="O339" s="35">
        <f t="shared" si="149"/>
        <v>94291.639832159533</v>
      </c>
      <c r="P339" s="35">
        <f t="shared" si="149"/>
        <v>58048.71776090152</v>
      </c>
      <c r="Q339" s="35">
        <f t="shared" si="149"/>
        <v>19708.883769806314</v>
      </c>
      <c r="R339" s="35" t="e">
        <f t="shared" si="149"/>
        <v>#N/A</v>
      </c>
      <c r="S339" s="35" t="e">
        <f t="shared" si="149"/>
        <v>#N/A</v>
      </c>
      <c r="T339" s="35" t="e">
        <f t="shared" si="149"/>
        <v>#N/A</v>
      </c>
      <c r="U339" s="35" t="e">
        <f t="shared" si="149"/>
        <v>#N/A</v>
      </c>
      <c r="V339" s="35" t="e">
        <f t="shared" si="149"/>
        <v>#N/A</v>
      </c>
      <c r="W339" s="35" t="e">
        <f t="shared" si="149"/>
        <v>#N/A</v>
      </c>
      <c r="X339" s="35" t="e">
        <f t="shared" si="149"/>
        <v>#N/A</v>
      </c>
      <c r="Y339" s="35" t="e">
        <f t="shared" si="150"/>
        <v>#N/A</v>
      </c>
      <c r="Z339" s="35" t="e">
        <f t="shared" si="150"/>
        <v>#N/A</v>
      </c>
      <c r="AA339" s="35" t="e">
        <f t="shared" si="150"/>
        <v>#N/A</v>
      </c>
      <c r="AB339" s="35" t="e">
        <f t="shared" si="150"/>
        <v>#N/A</v>
      </c>
      <c r="AC339" s="35" t="e">
        <f t="shared" si="150"/>
        <v>#N/A</v>
      </c>
      <c r="AD339" s="35" t="e">
        <f t="shared" si="150"/>
        <v>#N/A</v>
      </c>
      <c r="AE339" s="35" t="e">
        <f t="shared" si="150"/>
        <v>#N/A</v>
      </c>
      <c r="AF339" s="35" t="e">
        <f t="shared" si="150"/>
        <v>#N/A</v>
      </c>
      <c r="AG339" s="35" t="e">
        <f t="shared" si="150"/>
        <v>#N/A</v>
      </c>
      <c r="AH339" s="35" t="e">
        <f t="shared" si="150"/>
        <v>#N/A</v>
      </c>
      <c r="AI339" s="35" t="e">
        <f t="shared" si="150"/>
        <v>#N/A</v>
      </c>
      <c r="AJ339" s="35" t="e">
        <f t="shared" si="150"/>
        <v>#N/A</v>
      </c>
      <c r="AK339" s="35" t="e">
        <f t="shared" si="150"/>
        <v>#N/A</v>
      </c>
      <c r="AL339" s="35" t="e">
        <f t="shared" si="150"/>
        <v>#N/A</v>
      </c>
      <c r="AM339" s="35" t="e">
        <f t="shared" si="150"/>
        <v>#N/A</v>
      </c>
      <c r="AN339" s="35" t="e">
        <f t="shared" si="150"/>
        <v>#N/A</v>
      </c>
      <c r="AO339" s="35" t="e">
        <f t="shared" si="151"/>
        <v>#N/A</v>
      </c>
      <c r="AP339" s="35" t="e">
        <f t="shared" si="151"/>
        <v>#N/A</v>
      </c>
      <c r="AQ339" s="35" t="e">
        <f t="shared" si="151"/>
        <v>#N/A</v>
      </c>
      <c r="AR339" s="35" t="e">
        <f t="shared" si="151"/>
        <v>#N/A</v>
      </c>
      <c r="AS339" s="35" t="e">
        <f t="shared" si="151"/>
        <v>#N/A</v>
      </c>
      <c r="AT339" s="35" t="e">
        <f t="shared" si="151"/>
        <v>#N/A</v>
      </c>
      <c r="AU339" s="35" t="e">
        <f t="shared" si="151"/>
        <v>#N/A</v>
      </c>
      <c r="AV339" s="35" t="e">
        <f t="shared" si="151"/>
        <v>#N/A</v>
      </c>
      <c r="AW339" s="35" t="e">
        <f t="shared" si="151"/>
        <v>#N/A</v>
      </c>
      <c r="AX339" s="35" t="e">
        <f t="shared" si="151"/>
        <v>#N/A</v>
      </c>
      <c r="AY339" s="35" t="e">
        <f t="shared" si="151"/>
        <v>#N/A</v>
      </c>
      <c r="AZ339" s="35" t="e">
        <f t="shared" si="151"/>
        <v>#N/A</v>
      </c>
      <c r="BA339" s="35" t="e">
        <f t="shared" si="151"/>
        <v>#N/A</v>
      </c>
      <c r="BB339" s="35" t="e">
        <f t="shared" si="151"/>
        <v>#N/A</v>
      </c>
      <c r="BC339" s="35" t="e">
        <f t="shared" si="151"/>
        <v>#N/A</v>
      </c>
      <c r="BD339" s="35" t="e">
        <f t="shared" si="151"/>
        <v>#N/A</v>
      </c>
      <c r="BE339" s="35" t="e">
        <f t="shared" si="152"/>
        <v>#N/A</v>
      </c>
      <c r="BF339" s="35" t="e">
        <f t="shared" si="152"/>
        <v>#N/A</v>
      </c>
      <c r="BG339" s="35" t="e">
        <f t="shared" si="152"/>
        <v>#N/A</v>
      </c>
      <c r="BH339" s="35" t="e">
        <f t="shared" si="152"/>
        <v>#N/A</v>
      </c>
      <c r="BI339" s="35" t="e">
        <f t="shared" si="152"/>
        <v>#N/A</v>
      </c>
      <c r="BJ339" s="35" t="e">
        <f t="shared" si="152"/>
        <v>#N/A</v>
      </c>
      <c r="BK339" s="35" t="e">
        <f t="shared" si="152"/>
        <v>#N/A</v>
      </c>
      <c r="BL339" s="35" t="e">
        <f t="shared" si="152"/>
        <v>#N/A</v>
      </c>
      <c r="BM339" s="35" t="e">
        <f t="shared" si="152"/>
        <v>#N/A</v>
      </c>
      <c r="BN339" s="35" t="e">
        <f t="shared" si="152"/>
        <v>#N/A</v>
      </c>
    </row>
    <row r="340" spans="1:66" hidden="1">
      <c r="C340" s="35" t="s">
        <v>2</v>
      </c>
      <c r="H340" s="35">
        <f>G334</f>
        <v>720712.51513785555</v>
      </c>
      <c r="I340" s="35">
        <f t="shared" si="149"/>
        <v>720712.51513785555</v>
      </c>
      <c r="J340" s="35">
        <f t="shared" si="149"/>
        <v>720712.51513785555</v>
      </c>
      <c r="K340" s="35">
        <f t="shared" si="149"/>
        <v>720712.51513785555</v>
      </c>
      <c r="L340" s="35">
        <f t="shared" si="149"/>
        <v>720712.51513785555</v>
      </c>
      <c r="M340" s="35">
        <f t="shared" si="149"/>
        <v>720712.51513785555</v>
      </c>
      <c r="N340" s="35">
        <f t="shared" si="149"/>
        <v>720712.51513785555</v>
      </c>
      <c r="O340" s="35">
        <f t="shared" si="149"/>
        <v>720712.51513785555</v>
      </c>
      <c r="P340" s="35">
        <f t="shared" si="149"/>
        <v>720712.51513785555</v>
      </c>
      <c r="Q340" s="35">
        <f t="shared" si="149"/>
        <v>720712.51513785555</v>
      </c>
      <c r="R340" s="35" t="e">
        <f t="shared" si="149"/>
        <v>#N/A</v>
      </c>
      <c r="S340" s="35" t="e">
        <f t="shared" si="149"/>
        <v>#N/A</v>
      </c>
      <c r="T340" s="35" t="e">
        <f t="shared" si="149"/>
        <v>#N/A</v>
      </c>
      <c r="U340" s="35" t="e">
        <f t="shared" si="149"/>
        <v>#N/A</v>
      </c>
      <c r="V340" s="35" t="e">
        <f t="shared" si="149"/>
        <v>#N/A</v>
      </c>
      <c r="W340" s="35" t="e">
        <f t="shared" si="149"/>
        <v>#N/A</v>
      </c>
      <c r="X340" s="35" t="e">
        <f t="shared" si="149"/>
        <v>#N/A</v>
      </c>
      <c r="Y340" s="35" t="e">
        <f t="shared" si="150"/>
        <v>#N/A</v>
      </c>
      <c r="Z340" s="35" t="e">
        <f t="shared" si="150"/>
        <v>#N/A</v>
      </c>
      <c r="AA340" s="35" t="e">
        <f t="shared" si="150"/>
        <v>#N/A</v>
      </c>
      <c r="AB340" s="35" t="e">
        <f t="shared" si="150"/>
        <v>#N/A</v>
      </c>
      <c r="AC340" s="35" t="e">
        <f t="shared" si="150"/>
        <v>#N/A</v>
      </c>
      <c r="AD340" s="35" t="e">
        <f t="shared" si="150"/>
        <v>#N/A</v>
      </c>
      <c r="AE340" s="35" t="e">
        <f t="shared" si="150"/>
        <v>#N/A</v>
      </c>
      <c r="AF340" s="35" t="e">
        <f t="shared" si="150"/>
        <v>#N/A</v>
      </c>
      <c r="AG340" s="35" t="e">
        <f t="shared" si="150"/>
        <v>#N/A</v>
      </c>
      <c r="AH340" s="35" t="e">
        <f t="shared" si="150"/>
        <v>#N/A</v>
      </c>
      <c r="AI340" s="35" t="e">
        <f t="shared" si="150"/>
        <v>#N/A</v>
      </c>
      <c r="AJ340" s="35" t="e">
        <f t="shared" si="150"/>
        <v>#N/A</v>
      </c>
      <c r="AK340" s="35" t="e">
        <f t="shared" si="150"/>
        <v>#N/A</v>
      </c>
      <c r="AL340" s="35" t="e">
        <f t="shared" si="150"/>
        <v>#N/A</v>
      </c>
      <c r="AM340" s="35" t="e">
        <f t="shared" si="150"/>
        <v>#N/A</v>
      </c>
      <c r="AN340" s="35" t="e">
        <f t="shared" si="150"/>
        <v>#N/A</v>
      </c>
      <c r="AO340" s="35" t="e">
        <f t="shared" si="151"/>
        <v>#N/A</v>
      </c>
      <c r="AP340" s="35" t="e">
        <f t="shared" si="151"/>
        <v>#N/A</v>
      </c>
      <c r="AQ340" s="35" t="e">
        <f t="shared" si="151"/>
        <v>#N/A</v>
      </c>
      <c r="AR340" s="35" t="e">
        <f t="shared" si="151"/>
        <v>#N/A</v>
      </c>
      <c r="AS340" s="35" t="e">
        <f t="shared" si="151"/>
        <v>#N/A</v>
      </c>
      <c r="AT340" s="35" t="e">
        <f t="shared" si="151"/>
        <v>#N/A</v>
      </c>
      <c r="AU340" s="35" t="e">
        <f t="shared" si="151"/>
        <v>#N/A</v>
      </c>
      <c r="AV340" s="35" t="e">
        <f t="shared" si="151"/>
        <v>#N/A</v>
      </c>
      <c r="AW340" s="35" t="e">
        <f t="shared" si="151"/>
        <v>#N/A</v>
      </c>
      <c r="AX340" s="35" t="e">
        <f t="shared" si="151"/>
        <v>#N/A</v>
      </c>
      <c r="AY340" s="35" t="e">
        <f t="shared" si="151"/>
        <v>#N/A</v>
      </c>
      <c r="AZ340" s="35" t="e">
        <f t="shared" si="151"/>
        <v>#N/A</v>
      </c>
      <c r="BA340" s="35" t="e">
        <f t="shared" si="151"/>
        <v>#N/A</v>
      </c>
      <c r="BB340" s="35" t="e">
        <f t="shared" si="151"/>
        <v>#N/A</v>
      </c>
      <c r="BC340" s="35" t="e">
        <f t="shared" si="151"/>
        <v>#N/A</v>
      </c>
      <c r="BD340" s="35" t="e">
        <f t="shared" si="151"/>
        <v>#N/A</v>
      </c>
      <c r="BE340" s="35" t="e">
        <f t="shared" si="152"/>
        <v>#N/A</v>
      </c>
      <c r="BF340" s="35" t="e">
        <f t="shared" si="152"/>
        <v>#N/A</v>
      </c>
      <c r="BG340" s="35" t="e">
        <f t="shared" si="152"/>
        <v>#N/A</v>
      </c>
      <c r="BH340" s="35" t="e">
        <f t="shared" si="152"/>
        <v>#N/A</v>
      </c>
      <c r="BI340" s="35" t="e">
        <f t="shared" si="152"/>
        <v>#N/A</v>
      </c>
      <c r="BJ340" s="35" t="e">
        <f t="shared" si="152"/>
        <v>#N/A</v>
      </c>
      <c r="BK340" s="35" t="e">
        <f t="shared" si="152"/>
        <v>#N/A</v>
      </c>
      <c r="BL340" s="35" t="e">
        <f t="shared" si="152"/>
        <v>#N/A</v>
      </c>
      <c r="BM340" s="35" t="e">
        <f t="shared" si="152"/>
        <v>#N/A</v>
      </c>
      <c r="BN340" s="35" t="e">
        <f t="shared" si="152"/>
        <v>#N/A</v>
      </c>
    </row>
    <row r="341" spans="1:66" hidden="1">
      <c r="C341" s="35" t="s">
        <v>13</v>
      </c>
      <c r="H341" s="35">
        <f>G335</f>
        <v>5091251.0156742278</v>
      </c>
      <c r="I341" s="35">
        <f t="shared" si="149"/>
        <v>4644254.5543981791</v>
      </c>
      <c r="J341" s="35">
        <f t="shared" si="149"/>
        <v>4171396.1550054443</v>
      </c>
      <c r="K341" s="35">
        <f t="shared" si="149"/>
        <v>3671179.5196478441</v>
      </c>
      <c r="L341" s="35">
        <f t="shared" si="149"/>
        <v>3142021.7789588403</v>
      </c>
      <c r="M341" s="35">
        <f t="shared" si="149"/>
        <v>2582248.4832728296</v>
      </c>
      <c r="N341" s="35">
        <f t="shared" si="149"/>
        <v>1990088.3040506998</v>
      </c>
      <c r="O341" s="35">
        <f t="shared" si="149"/>
        <v>1363667.4287450039</v>
      </c>
      <c r="P341" s="35">
        <f t="shared" si="149"/>
        <v>701003.63136804989</v>
      </c>
      <c r="Q341" s="35">
        <f t="shared" si="149"/>
        <v>0</v>
      </c>
      <c r="R341" s="35" t="e">
        <f t="shared" si="149"/>
        <v>#N/A</v>
      </c>
      <c r="S341" s="35" t="e">
        <f t="shared" si="149"/>
        <v>#N/A</v>
      </c>
      <c r="T341" s="35" t="e">
        <f t="shared" si="149"/>
        <v>#N/A</v>
      </c>
      <c r="U341" s="35" t="e">
        <f t="shared" si="149"/>
        <v>#N/A</v>
      </c>
      <c r="V341" s="35" t="e">
        <f t="shared" si="149"/>
        <v>#N/A</v>
      </c>
      <c r="W341" s="35" t="e">
        <f t="shared" si="149"/>
        <v>#N/A</v>
      </c>
      <c r="X341" s="35" t="e">
        <f t="shared" si="149"/>
        <v>#N/A</v>
      </c>
      <c r="Y341" s="35" t="e">
        <f t="shared" si="150"/>
        <v>#N/A</v>
      </c>
      <c r="Z341" s="35" t="e">
        <f t="shared" si="150"/>
        <v>#N/A</v>
      </c>
      <c r="AA341" s="35" t="e">
        <f t="shared" si="150"/>
        <v>#N/A</v>
      </c>
      <c r="AB341" s="35" t="e">
        <f t="shared" si="150"/>
        <v>#N/A</v>
      </c>
      <c r="AC341" s="35" t="e">
        <f t="shared" si="150"/>
        <v>#N/A</v>
      </c>
      <c r="AD341" s="35" t="e">
        <f t="shared" si="150"/>
        <v>#N/A</v>
      </c>
      <c r="AE341" s="35" t="e">
        <f t="shared" si="150"/>
        <v>#N/A</v>
      </c>
      <c r="AF341" s="35" t="e">
        <f t="shared" si="150"/>
        <v>#N/A</v>
      </c>
      <c r="AG341" s="35" t="e">
        <f t="shared" si="150"/>
        <v>#N/A</v>
      </c>
      <c r="AH341" s="35" t="e">
        <f t="shared" si="150"/>
        <v>#N/A</v>
      </c>
      <c r="AI341" s="35" t="e">
        <f t="shared" si="150"/>
        <v>#N/A</v>
      </c>
      <c r="AJ341" s="35" t="e">
        <f t="shared" si="150"/>
        <v>#N/A</v>
      </c>
      <c r="AK341" s="35" t="e">
        <f t="shared" si="150"/>
        <v>#N/A</v>
      </c>
      <c r="AL341" s="35" t="e">
        <f t="shared" si="150"/>
        <v>#N/A</v>
      </c>
      <c r="AM341" s="35" t="e">
        <f t="shared" si="150"/>
        <v>#N/A</v>
      </c>
      <c r="AN341" s="35" t="e">
        <f t="shared" si="150"/>
        <v>#N/A</v>
      </c>
      <c r="AO341" s="35" t="e">
        <f t="shared" si="151"/>
        <v>#N/A</v>
      </c>
      <c r="AP341" s="35" t="e">
        <f t="shared" si="151"/>
        <v>#N/A</v>
      </c>
      <c r="AQ341" s="35" t="e">
        <f t="shared" si="151"/>
        <v>#N/A</v>
      </c>
      <c r="AR341" s="35" t="e">
        <f t="shared" si="151"/>
        <v>#N/A</v>
      </c>
      <c r="AS341" s="35" t="e">
        <f t="shared" si="151"/>
        <v>#N/A</v>
      </c>
      <c r="AT341" s="35" t="e">
        <f t="shared" si="151"/>
        <v>#N/A</v>
      </c>
      <c r="AU341" s="35" t="e">
        <f t="shared" si="151"/>
        <v>#N/A</v>
      </c>
      <c r="AV341" s="35" t="e">
        <f t="shared" si="151"/>
        <v>#N/A</v>
      </c>
      <c r="AW341" s="35" t="e">
        <f t="shared" si="151"/>
        <v>#N/A</v>
      </c>
      <c r="AX341" s="35" t="e">
        <f t="shared" si="151"/>
        <v>#N/A</v>
      </c>
      <c r="AY341" s="35" t="e">
        <f t="shared" si="151"/>
        <v>#N/A</v>
      </c>
      <c r="AZ341" s="35" t="e">
        <f t="shared" si="151"/>
        <v>#N/A</v>
      </c>
      <c r="BA341" s="35" t="e">
        <f t="shared" si="151"/>
        <v>#N/A</v>
      </c>
      <c r="BB341" s="35" t="e">
        <f t="shared" si="151"/>
        <v>#N/A</v>
      </c>
      <c r="BC341" s="35" t="e">
        <f t="shared" si="151"/>
        <v>#N/A</v>
      </c>
      <c r="BD341" s="35" t="e">
        <f t="shared" si="151"/>
        <v>#N/A</v>
      </c>
      <c r="BE341" s="35" t="e">
        <f t="shared" si="152"/>
        <v>#N/A</v>
      </c>
      <c r="BF341" s="35" t="e">
        <f t="shared" si="152"/>
        <v>#N/A</v>
      </c>
      <c r="BG341" s="35" t="e">
        <f t="shared" si="152"/>
        <v>#N/A</v>
      </c>
      <c r="BH341" s="35" t="e">
        <f t="shared" si="152"/>
        <v>#N/A</v>
      </c>
      <c r="BI341" s="35" t="e">
        <f t="shared" si="152"/>
        <v>#N/A</v>
      </c>
      <c r="BJ341" s="35" t="e">
        <f t="shared" si="152"/>
        <v>#N/A</v>
      </c>
      <c r="BK341" s="35" t="e">
        <f t="shared" si="152"/>
        <v>#N/A</v>
      </c>
      <c r="BL341" s="35" t="e">
        <f t="shared" si="152"/>
        <v>#N/A</v>
      </c>
      <c r="BM341" s="35" t="e">
        <f t="shared" si="152"/>
        <v>#N/A</v>
      </c>
      <c r="BN341" s="35" t="e">
        <f t="shared" si="152"/>
        <v>#N/A</v>
      </c>
    </row>
    <row r="342" spans="1:66" hidden="1"/>
    <row r="344" spans="1:66">
      <c r="A344" s="35" t="s">
        <v>20</v>
      </c>
      <c r="B344" s="39">
        <f>[7]Input!L98</f>
        <v>0</v>
      </c>
      <c r="D344" s="35">
        <f>B345</f>
        <v>11</v>
      </c>
      <c r="E344" s="35">
        <f t="shared" ref="E344:BN344" si="153">IF(D344&gt;0,D344-1,0)</f>
        <v>10</v>
      </c>
      <c r="F344" s="35">
        <f t="shared" si="153"/>
        <v>9</v>
      </c>
      <c r="G344" s="35">
        <f t="shared" si="153"/>
        <v>8</v>
      </c>
      <c r="H344" s="35">
        <f t="shared" si="153"/>
        <v>7</v>
      </c>
      <c r="I344" s="35">
        <f t="shared" si="153"/>
        <v>6</v>
      </c>
      <c r="J344" s="35">
        <f t="shared" si="153"/>
        <v>5</v>
      </c>
      <c r="K344" s="35">
        <f t="shared" si="153"/>
        <v>4</v>
      </c>
      <c r="L344" s="35">
        <f t="shared" si="153"/>
        <v>3</v>
      </c>
      <c r="M344" s="35">
        <f t="shared" si="153"/>
        <v>2</v>
      </c>
      <c r="N344" s="35">
        <f t="shared" si="153"/>
        <v>1</v>
      </c>
      <c r="O344" s="35">
        <f t="shared" si="153"/>
        <v>0</v>
      </c>
      <c r="P344" s="35">
        <f t="shared" si="153"/>
        <v>0</v>
      </c>
      <c r="Q344" s="35">
        <f t="shared" si="153"/>
        <v>0</v>
      </c>
      <c r="R344" s="35">
        <f t="shared" si="153"/>
        <v>0</v>
      </c>
      <c r="S344" s="35">
        <f t="shared" si="153"/>
        <v>0</v>
      </c>
      <c r="T344" s="35">
        <f t="shared" si="153"/>
        <v>0</v>
      </c>
      <c r="U344" s="35">
        <f t="shared" si="153"/>
        <v>0</v>
      </c>
      <c r="V344" s="35">
        <f t="shared" si="153"/>
        <v>0</v>
      </c>
      <c r="W344" s="35">
        <f t="shared" si="153"/>
        <v>0</v>
      </c>
      <c r="X344" s="35">
        <f t="shared" si="153"/>
        <v>0</v>
      </c>
      <c r="Y344" s="35">
        <f t="shared" si="153"/>
        <v>0</v>
      </c>
      <c r="Z344" s="35">
        <f t="shared" si="153"/>
        <v>0</v>
      </c>
      <c r="AA344" s="35">
        <f t="shared" si="153"/>
        <v>0</v>
      </c>
      <c r="AB344" s="35">
        <f t="shared" si="153"/>
        <v>0</v>
      </c>
      <c r="AC344" s="35">
        <f t="shared" si="153"/>
        <v>0</v>
      </c>
      <c r="AD344" s="35">
        <f t="shared" si="153"/>
        <v>0</v>
      </c>
      <c r="AE344" s="35">
        <f t="shared" si="153"/>
        <v>0</v>
      </c>
      <c r="AF344" s="35">
        <f t="shared" si="153"/>
        <v>0</v>
      </c>
      <c r="AG344" s="35">
        <f t="shared" si="153"/>
        <v>0</v>
      </c>
      <c r="AH344" s="35">
        <f t="shared" si="153"/>
        <v>0</v>
      </c>
      <c r="AI344" s="35">
        <f t="shared" si="153"/>
        <v>0</v>
      </c>
      <c r="AJ344" s="35">
        <f t="shared" si="153"/>
        <v>0</v>
      </c>
      <c r="AK344" s="35">
        <f t="shared" si="153"/>
        <v>0</v>
      </c>
      <c r="AL344" s="35">
        <f t="shared" si="153"/>
        <v>0</v>
      </c>
      <c r="AM344" s="35">
        <f t="shared" si="153"/>
        <v>0</v>
      </c>
      <c r="AN344" s="35">
        <f t="shared" si="153"/>
        <v>0</v>
      </c>
      <c r="AO344" s="35">
        <f t="shared" si="153"/>
        <v>0</v>
      </c>
      <c r="AP344" s="35">
        <f t="shared" si="153"/>
        <v>0</v>
      </c>
      <c r="AQ344" s="35">
        <f t="shared" si="153"/>
        <v>0</v>
      </c>
      <c r="AR344" s="35">
        <f t="shared" si="153"/>
        <v>0</v>
      </c>
      <c r="AS344" s="35">
        <f t="shared" si="153"/>
        <v>0</v>
      </c>
      <c r="AT344" s="35">
        <f t="shared" si="153"/>
        <v>0</v>
      </c>
      <c r="AU344" s="35">
        <f t="shared" si="153"/>
        <v>0</v>
      </c>
      <c r="AV344" s="35">
        <f t="shared" si="153"/>
        <v>0</v>
      </c>
      <c r="AW344" s="35">
        <f t="shared" si="153"/>
        <v>0</v>
      </c>
      <c r="AX344" s="35">
        <f t="shared" si="153"/>
        <v>0</v>
      </c>
      <c r="AY344" s="35">
        <f t="shared" si="153"/>
        <v>0</v>
      </c>
      <c r="AZ344" s="35">
        <f t="shared" si="153"/>
        <v>0</v>
      </c>
      <c r="BA344" s="35">
        <f t="shared" si="153"/>
        <v>0</v>
      </c>
      <c r="BB344" s="35">
        <f t="shared" si="153"/>
        <v>0</v>
      </c>
      <c r="BC344" s="35">
        <f t="shared" si="153"/>
        <v>0</v>
      </c>
      <c r="BD344" s="35">
        <f t="shared" si="153"/>
        <v>0</v>
      </c>
      <c r="BE344" s="35">
        <f t="shared" si="153"/>
        <v>0</v>
      </c>
      <c r="BF344" s="35">
        <f t="shared" si="153"/>
        <v>0</v>
      </c>
      <c r="BG344" s="35">
        <f t="shared" si="153"/>
        <v>0</v>
      </c>
      <c r="BH344" s="35">
        <f t="shared" si="153"/>
        <v>0</v>
      </c>
      <c r="BI344" s="35">
        <f t="shared" si="153"/>
        <v>0</v>
      </c>
      <c r="BJ344" s="35">
        <f t="shared" si="153"/>
        <v>0</v>
      </c>
      <c r="BK344" s="35">
        <f t="shared" si="153"/>
        <v>0</v>
      </c>
      <c r="BL344" s="35">
        <f t="shared" si="153"/>
        <v>0</v>
      </c>
      <c r="BM344" s="35">
        <f t="shared" si="153"/>
        <v>0</v>
      </c>
      <c r="BN344" s="35">
        <f t="shared" si="153"/>
        <v>0</v>
      </c>
    </row>
    <row r="345" spans="1:66" ht="18.75">
      <c r="A345" s="44" t="s">
        <v>18</v>
      </c>
      <c r="B345" s="44">
        <v>11</v>
      </c>
      <c r="C345" s="35" t="s">
        <v>12</v>
      </c>
      <c r="D345" s="39">
        <f t="shared" ref="D345:BN349" si="154">IFERROR(D357,0)+IFERROR(D363,0)+IFERROR(D369,0)+IFERROR(D375,0)+IFERROR(D381,0)</f>
        <v>0</v>
      </c>
      <c r="E345" s="39">
        <f t="shared" si="154"/>
        <v>0</v>
      </c>
      <c r="F345" s="39">
        <f t="shared" si="154"/>
        <v>0</v>
      </c>
      <c r="G345" s="39">
        <f t="shared" si="154"/>
        <v>0</v>
      </c>
      <c r="H345" s="39">
        <f t="shared" si="154"/>
        <v>0</v>
      </c>
      <c r="I345" s="39">
        <f t="shared" si="154"/>
        <v>0</v>
      </c>
      <c r="J345" s="39">
        <f t="shared" si="154"/>
        <v>0</v>
      </c>
      <c r="K345" s="39">
        <f t="shared" si="154"/>
        <v>0</v>
      </c>
      <c r="L345" s="39">
        <f t="shared" si="154"/>
        <v>0</v>
      </c>
      <c r="M345" s="39">
        <f t="shared" si="154"/>
        <v>0</v>
      </c>
      <c r="N345" s="39">
        <f t="shared" si="154"/>
        <v>0</v>
      </c>
      <c r="O345" s="39">
        <f t="shared" si="154"/>
        <v>0</v>
      </c>
      <c r="P345" s="39">
        <f t="shared" si="154"/>
        <v>0</v>
      </c>
      <c r="Q345" s="39">
        <f t="shared" si="154"/>
        <v>0</v>
      </c>
      <c r="R345" s="39">
        <f t="shared" si="154"/>
        <v>0</v>
      </c>
      <c r="S345" s="39">
        <f t="shared" si="154"/>
        <v>0</v>
      </c>
      <c r="T345" s="39">
        <f t="shared" si="154"/>
        <v>0</v>
      </c>
      <c r="U345" s="39">
        <f t="shared" si="154"/>
        <v>0</v>
      </c>
      <c r="V345" s="39">
        <f t="shared" si="154"/>
        <v>0</v>
      </c>
      <c r="W345" s="39">
        <f t="shared" si="154"/>
        <v>0</v>
      </c>
      <c r="X345" s="39">
        <f t="shared" si="154"/>
        <v>0</v>
      </c>
      <c r="Y345" s="39">
        <f t="shared" si="154"/>
        <v>0</v>
      </c>
      <c r="Z345" s="39">
        <f t="shared" si="154"/>
        <v>0</v>
      </c>
      <c r="AA345" s="39">
        <f t="shared" si="154"/>
        <v>0</v>
      </c>
      <c r="AB345" s="39">
        <f t="shared" si="154"/>
        <v>0</v>
      </c>
      <c r="AC345" s="39">
        <f t="shared" si="154"/>
        <v>0</v>
      </c>
      <c r="AD345" s="39">
        <f t="shared" si="154"/>
        <v>0</v>
      </c>
      <c r="AE345" s="39">
        <f t="shared" si="154"/>
        <v>0</v>
      </c>
      <c r="AF345" s="39">
        <f t="shared" si="154"/>
        <v>0</v>
      </c>
      <c r="AG345" s="39">
        <f t="shared" si="154"/>
        <v>0</v>
      </c>
      <c r="AH345" s="39">
        <f t="shared" si="154"/>
        <v>0</v>
      </c>
      <c r="AI345" s="39">
        <f t="shared" si="154"/>
        <v>0</v>
      </c>
      <c r="AJ345" s="39">
        <f t="shared" si="154"/>
        <v>0</v>
      </c>
      <c r="AK345" s="39">
        <f t="shared" si="154"/>
        <v>0</v>
      </c>
      <c r="AL345" s="39">
        <f t="shared" si="154"/>
        <v>0</v>
      </c>
      <c r="AM345" s="39">
        <f t="shared" si="154"/>
        <v>0</v>
      </c>
      <c r="AN345" s="39">
        <f t="shared" si="154"/>
        <v>0</v>
      </c>
      <c r="AO345" s="39">
        <f t="shared" si="154"/>
        <v>0</v>
      </c>
      <c r="AP345" s="39">
        <f t="shared" si="154"/>
        <v>0</v>
      </c>
      <c r="AQ345" s="39">
        <f t="shared" si="154"/>
        <v>0</v>
      </c>
      <c r="AR345" s="39">
        <f t="shared" si="154"/>
        <v>0</v>
      </c>
      <c r="AS345" s="39">
        <f t="shared" si="154"/>
        <v>0</v>
      </c>
      <c r="AT345" s="39">
        <f t="shared" si="154"/>
        <v>0</v>
      </c>
      <c r="AU345" s="39">
        <f t="shared" si="154"/>
        <v>0</v>
      </c>
      <c r="AV345" s="39">
        <f t="shared" si="154"/>
        <v>0</v>
      </c>
      <c r="AW345" s="39">
        <f t="shared" si="154"/>
        <v>0</v>
      </c>
      <c r="AX345" s="39">
        <f t="shared" si="154"/>
        <v>0</v>
      </c>
      <c r="AY345" s="39">
        <f t="shared" si="154"/>
        <v>0</v>
      </c>
      <c r="AZ345" s="39">
        <f t="shared" si="154"/>
        <v>0</v>
      </c>
      <c r="BA345" s="39">
        <f t="shared" si="154"/>
        <v>0</v>
      </c>
      <c r="BB345" s="39">
        <f t="shared" si="154"/>
        <v>0</v>
      </c>
      <c r="BC345" s="39">
        <f t="shared" si="154"/>
        <v>0</v>
      </c>
      <c r="BD345" s="39">
        <f t="shared" si="154"/>
        <v>0</v>
      </c>
      <c r="BE345" s="39">
        <f t="shared" si="154"/>
        <v>0</v>
      </c>
      <c r="BF345" s="39">
        <f t="shared" si="154"/>
        <v>0</v>
      </c>
      <c r="BG345" s="39">
        <f t="shared" si="154"/>
        <v>0</v>
      </c>
      <c r="BH345" s="39">
        <f t="shared" si="154"/>
        <v>0</v>
      </c>
      <c r="BI345" s="39">
        <f t="shared" si="154"/>
        <v>0</v>
      </c>
      <c r="BJ345" s="39">
        <f t="shared" si="154"/>
        <v>0</v>
      </c>
      <c r="BK345" s="39">
        <f t="shared" si="154"/>
        <v>0</v>
      </c>
      <c r="BL345" s="39">
        <f t="shared" si="154"/>
        <v>0</v>
      </c>
      <c r="BM345" s="39">
        <f t="shared" si="154"/>
        <v>0</v>
      </c>
      <c r="BN345" s="39">
        <f t="shared" si="154"/>
        <v>0</v>
      </c>
    </row>
    <row r="346" spans="1:66">
      <c r="C346" s="35" t="s">
        <v>0</v>
      </c>
      <c r="D346" s="39">
        <f t="shared" si="154"/>
        <v>0</v>
      </c>
      <c r="E346" s="39">
        <f t="shared" si="154"/>
        <v>0</v>
      </c>
      <c r="F346" s="39">
        <f t="shared" si="154"/>
        <v>0</v>
      </c>
      <c r="G346" s="39">
        <f t="shared" si="154"/>
        <v>0</v>
      </c>
      <c r="H346" s="39">
        <f t="shared" si="154"/>
        <v>0</v>
      </c>
      <c r="I346" s="39">
        <f t="shared" si="154"/>
        <v>0</v>
      </c>
      <c r="J346" s="39">
        <f t="shared" si="154"/>
        <v>0</v>
      </c>
      <c r="K346" s="39">
        <f t="shared" si="154"/>
        <v>0</v>
      </c>
      <c r="L346" s="39">
        <f t="shared" si="154"/>
        <v>0</v>
      </c>
      <c r="M346" s="39">
        <f t="shared" si="154"/>
        <v>0</v>
      </c>
      <c r="N346" s="39">
        <f>IFERROR(N358,0)+IFERROR(N364,0)+IFERROR(N370,0)+IFERROR(N376,0)+IFERROR(N382,0)</f>
        <v>0</v>
      </c>
      <c r="O346" s="39">
        <f t="shared" si="154"/>
        <v>0</v>
      </c>
      <c r="P346" s="39">
        <f t="shared" si="154"/>
        <v>0</v>
      </c>
      <c r="Q346" s="39">
        <f t="shared" si="154"/>
        <v>0</v>
      </c>
      <c r="R346" s="39">
        <f t="shared" si="154"/>
        <v>0</v>
      </c>
      <c r="S346" s="39">
        <f t="shared" si="154"/>
        <v>0</v>
      </c>
      <c r="T346" s="39">
        <f t="shared" si="154"/>
        <v>0</v>
      </c>
      <c r="U346" s="39">
        <f t="shared" si="154"/>
        <v>0</v>
      </c>
      <c r="V346" s="39">
        <f t="shared" si="154"/>
        <v>0</v>
      </c>
      <c r="W346" s="39">
        <f t="shared" si="154"/>
        <v>0</v>
      </c>
      <c r="X346" s="39">
        <f t="shared" si="154"/>
        <v>0</v>
      </c>
      <c r="Y346" s="39">
        <f t="shared" si="154"/>
        <v>0</v>
      </c>
      <c r="Z346" s="39">
        <f t="shared" si="154"/>
        <v>0</v>
      </c>
      <c r="AA346" s="39">
        <f t="shared" si="154"/>
        <v>0</v>
      </c>
      <c r="AB346" s="39">
        <f t="shared" si="154"/>
        <v>0</v>
      </c>
      <c r="AC346" s="39">
        <f t="shared" si="154"/>
        <v>0</v>
      </c>
      <c r="AD346" s="39">
        <f t="shared" si="154"/>
        <v>0</v>
      </c>
      <c r="AE346" s="39">
        <f t="shared" si="154"/>
        <v>0</v>
      </c>
      <c r="AF346" s="39">
        <f t="shared" si="154"/>
        <v>0</v>
      </c>
      <c r="AG346" s="39">
        <f t="shared" si="154"/>
        <v>0</v>
      </c>
      <c r="AH346" s="39">
        <f t="shared" si="154"/>
        <v>0</v>
      </c>
      <c r="AI346" s="39">
        <f t="shared" si="154"/>
        <v>0</v>
      </c>
      <c r="AJ346" s="39">
        <f t="shared" si="154"/>
        <v>0</v>
      </c>
      <c r="AK346" s="39">
        <f t="shared" si="154"/>
        <v>0</v>
      </c>
      <c r="AL346" s="39">
        <f t="shared" si="154"/>
        <v>0</v>
      </c>
      <c r="AM346" s="39">
        <f t="shared" si="154"/>
        <v>0</v>
      </c>
      <c r="AN346" s="39">
        <f t="shared" si="154"/>
        <v>0</v>
      </c>
      <c r="AO346" s="39">
        <f t="shared" si="154"/>
        <v>0</v>
      </c>
      <c r="AP346" s="39">
        <f t="shared" si="154"/>
        <v>0</v>
      </c>
      <c r="AQ346" s="39">
        <f t="shared" si="154"/>
        <v>0</v>
      </c>
      <c r="AR346" s="39">
        <f t="shared" si="154"/>
        <v>0</v>
      </c>
      <c r="AS346" s="39">
        <f t="shared" si="154"/>
        <v>0</v>
      </c>
      <c r="AT346" s="39">
        <f t="shared" si="154"/>
        <v>0</v>
      </c>
      <c r="AU346" s="39">
        <f t="shared" si="154"/>
        <v>0</v>
      </c>
      <c r="AV346" s="39">
        <f t="shared" si="154"/>
        <v>0</v>
      </c>
      <c r="AW346" s="39">
        <f t="shared" si="154"/>
        <v>0</v>
      </c>
      <c r="AX346" s="39">
        <f t="shared" si="154"/>
        <v>0</v>
      </c>
      <c r="AY346" s="39">
        <f t="shared" si="154"/>
        <v>0</v>
      </c>
      <c r="AZ346" s="39">
        <f t="shared" si="154"/>
        <v>0</v>
      </c>
      <c r="BA346" s="39">
        <f t="shared" si="154"/>
        <v>0</v>
      </c>
      <c r="BB346" s="39">
        <f t="shared" si="154"/>
        <v>0</v>
      </c>
      <c r="BC346" s="39">
        <f t="shared" si="154"/>
        <v>0</v>
      </c>
      <c r="BD346" s="39">
        <f t="shared" si="154"/>
        <v>0</v>
      </c>
      <c r="BE346" s="39">
        <f t="shared" si="154"/>
        <v>0</v>
      </c>
      <c r="BF346" s="39">
        <f t="shared" si="154"/>
        <v>0</v>
      </c>
      <c r="BG346" s="39">
        <f t="shared" si="154"/>
        <v>0</v>
      </c>
      <c r="BH346" s="39">
        <f t="shared" si="154"/>
        <v>0</v>
      </c>
      <c r="BI346" s="39">
        <f t="shared" si="154"/>
        <v>0</v>
      </c>
      <c r="BJ346" s="39">
        <f t="shared" si="154"/>
        <v>0</v>
      </c>
      <c r="BK346" s="39">
        <f t="shared" si="154"/>
        <v>0</v>
      </c>
      <c r="BL346" s="39">
        <f t="shared" si="154"/>
        <v>0</v>
      </c>
      <c r="BM346" s="39">
        <f t="shared" si="154"/>
        <v>0</v>
      </c>
      <c r="BN346" s="39">
        <f t="shared" si="154"/>
        <v>0</v>
      </c>
    </row>
    <row r="347" spans="1:66">
      <c r="C347" s="35" t="s">
        <v>1</v>
      </c>
      <c r="D347" s="39">
        <f t="shared" si="154"/>
        <v>0</v>
      </c>
      <c r="E347" s="39">
        <f t="shared" si="154"/>
        <v>0</v>
      </c>
      <c r="F347" s="39">
        <f t="shared" si="154"/>
        <v>0</v>
      </c>
      <c r="G347" s="39">
        <f t="shared" si="154"/>
        <v>0</v>
      </c>
      <c r="H347" s="39">
        <f t="shared" si="154"/>
        <v>0</v>
      </c>
      <c r="I347" s="39">
        <f t="shared" si="154"/>
        <v>0</v>
      </c>
      <c r="J347" s="39">
        <f t="shared" si="154"/>
        <v>0</v>
      </c>
      <c r="K347" s="39">
        <f t="shared" si="154"/>
        <v>0</v>
      </c>
      <c r="L347" s="39">
        <f t="shared" si="154"/>
        <v>0</v>
      </c>
      <c r="M347" s="39">
        <f t="shared" si="154"/>
        <v>0</v>
      </c>
      <c r="N347" s="39">
        <f t="shared" si="154"/>
        <v>0</v>
      </c>
      <c r="O347" s="39">
        <f t="shared" si="154"/>
        <v>0</v>
      </c>
      <c r="P347" s="39">
        <f t="shared" si="154"/>
        <v>0</v>
      </c>
      <c r="Q347" s="39">
        <f t="shared" si="154"/>
        <v>0</v>
      </c>
      <c r="R347" s="39">
        <f t="shared" si="154"/>
        <v>0</v>
      </c>
      <c r="S347" s="39">
        <f t="shared" si="154"/>
        <v>0</v>
      </c>
      <c r="T347" s="39">
        <f t="shared" si="154"/>
        <v>0</v>
      </c>
      <c r="U347" s="39">
        <f t="shared" si="154"/>
        <v>0</v>
      </c>
      <c r="V347" s="39">
        <f t="shared" si="154"/>
        <v>0</v>
      </c>
      <c r="W347" s="39">
        <f t="shared" si="154"/>
        <v>0</v>
      </c>
      <c r="X347" s="39">
        <f t="shared" si="154"/>
        <v>0</v>
      </c>
      <c r="Y347" s="39">
        <f t="shared" si="154"/>
        <v>0</v>
      </c>
      <c r="Z347" s="39">
        <f t="shared" si="154"/>
        <v>0</v>
      </c>
      <c r="AA347" s="39">
        <f t="shared" si="154"/>
        <v>0</v>
      </c>
      <c r="AB347" s="39">
        <f t="shared" si="154"/>
        <v>0</v>
      </c>
      <c r="AC347" s="39">
        <f t="shared" si="154"/>
        <v>0</v>
      </c>
      <c r="AD347" s="39">
        <f t="shared" si="154"/>
        <v>0</v>
      </c>
      <c r="AE347" s="39">
        <f t="shared" si="154"/>
        <v>0</v>
      </c>
      <c r="AF347" s="39">
        <f t="shared" si="154"/>
        <v>0</v>
      </c>
      <c r="AG347" s="39">
        <f t="shared" si="154"/>
        <v>0</v>
      </c>
      <c r="AH347" s="39">
        <f t="shared" si="154"/>
        <v>0</v>
      </c>
      <c r="AI347" s="39">
        <f t="shared" si="154"/>
        <v>0</v>
      </c>
      <c r="AJ347" s="39">
        <f t="shared" si="154"/>
        <v>0</v>
      </c>
      <c r="AK347" s="39">
        <f t="shared" si="154"/>
        <v>0</v>
      </c>
      <c r="AL347" s="39">
        <f t="shared" si="154"/>
        <v>0</v>
      </c>
      <c r="AM347" s="39">
        <f t="shared" si="154"/>
        <v>0</v>
      </c>
      <c r="AN347" s="39">
        <f t="shared" si="154"/>
        <v>0</v>
      </c>
      <c r="AO347" s="39">
        <f t="shared" si="154"/>
        <v>0</v>
      </c>
      <c r="AP347" s="39">
        <f t="shared" si="154"/>
        <v>0</v>
      </c>
      <c r="AQ347" s="39">
        <f t="shared" si="154"/>
        <v>0</v>
      </c>
      <c r="AR347" s="39">
        <f t="shared" si="154"/>
        <v>0</v>
      </c>
      <c r="AS347" s="39">
        <f t="shared" si="154"/>
        <v>0</v>
      </c>
      <c r="AT347" s="39">
        <f t="shared" si="154"/>
        <v>0</v>
      </c>
      <c r="AU347" s="39">
        <f t="shared" si="154"/>
        <v>0</v>
      </c>
      <c r="AV347" s="39">
        <f t="shared" si="154"/>
        <v>0</v>
      </c>
      <c r="AW347" s="39">
        <f t="shared" si="154"/>
        <v>0</v>
      </c>
      <c r="AX347" s="39">
        <f t="shared" si="154"/>
        <v>0</v>
      </c>
      <c r="AY347" s="39">
        <f t="shared" si="154"/>
        <v>0</v>
      </c>
      <c r="AZ347" s="39">
        <f t="shared" si="154"/>
        <v>0</v>
      </c>
      <c r="BA347" s="39">
        <f t="shared" si="154"/>
        <v>0</v>
      </c>
      <c r="BB347" s="39">
        <f t="shared" si="154"/>
        <v>0</v>
      </c>
      <c r="BC347" s="39">
        <f t="shared" si="154"/>
        <v>0</v>
      </c>
      <c r="BD347" s="39">
        <f t="shared" si="154"/>
        <v>0</v>
      </c>
      <c r="BE347" s="39">
        <f t="shared" si="154"/>
        <v>0</v>
      </c>
      <c r="BF347" s="39">
        <f t="shared" si="154"/>
        <v>0</v>
      </c>
      <c r="BG347" s="39">
        <f t="shared" si="154"/>
        <v>0</v>
      </c>
      <c r="BH347" s="39">
        <f t="shared" si="154"/>
        <v>0</v>
      </c>
      <c r="BI347" s="39">
        <f t="shared" si="154"/>
        <v>0</v>
      </c>
      <c r="BJ347" s="39">
        <f t="shared" si="154"/>
        <v>0</v>
      </c>
      <c r="BK347" s="39">
        <f t="shared" si="154"/>
        <v>0</v>
      </c>
      <c r="BL347" s="39">
        <f t="shared" si="154"/>
        <v>0</v>
      </c>
      <c r="BM347" s="39">
        <f t="shared" si="154"/>
        <v>0</v>
      </c>
      <c r="BN347" s="39">
        <f t="shared" si="154"/>
        <v>0</v>
      </c>
    </row>
    <row r="348" spans="1:66">
      <c r="C348" s="35" t="s">
        <v>2</v>
      </c>
      <c r="D348" s="39">
        <f t="shared" si="154"/>
        <v>0</v>
      </c>
      <c r="E348" s="39">
        <f t="shared" si="154"/>
        <v>0</v>
      </c>
      <c r="F348" s="39">
        <f t="shared" si="154"/>
        <v>0</v>
      </c>
      <c r="G348" s="39">
        <f t="shared" si="154"/>
        <v>0</v>
      </c>
      <c r="H348" s="39">
        <f t="shared" si="154"/>
        <v>0</v>
      </c>
      <c r="I348" s="39">
        <f t="shared" si="154"/>
        <v>0</v>
      </c>
      <c r="J348" s="39">
        <f t="shared" si="154"/>
        <v>0</v>
      </c>
      <c r="K348" s="39">
        <f t="shared" si="154"/>
        <v>0</v>
      </c>
      <c r="L348" s="39">
        <f t="shared" si="154"/>
        <v>0</v>
      </c>
      <c r="M348" s="39">
        <f t="shared" si="154"/>
        <v>0</v>
      </c>
      <c r="N348" s="39">
        <f t="shared" si="154"/>
        <v>0</v>
      </c>
      <c r="O348" s="39">
        <f t="shared" si="154"/>
        <v>0</v>
      </c>
      <c r="P348" s="39">
        <f t="shared" si="154"/>
        <v>0</v>
      </c>
      <c r="Q348" s="39">
        <f t="shared" si="154"/>
        <v>0</v>
      </c>
      <c r="R348" s="39">
        <f t="shared" si="154"/>
        <v>0</v>
      </c>
      <c r="S348" s="39">
        <f t="shared" si="154"/>
        <v>0</v>
      </c>
      <c r="T348" s="39">
        <f t="shared" si="154"/>
        <v>0</v>
      </c>
      <c r="U348" s="39">
        <f t="shared" si="154"/>
        <v>0</v>
      </c>
      <c r="V348" s="39">
        <f t="shared" si="154"/>
        <v>0</v>
      </c>
      <c r="W348" s="39">
        <f t="shared" si="154"/>
        <v>0</v>
      </c>
      <c r="X348" s="39">
        <f t="shared" si="154"/>
        <v>0</v>
      </c>
      <c r="Y348" s="39">
        <f t="shared" si="154"/>
        <v>0</v>
      </c>
      <c r="Z348" s="39">
        <f t="shared" si="154"/>
        <v>0</v>
      </c>
      <c r="AA348" s="39">
        <f t="shared" si="154"/>
        <v>0</v>
      </c>
      <c r="AB348" s="39">
        <f t="shared" si="154"/>
        <v>0</v>
      </c>
      <c r="AC348" s="39">
        <f t="shared" si="154"/>
        <v>0</v>
      </c>
      <c r="AD348" s="39">
        <f t="shared" si="154"/>
        <v>0</v>
      </c>
      <c r="AE348" s="39">
        <f t="shared" si="154"/>
        <v>0</v>
      </c>
      <c r="AF348" s="39">
        <f t="shared" si="154"/>
        <v>0</v>
      </c>
      <c r="AG348" s="39">
        <f t="shared" si="154"/>
        <v>0</v>
      </c>
      <c r="AH348" s="39">
        <f t="shared" si="154"/>
        <v>0</v>
      </c>
      <c r="AI348" s="39">
        <f t="shared" si="154"/>
        <v>0</v>
      </c>
      <c r="AJ348" s="39">
        <f t="shared" si="154"/>
        <v>0</v>
      </c>
      <c r="AK348" s="39">
        <f t="shared" si="154"/>
        <v>0</v>
      </c>
      <c r="AL348" s="39">
        <f t="shared" si="154"/>
        <v>0</v>
      </c>
      <c r="AM348" s="39">
        <f t="shared" si="154"/>
        <v>0</v>
      </c>
      <c r="AN348" s="39">
        <f t="shared" si="154"/>
        <v>0</v>
      </c>
      <c r="AO348" s="39">
        <f t="shared" si="154"/>
        <v>0</v>
      </c>
      <c r="AP348" s="39">
        <f t="shared" si="154"/>
        <v>0</v>
      </c>
      <c r="AQ348" s="39">
        <f t="shared" si="154"/>
        <v>0</v>
      </c>
      <c r="AR348" s="39">
        <f t="shared" si="154"/>
        <v>0</v>
      </c>
      <c r="AS348" s="39">
        <f t="shared" si="154"/>
        <v>0</v>
      </c>
      <c r="AT348" s="39">
        <f t="shared" si="154"/>
        <v>0</v>
      </c>
      <c r="AU348" s="39">
        <f t="shared" si="154"/>
        <v>0</v>
      </c>
      <c r="AV348" s="39">
        <f t="shared" si="154"/>
        <v>0</v>
      </c>
      <c r="AW348" s="39">
        <f t="shared" si="154"/>
        <v>0</v>
      </c>
      <c r="AX348" s="39">
        <f t="shared" si="154"/>
        <v>0</v>
      </c>
      <c r="AY348" s="39">
        <f t="shared" si="154"/>
        <v>0</v>
      </c>
      <c r="AZ348" s="39">
        <f t="shared" si="154"/>
        <v>0</v>
      </c>
      <c r="BA348" s="39">
        <f t="shared" si="154"/>
        <v>0</v>
      </c>
      <c r="BB348" s="39">
        <f t="shared" si="154"/>
        <v>0</v>
      </c>
      <c r="BC348" s="39">
        <f t="shared" si="154"/>
        <v>0</v>
      </c>
      <c r="BD348" s="39">
        <f t="shared" si="154"/>
        <v>0</v>
      </c>
      <c r="BE348" s="39">
        <f t="shared" si="154"/>
        <v>0</v>
      </c>
      <c r="BF348" s="39">
        <f t="shared" si="154"/>
        <v>0</v>
      </c>
      <c r="BG348" s="39">
        <f t="shared" si="154"/>
        <v>0</v>
      </c>
      <c r="BH348" s="39">
        <f t="shared" si="154"/>
        <v>0</v>
      </c>
      <c r="BI348" s="39">
        <f t="shared" si="154"/>
        <v>0</v>
      </c>
      <c r="BJ348" s="39">
        <f t="shared" si="154"/>
        <v>0</v>
      </c>
      <c r="BK348" s="39">
        <f t="shared" si="154"/>
        <v>0</v>
      </c>
      <c r="BL348" s="39">
        <f t="shared" si="154"/>
        <v>0</v>
      </c>
      <c r="BM348" s="39">
        <f t="shared" si="154"/>
        <v>0</v>
      </c>
      <c r="BN348" s="39">
        <f t="shared" si="154"/>
        <v>0</v>
      </c>
    </row>
    <row r="349" spans="1:66">
      <c r="C349" s="35" t="s">
        <v>13</v>
      </c>
      <c r="D349" s="39">
        <f t="shared" si="154"/>
        <v>0</v>
      </c>
      <c r="E349" s="39">
        <f t="shared" si="154"/>
        <v>0</v>
      </c>
      <c r="F349" s="39">
        <f t="shared" si="154"/>
        <v>0</v>
      </c>
      <c r="G349" s="39">
        <f t="shared" si="154"/>
        <v>0</v>
      </c>
      <c r="H349" s="39">
        <f t="shared" ref="H349:BN349" si="155">IFERROR(H361,0)+IFERROR(H367,0)+IFERROR(H373,0)+IFERROR(H379,0)+IFERROR(H385,0)</f>
        <v>0</v>
      </c>
      <c r="I349" s="39">
        <f t="shared" si="155"/>
        <v>0</v>
      </c>
      <c r="J349" s="39">
        <f t="shared" si="155"/>
        <v>0</v>
      </c>
      <c r="K349" s="39">
        <f t="shared" si="155"/>
        <v>0</v>
      </c>
      <c r="L349" s="39">
        <f t="shared" si="155"/>
        <v>0</v>
      </c>
      <c r="M349" s="39">
        <f t="shared" si="155"/>
        <v>0</v>
      </c>
      <c r="N349" s="39">
        <f t="shared" si="155"/>
        <v>0</v>
      </c>
      <c r="O349" s="39">
        <f t="shared" si="155"/>
        <v>0</v>
      </c>
      <c r="P349" s="39">
        <f t="shared" si="155"/>
        <v>0</v>
      </c>
      <c r="Q349" s="39">
        <f t="shared" si="155"/>
        <v>0</v>
      </c>
      <c r="R349" s="39">
        <f t="shared" si="155"/>
        <v>0</v>
      </c>
      <c r="S349" s="39">
        <f t="shared" si="155"/>
        <v>0</v>
      </c>
      <c r="T349" s="39">
        <f t="shared" si="155"/>
        <v>0</v>
      </c>
      <c r="U349" s="39">
        <f t="shared" si="155"/>
        <v>0</v>
      </c>
      <c r="V349" s="39">
        <f t="shared" si="155"/>
        <v>0</v>
      </c>
      <c r="W349" s="39">
        <f t="shared" si="155"/>
        <v>0</v>
      </c>
      <c r="X349" s="39">
        <f t="shared" si="155"/>
        <v>0</v>
      </c>
      <c r="Y349" s="39">
        <f t="shared" si="155"/>
        <v>0</v>
      </c>
      <c r="Z349" s="39">
        <f t="shared" si="155"/>
        <v>0</v>
      </c>
      <c r="AA349" s="39">
        <f t="shared" si="155"/>
        <v>0</v>
      </c>
      <c r="AB349" s="39">
        <f t="shared" si="155"/>
        <v>0</v>
      </c>
      <c r="AC349" s="39">
        <f t="shared" si="155"/>
        <v>0</v>
      </c>
      <c r="AD349" s="39">
        <f t="shared" si="155"/>
        <v>0</v>
      </c>
      <c r="AE349" s="39">
        <f t="shared" si="155"/>
        <v>0</v>
      </c>
      <c r="AF349" s="39">
        <f t="shared" si="155"/>
        <v>0</v>
      </c>
      <c r="AG349" s="39">
        <f t="shared" si="155"/>
        <v>0</v>
      </c>
      <c r="AH349" s="39">
        <f t="shared" si="155"/>
        <v>0</v>
      </c>
      <c r="AI349" s="39">
        <f t="shared" si="155"/>
        <v>0</v>
      </c>
      <c r="AJ349" s="39">
        <f t="shared" si="155"/>
        <v>0</v>
      </c>
      <c r="AK349" s="39">
        <f t="shared" si="155"/>
        <v>0</v>
      </c>
      <c r="AL349" s="39">
        <f t="shared" si="155"/>
        <v>0</v>
      </c>
      <c r="AM349" s="39">
        <f t="shared" si="155"/>
        <v>0</v>
      </c>
      <c r="AN349" s="39">
        <f t="shared" si="155"/>
        <v>0</v>
      </c>
      <c r="AO349" s="39">
        <f t="shared" si="155"/>
        <v>0</v>
      </c>
      <c r="AP349" s="39">
        <f t="shared" si="155"/>
        <v>0</v>
      </c>
      <c r="AQ349" s="39">
        <f t="shared" si="155"/>
        <v>0</v>
      </c>
      <c r="AR349" s="39">
        <f t="shared" si="155"/>
        <v>0</v>
      </c>
      <c r="AS349" s="39">
        <f t="shared" si="155"/>
        <v>0</v>
      </c>
      <c r="AT349" s="39">
        <f t="shared" si="155"/>
        <v>0</v>
      </c>
      <c r="AU349" s="39">
        <f t="shared" si="155"/>
        <v>0</v>
      </c>
      <c r="AV349" s="39">
        <f t="shared" si="155"/>
        <v>0</v>
      </c>
      <c r="AW349" s="39">
        <f t="shared" si="155"/>
        <v>0</v>
      </c>
      <c r="AX349" s="39">
        <f t="shared" si="155"/>
        <v>0</v>
      </c>
      <c r="AY349" s="39">
        <f t="shared" si="155"/>
        <v>0</v>
      </c>
      <c r="AZ349" s="39">
        <f t="shared" si="155"/>
        <v>0</v>
      </c>
      <c r="BA349" s="39">
        <f t="shared" si="155"/>
        <v>0</v>
      </c>
      <c r="BB349" s="39">
        <f t="shared" si="155"/>
        <v>0</v>
      </c>
      <c r="BC349" s="39">
        <f t="shared" si="155"/>
        <v>0</v>
      </c>
      <c r="BD349" s="39">
        <f t="shared" si="155"/>
        <v>0</v>
      </c>
      <c r="BE349" s="39">
        <f t="shared" si="155"/>
        <v>0</v>
      </c>
      <c r="BF349" s="39">
        <f t="shared" si="155"/>
        <v>0</v>
      </c>
      <c r="BG349" s="39">
        <f t="shared" si="155"/>
        <v>0</v>
      </c>
      <c r="BH349" s="39">
        <f t="shared" si="155"/>
        <v>0</v>
      </c>
      <c r="BI349" s="39">
        <f t="shared" si="155"/>
        <v>0</v>
      </c>
      <c r="BJ349" s="39">
        <f t="shared" si="155"/>
        <v>0</v>
      </c>
      <c r="BK349" s="39">
        <f t="shared" si="155"/>
        <v>0</v>
      </c>
      <c r="BL349" s="39">
        <f t="shared" si="155"/>
        <v>0</v>
      </c>
      <c r="BM349" s="39">
        <f t="shared" si="155"/>
        <v>0</v>
      </c>
      <c r="BN349" s="39">
        <f t="shared" si="155"/>
        <v>0</v>
      </c>
    </row>
    <row r="351" spans="1:66" hidden="1"/>
    <row r="352" spans="1:66" hidden="1"/>
    <row r="353" spans="1:66" hidden="1"/>
    <row r="354" spans="1:66" hidden="1"/>
    <row r="355" spans="1:66" hidden="1">
      <c r="A355" s="35" t="s">
        <v>17</v>
      </c>
      <c r="B355" s="35">
        <f>B344/5</f>
        <v>0</v>
      </c>
      <c r="C355" s="45"/>
      <c r="D355" s="35">
        <v>2015</v>
      </c>
      <c r="E355" s="35">
        <v>2016</v>
      </c>
      <c r="F355" s="35">
        <v>2017</v>
      </c>
      <c r="G355" s="35">
        <v>2018</v>
      </c>
      <c r="H355" s="35">
        <v>2019</v>
      </c>
      <c r="I355" s="35">
        <v>2020</v>
      </c>
      <c r="J355" s="35">
        <v>2021</v>
      </c>
      <c r="K355" s="35">
        <v>2022</v>
      </c>
      <c r="L355" s="35">
        <v>2023</v>
      </c>
      <c r="M355" s="35">
        <v>2024</v>
      </c>
      <c r="N355" s="35">
        <v>2025</v>
      </c>
      <c r="O355" s="35">
        <v>2026</v>
      </c>
      <c r="P355" s="35">
        <v>2027</v>
      </c>
      <c r="Q355" s="35">
        <v>2028</v>
      </c>
      <c r="R355" s="35">
        <v>2029</v>
      </c>
      <c r="S355" s="35">
        <v>2030</v>
      </c>
      <c r="T355" s="35">
        <v>2031</v>
      </c>
      <c r="U355" s="35">
        <v>2032</v>
      </c>
      <c r="V355" s="35">
        <v>2033</v>
      </c>
      <c r="W355" s="35">
        <v>2034</v>
      </c>
      <c r="X355" s="35">
        <v>2035</v>
      </c>
      <c r="Y355" s="35">
        <v>2036</v>
      </c>
      <c r="Z355" s="35">
        <v>2037</v>
      </c>
      <c r="AA355" s="35">
        <v>2038</v>
      </c>
      <c r="AB355" s="35">
        <v>2039</v>
      </c>
      <c r="AC355" s="35">
        <v>2040</v>
      </c>
      <c r="AD355" s="35">
        <v>2041</v>
      </c>
      <c r="AE355" s="35">
        <v>2042</v>
      </c>
      <c r="AF355" s="35">
        <v>2043</v>
      </c>
      <c r="AG355" s="35">
        <v>2044</v>
      </c>
      <c r="AH355" s="35">
        <v>2045</v>
      </c>
      <c r="AI355" s="35">
        <v>2046</v>
      </c>
      <c r="AJ355" s="35">
        <v>2047</v>
      </c>
      <c r="AK355" s="35">
        <v>2048</v>
      </c>
      <c r="AL355" s="35">
        <v>2049</v>
      </c>
      <c r="AM355" s="35">
        <v>2050</v>
      </c>
      <c r="AN355" s="35">
        <v>2051</v>
      </c>
      <c r="AO355" s="35">
        <v>2052</v>
      </c>
      <c r="AP355" s="35">
        <v>2053</v>
      </c>
      <c r="AQ355" s="35">
        <v>2054</v>
      </c>
      <c r="AR355" s="35">
        <v>2055</v>
      </c>
      <c r="AS355" s="35">
        <v>2056</v>
      </c>
      <c r="AT355" s="35">
        <v>2057</v>
      </c>
      <c r="AU355" s="35">
        <v>2058</v>
      </c>
      <c r="AV355" s="35">
        <v>2059</v>
      </c>
      <c r="AW355" s="35">
        <v>2060</v>
      </c>
      <c r="AX355" s="35">
        <v>2061</v>
      </c>
      <c r="AY355" s="35">
        <v>2062</v>
      </c>
      <c r="AZ355" s="35">
        <v>2063</v>
      </c>
      <c r="BA355" s="35">
        <v>2064</v>
      </c>
      <c r="BB355" s="35">
        <v>2065</v>
      </c>
      <c r="BC355" s="35">
        <v>2066</v>
      </c>
      <c r="BD355" s="35">
        <v>2067</v>
      </c>
      <c r="BE355" s="35">
        <v>2068</v>
      </c>
      <c r="BF355" s="35">
        <v>2069</v>
      </c>
      <c r="BG355" s="35">
        <v>2070</v>
      </c>
      <c r="BH355" s="35">
        <v>2071</v>
      </c>
      <c r="BI355" s="35">
        <v>2072</v>
      </c>
      <c r="BJ355" s="35">
        <v>2073</v>
      </c>
      <c r="BK355" s="35">
        <v>2074</v>
      </c>
      <c r="BL355" s="35">
        <v>2075</v>
      </c>
      <c r="BM355" s="35">
        <v>2076</v>
      </c>
      <c r="BN355" s="35">
        <v>2077</v>
      </c>
    </row>
    <row r="356" spans="1:66" hidden="1">
      <c r="A356" s="35" t="s">
        <v>18</v>
      </c>
      <c r="B356" s="35">
        <f>B345</f>
        <v>11</v>
      </c>
      <c r="D356" s="35">
        <f>B356</f>
        <v>11</v>
      </c>
      <c r="E356" s="35">
        <f t="shared" ref="E356:BN356" si="156">IF(D356&gt;0,D356-1,0)</f>
        <v>10</v>
      </c>
      <c r="F356" s="35">
        <f t="shared" si="156"/>
        <v>9</v>
      </c>
      <c r="G356" s="35">
        <f t="shared" si="156"/>
        <v>8</v>
      </c>
      <c r="H356" s="35">
        <f t="shared" si="156"/>
        <v>7</v>
      </c>
      <c r="I356" s="35">
        <f t="shared" si="156"/>
        <v>6</v>
      </c>
      <c r="J356" s="35">
        <f t="shared" si="156"/>
        <v>5</v>
      </c>
      <c r="K356" s="35">
        <f t="shared" si="156"/>
        <v>4</v>
      </c>
      <c r="L356" s="35">
        <f t="shared" si="156"/>
        <v>3</v>
      </c>
      <c r="M356" s="35">
        <f t="shared" si="156"/>
        <v>2</v>
      </c>
      <c r="N356" s="35">
        <f t="shared" si="156"/>
        <v>1</v>
      </c>
      <c r="O356" s="35">
        <f t="shared" si="156"/>
        <v>0</v>
      </c>
      <c r="P356" s="35">
        <f t="shared" si="156"/>
        <v>0</v>
      </c>
      <c r="Q356" s="35">
        <f t="shared" si="156"/>
        <v>0</v>
      </c>
      <c r="R356" s="35">
        <f t="shared" si="156"/>
        <v>0</v>
      </c>
      <c r="S356" s="35">
        <f t="shared" si="156"/>
        <v>0</v>
      </c>
      <c r="T356" s="35">
        <f t="shared" si="156"/>
        <v>0</v>
      </c>
      <c r="U356" s="35">
        <f t="shared" si="156"/>
        <v>0</v>
      </c>
      <c r="V356" s="35">
        <f t="shared" si="156"/>
        <v>0</v>
      </c>
      <c r="W356" s="35">
        <f t="shared" si="156"/>
        <v>0</v>
      </c>
      <c r="X356" s="35">
        <f t="shared" si="156"/>
        <v>0</v>
      </c>
      <c r="Y356" s="35">
        <f t="shared" si="156"/>
        <v>0</v>
      </c>
      <c r="Z356" s="35">
        <f t="shared" si="156"/>
        <v>0</v>
      </c>
      <c r="AA356" s="35">
        <f t="shared" si="156"/>
        <v>0</v>
      </c>
      <c r="AB356" s="35">
        <f t="shared" si="156"/>
        <v>0</v>
      </c>
      <c r="AC356" s="35">
        <f t="shared" si="156"/>
        <v>0</v>
      </c>
      <c r="AD356" s="35">
        <f t="shared" si="156"/>
        <v>0</v>
      </c>
      <c r="AE356" s="35">
        <f t="shared" si="156"/>
        <v>0</v>
      </c>
      <c r="AF356" s="35">
        <f t="shared" si="156"/>
        <v>0</v>
      </c>
      <c r="AG356" s="35">
        <f t="shared" si="156"/>
        <v>0</v>
      </c>
      <c r="AH356" s="35">
        <f t="shared" si="156"/>
        <v>0</v>
      </c>
      <c r="AI356" s="35">
        <f t="shared" si="156"/>
        <v>0</v>
      </c>
      <c r="AJ356" s="35">
        <f t="shared" si="156"/>
        <v>0</v>
      </c>
      <c r="AK356" s="35">
        <f t="shared" si="156"/>
        <v>0</v>
      </c>
      <c r="AL356" s="35">
        <f t="shared" si="156"/>
        <v>0</v>
      </c>
      <c r="AM356" s="35">
        <f t="shared" si="156"/>
        <v>0</v>
      </c>
      <c r="AN356" s="35">
        <f t="shared" si="156"/>
        <v>0</v>
      </c>
      <c r="AO356" s="35">
        <f t="shared" si="156"/>
        <v>0</v>
      </c>
      <c r="AP356" s="35">
        <f t="shared" si="156"/>
        <v>0</v>
      </c>
      <c r="AQ356" s="35">
        <f t="shared" si="156"/>
        <v>0</v>
      </c>
      <c r="AR356" s="35">
        <f t="shared" si="156"/>
        <v>0</v>
      </c>
      <c r="AS356" s="35">
        <f t="shared" si="156"/>
        <v>0</v>
      </c>
      <c r="AT356" s="35">
        <f t="shared" si="156"/>
        <v>0</v>
      </c>
      <c r="AU356" s="35">
        <f t="shared" si="156"/>
        <v>0</v>
      </c>
      <c r="AV356" s="35">
        <f t="shared" si="156"/>
        <v>0</v>
      </c>
      <c r="AW356" s="35">
        <f t="shared" si="156"/>
        <v>0</v>
      </c>
      <c r="AX356" s="35">
        <f t="shared" si="156"/>
        <v>0</v>
      </c>
      <c r="AY356" s="35">
        <f t="shared" si="156"/>
        <v>0</v>
      </c>
      <c r="AZ356" s="35">
        <f t="shared" si="156"/>
        <v>0</v>
      </c>
      <c r="BA356" s="35">
        <f t="shared" si="156"/>
        <v>0</v>
      </c>
      <c r="BB356" s="35">
        <f t="shared" si="156"/>
        <v>0</v>
      </c>
      <c r="BC356" s="35">
        <f t="shared" si="156"/>
        <v>0</v>
      </c>
      <c r="BD356" s="35">
        <f t="shared" si="156"/>
        <v>0</v>
      </c>
      <c r="BE356" s="35">
        <f t="shared" si="156"/>
        <v>0</v>
      </c>
      <c r="BF356" s="35">
        <f t="shared" si="156"/>
        <v>0</v>
      </c>
      <c r="BG356" s="35">
        <f t="shared" si="156"/>
        <v>0</v>
      </c>
      <c r="BH356" s="35">
        <f t="shared" si="156"/>
        <v>0</v>
      </c>
      <c r="BI356" s="35">
        <f t="shared" si="156"/>
        <v>0</v>
      </c>
      <c r="BJ356" s="35">
        <f t="shared" si="156"/>
        <v>0</v>
      </c>
      <c r="BK356" s="35">
        <f t="shared" si="156"/>
        <v>0</v>
      </c>
      <c r="BL356" s="35">
        <f t="shared" si="156"/>
        <v>0</v>
      </c>
      <c r="BM356" s="35">
        <f t="shared" si="156"/>
        <v>0</v>
      </c>
      <c r="BN356" s="35">
        <f t="shared" si="156"/>
        <v>0</v>
      </c>
    </row>
    <row r="357" spans="1:66" hidden="1">
      <c r="D357" s="35">
        <f>B355</f>
        <v>0</v>
      </c>
      <c r="E357" s="35">
        <f t="shared" ref="E357:BN357" si="157">D361</f>
        <v>0</v>
      </c>
      <c r="F357" s="35">
        <f t="shared" si="157"/>
        <v>0</v>
      </c>
      <c r="G357" s="35">
        <f t="shared" si="157"/>
        <v>0</v>
      </c>
      <c r="H357" s="35">
        <f t="shared" si="157"/>
        <v>0</v>
      </c>
      <c r="I357" s="35">
        <f t="shared" si="157"/>
        <v>0</v>
      </c>
      <c r="J357" s="35">
        <f t="shared" si="157"/>
        <v>0</v>
      </c>
      <c r="K357" s="35">
        <f t="shared" si="157"/>
        <v>0</v>
      </c>
      <c r="L357" s="35">
        <f t="shared" si="157"/>
        <v>0</v>
      </c>
      <c r="M357" s="35">
        <f t="shared" si="157"/>
        <v>0</v>
      </c>
      <c r="N357" s="35">
        <f t="shared" si="157"/>
        <v>0</v>
      </c>
      <c r="O357" s="35">
        <f t="shared" si="157"/>
        <v>0</v>
      </c>
      <c r="P357" s="35" t="e">
        <f t="shared" si="157"/>
        <v>#N/A</v>
      </c>
      <c r="Q357" s="35" t="e">
        <f t="shared" si="157"/>
        <v>#N/A</v>
      </c>
      <c r="R357" s="35" t="e">
        <f t="shared" si="157"/>
        <v>#N/A</v>
      </c>
      <c r="S357" s="35" t="e">
        <f t="shared" si="157"/>
        <v>#N/A</v>
      </c>
      <c r="T357" s="35" t="e">
        <f t="shared" si="157"/>
        <v>#N/A</v>
      </c>
      <c r="U357" s="35" t="e">
        <f t="shared" si="157"/>
        <v>#N/A</v>
      </c>
      <c r="V357" s="35" t="e">
        <f t="shared" si="157"/>
        <v>#N/A</v>
      </c>
      <c r="W357" s="35" t="e">
        <f t="shared" si="157"/>
        <v>#N/A</v>
      </c>
      <c r="X357" s="35" t="e">
        <f t="shared" si="157"/>
        <v>#N/A</v>
      </c>
      <c r="Y357" s="35" t="e">
        <f t="shared" si="157"/>
        <v>#N/A</v>
      </c>
      <c r="Z357" s="35" t="e">
        <f t="shared" si="157"/>
        <v>#N/A</v>
      </c>
      <c r="AA357" s="35" t="e">
        <f t="shared" si="157"/>
        <v>#N/A</v>
      </c>
      <c r="AB357" s="35" t="e">
        <f t="shared" si="157"/>
        <v>#N/A</v>
      </c>
      <c r="AC357" s="35" t="e">
        <f t="shared" si="157"/>
        <v>#N/A</v>
      </c>
      <c r="AD357" s="35" t="e">
        <f t="shared" si="157"/>
        <v>#N/A</v>
      </c>
      <c r="AE357" s="35" t="e">
        <f t="shared" si="157"/>
        <v>#N/A</v>
      </c>
      <c r="AF357" s="35" t="e">
        <f t="shared" si="157"/>
        <v>#N/A</v>
      </c>
      <c r="AG357" s="35" t="e">
        <f t="shared" si="157"/>
        <v>#N/A</v>
      </c>
      <c r="AH357" s="35" t="e">
        <f t="shared" si="157"/>
        <v>#N/A</v>
      </c>
      <c r="AI357" s="35" t="e">
        <f t="shared" si="157"/>
        <v>#N/A</v>
      </c>
      <c r="AJ357" s="35" t="e">
        <f t="shared" si="157"/>
        <v>#N/A</v>
      </c>
      <c r="AK357" s="35" t="e">
        <f t="shared" si="157"/>
        <v>#N/A</v>
      </c>
      <c r="AL357" s="35" t="e">
        <f t="shared" si="157"/>
        <v>#N/A</v>
      </c>
      <c r="AM357" s="35" t="e">
        <f t="shared" si="157"/>
        <v>#N/A</v>
      </c>
      <c r="AN357" s="35" t="e">
        <f t="shared" si="157"/>
        <v>#N/A</v>
      </c>
      <c r="AO357" s="35" t="e">
        <f t="shared" si="157"/>
        <v>#N/A</v>
      </c>
      <c r="AP357" s="35" t="e">
        <f t="shared" si="157"/>
        <v>#N/A</v>
      </c>
      <c r="AQ357" s="35" t="e">
        <f t="shared" si="157"/>
        <v>#N/A</v>
      </c>
      <c r="AR357" s="35" t="e">
        <f t="shared" si="157"/>
        <v>#N/A</v>
      </c>
      <c r="AS357" s="35" t="e">
        <f t="shared" si="157"/>
        <v>#N/A</v>
      </c>
      <c r="AT357" s="35" t="e">
        <f t="shared" si="157"/>
        <v>#N/A</v>
      </c>
      <c r="AU357" s="35" t="e">
        <f t="shared" si="157"/>
        <v>#N/A</v>
      </c>
      <c r="AV357" s="35" t="e">
        <f t="shared" si="157"/>
        <v>#N/A</v>
      </c>
      <c r="AW357" s="35" t="e">
        <f t="shared" si="157"/>
        <v>#N/A</v>
      </c>
      <c r="AX357" s="35" t="e">
        <f t="shared" si="157"/>
        <v>#N/A</v>
      </c>
      <c r="AY357" s="35" t="e">
        <f t="shared" si="157"/>
        <v>#N/A</v>
      </c>
      <c r="AZ357" s="35" t="e">
        <f t="shared" si="157"/>
        <v>#N/A</v>
      </c>
      <c r="BA357" s="35" t="e">
        <f t="shared" si="157"/>
        <v>#N/A</v>
      </c>
      <c r="BB357" s="35" t="e">
        <f t="shared" si="157"/>
        <v>#N/A</v>
      </c>
      <c r="BC357" s="35" t="e">
        <f t="shared" si="157"/>
        <v>#N/A</v>
      </c>
      <c r="BD357" s="35" t="e">
        <f t="shared" si="157"/>
        <v>#N/A</v>
      </c>
      <c r="BE357" s="35" t="e">
        <f t="shared" si="157"/>
        <v>#N/A</v>
      </c>
      <c r="BF357" s="35" t="e">
        <f t="shared" si="157"/>
        <v>#N/A</v>
      </c>
      <c r="BG357" s="35" t="e">
        <f t="shared" si="157"/>
        <v>#N/A</v>
      </c>
      <c r="BH357" s="35" t="e">
        <f t="shared" si="157"/>
        <v>#N/A</v>
      </c>
      <c r="BI357" s="35" t="e">
        <f t="shared" si="157"/>
        <v>#N/A</v>
      </c>
      <c r="BJ357" s="35" t="e">
        <f t="shared" si="157"/>
        <v>#N/A</v>
      </c>
      <c r="BK357" s="35" t="e">
        <f t="shared" si="157"/>
        <v>#N/A</v>
      </c>
      <c r="BL357" s="35" t="e">
        <f t="shared" si="157"/>
        <v>#N/A</v>
      </c>
      <c r="BM357" s="35" t="e">
        <f t="shared" si="157"/>
        <v>#N/A</v>
      </c>
      <c r="BN357" s="35" t="e">
        <f t="shared" si="157"/>
        <v>#N/A</v>
      </c>
    </row>
    <row r="358" spans="1:66" hidden="1">
      <c r="C358" s="35" t="s">
        <v>0</v>
      </c>
      <c r="D358" s="35">
        <f>IF($D356&gt;=1,($B355/HLOOKUP($D356,'[7]Annuity Cal'!$H$7:$BE$11,2,FALSE))*HLOOKUP(D356,'[7]Annuity Cal'!$H$7:$BE$11,3,FALSE),(IF(D356&lt;=(-1),D356,0)))</f>
        <v>0</v>
      </c>
      <c r="E358" s="35">
        <f>IF($D356&gt;=1,($B355/HLOOKUP($D356,'[7]Annuity Cal'!$H$7:$BE$11,2,FALSE))*HLOOKUP(E356,'[7]Annuity Cal'!$H$7:$BE$11,3,FALSE),(IF(E356&lt;=(-1),E356,0)))</f>
        <v>0</v>
      </c>
      <c r="F358" s="35">
        <f>IF($D356&gt;=1,($B355/HLOOKUP($D356,'[7]Annuity Cal'!$H$7:$BE$11,2,FALSE))*HLOOKUP(F356,'[7]Annuity Cal'!$H$7:$BE$11,3,FALSE),(IF(F356&lt;=(-1),F356,0)))</f>
        <v>0</v>
      </c>
      <c r="G358" s="35">
        <f>IF($D356&gt;=1,($B355/HLOOKUP($D356,'[7]Annuity Cal'!$H$7:$BE$11,2,FALSE))*HLOOKUP(G356,'[7]Annuity Cal'!$H$7:$BE$11,3,FALSE),(IF(G356&lt;=(-1),G356,0)))</f>
        <v>0</v>
      </c>
      <c r="H358" s="35">
        <f>IF($D356&gt;=1,($B355/HLOOKUP($D356,'[7]Annuity Cal'!$H$7:$BE$11,2,FALSE))*HLOOKUP(H356,'[7]Annuity Cal'!$H$7:$BE$11,3,FALSE),(IF(H356&lt;=(-1),H356,0)))</f>
        <v>0</v>
      </c>
      <c r="I358" s="35">
        <f>IF($D356&gt;=1,($B355/HLOOKUP($D356,'[7]Annuity Cal'!$H$7:$BE$11,2,FALSE))*HLOOKUP(I356,'[7]Annuity Cal'!$H$7:$BE$11,3,FALSE),(IF(I356&lt;=(-1),I356,0)))</f>
        <v>0</v>
      </c>
      <c r="J358" s="35">
        <f>IF($D356&gt;=1,($B355/HLOOKUP($D356,'[7]Annuity Cal'!$H$7:$BE$11,2,FALSE))*HLOOKUP(J356,'[7]Annuity Cal'!$H$7:$BE$11,3,FALSE),(IF(J356&lt;=(-1),J356,0)))</f>
        <v>0</v>
      </c>
      <c r="K358" s="35">
        <f>IF($D356&gt;=1,($B355/HLOOKUP($D356,'[7]Annuity Cal'!$H$7:$BE$11,2,FALSE))*HLOOKUP(K356,'[7]Annuity Cal'!$H$7:$BE$11,3,FALSE),(IF(K356&lt;=(-1),K356,0)))</f>
        <v>0</v>
      </c>
      <c r="L358" s="35">
        <f>IF($D356&gt;=1,($B355/HLOOKUP($D356,'[7]Annuity Cal'!$H$7:$BE$11,2,FALSE))*HLOOKUP(L356,'[7]Annuity Cal'!$H$7:$BE$11,3,FALSE),(IF(L356&lt;=(-1),L356,0)))</f>
        <v>0</v>
      </c>
      <c r="M358" s="35">
        <f>IF($D356&gt;=1,($B355/HLOOKUP($D356,'[7]Annuity Cal'!$H$7:$BE$11,2,FALSE))*HLOOKUP(M356,'[7]Annuity Cal'!$H$7:$BE$11,3,FALSE),(IF(M356&lt;=(-1),M356,0)))</f>
        <v>0</v>
      </c>
      <c r="N358" s="35">
        <f>IF($D356&gt;=1,($B355/HLOOKUP($D356,'[7]Annuity Cal'!$H$7:$BE$11,2,FALSE))*HLOOKUP(N356,'[7]Annuity Cal'!$H$7:$BE$11,3,FALSE),(IF(N356&lt;=(-1),N356,0)))</f>
        <v>0</v>
      </c>
      <c r="O358" s="35" t="e">
        <f>IF($D356&gt;=1,($B355/HLOOKUP($D356,'[7]Annuity Cal'!$H$7:$BE$11,2,FALSE))*HLOOKUP(O356,'[7]Annuity Cal'!$H$7:$BE$11,3,FALSE),(IF(O356&lt;=(-1),O356,0)))</f>
        <v>#N/A</v>
      </c>
      <c r="P358" s="35" t="e">
        <f>IF($D356&gt;=1,($B355/HLOOKUP($D356,'[7]Annuity Cal'!$H$7:$BE$11,2,FALSE))*HLOOKUP(P356,'[7]Annuity Cal'!$H$7:$BE$11,3,FALSE),(IF(P356&lt;=(-1),P356,0)))</f>
        <v>#N/A</v>
      </c>
      <c r="Q358" s="35" t="e">
        <f>IF($D356&gt;=1,($B355/HLOOKUP($D356,'[7]Annuity Cal'!$H$7:$BE$11,2,FALSE))*HLOOKUP(Q356,'[7]Annuity Cal'!$H$7:$BE$11,3,FALSE),(IF(Q356&lt;=(-1),Q356,0)))</f>
        <v>#N/A</v>
      </c>
      <c r="R358" s="35" t="e">
        <f>IF($D356&gt;=1,($B355/HLOOKUP($D356,'[7]Annuity Cal'!$H$7:$BE$11,2,FALSE))*HLOOKUP(R356,'[7]Annuity Cal'!$H$7:$BE$11,3,FALSE),(IF(R356&lt;=(-1),R356,0)))</f>
        <v>#N/A</v>
      </c>
      <c r="S358" s="35" t="e">
        <f>IF($D356&gt;=1,($B355/HLOOKUP($D356,'[7]Annuity Cal'!$H$7:$BE$11,2,FALSE))*HLOOKUP(S356,'[7]Annuity Cal'!$H$7:$BE$11,3,FALSE),(IF(S356&lt;=(-1),S356,0)))</f>
        <v>#N/A</v>
      </c>
      <c r="T358" s="35" t="e">
        <f>IF($D356&gt;=1,($B355/HLOOKUP($D356,'[7]Annuity Cal'!$H$7:$BE$11,2,FALSE))*HLOOKUP(T356,'[7]Annuity Cal'!$H$7:$BE$11,3,FALSE),(IF(T356&lt;=(-1),T356,0)))</f>
        <v>#N/A</v>
      </c>
      <c r="U358" s="35" t="e">
        <f>IF($D356&gt;=1,($B355/HLOOKUP($D356,'[7]Annuity Cal'!$H$7:$BE$11,2,FALSE))*HLOOKUP(U356,'[7]Annuity Cal'!$H$7:$BE$11,3,FALSE),(IF(U356&lt;=(-1),U356,0)))</f>
        <v>#N/A</v>
      </c>
      <c r="V358" s="35" t="e">
        <f>IF($D356&gt;=1,($B355/HLOOKUP($D356,'[7]Annuity Cal'!$H$7:$BE$11,2,FALSE))*HLOOKUP(V356,'[7]Annuity Cal'!$H$7:$BE$11,3,FALSE),(IF(V356&lt;=(-1),V356,0)))</f>
        <v>#N/A</v>
      </c>
      <c r="W358" s="35" t="e">
        <f>IF($D356&gt;=1,($B355/HLOOKUP($D356,'[7]Annuity Cal'!$H$7:$BE$11,2,FALSE))*HLOOKUP(W356,'[7]Annuity Cal'!$H$7:$BE$11,3,FALSE),(IF(W356&lt;=(-1),W356,0)))</f>
        <v>#N/A</v>
      </c>
      <c r="X358" s="35" t="e">
        <f>IF($D356&gt;=1,($B355/HLOOKUP($D356,'[7]Annuity Cal'!$H$7:$BE$11,2,FALSE))*HLOOKUP(X356,'[7]Annuity Cal'!$H$7:$BE$11,3,FALSE),(IF(X356&lt;=(-1),X356,0)))</f>
        <v>#N/A</v>
      </c>
      <c r="Y358" s="35" t="e">
        <f>IF($D356&gt;=1,($B355/HLOOKUP($D356,'[7]Annuity Cal'!$H$7:$BE$11,2,FALSE))*HLOOKUP(Y356,'[7]Annuity Cal'!$H$7:$BE$11,3,FALSE),(IF(Y356&lt;=(-1),Y356,0)))</f>
        <v>#N/A</v>
      </c>
      <c r="Z358" s="35" t="e">
        <f>IF($D356&gt;=1,($B355/HLOOKUP($D356,'[7]Annuity Cal'!$H$7:$BE$11,2,FALSE))*HLOOKUP(Z356,'[7]Annuity Cal'!$H$7:$BE$11,3,FALSE),(IF(Z356&lt;=(-1),Z356,0)))</f>
        <v>#N/A</v>
      </c>
      <c r="AA358" s="35" t="e">
        <f>IF($D356&gt;=1,($B355/HLOOKUP($D356,'[7]Annuity Cal'!$H$7:$BE$11,2,FALSE))*HLOOKUP(AA356,'[7]Annuity Cal'!$H$7:$BE$11,3,FALSE),(IF(AA356&lt;=(-1),AA356,0)))</f>
        <v>#N/A</v>
      </c>
      <c r="AB358" s="35" t="e">
        <f>IF($D356&gt;=1,($B355/HLOOKUP($D356,'[7]Annuity Cal'!$H$7:$BE$11,2,FALSE))*HLOOKUP(AB356,'[7]Annuity Cal'!$H$7:$BE$11,3,FALSE),(IF(AB356&lt;=(-1),AB356,0)))</f>
        <v>#N/A</v>
      </c>
      <c r="AC358" s="35" t="e">
        <f>IF($D356&gt;=1,($B355/HLOOKUP($D356,'[7]Annuity Cal'!$H$7:$BE$11,2,FALSE))*HLOOKUP(AC356,'[7]Annuity Cal'!$H$7:$BE$11,3,FALSE),(IF(AC356&lt;=(-1),AC356,0)))</f>
        <v>#N/A</v>
      </c>
      <c r="AD358" s="35" t="e">
        <f>IF($D356&gt;=1,($B355/HLOOKUP($D356,'[7]Annuity Cal'!$H$7:$BE$11,2,FALSE))*HLOOKUP(AD356,'[7]Annuity Cal'!$H$7:$BE$11,3,FALSE),(IF(AD356&lt;=(-1),AD356,0)))</f>
        <v>#N/A</v>
      </c>
      <c r="AE358" s="35" t="e">
        <f>IF($D356&gt;=1,($B355/HLOOKUP($D356,'[7]Annuity Cal'!$H$7:$BE$11,2,FALSE))*HLOOKUP(AE356,'[7]Annuity Cal'!$H$7:$BE$11,3,FALSE),(IF(AE356&lt;=(-1),AE356,0)))</f>
        <v>#N/A</v>
      </c>
      <c r="AF358" s="35" t="e">
        <f>IF($D356&gt;=1,($B355/HLOOKUP($D356,'[7]Annuity Cal'!$H$7:$BE$11,2,FALSE))*HLOOKUP(AF356,'[7]Annuity Cal'!$H$7:$BE$11,3,FALSE),(IF(AF356&lt;=(-1),AF356,0)))</f>
        <v>#N/A</v>
      </c>
      <c r="AG358" s="35" t="e">
        <f>IF($D356&gt;=1,($B355/HLOOKUP($D356,'[7]Annuity Cal'!$H$7:$BE$11,2,FALSE))*HLOOKUP(AG356,'[7]Annuity Cal'!$H$7:$BE$11,3,FALSE),(IF(AG356&lt;=(-1),AG356,0)))</f>
        <v>#N/A</v>
      </c>
      <c r="AH358" s="35" t="e">
        <f>IF($D356&gt;=1,($B355/HLOOKUP($D356,'[7]Annuity Cal'!$H$7:$BE$11,2,FALSE))*HLOOKUP(AH356,'[7]Annuity Cal'!$H$7:$BE$11,3,FALSE),(IF(AH356&lt;=(-1),AH356,0)))</f>
        <v>#N/A</v>
      </c>
      <c r="AI358" s="35" t="e">
        <f>IF($D356&gt;=1,($B355/HLOOKUP($D356,'[7]Annuity Cal'!$H$7:$BE$11,2,FALSE))*HLOOKUP(AI356,'[7]Annuity Cal'!$H$7:$BE$11,3,FALSE),(IF(AI356&lt;=(-1),AI356,0)))</f>
        <v>#N/A</v>
      </c>
      <c r="AJ358" s="35" t="e">
        <f>IF($D356&gt;=1,($B355/HLOOKUP($D356,'[7]Annuity Cal'!$H$7:$BE$11,2,FALSE))*HLOOKUP(AJ356,'[7]Annuity Cal'!$H$7:$BE$11,3,FALSE),(IF(AJ356&lt;=(-1),AJ356,0)))</f>
        <v>#N/A</v>
      </c>
      <c r="AK358" s="35" t="e">
        <f>IF($D356&gt;=1,($B355/HLOOKUP($D356,'[7]Annuity Cal'!$H$7:$BE$11,2,FALSE))*HLOOKUP(AK356,'[7]Annuity Cal'!$H$7:$BE$11,3,FALSE),(IF(AK356&lt;=(-1),AK356,0)))</f>
        <v>#N/A</v>
      </c>
      <c r="AL358" s="35" t="e">
        <f>IF($D356&gt;=1,($B355/HLOOKUP($D356,'[7]Annuity Cal'!$H$7:$BE$11,2,FALSE))*HLOOKUP(AL356,'[7]Annuity Cal'!$H$7:$BE$11,3,FALSE),(IF(AL356&lt;=(-1),AL356,0)))</f>
        <v>#N/A</v>
      </c>
      <c r="AM358" s="35" t="e">
        <f>IF($D356&gt;=1,($B355/HLOOKUP($D356,'[7]Annuity Cal'!$H$7:$BE$11,2,FALSE))*HLOOKUP(AM356,'[7]Annuity Cal'!$H$7:$BE$11,3,FALSE),(IF(AM356&lt;=(-1),AM356,0)))</f>
        <v>#N/A</v>
      </c>
      <c r="AN358" s="35" t="e">
        <f>IF($D356&gt;=1,($B355/HLOOKUP($D356,'[7]Annuity Cal'!$H$7:$BE$11,2,FALSE))*HLOOKUP(AN356,'[7]Annuity Cal'!$H$7:$BE$11,3,FALSE),(IF(AN356&lt;=(-1),AN356,0)))</f>
        <v>#N/A</v>
      </c>
      <c r="AO358" s="35" t="e">
        <f>IF($D356&gt;=1,($B355/HLOOKUP($D356,'[7]Annuity Cal'!$H$7:$BE$11,2,FALSE))*HLOOKUP(AO356,'[7]Annuity Cal'!$H$7:$BE$11,3,FALSE),(IF(AO356&lt;=(-1),AO356,0)))</f>
        <v>#N/A</v>
      </c>
      <c r="AP358" s="35" t="e">
        <f>IF($D356&gt;=1,($B355/HLOOKUP($D356,'[7]Annuity Cal'!$H$7:$BE$11,2,FALSE))*HLOOKUP(AP356,'[7]Annuity Cal'!$H$7:$BE$11,3,FALSE),(IF(AP356&lt;=(-1),AP356,0)))</f>
        <v>#N/A</v>
      </c>
      <c r="AQ358" s="35" t="e">
        <f>IF($D356&gt;=1,($B355/HLOOKUP($D356,'[7]Annuity Cal'!$H$7:$BE$11,2,FALSE))*HLOOKUP(AQ356,'[7]Annuity Cal'!$H$7:$BE$11,3,FALSE),(IF(AQ356&lt;=(-1),AQ356,0)))</f>
        <v>#N/A</v>
      </c>
      <c r="AR358" s="35" t="e">
        <f>IF($D356&gt;=1,($B355/HLOOKUP($D356,'[7]Annuity Cal'!$H$7:$BE$11,2,FALSE))*HLOOKUP(AR356,'[7]Annuity Cal'!$H$7:$BE$11,3,FALSE),(IF(AR356&lt;=(-1),AR356,0)))</f>
        <v>#N/A</v>
      </c>
      <c r="AS358" s="35" t="e">
        <f>IF($D356&gt;=1,($B355/HLOOKUP($D356,'[7]Annuity Cal'!$H$7:$BE$11,2,FALSE))*HLOOKUP(AS356,'[7]Annuity Cal'!$H$7:$BE$11,3,FALSE),(IF(AS356&lt;=(-1),AS356,0)))</f>
        <v>#N/A</v>
      </c>
      <c r="AT358" s="35" t="e">
        <f>IF($D356&gt;=1,($B355/HLOOKUP($D356,'[7]Annuity Cal'!$H$7:$BE$11,2,FALSE))*HLOOKUP(AT356,'[7]Annuity Cal'!$H$7:$BE$11,3,FALSE),(IF(AT356&lt;=(-1),AT356,0)))</f>
        <v>#N/A</v>
      </c>
      <c r="AU358" s="35" t="e">
        <f>IF($D356&gt;=1,($B355/HLOOKUP($D356,'[7]Annuity Cal'!$H$7:$BE$11,2,FALSE))*HLOOKUP(AU356,'[7]Annuity Cal'!$H$7:$BE$11,3,FALSE),(IF(AU356&lt;=(-1),AU356,0)))</f>
        <v>#N/A</v>
      </c>
      <c r="AV358" s="35" t="e">
        <f>IF($D356&gt;=1,($B355/HLOOKUP($D356,'[7]Annuity Cal'!$H$7:$BE$11,2,FALSE))*HLOOKUP(AV356,'[7]Annuity Cal'!$H$7:$BE$11,3,FALSE),(IF(AV356&lt;=(-1),AV356,0)))</f>
        <v>#N/A</v>
      </c>
      <c r="AW358" s="35" t="e">
        <f>IF($D356&gt;=1,($B355/HLOOKUP($D356,'[7]Annuity Cal'!$H$7:$BE$11,2,FALSE))*HLOOKUP(AW356,'[7]Annuity Cal'!$H$7:$BE$11,3,FALSE),(IF(AW356&lt;=(-1),AW356,0)))</f>
        <v>#N/A</v>
      </c>
      <c r="AX358" s="35" t="e">
        <f>IF($D356&gt;=1,($B355/HLOOKUP($D356,'[7]Annuity Cal'!$H$7:$BE$11,2,FALSE))*HLOOKUP(AX356,'[7]Annuity Cal'!$H$7:$BE$11,3,FALSE),(IF(AX356&lt;=(-1),AX356,0)))</f>
        <v>#N/A</v>
      </c>
      <c r="AY358" s="35" t="e">
        <f>IF($D356&gt;=1,($B355/HLOOKUP($D356,'[7]Annuity Cal'!$H$7:$BE$11,2,FALSE))*HLOOKUP(AY356,'[7]Annuity Cal'!$H$7:$BE$11,3,FALSE),(IF(AY356&lt;=(-1),AY356,0)))</f>
        <v>#N/A</v>
      </c>
      <c r="AZ358" s="35" t="e">
        <f>IF($D356&gt;=1,($B355/HLOOKUP($D356,'[7]Annuity Cal'!$H$7:$BE$11,2,FALSE))*HLOOKUP(AZ356,'[7]Annuity Cal'!$H$7:$BE$11,3,FALSE),(IF(AZ356&lt;=(-1),AZ356,0)))</f>
        <v>#N/A</v>
      </c>
      <c r="BA358" s="35" t="e">
        <f>IF($D356&gt;=1,($B355/HLOOKUP($D356,'[7]Annuity Cal'!$H$7:$BE$11,2,FALSE))*HLOOKUP(BA356,'[7]Annuity Cal'!$H$7:$BE$11,3,FALSE),(IF(BA356&lt;=(-1),BA356,0)))</f>
        <v>#N/A</v>
      </c>
      <c r="BB358" s="35" t="e">
        <f>IF($D356&gt;=1,($B355/HLOOKUP($D356,'[7]Annuity Cal'!$H$7:$BE$11,2,FALSE))*HLOOKUP(BB356,'[7]Annuity Cal'!$H$7:$BE$11,3,FALSE),(IF(BB356&lt;=(-1),BB356,0)))</f>
        <v>#N/A</v>
      </c>
      <c r="BC358" s="35" t="e">
        <f>IF($D356&gt;=1,($B355/HLOOKUP($D356,'[7]Annuity Cal'!$H$7:$BE$11,2,FALSE))*HLOOKUP(BC356,'[7]Annuity Cal'!$H$7:$BE$11,3,FALSE),(IF(BC356&lt;=(-1),BC356,0)))</f>
        <v>#N/A</v>
      </c>
      <c r="BD358" s="35" t="e">
        <f>IF($D356&gt;=1,($B355/HLOOKUP($D356,'[7]Annuity Cal'!$H$7:$BE$11,2,FALSE))*HLOOKUP(BD356,'[7]Annuity Cal'!$H$7:$BE$11,3,FALSE),(IF(BD356&lt;=(-1),BD356,0)))</f>
        <v>#N/A</v>
      </c>
      <c r="BE358" s="35" t="e">
        <f>IF($D356&gt;=1,($B355/HLOOKUP($D356,'[7]Annuity Cal'!$H$7:$BE$11,2,FALSE))*HLOOKUP(BE356,'[7]Annuity Cal'!$H$7:$BE$11,3,FALSE),(IF(BE356&lt;=(-1),BE356,0)))</f>
        <v>#N/A</v>
      </c>
      <c r="BF358" s="35" t="e">
        <f>IF($D356&gt;=1,($B355/HLOOKUP($D356,'[7]Annuity Cal'!$H$7:$BE$11,2,FALSE))*HLOOKUP(BF356,'[7]Annuity Cal'!$H$7:$BE$11,3,FALSE),(IF(BF356&lt;=(-1),BF356,0)))</f>
        <v>#N/A</v>
      </c>
      <c r="BG358" s="35" t="e">
        <f>IF($D356&gt;=1,($B355/HLOOKUP($D356,'[7]Annuity Cal'!$H$7:$BE$11,2,FALSE))*HLOOKUP(BG356,'[7]Annuity Cal'!$H$7:$BE$11,3,FALSE),(IF(BG356&lt;=(-1),BG356,0)))</f>
        <v>#N/A</v>
      </c>
      <c r="BH358" s="35" t="e">
        <f>IF($D356&gt;=1,($B355/HLOOKUP($D356,'[7]Annuity Cal'!$H$7:$BE$11,2,FALSE))*HLOOKUP(BH356,'[7]Annuity Cal'!$H$7:$BE$11,3,FALSE),(IF(BH356&lt;=(-1),BH356,0)))</f>
        <v>#N/A</v>
      </c>
      <c r="BI358" s="35" t="e">
        <f>IF($D356&gt;=1,($B355/HLOOKUP($D356,'[7]Annuity Cal'!$H$7:$BE$11,2,FALSE))*HLOOKUP(BI356,'[7]Annuity Cal'!$H$7:$BE$11,3,FALSE),(IF(BI356&lt;=(-1),BI356,0)))</f>
        <v>#N/A</v>
      </c>
      <c r="BJ358" s="35" t="e">
        <f>IF($D356&gt;=1,($B355/HLOOKUP($D356,'[7]Annuity Cal'!$H$7:$BE$11,2,FALSE))*HLOOKUP(BJ356,'[7]Annuity Cal'!$H$7:$BE$11,3,FALSE),(IF(BJ356&lt;=(-1),BJ356,0)))</f>
        <v>#N/A</v>
      </c>
      <c r="BK358" s="35" t="e">
        <f>IF($D356&gt;=1,($B355/HLOOKUP($D356,'[7]Annuity Cal'!$H$7:$BE$11,2,FALSE))*HLOOKUP(BK356,'[7]Annuity Cal'!$H$7:$BE$11,3,FALSE),(IF(BK356&lt;=(-1),BK356,0)))</f>
        <v>#N/A</v>
      </c>
      <c r="BL358" s="35" t="e">
        <f>IF($D356&gt;=1,($B355/HLOOKUP($D356,'[7]Annuity Cal'!$H$7:$BE$11,2,FALSE))*HLOOKUP(BL356,'[7]Annuity Cal'!$H$7:$BE$11,3,FALSE),(IF(BL356&lt;=(-1),BL356,0)))</f>
        <v>#N/A</v>
      </c>
      <c r="BM358" s="35" t="e">
        <f>IF($D356&gt;=1,($B355/HLOOKUP($D356,'[7]Annuity Cal'!$H$7:$BE$11,2,FALSE))*HLOOKUP(BM356,'[7]Annuity Cal'!$H$7:$BE$11,3,FALSE),(IF(BM356&lt;=(-1),BM356,0)))</f>
        <v>#N/A</v>
      </c>
      <c r="BN358" s="35" t="e">
        <f>IF($D356&gt;=1,($B355/HLOOKUP($D356,'[7]Annuity Cal'!$H$7:$BE$11,2,FALSE))*HLOOKUP(BN356,'[7]Annuity Cal'!$H$7:$BE$11,3,FALSE),(IF(BN356&lt;=(-1),BN356,0)))</f>
        <v>#N/A</v>
      </c>
    </row>
    <row r="359" spans="1:66" hidden="1">
      <c r="C359" s="35" t="s">
        <v>1</v>
      </c>
      <c r="D359" s="35">
        <f>IF($D356&gt;=1,($B355/HLOOKUP($D356,'[7]Annuity Cal'!$H$7:$BE$11,2,FALSE))*HLOOKUP(D356,'[7]Annuity Cal'!$H$7:$BE$11,4,FALSE),(IF(D356&lt;=(-1),D356,0)))</f>
        <v>0</v>
      </c>
      <c r="E359" s="35">
        <f>IF($D356&gt;=1,($B355/HLOOKUP($D356,'[7]Annuity Cal'!$H$7:$BE$11,2,FALSE))*HLOOKUP(E356,'[7]Annuity Cal'!$H$7:$BE$11,4,FALSE),(IF(E356&lt;=(-1),E356,0)))</f>
        <v>0</v>
      </c>
      <c r="F359" s="35">
        <f>IF($D356&gt;=1,($B355/HLOOKUP($D356,'[7]Annuity Cal'!$H$7:$BE$11,2,FALSE))*HLOOKUP(F356,'[7]Annuity Cal'!$H$7:$BE$11,4,FALSE),(IF(F356&lt;=(-1),F356,0)))</f>
        <v>0</v>
      </c>
      <c r="G359" s="35">
        <f>IF($D356&gt;=1,($B355/HLOOKUP($D356,'[7]Annuity Cal'!$H$7:$BE$11,2,FALSE))*HLOOKUP(G356,'[7]Annuity Cal'!$H$7:$BE$11,4,FALSE),(IF(G356&lt;=(-1),G356,0)))</f>
        <v>0</v>
      </c>
      <c r="H359" s="35">
        <f>IF($D356&gt;=1,($B355/HLOOKUP($D356,'[7]Annuity Cal'!$H$7:$BE$11,2,FALSE))*HLOOKUP(H356,'[7]Annuity Cal'!$H$7:$BE$11,4,FALSE),(IF(H356&lt;=(-1),H356,0)))</f>
        <v>0</v>
      </c>
      <c r="I359" s="35">
        <f>IF($D356&gt;=1,($B355/HLOOKUP($D356,'[7]Annuity Cal'!$H$7:$BE$11,2,FALSE))*HLOOKUP(I356,'[7]Annuity Cal'!$H$7:$BE$11,4,FALSE),(IF(I356&lt;=(-1),I356,0)))</f>
        <v>0</v>
      </c>
      <c r="J359" s="35">
        <f>IF($D356&gt;=1,($B355/HLOOKUP($D356,'[7]Annuity Cal'!$H$7:$BE$11,2,FALSE))*HLOOKUP(J356,'[7]Annuity Cal'!$H$7:$BE$11,4,FALSE),(IF(J356&lt;=(-1),J356,0)))</f>
        <v>0</v>
      </c>
      <c r="K359" s="35">
        <f>IF($D356&gt;=1,($B355/HLOOKUP($D356,'[7]Annuity Cal'!$H$7:$BE$11,2,FALSE))*HLOOKUP(K356,'[7]Annuity Cal'!$H$7:$BE$11,4,FALSE),(IF(K356&lt;=(-1),K356,0)))</f>
        <v>0</v>
      </c>
      <c r="L359" s="35">
        <f>IF($D356&gt;=1,($B355/HLOOKUP($D356,'[7]Annuity Cal'!$H$7:$BE$11,2,FALSE))*HLOOKUP(L356,'[7]Annuity Cal'!$H$7:$BE$11,4,FALSE),(IF(L356&lt;=(-1),L356,0)))</f>
        <v>0</v>
      </c>
      <c r="M359" s="35">
        <f>IF($D356&gt;=1,($B355/HLOOKUP($D356,'[7]Annuity Cal'!$H$7:$BE$11,2,FALSE))*HLOOKUP(M356,'[7]Annuity Cal'!$H$7:$BE$11,4,FALSE),(IF(M356&lt;=(-1),M356,0)))</f>
        <v>0</v>
      </c>
      <c r="N359" s="35">
        <f>IF($D356&gt;=1,($B355/HLOOKUP($D356,'[7]Annuity Cal'!$H$7:$BE$11,2,FALSE))*HLOOKUP(N356,'[7]Annuity Cal'!$H$7:$BE$11,4,FALSE),(IF(N356&lt;=(-1),N356,0)))</f>
        <v>0</v>
      </c>
      <c r="O359" s="35" t="e">
        <f>IF($D356&gt;=1,($B355/HLOOKUP($D356,'[7]Annuity Cal'!$H$7:$BE$11,2,FALSE))*HLOOKUP(O356,'[7]Annuity Cal'!$H$7:$BE$11,4,FALSE),(IF(O356&lt;=(-1),O356,0)))</f>
        <v>#N/A</v>
      </c>
      <c r="P359" s="35" t="e">
        <f>IF($D356&gt;=1,($B355/HLOOKUP($D356,'[7]Annuity Cal'!$H$7:$BE$11,2,FALSE))*HLOOKUP(P356,'[7]Annuity Cal'!$H$7:$BE$11,4,FALSE),(IF(P356&lt;=(-1),P356,0)))</f>
        <v>#N/A</v>
      </c>
      <c r="Q359" s="35" t="e">
        <f>IF($D356&gt;=1,($B355/HLOOKUP($D356,'[7]Annuity Cal'!$H$7:$BE$11,2,FALSE))*HLOOKUP(Q356,'[7]Annuity Cal'!$H$7:$BE$11,4,FALSE),(IF(Q356&lt;=(-1),Q356,0)))</f>
        <v>#N/A</v>
      </c>
      <c r="R359" s="35" t="e">
        <f>IF($D356&gt;=1,($B355/HLOOKUP($D356,'[7]Annuity Cal'!$H$7:$BE$11,2,FALSE))*HLOOKUP(R356,'[7]Annuity Cal'!$H$7:$BE$11,4,FALSE),(IF(R356&lt;=(-1),R356,0)))</f>
        <v>#N/A</v>
      </c>
      <c r="S359" s="35" t="e">
        <f>IF($D356&gt;=1,($B355/HLOOKUP($D356,'[7]Annuity Cal'!$H$7:$BE$11,2,FALSE))*HLOOKUP(S356,'[7]Annuity Cal'!$H$7:$BE$11,4,FALSE),(IF(S356&lt;=(-1),S356,0)))</f>
        <v>#N/A</v>
      </c>
      <c r="T359" s="35" t="e">
        <f>IF($D356&gt;=1,($B355/HLOOKUP($D356,'[7]Annuity Cal'!$H$7:$BE$11,2,FALSE))*HLOOKUP(T356,'[7]Annuity Cal'!$H$7:$BE$11,4,FALSE),(IF(T356&lt;=(-1),T356,0)))</f>
        <v>#N/A</v>
      </c>
      <c r="U359" s="35" t="e">
        <f>IF($D356&gt;=1,($B355/HLOOKUP($D356,'[7]Annuity Cal'!$H$7:$BE$11,2,FALSE))*HLOOKUP(U356,'[7]Annuity Cal'!$H$7:$BE$11,4,FALSE),(IF(U356&lt;=(-1),U356,0)))</f>
        <v>#N/A</v>
      </c>
      <c r="V359" s="35" t="e">
        <f>IF($D356&gt;=1,($B355/HLOOKUP($D356,'[7]Annuity Cal'!$H$7:$BE$11,2,FALSE))*HLOOKUP(V356,'[7]Annuity Cal'!$H$7:$BE$11,4,FALSE),(IF(V356&lt;=(-1),V356,0)))</f>
        <v>#N/A</v>
      </c>
      <c r="W359" s="35" t="e">
        <f>IF($D356&gt;=1,($B355/HLOOKUP($D356,'[7]Annuity Cal'!$H$7:$BE$11,2,FALSE))*HLOOKUP(W356,'[7]Annuity Cal'!$H$7:$BE$11,4,FALSE),(IF(W356&lt;=(-1),W356,0)))</f>
        <v>#N/A</v>
      </c>
      <c r="X359" s="35" t="e">
        <f>IF($D356&gt;=1,($B355/HLOOKUP($D356,'[7]Annuity Cal'!$H$7:$BE$11,2,FALSE))*HLOOKUP(X356,'[7]Annuity Cal'!$H$7:$BE$11,4,FALSE),(IF(X356&lt;=(-1),X356,0)))</f>
        <v>#N/A</v>
      </c>
      <c r="Y359" s="35" t="e">
        <f>IF($D356&gt;=1,($B355/HLOOKUP($D356,'[7]Annuity Cal'!$H$7:$BE$11,2,FALSE))*HLOOKUP(Y356,'[7]Annuity Cal'!$H$7:$BE$11,4,FALSE),(IF(Y356&lt;=(-1),Y356,0)))</f>
        <v>#N/A</v>
      </c>
      <c r="Z359" s="35" t="e">
        <f>IF($D356&gt;=1,($B355/HLOOKUP($D356,'[7]Annuity Cal'!$H$7:$BE$11,2,FALSE))*HLOOKUP(Z356,'[7]Annuity Cal'!$H$7:$BE$11,4,FALSE),(IF(Z356&lt;=(-1),Z356,0)))</f>
        <v>#N/A</v>
      </c>
      <c r="AA359" s="35" t="e">
        <f>IF($D356&gt;=1,($B355/HLOOKUP($D356,'[7]Annuity Cal'!$H$7:$BE$11,2,FALSE))*HLOOKUP(AA356,'[7]Annuity Cal'!$H$7:$BE$11,4,FALSE),(IF(AA356&lt;=(-1),AA356,0)))</f>
        <v>#N/A</v>
      </c>
      <c r="AB359" s="35" t="e">
        <f>IF($D356&gt;=1,($B355/HLOOKUP($D356,'[7]Annuity Cal'!$H$7:$BE$11,2,FALSE))*HLOOKUP(AB356,'[7]Annuity Cal'!$H$7:$BE$11,4,FALSE),(IF(AB356&lt;=(-1),AB356,0)))</f>
        <v>#N/A</v>
      </c>
      <c r="AC359" s="35" t="e">
        <f>IF($D356&gt;=1,($B355/HLOOKUP($D356,'[7]Annuity Cal'!$H$7:$BE$11,2,FALSE))*HLOOKUP(AC356,'[7]Annuity Cal'!$H$7:$BE$11,4,FALSE),(IF(AC356&lt;=(-1),AC356,0)))</f>
        <v>#N/A</v>
      </c>
      <c r="AD359" s="35" t="e">
        <f>IF($D356&gt;=1,($B355/HLOOKUP($D356,'[7]Annuity Cal'!$H$7:$BE$11,2,FALSE))*HLOOKUP(AD356,'[7]Annuity Cal'!$H$7:$BE$11,4,FALSE),(IF(AD356&lt;=(-1),AD356,0)))</f>
        <v>#N/A</v>
      </c>
      <c r="AE359" s="35" t="e">
        <f>IF($D356&gt;=1,($B355/HLOOKUP($D356,'[7]Annuity Cal'!$H$7:$BE$11,2,FALSE))*HLOOKUP(AE356,'[7]Annuity Cal'!$H$7:$BE$11,4,FALSE),(IF(AE356&lt;=(-1),AE356,0)))</f>
        <v>#N/A</v>
      </c>
      <c r="AF359" s="35" t="e">
        <f>IF($D356&gt;=1,($B355/HLOOKUP($D356,'[7]Annuity Cal'!$H$7:$BE$11,2,FALSE))*HLOOKUP(AF356,'[7]Annuity Cal'!$H$7:$BE$11,4,FALSE),(IF(AF356&lt;=(-1),AF356,0)))</f>
        <v>#N/A</v>
      </c>
      <c r="AG359" s="35" t="e">
        <f>IF($D356&gt;=1,($B355/HLOOKUP($D356,'[7]Annuity Cal'!$H$7:$BE$11,2,FALSE))*HLOOKUP(AG356,'[7]Annuity Cal'!$H$7:$BE$11,4,FALSE),(IF(AG356&lt;=(-1),AG356,0)))</f>
        <v>#N/A</v>
      </c>
      <c r="AH359" s="35" t="e">
        <f>IF($D356&gt;=1,($B355/HLOOKUP($D356,'[7]Annuity Cal'!$H$7:$BE$11,2,FALSE))*HLOOKUP(AH356,'[7]Annuity Cal'!$H$7:$BE$11,4,FALSE),(IF(AH356&lt;=(-1),AH356,0)))</f>
        <v>#N/A</v>
      </c>
      <c r="AI359" s="35" t="e">
        <f>IF($D356&gt;=1,($B355/HLOOKUP($D356,'[7]Annuity Cal'!$H$7:$BE$11,2,FALSE))*HLOOKUP(AI356,'[7]Annuity Cal'!$H$7:$BE$11,4,FALSE),(IF(AI356&lt;=(-1),AI356,0)))</f>
        <v>#N/A</v>
      </c>
      <c r="AJ359" s="35" t="e">
        <f>IF($D356&gt;=1,($B355/HLOOKUP($D356,'[7]Annuity Cal'!$H$7:$BE$11,2,FALSE))*HLOOKUP(AJ356,'[7]Annuity Cal'!$H$7:$BE$11,4,FALSE),(IF(AJ356&lt;=(-1),AJ356,0)))</f>
        <v>#N/A</v>
      </c>
      <c r="AK359" s="35" t="e">
        <f>IF($D356&gt;=1,($B355/HLOOKUP($D356,'[7]Annuity Cal'!$H$7:$BE$11,2,FALSE))*HLOOKUP(AK356,'[7]Annuity Cal'!$H$7:$BE$11,4,FALSE),(IF(AK356&lt;=(-1),AK356,0)))</f>
        <v>#N/A</v>
      </c>
      <c r="AL359" s="35" t="e">
        <f>IF($D356&gt;=1,($B355/HLOOKUP($D356,'[7]Annuity Cal'!$H$7:$BE$11,2,FALSE))*HLOOKUP(AL356,'[7]Annuity Cal'!$H$7:$BE$11,4,FALSE),(IF(AL356&lt;=(-1),AL356,0)))</f>
        <v>#N/A</v>
      </c>
      <c r="AM359" s="35" t="e">
        <f>IF($D356&gt;=1,($B355/HLOOKUP($D356,'[7]Annuity Cal'!$H$7:$BE$11,2,FALSE))*HLOOKUP(AM356,'[7]Annuity Cal'!$H$7:$BE$11,4,FALSE),(IF(AM356&lt;=(-1),AM356,0)))</f>
        <v>#N/A</v>
      </c>
      <c r="AN359" s="35" t="e">
        <f>IF($D356&gt;=1,($B355/HLOOKUP($D356,'[7]Annuity Cal'!$H$7:$BE$11,2,FALSE))*HLOOKUP(AN356,'[7]Annuity Cal'!$H$7:$BE$11,4,FALSE),(IF(AN356&lt;=(-1),AN356,0)))</f>
        <v>#N/A</v>
      </c>
      <c r="AO359" s="35" t="e">
        <f>IF($D356&gt;=1,($B355/HLOOKUP($D356,'[7]Annuity Cal'!$H$7:$BE$11,2,FALSE))*HLOOKUP(AO356,'[7]Annuity Cal'!$H$7:$BE$11,4,FALSE),(IF(AO356&lt;=(-1),AO356,0)))</f>
        <v>#N/A</v>
      </c>
      <c r="AP359" s="35" t="e">
        <f>IF($D356&gt;=1,($B355/HLOOKUP($D356,'[7]Annuity Cal'!$H$7:$BE$11,2,FALSE))*HLOOKUP(AP356,'[7]Annuity Cal'!$H$7:$BE$11,4,FALSE),(IF(AP356&lt;=(-1),AP356,0)))</f>
        <v>#N/A</v>
      </c>
      <c r="AQ359" s="35" t="e">
        <f>IF($D356&gt;=1,($B355/HLOOKUP($D356,'[7]Annuity Cal'!$H$7:$BE$11,2,FALSE))*HLOOKUP(AQ356,'[7]Annuity Cal'!$H$7:$BE$11,4,FALSE),(IF(AQ356&lt;=(-1),AQ356,0)))</f>
        <v>#N/A</v>
      </c>
      <c r="AR359" s="35" t="e">
        <f>IF($D356&gt;=1,($B355/HLOOKUP($D356,'[7]Annuity Cal'!$H$7:$BE$11,2,FALSE))*HLOOKUP(AR356,'[7]Annuity Cal'!$H$7:$BE$11,4,FALSE),(IF(AR356&lt;=(-1),AR356,0)))</f>
        <v>#N/A</v>
      </c>
      <c r="AS359" s="35" t="e">
        <f>IF($D356&gt;=1,($B355/HLOOKUP($D356,'[7]Annuity Cal'!$H$7:$BE$11,2,FALSE))*HLOOKUP(AS356,'[7]Annuity Cal'!$H$7:$BE$11,4,FALSE),(IF(AS356&lt;=(-1),AS356,0)))</f>
        <v>#N/A</v>
      </c>
      <c r="AT359" s="35" t="e">
        <f>IF($D356&gt;=1,($B355/HLOOKUP($D356,'[7]Annuity Cal'!$H$7:$BE$11,2,FALSE))*HLOOKUP(AT356,'[7]Annuity Cal'!$H$7:$BE$11,4,FALSE),(IF(AT356&lt;=(-1),AT356,0)))</f>
        <v>#N/A</v>
      </c>
      <c r="AU359" s="35" t="e">
        <f>IF($D356&gt;=1,($B355/HLOOKUP($D356,'[7]Annuity Cal'!$H$7:$BE$11,2,FALSE))*HLOOKUP(AU356,'[7]Annuity Cal'!$H$7:$BE$11,4,FALSE),(IF(AU356&lt;=(-1),AU356,0)))</f>
        <v>#N/A</v>
      </c>
      <c r="AV359" s="35" t="e">
        <f>IF($D356&gt;=1,($B355/HLOOKUP($D356,'[7]Annuity Cal'!$H$7:$BE$11,2,FALSE))*HLOOKUP(AV356,'[7]Annuity Cal'!$H$7:$BE$11,4,FALSE),(IF(AV356&lt;=(-1),AV356,0)))</f>
        <v>#N/A</v>
      </c>
      <c r="AW359" s="35" t="e">
        <f>IF($D356&gt;=1,($B355/HLOOKUP($D356,'[7]Annuity Cal'!$H$7:$BE$11,2,FALSE))*HLOOKUP(AW356,'[7]Annuity Cal'!$H$7:$BE$11,4,FALSE),(IF(AW356&lt;=(-1),AW356,0)))</f>
        <v>#N/A</v>
      </c>
      <c r="AX359" s="35" t="e">
        <f>IF($D356&gt;=1,($B355/HLOOKUP($D356,'[7]Annuity Cal'!$H$7:$BE$11,2,FALSE))*HLOOKUP(AX356,'[7]Annuity Cal'!$H$7:$BE$11,4,FALSE),(IF(AX356&lt;=(-1),AX356,0)))</f>
        <v>#N/A</v>
      </c>
      <c r="AY359" s="35" t="e">
        <f>IF($D356&gt;=1,($B355/HLOOKUP($D356,'[7]Annuity Cal'!$H$7:$BE$11,2,FALSE))*HLOOKUP(AY356,'[7]Annuity Cal'!$H$7:$BE$11,4,FALSE),(IF(AY356&lt;=(-1),AY356,0)))</f>
        <v>#N/A</v>
      </c>
      <c r="AZ359" s="35" t="e">
        <f>IF($D356&gt;=1,($B355/HLOOKUP($D356,'[7]Annuity Cal'!$H$7:$BE$11,2,FALSE))*HLOOKUP(AZ356,'[7]Annuity Cal'!$H$7:$BE$11,4,FALSE),(IF(AZ356&lt;=(-1),AZ356,0)))</f>
        <v>#N/A</v>
      </c>
      <c r="BA359" s="35" t="e">
        <f>IF($D356&gt;=1,($B355/HLOOKUP($D356,'[7]Annuity Cal'!$H$7:$BE$11,2,FALSE))*HLOOKUP(BA356,'[7]Annuity Cal'!$H$7:$BE$11,4,FALSE),(IF(BA356&lt;=(-1),BA356,0)))</f>
        <v>#N/A</v>
      </c>
      <c r="BB359" s="35" t="e">
        <f>IF($D356&gt;=1,($B355/HLOOKUP($D356,'[7]Annuity Cal'!$H$7:$BE$11,2,FALSE))*HLOOKUP(BB356,'[7]Annuity Cal'!$H$7:$BE$11,4,FALSE),(IF(BB356&lt;=(-1),BB356,0)))</f>
        <v>#N/A</v>
      </c>
      <c r="BC359" s="35" t="e">
        <f>IF($D356&gt;=1,($B355/HLOOKUP($D356,'[7]Annuity Cal'!$H$7:$BE$11,2,FALSE))*HLOOKUP(BC356,'[7]Annuity Cal'!$H$7:$BE$11,4,FALSE),(IF(BC356&lt;=(-1),BC356,0)))</f>
        <v>#N/A</v>
      </c>
      <c r="BD359" s="35" t="e">
        <f>IF($D356&gt;=1,($B355/HLOOKUP($D356,'[7]Annuity Cal'!$H$7:$BE$11,2,FALSE))*HLOOKUP(BD356,'[7]Annuity Cal'!$H$7:$BE$11,4,FALSE),(IF(BD356&lt;=(-1),BD356,0)))</f>
        <v>#N/A</v>
      </c>
      <c r="BE359" s="35" t="e">
        <f>IF($D356&gt;=1,($B355/HLOOKUP($D356,'[7]Annuity Cal'!$H$7:$BE$11,2,FALSE))*HLOOKUP(BE356,'[7]Annuity Cal'!$H$7:$BE$11,4,FALSE),(IF(BE356&lt;=(-1),BE356,0)))</f>
        <v>#N/A</v>
      </c>
      <c r="BF359" s="35" t="e">
        <f>IF($D356&gt;=1,($B355/HLOOKUP($D356,'[7]Annuity Cal'!$H$7:$BE$11,2,FALSE))*HLOOKUP(BF356,'[7]Annuity Cal'!$H$7:$BE$11,4,FALSE),(IF(BF356&lt;=(-1),BF356,0)))</f>
        <v>#N/A</v>
      </c>
      <c r="BG359" s="35" t="e">
        <f>IF($D356&gt;=1,($B355/HLOOKUP($D356,'[7]Annuity Cal'!$H$7:$BE$11,2,FALSE))*HLOOKUP(BG356,'[7]Annuity Cal'!$H$7:$BE$11,4,FALSE),(IF(BG356&lt;=(-1),BG356,0)))</f>
        <v>#N/A</v>
      </c>
      <c r="BH359" s="35" t="e">
        <f>IF($D356&gt;=1,($B355/HLOOKUP($D356,'[7]Annuity Cal'!$H$7:$BE$11,2,FALSE))*HLOOKUP(BH356,'[7]Annuity Cal'!$H$7:$BE$11,4,FALSE),(IF(BH356&lt;=(-1),BH356,0)))</f>
        <v>#N/A</v>
      </c>
      <c r="BI359" s="35" t="e">
        <f>IF($D356&gt;=1,($B355/HLOOKUP($D356,'[7]Annuity Cal'!$H$7:$BE$11,2,FALSE))*HLOOKUP(BI356,'[7]Annuity Cal'!$H$7:$BE$11,4,FALSE),(IF(BI356&lt;=(-1),BI356,0)))</f>
        <v>#N/A</v>
      </c>
      <c r="BJ359" s="35" t="e">
        <f>IF($D356&gt;=1,($B355/HLOOKUP($D356,'[7]Annuity Cal'!$H$7:$BE$11,2,FALSE))*HLOOKUP(BJ356,'[7]Annuity Cal'!$H$7:$BE$11,4,FALSE),(IF(BJ356&lt;=(-1),BJ356,0)))</f>
        <v>#N/A</v>
      </c>
      <c r="BK359" s="35" t="e">
        <f>IF($D356&gt;=1,($B355/HLOOKUP($D356,'[7]Annuity Cal'!$H$7:$BE$11,2,FALSE))*HLOOKUP(BK356,'[7]Annuity Cal'!$H$7:$BE$11,4,FALSE),(IF(BK356&lt;=(-1),BK356,0)))</f>
        <v>#N/A</v>
      </c>
      <c r="BL359" s="35" t="e">
        <f>IF($D356&gt;=1,($B355/HLOOKUP($D356,'[7]Annuity Cal'!$H$7:$BE$11,2,FALSE))*HLOOKUP(BL356,'[7]Annuity Cal'!$H$7:$BE$11,4,FALSE),(IF(BL356&lt;=(-1),BL356,0)))</f>
        <v>#N/A</v>
      </c>
      <c r="BM359" s="35" t="e">
        <f>IF($D356&gt;=1,($B355/HLOOKUP($D356,'[7]Annuity Cal'!$H$7:$BE$11,2,FALSE))*HLOOKUP(BM356,'[7]Annuity Cal'!$H$7:$BE$11,4,FALSE),(IF(BM356&lt;=(-1),BM356,0)))</f>
        <v>#N/A</v>
      </c>
      <c r="BN359" s="35" t="e">
        <f>IF($D356&gt;=1,($B355/HLOOKUP($D356,'[7]Annuity Cal'!$H$7:$BE$11,2,FALSE))*HLOOKUP(BN356,'[7]Annuity Cal'!$H$7:$BE$11,4,FALSE),(IF(BN356&lt;=(-1),BN356,0)))</f>
        <v>#N/A</v>
      </c>
    </row>
    <row r="360" spans="1:66" hidden="1">
      <c r="C360" s="35" t="s">
        <v>2</v>
      </c>
      <c r="D360" s="35">
        <f>IF($D356&gt;=1,($B355/HLOOKUP($D356,'[7]Annuity Cal'!$H$7:$BE$11,2,FALSE))*HLOOKUP(D356,'[7]Annuity Cal'!$H$7:$BE$11,5,FALSE),(IF(D356&lt;=(-1),D356,0)))</f>
        <v>0</v>
      </c>
      <c r="E360" s="35">
        <f>IF($D356&gt;=1,($B355/HLOOKUP($D356,'[7]Annuity Cal'!$H$7:$BE$11,2,FALSE))*HLOOKUP(E356,'[7]Annuity Cal'!$H$7:$BE$11,5,FALSE),(IF(E356&lt;=(-1),E356,0)))</f>
        <v>0</v>
      </c>
      <c r="F360" s="35">
        <f>IF($D356&gt;=1,($B355/HLOOKUP($D356,'[7]Annuity Cal'!$H$7:$BE$11,2,FALSE))*HLOOKUP(F356,'[7]Annuity Cal'!$H$7:$BE$11,5,FALSE),(IF(F356&lt;=(-1),F356,0)))</f>
        <v>0</v>
      </c>
      <c r="G360" s="35">
        <f>IF($D356&gt;=1,($B355/HLOOKUP($D356,'[7]Annuity Cal'!$H$7:$BE$11,2,FALSE))*HLOOKUP(G356,'[7]Annuity Cal'!$H$7:$BE$11,5,FALSE),(IF(G356&lt;=(-1),G356,0)))</f>
        <v>0</v>
      </c>
      <c r="H360" s="35">
        <f>IF($D356&gt;=1,($B355/HLOOKUP($D356,'[7]Annuity Cal'!$H$7:$BE$11,2,FALSE))*HLOOKUP(H356,'[7]Annuity Cal'!$H$7:$BE$11,5,FALSE),(IF(H356&lt;=(-1),H356,0)))</f>
        <v>0</v>
      </c>
      <c r="I360" s="35">
        <f>IF($D356&gt;=1,($B355/HLOOKUP($D356,'[7]Annuity Cal'!$H$7:$BE$11,2,FALSE))*HLOOKUP(I356,'[7]Annuity Cal'!$H$7:$BE$11,5,FALSE),(IF(I356&lt;=(-1),I356,0)))</f>
        <v>0</v>
      </c>
      <c r="J360" s="35">
        <f>IF($D356&gt;=1,($B355/HLOOKUP($D356,'[7]Annuity Cal'!$H$7:$BE$11,2,FALSE))*HLOOKUP(J356,'[7]Annuity Cal'!$H$7:$BE$11,5,FALSE),(IF(J356&lt;=(-1),J356,0)))</f>
        <v>0</v>
      </c>
      <c r="K360" s="35">
        <f>IF($D356&gt;=1,($B355/HLOOKUP($D356,'[7]Annuity Cal'!$H$7:$BE$11,2,FALSE))*HLOOKUP(K356,'[7]Annuity Cal'!$H$7:$BE$11,5,FALSE),(IF(K356&lt;=(-1),K356,0)))</f>
        <v>0</v>
      </c>
      <c r="L360" s="35">
        <f>IF($D356&gt;=1,($B355/HLOOKUP($D356,'[7]Annuity Cal'!$H$7:$BE$11,2,FALSE))*HLOOKUP(L356,'[7]Annuity Cal'!$H$7:$BE$11,5,FALSE),(IF(L356&lt;=(-1),L356,0)))</f>
        <v>0</v>
      </c>
      <c r="M360" s="35">
        <f>IF($D356&gt;=1,($B355/HLOOKUP($D356,'[7]Annuity Cal'!$H$7:$BE$11,2,FALSE))*HLOOKUP(M356,'[7]Annuity Cal'!$H$7:$BE$11,5,FALSE),(IF(M356&lt;=(-1),M356,0)))</f>
        <v>0</v>
      </c>
      <c r="N360" s="35">
        <f>IF($D356&gt;=1,($B355/HLOOKUP($D356,'[7]Annuity Cal'!$H$7:$BE$11,2,FALSE))*HLOOKUP(N356,'[7]Annuity Cal'!$H$7:$BE$11,5,FALSE),(IF(N356&lt;=(-1),N356,0)))</f>
        <v>0</v>
      </c>
      <c r="O360" s="35" t="e">
        <f>IF($D356&gt;=1,($B355/HLOOKUP($D356,'[7]Annuity Cal'!$H$7:$BE$11,2,FALSE))*HLOOKUP(O356,'[7]Annuity Cal'!$H$7:$BE$11,5,FALSE),(IF(O356&lt;=(-1),O356,0)))</f>
        <v>#N/A</v>
      </c>
      <c r="P360" s="35" t="e">
        <f>IF($D356&gt;=1,($B355/HLOOKUP($D356,'[7]Annuity Cal'!$H$7:$BE$11,2,FALSE))*HLOOKUP(P356,'[7]Annuity Cal'!$H$7:$BE$11,5,FALSE),(IF(P356&lt;=(-1),P356,0)))</f>
        <v>#N/A</v>
      </c>
      <c r="Q360" s="35" t="e">
        <f>IF($D356&gt;=1,($B355/HLOOKUP($D356,'[7]Annuity Cal'!$H$7:$BE$11,2,FALSE))*HLOOKUP(Q356,'[7]Annuity Cal'!$H$7:$BE$11,5,FALSE),(IF(Q356&lt;=(-1),Q356,0)))</f>
        <v>#N/A</v>
      </c>
      <c r="R360" s="35" t="e">
        <f>IF($D356&gt;=1,($B355/HLOOKUP($D356,'[7]Annuity Cal'!$H$7:$BE$11,2,FALSE))*HLOOKUP(R356,'[7]Annuity Cal'!$H$7:$BE$11,5,FALSE),(IF(R356&lt;=(-1),R356,0)))</f>
        <v>#N/A</v>
      </c>
      <c r="S360" s="35" t="e">
        <f>IF($D356&gt;=1,($B355/HLOOKUP($D356,'[7]Annuity Cal'!$H$7:$BE$11,2,FALSE))*HLOOKUP(S356,'[7]Annuity Cal'!$H$7:$BE$11,5,FALSE),(IF(S356&lt;=(-1),S356,0)))</f>
        <v>#N/A</v>
      </c>
      <c r="T360" s="35" t="e">
        <f>IF($D356&gt;=1,($B355/HLOOKUP($D356,'[7]Annuity Cal'!$H$7:$BE$11,2,FALSE))*HLOOKUP(T356,'[7]Annuity Cal'!$H$7:$BE$11,5,FALSE),(IF(T356&lt;=(-1),T356,0)))</f>
        <v>#N/A</v>
      </c>
      <c r="U360" s="35" t="e">
        <f>IF($D356&gt;=1,($B355/HLOOKUP($D356,'[7]Annuity Cal'!$H$7:$BE$11,2,FALSE))*HLOOKUP(U356,'[7]Annuity Cal'!$H$7:$BE$11,5,FALSE),(IF(U356&lt;=(-1),U356,0)))</f>
        <v>#N/A</v>
      </c>
      <c r="V360" s="35" t="e">
        <f>IF($D356&gt;=1,($B355/HLOOKUP($D356,'[7]Annuity Cal'!$H$7:$BE$11,2,FALSE))*HLOOKUP(V356,'[7]Annuity Cal'!$H$7:$BE$11,5,FALSE),(IF(V356&lt;=(-1),V356,0)))</f>
        <v>#N/A</v>
      </c>
      <c r="W360" s="35" t="e">
        <f>IF($D356&gt;=1,($B355/HLOOKUP($D356,'[7]Annuity Cal'!$H$7:$BE$11,2,FALSE))*HLOOKUP(W356,'[7]Annuity Cal'!$H$7:$BE$11,5,FALSE),(IF(W356&lt;=(-1),W356,0)))</f>
        <v>#N/A</v>
      </c>
      <c r="X360" s="35" t="e">
        <f>IF($D356&gt;=1,($B355/HLOOKUP($D356,'[7]Annuity Cal'!$H$7:$BE$11,2,FALSE))*HLOOKUP(X356,'[7]Annuity Cal'!$H$7:$BE$11,5,FALSE),(IF(X356&lt;=(-1),X356,0)))</f>
        <v>#N/A</v>
      </c>
      <c r="Y360" s="35" t="e">
        <f>IF($D356&gt;=1,($B355/HLOOKUP($D356,'[7]Annuity Cal'!$H$7:$BE$11,2,FALSE))*HLOOKUP(Y356,'[7]Annuity Cal'!$H$7:$BE$11,5,FALSE),(IF(Y356&lt;=(-1),Y356,0)))</f>
        <v>#N/A</v>
      </c>
      <c r="Z360" s="35" t="e">
        <f>IF($D356&gt;=1,($B355/HLOOKUP($D356,'[7]Annuity Cal'!$H$7:$BE$11,2,FALSE))*HLOOKUP(Z356,'[7]Annuity Cal'!$H$7:$BE$11,5,FALSE),(IF(Z356&lt;=(-1),Z356,0)))</f>
        <v>#N/A</v>
      </c>
      <c r="AA360" s="35" t="e">
        <f>IF($D356&gt;=1,($B355/HLOOKUP($D356,'[7]Annuity Cal'!$H$7:$BE$11,2,FALSE))*HLOOKUP(AA356,'[7]Annuity Cal'!$H$7:$BE$11,5,FALSE),(IF(AA356&lt;=(-1),AA356,0)))</f>
        <v>#N/A</v>
      </c>
      <c r="AB360" s="35" t="e">
        <f>IF($D356&gt;=1,($B355/HLOOKUP($D356,'[7]Annuity Cal'!$H$7:$BE$11,2,FALSE))*HLOOKUP(AB356,'[7]Annuity Cal'!$H$7:$BE$11,5,FALSE),(IF(AB356&lt;=(-1),AB356,0)))</f>
        <v>#N/A</v>
      </c>
      <c r="AC360" s="35" t="e">
        <f>IF($D356&gt;=1,($B355/HLOOKUP($D356,'[7]Annuity Cal'!$H$7:$BE$11,2,FALSE))*HLOOKUP(AC356,'[7]Annuity Cal'!$H$7:$BE$11,5,FALSE),(IF(AC356&lt;=(-1),AC356,0)))</f>
        <v>#N/A</v>
      </c>
      <c r="AD360" s="35" t="e">
        <f>IF($D356&gt;=1,($B355/HLOOKUP($D356,'[7]Annuity Cal'!$H$7:$BE$11,2,FALSE))*HLOOKUP(AD356,'[7]Annuity Cal'!$H$7:$BE$11,5,FALSE),(IF(AD356&lt;=(-1),AD356,0)))</f>
        <v>#N/A</v>
      </c>
      <c r="AE360" s="35" t="e">
        <f>IF($D356&gt;=1,($B355/HLOOKUP($D356,'[7]Annuity Cal'!$H$7:$BE$11,2,FALSE))*HLOOKUP(AE356,'[7]Annuity Cal'!$H$7:$BE$11,5,FALSE),(IF(AE356&lt;=(-1),AE356,0)))</f>
        <v>#N/A</v>
      </c>
      <c r="AF360" s="35" t="e">
        <f>IF($D356&gt;=1,($B355/HLOOKUP($D356,'[7]Annuity Cal'!$H$7:$BE$11,2,FALSE))*HLOOKUP(AF356,'[7]Annuity Cal'!$H$7:$BE$11,5,FALSE),(IF(AF356&lt;=(-1),AF356,0)))</f>
        <v>#N/A</v>
      </c>
      <c r="AG360" s="35" t="e">
        <f>IF($D356&gt;=1,($B355/HLOOKUP($D356,'[7]Annuity Cal'!$H$7:$BE$11,2,FALSE))*HLOOKUP(AG356,'[7]Annuity Cal'!$H$7:$BE$11,5,FALSE),(IF(AG356&lt;=(-1),AG356,0)))</f>
        <v>#N/A</v>
      </c>
      <c r="AH360" s="35" t="e">
        <f>IF($D356&gt;=1,($B355/HLOOKUP($D356,'[7]Annuity Cal'!$H$7:$BE$11,2,FALSE))*HLOOKUP(AH356,'[7]Annuity Cal'!$H$7:$BE$11,5,FALSE),(IF(AH356&lt;=(-1),AH356,0)))</f>
        <v>#N/A</v>
      </c>
      <c r="AI360" s="35" t="e">
        <f>IF($D356&gt;=1,($B355/HLOOKUP($D356,'[7]Annuity Cal'!$H$7:$BE$11,2,FALSE))*HLOOKUP(AI356,'[7]Annuity Cal'!$H$7:$BE$11,5,FALSE),(IF(AI356&lt;=(-1),AI356,0)))</f>
        <v>#N/A</v>
      </c>
      <c r="AJ360" s="35" t="e">
        <f>IF($D356&gt;=1,($B355/HLOOKUP($D356,'[7]Annuity Cal'!$H$7:$BE$11,2,FALSE))*HLOOKUP(AJ356,'[7]Annuity Cal'!$H$7:$BE$11,5,FALSE),(IF(AJ356&lt;=(-1),AJ356,0)))</f>
        <v>#N/A</v>
      </c>
      <c r="AK360" s="35" t="e">
        <f>IF($D356&gt;=1,($B355/HLOOKUP($D356,'[7]Annuity Cal'!$H$7:$BE$11,2,FALSE))*HLOOKUP(AK356,'[7]Annuity Cal'!$H$7:$BE$11,5,FALSE),(IF(AK356&lt;=(-1),AK356,0)))</f>
        <v>#N/A</v>
      </c>
      <c r="AL360" s="35" t="e">
        <f>IF($D356&gt;=1,($B355/HLOOKUP($D356,'[7]Annuity Cal'!$H$7:$BE$11,2,FALSE))*HLOOKUP(AL356,'[7]Annuity Cal'!$H$7:$BE$11,5,FALSE),(IF(AL356&lt;=(-1),AL356,0)))</f>
        <v>#N/A</v>
      </c>
      <c r="AM360" s="35" t="e">
        <f>IF($D356&gt;=1,($B355/HLOOKUP($D356,'[7]Annuity Cal'!$H$7:$BE$11,2,FALSE))*HLOOKUP(AM356,'[7]Annuity Cal'!$H$7:$BE$11,5,FALSE),(IF(AM356&lt;=(-1),AM356,0)))</f>
        <v>#N/A</v>
      </c>
      <c r="AN360" s="35" t="e">
        <f>IF($D356&gt;=1,($B355/HLOOKUP($D356,'[7]Annuity Cal'!$H$7:$BE$11,2,FALSE))*HLOOKUP(AN356,'[7]Annuity Cal'!$H$7:$BE$11,5,FALSE),(IF(AN356&lt;=(-1),AN356,0)))</f>
        <v>#N/A</v>
      </c>
      <c r="AO360" s="35" t="e">
        <f>IF($D356&gt;=1,($B355/HLOOKUP($D356,'[7]Annuity Cal'!$H$7:$BE$11,2,FALSE))*HLOOKUP(AO356,'[7]Annuity Cal'!$H$7:$BE$11,5,FALSE),(IF(AO356&lt;=(-1),AO356,0)))</f>
        <v>#N/A</v>
      </c>
      <c r="AP360" s="35" t="e">
        <f>IF($D356&gt;=1,($B355/HLOOKUP($D356,'[7]Annuity Cal'!$H$7:$BE$11,2,FALSE))*HLOOKUP(AP356,'[7]Annuity Cal'!$H$7:$BE$11,5,FALSE),(IF(AP356&lt;=(-1),AP356,0)))</f>
        <v>#N/A</v>
      </c>
      <c r="AQ360" s="35" t="e">
        <f>IF($D356&gt;=1,($B355/HLOOKUP($D356,'[7]Annuity Cal'!$H$7:$BE$11,2,FALSE))*HLOOKUP(AQ356,'[7]Annuity Cal'!$H$7:$BE$11,5,FALSE),(IF(AQ356&lt;=(-1),AQ356,0)))</f>
        <v>#N/A</v>
      </c>
      <c r="AR360" s="35" t="e">
        <f>IF($D356&gt;=1,($B355/HLOOKUP($D356,'[7]Annuity Cal'!$H$7:$BE$11,2,FALSE))*HLOOKUP(AR356,'[7]Annuity Cal'!$H$7:$BE$11,5,FALSE),(IF(AR356&lt;=(-1),AR356,0)))</f>
        <v>#N/A</v>
      </c>
      <c r="AS360" s="35" t="e">
        <f>IF($D356&gt;=1,($B355/HLOOKUP($D356,'[7]Annuity Cal'!$H$7:$BE$11,2,FALSE))*HLOOKUP(AS356,'[7]Annuity Cal'!$H$7:$BE$11,5,FALSE),(IF(AS356&lt;=(-1),AS356,0)))</f>
        <v>#N/A</v>
      </c>
      <c r="AT360" s="35" t="e">
        <f>IF($D356&gt;=1,($B355/HLOOKUP($D356,'[7]Annuity Cal'!$H$7:$BE$11,2,FALSE))*HLOOKUP(AT356,'[7]Annuity Cal'!$H$7:$BE$11,5,FALSE),(IF(AT356&lt;=(-1),AT356,0)))</f>
        <v>#N/A</v>
      </c>
      <c r="AU360" s="35" t="e">
        <f>IF($D356&gt;=1,($B355/HLOOKUP($D356,'[7]Annuity Cal'!$H$7:$BE$11,2,FALSE))*HLOOKUP(AU356,'[7]Annuity Cal'!$H$7:$BE$11,5,FALSE),(IF(AU356&lt;=(-1),AU356,0)))</f>
        <v>#N/A</v>
      </c>
      <c r="AV360" s="35" t="e">
        <f>IF($D356&gt;=1,($B355/HLOOKUP($D356,'[7]Annuity Cal'!$H$7:$BE$11,2,FALSE))*HLOOKUP(AV356,'[7]Annuity Cal'!$H$7:$BE$11,5,FALSE),(IF(AV356&lt;=(-1),AV356,0)))</f>
        <v>#N/A</v>
      </c>
      <c r="AW360" s="35" t="e">
        <f>IF($D356&gt;=1,($B355/HLOOKUP($D356,'[7]Annuity Cal'!$H$7:$BE$11,2,FALSE))*HLOOKUP(AW356,'[7]Annuity Cal'!$H$7:$BE$11,5,FALSE),(IF(AW356&lt;=(-1),AW356,0)))</f>
        <v>#N/A</v>
      </c>
      <c r="AX360" s="35" t="e">
        <f>IF($D356&gt;=1,($B355/HLOOKUP($D356,'[7]Annuity Cal'!$H$7:$BE$11,2,FALSE))*HLOOKUP(AX356,'[7]Annuity Cal'!$H$7:$BE$11,5,FALSE),(IF(AX356&lt;=(-1),AX356,0)))</f>
        <v>#N/A</v>
      </c>
      <c r="AY360" s="35" t="e">
        <f>IF($D356&gt;=1,($B355/HLOOKUP($D356,'[7]Annuity Cal'!$H$7:$BE$11,2,FALSE))*HLOOKUP(AY356,'[7]Annuity Cal'!$H$7:$BE$11,5,FALSE),(IF(AY356&lt;=(-1),AY356,0)))</f>
        <v>#N/A</v>
      </c>
      <c r="AZ360" s="35" t="e">
        <f>IF($D356&gt;=1,($B355/HLOOKUP($D356,'[7]Annuity Cal'!$H$7:$BE$11,2,FALSE))*HLOOKUP(AZ356,'[7]Annuity Cal'!$H$7:$BE$11,5,FALSE),(IF(AZ356&lt;=(-1),AZ356,0)))</f>
        <v>#N/A</v>
      </c>
      <c r="BA360" s="35" t="e">
        <f>IF($D356&gt;=1,($B355/HLOOKUP($D356,'[7]Annuity Cal'!$H$7:$BE$11,2,FALSE))*HLOOKUP(BA356,'[7]Annuity Cal'!$H$7:$BE$11,5,FALSE),(IF(BA356&lt;=(-1),BA356,0)))</f>
        <v>#N/A</v>
      </c>
      <c r="BB360" s="35" t="e">
        <f>IF($D356&gt;=1,($B355/HLOOKUP($D356,'[7]Annuity Cal'!$H$7:$BE$11,2,FALSE))*HLOOKUP(BB356,'[7]Annuity Cal'!$H$7:$BE$11,5,FALSE),(IF(BB356&lt;=(-1),BB356,0)))</f>
        <v>#N/A</v>
      </c>
      <c r="BC360" s="35" t="e">
        <f>IF($D356&gt;=1,($B355/HLOOKUP($D356,'[7]Annuity Cal'!$H$7:$BE$11,2,FALSE))*HLOOKUP(BC356,'[7]Annuity Cal'!$H$7:$BE$11,5,FALSE),(IF(BC356&lt;=(-1),BC356,0)))</f>
        <v>#N/A</v>
      </c>
      <c r="BD360" s="35" t="e">
        <f>IF($D356&gt;=1,($B355/HLOOKUP($D356,'[7]Annuity Cal'!$H$7:$BE$11,2,FALSE))*HLOOKUP(BD356,'[7]Annuity Cal'!$H$7:$BE$11,5,FALSE),(IF(BD356&lt;=(-1),BD356,0)))</f>
        <v>#N/A</v>
      </c>
      <c r="BE360" s="35" t="e">
        <f>IF($D356&gt;=1,($B355/HLOOKUP($D356,'[7]Annuity Cal'!$H$7:$BE$11,2,FALSE))*HLOOKUP(BE356,'[7]Annuity Cal'!$H$7:$BE$11,5,FALSE),(IF(BE356&lt;=(-1),BE356,0)))</f>
        <v>#N/A</v>
      </c>
      <c r="BF360" s="35" t="e">
        <f>IF($D356&gt;=1,($B355/HLOOKUP($D356,'[7]Annuity Cal'!$H$7:$BE$11,2,FALSE))*HLOOKUP(BF356,'[7]Annuity Cal'!$H$7:$BE$11,5,FALSE),(IF(BF356&lt;=(-1),BF356,0)))</f>
        <v>#N/A</v>
      </c>
      <c r="BG360" s="35" t="e">
        <f>IF($D356&gt;=1,($B355/HLOOKUP($D356,'[7]Annuity Cal'!$H$7:$BE$11,2,FALSE))*HLOOKUP(BG356,'[7]Annuity Cal'!$H$7:$BE$11,5,FALSE),(IF(BG356&lt;=(-1),BG356,0)))</f>
        <v>#N/A</v>
      </c>
      <c r="BH360" s="35" t="e">
        <f>IF($D356&gt;=1,($B355/HLOOKUP($D356,'[7]Annuity Cal'!$H$7:$BE$11,2,FALSE))*HLOOKUP(BH356,'[7]Annuity Cal'!$H$7:$BE$11,5,FALSE),(IF(BH356&lt;=(-1),BH356,0)))</f>
        <v>#N/A</v>
      </c>
      <c r="BI360" s="35" t="e">
        <f>IF($D356&gt;=1,($B355/HLOOKUP($D356,'[7]Annuity Cal'!$H$7:$BE$11,2,FALSE))*HLOOKUP(BI356,'[7]Annuity Cal'!$H$7:$BE$11,5,FALSE),(IF(BI356&lt;=(-1),BI356,0)))</f>
        <v>#N/A</v>
      </c>
      <c r="BJ360" s="35" t="e">
        <f>IF($D356&gt;=1,($B355/HLOOKUP($D356,'[7]Annuity Cal'!$H$7:$BE$11,2,FALSE))*HLOOKUP(BJ356,'[7]Annuity Cal'!$H$7:$BE$11,5,FALSE),(IF(BJ356&lt;=(-1),BJ356,0)))</f>
        <v>#N/A</v>
      </c>
      <c r="BK360" s="35" t="e">
        <f>IF($D356&gt;=1,($B355/HLOOKUP($D356,'[7]Annuity Cal'!$H$7:$BE$11,2,FALSE))*HLOOKUP(BK356,'[7]Annuity Cal'!$H$7:$BE$11,5,FALSE),(IF(BK356&lt;=(-1),BK356,0)))</f>
        <v>#N/A</v>
      </c>
      <c r="BL360" s="35" t="e">
        <f>IF($D356&gt;=1,($B355/HLOOKUP($D356,'[7]Annuity Cal'!$H$7:$BE$11,2,FALSE))*HLOOKUP(BL356,'[7]Annuity Cal'!$H$7:$BE$11,5,FALSE),(IF(BL356&lt;=(-1),BL356,0)))</f>
        <v>#N/A</v>
      </c>
      <c r="BM360" s="35" t="e">
        <f>IF($D356&gt;=1,($B355/HLOOKUP($D356,'[7]Annuity Cal'!$H$7:$BE$11,2,FALSE))*HLOOKUP(BM356,'[7]Annuity Cal'!$H$7:$BE$11,5,FALSE),(IF(BM356&lt;=(-1),BM356,0)))</f>
        <v>#N/A</v>
      </c>
      <c r="BN360" s="35" t="e">
        <f>IF($D356&gt;=1,($B355/HLOOKUP($D356,'[7]Annuity Cal'!$H$7:$BE$11,2,FALSE))*HLOOKUP(BN356,'[7]Annuity Cal'!$H$7:$BE$11,5,FALSE),(IF(BN356&lt;=(-1),BN356,0)))</f>
        <v>#N/A</v>
      </c>
    </row>
    <row r="361" spans="1:66" hidden="1">
      <c r="D361" s="35">
        <f>D357-D358</f>
        <v>0</v>
      </c>
      <c r="E361" s="35">
        <f t="shared" ref="E361:BN361" si="158">E357-E358</f>
        <v>0</v>
      </c>
      <c r="F361" s="35">
        <f t="shared" si="158"/>
        <v>0</v>
      </c>
      <c r="G361" s="35">
        <f t="shared" si="158"/>
        <v>0</v>
      </c>
      <c r="H361" s="35">
        <f t="shared" si="158"/>
        <v>0</v>
      </c>
      <c r="I361" s="35">
        <f t="shared" si="158"/>
        <v>0</v>
      </c>
      <c r="J361" s="35">
        <f t="shared" si="158"/>
        <v>0</v>
      </c>
      <c r="K361" s="35">
        <f t="shared" si="158"/>
        <v>0</v>
      </c>
      <c r="L361" s="35">
        <f t="shared" si="158"/>
        <v>0</v>
      </c>
      <c r="M361" s="35">
        <f t="shared" si="158"/>
        <v>0</v>
      </c>
      <c r="N361" s="35">
        <f t="shared" si="158"/>
        <v>0</v>
      </c>
      <c r="O361" s="35" t="e">
        <f t="shared" si="158"/>
        <v>#N/A</v>
      </c>
      <c r="P361" s="35" t="e">
        <f t="shared" si="158"/>
        <v>#N/A</v>
      </c>
      <c r="Q361" s="35" t="e">
        <f t="shared" si="158"/>
        <v>#N/A</v>
      </c>
      <c r="R361" s="35" t="e">
        <f t="shared" si="158"/>
        <v>#N/A</v>
      </c>
      <c r="S361" s="35" t="e">
        <f t="shared" si="158"/>
        <v>#N/A</v>
      </c>
      <c r="T361" s="35" t="e">
        <f t="shared" si="158"/>
        <v>#N/A</v>
      </c>
      <c r="U361" s="35" t="e">
        <f t="shared" si="158"/>
        <v>#N/A</v>
      </c>
      <c r="V361" s="35" t="e">
        <f t="shared" si="158"/>
        <v>#N/A</v>
      </c>
      <c r="W361" s="35" t="e">
        <f t="shared" si="158"/>
        <v>#N/A</v>
      </c>
      <c r="X361" s="35" t="e">
        <f t="shared" si="158"/>
        <v>#N/A</v>
      </c>
      <c r="Y361" s="35" t="e">
        <f t="shared" si="158"/>
        <v>#N/A</v>
      </c>
      <c r="Z361" s="35" t="e">
        <f t="shared" si="158"/>
        <v>#N/A</v>
      </c>
      <c r="AA361" s="35" t="e">
        <f t="shared" si="158"/>
        <v>#N/A</v>
      </c>
      <c r="AB361" s="35" t="e">
        <f t="shared" si="158"/>
        <v>#N/A</v>
      </c>
      <c r="AC361" s="35" t="e">
        <f t="shared" si="158"/>
        <v>#N/A</v>
      </c>
      <c r="AD361" s="35" t="e">
        <f t="shared" si="158"/>
        <v>#N/A</v>
      </c>
      <c r="AE361" s="35" t="e">
        <f t="shared" si="158"/>
        <v>#N/A</v>
      </c>
      <c r="AF361" s="35" t="e">
        <f t="shared" si="158"/>
        <v>#N/A</v>
      </c>
      <c r="AG361" s="35" t="e">
        <f t="shared" si="158"/>
        <v>#N/A</v>
      </c>
      <c r="AH361" s="35" t="e">
        <f t="shared" si="158"/>
        <v>#N/A</v>
      </c>
      <c r="AI361" s="35" t="e">
        <f t="shared" si="158"/>
        <v>#N/A</v>
      </c>
      <c r="AJ361" s="35" t="e">
        <f t="shared" si="158"/>
        <v>#N/A</v>
      </c>
      <c r="AK361" s="35" t="e">
        <f t="shared" si="158"/>
        <v>#N/A</v>
      </c>
      <c r="AL361" s="35" t="e">
        <f t="shared" si="158"/>
        <v>#N/A</v>
      </c>
      <c r="AM361" s="35" t="e">
        <f t="shared" si="158"/>
        <v>#N/A</v>
      </c>
      <c r="AN361" s="35" t="e">
        <f t="shared" si="158"/>
        <v>#N/A</v>
      </c>
      <c r="AO361" s="35" t="e">
        <f t="shared" si="158"/>
        <v>#N/A</v>
      </c>
      <c r="AP361" s="35" t="e">
        <f t="shared" si="158"/>
        <v>#N/A</v>
      </c>
      <c r="AQ361" s="35" t="e">
        <f t="shared" si="158"/>
        <v>#N/A</v>
      </c>
      <c r="AR361" s="35" t="e">
        <f t="shared" si="158"/>
        <v>#N/A</v>
      </c>
      <c r="AS361" s="35" t="e">
        <f t="shared" si="158"/>
        <v>#N/A</v>
      </c>
      <c r="AT361" s="35" t="e">
        <f t="shared" si="158"/>
        <v>#N/A</v>
      </c>
      <c r="AU361" s="35" t="e">
        <f t="shared" si="158"/>
        <v>#N/A</v>
      </c>
      <c r="AV361" s="35" t="e">
        <f t="shared" si="158"/>
        <v>#N/A</v>
      </c>
      <c r="AW361" s="35" t="e">
        <f t="shared" si="158"/>
        <v>#N/A</v>
      </c>
      <c r="AX361" s="35" t="e">
        <f t="shared" si="158"/>
        <v>#N/A</v>
      </c>
      <c r="AY361" s="35" t="e">
        <f t="shared" si="158"/>
        <v>#N/A</v>
      </c>
      <c r="AZ361" s="35" t="e">
        <f t="shared" si="158"/>
        <v>#N/A</v>
      </c>
      <c r="BA361" s="35" t="e">
        <f t="shared" si="158"/>
        <v>#N/A</v>
      </c>
      <c r="BB361" s="35" t="e">
        <f t="shared" si="158"/>
        <v>#N/A</v>
      </c>
      <c r="BC361" s="35" t="e">
        <f t="shared" si="158"/>
        <v>#N/A</v>
      </c>
      <c r="BD361" s="35" t="e">
        <f t="shared" si="158"/>
        <v>#N/A</v>
      </c>
      <c r="BE361" s="35" t="e">
        <f t="shared" si="158"/>
        <v>#N/A</v>
      </c>
      <c r="BF361" s="35" t="e">
        <f t="shared" si="158"/>
        <v>#N/A</v>
      </c>
      <c r="BG361" s="35" t="e">
        <f t="shared" si="158"/>
        <v>#N/A</v>
      </c>
      <c r="BH361" s="35" t="e">
        <f t="shared" si="158"/>
        <v>#N/A</v>
      </c>
      <c r="BI361" s="35" t="e">
        <f t="shared" si="158"/>
        <v>#N/A</v>
      </c>
      <c r="BJ361" s="35" t="e">
        <f t="shared" si="158"/>
        <v>#N/A</v>
      </c>
      <c r="BK361" s="35" t="e">
        <f t="shared" si="158"/>
        <v>#N/A</v>
      </c>
      <c r="BL361" s="35" t="e">
        <f t="shared" si="158"/>
        <v>#N/A</v>
      </c>
      <c r="BM361" s="35" t="e">
        <f t="shared" si="158"/>
        <v>#N/A</v>
      </c>
      <c r="BN361" s="35" t="e">
        <f t="shared" si="158"/>
        <v>#N/A</v>
      </c>
    </row>
    <row r="362" spans="1:66" hidden="1"/>
    <row r="363" spans="1:66" hidden="1">
      <c r="C363" s="35" t="s">
        <v>12</v>
      </c>
      <c r="E363" s="35">
        <f t="shared" ref="E363:BN367" si="159">D357</f>
        <v>0</v>
      </c>
      <c r="F363" s="35">
        <f t="shared" si="159"/>
        <v>0</v>
      </c>
      <c r="G363" s="35">
        <f t="shared" si="159"/>
        <v>0</v>
      </c>
      <c r="H363" s="35">
        <f t="shared" si="159"/>
        <v>0</v>
      </c>
      <c r="I363" s="35">
        <f t="shared" si="159"/>
        <v>0</v>
      </c>
      <c r="J363" s="35">
        <f t="shared" si="159"/>
        <v>0</v>
      </c>
      <c r="K363" s="35">
        <f t="shared" si="159"/>
        <v>0</v>
      </c>
      <c r="L363" s="35">
        <f t="shared" si="159"/>
        <v>0</v>
      </c>
      <c r="M363" s="35">
        <f t="shared" si="159"/>
        <v>0</v>
      </c>
      <c r="N363" s="35">
        <f t="shared" si="159"/>
        <v>0</v>
      </c>
      <c r="O363" s="35">
        <f t="shared" si="159"/>
        <v>0</v>
      </c>
      <c r="P363" s="35">
        <f t="shared" si="159"/>
        <v>0</v>
      </c>
      <c r="Q363" s="35" t="e">
        <f t="shared" si="159"/>
        <v>#N/A</v>
      </c>
      <c r="R363" s="35" t="e">
        <f t="shared" si="159"/>
        <v>#N/A</v>
      </c>
      <c r="S363" s="35" t="e">
        <f t="shared" si="159"/>
        <v>#N/A</v>
      </c>
      <c r="T363" s="35" t="e">
        <f t="shared" si="159"/>
        <v>#N/A</v>
      </c>
      <c r="U363" s="35" t="e">
        <f t="shared" si="159"/>
        <v>#N/A</v>
      </c>
      <c r="V363" s="35" t="e">
        <f t="shared" si="159"/>
        <v>#N/A</v>
      </c>
      <c r="W363" s="35" t="e">
        <f t="shared" si="159"/>
        <v>#N/A</v>
      </c>
      <c r="X363" s="35" t="e">
        <f t="shared" si="159"/>
        <v>#N/A</v>
      </c>
      <c r="Y363" s="35" t="e">
        <f t="shared" si="159"/>
        <v>#N/A</v>
      </c>
      <c r="Z363" s="35" t="e">
        <f t="shared" si="159"/>
        <v>#N/A</v>
      </c>
      <c r="AA363" s="35" t="e">
        <f t="shared" si="159"/>
        <v>#N/A</v>
      </c>
      <c r="AB363" s="35" t="e">
        <f t="shared" si="159"/>
        <v>#N/A</v>
      </c>
      <c r="AC363" s="35" t="e">
        <f t="shared" si="159"/>
        <v>#N/A</v>
      </c>
      <c r="AD363" s="35" t="e">
        <f t="shared" si="159"/>
        <v>#N/A</v>
      </c>
      <c r="AE363" s="35" t="e">
        <f t="shared" si="159"/>
        <v>#N/A</v>
      </c>
      <c r="AF363" s="35" t="e">
        <f t="shared" si="159"/>
        <v>#N/A</v>
      </c>
      <c r="AG363" s="35" t="e">
        <f t="shared" si="159"/>
        <v>#N/A</v>
      </c>
      <c r="AH363" s="35" t="e">
        <f t="shared" si="159"/>
        <v>#N/A</v>
      </c>
      <c r="AI363" s="35" t="e">
        <f t="shared" si="159"/>
        <v>#N/A</v>
      </c>
      <c r="AJ363" s="35" t="e">
        <f t="shared" si="159"/>
        <v>#N/A</v>
      </c>
      <c r="AK363" s="35" t="e">
        <f t="shared" si="159"/>
        <v>#N/A</v>
      </c>
      <c r="AL363" s="35" t="e">
        <f t="shared" si="159"/>
        <v>#N/A</v>
      </c>
      <c r="AM363" s="35" t="e">
        <f t="shared" si="159"/>
        <v>#N/A</v>
      </c>
      <c r="AN363" s="35" t="e">
        <f t="shared" si="159"/>
        <v>#N/A</v>
      </c>
      <c r="AO363" s="35" t="e">
        <f t="shared" si="159"/>
        <v>#N/A</v>
      </c>
      <c r="AP363" s="35" t="e">
        <f t="shared" si="159"/>
        <v>#N/A</v>
      </c>
      <c r="AQ363" s="35" t="e">
        <f t="shared" si="159"/>
        <v>#N/A</v>
      </c>
      <c r="AR363" s="35" t="e">
        <f t="shared" si="159"/>
        <v>#N/A</v>
      </c>
      <c r="AS363" s="35" t="e">
        <f t="shared" si="159"/>
        <v>#N/A</v>
      </c>
      <c r="AT363" s="35" t="e">
        <f t="shared" si="159"/>
        <v>#N/A</v>
      </c>
      <c r="AU363" s="35" t="e">
        <f t="shared" si="159"/>
        <v>#N/A</v>
      </c>
      <c r="AV363" s="35" t="e">
        <f t="shared" si="159"/>
        <v>#N/A</v>
      </c>
      <c r="AW363" s="35" t="e">
        <f t="shared" si="159"/>
        <v>#N/A</v>
      </c>
      <c r="AX363" s="35" t="e">
        <f t="shared" si="159"/>
        <v>#N/A</v>
      </c>
      <c r="AY363" s="35" t="e">
        <f t="shared" si="159"/>
        <v>#N/A</v>
      </c>
      <c r="AZ363" s="35" t="e">
        <f t="shared" si="159"/>
        <v>#N/A</v>
      </c>
      <c r="BA363" s="35" t="e">
        <f t="shared" si="159"/>
        <v>#N/A</v>
      </c>
      <c r="BB363" s="35" t="e">
        <f t="shared" si="159"/>
        <v>#N/A</v>
      </c>
      <c r="BC363" s="35" t="e">
        <f t="shared" si="159"/>
        <v>#N/A</v>
      </c>
      <c r="BD363" s="35" t="e">
        <f t="shared" si="159"/>
        <v>#N/A</v>
      </c>
      <c r="BE363" s="35" t="e">
        <f t="shared" si="159"/>
        <v>#N/A</v>
      </c>
      <c r="BF363" s="35" t="e">
        <f t="shared" si="159"/>
        <v>#N/A</v>
      </c>
      <c r="BG363" s="35" t="e">
        <f t="shared" si="159"/>
        <v>#N/A</v>
      </c>
      <c r="BH363" s="35" t="e">
        <f t="shared" si="159"/>
        <v>#N/A</v>
      </c>
      <c r="BI363" s="35" t="e">
        <f t="shared" si="159"/>
        <v>#N/A</v>
      </c>
      <c r="BJ363" s="35" t="e">
        <f t="shared" si="159"/>
        <v>#N/A</v>
      </c>
      <c r="BK363" s="35" t="e">
        <f t="shared" si="159"/>
        <v>#N/A</v>
      </c>
      <c r="BL363" s="35" t="e">
        <f t="shared" si="159"/>
        <v>#N/A</v>
      </c>
      <c r="BM363" s="35" t="e">
        <f t="shared" si="159"/>
        <v>#N/A</v>
      </c>
      <c r="BN363" s="35" t="e">
        <f t="shared" si="159"/>
        <v>#N/A</v>
      </c>
    </row>
    <row r="364" spans="1:66" hidden="1">
      <c r="C364" s="35" t="s">
        <v>0</v>
      </c>
      <c r="E364" s="35">
        <f t="shared" si="159"/>
        <v>0</v>
      </c>
      <c r="F364" s="35">
        <f t="shared" si="159"/>
        <v>0</v>
      </c>
      <c r="G364" s="35">
        <f t="shared" si="159"/>
        <v>0</v>
      </c>
      <c r="H364" s="35">
        <f t="shared" si="159"/>
        <v>0</v>
      </c>
      <c r="I364" s="35">
        <f t="shared" si="159"/>
        <v>0</v>
      </c>
      <c r="J364" s="35">
        <f t="shared" si="159"/>
        <v>0</v>
      </c>
      <c r="K364" s="35">
        <f t="shared" si="159"/>
        <v>0</v>
      </c>
      <c r="L364" s="35">
        <f t="shared" si="159"/>
        <v>0</v>
      </c>
      <c r="M364" s="35">
        <f t="shared" si="159"/>
        <v>0</v>
      </c>
      <c r="N364" s="35">
        <f t="shared" si="159"/>
        <v>0</v>
      </c>
      <c r="O364" s="35">
        <f t="shared" si="159"/>
        <v>0</v>
      </c>
      <c r="P364" s="35" t="e">
        <f t="shared" si="159"/>
        <v>#N/A</v>
      </c>
      <c r="Q364" s="35" t="e">
        <f t="shared" si="159"/>
        <v>#N/A</v>
      </c>
      <c r="R364" s="35" t="e">
        <f t="shared" si="159"/>
        <v>#N/A</v>
      </c>
      <c r="S364" s="35" t="e">
        <f t="shared" si="159"/>
        <v>#N/A</v>
      </c>
      <c r="T364" s="35" t="e">
        <f t="shared" si="159"/>
        <v>#N/A</v>
      </c>
      <c r="U364" s="35" t="e">
        <f t="shared" si="159"/>
        <v>#N/A</v>
      </c>
      <c r="V364" s="35" t="e">
        <f t="shared" si="159"/>
        <v>#N/A</v>
      </c>
      <c r="W364" s="35" t="e">
        <f t="shared" si="159"/>
        <v>#N/A</v>
      </c>
      <c r="X364" s="35" t="e">
        <f t="shared" si="159"/>
        <v>#N/A</v>
      </c>
      <c r="Y364" s="35" t="e">
        <f t="shared" si="159"/>
        <v>#N/A</v>
      </c>
      <c r="Z364" s="35" t="e">
        <f t="shared" si="159"/>
        <v>#N/A</v>
      </c>
      <c r="AA364" s="35" t="e">
        <f t="shared" si="159"/>
        <v>#N/A</v>
      </c>
      <c r="AB364" s="35" t="e">
        <f t="shared" si="159"/>
        <v>#N/A</v>
      </c>
      <c r="AC364" s="35" t="e">
        <f t="shared" si="159"/>
        <v>#N/A</v>
      </c>
      <c r="AD364" s="35" t="e">
        <f t="shared" si="159"/>
        <v>#N/A</v>
      </c>
      <c r="AE364" s="35" t="e">
        <f t="shared" si="159"/>
        <v>#N/A</v>
      </c>
      <c r="AF364" s="35" t="e">
        <f t="shared" si="159"/>
        <v>#N/A</v>
      </c>
      <c r="AG364" s="35" t="e">
        <f t="shared" si="159"/>
        <v>#N/A</v>
      </c>
      <c r="AH364" s="35" t="e">
        <f t="shared" si="159"/>
        <v>#N/A</v>
      </c>
      <c r="AI364" s="35" t="e">
        <f t="shared" si="159"/>
        <v>#N/A</v>
      </c>
      <c r="AJ364" s="35" t="e">
        <f t="shared" si="159"/>
        <v>#N/A</v>
      </c>
      <c r="AK364" s="35" t="e">
        <f t="shared" si="159"/>
        <v>#N/A</v>
      </c>
      <c r="AL364" s="35" t="e">
        <f t="shared" si="159"/>
        <v>#N/A</v>
      </c>
      <c r="AM364" s="35" t="e">
        <f t="shared" si="159"/>
        <v>#N/A</v>
      </c>
      <c r="AN364" s="35" t="e">
        <f t="shared" si="159"/>
        <v>#N/A</v>
      </c>
      <c r="AO364" s="35" t="e">
        <f t="shared" si="159"/>
        <v>#N/A</v>
      </c>
      <c r="AP364" s="35" t="e">
        <f t="shared" si="159"/>
        <v>#N/A</v>
      </c>
      <c r="AQ364" s="35" t="e">
        <f t="shared" si="159"/>
        <v>#N/A</v>
      </c>
      <c r="AR364" s="35" t="e">
        <f t="shared" si="159"/>
        <v>#N/A</v>
      </c>
      <c r="AS364" s="35" t="e">
        <f t="shared" si="159"/>
        <v>#N/A</v>
      </c>
      <c r="AT364" s="35" t="e">
        <f t="shared" si="159"/>
        <v>#N/A</v>
      </c>
      <c r="AU364" s="35" t="e">
        <f t="shared" si="159"/>
        <v>#N/A</v>
      </c>
      <c r="AV364" s="35" t="e">
        <f t="shared" si="159"/>
        <v>#N/A</v>
      </c>
      <c r="AW364" s="35" t="e">
        <f t="shared" si="159"/>
        <v>#N/A</v>
      </c>
      <c r="AX364" s="35" t="e">
        <f t="shared" si="159"/>
        <v>#N/A</v>
      </c>
      <c r="AY364" s="35" t="e">
        <f t="shared" si="159"/>
        <v>#N/A</v>
      </c>
      <c r="AZ364" s="35" t="e">
        <f t="shared" si="159"/>
        <v>#N/A</v>
      </c>
      <c r="BA364" s="35" t="e">
        <f t="shared" si="159"/>
        <v>#N/A</v>
      </c>
      <c r="BB364" s="35" t="e">
        <f t="shared" si="159"/>
        <v>#N/A</v>
      </c>
      <c r="BC364" s="35" t="e">
        <f t="shared" si="159"/>
        <v>#N/A</v>
      </c>
      <c r="BD364" s="35" t="e">
        <f t="shared" si="159"/>
        <v>#N/A</v>
      </c>
      <c r="BE364" s="35" t="e">
        <f t="shared" si="159"/>
        <v>#N/A</v>
      </c>
      <c r="BF364" s="35" t="e">
        <f t="shared" si="159"/>
        <v>#N/A</v>
      </c>
      <c r="BG364" s="35" t="e">
        <f t="shared" si="159"/>
        <v>#N/A</v>
      </c>
      <c r="BH364" s="35" t="e">
        <f t="shared" si="159"/>
        <v>#N/A</v>
      </c>
      <c r="BI364" s="35" t="e">
        <f t="shared" si="159"/>
        <v>#N/A</v>
      </c>
      <c r="BJ364" s="35" t="e">
        <f t="shared" si="159"/>
        <v>#N/A</v>
      </c>
      <c r="BK364" s="35" t="e">
        <f t="shared" si="159"/>
        <v>#N/A</v>
      </c>
      <c r="BL364" s="35" t="e">
        <f t="shared" si="159"/>
        <v>#N/A</v>
      </c>
      <c r="BM364" s="35" t="e">
        <f t="shared" si="159"/>
        <v>#N/A</v>
      </c>
      <c r="BN364" s="35" t="e">
        <f t="shared" si="159"/>
        <v>#N/A</v>
      </c>
    </row>
    <row r="365" spans="1:66" hidden="1">
      <c r="C365" s="35" t="s">
        <v>1</v>
      </c>
      <c r="E365" s="35">
        <f t="shared" si="159"/>
        <v>0</v>
      </c>
      <c r="F365" s="35">
        <f t="shared" si="159"/>
        <v>0</v>
      </c>
      <c r="G365" s="35">
        <f t="shared" si="159"/>
        <v>0</v>
      </c>
      <c r="H365" s="35">
        <f t="shared" si="159"/>
        <v>0</v>
      </c>
      <c r="I365" s="35">
        <f t="shared" si="159"/>
        <v>0</v>
      </c>
      <c r="J365" s="35">
        <f t="shared" si="159"/>
        <v>0</v>
      </c>
      <c r="K365" s="35">
        <f t="shared" si="159"/>
        <v>0</v>
      </c>
      <c r="L365" s="35">
        <f t="shared" si="159"/>
        <v>0</v>
      </c>
      <c r="M365" s="35">
        <f t="shared" si="159"/>
        <v>0</v>
      </c>
      <c r="N365" s="35">
        <f t="shared" si="159"/>
        <v>0</v>
      </c>
      <c r="O365" s="35">
        <f t="shared" si="159"/>
        <v>0</v>
      </c>
      <c r="P365" s="35" t="e">
        <f t="shared" si="159"/>
        <v>#N/A</v>
      </c>
      <c r="Q365" s="35" t="e">
        <f t="shared" si="159"/>
        <v>#N/A</v>
      </c>
      <c r="R365" s="35" t="e">
        <f t="shared" si="159"/>
        <v>#N/A</v>
      </c>
      <c r="S365" s="35" t="e">
        <f t="shared" si="159"/>
        <v>#N/A</v>
      </c>
      <c r="T365" s="35" t="e">
        <f t="shared" si="159"/>
        <v>#N/A</v>
      </c>
      <c r="U365" s="35" t="e">
        <f t="shared" si="159"/>
        <v>#N/A</v>
      </c>
      <c r="V365" s="35" t="e">
        <f t="shared" si="159"/>
        <v>#N/A</v>
      </c>
      <c r="W365" s="35" t="e">
        <f t="shared" si="159"/>
        <v>#N/A</v>
      </c>
      <c r="X365" s="35" t="e">
        <f t="shared" si="159"/>
        <v>#N/A</v>
      </c>
      <c r="Y365" s="35" t="e">
        <f t="shared" si="159"/>
        <v>#N/A</v>
      </c>
      <c r="Z365" s="35" t="e">
        <f t="shared" si="159"/>
        <v>#N/A</v>
      </c>
      <c r="AA365" s="35" t="e">
        <f t="shared" si="159"/>
        <v>#N/A</v>
      </c>
      <c r="AB365" s="35" t="e">
        <f t="shared" si="159"/>
        <v>#N/A</v>
      </c>
      <c r="AC365" s="35" t="e">
        <f t="shared" si="159"/>
        <v>#N/A</v>
      </c>
      <c r="AD365" s="35" t="e">
        <f t="shared" si="159"/>
        <v>#N/A</v>
      </c>
      <c r="AE365" s="35" t="e">
        <f t="shared" si="159"/>
        <v>#N/A</v>
      </c>
      <c r="AF365" s="35" t="e">
        <f t="shared" si="159"/>
        <v>#N/A</v>
      </c>
      <c r="AG365" s="35" t="e">
        <f t="shared" si="159"/>
        <v>#N/A</v>
      </c>
      <c r="AH365" s="35" t="e">
        <f t="shared" si="159"/>
        <v>#N/A</v>
      </c>
      <c r="AI365" s="35" t="e">
        <f t="shared" si="159"/>
        <v>#N/A</v>
      </c>
      <c r="AJ365" s="35" t="e">
        <f t="shared" si="159"/>
        <v>#N/A</v>
      </c>
      <c r="AK365" s="35" t="e">
        <f t="shared" si="159"/>
        <v>#N/A</v>
      </c>
      <c r="AL365" s="35" t="e">
        <f t="shared" si="159"/>
        <v>#N/A</v>
      </c>
      <c r="AM365" s="35" t="e">
        <f t="shared" si="159"/>
        <v>#N/A</v>
      </c>
      <c r="AN365" s="35" t="e">
        <f t="shared" si="159"/>
        <v>#N/A</v>
      </c>
      <c r="AO365" s="35" t="e">
        <f t="shared" si="159"/>
        <v>#N/A</v>
      </c>
      <c r="AP365" s="35" t="e">
        <f t="shared" si="159"/>
        <v>#N/A</v>
      </c>
      <c r="AQ365" s="35" t="e">
        <f t="shared" si="159"/>
        <v>#N/A</v>
      </c>
      <c r="AR365" s="35" t="e">
        <f t="shared" si="159"/>
        <v>#N/A</v>
      </c>
      <c r="AS365" s="35" t="e">
        <f t="shared" si="159"/>
        <v>#N/A</v>
      </c>
      <c r="AT365" s="35" t="e">
        <f t="shared" si="159"/>
        <v>#N/A</v>
      </c>
      <c r="AU365" s="35" t="e">
        <f t="shared" si="159"/>
        <v>#N/A</v>
      </c>
      <c r="AV365" s="35" t="e">
        <f t="shared" si="159"/>
        <v>#N/A</v>
      </c>
      <c r="AW365" s="35" t="e">
        <f t="shared" si="159"/>
        <v>#N/A</v>
      </c>
      <c r="AX365" s="35" t="e">
        <f t="shared" si="159"/>
        <v>#N/A</v>
      </c>
      <c r="AY365" s="35" t="e">
        <f t="shared" si="159"/>
        <v>#N/A</v>
      </c>
      <c r="AZ365" s="35" t="e">
        <f t="shared" si="159"/>
        <v>#N/A</v>
      </c>
      <c r="BA365" s="35" t="e">
        <f t="shared" si="159"/>
        <v>#N/A</v>
      </c>
      <c r="BB365" s="35" t="e">
        <f t="shared" si="159"/>
        <v>#N/A</v>
      </c>
      <c r="BC365" s="35" t="e">
        <f t="shared" si="159"/>
        <v>#N/A</v>
      </c>
      <c r="BD365" s="35" t="e">
        <f t="shared" si="159"/>
        <v>#N/A</v>
      </c>
      <c r="BE365" s="35" t="e">
        <f t="shared" si="159"/>
        <v>#N/A</v>
      </c>
      <c r="BF365" s="35" t="e">
        <f t="shared" si="159"/>
        <v>#N/A</v>
      </c>
      <c r="BG365" s="35" t="e">
        <f t="shared" si="159"/>
        <v>#N/A</v>
      </c>
      <c r="BH365" s="35" t="e">
        <f t="shared" si="159"/>
        <v>#N/A</v>
      </c>
      <c r="BI365" s="35" t="e">
        <f t="shared" si="159"/>
        <v>#N/A</v>
      </c>
      <c r="BJ365" s="35" t="e">
        <f t="shared" si="159"/>
        <v>#N/A</v>
      </c>
      <c r="BK365" s="35" t="e">
        <f t="shared" si="159"/>
        <v>#N/A</v>
      </c>
      <c r="BL365" s="35" t="e">
        <f t="shared" si="159"/>
        <v>#N/A</v>
      </c>
      <c r="BM365" s="35" t="e">
        <f t="shared" si="159"/>
        <v>#N/A</v>
      </c>
      <c r="BN365" s="35" t="e">
        <f t="shared" si="159"/>
        <v>#N/A</v>
      </c>
    </row>
    <row r="366" spans="1:66" hidden="1">
      <c r="C366" s="35" t="s">
        <v>2</v>
      </c>
      <c r="E366" s="35">
        <f t="shared" si="159"/>
        <v>0</v>
      </c>
      <c r="F366" s="35">
        <f t="shared" si="159"/>
        <v>0</v>
      </c>
      <c r="G366" s="35">
        <f t="shared" si="159"/>
        <v>0</v>
      </c>
      <c r="H366" s="35">
        <f t="shared" si="159"/>
        <v>0</v>
      </c>
      <c r="I366" s="35">
        <f t="shared" si="159"/>
        <v>0</v>
      </c>
      <c r="J366" s="35">
        <f t="shared" si="159"/>
        <v>0</v>
      </c>
      <c r="K366" s="35">
        <f t="shared" si="159"/>
        <v>0</v>
      </c>
      <c r="L366" s="35">
        <f t="shared" si="159"/>
        <v>0</v>
      </c>
      <c r="M366" s="35">
        <f t="shared" si="159"/>
        <v>0</v>
      </c>
      <c r="N366" s="35">
        <f t="shared" si="159"/>
        <v>0</v>
      </c>
      <c r="O366" s="35">
        <f t="shared" si="159"/>
        <v>0</v>
      </c>
      <c r="P366" s="35" t="e">
        <f t="shared" si="159"/>
        <v>#N/A</v>
      </c>
      <c r="Q366" s="35" t="e">
        <f t="shared" si="159"/>
        <v>#N/A</v>
      </c>
      <c r="R366" s="35" t="e">
        <f t="shared" si="159"/>
        <v>#N/A</v>
      </c>
      <c r="S366" s="35" t="e">
        <f t="shared" si="159"/>
        <v>#N/A</v>
      </c>
      <c r="T366" s="35" t="e">
        <f t="shared" si="159"/>
        <v>#N/A</v>
      </c>
      <c r="U366" s="35" t="e">
        <f t="shared" si="159"/>
        <v>#N/A</v>
      </c>
      <c r="V366" s="35" t="e">
        <f t="shared" si="159"/>
        <v>#N/A</v>
      </c>
      <c r="W366" s="35" t="e">
        <f t="shared" si="159"/>
        <v>#N/A</v>
      </c>
      <c r="X366" s="35" t="e">
        <f t="shared" si="159"/>
        <v>#N/A</v>
      </c>
      <c r="Y366" s="35" t="e">
        <f t="shared" si="159"/>
        <v>#N/A</v>
      </c>
      <c r="Z366" s="35" t="e">
        <f t="shared" si="159"/>
        <v>#N/A</v>
      </c>
      <c r="AA366" s="35" t="e">
        <f t="shared" si="159"/>
        <v>#N/A</v>
      </c>
      <c r="AB366" s="35" t="e">
        <f t="shared" si="159"/>
        <v>#N/A</v>
      </c>
      <c r="AC366" s="35" t="e">
        <f t="shared" si="159"/>
        <v>#N/A</v>
      </c>
      <c r="AD366" s="35" t="e">
        <f t="shared" si="159"/>
        <v>#N/A</v>
      </c>
      <c r="AE366" s="35" t="e">
        <f t="shared" si="159"/>
        <v>#N/A</v>
      </c>
      <c r="AF366" s="35" t="e">
        <f t="shared" si="159"/>
        <v>#N/A</v>
      </c>
      <c r="AG366" s="35" t="e">
        <f t="shared" si="159"/>
        <v>#N/A</v>
      </c>
      <c r="AH366" s="35" t="e">
        <f t="shared" si="159"/>
        <v>#N/A</v>
      </c>
      <c r="AI366" s="35" t="e">
        <f t="shared" si="159"/>
        <v>#N/A</v>
      </c>
      <c r="AJ366" s="35" t="e">
        <f t="shared" si="159"/>
        <v>#N/A</v>
      </c>
      <c r="AK366" s="35" t="e">
        <f t="shared" si="159"/>
        <v>#N/A</v>
      </c>
      <c r="AL366" s="35" t="e">
        <f t="shared" si="159"/>
        <v>#N/A</v>
      </c>
      <c r="AM366" s="35" t="e">
        <f t="shared" si="159"/>
        <v>#N/A</v>
      </c>
      <c r="AN366" s="35" t="e">
        <f t="shared" si="159"/>
        <v>#N/A</v>
      </c>
      <c r="AO366" s="35" t="e">
        <f t="shared" si="159"/>
        <v>#N/A</v>
      </c>
      <c r="AP366" s="35" t="e">
        <f t="shared" si="159"/>
        <v>#N/A</v>
      </c>
      <c r="AQ366" s="35" t="e">
        <f t="shared" si="159"/>
        <v>#N/A</v>
      </c>
      <c r="AR366" s="35" t="e">
        <f t="shared" si="159"/>
        <v>#N/A</v>
      </c>
      <c r="AS366" s="35" t="e">
        <f t="shared" si="159"/>
        <v>#N/A</v>
      </c>
      <c r="AT366" s="35" t="e">
        <f t="shared" si="159"/>
        <v>#N/A</v>
      </c>
      <c r="AU366" s="35" t="e">
        <f t="shared" si="159"/>
        <v>#N/A</v>
      </c>
      <c r="AV366" s="35" t="e">
        <f t="shared" si="159"/>
        <v>#N/A</v>
      </c>
      <c r="AW366" s="35" t="e">
        <f t="shared" si="159"/>
        <v>#N/A</v>
      </c>
      <c r="AX366" s="35" t="e">
        <f t="shared" si="159"/>
        <v>#N/A</v>
      </c>
      <c r="AY366" s="35" t="e">
        <f t="shared" si="159"/>
        <v>#N/A</v>
      </c>
      <c r="AZ366" s="35" t="e">
        <f t="shared" si="159"/>
        <v>#N/A</v>
      </c>
      <c r="BA366" s="35" t="e">
        <f t="shared" si="159"/>
        <v>#N/A</v>
      </c>
      <c r="BB366" s="35" t="e">
        <f t="shared" si="159"/>
        <v>#N/A</v>
      </c>
      <c r="BC366" s="35" t="e">
        <f t="shared" si="159"/>
        <v>#N/A</v>
      </c>
      <c r="BD366" s="35" t="e">
        <f t="shared" si="159"/>
        <v>#N/A</v>
      </c>
      <c r="BE366" s="35" t="e">
        <f t="shared" si="159"/>
        <v>#N/A</v>
      </c>
      <c r="BF366" s="35" t="e">
        <f t="shared" si="159"/>
        <v>#N/A</v>
      </c>
      <c r="BG366" s="35" t="e">
        <f t="shared" si="159"/>
        <v>#N/A</v>
      </c>
      <c r="BH366" s="35" t="e">
        <f t="shared" si="159"/>
        <v>#N/A</v>
      </c>
      <c r="BI366" s="35" t="e">
        <f t="shared" si="159"/>
        <v>#N/A</v>
      </c>
      <c r="BJ366" s="35" t="e">
        <f t="shared" si="159"/>
        <v>#N/A</v>
      </c>
      <c r="BK366" s="35" t="e">
        <f t="shared" si="159"/>
        <v>#N/A</v>
      </c>
      <c r="BL366" s="35" t="e">
        <f t="shared" si="159"/>
        <v>#N/A</v>
      </c>
      <c r="BM366" s="35" t="e">
        <f t="shared" si="159"/>
        <v>#N/A</v>
      </c>
      <c r="BN366" s="35" t="e">
        <f t="shared" si="159"/>
        <v>#N/A</v>
      </c>
    </row>
    <row r="367" spans="1:66" hidden="1">
      <c r="C367" s="35" t="s">
        <v>13</v>
      </c>
      <c r="E367" s="35">
        <f t="shared" si="159"/>
        <v>0</v>
      </c>
      <c r="F367" s="35">
        <f t="shared" si="159"/>
        <v>0</v>
      </c>
      <c r="G367" s="35">
        <f t="shared" si="159"/>
        <v>0</v>
      </c>
      <c r="H367" s="35">
        <f t="shared" si="159"/>
        <v>0</v>
      </c>
      <c r="I367" s="35">
        <f t="shared" si="159"/>
        <v>0</v>
      </c>
      <c r="J367" s="35">
        <f t="shared" si="159"/>
        <v>0</v>
      </c>
      <c r="K367" s="35">
        <f t="shared" si="159"/>
        <v>0</v>
      </c>
      <c r="L367" s="35">
        <f t="shared" ref="L367:BN367" si="160">K361</f>
        <v>0</v>
      </c>
      <c r="M367" s="35">
        <f t="shared" si="160"/>
        <v>0</v>
      </c>
      <c r="N367" s="35">
        <f t="shared" si="160"/>
        <v>0</v>
      </c>
      <c r="O367" s="35">
        <f t="shared" si="160"/>
        <v>0</v>
      </c>
      <c r="P367" s="35" t="e">
        <f t="shared" si="160"/>
        <v>#N/A</v>
      </c>
      <c r="Q367" s="35" t="e">
        <f t="shared" si="160"/>
        <v>#N/A</v>
      </c>
      <c r="R367" s="35" t="e">
        <f t="shared" si="160"/>
        <v>#N/A</v>
      </c>
      <c r="S367" s="35" t="e">
        <f t="shared" si="160"/>
        <v>#N/A</v>
      </c>
      <c r="T367" s="35" t="e">
        <f t="shared" si="160"/>
        <v>#N/A</v>
      </c>
      <c r="U367" s="35" t="e">
        <f t="shared" si="160"/>
        <v>#N/A</v>
      </c>
      <c r="V367" s="35" t="e">
        <f t="shared" si="160"/>
        <v>#N/A</v>
      </c>
      <c r="W367" s="35" t="e">
        <f t="shared" si="160"/>
        <v>#N/A</v>
      </c>
      <c r="X367" s="35" t="e">
        <f t="shared" si="160"/>
        <v>#N/A</v>
      </c>
      <c r="Y367" s="35" t="e">
        <f t="shared" si="160"/>
        <v>#N/A</v>
      </c>
      <c r="Z367" s="35" t="e">
        <f t="shared" si="160"/>
        <v>#N/A</v>
      </c>
      <c r="AA367" s="35" t="e">
        <f t="shared" si="160"/>
        <v>#N/A</v>
      </c>
      <c r="AB367" s="35" t="e">
        <f t="shared" si="160"/>
        <v>#N/A</v>
      </c>
      <c r="AC367" s="35" t="e">
        <f t="shared" si="160"/>
        <v>#N/A</v>
      </c>
      <c r="AD367" s="35" t="e">
        <f t="shared" si="160"/>
        <v>#N/A</v>
      </c>
      <c r="AE367" s="35" t="e">
        <f t="shared" si="160"/>
        <v>#N/A</v>
      </c>
      <c r="AF367" s="35" t="e">
        <f t="shared" si="160"/>
        <v>#N/A</v>
      </c>
      <c r="AG367" s="35" t="e">
        <f t="shared" si="160"/>
        <v>#N/A</v>
      </c>
      <c r="AH367" s="35" t="e">
        <f t="shared" si="160"/>
        <v>#N/A</v>
      </c>
      <c r="AI367" s="35" t="e">
        <f t="shared" si="160"/>
        <v>#N/A</v>
      </c>
      <c r="AJ367" s="35" t="e">
        <f t="shared" si="160"/>
        <v>#N/A</v>
      </c>
      <c r="AK367" s="35" t="e">
        <f t="shared" si="160"/>
        <v>#N/A</v>
      </c>
      <c r="AL367" s="35" t="e">
        <f t="shared" si="160"/>
        <v>#N/A</v>
      </c>
      <c r="AM367" s="35" t="e">
        <f t="shared" si="160"/>
        <v>#N/A</v>
      </c>
      <c r="AN367" s="35" t="e">
        <f t="shared" si="160"/>
        <v>#N/A</v>
      </c>
      <c r="AO367" s="35" t="e">
        <f t="shared" si="160"/>
        <v>#N/A</v>
      </c>
      <c r="AP367" s="35" t="e">
        <f t="shared" si="160"/>
        <v>#N/A</v>
      </c>
      <c r="AQ367" s="35" t="e">
        <f t="shared" si="160"/>
        <v>#N/A</v>
      </c>
      <c r="AR367" s="35" t="e">
        <f t="shared" si="160"/>
        <v>#N/A</v>
      </c>
      <c r="AS367" s="35" t="e">
        <f t="shared" si="160"/>
        <v>#N/A</v>
      </c>
      <c r="AT367" s="35" t="e">
        <f t="shared" si="160"/>
        <v>#N/A</v>
      </c>
      <c r="AU367" s="35" t="e">
        <f t="shared" si="160"/>
        <v>#N/A</v>
      </c>
      <c r="AV367" s="35" t="e">
        <f t="shared" si="160"/>
        <v>#N/A</v>
      </c>
      <c r="AW367" s="35" t="e">
        <f t="shared" si="160"/>
        <v>#N/A</v>
      </c>
      <c r="AX367" s="35" t="e">
        <f t="shared" si="160"/>
        <v>#N/A</v>
      </c>
      <c r="AY367" s="35" t="e">
        <f t="shared" si="160"/>
        <v>#N/A</v>
      </c>
      <c r="AZ367" s="35" t="e">
        <f t="shared" si="160"/>
        <v>#N/A</v>
      </c>
      <c r="BA367" s="35" t="e">
        <f t="shared" si="160"/>
        <v>#N/A</v>
      </c>
      <c r="BB367" s="35" t="e">
        <f t="shared" si="160"/>
        <v>#N/A</v>
      </c>
      <c r="BC367" s="35" t="e">
        <f t="shared" si="160"/>
        <v>#N/A</v>
      </c>
      <c r="BD367" s="35" t="e">
        <f t="shared" si="160"/>
        <v>#N/A</v>
      </c>
      <c r="BE367" s="35" t="e">
        <f t="shared" si="160"/>
        <v>#N/A</v>
      </c>
      <c r="BF367" s="35" t="e">
        <f t="shared" si="160"/>
        <v>#N/A</v>
      </c>
      <c r="BG367" s="35" t="e">
        <f t="shared" si="160"/>
        <v>#N/A</v>
      </c>
      <c r="BH367" s="35" t="e">
        <f t="shared" si="160"/>
        <v>#N/A</v>
      </c>
      <c r="BI367" s="35" t="e">
        <f t="shared" si="160"/>
        <v>#N/A</v>
      </c>
      <c r="BJ367" s="35" t="e">
        <f t="shared" si="160"/>
        <v>#N/A</v>
      </c>
      <c r="BK367" s="35" t="e">
        <f t="shared" si="160"/>
        <v>#N/A</v>
      </c>
      <c r="BL367" s="35" t="e">
        <f t="shared" si="160"/>
        <v>#N/A</v>
      </c>
      <c r="BM367" s="35" t="e">
        <f t="shared" si="160"/>
        <v>#N/A</v>
      </c>
      <c r="BN367" s="35" t="e">
        <f t="shared" si="160"/>
        <v>#N/A</v>
      </c>
    </row>
    <row r="368" spans="1:66" hidden="1"/>
    <row r="369" spans="3:66" hidden="1">
      <c r="C369" s="35" t="s">
        <v>12</v>
      </c>
      <c r="F369" s="35">
        <f t="shared" ref="F369:BN373" si="161">E363</f>
        <v>0</v>
      </c>
      <c r="G369" s="35">
        <f t="shared" si="161"/>
        <v>0</v>
      </c>
      <c r="H369" s="35">
        <f t="shared" si="161"/>
        <v>0</v>
      </c>
      <c r="I369" s="35">
        <f t="shared" si="161"/>
        <v>0</v>
      </c>
      <c r="J369" s="35">
        <f t="shared" si="161"/>
        <v>0</v>
      </c>
      <c r="K369" s="35">
        <f t="shared" si="161"/>
        <v>0</v>
      </c>
      <c r="L369" s="35">
        <f t="shared" si="161"/>
        <v>0</v>
      </c>
      <c r="M369" s="35">
        <f t="shared" si="161"/>
        <v>0</v>
      </c>
      <c r="N369" s="35">
        <f t="shared" si="161"/>
        <v>0</v>
      </c>
      <c r="O369" s="35">
        <f t="shared" si="161"/>
        <v>0</v>
      </c>
      <c r="P369" s="35">
        <f t="shared" si="161"/>
        <v>0</v>
      </c>
      <c r="Q369" s="35">
        <f t="shared" si="161"/>
        <v>0</v>
      </c>
      <c r="R369" s="35" t="e">
        <f t="shared" si="161"/>
        <v>#N/A</v>
      </c>
      <c r="S369" s="35" t="e">
        <f t="shared" si="161"/>
        <v>#N/A</v>
      </c>
      <c r="T369" s="35" t="e">
        <f t="shared" si="161"/>
        <v>#N/A</v>
      </c>
      <c r="U369" s="35" t="e">
        <f t="shared" si="161"/>
        <v>#N/A</v>
      </c>
      <c r="V369" s="35" t="e">
        <f t="shared" si="161"/>
        <v>#N/A</v>
      </c>
      <c r="W369" s="35" t="e">
        <f t="shared" si="161"/>
        <v>#N/A</v>
      </c>
      <c r="X369" s="35" t="e">
        <f t="shared" si="161"/>
        <v>#N/A</v>
      </c>
      <c r="Y369" s="35" t="e">
        <f t="shared" si="161"/>
        <v>#N/A</v>
      </c>
      <c r="Z369" s="35" t="e">
        <f t="shared" si="161"/>
        <v>#N/A</v>
      </c>
      <c r="AA369" s="35" t="e">
        <f t="shared" si="161"/>
        <v>#N/A</v>
      </c>
      <c r="AB369" s="35" t="e">
        <f t="shared" si="161"/>
        <v>#N/A</v>
      </c>
      <c r="AC369" s="35" t="e">
        <f t="shared" si="161"/>
        <v>#N/A</v>
      </c>
      <c r="AD369" s="35" t="e">
        <f t="shared" si="161"/>
        <v>#N/A</v>
      </c>
      <c r="AE369" s="35" t="e">
        <f t="shared" si="161"/>
        <v>#N/A</v>
      </c>
      <c r="AF369" s="35" t="e">
        <f t="shared" si="161"/>
        <v>#N/A</v>
      </c>
      <c r="AG369" s="35" t="e">
        <f t="shared" si="161"/>
        <v>#N/A</v>
      </c>
      <c r="AH369" s="35" t="e">
        <f t="shared" si="161"/>
        <v>#N/A</v>
      </c>
      <c r="AI369" s="35" t="e">
        <f t="shared" si="161"/>
        <v>#N/A</v>
      </c>
      <c r="AJ369" s="35" t="e">
        <f t="shared" si="161"/>
        <v>#N/A</v>
      </c>
      <c r="AK369" s="35" t="e">
        <f t="shared" si="161"/>
        <v>#N/A</v>
      </c>
      <c r="AL369" s="35" t="e">
        <f t="shared" si="161"/>
        <v>#N/A</v>
      </c>
      <c r="AM369" s="35" t="e">
        <f t="shared" si="161"/>
        <v>#N/A</v>
      </c>
      <c r="AN369" s="35" t="e">
        <f t="shared" si="161"/>
        <v>#N/A</v>
      </c>
      <c r="AO369" s="35" t="e">
        <f t="shared" si="161"/>
        <v>#N/A</v>
      </c>
      <c r="AP369" s="35" t="e">
        <f t="shared" si="161"/>
        <v>#N/A</v>
      </c>
      <c r="AQ369" s="35" t="e">
        <f t="shared" si="161"/>
        <v>#N/A</v>
      </c>
      <c r="AR369" s="35" t="e">
        <f t="shared" si="161"/>
        <v>#N/A</v>
      </c>
      <c r="AS369" s="35" t="e">
        <f t="shared" si="161"/>
        <v>#N/A</v>
      </c>
      <c r="AT369" s="35" t="e">
        <f t="shared" si="161"/>
        <v>#N/A</v>
      </c>
      <c r="AU369" s="35" t="e">
        <f t="shared" si="161"/>
        <v>#N/A</v>
      </c>
      <c r="AV369" s="35" t="e">
        <f t="shared" si="161"/>
        <v>#N/A</v>
      </c>
      <c r="AW369" s="35" t="e">
        <f t="shared" si="161"/>
        <v>#N/A</v>
      </c>
      <c r="AX369" s="35" t="e">
        <f t="shared" si="161"/>
        <v>#N/A</v>
      </c>
      <c r="AY369" s="35" t="e">
        <f t="shared" si="161"/>
        <v>#N/A</v>
      </c>
      <c r="AZ369" s="35" t="e">
        <f t="shared" si="161"/>
        <v>#N/A</v>
      </c>
      <c r="BA369" s="35" t="e">
        <f t="shared" si="161"/>
        <v>#N/A</v>
      </c>
      <c r="BB369" s="35" t="e">
        <f t="shared" si="161"/>
        <v>#N/A</v>
      </c>
      <c r="BC369" s="35" t="e">
        <f t="shared" si="161"/>
        <v>#N/A</v>
      </c>
      <c r="BD369" s="35" t="e">
        <f t="shared" si="161"/>
        <v>#N/A</v>
      </c>
      <c r="BE369" s="35" t="e">
        <f t="shared" si="161"/>
        <v>#N/A</v>
      </c>
      <c r="BF369" s="35" t="e">
        <f t="shared" si="161"/>
        <v>#N/A</v>
      </c>
      <c r="BG369" s="35" t="e">
        <f t="shared" si="161"/>
        <v>#N/A</v>
      </c>
      <c r="BH369" s="35" t="e">
        <f t="shared" si="161"/>
        <v>#N/A</v>
      </c>
      <c r="BI369" s="35" t="e">
        <f t="shared" si="161"/>
        <v>#N/A</v>
      </c>
      <c r="BJ369" s="35" t="e">
        <f t="shared" si="161"/>
        <v>#N/A</v>
      </c>
      <c r="BK369" s="35" t="e">
        <f t="shared" si="161"/>
        <v>#N/A</v>
      </c>
      <c r="BL369" s="35" t="e">
        <f t="shared" si="161"/>
        <v>#N/A</v>
      </c>
      <c r="BM369" s="35" t="e">
        <f t="shared" si="161"/>
        <v>#N/A</v>
      </c>
      <c r="BN369" s="35" t="e">
        <f t="shared" si="161"/>
        <v>#N/A</v>
      </c>
    </row>
    <row r="370" spans="3:66" hidden="1">
      <c r="C370" s="35" t="s">
        <v>0</v>
      </c>
      <c r="F370" s="35">
        <f t="shared" si="161"/>
        <v>0</v>
      </c>
      <c r="G370" s="35">
        <f t="shared" si="161"/>
        <v>0</v>
      </c>
      <c r="H370" s="35">
        <f t="shared" si="161"/>
        <v>0</v>
      </c>
      <c r="I370" s="35">
        <f t="shared" si="161"/>
        <v>0</v>
      </c>
      <c r="J370" s="35">
        <f t="shared" si="161"/>
        <v>0</v>
      </c>
      <c r="K370" s="35">
        <f t="shared" si="161"/>
        <v>0</v>
      </c>
      <c r="L370" s="35">
        <f t="shared" si="161"/>
        <v>0</v>
      </c>
      <c r="M370" s="35">
        <f t="shared" si="161"/>
        <v>0</v>
      </c>
      <c r="N370" s="35">
        <f t="shared" si="161"/>
        <v>0</v>
      </c>
      <c r="O370" s="35">
        <f t="shared" si="161"/>
        <v>0</v>
      </c>
      <c r="P370" s="35">
        <f t="shared" si="161"/>
        <v>0</v>
      </c>
      <c r="Q370" s="35" t="e">
        <f t="shared" si="161"/>
        <v>#N/A</v>
      </c>
      <c r="R370" s="35" t="e">
        <f t="shared" si="161"/>
        <v>#N/A</v>
      </c>
      <c r="S370" s="35" t="e">
        <f t="shared" si="161"/>
        <v>#N/A</v>
      </c>
      <c r="T370" s="35" t="e">
        <f t="shared" si="161"/>
        <v>#N/A</v>
      </c>
      <c r="U370" s="35" t="e">
        <f t="shared" si="161"/>
        <v>#N/A</v>
      </c>
      <c r="V370" s="35" t="e">
        <f t="shared" si="161"/>
        <v>#N/A</v>
      </c>
      <c r="W370" s="35" t="e">
        <f t="shared" si="161"/>
        <v>#N/A</v>
      </c>
      <c r="X370" s="35" t="e">
        <f t="shared" si="161"/>
        <v>#N/A</v>
      </c>
      <c r="Y370" s="35" t="e">
        <f t="shared" si="161"/>
        <v>#N/A</v>
      </c>
      <c r="Z370" s="35" t="e">
        <f t="shared" si="161"/>
        <v>#N/A</v>
      </c>
      <c r="AA370" s="35" t="e">
        <f t="shared" si="161"/>
        <v>#N/A</v>
      </c>
      <c r="AB370" s="35" t="e">
        <f t="shared" si="161"/>
        <v>#N/A</v>
      </c>
      <c r="AC370" s="35" t="e">
        <f t="shared" si="161"/>
        <v>#N/A</v>
      </c>
      <c r="AD370" s="35" t="e">
        <f t="shared" si="161"/>
        <v>#N/A</v>
      </c>
      <c r="AE370" s="35" t="e">
        <f t="shared" si="161"/>
        <v>#N/A</v>
      </c>
      <c r="AF370" s="35" t="e">
        <f t="shared" si="161"/>
        <v>#N/A</v>
      </c>
      <c r="AG370" s="35" t="e">
        <f t="shared" si="161"/>
        <v>#N/A</v>
      </c>
      <c r="AH370" s="35" t="e">
        <f t="shared" si="161"/>
        <v>#N/A</v>
      </c>
      <c r="AI370" s="35" t="e">
        <f t="shared" si="161"/>
        <v>#N/A</v>
      </c>
      <c r="AJ370" s="35" t="e">
        <f t="shared" si="161"/>
        <v>#N/A</v>
      </c>
      <c r="AK370" s="35" t="e">
        <f t="shared" si="161"/>
        <v>#N/A</v>
      </c>
      <c r="AL370" s="35" t="e">
        <f t="shared" si="161"/>
        <v>#N/A</v>
      </c>
      <c r="AM370" s="35" t="e">
        <f t="shared" si="161"/>
        <v>#N/A</v>
      </c>
      <c r="AN370" s="35" t="e">
        <f t="shared" si="161"/>
        <v>#N/A</v>
      </c>
      <c r="AO370" s="35" t="e">
        <f t="shared" si="161"/>
        <v>#N/A</v>
      </c>
      <c r="AP370" s="35" t="e">
        <f t="shared" si="161"/>
        <v>#N/A</v>
      </c>
      <c r="AQ370" s="35" t="e">
        <f t="shared" si="161"/>
        <v>#N/A</v>
      </c>
      <c r="AR370" s="35" t="e">
        <f t="shared" si="161"/>
        <v>#N/A</v>
      </c>
      <c r="AS370" s="35" t="e">
        <f t="shared" si="161"/>
        <v>#N/A</v>
      </c>
      <c r="AT370" s="35" t="e">
        <f t="shared" si="161"/>
        <v>#N/A</v>
      </c>
      <c r="AU370" s="35" t="e">
        <f t="shared" si="161"/>
        <v>#N/A</v>
      </c>
      <c r="AV370" s="35" t="e">
        <f t="shared" si="161"/>
        <v>#N/A</v>
      </c>
      <c r="AW370" s="35" t="e">
        <f t="shared" si="161"/>
        <v>#N/A</v>
      </c>
      <c r="AX370" s="35" t="e">
        <f t="shared" si="161"/>
        <v>#N/A</v>
      </c>
      <c r="AY370" s="35" t="e">
        <f t="shared" si="161"/>
        <v>#N/A</v>
      </c>
      <c r="AZ370" s="35" t="e">
        <f t="shared" si="161"/>
        <v>#N/A</v>
      </c>
      <c r="BA370" s="35" t="e">
        <f t="shared" si="161"/>
        <v>#N/A</v>
      </c>
      <c r="BB370" s="35" t="e">
        <f t="shared" si="161"/>
        <v>#N/A</v>
      </c>
      <c r="BC370" s="35" t="e">
        <f t="shared" si="161"/>
        <v>#N/A</v>
      </c>
      <c r="BD370" s="35" t="e">
        <f t="shared" si="161"/>
        <v>#N/A</v>
      </c>
      <c r="BE370" s="35" t="e">
        <f t="shared" si="161"/>
        <v>#N/A</v>
      </c>
      <c r="BF370" s="35" t="e">
        <f t="shared" si="161"/>
        <v>#N/A</v>
      </c>
      <c r="BG370" s="35" t="e">
        <f t="shared" si="161"/>
        <v>#N/A</v>
      </c>
      <c r="BH370" s="35" t="e">
        <f t="shared" si="161"/>
        <v>#N/A</v>
      </c>
      <c r="BI370" s="35" t="e">
        <f t="shared" si="161"/>
        <v>#N/A</v>
      </c>
      <c r="BJ370" s="35" t="e">
        <f t="shared" si="161"/>
        <v>#N/A</v>
      </c>
      <c r="BK370" s="35" t="e">
        <f t="shared" si="161"/>
        <v>#N/A</v>
      </c>
      <c r="BL370" s="35" t="e">
        <f t="shared" si="161"/>
        <v>#N/A</v>
      </c>
      <c r="BM370" s="35" t="e">
        <f t="shared" si="161"/>
        <v>#N/A</v>
      </c>
      <c r="BN370" s="35" t="e">
        <f t="shared" si="161"/>
        <v>#N/A</v>
      </c>
    </row>
    <row r="371" spans="3:66" hidden="1">
      <c r="C371" s="35" t="s">
        <v>1</v>
      </c>
      <c r="F371" s="35">
        <f t="shared" si="161"/>
        <v>0</v>
      </c>
      <c r="G371" s="35">
        <f t="shared" si="161"/>
        <v>0</v>
      </c>
      <c r="H371" s="35">
        <f t="shared" si="161"/>
        <v>0</v>
      </c>
      <c r="I371" s="35">
        <f t="shared" si="161"/>
        <v>0</v>
      </c>
      <c r="J371" s="35">
        <f t="shared" si="161"/>
        <v>0</v>
      </c>
      <c r="K371" s="35">
        <f t="shared" si="161"/>
        <v>0</v>
      </c>
      <c r="L371" s="35">
        <f t="shared" si="161"/>
        <v>0</v>
      </c>
      <c r="M371" s="35">
        <f t="shared" si="161"/>
        <v>0</v>
      </c>
      <c r="N371" s="35">
        <f t="shared" si="161"/>
        <v>0</v>
      </c>
      <c r="O371" s="35">
        <f t="shared" si="161"/>
        <v>0</v>
      </c>
      <c r="P371" s="35">
        <f t="shared" si="161"/>
        <v>0</v>
      </c>
      <c r="Q371" s="35" t="e">
        <f t="shared" si="161"/>
        <v>#N/A</v>
      </c>
      <c r="R371" s="35" t="e">
        <f t="shared" si="161"/>
        <v>#N/A</v>
      </c>
      <c r="S371" s="35" t="e">
        <f t="shared" si="161"/>
        <v>#N/A</v>
      </c>
      <c r="T371" s="35" t="e">
        <f t="shared" si="161"/>
        <v>#N/A</v>
      </c>
      <c r="U371" s="35" t="e">
        <f t="shared" si="161"/>
        <v>#N/A</v>
      </c>
      <c r="V371" s="35" t="e">
        <f t="shared" si="161"/>
        <v>#N/A</v>
      </c>
      <c r="W371" s="35" t="e">
        <f t="shared" si="161"/>
        <v>#N/A</v>
      </c>
      <c r="X371" s="35" t="e">
        <f t="shared" si="161"/>
        <v>#N/A</v>
      </c>
      <c r="Y371" s="35" t="e">
        <f t="shared" si="161"/>
        <v>#N/A</v>
      </c>
      <c r="Z371" s="35" t="e">
        <f t="shared" si="161"/>
        <v>#N/A</v>
      </c>
      <c r="AA371" s="35" t="e">
        <f t="shared" si="161"/>
        <v>#N/A</v>
      </c>
      <c r="AB371" s="35" t="e">
        <f t="shared" si="161"/>
        <v>#N/A</v>
      </c>
      <c r="AC371" s="35" t="e">
        <f t="shared" si="161"/>
        <v>#N/A</v>
      </c>
      <c r="AD371" s="35" t="e">
        <f t="shared" si="161"/>
        <v>#N/A</v>
      </c>
      <c r="AE371" s="35" t="e">
        <f t="shared" si="161"/>
        <v>#N/A</v>
      </c>
      <c r="AF371" s="35" t="e">
        <f t="shared" si="161"/>
        <v>#N/A</v>
      </c>
      <c r="AG371" s="35" t="e">
        <f t="shared" si="161"/>
        <v>#N/A</v>
      </c>
      <c r="AH371" s="35" t="e">
        <f t="shared" si="161"/>
        <v>#N/A</v>
      </c>
      <c r="AI371" s="35" t="e">
        <f t="shared" si="161"/>
        <v>#N/A</v>
      </c>
      <c r="AJ371" s="35" t="e">
        <f t="shared" si="161"/>
        <v>#N/A</v>
      </c>
      <c r="AK371" s="35" t="e">
        <f t="shared" si="161"/>
        <v>#N/A</v>
      </c>
      <c r="AL371" s="35" t="e">
        <f t="shared" si="161"/>
        <v>#N/A</v>
      </c>
      <c r="AM371" s="35" t="e">
        <f t="shared" si="161"/>
        <v>#N/A</v>
      </c>
      <c r="AN371" s="35" t="e">
        <f t="shared" si="161"/>
        <v>#N/A</v>
      </c>
      <c r="AO371" s="35" t="e">
        <f t="shared" si="161"/>
        <v>#N/A</v>
      </c>
      <c r="AP371" s="35" t="e">
        <f t="shared" si="161"/>
        <v>#N/A</v>
      </c>
      <c r="AQ371" s="35" t="e">
        <f t="shared" si="161"/>
        <v>#N/A</v>
      </c>
      <c r="AR371" s="35" t="e">
        <f t="shared" si="161"/>
        <v>#N/A</v>
      </c>
      <c r="AS371" s="35" t="e">
        <f t="shared" si="161"/>
        <v>#N/A</v>
      </c>
      <c r="AT371" s="35" t="e">
        <f t="shared" si="161"/>
        <v>#N/A</v>
      </c>
      <c r="AU371" s="35" t="e">
        <f t="shared" si="161"/>
        <v>#N/A</v>
      </c>
      <c r="AV371" s="35" t="e">
        <f t="shared" si="161"/>
        <v>#N/A</v>
      </c>
      <c r="AW371" s="35" t="e">
        <f t="shared" si="161"/>
        <v>#N/A</v>
      </c>
      <c r="AX371" s="35" t="e">
        <f t="shared" si="161"/>
        <v>#N/A</v>
      </c>
      <c r="AY371" s="35" t="e">
        <f t="shared" si="161"/>
        <v>#N/A</v>
      </c>
      <c r="AZ371" s="35" t="e">
        <f t="shared" si="161"/>
        <v>#N/A</v>
      </c>
      <c r="BA371" s="35" t="e">
        <f t="shared" si="161"/>
        <v>#N/A</v>
      </c>
      <c r="BB371" s="35" t="e">
        <f t="shared" si="161"/>
        <v>#N/A</v>
      </c>
      <c r="BC371" s="35" t="e">
        <f t="shared" si="161"/>
        <v>#N/A</v>
      </c>
      <c r="BD371" s="35" t="e">
        <f t="shared" si="161"/>
        <v>#N/A</v>
      </c>
      <c r="BE371" s="35" t="e">
        <f t="shared" si="161"/>
        <v>#N/A</v>
      </c>
      <c r="BF371" s="35" t="e">
        <f t="shared" si="161"/>
        <v>#N/A</v>
      </c>
      <c r="BG371" s="35" t="e">
        <f t="shared" si="161"/>
        <v>#N/A</v>
      </c>
      <c r="BH371" s="35" t="e">
        <f t="shared" si="161"/>
        <v>#N/A</v>
      </c>
      <c r="BI371" s="35" t="e">
        <f t="shared" si="161"/>
        <v>#N/A</v>
      </c>
      <c r="BJ371" s="35" t="e">
        <f t="shared" si="161"/>
        <v>#N/A</v>
      </c>
      <c r="BK371" s="35" t="e">
        <f t="shared" si="161"/>
        <v>#N/A</v>
      </c>
      <c r="BL371" s="35" t="e">
        <f t="shared" si="161"/>
        <v>#N/A</v>
      </c>
      <c r="BM371" s="35" t="e">
        <f t="shared" si="161"/>
        <v>#N/A</v>
      </c>
      <c r="BN371" s="35" t="e">
        <f t="shared" si="161"/>
        <v>#N/A</v>
      </c>
    </row>
    <row r="372" spans="3:66" hidden="1">
      <c r="C372" s="35" t="s">
        <v>2</v>
      </c>
      <c r="F372" s="35">
        <f t="shared" si="161"/>
        <v>0</v>
      </c>
      <c r="G372" s="35">
        <f t="shared" si="161"/>
        <v>0</v>
      </c>
      <c r="H372" s="35">
        <f t="shared" si="161"/>
        <v>0</v>
      </c>
      <c r="I372" s="35">
        <f t="shared" si="161"/>
        <v>0</v>
      </c>
      <c r="J372" s="35">
        <f t="shared" si="161"/>
        <v>0</v>
      </c>
      <c r="K372" s="35">
        <f t="shared" si="161"/>
        <v>0</v>
      </c>
      <c r="L372" s="35">
        <f t="shared" si="161"/>
        <v>0</v>
      </c>
      <c r="M372" s="35">
        <f t="shared" si="161"/>
        <v>0</v>
      </c>
      <c r="N372" s="35">
        <f t="shared" si="161"/>
        <v>0</v>
      </c>
      <c r="O372" s="35">
        <f t="shared" si="161"/>
        <v>0</v>
      </c>
      <c r="P372" s="35">
        <f t="shared" si="161"/>
        <v>0</v>
      </c>
      <c r="Q372" s="35" t="e">
        <f t="shared" si="161"/>
        <v>#N/A</v>
      </c>
      <c r="R372" s="35" t="e">
        <f t="shared" si="161"/>
        <v>#N/A</v>
      </c>
      <c r="S372" s="35" t="e">
        <f t="shared" si="161"/>
        <v>#N/A</v>
      </c>
      <c r="T372" s="35" t="e">
        <f t="shared" si="161"/>
        <v>#N/A</v>
      </c>
      <c r="U372" s="35" t="e">
        <f t="shared" si="161"/>
        <v>#N/A</v>
      </c>
      <c r="V372" s="35" t="e">
        <f t="shared" si="161"/>
        <v>#N/A</v>
      </c>
      <c r="W372" s="35" t="e">
        <f t="shared" si="161"/>
        <v>#N/A</v>
      </c>
      <c r="X372" s="35" t="e">
        <f t="shared" si="161"/>
        <v>#N/A</v>
      </c>
      <c r="Y372" s="35" t="e">
        <f t="shared" si="161"/>
        <v>#N/A</v>
      </c>
      <c r="Z372" s="35" t="e">
        <f t="shared" si="161"/>
        <v>#N/A</v>
      </c>
      <c r="AA372" s="35" t="e">
        <f t="shared" si="161"/>
        <v>#N/A</v>
      </c>
      <c r="AB372" s="35" t="e">
        <f t="shared" si="161"/>
        <v>#N/A</v>
      </c>
      <c r="AC372" s="35" t="e">
        <f t="shared" si="161"/>
        <v>#N/A</v>
      </c>
      <c r="AD372" s="35" t="e">
        <f t="shared" si="161"/>
        <v>#N/A</v>
      </c>
      <c r="AE372" s="35" t="e">
        <f t="shared" si="161"/>
        <v>#N/A</v>
      </c>
      <c r="AF372" s="35" t="e">
        <f t="shared" si="161"/>
        <v>#N/A</v>
      </c>
      <c r="AG372" s="35" t="e">
        <f t="shared" si="161"/>
        <v>#N/A</v>
      </c>
      <c r="AH372" s="35" t="e">
        <f t="shared" si="161"/>
        <v>#N/A</v>
      </c>
      <c r="AI372" s="35" t="e">
        <f t="shared" si="161"/>
        <v>#N/A</v>
      </c>
      <c r="AJ372" s="35" t="e">
        <f t="shared" si="161"/>
        <v>#N/A</v>
      </c>
      <c r="AK372" s="35" t="e">
        <f t="shared" si="161"/>
        <v>#N/A</v>
      </c>
      <c r="AL372" s="35" t="e">
        <f t="shared" si="161"/>
        <v>#N/A</v>
      </c>
      <c r="AM372" s="35" t="e">
        <f t="shared" si="161"/>
        <v>#N/A</v>
      </c>
      <c r="AN372" s="35" t="e">
        <f t="shared" si="161"/>
        <v>#N/A</v>
      </c>
      <c r="AO372" s="35" t="e">
        <f t="shared" si="161"/>
        <v>#N/A</v>
      </c>
      <c r="AP372" s="35" t="e">
        <f t="shared" si="161"/>
        <v>#N/A</v>
      </c>
      <c r="AQ372" s="35" t="e">
        <f t="shared" si="161"/>
        <v>#N/A</v>
      </c>
      <c r="AR372" s="35" t="e">
        <f t="shared" si="161"/>
        <v>#N/A</v>
      </c>
      <c r="AS372" s="35" t="e">
        <f t="shared" si="161"/>
        <v>#N/A</v>
      </c>
      <c r="AT372" s="35" t="e">
        <f t="shared" si="161"/>
        <v>#N/A</v>
      </c>
      <c r="AU372" s="35" t="e">
        <f t="shared" si="161"/>
        <v>#N/A</v>
      </c>
      <c r="AV372" s="35" t="e">
        <f t="shared" si="161"/>
        <v>#N/A</v>
      </c>
      <c r="AW372" s="35" t="e">
        <f t="shared" si="161"/>
        <v>#N/A</v>
      </c>
      <c r="AX372" s="35" t="e">
        <f t="shared" si="161"/>
        <v>#N/A</v>
      </c>
      <c r="AY372" s="35" t="e">
        <f t="shared" si="161"/>
        <v>#N/A</v>
      </c>
      <c r="AZ372" s="35" t="e">
        <f t="shared" si="161"/>
        <v>#N/A</v>
      </c>
      <c r="BA372" s="35" t="e">
        <f t="shared" si="161"/>
        <v>#N/A</v>
      </c>
      <c r="BB372" s="35" t="e">
        <f t="shared" si="161"/>
        <v>#N/A</v>
      </c>
      <c r="BC372" s="35" t="e">
        <f t="shared" si="161"/>
        <v>#N/A</v>
      </c>
      <c r="BD372" s="35" t="e">
        <f t="shared" si="161"/>
        <v>#N/A</v>
      </c>
      <c r="BE372" s="35" t="e">
        <f t="shared" si="161"/>
        <v>#N/A</v>
      </c>
      <c r="BF372" s="35" t="e">
        <f t="shared" si="161"/>
        <v>#N/A</v>
      </c>
      <c r="BG372" s="35" t="e">
        <f t="shared" si="161"/>
        <v>#N/A</v>
      </c>
      <c r="BH372" s="35" t="e">
        <f t="shared" si="161"/>
        <v>#N/A</v>
      </c>
      <c r="BI372" s="35" t="e">
        <f t="shared" si="161"/>
        <v>#N/A</v>
      </c>
      <c r="BJ372" s="35" t="e">
        <f t="shared" si="161"/>
        <v>#N/A</v>
      </c>
      <c r="BK372" s="35" t="e">
        <f t="shared" si="161"/>
        <v>#N/A</v>
      </c>
      <c r="BL372" s="35" t="e">
        <f t="shared" si="161"/>
        <v>#N/A</v>
      </c>
      <c r="BM372" s="35" t="e">
        <f t="shared" si="161"/>
        <v>#N/A</v>
      </c>
      <c r="BN372" s="35" t="e">
        <f t="shared" si="161"/>
        <v>#N/A</v>
      </c>
    </row>
    <row r="373" spans="3:66" hidden="1">
      <c r="C373" s="35" t="s">
        <v>13</v>
      </c>
      <c r="F373" s="35">
        <f t="shared" si="161"/>
        <v>0</v>
      </c>
      <c r="G373" s="35">
        <f t="shared" si="161"/>
        <v>0</v>
      </c>
      <c r="H373" s="35">
        <f t="shared" si="161"/>
        <v>0</v>
      </c>
      <c r="I373" s="35">
        <f t="shared" si="161"/>
        <v>0</v>
      </c>
      <c r="J373" s="35">
        <f t="shared" si="161"/>
        <v>0</v>
      </c>
      <c r="K373" s="35">
        <f t="shared" si="161"/>
        <v>0</v>
      </c>
      <c r="L373" s="35">
        <f t="shared" si="161"/>
        <v>0</v>
      </c>
      <c r="M373" s="35">
        <f t="shared" si="161"/>
        <v>0</v>
      </c>
      <c r="N373" s="35">
        <f t="shared" si="161"/>
        <v>0</v>
      </c>
      <c r="O373" s="35">
        <f t="shared" si="161"/>
        <v>0</v>
      </c>
      <c r="P373" s="35">
        <f t="shared" si="161"/>
        <v>0</v>
      </c>
      <c r="Q373" s="35" t="e">
        <f t="shared" ref="Q373:BN373" si="162">P367</f>
        <v>#N/A</v>
      </c>
      <c r="R373" s="35" t="e">
        <f t="shared" si="162"/>
        <v>#N/A</v>
      </c>
      <c r="S373" s="35" t="e">
        <f t="shared" si="162"/>
        <v>#N/A</v>
      </c>
      <c r="T373" s="35" t="e">
        <f t="shared" si="162"/>
        <v>#N/A</v>
      </c>
      <c r="U373" s="35" t="e">
        <f t="shared" si="162"/>
        <v>#N/A</v>
      </c>
      <c r="V373" s="35" t="e">
        <f t="shared" si="162"/>
        <v>#N/A</v>
      </c>
      <c r="W373" s="35" t="e">
        <f t="shared" si="162"/>
        <v>#N/A</v>
      </c>
      <c r="X373" s="35" t="e">
        <f t="shared" si="162"/>
        <v>#N/A</v>
      </c>
      <c r="Y373" s="35" t="e">
        <f t="shared" si="162"/>
        <v>#N/A</v>
      </c>
      <c r="Z373" s="35" t="e">
        <f t="shared" si="162"/>
        <v>#N/A</v>
      </c>
      <c r="AA373" s="35" t="e">
        <f t="shared" si="162"/>
        <v>#N/A</v>
      </c>
      <c r="AB373" s="35" t="e">
        <f t="shared" si="162"/>
        <v>#N/A</v>
      </c>
      <c r="AC373" s="35" t="e">
        <f t="shared" si="162"/>
        <v>#N/A</v>
      </c>
      <c r="AD373" s="35" t="e">
        <f t="shared" si="162"/>
        <v>#N/A</v>
      </c>
      <c r="AE373" s="35" t="e">
        <f t="shared" si="162"/>
        <v>#N/A</v>
      </c>
      <c r="AF373" s="35" t="e">
        <f t="shared" si="162"/>
        <v>#N/A</v>
      </c>
      <c r="AG373" s="35" t="e">
        <f t="shared" si="162"/>
        <v>#N/A</v>
      </c>
      <c r="AH373" s="35" t="e">
        <f t="shared" si="162"/>
        <v>#N/A</v>
      </c>
      <c r="AI373" s="35" t="e">
        <f t="shared" si="162"/>
        <v>#N/A</v>
      </c>
      <c r="AJ373" s="35" t="e">
        <f t="shared" si="162"/>
        <v>#N/A</v>
      </c>
      <c r="AK373" s="35" t="e">
        <f t="shared" si="162"/>
        <v>#N/A</v>
      </c>
      <c r="AL373" s="35" t="e">
        <f t="shared" si="162"/>
        <v>#N/A</v>
      </c>
      <c r="AM373" s="35" t="e">
        <f t="shared" si="162"/>
        <v>#N/A</v>
      </c>
      <c r="AN373" s="35" t="e">
        <f t="shared" si="162"/>
        <v>#N/A</v>
      </c>
      <c r="AO373" s="35" t="e">
        <f t="shared" si="162"/>
        <v>#N/A</v>
      </c>
      <c r="AP373" s="35" t="e">
        <f t="shared" si="162"/>
        <v>#N/A</v>
      </c>
      <c r="AQ373" s="35" t="e">
        <f t="shared" si="162"/>
        <v>#N/A</v>
      </c>
      <c r="AR373" s="35" t="e">
        <f t="shared" si="162"/>
        <v>#N/A</v>
      </c>
      <c r="AS373" s="35" t="e">
        <f t="shared" si="162"/>
        <v>#N/A</v>
      </c>
      <c r="AT373" s="35" t="e">
        <f t="shared" si="162"/>
        <v>#N/A</v>
      </c>
      <c r="AU373" s="35" t="e">
        <f t="shared" si="162"/>
        <v>#N/A</v>
      </c>
      <c r="AV373" s="35" t="e">
        <f t="shared" si="162"/>
        <v>#N/A</v>
      </c>
      <c r="AW373" s="35" t="e">
        <f t="shared" si="162"/>
        <v>#N/A</v>
      </c>
      <c r="AX373" s="35" t="e">
        <f t="shared" si="162"/>
        <v>#N/A</v>
      </c>
      <c r="AY373" s="35" t="e">
        <f t="shared" si="162"/>
        <v>#N/A</v>
      </c>
      <c r="AZ373" s="35" t="e">
        <f t="shared" si="162"/>
        <v>#N/A</v>
      </c>
      <c r="BA373" s="35" t="e">
        <f t="shared" si="162"/>
        <v>#N/A</v>
      </c>
      <c r="BB373" s="35" t="e">
        <f t="shared" si="162"/>
        <v>#N/A</v>
      </c>
      <c r="BC373" s="35" t="e">
        <f t="shared" si="162"/>
        <v>#N/A</v>
      </c>
      <c r="BD373" s="35" t="e">
        <f t="shared" si="162"/>
        <v>#N/A</v>
      </c>
      <c r="BE373" s="35" t="e">
        <f t="shared" si="162"/>
        <v>#N/A</v>
      </c>
      <c r="BF373" s="35" t="e">
        <f t="shared" si="162"/>
        <v>#N/A</v>
      </c>
      <c r="BG373" s="35" t="e">
        <f t="shared" si="162"/>
        <v>#N/A</v>
      </c>
      <c r="BH373" s="35" t="e">
        <f t="shared" si="162"/>
        <v>#N/A</v>
      </c>
      <c r="BI373" s="35" t="e">
        <f t="shared" si="162"/>
        <v>#N/A</v>
      </c>
      <c r="BJ373" s="35" t="e">
        <f t="shared" si="162"/>
        <v>#N/A</v>
      </c>
      <c r="BK373" s="35" t="e">
        <f t="shared" si="162"/>
        <v>#N/A</v>
      </c>
      <c r="BL373" s="35" t="e">
        <f t="shared" si="162"/>
        <v>#N/A</v>
      </c>
      <c r="BM373" s="35" t="e">
        <f t="shared" si="162"/>
        <v>#N/A</v>
      </c>
      <c r="BN373" s="35" t="e">
        <f t="shared" si="162"/>
        <v>#N/A</v>
      </c>
    </row>
    <row r="374" spans="3:66" hidden="1"/>
    <row r="375" spans="3:66" hidden="1">
      <c r="C375" s="35" t="s">
        <v>12</v>
      </c>
      <c r="G375" s="35">
        <f t="shared" ref="G375:BN379" si="163">F369</f>
        <v>0</v>
      </c>
      <c r="H375" s="35">
        <f t="shared" si="163"/>
        <v>0</v>
      </c>
      <c r="I375" s="35">
        <f t="shared" si="163"/>
        <v>0</v>
      </c>
      <c r="J375" s="35">
        <f t="shared" si="163"/>
        <v>0</v>
      </c>
      <c r="K375" s="35">
        <f t="shared" si="163"/>
        <v>0</v>
      </c>
      <c r="L375" s="35">
        <f t="shared" si="163"/>
        <v>0</v>
      </c>
      <c r="M375" s="35">
        <f t="shared" si="163"/>
        <v>0</v>
      </c>
      <c r="N375" s="35">
        <f t="shared" si="163"/>
        <v>0</v>
      </c>
      <c r="O375" s="35">
        <f t="shared" si="163"/>
        <v>0</v>
      </c>
      <c r="P375" s="35">
        <f t="shared" si="163"/>
        <v>0</v>
      </c>
      <c r="Q375" s="35">
        <f t="shared" si="163"/>
        <v>0</v>
      </c>
      <c r="R375" s="35">
        <f t="shared" si="163"/>
        <v>0</v>
      </c>
      <c r="S375" s="35" t="e">
        <f t="shared" si="163"/>
        <v>#N/A</v>
      </c>
      <c r="T375" s="35" t="e">
        <f t="shared" si="163"/>
        <v>#N/A</v>
      </c>
      <c r="U375" s="35" t="e">
        <f t="shared" si="163"/>
        <v>#N/A</v>
      </c>
      <c r="V375" s="35" t="e">
        <f t="shared" si="163"/>
        <v>#N/A</v>
      </c>
      <c r="W375" s="35" t="e">
        <f t="shared" si="163"/>
        <v>#N/A</v>
      </c>
      <c r="X375" s="35" t="e">
        <f t="shared" si="163"/>
        <v>#N/A</v>
      </c>
      <c r="Y375" s="35" t="e">
        <f t="shared" si="163"/>
        <v>#N/A</v>
      </c>
      <c r="Z375" s="35" t="e">
        <f t="shared" si="163"/>
        <v>#N/A</v>
      </c>
      <c r="AA375" s="35" t="e">
        <f t="shared" si="163"/>
        <v>#N/A</v>
      </c>
      <c r="AB375" s="35" t="e">
        <f t="shared" si="163"/>
        <v>#N/A</v>
      </c>
      <c r="AC375" s="35" t="e">
        <f t="shared" si="163"/>
        <v>#N/A</v>
      </c>
      <c r="AD375" s="35" t="e">
        <f t="shared" si="163"/>
        <v>#N/A</v>
      </c>
      <c r="AE375" s="35" t="e">
        <f t="shared" si="163"/>
        <v>#N/A</v>
      </c>
      <c r="AF375" s="35" t="e">
        <f t="shared" si="163"/>
        <v>#N/A</v>
      </c>
      <c r="AG375" s="35" t="e">
        <f t="shared" si="163"/>
        <v>#N/A</v>
      </c>
      <c r="AH375" s="35" t="e">
        <f t="shared" si="163"/>
        <v>#N/A</v>
      </c>
      <c r="AI375" s="35" t="e">
        <f t="shared" si="163"/>
        <v>#N/A</v>
      </c>
      <c r="AJ375" s="35" t="e">
        <f t="shared" si="163"/>
        <v>#N/A</v>
      </c>
      <c r="AK375" s="35" t="e">
        <f t="shared" si="163"/>
        <v>#N/A</v>
      </c>
      <c r="AL375" s="35" t="e">
        <f t="shared" si="163"/>
        <v>#N/A</v>
      </c>
      <c r="AM375" s="35" t="e">
        <f t="shared" si="163"/>
        <v>#N/A</v>
      </c>
      <c r="AN375" s="35" t="e">
        <f t="shared" si="163"/>
        <v>#N/A</v>
      </c>
      <c r="AO375" s="35" t="e">
        <f t="shared" si="163"/>
        <v>#N/A</v>
      </c>
      <c r="AP375" s="35" t="e">
        <f t="shared" si="163"/>
        <v>#N/A</v>
      </c>
      <c r="AQ375" s="35" t="e">
        <f t="shared" si="163"/>
        <v>#N/A</v>
      </c>
      <c r="AR375" s="35" t="e">
        <f t="shared" si="163"/>
        <v>#N/A</v>
      </c>
      <c r="AS375" s="35" t="e">
        <f t="shared" si="163"/>
        <v>#N/A</v>
      </c>
      <c r="AT375" s="35" t="e">
        <f t="shared" si="163"/>
        <v>#N/A</v>
      </c>
      <c r="AU375" s="35" t="e">
        <f t="shared" si="163"/>
        <v>#N/A</v>
      </c>
      <c r="AV375" s="35" t="e">
        <f t="shared" si="163"/>
        <v>#N/A</v>
      </c>
      <c r="AW375" s="35" t="e">
        <f t="shared" si="163"/>
        <v>#N/A</v>
      </c>
      <c r="AX375" s="35" t="e">
        <f t="shared" si="163"/>
        <v>#N/A</v>
      </c>
      <c r="AY375" s="35" t="e">
        <f t="shared" si="163"/>
        <v>#N/A</v>
      </c>
      <c r="AZ375" s="35" t="e">
        <f t="shared" si="163"/>
        <v>#N/A</v>
      </c>
      <c r="BA375" s="35" t="e">
        <f t="shared" si="163"/>
        <v>#N/A</v>
      </c>
      <c r="BB375" s="35" t="e">
        <f t="shared" si="163"/>
        <v>#N/A</v>
      </c>
      <c r="BC375" s="35" t="e">
        <f t="shared" si="163"/>
        <v>#N/A</v>
      </c>
      <c r="BD375" s="35" t="e">
        <f t="shared" si="163"/>
        <v>#N/A</v>
      </c>
      <c r="BE375" s="35" t="e">
        <f t="shared" si="163"/>
        <v>#N/A</v>
      </c>
      <c r="BF375" s="35" t="e">
        <f t="shared" si="163"/>
        <v>#N/A</v>
      </c>
      <c r="BG375" s="35" t="e">
        <f t="shared" si="163"/>
        <v>#N/A</v>
      </c>
      <c r="BH375" s="35" t="e">
        <f t="shared" si="163"/>
        <v>#N/A</v>
      </c>
      <c r="BI375" s="35" t="e">
        <f t="shared" si="163"/>
        <v>#N/A</v>
      </c>
      <c r="BJ375" s="35" t="e">
        <f t="shared" si="163"/>
        <v>#N/A</v>
      </c>
      <c r="BK375" s="35" t="e">
        <f t="shared" si="163"/>
        <v>#N/A</v>
      </c>
      <c r="BL375" s="35" t="e">
        <f t="shared" si="163"/>
        <v>#N/A</v>
      </c>
      <c r="BM375" s="35" t="e">
        <f t="shared" si="163"/>
        <v>#N/A</v>
      </c>
      <c r="BN375" s="35" t="e">
        <f t="shared" si="163"/>
        <v>#N/A</v>
      </c>
    </row>
    <row r="376" spans="3:66" hidden="1">
      <c r="C376" s="35" t="s">
        <v>0</v>
      </c>
      <c r="G376" s="35">
        <f t="shared" si="163"/>
        <v>0</v>
      </c>
      <c r="H376" s="35">
        <f t="shared" si="163"/>
        <v>0</v>
      </c>
      <c r="I376" s="35">
        <f t="shared" si="163"/>
        <v>0</v>
      </c>
      <c r="J376" s="35">
        <f t="shared" si="163"/>
        <v>0</v>
      </c>
      <c r="K376" s="35">
        <f t="shared" si="163"/>
        <v>0</v>
      </c>
      <c r="L376" s="35">
        <f t="shared" si="163"/>
        <v>0</v>
      </c>
      <c r="M376" s="35">
        <f t="shared" si="163"/>
        <v>0</v>
      </c>
      <c r="N376" s="35">
        <f t="shared" si="163"/>
        <v>0</v>
      </c>
      <c r="O376" s="35">
        <f t="shared" si="163"/>
        <v>0</v>
      </c>
      <c r="P376" s="35">
        <f t="shared" si="163"/>
        <v>0</v>
      </c>
      <c r="Q376" s="35">
        <f t="shared" si="163"/>
        <v>0</v>
      </c>
      <c r="R376" s="35" t="e">
        <f t="shared" si="163"/>
        <v>#N/A</v>
      </c>
      <c r="S376" s="35" t="e">
        <f t="shared" si="163"/>
        <v>#N/A</v>
      </c>
      <c r="T376" s="35" t="e">
        <f t="shared" si="163"/>
        <v>#N/A</v>
      </c>
      <c r="U376" s="35" t="e">
        <f t="shared" si="163"/>
        <v>#N/A</v>
      </c>
      <c r="V376" s="35" t="e">
        <f t="shared" si="163"/>
        <v>#N/A</v>
      </c>
      <c r="W376" s="35" t="e">
        <f t="shared" si="163"/>
        <v>#N/A</v>
      </c>
      <c r="X376" s="35" t="e">
        <f t="shared" si="163"/>
        <v>#N/A</v>
      </c>
      <c r="Y376" s="35" t="e">
        <f t="shared" si="163"/>
        <v>#N/A</v>
      </c>
      <c r="Z376" s="35" t="e">
        <f t="shared" si="163"/>
        <v>#N/A</v>
      </c>
      <c r="AA376" s="35" t="e">
        <f t="shared" si="163"/>
        <v>#N/A</v>
      </c>
      <c r="AB376" s="35" t="e">
        <f t="shared" si="163"/>
        <v>#N/A</v>
      </c>
      <c r="AC376" s="35" t="e">
        <f t="shared" si="163"/>
        <v>#N/A</v>
      </c>
      <c r="AD376" s="35" t="e">
        <f t="shared" si="163"/>
        <v>#N/A</v>
      </c>
      <c r="AE376" s="35" t="e">
        <f t="shared" si="163"/>
        <v>#N/A</v>
      </c>
      <c r="AF376" s="35" t="e">
        <f t="shared" si="163"/>
        <v>#N/A</v>
      </c>
      <c r="AG376" s="35" t="e">
        <f t="shared" si="163"/>
        <v>#N/A</v>
      </c>
      <c r="AH376" s="35" t="e">
        <f t="shared" si="163"/>
        <v>#N/A</v>
      </c>
      <c r="AI376" s="35" t="e">
        <f t="shared" si="163"/>
        <v>#N/A</v>
      </c>
      <c r="AJ376" s="35" t="e">
        <f t="shared" si="163"/>
        <v>#N/A</v>
      </c>
      <c r="AK376" s="35" t="e">
        <f t="shared" si="163"/>
        <v>#N/A</v>
      </c>
      <c r="AL376" s="35" t="e">
        <f t="shared" si="163"/>
        <v>#N/A</v>
      </c>
      <c r="AM376" s="35" t="e">
        <f t="shared" si="163"/>
        <v>#N/A</v>
      </c>
      <c r="AN376" s="35" t="e">
        <f t="shared" si="163"/>
        <v>#N/A</v>
      </c>
      <c r="AO376" s="35" t="e">
        <f t="shared" si="163"/>
        <v>#N/A</v>
      </c>
      <c r="AP376" s="35" t="e">
        <f t="shared" si="163"/>
        <v>#N/A</v>
      </c>
      <c r="AQ376" s="35" t="e">
        <f t="shared" si="163"/>
        <v>#N/A</v>
      </c>
      <c r="AR376" s="35" t="e">
        <f t="shared" si="163"/>
        <v>#N/A</v>
      </c>
      <c r="AS376" s="35" t="e">
        <f t="shared" si="163"/>
        <v>#N/A</v>
      </c>
      <c r="AT376" s="35" t="e">
        <f t="shared" si="163"/>
        <v>#N/A</v>
      </c>
      <c r="AU376" s="35" t="e">
        <f t="shared" si="163"/>
        <v>#N/A</v>
      </c>
      <c r="AV376" s="35" t="e">
        <f t="shared" si="163"/>
        <v>#N/A</v>
      </c>
      <c r="AW376" s="35" t="e">
        <f t="shared" si="163"/>
        <v>#N/A</v>
      </c>
      <c r="AX376" s="35" t="e">
        <f t="shared" si="163"/>
        <v>#N/A</v>
      </c>
      <c r="AY376" s="35" t="e">
        <f t="shared" si="163"/>
        <v>#N/A</v>
      </c>
      <c r="AZ376" s="35" t="e">
        <f t="shared" si="163"/>
        <v>#N/A</v>
      </c>
      <c r="BA376" s="35" t="e">
        <f t="shared" si="163"/>
        <v>#N/A</v>
      </c>
      <c r="BB376" s="35" t="e">
        <f t="shared" si="163"/>
        <v>#N/A</v>
      </c>
      <c r="BC376" s="35" t="e">
        <f t="shared" si="163"/>
        <v>#N/A</v>
      </c>
      <c r="BD376" s="35" t="e">
        <f t="shared" si="163"/>
        <v>#N/A</v>
      </c>
      <c r="BE376" s="35" t="e">
        <f t="shared" si="163"/>
        <v>#N/A</v>
      </c>
      <c r="BF376" s="35" t="e">
        <f t="shared" si="163"/>
        <v>#N/A</v>
      </c>
      <c r="BG376" s="35" t="e">
        <f t="shared" si="163"/>
        <v>#N/A</v>
      </c>
      <c r="BH376" s="35" t="e">
        <f t="shared" si="163"/>
        <v>#N/A</v>
      </c>
      <c r="BI376" s="35" t="e">
        <f t="shared" si="163"/>
        <v>#N/A</v>
      </c>
      <c r="BJ376" s="35" t="e">
        <f t="shared" si="163"/>
        <v>#N/A</v>
      </c>
      <c r="BK376" s="35" t="e">
        <f t="shared" si="163"/>
        <v>#N/A</v>
      </c>
      <c r="BL376" s="35" t="e">
        <f t="shared" si="163"/>
        <v>#N/A</v>
      </c>
      <c r="BM376" s="35" t="e">
        <f t="shared" si="163"/>
        <v>#N/A</v>
      </c>
      <c r="BN376" s="35" t="e">
        <f t="shared" si="163"/>
        <v>#N/A</v>
      </c>
    </row>
    <row r="377" spans="3:66" hidden="1">
      <c r="C377" s="35" t="s">
        <v>1</v>
      </c>
      <c r="G377" s="35">
        <f t="shared" si="163"/>
        <v>0</v>
      </c>
      <c r="H377" s="35">
        <f t="shared" si="163"/>
        <v>0</v>
      </c>
      <c r="I377" s="35">
        <f t="shared" si="163"/>
        <v>0</v>
      </c>
      <c r="J377" s="35">
        <f t="shared" si="163"/>
        <v>0</v>
      </c>
      <c r="K377" s="35">
        <f t="shared" si="163"/>
        <v>0</v>
      </c>
      <c r="L377" s="35">
        <f t="shared" si="163"/>
        <v>0</v>
      </c>
      <c r="M377" s="35">
        <f t="shared" si="163"/>
        <v>0</v>
      </c>
      <c r="N377" s="35">
        <f t="shared" si="163"/>
        <v>0</v>
      </c>
      <c r="O377" s="35">
        <f t="shared" si="163"/>
        <v>0</v>
      </c>
      <c r="P377" s="35">
        <f t="shared" si="163"/>
        <v>0</v>
      </c>
      <c r="Q377" s="35">
        <f t="shared" si="163"/>
        <v>0</v>
      </c>
      <c r="R377" s="35" t="e">
        <f t="shared" si="163"/>
        <v>#N/A</v>
      </c>
      <c r="S377" s="35" t="e">
        <f t="shared" si="163"/>
        <v>#N/A</v>
      </c>
      <c r="T377" s="35" t="e">
        <f t="shared" si="163"/>
        <v>#N/A</v>
      </c>
      <c r="U377" s="35" t="e">
        <f t="shared" si="163"/>
        <v>#N/A</v>
      </c>
      <c r="V377" s="35" t="e">
        <f t="shared" si="163"/>
        <v>#N/A</v>
      </c>
      <c r="W377" s="35" t="e">
        <f t="shared" si="163"/>
        <v>#N/A</v>
      </c>
      <c r="X377" s="35" t="e">
        <f t="shared" si="163"/>
        <v>#N/A</v>
      </c>
      <c r="Y377" s="35" t="e">
        <f t="shared" si="163"/>
        <v>#N/A</v>
      </c>
      <c r="Z377" s="35" t="e">
        <f t="shared" si="163"/>
        <v>#N/A</v>
      </c>
      <c r="AA377" s="35" t="e">
        <f t="shared" si="163"/>
        <v>#N/A</v>
      </c>
      <c r="AB377" s="35" t="e">
        <f t="shared" si="163"/>
        <v>#N/A</v>
      </c>
      <c r="AC377" s="35" t="e">
        <f t="shared" si="163"/>
        <v>#N/A</v>
      </c>
      <c r="AD377" s="35" t="e">
        <f t="shared" si="163"/>
        <v>#N/A</v>
      </c>
      <c r="AE377" s="35" t="e">
        <f t="shared" si="163"/>
        <v>#N/A</v>
      </c>
      <c r="AF377" s="35" t="e">
        <f t="shared" si="163"/>
        <v>#N/A</v>
      </c>
      <c r="AG377" s="35" t="e">
        <f t="shared" si="163"/>
        <v>#N/A</v>
      </c>
      <c r="AH377" s="35" t="e">
        <f t="shared" si="163"/>
        <v>#N/A</v>
      </c>
      <c r="AI377" s="35" t="e">
        <f t="shared" si="163"/>
        <v>#N/A</v>
      </c>
      <c r="AJ377" s="35" t="e">
        <f t="shared" si="163"/>
        <v>#N/A</v>
      </c>
      <c r="AK377" s="35" t="e">
        <f t="shared" si="163"/>
        <v>#N/A</v>
      </c>
      <c r="AL377" s="35" t="e">
        <f t="shared" si="163"/>
        <v>#N/A</v>
      </c>
      <c r="AM377" s="35" t="e">
        <f t="shared" si="163"/>
        <v>#N/A</v>
      </c>
      <c r="AN377" s="35" t="e">
        <f t="shared" si="163"/>
        <v>#N/A</v>
      </c>
      <c r="AO377" s="35" t="e">
        <f t="shared" si="163"/>
        <v>#N/A</v>
      </c>
      <c r="AP377" s="35" t="e">
        <f t="shared" si="163"/>
        <v>#N/A</v>
      </c>
      <c r="AQ377" s="35" t="e">
        <f t="shared" si="163"/>
        <v>#N/A</v>
      </c>
      <c r="AR377" s="35" t="e">
        <f t="shared" si="163"/>
        <v>#N/A</v>
      </c>
      <c r="AS377" s="35" t="e">
        <f t="shared" si="163"/>
        <v>#N/A</v>
      </c>
      <c r="AT377" s="35" t="e">
        <f t="shared" si="163"/>
        <v>#N/A</v>
      </c>
      <c r="AU377" s="35" t="e">
        <f t="shared" si="163"/>
        <v>#N/A</v>
      </c>
      <c r="AV377" s="35" t="e">
        <f t="shared" si="163"/>
        <v>#N/A</v>
      </c>
      <c r="AW377" s="35" t="e">
        <f t="shared" si="163"/>
        <v>#N/A</v>
      </c>
      <c r="AX377" s="35" t="e">
        <f t="shared" si="163"/>
        <v>#N/A</v>
      </c>
      <c r="AY377" s="35" t="e">
        <f t="shared" si="163"/>
        <v>#N/A</v>
      </c>
      <c r="AZ377" s="35" t="e">
        <f t="shared" si="163"/>
        <v>#N/A</v>
      </c>
      <c r="BA377" s="35" t="e">
        <f t="shared" si="163"/>
        <v>#N/A</v>
      </c>
      <c r="BB377" s="35" t="e">
        <f t="shared" si="163"/>
        <v>#N/A</v>
      </c>
      <c r="BC377" s="35" t="e">
        <f t="shared" si="163"/>
        <v>#N/A</v>
      </c>
      <c r="BD377" s="35" t="e">
        <f t="shared" si="163"/>
        <v>#N/A</v>
      </c>
      <c r="BE377" s="35" t="e">
        <f t="shared" si="163"/>
        <v>#N/A</v>
      </c>
      <c r="BF377" s="35" t="e">
        <f t="shared" si="163"/>
        <v>#N/A</v>
      </c>
      <c r="BG377" s="35" t="e">
        <f t="shared" si="163"/>
        <v>#N/A</v>
      </c>
      <c r="BH377" s="35" t="e">
        <f t="shared" si="163"/>
        <v>#N/A</v>
      </c>
      <c r="BI377" s="35" t="e">
        <f t="shared" si="163"/>
        <v>#N/A</v>
      </c>
      <c r="BJ377" s="35" t="e">
        <f t="shared" si="163"/>
        <v>#N/A</v>
      </c>
      <c r="BK377" s="35" t="e">
        <f t="shared" si="163"/>
        <v>#N/A</v>
      </c>
      <c r="BL377" s="35" t="e">
        <f t="shared" si="163"/>
        <v>#N/A</v>
      </c>
      <c r="BM377" s="35" t="e">
        <f t="shared" si="163"/>
        <v>#N/A</v>
      </c>
      <c r="BN377" s="35" t="e">
        <f t="shared" si="163"/>
        <v>#N/A</v>
      </c>
    </row>
    <row r="378" spans="3:66" hidden="1">
      <c r="C378" s="35" t="s">
        <v>2</v>
      </c>
      <c r="G378" s="35">
        <f t="shared" si="163"/>
        <v>0</v>
      </c>
      <c r="H378" s="35">
        <f t="shared" si="163"/>
        <v>0</v>
      </c>
      <c r="I378" s="35">
        <f t="shared" si="163"/>
        <v>0</v>
      </c>
      <c r="J378" s="35">
        <f t="shared" si="163"/>
        <v>0</v>
      </c>
      <c r="K378" s="35">
        <f t="shared" si="163"/>
        <v>0</v>
      </c>
      <c r="L378" s="35">
        <f t="shared" si="163"/>
        <v>0</v>
      </c>
      <c r="M378" s="35">
        <f t="shared" si="163"/>
        <v>0</v>
      </c>
      <c r="N378" s="35">
        <f t="shared" si="163"/>
        <v>0</v>
      </c>
      <c r="O378" s="35">
        <f t="shared" si="163"/>
        <v>0</v>
      </c>
      <c r="P378" s="35">
        <f t="shared" si="163"/>
        <v>0</v>
      </c>
      <c r="Q378" s="35">
        <f t="shared" si="163"/>
        <v>0</v>
      </c>
      <c r="R378" s="35" t="e">
        <f t="shared" si="163"/>
        <v>#N/A</v>
      </c>
      <c r="S378" s="35" t="e">
        <f t="shared" si="163"/>
        <v>#N/A</v>
      </c>
      <c r="T378" s="35" t="e">
        <f t="shared" si="163"/>
        <v>#N/A</v>
      </c>
      <c r="U378" s="35" t="e">
        <f t="shared" si="163"/>
        <v>#N/A</v>
      </c>
      <c r="V378" s="35" t="e">
        <f t="shared" si="163"/>
        <v>#N/A</v>
      </c>
      <c r="W378" s="35" t="e">
        <f t="shared" si="163"/>
        <v>#N/A</v>
      </c>
      <c r="X378" s="35" t="e">
        <f t="shared" si="163"/>
        <v>#N/A</v>
      </c>
      <c r="Y378" s="35" t="e">
        <f t="shared" si="163"/>
        <v>#N/A</v>
      </c>
      <c r="Z378" s="35" t="e">
        <f t="shared" si="163"/>
        <v>#N/A</v>
      </c>
      <c r="AA378" s="35" t="e">
        <f t="shared" si="163"/>
        <v>#N/A</v>
      </c>
      <c r="AB378" s="35" t="e">
        <f t="shared" si="163"/>
        <v>#N/A</v>
      </c>
      <c r="AC378" s="35" t="e">
        <f t="shared" si="163"/>
        <v>#N/A</v>
      </c>
      <c r="AD378" s="35" t="e">
        <f t="shared" si="163"/>
        <v>#N/A</v>
      </c>
      <c r="AE378" s="35" t="e">
        <f t="shared" si="163"/>
        <v>#N/A</v>
      </c>
      <c r="AF378" s="35" t="e">
        <f t="shared" si="163"/>
        <v>#N/A</v>
      </c>
      <c r="AG378" s="35" t="e">
        <f t="shared" si="163"/>
        <v>#N/A</v>
      </c>
      <c r="AH378" s="35" t="e">
        <f t="shared" si="163"/>
        <v>#N/A</v>
      </c>
      <c r="AI378" s="35" t="e">
        <f t="shared" si="163"/>
        <v>#N/A</v>
      </c>
      <c r="AJ378" s="35" t="e">
        <f t="shared" si="163"/>
        <v>#N/A</v>
      </c>
      <c r="AK378" s="35" t="e">
        <f t="shared" si="163"/>
        <v>#N/A</v>
      </c>
      <c r="AL378" s="35" t="e">
        <f t="shared" si="163"/>
        <v>#N/A</v>
      </c>
      <c r="AM378" s="35" t="e">
        <f t="shared" si="163"/>
        <v>#N/A</v>
      </c>
      <c r="AN378" s="35" t="e">
        <f t="shared" si="163"/>
        <v>#N/A</v>
      </c>
      <c r="AO378" s="35" t="e">
        <f t="shared" si="163"/>
        <v>#N/A</v>
      </c>
      <c r="AP378" s="35" t="e">
        <f t="shared" si="163"/>
        <v>#N/A</v>
      </c>
      <c r="AQ378" s="35" t="e">
        <f t="shared" si="163"/>
        <v>#N/A</v>
      </c>
      <c r="AR378" s="35" t="e">
        <f t="shared" si="163"/>
        <v>#N/A</v>
      </c>
      <c r="AS378" s="35" t="e">
        <f t="shared" si="163"/>
        <v>#N/A</v>
      </c>
      <c r="AT378" s="35" t="e">
        <f t="shared" si="163"/>
        <v>#N/A</v>
      </c>
      <c r="AU378" s="35" t="e">
        <f t="shared" si="163"/>
        <v>#N/A</v>
      </c>
      <c r="AV378" s="35" t="e">
        <f t="shared" si="163"/>
        <v>#N/A</v>
      </c>
      <c r="AW378" s="35" t="e">
        <f t="shared" si="163"/>
        <v>#N/A</v>
      </c>
      <c r="AX378" s="35" t="e">
        <f t="shared" si="163"/>
        <v>#N/A</v>
      </c>
      <c r="AY378" s="35" t="e">
        <f t="shared" si="163"/>
        <v>#N/A</v>
      </c>
      <c r="AZ378" s="35" t="e">
        <f t="shared" si="163"/>
        <v>#N/A</v>
      </c>
      <c r="BA378" s="35" t="e">
        <f t="shared" si="163"/>
        <v>#N/A</v>
      </c>
      <c r="BB378" s="35" t="e">
        <f t="shared" si="163"/>
        <v>#N/A</v>
      </c>
      <c r="BC378" s="35" t="e">
        <f t="shared" si="163"/>
        <v>#N/A</v>
      </c>
      <c r="BD378" s="35" t="e">
        <f t="shared" si="163"/>
        <v>#N/A</v>
      </c>
      <c r="BE378" s="35" t="e">
        <f t="shared" si="163"/>
        <v>#N/A</v>
      </c>
      <c r="BF378" s="35" t="e">
        <f t="shared" si="163"/>
        <v>#N/A</v>
      </c>
      <c r="BG378" s="35" t="e">
        <f t="shared" si="163"/>
        <v>#N/A</v>
      </c>
      <c r="BH378" s="35" t="e">
        <f t="shared" si="163"/>
        <v>#N/A</v>
      </c>
      <c r="BI378" s="35" t="e">
        <f t="shared" si="163"/>
        <v>#N/A</v>
      </c>
      <c r="BJ378" s="35" t="e">
        <f t="shared" si="163"/>
        <v>#N/A</v>
      </c>
      <c r="BK378" s="35" t="e">
        <f t="shared" si="163"/>
        <v>#N/A</v>
      </c>
      <c r="BL378" s="35" t="e">
        <f t="shared" si="163"/>
        <v>#N/A</v>
      </c>
      <c r="BM378" s="35" t="e">
        <f t="shared" si="163"/>
        <v>#N/A</v>
      </c>
      <c r="BN378" s="35" t="e">
        <f t="shared" si="163"/>
        <v>#N/A</v>
      </c>
    </row>
    <row r="379" spans="3:66" hidden="1">
      <c r="C379" s="35" t="s">
        <v>13</v>
      </c>
      <c r="G379" s="35">
        <f t="shared" si="163"/>
        <v>0</v>
      </c>
      <c r="H379" s="35">
        <f t="shared" si="163"/>
        <v>0</v>
      </c>
      <c r="I379" s="35">
        <f t="shared" si="163"/>
        <v>0</v>
      </c>
      <c r="J379" s="35">
        <f t="shared" si="163"/>
        <v>0</v>
      </c>
      <c r="K379" s="35">
        <f t="shared" si="163"/>
        <v>0</v>
      </c>
      <c r="L379" s="35">
        <f t="shared" si="163"/>
        <v>0</v>
      </c>
      <c r="M379" s="35">
        <f t="shared" si="163"/>
        <v>0</v>
      </c>
      <c r="N379" s="35">
        <f t="shared" si="163"/>
        <v>0</v>
      </c>
      <c r="O379" s="35">
        <f t="shared" si="163"/>
        <v>0</v>
      </c>
      <c r="P379" s="35">
        <f t="shared" si="163"/>
        <v>0</v>
      </c>
      <c r="Q379" s="35">
        <f t="shared" si="163"/>
        <v>0</v>
      </c>
      <c r="R379" s="35" t="e">
        <f t="shared" si="163"/>
        <v>#N/A</v>
      </c>
      <c r="S379" s="35" t="e">
        <f t="shared" si="163"/>
        <v>#N/A</v>
      </c>
      <c r="T379" s="35" t="e">
        <f t="shared" si="163"/>
        <v>#N/A</v>
      </c>
      <c r="U379" s="35" t="e">
        <f t="shared" si="163"/>
        <v>#N/A</v>
      </c>
      <c r="V379" s="35" t="e">
        <f t="shared" ref="V379:BN379" si="164">U373</f>
        <v>#N/A</v>
      </c>
      <c r="W379" s="35" t="e">
        <f t="shared" si="164"/>
        <v>#N/A</v>
      </c>
      <c r="X379" s="35" t="e">
        <f t="shared" si="164"/>
        <v>#N/A</v>
      </c>
      <c r="Y379" s="35" t="e">
        <f t="shared" si="164"/>
        <v>#N/A</v>
      </c>
      <c r="Z379" s="35" t="e">
        <f t="shared" si="164"/>
        <v>#N/A</v>
      </c>
      <c r="AA379" s="35" t="e">
        <f t="shared" si="164"/>
        <v>#N/A</v>
      </c>
      <c r="AB379" s="35" t="e">
        <f t="shared" si="164"/>
        <v>#N/A</v>
      </c>
      <c r="AC379" s="35" t="e">
        <f t="shared" si="164"/>
        <v>#N/A</v>
      </c>
      <c r="AD379" s="35" t="e">
        <f t="shared" si="164"/>
        <v>#N/A</v>
      </c>
      <c r="AE379" s="35" t="e">
        <f t="shared" si="164"/>
        <v>#N/A</v>
      </c>
      <c r="AF379" s="35" t="e">
        <f t="shared" si="164"/>
        <v>#N/A</v>
      </c>
      <c r="AG379" s="35" t="e">
        <f t="shared" si="164"/>
        <v>#N/A</v>
      </c>
      <c r="AH379" s="35" t="e">
        <f t="shared" si="164"/>
        <v>#N/A</v>
      </c>
      <c r="AI379" s="35" t="e">
        <f t="shared" si="164"/>
        <v>#N/A</v>
      </c>
      <c r="AJ379" s="35" t="e">
        <f t="shared" si="164"/>
        <v>#N/A</v>
      </c>
      <c r="AK379" s="35" t="e">
        <f t="shared" si="164"/>
        <v>#N/A</v>
      </c>
      <c r="AL379" s="35" t="e">
        <f t="shared" si="164"/>
        <v>#N/A</v>
      </c>
      <c r="AM379" s="35" t="e">
        <f t="shared" si="164"/>
        <v>#N/A</v>
      </c>
      <c r="AN379" s="35" t="e">
        <f t="shared" si="164"/>
        <v>#N/A</v>
      </c>
      <c r="AO379" s="35" t="e">
        <f t="shared" si="164"/>
        <v>#N/A</v>
      </c>
      <c r="AP379" s="35" t="e">
        <f t="shared" si="164"/>
        <v>#N/A</v>
      </c>
      <c r="AQ379" s="35" t="e">
        <f t="shared" si="164"/>
        <v>#N/A</v>
      </c>
      <c r="AR379" s="35" t="e">
        <f t="shared" si="164"/>
        <v>#N/A</v>
      </c>
      <c r="AS379" s="35" t="e">
        <f t="shared" si="164"/>
        <v>#N/A</v>
      </c>
      <c r="AT379" s="35" t="e">
        <f t="shared" si="164"/>
        <v>#N/A</v>
      </c>
      <c r="AU379" s="35" t="e">
        <f t="shared" si="164"/>
        <v>#N/A</v>
      </c>
      <c r="AV379" s="35" t="e">
        <f t="shared" si="164"/>
        <v>#N/A</v>
      </c>
      <c r="AW379" s="35" t="e">
        <f t="shared" si="164"/>
        <v>#N/A</v>
      </c>
      <c r="AX379" s="35" t="e">
        <f t="shared" si="164"/>
        <v>#N/A</v>
      </c>
      <c r="AY379" s="35" t="e">
        <f t="shared" si="164"/>
        <v>#N/A</v>
      </c>
      <c r="AZ379" s="35" t="e">
        <f t="shared" si="164"/>
        <v>#N/A</v>
      </c>
      <c r="BA379" s="35" t="e">
        <f t="shared" si="164"/>
        <v>#N/A</v>
      </c>
      <c r="BB379" s="35" t="e">
        <f t="shared" si="164"/>
        <v>#N/A</v>
      </c>
      <c r="BC379" s="35" t="e">
        <f t="shared" si="164"/>
        <v>#N/A</v>
      </c>
      <c r="BD379" s="35" t="e">
        <f t="shared" si="164"/>
        <v>#N/A</v>
      </c>
      <c r="BE379" s="35" t="e">
        <f t="shared" si="164"/>
        <v>#N/A</v>
      </c>
      <c r="BF379" s="35" t="e">
        <f t="shared" si="164"/>
        <v>#N/A</v>
      </c>
      <c r="BG379" s="35" t="e">
        <f t="shared" si="164"/>
        <v>#N/A</v>
      </c>
      <c r="BH379" s="35" t="e">
        <f t="shared" si="164"/>
        <v>#N/A</v>
      </c>
      <c r="BI379" s="35" t="e">
        <f t="shared" si="164"/>
        <v>#N/A</v>
      </c>
      <c r="BJ379" s="35" t="e">
        <f t="shared" si="164"/>
        <v>#N/A</v>
      </c>
      <c r="BK379" s="35" t="e">
        <f t="shared" si="164"/>
        <v>#N/A</v>
      </c>
      <c r="BL379" s="35" t="e">
        <f t="shared" si="164"/>
        <v>#N/A</v>
      </c>
      <c r="BM379" s="35" t="e">
        <f t="shared" si="164"/>
        <v>#N/A</v>
      </c>
      <c r="BN379" s="35" t="e">
        <f t="shared" si="164"/>
        <v>#N/A</v>
      </c>
    </row>
    <row r="380" spans="3:66" hidden="1"/>
    <row r="381" spans="3:66" hidden="1">
      <c r="C381" s="35" t="s">
        <v>12</v>
      </c>
      <c r="H381" s="35">
        <f t="shared" ref="H381:BN385" si="165">G375</f>
        <v>0</v>
      </c>
      <c r="I381" s="35">
        <f t="shared" si="165"/>
        <v>0</v>
      </c>
      <c r="J381" s="35">
        <f t="shared" si="165"/>
        <v>0</v>
      </c>
      <c r="K381" s="35">
        <f t="shared" si="165"/>
        <v>0</v>
      </c>
      <c r="L381" s="35">
        <f t="shared" si="165"/>
        <v>0</v>
      </c>
      <c r="M381" s="35">
        <f t="shared" si="165"/>
        <v>0</v>
      </c>
      <c r="N381" s="35">
        <f t="shared" si="165"/>
        <v>0</v>
      </c>
      <c r="O381" s="35">
        <f t="shared" si="165"/>
        <v>0</v>
      </c>
      <c r="P381" s="35">
        <f t="shared" si="165"/>
        <v>0</v>
      </c>
      <c r="Q381" s="35">
        <f t="shared" si="165"/>
        <v>0</v>
      </c>
      <c r="R381" s="35">
        <f t="shared" si="165"/>
        <v>0</v>
      </c>
      <c r="S381" s="35">
        <f t="shared" si="165"/>
        <v>0</v>
      </c>
      <c r="T381" s="35" t="e">
        <f t="shared" si="165"/>
        <v>#N/A</v>
      </c>
      <c r="U381" s="35" t="e">
        <f t="shared" si="165"/>
        <v>#N/A</v>
      </c>
      <c r="V381" s="35" t="e">
        <f t="shared" si="165"/>
        <v>#N/A</v>
      </c>
      <c r="W381" s="35" t="e">
        <f t="shared" si="165"/>
        <v>#N/A</v>
      </c>
      <c r="X381" s="35" t="e">
        <f t="shared" si="165"/>
        <v>#N/A</v>
      </c>
      <c r="Y381" s="35" t="e">
        <f t="shared" si="165"/>
        <v>#N/A</v>
      </c>
      <c r="Z381" s="35" t="e">
        <f t="shared" si="165"/>
        <v>#N/A</v>
      </c>
      <c r="AA381" s="35" t="e">
        <f t="shared" si="165"/>
        <v>#N/A</v>
      </c>
      <c r="AB381" s="35" t="e">
        <f t="shared" si="165"/>
        <v>#N/A</v>
      </c>
      <c r="AC381" s="35" t="e">
        <f t="shared" si="165"/>
        <v>#N/A</v>
      </c>
      <c r="AD381" s="35" t="e">
        <f t="shared" si="165"/>
        <v>#N/A</v>
      </c>
      <c r="AE381" s="35" t="e">
        <f t="shared" si="165"/>
        <v>#N/A</v>
      </c>
      <c r="AF381" s="35" t="e">
        <f t="shared" si="165"/>
        <v>#N/A</v>
      </c>
      <c r="AG381" s="35" t="e">
        <f t="shared" si="165"/>
        <v>#N/A</v>
      </c>
      <c r="AH381" s="35" t="e">
        <f t="shared" si="165"/>
        <v>#N/A</v>
      </c>
      <c r="AI381" s="35" t="e">
        <f t="shared" si="165"/>
        <v>#N/A</v>
      </c>
      <c r="AJ381" s="35" t="e">
        <f t="shared" si="165"/>
        <v>#N/A</v>
      </c>
      <c r="AK381" s="35" t="e">
        <f t="shared" si="165"/>
        <v>#N/A</v>
      </c>
      <c r="AL381" s="35" t="e">
        <f t="shared" si="165"/>
        <v>#N/A</v>
      </c>
      <c r="AM381" s="35" t="e">
        <f t="shared" si="165"/>
        <v>#N/A</v>
      </c>
      <c r="AN381" s="35" t="e">
        <f t="shared" si="165"/>
        <v>#N/A</v>
      </c>
      <c r="AO381" s="35" t="e">
        <f t="shared" si="165"/>
        <v>#N/A</v>
      </c>
      <c r="AP381" s="35" t="e">
        <f t="shared" si="165"/>
        <v>#N/A</v>
      </c>
      <c r="AQ381" s="35" t="e">
        <f t="shared" si="165"/>
        <v>#N/A</v>
      </c>
      <c r="AR381" s="35" t="e">
        <f t="shared" si="165"/>
        <v>#N/A</v>
      </c>
      <c r="AS381" s="35" t="e">
        <f t="shared" si="165"/>
        <v>#N/A</v>
      </c>
      <c r="AT381" s="35" t="e">
        <f t="shared" si="165"/>
        <v>#N/A</v>
      </c>
      <c r="AU381" s="35" t="e">
        <f t="shared" si="165"/>
        <v>#N/A</v>
      </c>
      <c r="AV381" s="35" t="e">
        <f t="shared" si="165"/>
        <v>#N/A</v>
      </c>
      <c r="AW381" s="35" t="e">
        <f t="shared" si="165"/>
        <v>#N/A</v>
      </c>
      <c r="AX381" s="35" t="e">
        <f t="shared" si="165"/>
        <v>#N/A</v>
      </c>
      <c r="AY381" s="35" t="e">
        <f t="shared" si="165"/>
        <v>#N/A</v>
      </c>
      <c r="AZ381" s="35" t="e">
        <f t="shared" si="165"/>
        <v>#N/A</v>
      </c>
      <c r="BA381" s="35" t="e">
        <f t="shared" si="165"/>
        <v>#N/A</v>
      </c>
      <c r="BB381" s="35" t="e">
        <f t="shared" si="165"/>
        <v>#N/A</v>
      </c>
      <c r="BC381" s="35" t="e">
        <f t="shared" si="165"/>
        <v>#N/A</v>
      </c>
      <c r="BD381" s="35" t="e">
        <f t="shared" si="165"/>
        <v>#N/A</v>
      </c>
      <c r="BE381" s="35" t="e">
        <f t="shared" si="165"/>
        <v>#N/A</v>
      </c>
      <c r="BF381" s="35" t="e">
        <f t="shared" si="165"/>
        <v>#N/A</v>
      </c>
      <c r="BG381" s="35" t="e">
        <f t="shared" si="165"/>
        <v>#N/A</v>
      </c>
      <c r="BH381" s="35" t="e">
        <f t="shared" si="165"/>
        <v>#N/A</v>
      </c>
      <c r="BI381" s="35" t="e">
        <f t="shared" si="165"/>
        <v>#N/A</v>
      </c>
      <c r="BJ381" s="35" t="e">
        <f t="shared" si="165"/>
        <v>#N/A</v>
      </c>
      <c r="BK381" s="35" t="e">
        <f t="shared" si="165"/>
        <v>#N/A</v>
      </c>
      <c r="BL381" s="35" t="e">
        <f t="shared" si="165"/>
        <v>#N/A</v>
      </c>
      <c r="BM381" s="35" t="e">
        <f t="shared" si="165"/>
        <v>#N/A</v>
      </c>
      <c r="BN381" s="35" t="e">
        <f t="shared" si="165"/>
        <v>#N/A</v>
      </c>
    </row>
    <row r="382" spans="3:66" hidden="1">
      <c r="C382" s="35" t="s">
        <v>0</v>
      </c>
      <c r="H382" s="35">
        <f t="shared" si="165"/>
        <v>0</v>
      </c>
      <c r="I382" s="35">
        <f t="shared" si="165"/>
        <v>0</v>
      </c>
      <c r="J382" s="35">
        <f t="shared" si="165"/>
        <v>0</v>
      </c>
      <c r="K382" s="35">
        <f t="shared" si="165"/>
        <v>0</v>
      </c>
      <c r="L382" s="35">
        <f t="shared" si="165"/>
        <v>0</v>
      </c>
      <c r="M382" s="35">
        <f t="shared" si="165"/>
        <v>0</v>
      </c>
      <c r="N382" s="35">
        <f t="shared" si="165"/>
        <v>0</v>
      </c>
      <c r="O382" s="35">
        <f t="shared" si="165"/>
        <v>0</v>
      </c>
      <c r="P382" s="35">
        <f t="shared" si="165"/>
        <v>0</v>
      </c>
      <c r="Q382" s="35">
        <f t="shared" si="165"/>
        <v>0</v>
      </c>
      <c r="R382" s="35">
        <f t="shared" si="165"/>
        <v>0</v>
      </c>
      <c r="S382" s="35" t="e">
        <f t="shared" si="165"/>
        <v>#N/A</v>
      </c>
      <c r="T382" s="35" t="e">
        <f t="shared" si="165"/>
        <v>#N/A</v>
      </c>
      <c r="U382" s="35" t="e">
        <f t="shared" si="165"/>
        <v>#N/A</v>
      </c>
      <c r="V382" s="35" t="e">
        <f t="shared" si="165"/>
        <v>#N/A</v>
      </c>
      <c r="W382" s="35" t="e">
        <f t="shared" si="165"/>
        <v>#N/A</v>
      </c>
      <c r="X382" s="35" t="e">
        <f t="shared" si="165"/>
        <v>#N/A</v>
      </c>
      <c r="Y382" s="35" t="e">
        <f t="shared" si="165"/>
        <v>#N/A</v>
      </c>
      <c r="Z382" s="35" t="e">
        <f t="shared" si="165"/>
        <v>#N/A</v>
      </c>
      <c r="AA382" s="35" t="e">
        <f t="shared" si="165"/>
        <v>#N/A</v>
      </c>
      <c r="AB382" s="35" t="e">
        <f t="shared" si="165"/>
        <v>#N/A</v>
      </c>
      <c r="AC382" s="35" t="e">
        <f t="shared" si="165"/>
        <v>#N/A</v>
      </c>
      <c r="AD382" s="35" t="e">
        <f t="shared" si="165"/>
        <v>#N/A</v>
      </c>
      <c r="AE382" s="35" t="e">
        <f t="shared" si="165"/>
        <v>#N/A</v>
      </c>
      <c r="AF382" s="35" t="e">
        <f t="shared" si="165"/>
        <v>#N/A</v>
      </c>
      <c r="AG382" s="35" t="e">
        <f t="shared" si="165"/>
        <v>#N/A</v>
      </c>
      <c r="AH382" s="35" t="e">
        <f t="shared" si="165"/>
        <v>#N/A</v>
      </c>
      <c r="AI382" s="35" t="e">
        <f t="shared" si="165"/>
        <v>#N/A</v>
      </c>
      <c r="AJ382" s="35" t="e">
        <f t="shared" si="165"/>
        <v>#N/A</v>
      </c>
      <c r="AK382" s="35" t="e">
        <f t="shared" si="165"/>
        <v>#N/A</v>
      </c>
      <c r="AL382" s="35" t="e">
        <f t="shared" si="165"/>
        <v>#N/A</v>
      </c>
      <c r="AM382" s="35" t="e">
        <f t="shared" si="165"/>
        <v>#N/A</v>
      </c>
      <c r="AN382" s="35" t="e">
        <f t="shared" si="165"/>
        <v>#N/A</v>
      </c>
      <c r="AO382" s="35" t="e">
        <f t="shared" si="165"/>
        <v>#N/A</v>
      </c>
      <c r="AP382" s="35" t="e">
        <f t="shared" si="165"/>
        <v>#N/A</v>
      </c>
      <c r="AQ382" s="35" t="e">
        <f t="shared" si="165"/>
        <v>#N/A</v>
      </c>
      <c r="AR382" s="35" t="e">
        <f t="shared" si="165"/>
        <v>#N/A</v>
      </c>
      <c r="AS382" s="35" t="e">
        <f t="shared" si="165"/>
        <v>#N/A</v>
      </c>
      <c r="AT382" s="35" t="e">
        <f t="shared" si="165"/>
        <v>#N/A</v>
      </c>
      <c r="AU382" s="35" t="e">
        <f t="shared" si="165"/>
        <v>#N/A</v>
      </c>
      <c r="AV382" s="35" t="e">
        <f t="shared" si="165"/>
        <v>#N/A</v>
      </c>
      <c r="AW382" s="35" t="e">
        <f t="shared" si="165"/>
        <v>#N/A</v>
      </c>
      <c r="AX382" s="35" t="e">
        <f t="shared" si="165"/>
        <v>#N/A</v>
      </c>
      <c r="AY382" s="35" t="e">
        <f t="shared" si="165"/>
        <v>#N/A</v>
      </c>
      <c r="AZ382" s="35" t="e">
        <f t="shared" si="165"/>
        <v>#N/A</v>
      </c>
      <c r="BA382" s="35" t="e">
        <f t="shared" si="165"/>
        <v>#N/A</v>
      </c>
      <c r="BB382" s="35" t="e">
        <f t="shared" si="165"/>
        <v>#N/A</v>
      </c>
      <c r="BC382" s="35" t="e">
        <f t="shared" si="165"/>
        <v>#N/A</v>
      </c>
      <c r="BD382" s="35" t="e">
        <f t="shared" si="165"/>
        <v>#N/A</v>
      </c>
      <c r="BE382" s="35" t="e">
        <f t="shared" si="165"/>
        <v>#N/A</v>
      </c>
      <c r="BF382" s="35" t="e">
        <f t="shared" si="165"/>
        <v>#N/A</v>
      </c>
      <c r="BG382" s="35" t="e">
        <f t="shared" si="165"/>
        <v>#N/A</v>
      </c>
      <c r="BH382" s="35" t="e">
        <f t="shared" si="165"/>
        <v>#N/A</v>
      </c>
      <c r="BI382" s="35" t="e">
        <f t="shared" si="165"/>
        <v>#N/A</v>
      </c>
      <c r="BJ382" s="35" t="e">
        <f t="shared" si="165"/>
        <v>#N/A</v>
      </c>
      <c r="BK382" s="35" t="e">
        <f t="shared" si="165"/>
        <v>#N/A</v>
      </c>
      <c r="BL382" s="35" t="e">
        <f t="shared" si="165"/>
        <v>#N/A</v>
      </c>
      <c r="BM382" s="35" t="e">
        <f t="shared" si="165"/>
        <v>#N/A</v>
      </c>
      <c r="BN382" s="35" t="e">
        <f t="shared" si="165"/>
        <v>#N/A</v>
      </c>
    </row>
    <row r="383" spans="3:66" hidden="1">
      <c r="C383" s="35" t="s">
        <v>1</v>
      </c>
      <c r="H383" s="35">
        <f t="shared" si="165"/>
        <v>0</v>
      </c>
      <c r="I383" s="35">
        <f t="shared" si="165"/>
        <v>0</v>
      </c>
      <c r="J383" s="35">
        <f t="shared" si="165"/>
        <v>0</v>
      </c>
      <c r="K383" s="35">
        <f t="shared" si="165"/>
        <v>0</v>
      </c>
      <c r="L383" s="35">
        <f t="shared" si="165"/>
        <v>0</v>
      </c>
      <c r="M383" s="35">
        <f t="shared" si="165"/>
        <v>0</v>
      </c>
      <c r="N383" s="35">
        <f t="shared" si="165"/>
        <v>0</v>
      </c>
      <c r="O383" s="35">
        <f t="shared" si="165"/>
        <v>0</v>
      </c>
      <c r="P383" s="35">
        <f t="shared" si="165"/>
        <v>0</v>
      </c>
      <c r="Q383" s="35">
        <f t="shared" si="165"/>
        <v>0</v>
      </c>
      <c r="R383" s="35">
        <f t="shared" si="165"/>
        <v>0</v>
      </c>
      <c r="S383" s="35" t="e">
        <f t="shared" si="165"/>
        <v>#N/A</v>
      </c>
      <c r="T383" s="35" t="e">
        <f t="shared" si="165"/>
        <v>#N/A</v>
      </c>
      <c r="U383" s="35" t="e">
        <f t="shared" si="165"/>
        <v>#N/A</v>
      </c>
      <c r="V383" s="35" t="e">
        <f t="shared" si="165"/>
        <v>#N/A</v>
      </c>
      <c r="W383" s="35" t="e">
        <f t="shared" si="165"/>
        <v>#N/A</v>
      </c>
      <c r="X383" s="35" t="e">
        <f t="shared" si="165"/>
        <v>#N/A</v>
      </c>
      <c r="Y383" s="35" t="e">
        <f t="shared" si="165"/>
        <v>#N/A</v>
      </c>
      <c r="Z383" s="35" t="e">
        <f t="shared" si="165"/>
        <v>#N/A</v>
      </c>
      <c r="AA383" s="35" t="e">
        <f t="shared" si="165"/>
        <v>#N/A</v>
      </c>
      <c r="AB383" s="35" t="e">
        <f t="shared" si="165"/>
        <v>#N/A</v>
      </c>
      <c r="AC383" s="35" t="e">
        <f t="shared" si="165"/>
        <v>#N/A</v>
      </c>
      <c r="AD383" s="35" t="e">
        <f t="shared" si="165"/>
        <v>#N/A</v>
      </c>
      <c r="AE383" s="35" t="e">
        <f t="shared" si="165"/>
        <v>#N/A</v>
      </c>
      <c r="AF383" s="35" t="e">
        <f t="shared" si="165"/>
        <v>#N/A</v>
      </c>
      <c r="AG383" s="35" t="e">
        <f t="shared" si="165"/>
        <v>#N/A</v>
      </c>
      <c r="AH383" s="35" t="e">
        <f t="shared" si="165"/>
        <v>#N/A</v>
      </c>
      <c r="AI383" s="35" t="e">
        <f t="shared" si="165"/>
        <v>#N/A</v>
      </c>
      <c r="AJ383" s="35" t="e">
        <f t="shared" si="165"/>
        <v>#N/A</v>
      </c>
      <c r="AK383" s="35" t="e">
        <f t="shared" si="165"/>
        <v>#N/A</v>
      </c>
      <c r="AL383" s="35" t="e">
        <f t="shared" si="165"/>
        <v>#N/A</v>
      </c>
      <c r="AM383" s="35" t="e">
        <f t="shared" si="165"/>
        <v>#N/A</v>
      </c>
      <c r="AN383" s="35" t="e">
        <f t="shared" si="165"/>
        <v>#N/A</v>
      </c>
      <c r="AO383" s="35" t="e">
        <f t="shared" si="165"/>
        <v>#N/A</v>
      </c>
      <c r="AP383" s="35" t="e">
        <f t="shared" si="165"/>
        <v>#N/A</v>
      </c>
      <c r="AQ383" s="35" t="e">
        <f t="shared" si="165"/>
        <v>#N/A</v>
      </c>
      <c r="AR383" s="35" t="e">
        <f t="shared" si="165"/>
        <v>#N/A</v>
      </c>
      <c r="AS383" s="35" t="e">
        <f t="shared" si="165"/>
        <v>#N/A</v>
      </c>
      <c r="AT383" s="35" t="e">
        <f t="shared" si="165"/>
        <v>#N/A</v>
      </c>
      <c r="AU383" s="35" t="e">
        <f t="shared" si="165"/>
        <v>#N/A</v>
      </c>
      <c r="AV383" s="35" t="e">
        <f t="shared" si="165"/>
        <v>#N/A</v>
      </c>
      <c r="AW383" s="35" t="e">
        <f t="shared" si="165"/>
        <v>#N/A</v>
      </c>
      <c r="AX383" s="35" t="e">
        <f t="shared" si="165"/>
        <v>#N/A</v>
      </c>
      <c r="AY383" s="35" t="e">
        <f t="shared" si="165"/>
        <v>#N/A</v>
      </c>
      <c r="AZ383" s="35" t="e">
        <f t="shared" si="165"/>
        <v>#N/A</v>
      </c>
      <c r="BA383" s="35" t="e">
        <f t="shared" si="165"/>
        <v>#N/A</v>
      </c>
      <c r="BB383" s="35" t="e">
        <f t="shared" si="165"/>
        <v>#N/A</v>
      </c>
      <c r="BC383" s="35" t="e">
        <f t="shared" si="165"/>
        <v>#N/A</v>
      </c>
      <c r="BD383" s="35" t="e">
        <f t="shared" si="165"/>
        <v>#N/A</v>
      </c>
      <c r="BE383" s="35" t="e">
        <f t="shared" si="165"/>
        <v>#N/A</v>
      </c>
      <c r="BF383" s="35" t="e">
        <f t="shared" si="165"/>
        <v>#N/A</v>
      </c>
      <c r="BG383" s="35" t="e">
        <f t="shared" si="165"/>
        <v>#N/A</v>
      </c>
      <c r="BH383" s="35" t="e">
        <f t="shared" si="165"/>
        <v>#N/A</v>
      </c>
      <c r="BI383" s="35" t="e">
        <f t="shared" si="165"/>
        <v>#N/A</v>
      </c>
      <c r="BJ383" s="35" t="e">
        <f t="shared" si="165"/>
        <v>#N/A</v>
      </c>
      <c r="BK383" s="35" t="e">
        <f t="shared" si="165"/>
        <v>#N/A</v>
      </c>
      <c r="BL383" s="35" t="e">
        <f t="shared" si="165"/>
        <v>#N/A</v>
      </c>
      <c r="BM383" s="35" t="e">
        <f t="shared" si="165"/>
        <v>#N/A</v>
      </c>
      <c r="BN383" s="35" t="e">
        <f t="shared" si="165"/>
        <v>#N/A</v>
      </c>
    </row>
    <row r="384" spans="3:66" hidden="1">
      <c r="C384" s="35" t="s">
        <v>2</v>
      </c>
      <c r="H384" s="35">
        <f t="shared" si="165"/>
        <v>0</v>
      </c>
      <c r="I384" s="35">
        <f t="shared" si="165"/>
        <v>0</v>
      </c>
      <c r="J384" s="35">
        <f t="shared" si="165"/>
        <v>0</v>
      </c>
      <c r="K384" s="35">
        <f t="shared" si="165"/>
        <v>0</v>
      </c>
      <c r="L384" s="35">
        <f t="shared" si="165"/>
        <v>0</v>
      </c>
      <c r="M384" s="35">
        <f t="shared" si="165"/>
        <v>0</v>
      </c>
      <c r="N384" s="35">
        <f t="shared" si="165"/>
        <v>0</v>
      </c>
      <c r="O384" s="35">
        <f t="shared" si="165"/>
        <v>0</v>
      </c>
      <c r="P384" s="35">
        <f t="shared" si="165"/>
        <v>0</v>
      </c>
      <c r="Q384" s="35">
        <f t="shared" si="165"/>
        <v>0</v>
      </c>
      <c r="R384" s="35">
        <f t="shared" si="165"/>
        <v>0</v>
      </c>
      <c r="S384" s="35" t="e">
        <f t="shared" si="165"/>
        <v>#N/A</v>
      </c>
      <c r="T384" s="35" t="e">
        <f t="shared" si="165"/>
        <v>#N/A</v>
      </c>
      <c r="U384" s="35" t="e">
        <f t="shared" si="165"/>
        <v>#N/A</v>
      </c>
      <c r="V384" s="35" t="e">
        <f t="shared" si="165"/>
        <v>#N/A</v>
      </c>
      <c r="W384" s="35" t="e">
        <f t="shared" si="165"/>
        <v>#N/A</v>
      </c>
      <c r="X384" s="35" t="e">
        <f t="shared" si="165"/>
        <v>#N/A</v>
      </c>
      <c r="Y384" s="35" t="e">
        <f t="shared" si="165"/>
        <v>#N/A</v>
      </c>
      <c r="Z384" s="35" t="e">
        <f t="shared" si="165"/>
        <v>#N/A</v>
      </c>
      <c r="AA384" s="35" t="e">
        <f t="shared" si="165"/>
        <v>#N/A</v>
      </c>
      <c r="AB384" s="35" t="e">
        <f t="shared" si="165"/>
        <v>#N/A</v>
      </c>
      <c r="AC384" s="35" t="e">
        <f t="shared" si="165"/>
        <v>#N/A</v>
      </c>
      <c r="AD384" s="35" t="e">
        <f t="shared" si="165"/>
        <v>#N/A</v>
      </c>
      <c r="AE384" s="35" t="e">
        <f t="shared" si="165"/>
        <v>#N/A</v>
      </c>
      <c r="AF384" s="35" t="e">
        <f t="shared" si="165"/>
        <v>#N/A</v>
      </c>
      <c r="AG384" s="35" t="e">
        <f t="shared" si="165"/>
        <v>#N/A</v>
      </c>
      <c r="AH384" s="35" t="e">
        <f t="shared" si="165"/>
        <v>#N/A</v>
      </c>
      <c r="AI384" s="35" t="e">
        <f t="shared" si="165"/>
        <v>#N/A</v>
      </c>
      <c r="AJ384" s="35" t="e">
        <f t="shared" si="165"/>
        <v>#N/A</v>
      </c>
      <c r="AK384" s="35" t="e">
        <f t="shared" si="165"/>
        <v>#N/A</v>
      </c>
      <c r="AL384" s="35" t="e">
        <f t="shared" si="165"/>
        <v>#N/A</v>
      </c>
      <c r="AM384" s="35" t="e">
        <f t="shared" si="165"/>
        <v>#N/A</v>
      </c>
      <c r="AN384" s="35" t="e">
        <f t="shared" si="165"/>
        <v>#N/A</v>
      </c>
      <c r="AO384" s="35" t="e">
        <f t="shared" si="165"/>
        <v>#N/A</v>
      </c>
      <c r="AP384" s="35" t="e">
        <f t="shared" si="165"/>
        <v>#N/A</v>
      </c>
      <c r="AQ384" s="35" t="e">
        <f t="shared" si="165"/>
        <v>#N/A</v>
      </c>
      <c r="AR384" s="35" t="e">
        <f t="shared" si="165"/>
        <v>#N/A</v>
      </c>
      <c r="AS384" s="35" t="e">
        <f t="shared" si="165"/>
        <v>#N/A</v>
      </c>
      <c r="AT384" s="35" t="e">
        <f t="shared" si="165"/>
        <v>#N/A</v>
      </c>
      <c r="AU384" s="35" t="e">
        <f t="shared" si="165"/>
        <v>#N/A</v>
      </c>
      <c r="AV384" s="35" t="e">
        <f t="shared" si="165"/>
        <v>#N/A</v>
      </c>
      <c r="AW384" s="35" t="e">
        <f t="shared" si="165"/>
        <v>#N/A</v>
      </c>
      <c r="AX384" s="35" t="e">
        <f t="shared" si="165"/>
        <v>#N/A</v>
      </c>
      <c r="AY384" s="35" t="e">
        <f t="shared" si="165"/>
        <v>#N/A</v>
      </c>
      <c r="AZ384" s="35" t="e">
        <f t="shared" si="165"/>
        <v>#N/A</v>
      </c>
      <c r="BA384" s="35" t="e">
        <f t="shared" si="165"/>
        <v>#N/A</v>
      </c>
      <c r="BB384" s="35" t="e">
        <f t="shared" si="165"/>
        <v>#N/A</v>
      </c>
      <c r="BC384" s="35" t="e">
        <f t="shared" si="165"/>
        <v>#N/A</v>
      </c>
      <c r="BD384" s="35" t="e">
        <f t="shared" si="165"/>
        <v>#N/A</v>
      </c>
      <c r="BE384" s="35" t="e">
        <f t="shared" si="165"/>
        <v>#N/A</v>
      </c>
      <c r="BF384" s="35" t="e">
        <f t="shared" si="165"/>
        <v>#N/A</v>
      </c>
      <c r="BG384" s="35" t="e">
        <f t="shared" si="165"/>
        <v>#N/A</v>
      </c>
      <c r="BH384" s="35" t="e">
        <f t="shared" si="165"/>
        <v>#N/A</v>
      </c>
      <c r="BI384" s="35" t="e">
        <f t="shared" si="165"/>
        <v>#N/A</v>
      </c>
      <c r="BJ384" s="35" t="e">
        <f t="shared" si="165"/>
        <v>#N/A</v>
      </c>
      <c r="BK384" s="35" t="e">
        <f t="shared" si="165"/>
        <v>#N/A</v>
      </c>
      <c r="BL384" s="35" t="e">
        <f t="shared" si="165"/>
        <v>#N/A</v>
      </c>
      <c r="BM384" s="35" t="e">
        <f t="shared" si="165"/>
        <v>#N/A</v>
      </c>
      <c r="BN384" s="35" t="e">
        <f t="shared" si="165"/>
        <v>#N/A</v>
      </c>
    </row>
    <row r="385" spans="1:66" hidden="1">
      <c r="C385" s="35" t="s">
        <v>13</v>
      </c>
      <c r="H385" s="35">
        <f t="shared" si="165"/>
        <v>0</v>
      </c>
      <c r="I385" s="35">
        <f t="shared" si="165"/>
        <v>0</v>
      </c>
      <c r="J385" s="35">
        <f t="shared" si="165"/>
        <v>0</v>
      </c>
      <c r="K385" s="35">
        <f t="shared" si="165"/>
        <v>0</v>
      </c>
      <c r="L385" s="35">
        <f t="shared" si="165"/>
        <v>0</v>
      </c>
      <c r="M385" s="35">
        <f t="shared" si="165"/>
        <v>0</v>
      </c>
      <c r="N385" s="35">
        <f t="shared" si="165"/>
        <v>0</v>
      </c>
      <c r="O385" s="35">
        <f t="shared" si="165"/>
        <v>0</v>
      </c>
      <c r="P385" s="35">
        <f t="shared" si="165"/>
        <v>0</v>
      </c>
      <c r="Q385" s="35">
        <f t="shared" si="165"/>
        <v>0</v>
      </c>
      <c r="R385" s="35">
        <f t="shared" si="165"/>
        <v>0</v>
      </c>
      <c r="S385" s="35" t="e">
        <f t="shared" si="165"/>
        <v>#N/A</v>
      </c>
      <c r="T385" s="35" t="e">
        <f t="shared" si="165"/>
        <v>#N/A</v>
      </c>
      <c r="U385" s="35" t="e">
        <f t="shared" si="165"/>
        <v>#N/A</v>
      </c>
      <c r="V385" s="35" t="e">
        <f t="shared" si="165"/>
        <v>#N/A</v>
      </c>
      <c r="W385" s="35" t="e">
        <f t="shared" si="165"/>
        <v>#N/A</v>
      </c>
      <c r="X385" s="35" t="e">
        <f t="shared" si="165"/>
        <v>#N/A</v>
      </c>
      <c r="Y385" s="35" t="e">
        <f t="shared" si="165"/>
        <v>#N/A</v>
      </c>
      <c r="Z385" s="35" t="e">
        <f t="shared" si="165"/>
        <v>#N/A</v>
      </c>
      <c r="AA385" s="35" t="e">
        <f t="shared" ref="AA385:BN385" si="166">Z379</f>
        <v>#N/A</v>
      </c>
      <c r="AB385" s="35" t="e">
        <f t="shared" si="166"/>
        <v>#N/A</v>
      </c>
      <c r="AC385" s="35" t="e">
        <f t="shared" si="166"/>
        <v>#N/A</v>
      </c>
      <c r="AD385" s="35" t="e">
        <f t="shared" si="166"/>
        <v>#N/A</v>
      </c>
      <c r="AE385" s="35" t="e">
        <f t="shared" si="166"/>
        <v>#N/A</v>
      </c>
      <c r="AF385" s="35" t="e">
        <f t="shared" si="166"/>
        <v>#N/A</v>
      </c>
      <c r="AG385" s="35" t="e">
        <f t="shared" si="166"/>
        <v>#N/A</v>
      </c>
      <c r="AH385" s="35" t="e">
        <f t="shared" si="166"/>
        <v>#N/A</v>
      </c>
      <c r="AI385" s="35" t="e">
        <f t="shared" si="166"/>
        <v>#N/A</v>
      </c>
      <c r="AJ385" s="35" t="e">
        <f t="shared" si="166"/>
        <v>#N/A</v>
      </c>
      <c r="AK385" s="35" t="e">
        <f t="shared" si="166"/>
        <v>#N/A</v>
      </c>
      <c r="AL385" s="35" t="e">
        <f t="shared" si="166"/>
        <v>#N/A</v>
      </c>
      <c r="AM385" s="35" t="e">
        <f t="shared" si="166"/>
        <v>#N/A</v>
      </c>
      <c r="AN385" s="35" t="e">
        <f t="shared" si="166"/>
        <v>#N/A</v>
      </c>
      <c r="AO385" s="35" t="e">
        <f t="shared" si="166"/>
        <v>#N/A</v>
      </c>
      <c r="AP385" s="35" t="e">
        <f t="shared" si="166"/>
        <v>#N/A</v>
      </c>
      <c r="AQ385" s="35" t="e">
        <f t="shared" si="166"/>
        <v>#N/A</v>
      </c>
      <c r="AR385" s="35" t="e">
        <f t="shared" si="166"/>
        <v>#N/A</v>
      </c>
      <c r="AS385" s="35" t="e">
        <f t="shared" si="166"/>
        <v>#N/A</v>
      </c>
      <c r="AT385" s="35" t="e">
        <f t="shared" si="166"/>
        <v>#N/A</v>
      </c>
      <c r="AU385" s="35" t="e">
        <f t="shared" si="166"/>
        <v>#N/A</v>
      </c>
      <c r="AV385" s="35" t="e">
        <f t="shared" si="166"/>
        <v>#N/A</v>
      </c>
      <c r="AW385" s="35" t="e">
        <f t="shared" si="166"/>
        <v>#N/A</v>
      </c>
      <c r="AX385" s="35" t="e">
        <f t="shared" si="166"/>
        <v>#N/A</v>
      </c>
      <c r="AY385" s="35" t="e">
        <f t="shared" si="166"/>
        <v>#N/A</v>
      </c>
      <c r="AZ385" s="35" t="e">
        <f t="shared" si="166"/>
        <v>#N/A</v>
      </c>
      <c r="BA385" s="35" t="e">
        <f t="shared" si="166"/>
        <v>#N/A</v>
      </c>
      <c r="BB385" s="35" t="e">
        <f t="shared" si="166"/>
        <v>#N/A</v>
      </c>
      <c r="BC385" s="35" t="e">
        <f t="shared" si="166"/>
        <v>#N/A</v>
      </c>
      <c r="BD385" s="35" t="e">
        <f t="shared" si="166"/>
        <v>#N/A</v>
      </c>
      <c r="BE385" s="35" t="e">
        <f t="shared" si="166"/>
        <v>#N/A</v>
      </c>
      <c r="BF385" s="35" t="e">
        <f t="shared" si="166"/>
        <v>#N/A</v>
      </c>
      <c r="BG385" s="35" t="e">
        <f t="shared" si="166"/>
        <v>#N/A</v>
      </c>
      <c r="BH385" s="35" t="e">
        <f t="shared" si="166"/>
        <v>#N/A</v>
      </c>
      <c r="BI385" s="35" t="e">
        <f t="shared" si="166"/>
        <v>#N/A</v>
      </c>
      <c r="BJ385" s="35" t="e">
        <f t="shared" si="166"/>
        <v>#N/A</v>
      </c>
      <c r="BK385" s="35" t="e">
        <f t="shared" si="166"/>
        <v>#N/A</v>
      </c>
      <c r="BL385" s="35" t="e">
        <f t="shared" si="166"/>
        <v>#N/A</v>
      </c>
      <c r="BM385" s="35" t="e">
        <f t="shared" si="166"/>
        <v>#N/A</v>
      </c>
      <c r="BN385" s="35" t="e">
        <f t="shared" si="166"/>
        <v>#N/A</v>
      </c>
    </row>
    <row r="386" spans="1:66" hidden="1"/>
    <row r="387" spans="1:66" hidden="1"/>
    <row r="388" spans="1:66" hidden="1"/>
    <row r="390" spans="1:66">
      <c r="A390" s="35" t="s">
        <v>20</v>
      </c>
      <c r="B390" s="39">
        <f>[7]Input!L99</f>
        <v>0</v>
      </c>
      <c r="D390" s="35">
        <f>B391</f>
        <v>13</v>
      </c>
      <c r="E390" s="35">
        <f t="shared" ref="E390:BN390" si="167">IF(D390&gt;0,D390-1,0)</f>
        <v>12</v>
      </c>
      <c r="F390" s="35">
        <f t="shared" si="167"/>
        <v>11</v>
      </c>
      <c r="G390" s="35">
        <f t="shared" si="167"/>
        <v>10</v>
      </c>
      <c r="H390" s="35">
        <f t="shared" si="167"/>
        <v>9</v>
      </c>
      <c r="I390" s="35">
        <f t="shared" si="167"/>
        <v>8</v>
      </c>
      <c r="J390" s="35">
        <f t="shared" si="167"/>
        <v>7</v>
      </c>
      <c r="K390" s="35">
        <f t="shared" si="167"/>
        <v>6</v>
      </c>
      <c r="L390" s="35">
        <f t="shared" si="167"/>
        <v>5</v>
      </c>
      <c r="M390" s="35">
        <f t="shared" si="167"/>
        <v>4</v>
      </c>
      <c r="N390" s="35">
        <f t="shared" si="167"/>
        <v>3</v>
      </c>
      <c r="O390" s="35">
        <f t="shared" si="167"/>
        <v>2</v>
      </c>
      <c r="P390" s="35">
        <f t="shared" si="167"/>
        <v>1</v>
      </c>
      <c r="Q390" s="35">
        <f t="shared" si="167"/>
        <v>0</v>
      </c>
      <c r="R390" s="35">
        <f t="shared" si="167"/>
        <v>0</v>
      </c>
      <c r="S390" s="35">
        <f t="shared" si="167"/>
        <v>0</v>
      </c>
      <c r="T390" s="35">
        <f t="shared" si="167"/>
        <v>0</v>
      </c>
      <c r="U390" s="35">
        <f t="shared" si="167"/>
        <v>0</v>
      </c>
      <c r="V390" s="35">
        <f t="shared" si="167"/>
        <v>0</v>
      </c>
      <c r="W390" s="35">
        <f t="shared" si="167"/>
        <v>0</v>
      </c>
      <c r="X390" s="35">
        <f t="shared" si="167"/>
        <v>0</v>
      </c>
      <c r="Y390" s="35">
        <f t="shared" si="167"/>
        <v>0</v>
      </c>
      <c r="Z390" s="35">
        <f t="shared" si="167"/>
        <v>0</v>
      </c>
      <c r="AA390" s="35">
        <f t="shared" si="167"/>
        <v>0</v>
      </c>
      <c r="AB390" s="35">
        <f t="shared" si="167"/>
        <v>0</v>
      </c>
      <c r="AC390" s="35">
        <f t="shared" si="167"/>
        <v>0</v>
      </c>
      <c r="AD390" s="35">
        <f t="shared" si="167"/>
        <v>0</v>
      </c>
      <c r="AE390" s="35">
        <f t="shared" si="167"/>
        <v>0</v>
      </c>
      <c r="AF390" s="35">
        <f t="shared" si="167"/>
        <v>0</v>
      </c>
      <c r="AG390" s="35">
        <f t="shared" si="167"/>
        <v>0</v>
      </c>
      <c r="AH390" s="35">
        <f t="shared" si="167"/>
        <v>0</v>
      </c>
      <c r="AI390" s="35">
        <f t="shared" si="167"/>
        <v>0</v>
      </c>
      <c r="AJ390" s="35">
        <f t="shared" si="167"/>
        <v>0</v>
      </c>
      <c r="AK390" s="35">
        <f t="shared" si="167"/>
        <v>0</v>
      </c>
      <c r="AL390" s="35">
        <f t="shared" si="167"/>
        <v>0</v>
      </c>
      <c r="AM390" s="35">
        <f t="shared" si="167"/>
        <v>0</v>
      </c>
      <c r="AN390" s="35">
        <f t="shared" si="167"/>
        <v>0</v>
      </c>
      <c r="AO390" s="35">
        <f t="shared" si="167"/>
        <v>0</v>
      </c>
      <c r="AP390" s="35">
        <f t="shared" si="167"/>
        <v>0</v>
      </c>
      <c r="AQ390" s="35">
        <f t="shared" si="167"/>
        <v>0</v>
      </c>
      <c r="AR390" s="35">
        <f t="shared" si="167"/>
        <v>0</v>
      </c>
      <c r="AS390" s="35">
        <f t="shared" si="167"/>
        <v>0</v>
      </c>
      <c r="AT390" s="35">
        <f t="shared" si="167"/>
        <v>0</v>
      </c>
      <c r="AU390" s="35">
        <f t="shared" si="167"/>
        <v>0</v>
      </c>
      <c r="AV390" s="35">
        <f t="shared" si="167"/>
        <v>0</v>
      </c>
      <c r="AW390" s="35">
        <f t="shared" si="167"/>
        <v>0</v>
      </c>
      <c r="AX390" s="35">
        <f t="shared" si="167"/>
        <v>0</v>
      </c>
      <c r="AY390" s="35">
        <f t="shared" si="167"/>
        <v>0</v>
      </c>
      <c r="AZ390" s="35">
        <f t="shared" si="167"/>
        <v>0</v>
      </c>
      <c r="BA390" s="35">
        <f t="shared" si="167"/>
        <v>0</v>
      </c>
      <c r="BB390" s="35">
        <f t="shared" si="167"/>
        <v>0</v>
      </c>
      <c r="BC390" s="35">
        <f t="shared" si="167"/>
        <v>0</v>
      </c>
      <c r="BD390" s="35">
        <f t="shared" si="167"/>
        <v>0</v>
      </c>
      <c r="BE390" s="35">
        <f t="shared" si="167"/>
        <v>0</v>
      </c>
      <c r="BF390" s="35">
        <f t="shared" si="167"/>
        <v>0</v>
      </c>
      <c r="BG390" s="35">
        <f t="shared" si="167"/>
        <v>0</v>
      </c>
      <c r="BH390" s="35">
        <f t="shared" si="167"/>
        <v>0</v>
      </c>
      <c r="BI390" s="35">
        <f t="shared" si="167"/>
        <v>0</v>
      </c>
      <c r="BJ390" s="35">
        <f t="shared" si="167"/>
        <v>0</v>
      </c>
      <c r="BK390" s="35">
        <f t="shared" si="167"/>
        <v>0</v>
      </c>
      <c r="BL390" s="35">
        <f t="shared" si="167"/>
        <v>0</v>
      </c>
      <c r="BM390" s="35">
        <f t="shared" si="167"/>
        <v>0</v>
      </c>
      <c r="BN390" s="35">
        <f t="shared" si="167"/>
        <v>0</v>
      </c>
    </row>
    <row r="391" spans="1:66" ht="18.75">
      <c r="A391" s="44" t="s">
        <v>18</v>
      </c>
      <c r="B391" s="44">
        <v>13</v>
      </c>
      <c r="C391" s="35" t="s">
        <v>12</v>
      </c>
      <c r="D391" s="39">
        <f t="shared" ref="D391:BN395" si="168">IFERROR(D403,0)+IFERROR(D409,0)+IFERROR(D415,0)+IFERROR(D421,0)+IFERROR(D427,0)</f>
        <v>0</v>
      </c>
      <c r="E391" s="39">
        <f t="shared" si="168"/>
        <v>0</v>
      </c>
      <c r="F391" s="39">
        <f t="shared" si="168"/>
        <v>0</v>
      </c>
      <c r="G391" s="39">
        <f t="shared" si="168"/>
        <v>0</v>
      </c>
      <c r="H391" s="39">
        <f t="shared" si="168"/>
        <v>0</v>
      </c>
      <c r="I391" s="39">
        <f t="shared" si="168"/>
        <v>0</v>
      </c>
      <c r="J391" s="39">
        <f t="shared" si="168"/>
        <v>0</v>
      </c>
      <c r="K391" s="39">
        <f t="shared" si="168"/>
        <v>0</v>
      </c>
      <c r="L391" s="39">
        <f t="shared" si="168"/>
        <v>0</v>
      </c>
      <c r="M391" s="39">
        <f t="shared" si="168"/>
        <v>0</v>
      </c>
      <c r="N391" s="39">
        <f t="shared" si="168"/>
        <v>0</v>
      </c>
      <c r="O391" s="39">
        <f t="shared" si="168"/>
        <v>0</v>
      </c>
      <c r="P391" s="39">
        <f t="shared" si="168"/>
        <v>0</v>
      </c>
      <c r="Q391" s="39">
        <f t="shared" si="168"/>
        <v>0</v>
      </c>
      <c r="R391" s="39">
        <f t="shared" si="168"/>
        <v>0</v>
      </c>
      <c r="S391" s="39">
        <f t="shared" si="168"/>
        <v>0</v>
      </c>
      <c r="T391" s="39">
        <f t="shared" si="168"/>
        <v>0</v>
      </c>
      <c r="U391" s="39">
        <f t="shared" si="168"/>
        <v>0</v>
      </c>
      <c r="V391" s="39">
        <f t="shared" si="168"/>
        <v>0</v>
      </c>
      <c r="W391" s="39">
        <f t="shared" si="168"/>
        <v>0</v>
      </c>
      <c r="X391" s="39">
        <f t="shared" si="168"/>
        <v>0</v>
      </c>
      <c r="Y391" s="39">
        <f t="shared" si="168"/>
        <v>0</v>
      </c>
      <c r="Z391" s="39">
        <f t="shared" si="168"/>
        <v>0</v>
      </c>
      <c r="AA391" s="39">
        <f t="shared" si="168"/>
        <v>0</v>
      </c>
      <c r="AB391" s="39">
        <f t="shared" si="168"/>
        <v>0</v>
      </c>
      <c r="AC391" s="39">
        <f t="shared" si="168"/>
        <v>0</v>
      </c>
      <c r="AD391" s="39">
        <f t="shared" si="168"/>
        <v>0</v>
      </c>
      <c r="AE391" s="39">
        <f t="shared" si="168"/>
        <v>0</v>
      </c>
      <c r="AF391" s="39">
        <f t="shared" si="168"/>
        <v>0</v>
      </c>
      <c r="AG391" s="39">
        <f t="shared" si="168"/>
        <v>0</v>
      </c>
      <c r="AH391" s="39">
        <f t="shared" si="168"/>
        <v>0</v>
      </c>
      <c r="AI391" s="39">
        <f t="shared" si="168"/>
        <v>0</v>
      </c>
      <c r="AJ391" s="39">
        <f t="shared" si="168"/>
        <v>0</v>
      </c>
      <c r="AK391" s="39">
        <f t="shared" si="168"/>
        <v>0</v>
      </c>
      <c r="AL391" s="39">
        <f t="shared" si="168"/>
        <v>0</v>
      </c>
      <c r="AM391" s="39">
        <f t="shared" si="168"/>
        <v>0</v>
      </c>
      <c r="AN391" s="39">
        <f t="shared" si="168"/>
        <v>0</v>
      </c>
      <c r="AO391" s="39">
        <f t="shared" si="168"/>
        <v>0</v>
      </c>
      <c r="AP391" s="39">
        <f t="shared" si="168"/>
        <v>0</v>
      </c>
      <c r="AQ391" s="39">
        <f t="shared" si="168"/>
        <v>0</v>
      </c>
      <c r="AR391" s="39">
        <f t="shared" si="168"/>
        <v>0</v>
      </c>
      <c r="AS391" s="39">
        <f t="shared" si="168"/>
        <v>0</v>
      </c>
      <c r="AT391" s="39">
        <f t="shared" si="168"/>
        <v>0</v>
      </c>
      <c r="AU391" s="39">
        <f t="shared" si="168"/>
        <v>0</v>
      </c>
      <c r="AV391" s="39">
        <f t="shared" si="168"/>
        <v>0</v>
      </c>
      <c r="AW391" s="39">
        <f t="shared" si="168"/>
        <v>0</v>
      </c>
      <c r="AX391" s="39">
        <f t="shared" si="168"/>
        <v>0</v>
      </c>
      <c r="AY391" s="39">
        <f t="shared" si="168"/>
        <v>0</v>
      </c>
      <c r="AZ391" s="39">
        <f t="shared" si="168"/>
        <v>0</v>
      </c>
      <c r="BA391" s="39">
        <f t="shared" si="168"/>
        <v>0</v>
      </c>
      <c r="BB391" s="39">
        <f t="shared" si="168"/>
        <v>0</v>
      </c>
      <c r="BC391" s="39">
        <f t="shared" si="168"/>
        <v>0</v>
      </c>
      <c r="BD391" s="39">
        <f t="shared" si="168"/>
        <v>0</v>
      </c>
      <c r="BE391" s="39">
        <f t="shared" si="168"/>
        <v>0</v>
      </c>
      <c r="BF391" s="39">
        <f t="shared" si="168"/>
        <v>0</v>
      </c>
      <c r="BG391" s="39">
        <f t="shared" si="168"/>
        <v>0</v>
      </c>
      <c r="BH391" s="39">
        <f t="shared" si="168"/>
        <v>0</v>
      </c>
      <c r="BI391" s="39">
        <f t="shared" si="168"/>
        <v>0</v>
      </c>
      <c r="BJ391" s="39">
        <f t="shared" si="168"/>
        <v>0</v>
      </c>
      <c r="BK391" s="39">
        <f t="shared" si="168"/>
        <v>0</v>
      </c>
      <c r="BL391" s="39">
        <f t="shared" si="168"/>
        <v>0</v>
      </c>
      <c r="BM391" s="39">
        <f t="shared" si="168"/>
        <v>0</v>
      </c>
      <c r="BN391" s="39">
        <f t="shared" si="168"/>
        <v>0</v>
      </c>
    </row>
    <row r="392" spans="1:66">
      <c r="C392" s="35" t="s">
        <v>0</v>
      </c>
      <c r="D392" s="39">
        <f t="shared" si="168"/>
        <v>0</v>
      </c>
      <c r="E392" s="39">
        <f t="shared" si="168"/>
        <v>0</v>
      </c>
      <c r="F392" s="39">
        <f t="shared" si="168"/>
        <v>0</v>
      </c>
      <c r="G392" s="39">
        <f t="shared" si="168"/>
        <v>0</v>
      </c>
      <c r="H392" s="39">
        <f t="shared" si="168"/>
        <v>0</v>
      </c>
      <c r="I392" s="39">
        <f t="shared" si="168"/>
        <v>0</v>
      </c>
      <c r="J392" s="39">
        <f t="shared" si="168"/>
        <v>0</v>
      </c>
      <c r="K392" s="39">
        <f t="shared" si="168"/>
        <v>0</v>
      </c>
      <c r="L392" s="39">
        <f t="shared" si="168"/>
        <v>0</v>
      </c>
      <c r="M392" s="39">
        <f t="shared" si="168"/>
        <v>0</v>
      </c>
      <c r="N392" s="39">
        <f>IFERROR(N404,0)+IFERROR(N410,0)+IFERROR(N416,0)+IFERROR(N422,0)+IFERROR(N428,0)</f>
        <v>0</v>
      </c>
      <c r="O392" s="39">
        <f t="shared" si="168"/>
        <v>0</v>
      </c>
      <c r="P392" s="39">
        <f t="shared" si="168"/>
        <v>0</v>
      </c>
      <c r="Q392" s="39">
        <f t="shared" si="168"/>
        <v>0</v>
      </c>
      <c r="R392" s="39">
        <f t="shared" si="168"/>
        <v>0</v>
      </c>
      <c r="S392" s="39">
        <f t="shared" si="168"/>
        <v>0</v>
      </c>
      <c r="T392" s="39">
        <f t="shared" si="168"/>
        <v>0</v>
      </c>
      <c r="U392" s="39">
        <f t="shared" si="168"/>
        <v>0</v>
      </c>
      <c r="V392" s="39">
        <f t="shared" si="168"/>
        <v>0</v>
      </c>
      <c r="W392" s="39">
        <f t="shared" si="168"/>
        <v>0</v>
      </c>
      <c r="X392" s="39">
        <f t="shared" si="168"/>
        <v>0</v>
      </c>
      <c r="Y392" s="39">
        <f t="shared" si="168"/>
        <v>0</v>
      </c>
      <c r="Z392" s="39">
        <f t="shared" si="168"/>
        <v>0</v>
      </c>
      <c r="AA392" s="39">
        <f t="shared" si="168"/>
        <v>0</v>
      </c>
      <c r="AB392" s="39">
        <f t="shared" si="168"/>
        <v>0</v>
      </c>
      <c r="AC392" s="39">
        <f t="shared" si="168"/>
        <v>0</v>
      </c>
      <c r="AD392" s="39">
        <f t="shared" si="168"/>
        <v>0</v>
      </c>
      <c r="AE392" s="39">
        <f t="shared" si="168"/>
        <v>0</v>
      </c>
      <c r="AF392" s="39">
        <f t="shared" si="168"/>
        <v>0</v>
      </c>
      <c r="AG392" s="39">
        <f t="shared" si="168"/>
        <v>0</v>
      </c>
      <c r="AH392" s="39">
        <f t="shared" si="168"/>
        <v>0</v>
      </c>
      <c r="AI392" s="39">
        <f t="shared" si="168"/>
        <v>0</v>
      </c>
      <c r="AJ392" s="39">
        <f t="shared" si="168"/>
        <v>0</v>
      </c>
      <c r="AK392" s="39">
        <f t="shared" si="168"/>
        <v>0</v>
      </c>
      <c r="AL392" s="39">
        <f t="shared" si="168"/>
        <v>0</v>
      </c>
      <c r="AM392" s="39">
        <f t="shared" si="168"/>
        <v>0</v>
      </c>
      <c r="AN392" s="39">
        <f t="shared" si="168"/>
        <v>0</v>
      </c>
      <c r="AO392" s="39">
        <f t="shared" si="168"/>
        <v>0</v>
      </c>
      <c r="AP392" s="39">
        <f t="shared" si="168"/>
        <v>0</v>
      </c>
      <c r="AQ392" s="39">
        <f t="shared" si="168"/>
        <v>0</v>
      </c>
      <c r="AR392" s="39">
        <f t="shared" si="168"/>
        <v>0</v>
      </c>
      <c r="AS392" s="39">
        <f t="shared" si="168"/>
        <v>0</v>
      </c>
      <c r="AT392" s="39">
        <f t="shared" si="168"/>
        <v>0</v>
      </c>
      <c r="AU392" s="39">
        <f t="shared" si="168"/>
        <v>0</v>
      </c>
      <c r="AV392" s="39">
        <f t="shared" si="168"/>
        <v>0</v>
      </c>
      <c r="AW392" s="39">
        <f t="shared" si="168"/>
        <v>0</v>
      </c>
      <c r="AX392" s="39">
        <f t="shared" si="168"/>
        <v>0</v>
      </c>
      <c r="AY392" s="39">
        <f t="shared" si="168"/>
        <v>0</v>
      </c>
      <c r="AZ392" s="39">
        <f t="shared" si="168"/>
        <v>0</v>
      </c>
      <c r="BA392" s="39">
        <f t="shared" si="168"/>
        <v>0</v>
      </c>
      <c r="BB392" s="39">
        <f t="shared" si="168"/>
        <v>0</v>
      </c>
      <c r="BC392" s="39">
        <f t="shared" si="168"/>
        <v>0</v>
      </c>
      <c r="BD392" s="39">
        <f t="shared" si="168"/>
        <v>0</v>
      </c>
      <c r="BE392" s="39">
        <f t="shared" si="168"/>
        <v>0</v>
      </c>
      <c r="BF392" s="39">
        <f t="shared" si="168"/>
        <v>0</v>
      </c>
      <c r="BG392" s="39">
        <f t="shared" si="168"/>
        <v>0</v>
      </c>
      <c r="BH392" s="39">
        <f t="shared" si="168"/>
        <v>0</v>
      </c>
      <c r="BI392" s="39">
        <f t="shared" si="168"/>
        <v>0</v>
      </c>
      <c r="BJ392" s="39">
        <f t="shared" si="168"/>
        <v>0</v>
      </c>
      <c r="BK392" s="39">
        <f t="shared" si="168"/>
        <v>0</v>
      </c>
      <c r="BL392" s="39">
        <f t="shared" si="168"/>
        <v>0</v>
      </c>
      <c r="BM392" s="39">
        <f t="shared" si="168"/>
        <v>0</v>
      </c>
      <c r="BN392" s="39">
        <f t="shared" si="168"/>
        <v>0</v>
      </c>
    </row>
    <row r="393" spans="1:66">
      <c r="C393" s="35" t="s">
        <v>1</v>
      </c>
      <c r="D393" s="39">
        <f t="shared" si="168"/>
        <v>0</v>
      </c>
      <c r="E393" s="39">
        <f t="shared" si="168"/>
        <v>0</v>
      </c>
      <c r="F393" s="39">
        <f t="shared" si="168"/>
        <v>0</v>
      </c>
      <c r="G393" s="39">
        <f t="shared" si="168"/>
        <v>0</v>
      </c>
      <c r="H393" s="39">
        <f t="shared" si="168"/>
        <v>0</v>
      </c>
      <c r="I393" s="39">
        <f t="shared" si="168"/>
        <v>0</v>
      </c>
      <c r="J393" s="39">
        <f t="shared" si="168"/>
        <v>0</v>
      </c>
      <c r="K393" s="39">
        <f t="shared" si="168"/>
        <v>0</v>
      </c>
      <c r="L393" s="39">
        <f t="shared" si="168"/>
        <v>0</v>
      </c>
      <c r="M393" s="39">
        <f t="shared" si="168"/>
        <v>0</v>
      </c>
      <c r="N393" s="39">
        <f t="shared" si="168"/>
        <v>0</v>
      </c>
      <c r="O393" s="39">
        <f t="shared" si="168"/>
        <v>0</v>
      </c>
      <c r="P393" s="39">
        <f t="shared" si="168"/>
        <v>0</v>
      </c>
      <c r="Q393" s="39">
        <f t="shared" si="168"/>
        <v>0</v>
      </c>
      <c r="R393" s="39">
        <f t="shared" si="168"/>
        <v>0</v>
      </c>
      <c r="S393" s="39">
        <f t="shared" si="168"/>
        <v>0</v>
      </c>
      <c r="T393" s="39">
        <f t="shared" si="168"/>
        <v>0</v>
      </c>
      <c r="U393" s="39">
        <f t="shared" si="168"/>
        <v>0</v>
      </c>
      <c r="V393" s="39">
        <f t="shared" si="168"/>
        <v>0</v>
      </c>
      <c r="W393" s="39">
        <f t="shared" si="168"/>
        <v>0</v>
      </c>
      <c r="X393" s="39">
        <f t="shared" si="168"/>
        <v>0</v>
      </c>
      <c r="Y393" s="39">
        <f t="shared" si="168"/>
        <v>0</v>
      </c>
      <c r="Z393" s="39">
        <f t="shared" si="168"/>
        <v>0</v>
      </c>
      <c r="AA393" s="39">
        <f t="shared" si="168"/>
        <v>0</v>
      </c>
      <c r="AB393" s="39">
        <f t="shared" si="168"/>
        <v>0</v>
      </c>
      <c r="AC393" s="39">
        <f t="shared" si="168"/>
        <v>0</v>
      </c>
      <c r="AD393" s="39">
        <f t="shared" si="168"/>
        <v>0</v>
      </c>
      <c r="AE393" s="39">
        <f t="shared" si="168"/>
        <v>0</v>
      </c>
      <c r="AF393" s="39">
        <f t="shared" si="168"/>
        <v>0</v>
      </c>
      <c r="AG393" s="39">
        <f t="shared" si="168"/>
        <v>0</v>
      </c>
      <c r="AH393" s="39">
        <f t="shared" si="168"/>
        <v>0</v>
      </c>
      <c r="AI393" s="39">
        <f t="shared" si="168"/>
        <v>0</v>
      </c>
      <c r="AJ393" s="39">
        <f t="shared" si="168"/>
        <v>0</v>
      </c>
      <c r="AK393" s="39">
        <f t="shared" si="168"/>
        <v>0</v>
      </c>
      <c r="AL393" s="39">
        <f t="shared" si="168"/>
        <v>0</v>
      </c>
      <c r="AM393" s="39">
        <f t="shared" si="168"/>
        <v>0</v>
      </c>
      <c r="AN393" s="39">
        <f t="shared" si="168"/>
        <v>0</v>
      </c>
      <c r="AO393" s="39">
        <f t="shared" si="168"/>
        <v>0</v>
      </c>
      <c r="AP393" s="39">
        <f t="shared" si="168"/>
        <v>0</v>
      </c>
      <c r="AQ393" s="39">
        <f t="shared" si="168"/>
        <v>0</v>
      </c>
      <c r="AR393" s="39">
        <f t="shared" si="168"/>
        <v>0</v>
      </c>
      <c r="AS393" s="39">
        <f t="shared" si="168"/>
        <v>0</v>
      </c>
      <c r="AT393" s="39">
        <f t="shared" si="168"/>
        <v>0</v>
      </c>
      <c r="AU393" s="39">
        <f t="shared" si="168"/>
        <v>0</v>
      </c>
      <c r="AV393" s="39">
        <f t="shared" si="168"/>
        <v>0</v>
      </c>
      <c r="AW393" s="39">
        <f t="shared" si="168"/>
        <v>0</v>
      </c>
      <c r="AX393" s="39">
        <f t="shared" si="168"/>
        <v>0</v>
      </c>
      <c r="AY393" s="39">
        <f t="shared" si="168"/>
        <v>0</v>
      </c>
      <c r="AZ393" s="39">
        <f t="shared" si="168"/>
        <v>0</v>
      </c>
      <c r="BA393" s="39">
        <f t="shared" si="168"/>
        <v>0</v>
      </c>
      <c r="BB393" s="39">
        <f t="shared" si="168"/>
        <v>0</v>
      </c>
      <c r="BC393" s="39">
        <f t="shared" si="168"/>
        <v>0</v>
      </c>
      <c r="BD393" s="39">
        <f t="shared" si="168"/>
        <v>0</v>
      </c>
      <c r="BE393" s="39">
        <f t="shared" si="168"/>
        <v>0</v>
      </c>
      <c r="BF393" s="39">
        <f t="shared" si="168"/>
        <v>0</v>
      </c>
      <c r="BG393" s="39">
        <f t="shared" si="168"/>
        <v>0</v>
      </c>
      <c r="BH393" s="39">
        <f t="shared" si="168"/>
        <v>0</v>
      </c>
      <c r="BI393" s="39">
        <f t="shared" si="168"/>
        <v>0</v>
      </c>
      <c r="BJ393" s="39">
        <f t="shared" si="168"/>
        <v>0</v>
      </c>
      <c r="BK393" s="39">
        <f t="shared" si="168"/>
        <v>0</v>
      </c>
      <c r="BL393" s="39">
        <f t="shared" si="168"/>
        <v>0</v>
      </c>
      <c r="BM393" s="39">
        <f t="shared" si="168"/>
        <v>0</v>
      </c>
      <c r="BN393" s="39">
        <f t="shared" si="168"/>
        <v>0</v>
      </c>
    </row>
    <row r="394" spans="1:66">
      <c r="C394" s="35" t="s">
        <v>2</v>
      </c>
      <c r="D394" s="39">
        <f t="shared" si="168"/>
        <v>0</v>
      </c>
      <c r="E394" s="39">
        <f t="shared" si="168"/>
        <v>0</v>
      </c>
      <c r="F394" s="39">
        <f t="shared" si="168"/>
        <v>0</v>
      </c>
      <c r="G394" s="39">
        <f t="shared" si="168"/>
        <v>0</v>
      </c>
      <c r="H394" s="39">
        <f t="shared" si="168"/>
        <v>0</v>
      </c>
      <c r="I394" s="39">
        <f t="shared" si="168"/>
        <v>0</v>
      </c>
      <c r="J394" s="39">
        <f t="shared" si="168"/>
        <v>0</v>
      </c>
      <c r="K394" s="39">
        <f t="shared" si="168"/>
        <v>0</v>
      </c>
      <c r="L394" s="39">
        <f t="shared" si="168"/>
        <v>0</v>
      </c>
      <c r="M394" s="39">
        <f t="shared" si="168"/>
        <v>0</v>
      </c>
      <c r="N394" s="39">
        <f t="shared" si="168"/>
        <v>0</v>
      </c>
      <c r="O394" s="39">
        <f t="shared" si="168"/>
        <v>0</v>
      </c>
      <c r="P394" s="39">
        <f t="shared" si="168"/>
        <v>0</v>
      </c>
      <c r="Q394" s="39">
        <f t="shared" si="168"/>
        <v>0</v>
      </c>
      <c r="R394" s="39">
        <f t="shared" si="168"/>
        <v>0</v>
      </c>
      <c r="S394" s="39">
        <f t="shared" si="168"/>
        <v>0</v>
      </c>
      <c r="T394" s="39">
        <f t="shared" si="168"/>
        <v>0</v>
      </c>
      <c r="U394" s="39">
        <f t="shared" si="168"/>
        <v>0</v>
      </c>
      <c r="V394" s="39">
        <f t="shared" si="168"/>
        <v>0</v>
      </c>
      <c r="W394" s="39">
        <f t="shared" si="168"/>
        <v>0</v>
      </c>
      <c r="X394" s="39">
        <f t="shared" si="168"/>
        <v>0</v>
      </c>
      <c r="Y394" s="39">
        <f t="shared" si="168"/>
        <v>0</v>
      </c>
      <c r="Z394" s="39">
        <f t="shared" si="168"/>
        <v>0</v>
      </c>
      <c r="AA394" s="39">
        <f t="shared" si="168"/>
        <v>0</v>
      </c>
      <c r="AB394" s="39">
        <f t="shared" si="168"/>
        <v>0</v>
      </c>
      <c r="AC394" s="39">
        <f t="shared" si="168"/>
        <v>0</v>
      </c>
      <c r="AD394" s="39">
        <f t="shared" si="168"/>
        <v>0</v>
      </c>
      <c r="AE394" s="39">
        <f t="shared" si="168"/>
        <v>0</v>
      </c>
      <c r="AF394" s="39">
        <f t="shared" si="168"/>
        <v>0</v>
      </c>
      <c r="AG394" s="39">
        <f t="shared" si="168"/>
        <v>0</v>
      </c>
      <c r="AH394" s="39">
        <f t="shared" si="168"/>
        <v>0</v>
      </c>
      <c r="AI394" s="39">
        <f t="shared" si="168"/>
        <v>0</v>
      </c>
      <c r="AJ394" s="39">
        <f t="shared" si="168"/>
        <v>0</v>
      </c>
      <c r="AK394" s="39">
        <f t="shared" si="168"/>
        <v>0</v>
      </c>
      <c r="AL394" s="39">
        <f t="shared" si="168"/>
        <v>0</v>
      </c>
      <c r="AM394" s="39">
        <f t="shared" si="168"/>
        <v>0</v>
      </c>
      <c r="AN394" s="39">
        <f t="shared" si="168"/>
        <v>0</v>
      </c>
      <c r="AO394" s="39">
        <f t="shared" si="168"/>
        <v>0</v>
      </c>
      <c r="AP394" s="39">
        <f t="shared" si="168"/>
        <v>0</v>
      </c>
      <c r="AQ394" s="39">
        <f t="shared" si="168"/>
        <v>0</v>
      </c>
      <c r="AR394" s="39">
        <f t="shared" si="168"/>
        <v>0</v>
      </c>
      <c r="AS394" s="39">
        <f t="shared" si="168"/>
        <v>0</v>
      </c>
      <c r="AT394" s="39">
        <f t="shared" si="168"/>
        <v>0</v>
      </c>
      <c r="AU394" s="39">
        <f t="shared" si="168"/>
        <v>0</v>
      </c>
      <c r="AV394" s="39">
        <f t="shared" si="168"/>
        <v>0</v>
      </c>
      <c r="AW394" s="39">
        <f t="shared" si="168"/>
        <v>0</v>
      </c>
      <c r="AX394" s="39">
        <f t="shared" si="168"/>
        <v>0</v>
      </c>
      <c r="AY394" s="39">
        <f t="shared" si="168"/>
        <v>0</v>
      </c>
      <c r="AZ394" s="39">
        <f t="shared" si="168"/>
        <v>0</v>
      </c>
      <c r="BA394" s="39">
        <f t="shared" si="168"/>
        <v>0</v>
      </c>
      <c r="BB394" s="39">
        <f t="shared" si="168"/>
        <v>0</v>
      </c>
      <c r="BC394" s="39">
        <f t="shared" si="168"/>
        <v>0</v>
      </c>
      <c r="BD394" s="39">
        <f t="shared" si="168"/>
        <v>0</v>
      </c>
      <c r="BE394" s="39">
        <f t="shared" si="168"/>
        <v>0</v>
      </c>
      <c r="BF394" s="39">
        <f t="shared" si="168"/>
        <v>0</v>
      </c>
      <c r="BG394" s="39">
        <f t="shared" si="168"/>
        <v>0</v>
      </c>
      <c r="BH394" s="39">
        <f t="shared" si="168"/>
        <v>0</v>
      </c>
      <c r="BI394" s="39">
        <f t="shared" si="168"/>
        <v>0</v>
      </c>
      <c r="BJ394" s="39">
        <f t="shared" si="168"/>
        <v>0</v>
      </c>
      <c r="BK394" s="39">
        <f t="shared" si="168"/>
        <v>0</v>
      </c>
      <c r="BL394" s="39">
        <f t="shared" si="168"/>
        <v>0</v>
      </c>
      <c r="BM394" s="39">
        <f t="shared" si="168"/>
        <v>0</v>
      </c>
      <c r="BN394" s="39">
        <f t="shared" si="168"/>
        <v>0</v>
      </c>
    </row>
    <row r="395" spans="1:66">
      <c r="C395" s="35" t="s">
        <v>13</v>
      </c>
      <c r="D395" s="39">
        <f t="shared" si="168"/>
        <v>0</v>
      </c>
      <c r="E395" s="39">
        <f t="shared" si="168"/>
        <v>0</v>
      </c>
      <c r="F395" s="39">
        <f t="shared" si="168"/>
        <v>0</v>
      </c>
      <c r="G395" s="39">
        <f t="shared" si="168"/>
        <v>0</v>
      </c>
      <c r="H395" s="39">
        <f t="shared" ref="H395:BN395" si="169">IFERROR(H407,0)+IFERROR(H413,0)+IFERROR(H419,0)+IFERROR(H425,0)+IFERROR(H431,0)</f>
        <v>0</v>
      </c>
      <c r="I395" s="39">
        <f t="shared" si="169"/>
        <v>0</v>
      </c>
      <c r="J395" s="39">
        <f t="shared" si="169"/>
        <v>0</v>
      </c>
      <c r="K395" s="39">
        <f t="shared" si="169"/>
        <v>0</v>
      </c>
      <c r="L395" s="39">
        <f t="shared" si="169"/>
        <v>0</v>
      </c>
      <c r="M395" s="39">
        <f t="shared" si="169"/>
        <v>0</v>
      </c>
      <c r="N395" s="39">
        <f t="shared" si="169"/>
        <v>0</v>
      </c>
      <c r="O395" s="39">
        <f t="shared" si="169"/>
        <v>0</v>
      </c>
      <c r="P395" s="39">
        <f t="shared" si="169"/>
        <v>0</v>
      </c>
      <c r="Q395" s="39">
        <f t="shared" si="169"/>
        <v>0</v>
      </c>
      <c r="R395" s="39">
        <f t="shared" si="169"/>
        <v>0</v>
      </c>
      <c r="S395" s="39">
        <f t="shared" si="169"/>
        <v>0</v>
      </c>
      <c r="T395" s="39">
        <f t="shared" si="169"/>
        <v>0</v>
      </c>
      <c r="U395" s="39">
        <f t="shared" si="169"/>
        <v>0</v>
      </c>
      <c r="V395" s="39">
        <f t="shared" si="169"/>
        <v>0</v>
      </c>
      <c r="W395" s="39">
        <f t="shared" si="169"/>
        <v>0</v>
      </c>
      <c r="X395" s="39">
        <f t="shared" si="169"/>
        <v>0</v>
      </c>
      <c r="Y395" s="39">
        <f t="shared" si="169"/>
        <v>0</v>
      </c>
      <c r="Z395" s="39">
        <f t="shared" si="169"/>
        <v>0</v>
      </c>
      <c r="AA395" s="39">
        <f t="shared" si="169"/>
        <v>0</v>
      </c>
      <c r="AB395" s="39">
        <f t="shared" si="169"/>
        <v>0</v>
      </c>
      <c r="AC395" s="39">
        <f t="shared" si="169"/>
        <v>0</v>
      </c>
      <c r="AD395" s="39">
        <f t="shared" si="169"/>
        <v>0</v>
      </c>
      <c r="AE395" s="39">
        <f t="shared" si="169"/>
        <v>0</v>
      </c>
      <c r="AF395" s="39">
        <f t="shared" si="169"/>
        <v>0</v>
      </c>
      <c r="AG395" s="39">
        <f t="shared" si="169"/>
        <v>0</v>
      </c>
      <c r="AH395" s="39">
        <f t="shared" si="169"/>
        <v>0</v>
      </c>
      <c r="AI395" s="39">
        <f t="shared" si="169"/>
        <v>0</v>
      </c>
      <c r="AJ395" s="39">
        <f t="shared" si="169"/>
        <v>0</v>
      </c>
      <c r="AK395" s="39">
        <f t="shared" si="169"/>
        <v>0</v>
      </c>
      <c r="AL395" s="39">
        <f t="shared" si="169"/>
        <v>0</v>
      </c>
      <c r="AM395" s="39">
        <f t="shared" si="169"/>
        <v>0</v>
      </c>
      <c r="AN395" s="39">
        <f t="shared" si="169"/>
        <v>0</v>
      </c>
      <c r="AO395" s="39">
        <f t="shared" si="169"/>
        <v>0</v>
      </c>
      <c r="AP395" s="39">
        <f t="shared" si="169"/>
        <v>0</v>
      </c>
      <c r="AQ395" s="39">
        <f t="shared" si="169"/>
        <v>0</v>
      </c>
      <c r="AR395" s="39">
        <f t="shared" si="169"/>
        <v>0</v>
      </c>
      <c r="AS395" s="39">
        <f t="shared" si="169"/>
        <v>0</v>
      </c>
      <c r="AT395" s="39">
        <f t="shared" si="169"/>
        <v>0</v>
      </c>
      <c r="AU395" s="39">
        <f t="shared" si="169"/>
        <v>0</v>
      </c>
      <c r="AV395" s="39">
        <f t="shared" si="169"/>
        <v>0</v>
      </c>
      <c r="AW395" s="39">
        <f t="shared" si="169"/>
        <v>0</v>
      </c>
      <c r="AX395" s="39">
        <f t="shared" si="169"/>
        <v>0</v>
      </c>
      <c r="AY395" s="39">
        <f t="shared" si="169"/>
        <v>0</v>
      </c>
      <c r="AZ395" s="39">
        <f t="shared" si="169"/>
        <v>0</v>
      </c>
      <c r="BA395" s="39">
        <f t="shared" si="169"/>
        <v>0</v>
      </c>
      <c r="BB395" s="39">
        <f t="shared" si="169"/>
        <v>0</v>
      </c>
      <c r="BC395" s="39">
        <f t="shared" si="169"/>
        <v>0</v>
      </c>
      <c r="BD395" s="39">
        <f t="shared" si="169"/>
        <v>0</v>
      </c>
      <c r="BE395" s="39">
        <f t="shared" si="169"/>
        <v>0</v>
      </c>
      <c r="BF395" s="39">
        <f t="shared" si="169"/>
        <v>0</v>
      </c>
      <c r="BG395" s="39">
        <f t="shared" si="169"/>
        <v>0</v>
      </c>
      <c r="BH395" s="39">
        <f t="shared" si="169"/>
        <v>0</v>
      </c>
      <c r="BI395" s="39">
        <f t="shared" si="169"/>
        <v>0</v>
      </c>
      <c r="BJ395" s="39">
        <f t="shared" si="169"/>
        <v>0</v>
      </c>
      <c r="BK395" s="39">
        <f t="shared" si="169"/>
        <v>0</v>
      </c>
      <c r="BL395" s="39">
        <f t="shared" si="169"/>
        <v>0</v>
      </c>
      <c r="BM395" s="39">
        <f t="shared" si="169"/>
        <v>0</v>
      </c>
      <c r="BN395" s="39">
        <f t="shared" si="169"/>
        <v>0</v>
      </c>
    </row>
    <row r="397" spans="1:66" hidden="1"/>
    <row r="398" spans="1:66" hidden="1"/>
    <row r="399" spans="1:66" hidden="1"/>
    <row r="400" spans="1:66" hidden="1"/>
    <row r="401" spans="1:66" hidden="1">
      <c r="A401" s="35" t="s">
        <v>17</v>
      </c>
      <c r="B401" s="35">
        <f>B390/5</f>
        <v>0</v>
      </c>
      <c r="C401" s="45"/>
      <c r="D401" s="35">
        <v>2015</v>
      </c>
      <c r="E401" s="35">
        <v>2016</v>
      </c>
      <c r="F401" s="35">
        <v>2017</v>
      </c>
      <c r="G401" s="35">
        <v>2018</v>
      </c>
      <c r="H401" s="35">
        <v>2019</v>
      </c>
      <c r="I401" s="35">
        <v>2020</v>
      </c>
      <c r="J401" s="35">
        <v>2021</v>
      </c>
      <c r="K401" s="35">
        <v>2022</v>
      </c>
      <c r="L401" s="35">
        <v>2023</v>
      </c>
      <c r="M401" s="35">
        <v>2024</v>
      </c>
      <c r="N401" s="35">
        <v>2025</v>
      </c>
      <c r="O401" s="35">
        <v>2026</v>
      </c>
      <c r="P401" s="35">
        <v>2027</v>
      </c>
      <c r="Q401" s="35">
        <v>2028</v>
      </c>
      <c r="R401" s="35">
        <v>2029</v>
      </c>
      <c r="S401" s="35">
        <v>2030</v>
      </c>
      <c r="T401" s="35">
        <v>2031</v>
      </c>
      <c r="U401" s="35">
        <v>2032</v>
      </c>
      <c r="V401" s="35">
        <v>2033</v>
      </c>
      <c r="W401" s="35">
        <v>2034</v>
      </c>
      <c r="X401" s="35">
        <v>2035</v>
      </c>
      <c r="Y401" s="35">
        <v>2036</v>
      </c>
      <c r="Z401" s="35">
        <v>2037</v>
      </c>
      <c r="AA401" s="35">
        <v>2038</v>
      </c>
      <c r="AB401" s="35">
        <v>2039</v>
      </c>
      <c r="AC401" s="35">
        <v>2040</v>
      </c>
      <c r="AD401" s="35">
        <v>2041</v>
      </c>
      <c r="AE401" s="35">
        <v>2042</v>
      </c>
      <c r="AF401" s="35">
        <v>2043</v>
      </c>
      <c r="AG401" s="35">
        <v>2044</v>
      </c>
      <c r="AH401" s="35">
        <v>2045</v>
      </c>
      <c r="AI401" s="35">
        <v>2046</v>
      </c>
      <c r="AJ401" s="35">
        <v>2047</v>
      </c>
      <c r="AK401" s="35">
        <v>2048</v>
      </c>
      <c r="AL401" s="35">
        <v>2049</v>
      </c>
      <c r="AM401" s="35">
        <v>2050</v>
      </c>
      <c r="AN401" s="35">
        <v>2051</v>
      </c>
      <c r="AO401" s="35">
        <v>2052</v>
      </c>
      <c r="AP401" s="35">
        <v>2053</v>
      </c>
      <c r="AQ401" s="35">
        <v>2054</v>
      </c>
      <c r="AR401" s="35">
        <v>2055</v>
      </c>
      <c r="AS401" s="35">
        <v>2056</v>
      </c>
      <c r="AT401" s="35">
        <v>2057</v>
      </c>
      <c r="AU401" s="35">
        <v>2058</v>
      </c>
      <c r="AV401" s="35">
        <v>2059</v>
      </c>
      <c r="AW401" s="35">
        <v>2060</v>
      </c>
      <c r="AX401" s="35">
        <v>2061</v>
      </c>
      <c r="AY401" s="35">
        <v>2062</v>
      </c>
      <c r="AZ401" s="35">
        <v>2063</v>
      </c>
      <c r="BA401" s="35">
        <v>2064</v>
      </c>
      <c r="BB401" s="35">
        <v>2065</v>
      </c>
      <c r="BC401" s="35">
        <v>2066</v>
      </c>
      <c r="BD401" s="35">
        <v>2067</v>
      </c>
      <c r="BE401" s="35">
        <v>2068</v>
      </c>
      <c r="BF401" s="35">
        <v>2069</v>
      </c>
      <c r="BG401" s="35">
        <v>2070</v>
      </c>
      <c r="BH401" s="35">
        <v>2071</v>
      </c>
      <c r="BI401" s="35">
        <v>2072</v>
      </c>
      <c r="BJ401" s="35">
        <v>2073</v>
      </c>
      <c r="BK401" s="35">
        <v>2074</v>
      </c>
      <c r="BL401" s="35">
        <v>2075</v>
      </c>
      <c r="BM401" s="35">
        <v>2076</v>
      </c>
      <c r="BN401" s="35">
        <v>2077</v>
      </c>
    </row>
    <row r="402" spans="1:66" hidden="1">
      <c r="A402" s="35" t="s">
        <v>18</v>
      </c>
      <c r="B402" s="35">
        <f>B391</f>
        <v>13</v>
      </c>
      <c r="D402" s="35">
        <f>B402</f>
        <v>13</v>
      </c>
      <c r="E402" s="35">
        <f t="shared" ref="E402:BN402" si="170">IF(D402&gt;0,D402-1,0)</f>
        <v>12</v>
      </c>
      <c r="F402" s="35">
        <f t="shared" si="170"/>
        <v>11</v>
      </c>
      <c r="G402" s="35">
        <f t="shared" si="170"/>
        <v>10</v>
      </c>
      <c r="H402" s="35">
        <f t="shared" si="170"/>
        <v>9</v>
      </c>
      <c r="I402" s="35">
        <f t="shared" si="170"/>
        <v>8</v>
      </c>
      <c r="J402" s="35">
        <f t="shared" si="170"/>
        <v>7</v>
      </c>
      <c r="K402" s="35">
        <f t="shared" si="170"/>
        <v>6</v>
      </c>
      <c r="L402" s="35">
        <f t="shared" si="170"/>
        <v>5</v>
      </c>
      <c r="M402" s="35">
        <f t="shared" si="170"/>
        <v>4</v>
      </c>
      <c r="N402" s="35">
        <f t="shared" si="170"/>
        <v>3</v>
      </c>
      <c r="O402" s="35">
        <f t="shared" si="170"/>
        <v>2</v>
      </c>
      <c r="P402" s="35">
        <f t="shared" si="170"/>
        <v>1</v>
      </c>
      <c r="Q402" s="35">
        <f t="shared" si="170"/>
        <v>0</v>
      </c>
      <c r="R402" s="35">
        <f t="shared" si="170"/>
        <v>0</v>
      </c>
      <c r="S402" s="35">
        <f t="shared" si="170"/>
        <v>0</v>
      </c>
      <c r="T402" s="35">
        <f t="shared" si="170"/>
        <v>0</v>
      </c>
      <c r="U402" s="35">
        <f t="shared" si="170"/>
        <v>0</v>
      </c>
      <c r="V402" s="35">
        <f t="shared" si="170"/>
        <v>0</v>
      </c>
      <c r="W402" s="35">
        <f t="shared" si="170"/>
        <v>0</v>
      </c>
      <c r="X402" s="35">
        <f t="shared" si="170"/>
        <v>0</v>
      </c>
      <c r="Y402" s="35">
        <f t="shared" si="170"/>
        <v>0</v>
      </c>
      <c r="Z402" s="35">
        <f t="shared" si="170"/>
        <v>0</v>
      </c>
      <c r="AA402" s="35">
        <f t="shared" si="170"/>
        <v>0</v>
      </c>
      <c r="AB402" s="35">
        <f t="shared" si="170"/>
        <v>0</v>
      </c>
      <c r="AC402" s="35">
        <f t="shared" si="170"/>
        <v>0</v>
      </c>
      <c r="AD402" s="35">
        <f t="shared" si="170"/>
        <v>0</v>
      </c>
      <c r="AE402" s="35">
        <f t="shared" si="170"/>
        <v>0</v>
      </c>
      <c r="AF402" s="35">
        <f t="shared" si="170"/>
        <v>0</v>
      </c>
      <c r="AG402" s="35">
        <f t="shared" si="170"/>
        <v>0</v>
      </c>
      <c r="AH402" s="35">
        <f t="shared" si="170"/>
        <v>0</v>
      </c>
      <c r="AI402" s="35">
        <f t="shared" si="170"/>
        <v>0</v>
      </c>
      <c r="AJ402" s="35">
        <f t="shared" si="170"/>
        <v>0</v>
      </c>
      <c r="AK402" s="35">
        <f t="shared" si="170"/>
        <v>0</v>
      </c>
      <c r="AL402" s="35">
        <f t="shared" si="170"/>
        <v>0</v>
      </c>
      <c r="AM402" s="35">
        <f t="shared" si="170"/>
        <v>0</v>
      </c>
      <c r="AN402" s="35">
        <f t="shared" si="170"/>
        <v>0</v>
      </c>
      <c r="AO402" s="35">
        <f t="shared" si="170"/>
        <v>0</v>
      </c>
      <c r="AP402" s="35">
        <f t="shared" si="170"/>
        <v>0</v>
      </c>
      <c r="AQ402" s="35">
        <f t="shared" si="170"/>
        <v>0</v>
      </c>
      <c r="AR402" s="35">
        <f t="shared" si="170"/>
        <v>0</v>
      </c>
      <c r="AS402" s="35">
        <f t="shared" si="170"/>
        <v>0</v>
      </c>
      <c r="AT402" s="35">
        <f t="shared" si="170"/>
        <v>0</v>
      </c>
      <c r="AU402" s="35">
        <f t="shared" si="170"/>
        <v>0</v>
      </c>
      <c r="AV402" s="35">
        <f t="shared" si="170"/>
        <v>0</v>
      </c>
      <c r="AW402" s="35">
        <f t="shared" si="170"/>
        <v>0</v>
      </c>
      <c r="AX402" s="35">
        <f t="shared" si="170"/>
        <v>0</v>
      </c>
      <c r="AY402" s="35">
        <f t="shared" si="170"/>
        <v>0</v>
      </c>
      <c r="AZ402" s="35">
        <f t="shared" si="170"/>
        <v>0</v>
      </c>
      <c r="BA402" s="35">
        <f t="shared" si="170"/>
        <v>0</v>
      </c>
      <c r="BB402" s="35">
        <f t="shared" si="170"/>
        <v>0</v>
      </c>
      <c r="BC402" s="35">
        <f t="shared" si="170"/>
        <v>0</v>
      </c>
      <c r="BD402" s="35">
        <f t="shared" si="170"/>
        <v>0</v>
      </c>
      <c r="BE402" s="35">
        <f t="shared" si="170"/>
        <v>0</v>
      </c>
      <c r="BF402" s="35">
        <f t="shared" si="170"/>
        <v>0</v>
      </c>
      <c r="BG402" s="35">
        <f t="shared" si="170"/>
        <v>0</v>
      </c>
      <c r="BH402" s="35">
        <f t="shared" si="170"/>
        <v>0</v>
      </c>
      <c r="BI402" s="35">
        <f t="shared" si="170"/>
        <v>0</v>
      </c>
      <c r="BJ402" s="35">
        <f t="shared" si="170"/>
        <v>0</v>
      </c>
      <c r="BK402" s="35">
        <f t="shared" si="170"/>
        <v>0</v>
      </c>
      <c r="BL402" s="35">
        <f t="shared" si="170"/>
        <v>0</v>
      </c>
      <c r="BM402" s="35">
        <f t="shared" si="170"/>
        <v>0</v>
      </c>
      <c r="BN402" s="35">
        <f t="shared" si="170"/>
        <v>0</v>
      </c>
    </row>
    <row r="403" spans="1:66" hidden="1">
      <c r="D403" s="35">
        <f>B401</f>
        <v>0</v>
      </c>
      <c r="E403" s="35">
        <f t="shared" ref="E403:BN403" si="171">D407</f>
        <v>0</v>
      </c>
      <c r="F403" s="35">
        <f t="shared" si="171"/>
        <v>0</v>
      </c>
      <c r="G403" s="35">
        <f t="shared" si="171"/>
        <v>0</v>
      </c>
      <c r="H403" s="35">
        <f t="shared" si="171"/>
        <v>0</v>
      </c>
      <c r="I403" s="35">
        <f t="shared" si="171"/>
        <v>0</v>
      </c>
      <c r="J403" s="35">
        <f t="shared" si="171"/>
        <v>0</v>
      </c>
      <c r="K403" s="35">
        <f t="shared" si="171"/>
        <v>0</v>
      </c>
      <c r="L403" s="35">
        <f t="shared" si="171"/>
        <v>0</v>
      </c>
      <c r="M403" s="35">
        <f t="shared" si="171"/>
        <v>0</v>
      </c>
      <c r="N403" s="35">
        <f t="shared" si="171"/>
        <v>0</v>
      </c>
      <c r="O403" s="35">
        <f t="shared" si="171"/>
        <v>0</v>
      </c>
      <c r="P403" s="35">
        <f t="shared" si="171"/>
        <v>0</v>
      </c>
      <c r="Q403" s="35">
        <f t="shared" si="171"/>
        <v>0</v>
      </c>
      <c r="R403" s="35" t="e">
        <f t="shared" si="171"/>
        <v>#N/A</v>
      </c>
      <c r="S403" s="35" t="e">
        <f t="shared" si="171"/>
        <v>#N/A</v>
      </c>
      <c r="T403" s="35" t="e">
        <f t="shared" si="171"/>
        <v>#N/A</v>
      </c>
      <c r="U403" s="35" t="e">
        <f t="shared" si="171"/>
        <v>#N/A</v>
      </c>
      <c r="V403" s="35" t="e">
        <f t="shared" si="171"/>
        <v>#N/A</v>
      </c>
      <c r="W403" s="35" t="e">
        <f t="shared" si="171"/>
        <v>#N/A</v>
      </c>
      <c r="X403" s="35" t="e">
        <f t="shared" si="171"/>
        <v>#N/A</v>
      </c>
      <c r="Y403" s="35" t="e">
        <f t="shared" si="171"/>
        <v>#N/A</v>
      </c>
      <c r="Z403" s="35" t="e">
        <f t="shared" si="171"/>
        <v>#N/A</v>
      </c>
      <c r="AA403" s="35" t="e">
        <f t="shared" si="171"/>
        <v>#N/A</v>
      </c>
      <c r="AB403" s="35" t="e">
        <f t="shared" si="171"/>
        <v>#N/A</v>
      </c>
      <c r="AC403" s="35" t="e">
        <f t="shared" si="171"/>
        <v>#N/A</v>
      </c>
      <c r="AD403" s="35" t="e">
        <f t="shared" si="171"/>
        <v>#N/A</v>
      </c>
      <c r="AE403" s="35" t="e">
        <f t="shared" si="171"/>
        <v>#N/A</v>
      </c>
      <c r="AF403" s="35" t="e">
        <f t="shared" si="171"/>
        <v>#N/A</v>
      </c>
      <c r="AG403" s="35" t="e">
        <f t="shared" si="171"/>
        <v>#N/A</v>
      </c>
      <c r="AH403" s="35" t="e">
        <f t="shared" si="171"/>
        <v>#N/A</v>
      </c>
      <c r="AI403" s="35" t="e">
        <f t="shared" si="171"/>
        <v>#N/A</v>
      </c>
      <c r="AJ403" s="35" t="e">
        <f t="shared" si="171"/>
        <v>#N/A</v>
      </c>
      <c r="AK403" s="35" t="e">
        <f t="shared" si="171"/>
        <v>#N/A</v>
      </c>
      <c r="AL403" s="35" t="e">
        <f t="shared" si="171"/>
        <v>#N/A</v>
      </c>
      <c r="AM403" s="35" t="e">
        <f t="shared" si="171"/>
        <v>#N/A</v>
      </c>
      <c r="AN403" s="35" t="e">
        <f t="shared" si="171"/>
        <v>#N/A</v>
      </c>
      <c r="AO403" s="35" t="e">
        <f t="shared" si="171"/>
        <v>#N/A</v>
      </c>
      <c r="AP403" s="35" t="e">
        <f t="shared" si="171"/>
        <v>#N/A</v>
      </c>
      <c r="AQ403" s="35" t="e">
        <f t="shared" si="171"/>
        <v>#N/A</v>
      </c>
      <c r="AR403" s="35" t="e">
        <f t="shared" si="171"/>
        <v>#N/A</v>
      </c>
      <c r="AS403" s="35" t="e">
        <f t="shared" si="171"/>
        <v>#N/A</v>
      </c>
      <c r="AT403" s="35" t="e">
        <f t="shared" si="171"/>
        <v>#N/A</v>
      </c>
      <c r="AU403" s="35" t="e">
        <f t="shared" si="171"/>
        <v>#N/A</v>
      </c>
      <c r="AV403" s="35" t="e">
        <f t="shared" si="171"/>
        <v>#N/A</v>
      </c>
      <c r="AW403" s="35" t="e">
        <f t="shared" si="171"/>
        <v>#N/A</v>
      </c>
      <c r="AX403" s="35" t="e">
        <f t="shared" si="171"/>
        <v>#N/A</v>
      </c>
      <c r="AY403" s="35" t="e">
        <f t="shared" si="171"/>
        <v>#N/A</v>
      </c>
      <c r="AZ403" s="35" t="e">
        <f t="shared" si="171"/>
        <v>#N/A</v>
      </c>
      <c r="BA403" s="35" t="e">
        <f t="shared" si="171"/>
        <v>#N/A</v>
      </c>
      <c r="BB403" s="35" t="e">
        <f t="shared" si="171"/>
        <v>#N/A</v>
      </c>
      <c r="BC403" s="35" t="e">
        <f t="shared" si="171"/>
        <v>#N/A</v>
      </c>
      <c r="BD403" s="35" t="e">
        <f t="shared" si="171"/>
        <v>#N/A</v>
      </c>
      <c r="BE403" s="35" t="e">
        <f t="shared" si="171"/>
        <v>#N/A</v>
      </c>
      <c r="BF403" s="35" t="e">
        <f t="shared" si="171"/>
        <v>#N/A</v>
      </c>
      <c r="BG403" s="35" t="e">
        <f t="shared" si="171"/>
        <v>#N/A</v>
      </c>
      <c r="BH403" s="35" t="e">
        <f t="shared" si="171"/>
        <v>#N/A</v>
      </c>
      <c r="BI403" s="35" t="e">
        <f t="shared" si="171"/>
        <v>#N/A</v>
      </c>
      <c r="BJ403" s="35" t="e">
        <f t="shared" si="171"/>
        <v>#N/A</v>
      </c>
      <c r="BK403" s="35" t="e">
        <f t="shared" si="171"/>
        <v>#N/A</v>
      </c>
      <c r="BL403" s="35" t="e">
        <f t="shared" si="171"/>
        <v>#N/A</v>
      </c>
      <c r="BM403" s="35" t="e">
        <f t="shared" si="171"/>
        <v>#N/A</v>
      </c>
      <c r="BN403" s="35" t="e">
        <f t="shared" si="171"/>
        <v>#N/A</v>
      </c>
    </row>
    <row r="404" spans="1:66" hidden="1">
      <c r="C404" s="35" t="s">
        <v>0</v>
      </c>
      <c r="D404" s="35">
        <f>IF($D402&gt;=1,($B401/HLOOKUP($D402,'[7]Annuity Cal'!$H$7:$BE$11,2,FALSE))*HLOOKUP(D402,'[7]Annuity Cal'!$H$7:$BE$11,3,FALSE),(IF(D402&lt;=(-1),D402,0)))</f>
        <v>0</v>
      </c>
      <c r="E404" s="35">
        <f>IF($D402&gt;=1,($B401/HLOOKUP($D402,'[7]Annuity Cal'!$H$7:$BE$11,2,FALSE))*HLOOKUP(E402,'[7]Annuity Cal'!$H$7:$BE$11,3,FALSE),(IF(E402&lt;=(-1),E402,0)))</f>
        <v>0</v>
      </c>
      <c r="F404" s="35">
        <f>IF($D402&gt;=1,($B401/HLOOKUP($D402,'[7]Annuity Cal'!$H$7:$BE$11,2,FALSE))*HLOOKUP(F402,'[7]Annuity Cal'!$H$7:$BE$11,3,FALSE),(IF(F402&lt;=(-1),F402,0)))</f>
        <v>0</v>
      </c>
      <c r="G404" s="35">
        <f>IF($D402&gt;=1,($B401/HLOOKUP($D402,'[7]Annuity Cal'!$H$7:$BE$11,2,FALSE))*HLOOKUP(G402,'[7]Annuity Cal'!$H$7:$BE$11,3,FALSE),(IF(G402&lt;=(-1),G402,0)))</f>
        <v>0</v>
      </c>
      <c r="H404" s="35">
        <f>IF($D402&gt;=1,($B401/HLOOKUP($D402,'[7]Annuity Cal'!$H$7:$BE$11,2,FALSE))*HLOOKUP(H402,'[7]Annuity Cal'!$H$7:$BE$11,3,FALSE),(IF(H402&lt;=(-1),H402,0)))</f>
        <v>0</v>
      </c>
      <c r="I404" s="35">
        <f>IF($D402&gt;=1,($B401/HLOOKUP($D402,'[7]Annuity Cal'!$H$7:$BE$11,2,FALSE))*HLOOKUP(I402,'[7]Annuity Cal'!$H$7:$BE$11,3,FALSE),(IF(I402&lt;=(-1),I402,0)))</f>
        <v>0</v>
      </c>
      <c r="J404" s="35">
        <f>IF($D402&gt;=1,($B401/HLOOKUP($D402,'[7]Annuity Cal'!$H$7:$BE$11,2,FALSE))*HLOOKUP(J402,'[7]Annuity Cal'!$H$7:$BE$11,3,FALSE),(IF(J402&lt;=(-1),J402,0)))</f>
        <v>0</v>
      </c>
      <c r="K404" s="35">
        <f>IF($D402&gt;=1,($B401/HLOOKUP($D402,'[7]Annuity Cal'!$H$7:$BE$11,2,FALSE))*HLOOKUP(K402,'[7]Annuity Cal'!$H$7:$BE$11,3,FALSE),(IF(K402&lt;=(-1),K402,0)))</f>
        <v>0</v>
      </c>
      <c r="L404" s="35">
        <f>IF($D402&gt;=1,($B401/HLOOKUP($D402,'[7]Annuity Cal'!$H$7:$BE$11,2,FALSE))*HLOOKUP(L402,'[7]Annuity Cal'!$H$7:$BE$11,3,FALSE),(IF(L402&lt;=(-1),L402,0)))</f>
        <v>0</v>
      </c>
      <c r="M404" s="35">
        <f>IF($D402&gt;=1,($B401/HLOOKUP($D402,'[7]Annuity Cal'!$H$7:$BE$11,2,FALSE))*HLOOKUP(M402,'[7]Annuity Cal'!$H$7:$BE$11,3,FALSE),(IF(M402&lt;=(-1),M402,0)))</f>
        <v>0</v>
      </c>
      <c r="N404" s="35">
        <f>IF($D402&gt;=1,($B401/HLOOKUP($D402,'[7]Annuity Cal'!$H$7:$BE$11,2,FALSE))*HLOOKUP(N402,'[7]Annuity Cal'!$H$7:$BE$11,3,FALSE),(IF(N402&lt;=(-1),N402,0)))</f>
        <v>0</v>
      </c>
      <c r="O404" s="35">
        <f>IF($D402&gt;=1,($B401/HLOOKUP($D402,'[7]Annuity Cal'!$H$7:$BE$11,2,FALSE))*HLOOKUP(O402,'[7]Annuity Cal'!$H$7:$BE$11,3,FALSE),(IF(O402&lt;=(-1),O402,0)))</f>
        <v>0</v>
      </c>
      <c r="P404" s="35">
        <f>IF($D402&gt;=1,($B401/HLOOKUP($D402,'[7]Annuity Cal'!$H$7:$BE$11,2,FALSE))*HLOOKUP(P402,'[7]Annuity Cal'!$H$7:$BE$11,3,FALSE),(IF(P402&lt;=(-1),P402,0)))</f>
        <v>0</v>
      </c>
      <c r="Q404" s="35" t="e">
        <f>IF($D402&gt;=1,($B401/HLOOKUP($D402,'[7]Annuity Cal'!$H$7:$BE$11,2,FALSE))*HLOOKUP(Q402,'[7]Annuity Cal'!$H$7:$BE$11,3,FALSE),(IF(Q402&lt;=(-1),Q402,0)))</f>
        <v>#N/A</v>
      </c>
      <c r="R404" s="35" t="e">
        <f>IF($D402&gt;=1,($B401/HLOOKUP($D402,'[7]Annuity Cal'!$H$7:$BE$11,2,FALSE))*HLOOKUP(R402,'[7]Annuity Cal'!$H$7:$BE$11,3,FALSE),(IF(R402&lt;=(-1),R402,0)))</f>
        <v>#N/A</v>
      </c>
      <c r="S404" s="35" t="e">
        <f>IF($D402&gt;=1,($B401/HLOOKUP($D402,'[7]Annuity Cal'!$H$7:$BE$11,2,FALSE))*HLOOKUP(S402,'[7]Annuity Cal'!$H$7:$BE$11,3,FALSE),(IF(S402&lt;=(-1),S402,0)))</f>
        <v>#N/A</v>
      </c>
      <c r="T404" s="35" t="e">
        <f>IF($D402&gt;=1,($B401/HLOOKUP($D402,'[7]Annuity Cal'!$H$7:$BE$11,2,FALSE))*HLOOKUP(T402,'[7]Annuity Cal'!$H$7:$BE$11,3,FALSE),(IF(T402&lt;=(-1),T402,0)))</f>
        <v>#N/A</v>
      </c>
      <c r="U404" s="35" t="e">
        <f>IF($D402&gt;=1,($B401/HLOOKUP($D402,'[7]Annuity Cal'!$H$7:$BE$11,2,FALSE))*HLOOKUP(U402,'[7]Annuity Cal'!$H$7:$BE$11,3,FALSE),(IF(U402&lt;=(-1),U402,0)))</f>
        <v>#N/A</v>
      </c>
      <c r="V404" s="35" t="e">
        <f>IF($D402&gt;=1,($B401/HLOOKUP($D402,'[7]Annuity Cal'!$H$7:$BE$11,2,FALSE))*HLOOKUP(V402,'[7]Annuity Cal'!$H$7:$BE$11,3,FALSE),(IF(V402&lt;=(-1),V402,0)))</f>
        <v>#N/A</v>
      </c>
      <c r="W404" s="35" t="e">
        <f>IF($D402&gt;=1,($B401/HLOOKUP($D402,'[7]Annuity Cal'!$H$7:$BE$11,2,FALSE))*HLOOKUP(W402,'[7]Annuity Cal'!$H$7:$BE$11,3,FALSE),(IF(W402&lt;=(-1),W402,0)))</f>
        <v>#N/A</v>
      </c>
      <c r="X404" s="35" t="e">
        <f>IF($D402&gt;=1,($B401/HLOOKUP($D402,'[7]Annuity Cal'!$H$7:$BE$11,2,FALSE))*HLOOKUP(X402,'[7]Annuity Cal'!$H$7:$BE$11,3,FALSE),(IF(X402&lt;=(-1),X402,0)))</f>
        <v>#N/A</v>
      </c>
      <c r="Y404" s="35" t="e">
        <f>IF($D402&gt;=1,($B401/HLOOKUP($D402,'[7]Annuity Cal'!$H$7:$BE$11,2,FALSE))*HLOOKUP(Y402,'[7]Annuity Cal'!$H$7:$BE$11,3,FALSE),(IF(Y402&lt;=(-1),Y402,0)))</f>
        <v>#N/A</v>
      </c>
      <c r="Z404" s="35" t="e">
        <f>IF($D402&gt;=1,($B401/HLOOKUP($D402,'[7]Annuity Cal'!$H$7:$BE$11,2,FALSE))*HLOOKUP(Z402,'[7]Annuity Cal'!$H$7:$BE$11,3,FALSE),(IF(Z402&lt;=(-1),Z402,0)))</f>
        <v>#N/A</v>
      </c>
      <c r="AA404" s="35" t="e">
        <f>IF($D402&gt;=1,($B401/HLOOKUP($D402,'[7]Annuity Cal'!$H$7:$BE$11,2,FALSE))*HLOOKUP(AA402,'[7]Annuity Cal'!$H$7:$BE$11,3,FALSE),(IF(AA402&lt;=(-1),AA402,0)))</f>
        <v>#N/A</v>
      </c>
      <c r="AB404" s="35" t="e">
        <f>IF($D402&gt;=1,($B401/HLOOKUP($D402,'[7]Annuity Cal'!$H$7:$BE$11,2,FALSE))*HLOOKUP(AB402,'[7]Annuity Cal'!$H$7:$BE$11,3,FALSE),(IF(AB402&lt;=(-1),AB402,0)))</f>
        <v>#N/A</v>
      </c>
      <c r="AC404" s="35" t="e">
        <f>IF($D402&gt;=1,($B401/HLOOKUP($D402,'[7]Annuity Cal'!$H$7:$BE$11,2,FALSE))*HLOOKUP(AC402,'[7]Annuity Cal'!$H$7:$BE$11,3,FALSE),(IF(AC402&lt;=(-1),AC402,0)))</f>
        <v>#N/A</v>
      </c>
      <c r="AD404" s="35" t="e">
        <f>IF($D402&gt;=1,($B401/HLOOKUP($D402,'[7]Annuity Cal'!$H$7:$BE$11,2,FALSE))*HLOOKUP(AD402,'[7]Annuity Cal'!$H$7:$BE$11,3,FALSE),(IF(AD402&lt;=(-1),AD402,0)))</f>
        <v>#N/A</v>
      </c>
      <c r="AE404" s="35" t="e">
        <f>IF($D402&gt;=1,($B401/HLOOKUP($D402,'[7]Annuity Cal'!$H$7:$BE$11,2,FALSE))*HLOOKUP(AE402,'[7]Annuity Cal'!$H$7:$BE$11,3,FALSE),(IF(AE402&lt;=(-1),AE402,0)))</f>
        <v>#N/A</v>
      </c>
      <c r="AF404" s="35" t="e">
        <f>IF($D402&gt;=1,($B401/HLOOKUP($D402,'[7]Annuity Cal'!$H$7:$BE$11,2,FALSE))*HLOOKUP(AF402,'[7]Annuity Cal'!$H$7:$BE$11,3,FALSE),(IF(AF402&lt;=(-1),AF402,0)))</f>
        <v>#N/A</v>
      </c>
      <c r="AG404" s="35" t="e">
        <f>IF($D402&gt;=1,($B401/HLOOKUP($D402,'[7]Annuity Cal'!$H$7:$BE$11,2,FALSE))*HLOOKUP(AG402,'[7]Annuity Cal'!$H$7:$BE$11,3,FALSE),(IF(AG402&lt;=(-1),AG402,0)))</f>
        <v>#N/A</v>
      </c>
      <c r="AH404" s="35" t="e">
        <f>IF($D402&gt;=1,($B401/HLOOKUP($D402,'[7]Annuity Cal'!$H$7:$BE$11,2,FALSE))*HLOOKUP(AH402,'[7]Annuity Cal'!$H$7:$BE$11,3,FALSE),(IF(AH402&lt;=(-1),AH402,0)))</f>
        <v>#N/A</v>
      </c>
      <c r="AI404" s="35" t="e">
        <f>IF($D402&gt;=1,($B401/HLOOKUP($D402,'[7]Annuity Cal'!$H$7:$BE$11,2,FALSE))*HLOOKUP(AI402,'[7]Annuity Cal'!$H$7:$BE$11,3,FALSE),(IF(AI402&lt;=(-1),AI402,0)))</f>
        <v>#N/A</v>
      </c>
      <c r="AJ404" s="35" t="e">
        <f>IF($D402&gt;=1,($B401/HLOOKUP($D402,'[7]Annuity Cal'!$H$7:$BE$11,2,FALSE))*HLOOKUP(AJ402,'[7]Annuity Cal'!$H$7:$BE$11,3,FALSE),(IF(AJ402&lt;=(-1),AJ402,0)))</f>
        <v>#N/A</v>
      </c>
      <c r="AK404" s="35" t="e">
        <f>IF($D402&gt;=1,($B401/HLOOKUP($D402,'[7]Annuity Cal'!$H$7:$BE$11,2,FALSE))*HLOOKUP(AK402,'[7]Annuity Cal'!$H$7:$BE$11,3,FALSE),(IF(AK402&lt;=(-1),AK402,0)))</f>
        <v>#N/A</v>
      </c>
      <c r="AL404" s="35" t="e">
        <f>IF($D402&gt;=1,($B401/HLOOKUP($D402,'[7]Annuity Cal'!$H$7:$BE$11,2,FALSE))*HLOOKUP(AL402,'[7]Annuity Cal'!$H$7:$BE$11,3,FALSE),(IF(AL402&lt;=(-1),AL402,0)))</f>
        <v>#N/A</v>
      </c>
      <c r="AM404" s="35" t="e">
        <f>IF($D402&gt;=1,($B401/HLOOKUP($D402,'[7]Annuity Cal'!$H$7:$BE$11,2,FALSE))*HLOOKUP(AM402,'[7]Annuity Cal'!$H$7:$BE$11,3,FALSE),(IF(AM402&lt;=(-1),AM402,0)))</f>
        <v>#N/A</v>
      </c>
      <c r="AN404" s="35" t="e">
        <f>IF($D402&gt;=1,($B401/HLOOKUP($D402,'[7]Annuity Cal'!$H$7:$BE$11,2,FALSE))*HLOOKUP(AN402,'[7]Annuity Cal'!$H$7:$BE$11,3,FALSE),(IF(AN402&lt;=(-1),AN402,0)))</f>
        <v>#N/A</v>
      </c>
      <c r="AO404" s="35" t="e">
        <f>IF($D402&gt;=1,($B401/HLOOKUP($D402,'[7]Annuity Cal'!$H$7:$BE$11,2,FALSE))*HLOOKUP(AO402,'[7]Annuity Cal'!$H$7:$BE$11,3,FALSE),(IF(AO402&lt;=(-1),AO402,0)))</f>
        <v>#N/A</v>
      </c>
      <c r="AP404" s="35" t="e">
        <f>IF($D402&gt;=1,($B401/HLOOKUP($D402,'[7]Annuity Cal'!$H$7:$BE$11,2,FALSE))*HLOOKUP(AP402,'[7]Annuity Cal'!$H$7:$BE$11,3,FALSE),(IF(AP402&lt;=(-1),AP402,0)))</f>
        <v>#N/A</v>
      </c>
      <c r="AQ404" s="35" t="e">
        <f>IF($D402&gt;=1,($B401/HLOOKUP($D402,'[7]Annuity Cal'!$H$7:$BE$11,2,FALSE))*HLOOKUP(AQ402,'[7]Annuity Cal'!$H$7:$BE$11,3,FALSE),(IF(AQ402&lt;=(-1),AQ402,0)))</f>
        <v>#N/A</v>
      </c>
      <c r="AR404" s="35" t="e">
        <f>IF($D402&gt;=1,($B401/HLOOKUP($D402,'[7]Annuity Cal'!$H$7:$BE$11,2,FALSE))*HLOOKUP(AR402,'[7]Annuity Cal'!$H$7:$BE$11,3,FALSE),(IF(AR402&lt;=(-1),AR402,0)))</f>
        <v>#N/A</v>
      </c>
      <c r="AS404" s="35" t="e">
        <f>IF($D402&gt;=1,($B401/HLOOKUP($D402,'[7]Annuity Cal'!$H$7:$BE$11,2,FALSE))*HLOOKUP(AS402,'[7]Annuity Cal'!$H$7:$BE$11,3,FALSE),(IF(AS402&lt;=(-1),AS402,0)))</f>
        <v>#N/A</v>
      </c>
      <c r="AT404" s="35" t="e">
        <f>IF($D402&gt;=1,($B401/HLOOKUP($D402,'[7]Annuity Cal'!$H$7:$BE$11,2,FALSE))*HLOOKUP(AT402,'[7]Annuity Cal'!$H$7:$BE$11,3,FALSE),(IF(AT402&lt;=(-1),AT402,0)))</f>
        <v>#N/A</v>
      </c>
      <c r="AU404" s="35" t="e">
        <f>IF($D402&gt;=1,($B401/HLOOKUP($D402,'[7]Annuity Cal'!$H$7:$BE$11,2,FALSE))*HLOOKUP(AU402,'[7]Annuity Cal'!$H$7:$BE$11,3,FALSE),(IF(AU402&lt;=(-1),AU402,0)))</f>
        <v>#N/A</v>
      </c>
      <c r="AV404" s="35" t="e">
        <f>IF($D402&gt;=1,($B401/HLOOKUP($D402,'[7]Annuity Cal'!$H$7:$BE$11,2,FALSE))*HLOOKUP(AV402,'[7]Annuity Cal'!$H$7:$BE$11,3,FALSE),(IF(AV402&lt;=(-1),AV402,0)))</f>
        <v>#N/A</v>
      </c>
      <c r="AW404" s="35" t="e">
        <f>IF($D402&gt;=1,($B401/HLOOKUP($D402,'[7]Annuity Cal'!$H$7:$BE$11,2,FALSE))*HLOOKUP(AW402,'[7]Annuity Cal'!$H$7:$BE$11,3,FALSE),(IF(AW402&lt;=(-1),AW402,0)))</f>
        <v>#N/A</v>
      </c>
      <c r="AX404" s="35" t="e">
        <f>IF($D402&gt;=1,($B401/HLOOKUP($D402,'[7]Annuity Cal'!$H$7:$BE$11,2,FALSE))*HLOOKUP(AX402,'[7]Annuity Cal'!$H$7:$BE$11,3,FALSE),(IF(AX402&lt;=(-1),AX402,0)))</f>
        <v>#N/A</v>
      </c>
      <c r="AY404" s="35" t="e">
        <f>IF($D402&gt;=1,($B401/HLOOKUP($D402,'[7]Annuity Cal'!$H$7:$BE$11,2,FALSE))*HLOOKUP(AY402,'[7]Annuity Cal'!$H$7:$BE$11,3,FALSE),(IF(AY402&lt;=(-1),AY402,0)))</f>
        <v>#N/A</v>
      </c>
      <c r="AZ404" s="35" t="e">
        <f>IF($D402&gt;=1,($B401/HLOOKUP($D402,'[7]Annuity Cal'!$H$7:$BE$11,2,FALSE))*HLOOKUP(AZ402,'[7]Annuity Cal'!$H$7:$BE$11,3,FALSE),(IF(AZ402&lt;=(-1),AZ402,0)))</f>
        <v>#N/A</v>
      </c>
      <c r="BA404" s="35" t="e">
        <f>IF($D402&gt;=1,($B401/HLOOKUP($D402,'[7]Annuity Cal'!$H$7:$BE$11,2,FALSE))*HLOOKUP(BA402,'[7]Annuity Cal'!$H$7:$BE$11,3,FALSE),(IF(BA402&lt;=(-1),BA402,0)))</f>
        <v>#N/A</v>
      </c>
      <c r="BB404" s="35" t="e">
        <f>IF($D402&gt;=1,($B401/HLOOKUP($D402,'[7]Annuity Cal'!$H$7:$BE$11,2,FALSE))*HLOOKUP(BB402,'[7]Annuity Cal'!$H$7:$BE$11,3,FALSE),(IF(BB402&lt;=(-1),BB402,0)))</f>
        <v>#N/A</v>
      </c>
      <c r="BC404" s="35" t="e">
        <f>IF($D402&gt;=1,($B401/HLOOKUP($D402,'[7]Annuity Cal'!$H$7:$BE$11,2,FALSE))*HLOOKUP(BC402,'[7]Annuity Cal'!$H$7:$BE$11,3,FALSE),(IF(BC402&lt;=(-1),BC402,0)))</f>
        <v>#N/A</v>
      </c>
      <c r="BD404" s="35" t="e">
        <f>IF($D402&gt;=1,($B401/HLOOKUP($D402,'[7]Annuity Cal'!$H$7:$BE$11,2,FALSE))*HLOOKUP(BD402,'[7]Annuity Cal'!$H$7:$BE$11,3,FALSE),(IF(BD402&lt;=(-1),BD402,0)))</f>
        <v>#N/A</v>
      </c>
      <c r="BE404" s="35" t="e">
        <f>IF($D402&gt;=1,($B401/HLOOKUP($D402,'[7]Annuity Cal'!$H$7:$BE$11,2,FALSE))*HLOOKUP(BE402,'[7]Annuity Cal'!$H$7:$BE$11,3,FALSE),(IF(BE402&lt;=(-1),BE402,0)))</f>
        <v>#N/A</v>
      </c>
      <c r="BF404" s="35" t="e">
        <f>IF($D402&gt;=1,($B401/HLOOKUP($D402,'[7]Annuity Cal'!$H$7:$BE$11,2,FALSE))*HLOOKUP(BF402,'[7]Annuity Cal'!$H$7:$BE$11,3,FALSE),(IF(BF402&lt;=(-1),BF402,0)))</f>
        <v>#N/A</v>
      </c>
      <c r="BG404" s="35" t="e">
        <f>IF($D402&gt;=1,($B401/HLOOKUP($D402,'[7]Annuity Cal'!$H$7:$BE$11,2,FALSE))*HLOOKUP(BG402,'[7]Annuity Cal'!$H$7:$BE$11,3,FALSE),(IF(BG402&lt;=(-1),BG402,0)))</f>
        <v>#N/A</v>
      </c>
      <c r="BH404" s="35" t="e">
        <f>IF($D402&gt;=1,($B401/HLOOKUP($D402,'[7]Annuity Cal'!$H$7:$BE$11,2,FALSE))*HLOOKUP(BH402,'[7]Annuity Cal'!$H$7:$BE$11,3,FALSE),(IF(BH402&lt;=(-1),BH402,0)))</f>
        <v>#N/A</v>
      </c>
      <c r="BI404" s="35" t="e">
        <f>IF($D402&gt;=1,($B401/HLOOKUP($D402,'[7]Annuity Cal'!$H$7:$BE$11,2,FALSE))*HLOOKUP(BI402,'[7]Annuity Cal'!$H$7:$BE$11,3,FALSE),(IF(BI402&lt;=(-1),BI402,0)))</f>
        <v>#N/A</v>
      </c>
      <c r="BJ404" s="35" t="e">
        <f>IF($D402&gt;=1,($B401/HLOOKUP($D402,'[7]Annuity Cal'!$H$7:$BE$11,2,FALSE))*HLOOKUP(BJ402,'[7]Annuity Cal'!$H$7:$BE$11,3,FALSE),(IF(BJ402&lt;=(-1),BJ402,0)))</f>
        <v>#N/A</v>
      </c>
      <c r="BK404" s="35" t="e">
        <f>IF($D402&gt;=1,($B401/HLOOKUP($D402,'[7]Annuity Cal'!$H$7:$BE$11,2,FALSE))*HLOOKUP(BK402,'[7]Annuity Cal'!$H$7:$BE$11,3,FALSE),(IF(BK402&lt;=(-1),BK402,0)))</f>
        <v>#N/A</v>
      </c>
      <c r="BL404" s="35" t="e">
        <f>IF($D402&gt;=1,($B401/HLOOKUP($D402,'[7]Annuity Cal'!$H$7:$BE$11,2,FALSE))*HLOOKUP(BL402,'[7]Annuity Cal'!$H$7:$BE$11,3,FALSE),(IF(BL402&lt;=(-1),BL402,0)))</f>
        <v>#N/A</v>
      </c>
      <c r="BM404" s="35" t="e">
        <f>IF($D402&gt;=1,($B401/HLOOKUP($D402,'[7]Annuity Cal'!$H$7:$BE$11,2,FALSE))*HLOOKUP(BM402,'[7]Annuity Cal'!$H$7:$BE$11,3,FALSE),(IF(BM402&lt;=(-1),BM402,0)))</f>
        <v>#N/A</v>
      </c>
      <c r="BN404" s="35" t="e">
        <f>IF($D402&gt;=1,($B401/HLOOKUP($D402,'[7]Annuity Cal'!$H$7:$BE$11,2,FALSE))*HLOOKUP(BN402,'[7]Annuity Cal'!$H$7:$BE$11,3,FALSE),(IF(BN402&lt;=(-1),BN402,0)))</f>
        <v>#N/A</v>
      </c>
    </row>
    <row r="405" spans="1:66" hidden="1">
      <c r="C405" s="35" t="s">
        <v>1</v>
      </c>
      <c r="D405" s="35">
        <f>IF($D402&gt;=1,($B401/HLOOKUP($D402,'[7]Annuity Cal'!$H$7:$BE$11,2,FALSE))*HLOOKUP(D402,'[7]Annuity Cal'!$H$7:$BE$11,4,FALSE),(IF(D402&lt;=(-1),D402,0)))</f>
        <v>0</v>
      </c>
      <c r="E405" s="35">
        <f>IF($D402&gt;=1,($B401/HLOOKUP($D402,'[7]Annuity Cal'!$H$7:$BE$11,2,FALSE))*HLOOKUP(E402,'[7]Annuity Cal'!$H$7:$BE$11,4,FALSE),(IF(E402&lt;=(-1),E402,0)))</f>
        <v>0</v>
      </c>
      <c r="F405" s="35">
        <f>IF($D402&gt;=1,($B401/HLOOKUP($D402,'[7]Annuity Cal'!$H$7:$BE$11,2,FALSE))*HLOOKUP(F402,'[7]Annuity Cal'!$H$7:$BE$11,4,FALSE),(IF(F402&lt;=(-1),F402,0)))</f>
        <v>0</v>
      </c>
      <c r="G405" s="35">
        <f>IF($D402&gt;=1,($B401/HLOOKUP($D402,'[7]Annuity Cal'!$H$7:$BE$11,2,FALSE))*HLOOKUP(G402,'[7]Annuity Cal'!$H$7:$BE$11,4,FALSE),(IF(G402&lt;=(-1),G402,0)))</f>
        <v>0</v>
      </c>
      <c r="H405" s="35">
        <f>IF($D402&gt;=1,($B401/HLOOKUP($D402,'[7]Annuity Cal'!$H$7:$BE$11,2,FALSE))*HLOOKUP(H402,'[7]Annuity Cal'!$H$7:$BE$11,4,FALSE),(IF(H402&lt;=(-1),H402,0)))</f>
        <v>0</v>
      </c>
      <c r="I405" s="35">
        <f>IF($D402&gt;=1,($B401/HLOOKUP($D402,'[7]Annuity Cal'!$H$7:$BE$11,2,FALSE))*HLOOKUP(I402,'[7]Annuity Cal'!$H$7:$BE$11,4,FALSE),(IF(I402&lt;=(-1),I402,0)))</f>
        <v>0</v>
      </c>
      <c r="J405" s="35">
        <f>IF($D402&gt;=1,($B401/HLOOKUP($D402,'[7]Annuity Cal'!$H$7:$BE$11,2,FALSE))*HLOOKUP(J402,'[7]Annuity Cal'!$H$7:$BE$11,4,FALSE),(IF(J402&lt;=(-1),J402,0)))</f>
        <v>0</v>
      </c>
      <c r="K405" s="35">
        <f>IF($D402&gt;=1,($B401/HLOOKUP($D402,'[7]Annuity Cal'!$H$7:$BE$11,2,FALSE))*HLOOKUP(K402,'[7]Annuity Cal'!$H$7:$BE$11,4,FALSE),(IF(K402&lt;=(-1),K402,0)))</f>
        <v>0</v>
      </c>
      <c r="L405" s="35">
        <f>IF($D402&gt;=1,($B401/HLOOKUP($D402,'[7]Annuity Cal'!$H$7:$BE$11,2,FALSE))*HLOOKUP(L402,'[7]Annuity Cal'!$H$7:$BE$11,4,FALSE),(IF(L402&lt;=(-1),L402,0)))</f>
        <v>0</v>
      </c>
      <c r="M405" s="35">
        <f>IF($D402&gt;=1,($B401/HLOOKUP($D402,'[7]Annuity Cal'!$H$7:$BE$11,2,FALSE))*HLOOKUP(M402,'[7]Annuity Cal'!$H$7:$BE$11,4,FALSE),(IF(M402&lt;=(-1),M402,0)))</f>
        <v>0</v>
      </c>
      <c r="N405" s="35">
        <f>IF($D402&gt;=1,($B401/HLOOKUP($D402,'[7]Annuity Cal'!$H$7:$BE$11,2,FALSE))*HLOOKUP(N402,'[7]Annuity Cal'!$H$7:$BE$11,4,FALSE),(IF(N402&lt;=(-1),N402,0)))</f>
        <v>0</v>
      </c>
      <c r="O405" s="35">
        <f>IF($D402&gt;=1,($B401/HLOOKUP($D402,'[7]Annuity Cal'!$H$7:$BE$11,2,FALSE))*HLOOKUP(O402,'[7]Annuity Cal'!$H$7:$BE$11,4,FALSE),(IF(O402&lt;=(-1),O402,0)))</f>
        <v>0</v>
      </c>
      <c r="P405" s="35">
        <f>IF($D402&gt;=1,($B401/HLOOKUP($D402,'[7]Annuity Cal'!$H$7:$BE$11,2,FALSE))*HLOOKUP(P402,'[7]Annuity Cal'!$H$7:$BE$11,4,FALSE),(IF(P402&lt;=(-1),P402,0)))</f>
        <v>0</v>
      </c>
      <c r="Q405" s="35" t="e">
        <f>IF($D402&gt;=1,($B401/HLOOKUP($D402,'[7]Annuity Cal'!$H$7:$BE$11,2,FALSE))*HLOOKUP(Q402,'[7]Annuity Cal'!$H$7:$BE$11,4,FALSE),(IF(Q402&lt;=(-1),Q402,0)))</f>
        <v>#N/A</v>
      </c>
      <c r="R405" s="35" t="e">
        <f>IF($D402&gt;=1,($B401/HLOOKUP($D402,'[7]Annuity Cal'!$H$7:$BE$11,2,FALSE))*HLOOKUP(R402,'[7]Annuity Cal'!$H$7:$BE$11,4,FALSE),(IF(R402&lt;=(-1),R402,0)))</f>
        <v>#N/A</v>
      </c>
      <c r="S405" s="35" t="e">
        <f>IF($D402&gt;=1,($B401/HLOOKUP($D402,'[7]Annuity Cal'!$H$7:$BE$11,2,FALSE))*HLOOKUP(S402,'[7]Annuity Cal'!$H$7:$BE$11,4,FALSE),(IF(S402&lt;=(-1),S402,0)))</f>
        <v>#N/A</v>
      </c>
      <c r="T405" s="35" t="e">
        <f>IF($D402&gt;=1,($B401/HLOOKUP($D402,'[7]Annuity Cal'!$H$7:$BE$11,2,FALSE))*HLOOKUP(T402,'[7]Annuity Cal'!$H$7:$BE$11,4,FALSE),(IF(T402&lt;=(-1),T402,0)))</f>
        <v>#N/A</v>
      </c>
      <c r="U405" s="35" t="e">
        <f>IF($D402&gt;=1,($B401/HLOOKUP($D402,'[7]Annuity Cal'!$H$7:$BE$11,2,FALSE))*HLOOKUP(U402,'[7]Annuity Cal'!$H$7:$BE$11,4,FALSE),(IF(U402&lt;=(-1),U402,0)))</f>
        <v>#N/A</v>
      </c>
      <c r="V405" s="35" t="e">
        <f>IF($D402&gt;=1,($B401/HLOOKUP($D402,'[7]Annuity Cal'!$H$7:$BE$11,2,FALSE))*HLOOKUP(V402,'[7]Annuity Cal'!$H$7:$BE$11,4,FALSE),(IF(V402&lt;=(-1),V402,0)))</f>
        <v>#N/A</v>
      </c>
      <c r="W405" s="35" t="e">
        <f>IF($D402&gt;=1,($B401/HLOOKUP($D402,'[7]Annuity Cal'!$H$7:$BE$11,2,FALSE))*HLOOKUP(W402,'[7]Annuity Cal'!$H$7:$BE$11,4,FALSE),(IF(W402&lt;=(-1),W402,0)))</f>
        <v>#N/A</v>
      </c>
      <c r="X405" s="35" t="e">
        <f>IF($D402&gt;=1,($B401/HLOOKUP($D402,'[7]Annuity Cal'!$H$7:$BE$11,2,FALSE))*HLOOKUP(X402,'[7]Annuity Cal'!$H$7:$BE$11,4,FALSE),(IF(X402&lt;=(-1),X402,0)))</f>
        <v>#N/A</v>
      </c>
      <c r="Y405" s="35" t="e">
        <f>IF($D402&gt;=1,($B401/HLOOKUP($D402,'[7]Annuity Cal'!$H$7:$BE$11,2,FALSE))*HLOOKUP(Y402,'[7]Annuity Cal'!$H$7:$BE$11,4,FALSE),(IF(Y402&lt;=(-1),Y402,0)))</f>
        <v>#N/A</v>
      </c>
      <c r="Z405" s="35" t="e">
        <f>IF($D402&gt;=1,($B401/HLOOKUP($D402,'[7]Annuity Cal'!$H$7:$BE$11,2,FALSE))*HLOOKUP(Z402,'[7]Annuity Cal'!$H$7:$BE$11,4,FALSE),(IF(Z402&lt;=(-1),Z402,0)))</f>
        <v>#N/A</v>
      </c>
      <c r="AA405" s="35" t="e">
        <f>IF($D402&gt;=1,($B401/HLOOKUP($D402,'[7]Annuity Cal'!$H$7:$BE$11,2,FALSE))*HLOOKUP(AA402,'[7]Annuity Cal'!$H$7:$BE$11,4,FALSE),(IF(AA402&lt;=(-1),AA402,0)))</f>
        <v>#N/A</v>
      </c>
      <c r="AB405" s="35" t="e">
        <f>IF($D402&gt;=1,($B401/HLOOKUP($D402,'[7]Annuity Cal'!$H$7:$BE$11,2,FALSE))*HLOOKUP(AB402,'[7]Annuity Cal'!$H$7:$BE$11,4,FALSE),(IF(AB402&lt;=(-1),AB402,0)))</f>
        <v>#N/A</v>
      </c>
      <c r="AC405" s="35" t="e">
        <f>IF($D402&gt;=1,($B401/HLOOKUP($D402,'[7]Annuity Cal'!$H$7:$BE$11,2,FALSE))*HLOOKUP(AC402,'[7]Annuity Cal'!$H$7:$BE$11,4,FALSE),(IF(AC402&lt;=(-1),AC402,0)))</f>
        <v>#N/A</v>
      </c>
      <c r="AD405" s="35" t="e">
        <f>IF($D402&gt;=1,($B401/HLOOKUP($D402,'[7]Annuity Cal'!$H$7:$BE$11,2,FALSE))*HLOOKUP(AD402,'[7]Annuity Cal'!$H$7:$BE$11,4,FALSE),(IF(AD402&lt;=(-1),AD402,0)))</f>
        <v>#N/A</v>
      </c>
      <c r="AE405" s="35" t="e">
        <f>IF($D402&gt;=1,($B401/HLOOKUP($D402,'[7]Annuity Cal'!$H$7:$BE$11,2,FALSE))*HLOOKUP(AE402,'[7]Annuity Cal'!$H$7:$BE$11,4,FALSE),(IF(AE402&lt;=(-1),AE402,0)))</f>
        <v>#N/A</v>
      </c>
      <c r="AF405" s="35" t="e">
        <f>IF($D402&gt;=1,($B401/HLOOKUP($D402,'[7]Annuity Cal'!$H$7:$BE$11,2,FALSE))*HLOOKUP(AF402,'[7]Annuity Cal'!$H$7:$BE$11,4,FALSE),(IF(AF402&lt;=(-1),AF402,0)))</f>
        <v>#N/A</v>
      </c>
      <c r="AG405" s="35" t="e">
        <f>IF($D402&gt;=1,($B401/HLOOKUP($D402,'[7]Annuity Cal'!$H$7:$BE$11,2,FALSE))*HLOOKUP(AG402,'[7]Annuity Cal'!$H$7:$BE$11,4,FALSE),(IF(AG402&lt;=(-1),AG402,0)))</f>
        <v>#N/A</v>
      </c>
      <c r="AH405" s="35" t="e">
        <f>IF($D402&gt;=1,($B401/HLOOKUP($D402,'[7]Annuity Cal'!$H$7:$BE$11,2,FALSE))*HLOOKUP(AH402,'[7]Annuity Cal'!$H$7:$BE$11,4,FALSE),(IF(AH402&lt;=(-1),AH402,0)))</f>
        <v>#N/A</v>
      </c>
      <c r="AI405" s="35" t="e">
        <f>IF($D402&gt;=1,($B401/HLOOKUP($D402,'[7]Annuity Cal'!$H$7:$BE$11,2,FALSE))*HLOOKUP(AI402,'[7]Annuity Cal'!$H$7:$BE$11,4,FALSE),(IF(AI402&lt;=(-1),AI402,0)))</f>
        <v>#N/A</v>
      </c>
      <c r="AJ405" s="35" t="e">
        <f>IF($D402&gt;=1,($B401/HLOOKUP($D402,'[7]Annuity Cal'!$H$7:$BE$11,2,FALSE))*HLOOKUP(AJ402,'[7]Annuity Cal'!$H$7:$BE$11,4,FALSE),(IF(AJ402&lt;=(-1),AJ402,0)))</f>
        <v>#N/A</v>
      </c>
      <c r="AK405" s="35" t="e">
        <f>IF($D402&gt;=1,($B401/HLOOKUP($D402,'[7]Annuity Cal'!$H$7:$BE$11,2,FALSE))*HLOOKUP(AK402,'[7]Annuity Cal'!$H$7:$BE$11,4,FALSE),(IF(AK402&lt;=(-1),AK402,0)))</f>
        <v>#N/A</v>
      </c>
      <c r="AL405" s="35" t="e">
        <f>IF($D402&gt;=1,($B401/HLOOKUP($D402,'[7]Annuity Cal'!$H$7:$BE$11,2,FALSE))*HLOOKUP(AL402,'[7]Annuity Cal'!$H$7:$BE$11,4,FALSE),(IF(AL402&lt;=(-1),AL402,0)))</f>
        <v>#N/A</v>
      </c>
      <c r="AM405" s="35" t="e">
        <f>IF($D402&gt;=1,($B401/HLOOKUP($D402,'[7]Annuity Cal'!$H$7:$BE$11,2,FALSE))*HLOOKUP(AM402,'[7]Annuity Cal'!$H$7:$BE$11,4,FALSE),(IF(AM402&lt;=(-1),AM402,0)))</f>
        <v>#N/A</v>
      </c>
      <c r="AN405" s="35" t="e">
        <f>IF($D402&gt;=1,($B401/HLOOKUP($D402,'[7]Annuity Cal'!$H$7:$BE$11,2,FALSE))*HLOOKUP(AN402,'[7]Annuity Cal'!$H$7:$BE$11,4,FALSE),(IF(AN402&lt;=(-1),AN402,0)))</f>
        <v>#N/A</v>
      </c>
      <c r="AO405" s="35" t="e">
        <f>IF($D402&gt;=1,($B401/HLOOKUP($D402,'[7]Annuity Cal'!$H$7:$BE$11,2,FALSE))*HLOOKUP(AO402,'[7]Annuity Cal'!$H$7:$BE$11,4,FALSE),(IF(AO402&lt;=(-1),AO402,0)))</f>
        <v>#N/A</v>
      </c>
      <c r="AP405" s="35" t="e">
        <f>IF($D402&gt;=1,($B401/HLOOKUP($D402,'[7]Annuity Cal'!$H$7:$BE$11,2,FALSE))*HLOOKUP(AP402,'[7]Annuity Cal'!$H$7:$BE$11,4,FALSE),(IF(AP402&lt;=(-1),AP402,0)))</f>
        <v>#N/A</v>
      </c>
      <c r="AQ405" s="35" t="e">
        <f>IF($D402&gt;=1,($B401/HLOOKUP($D402,'[7]Annuity Cal'!$H$7:$BE$11,2,FALSE))*HLOOKUP(AQ402,'[7]Annuity Cal'!$H$7:$BE$11,4,FALSE),(IF(AQ402&lt;=(-1),AQ402,0)))</f>
        <v>#N/A</v>
      </c>
      <c r="AR405" s="35" t="e">
        <f>IF($D402&gt;=1,($B401/HLOOKUP($D402,'[7]Annuity Cal'!$H$7:$BE$11,2,FALSE))*HLOOKUP(AR402,'[7]Annuity Cal'!$H$7:$BE$11,4,FALSE),(IF(AR402&lt;=(-1),AR402,0)))</f>
        <v>#N/A</v>
      </c>
      <c r="AS405" s="35" t="e">
        <f>IF($D402&gt;=1,($B401/HLOOKUP($D402,'[7]Annuity Cal'!$H$7:$BE$11,2,FALSE))*HLOOKUP(AS402,'[7]Annuity Cal'!$H$7:$BE$11,4,FALSE),(IF(AS402&lt;=(-1),AS402,0)))</f>
        <v>#N/A</v>
      </c>
      <c r="AT405" s="35" t="e">
        <f>IF($D402&gt;=1,($B401/HLOOKUP($D402,'[7]Annuity Cal'!$H$7:$BE$11,2,FALSE))*HLOOKUP(AT402,'[7]Annuity Cal'!$H$7:$BE$11,4,FALSE),(IF(AT402&lt;=(-1),AT402,0)))</f>
        <v>#N/A</v>
      </c>
      <c r="AU405" s="35" t="e">
        <f>IF($D402&gt;=1,($B401/HLOOKUP($D402,'[7]Annuity Cal'!$H$7:$BE$11,2,FALSE))*HLOOKUP(AU402,'[7]Annuity Cal'!$H$7:$BE$11,4,FALSE),(IF(AU402&lt;=(-1),AU402,0)))</f>
        <v>#N/A</v>
      </c>
      <c r="AV405" s="35" t="e">
        <f>IF($D402&gt;=1,($B401/HLOOKUP($D402,'[7]Annuity Cal'!$H$7:$BE$11,2,FALSE))*HLOOKUP(AV402,'[7]Annuity Cal'!$H$7:$BE$11,4,FALSE),(IF(AV402&lt;=(-1),AV402,0)))</f>
        <v>#N/A</v>
      </c>
      <c r="AW405" s="35" t="e">
        <f>IF($D402&gt;=1,($B401/HLOOKUP($D402,'[7]Annuity Cal'!$H$7:$BE$11,2,FALSE))*HLOOKUP(AW402,'[7]Annuity Cal'!$H$7:$BE$11,4,FALSE),(IF(AW402&lt;=(-1),AW402,0)))</f>
        <v>#N/A</v>
      </c>
      <c r="AX405" s="35" t="e">
        <f>IF($D402&gt;=1,($B401/HLOOKUP($D402,'[7]Annuity Cal'!$H$7:$BE$11,2,FALSE))*HLOOKUP(AX402,'[7]Annuity Cal'!$H$7:$BE$11,4,FALSE),(IF(AX402&lt;=(-1),AX402,0)))</f>
        <v>#N/A</v>
      </c>
      <c r="AY405" s="35" t="e">
        <f>IF($D402&gt;=1,($B401/HLOOKUP($D402,'[7]Annuity Cal'!$H$7:$BE$11,2,FALSE))*HLOOKUP(AY402,'[7]Annuity Cal'!$H$7:$BE$11,4,FALSE),(IF(AY402&lt;=(-1),AY402,0)))</f>
        <v>#N/A</v>
      </c>
      <c r="AZ405" s="35" t="e">
        <f>IF($D402&gt;=1,($B401/HLOOKUP($D402,'[7]Annuity Cal'!$H$7:$BE$11,2,FALSE))*HLOOKUP(AZ402,'[7]Annuity Cal'!$H$7:$BE$11,4,FALSE),(IF(AZ402&lt;=(-1),AZ402,0)))</f>
        <v>#N/A</v>
      </c>
      <c r="BA405" s="35" t="e">
        <f>IF($D402&gt;=1,($B401/HLOOKUP($D402,'[7]Annuity Cal'!$H$7:$BE$11,2,FALSE))*HLOOKUP(BA402,'[7]Annuity Cal'!$H$7:$BE$11,4,FALSE),(IF(BA402&lt;=(-1),BA402,0)))</f>
        <v>#N/A</v>
      </c>
      <c r="BB405" s="35" t="e">
        <f>IF($D402&gt;=1,($B401/HLOOKUP($D402,'[7]Annuity Cal'!$H$7:$BE$11,2,FALSE))*HLOOKUP(BB402,'[7]Annuity Cal'!$H$7:$BE$11,4,FALSE),(IF(BB402&lt;=(-1),BB402,0)))</f>
        <v>#N/A</v>
      </c>
      <c r="BC405" s="35" t="e">
        <f>IF($D402&gt;=1,($B401/HLOOKUP($D402,'[7]Annuity Cal'!$H$7:$BE$11,2,FALSE))*HLOOKUP(BC402,'[7]Annuity Cal'!$H$7:$BE$11,4,FALSE),(IF(BC402&lt;=(-1),BC402,0)))</f>
        <v>#N/A</v>
      </c>
      <c r="BD405" s="35" t="e">
        <f>IF($D402&gt;=1,($B401/HLOOKUP($D402,'[7]Annuity Cal'!$H$7:$BE$11,2,FALSE))*HLOOKUP(BD402,'[7]Annuity Cal'!$H$7:$BE$11,4,FALSE),(IF(BD402&lt;=(-1),BD402,0)))</f>
        <v>#N/A</v>
      </c>
      <c r="BE405" s="35" t="e">
        <f>IF($D402&gt;=1,($B401/HLOOKUP($D402,'[7]Annuity Cal'!$H$7:$BE$11,2,FALSE))*HLOOKUP(BE402,'[7]Annuity Cal'!$H$7:$BE$11,4,FALSE),(IF(BE402&lt;=(-1),BE402,0)))</f>
        <v>#N/A</v>
      </c>
      <c r="BF405" s="35" t="e">
        <f>IF($D402&gt;=1,($B401/HLOOKUP($D402,'[7]Annuity Cal'!$H$7:$BE$11,2,FALSE))*HLOOKUP(BF402,'[7]Annuity Cal'!$H$7:$BE$11,4,FALSE),(IF(BF402&lt;=(-1),BF402,0)))</f>
        <v>#N/A</v>
      </c>
      <c r="BG405" s="35" t="e">
        <f>IF($D402&gt;=1,($B401/HLOOKUP($D402,'[7]Annuity Cal'!$H$7:$BE$11,2,FALSE))*HLOOKUP(BG402,'[7]Annuity Cal'!$H$7:$BE$11,4,FALSE),(IF(BG402&lt;=(-1),BG402,0)))</f>
        <v>#N/A</v>
      </c>
      <c r="BH405" s="35" t="e">
        <f>IF($D402&gt;=1,($B401/HLOOKUP($D402,'[7]Annuity Cal'!$H$7:$BE$11,2,FALSE))*HLOOKUP(BH402,'[7]Annuity Cal'!$H$7:$BE$11,4,FALSE),(IF(BH402&lt;=(-1),BH402,0)))</f>
        <v>#N/A</v>
      </c>
      <c r="BI405" s="35" t="e">
        <f>IF($D402&gt;=1,($B401/HLOOKUP($D402,'[7]Annuity Cal'!$H$7:$BE$11,2,FALSE))*HLOOKUP(BI402,'[7]Annuity Cal'!$H$7:$BE$11,4,FALSE),(IF(BI402&lt;=(-1),BI402,0)))</f>
        <v>#N/A</v>
      </c>
      <c r="BJ405" s="35" t="e">
        <f>IF($D402&gt;=1,($B401/HLOOKUP($D402,'[7]Annuity Cal'!$H$7:$BE$11,2,FALSE))*HLOOKUP(BJ402,'[7]Annuity Cal'!$H$7:$BE$11,4,FALSE),(IF(BJ402&lt;=(-1),BJ402,0)))</f>
        <v>#N/A</v>
      </c>
      <c r="BK405" s="35" t="e">
        <f>IF($D402&gt;=1,($B401/HLOOKUP($D402,'[7]Annuity Cal'!$H$7:$BE$11,2,FALSE))*HLOOKUP(BK402,'[7]Annuity Cal'!$H$7:$BE$11,4,FALSE),(IF(BK402&lt;=(-1),BK402,0)))</f>
        <v>#N/A</v>
      </c>
      <c r="BL405" s="35" t="e">
        <f>IF($D402&gt;=1,($B401/HLOOKUP($D402,'[7]Annuity Cal'!$H$7:$BE$11,2,FALSE))*HLOOKUP(BL402,'[7]Annuity Cal'!$H$7:$BE$11,4,FALSE),(IF(BL402&lt;=(-1),BL402,0)))</f>
        <v>#N/A</v>
      </c>
      <c r="BM405" s="35" t="e">
        <f>IF($D402&gt;=1,($B401/HLOOKUP($D402,'[7]Annuity Cal'!$H$7:$BE$11,2,FALSE))*HLOOKUP(BM402,'[7]Annuity Cal'!$H$7:$BE$11,4,FALSE),(IF(BM402&lt;=(-1),BM402,0)))</f>
        <v>#N/A</v>
      </c>
      <c r="BN405" s="35" t="e">
        <f>IF($D402&gt;=1,($B401/HLOOKUP($D402,'[7]Annuity Cal'!$H$7:$BE$11,2,FALSE))*HLOOKUP(BN402,'[7]Annuity Cal'!$H$7:$BE$11,4,FALSE),(IF(BN402&lt;=(-1),BN402,0)))</f>
        <v>#N/A</v>
      </c>
    </row>
    <row r="406" spans="1:66" hidden="1">
      <c r="C406" s="35" t="s">
        <v>2</v>
      </c>
      <c r="D406" s="35">
        <f>IF($D402&gt;=1,($B401/HLOOKUP($D402,'[7]Annuity Cal'!$H$7:$BE$11,2,FALSE))*HLOOKUP(D402,'[7]Annuity Cal'!$H$7:$BE$11,5,FALSE),(IF(D402&lt;=(-1),D402,0)))</f>
        <v>0</v>
      </c>
      <c r="E406" s="35">
        <f>IF($D402&gt;=1,($B401/HLOOKUP($D402,'[7]Annuity Cal'!$H$7:$BE$11,2,FALSE))*HLOOKUP(E402,'[7]Annuity Cal'!$H$7:$BE$11,5,FALSE),(IF(E402&lt;=(-1),E402,0)))</f>
        <v>0</v>
      </c>
      <c r="F406" s="35">
        <f>IF($D402&gt;=1,($B401/HLOOKUP($D402,'[7]Annuity Cal'!$H$7:$BE$11,2,FALSE))*HLOOKUP(F402,'[7]Annuity Cal'!$H$7:$BE$11,5,FALSE),(IF(F402&lt;=(-1),F402,0)))</f>
        <v>0</v>
      </c>
      <c r="G406" s="35">
        <f>IF($D402&gt;=1,($B401/HLOOKUP($D402,'[7]Annuity Cal'!$H$7:$BE$11,2,FALSE))*HLOOKUP(G402,'[7]Annuity Cal'!$H$7:$BE$11,5,FALSE),(IF(G402&lt;=(-1),G402,0)))</f>
        <v>0</v>
      </c>
      <c r="H406" s="35">
        <f>IF($D402&gt;=1,($B401/HLOOKUP($D402,'[7]Annuity Cal'!$H$7:$BE$11,2,FALSE))*HLOOKUP(H402,'[7]Annuity Cal'!$H$7:$BE$11,5,FALSE),(IF(H402&lt;=(-1),H402,0)))</f>
        <v>0</v>
      </c>
      <c r="I406" s="35">
        <f>IF($D402&gt;=1,($B401/HLOOKUP($D402,'[7]Annuity Cal'!$H$7:$BE$11,2,FALSE))*HLOOKUP(I402,'[7]Annuity Cal'!$H$7:$BE$11,5,FALSE),(IF(I402&lt;=(-1),I402,0)))</f>
        <v>0</v>
      </c>
      <c r="J406" s="35">
        <f>IF($D402&gt;=1,($B401/HLOOKUP($D402,'[7]Annuity Cal'!$H$7:$BE$11,2,FALSE))*HLOOKUP(J402,'[7]Annuity Cal'!$H$7:$BE$11,5,FALSE),(IF(J402&lt;=(-1),J402,0)))</f>
        <v>0</v>
      </c>
      <c r="K406" s="35">
        <f>IF($D402&gt;=1,($B401/HLOOKUP($D402,'[7]Annuity Cal'!$H$7:$BE$11,2,FALSE))*HLOOKUP(K402,'[7]Annuity Cal'!$H$7:$BE$11,5,FALSE),(IF(K402&lt;=(-1),K402,0)))</f>
        <v>0</v>
      </c>
      <c r="L406" s="35">
        <f>IF($D402&gt;=1,($B401/HLOOKUP($D402,'[7]Annuity Cal'!$H$7:$BE$11,2,FALSE))*HLOOKUP(L402,'[7]Annuity Cal'!$H$7:$BE$11,5,FALSE),(IF(L402&lt;=(-1),L402,0)))</f>
        <v>0</v>
      </c>
      <c r="M406" s="35">
        <f>IF($D402&gt;=1,($B401/HLOOKUP($D402,'[7]Annuity Cal'!$H$7:$BE$11,2,FALSE))*HLOOKUP(M402,'[7]Annuity Cal'!$H$7:$BE$11,5,FALSE),(IF(M402&lt;=(-1),M402,0)))</f>
        <v>0</v>
      </c>
      <c r="N406" s="35">
        <f>IF($D402&gt;=1,($B401/HLOOKUP($D402,'[7]Annuity Cal'!$H$7:$BE$11,2,FALSE))*HLOOKUP(N402,'[7]Annuity Cal'!$H$7:$BE$11,5,FALSE),(IF(N402&lt;=(-1),N402,0)))</f>
        <v>0</v>
      </c>
      <c r="O406" s="35">
        <f>IF($D402&gt;=1,($B401/HLOOKUP($D402,'[7]Annuity Cal'!$H$7:$BE$11,2,FALSE))*HLOOKUP(O402,'[7]Annuity Cal'!$H$7:$BE$11,5,FALSE),(IF(O402&lt;=(-1),O402,0)))</f>
        <v>0</v>
      </c>
      <c r="P406" s="35">
        <f>IF($D402&gt;=1,($B401/HLOOKUP($D402,'[7]Annuity Cal'!$H$7:$BE$11,2,FALSE))*HLOOKUP(P402,'[7]Annuity Cal'!$H$7:$BE$11,5,FALSE),(IF(P402&lt;=(-1),P402,0)))</f>
        <v>0</v>
      </c>
      <c r="Q406" s="35" t="e">
        <f>IF($D402&gt;=1,($B401/HLOOKUP($D402,'[7]Annuity Cal'!$H$7:$BE$11,2,FALSE))*HLOOKUP(Q402,'[7]Annuity Cal'!$H$7:$BE$11,5,FALSE),(IF(Q402&lt;=(-1),Q402,0)))</f>
        <v>#N/A</v>
      </c>
      <c r="R406" s="35" t="e">
        <f>IF($D402&gt;=1,($B401/HLOOKUP($D402,'[7]Annuity Cal'!$H$7:$BE$11,2,FALSE))*HLOOKUP(R402,'[7]Annuity Cal'!$H$7:$BE$11,5,FALSE),(IF(R402&lt;=(-1),R402,0)))</f>
        <v>#N/A</v>
      </c>
      <c r="S406" s="35" t="e">
        <f>IF($D402&gt;=1,($B401/HLOOKUP($D402,'[7]Annuity Cal'!$H$7:$BE$11,2,FALSE))*HLOOKUP(S402,'[7]Annuity Cal'!$H$7:$BE$11,5,FALSE),(IF(S402&lt;=(-1),S402,0)))</f>
        <v>#N/A</v>
      </c>
      <c r="T406" s="35" t="e">
        <f>IF($D402&gt;=1,($B401/HLOOKUP($D402,'[7]Annuity Cal'!$H$7:$BE$11,2,FALSE))*HLOOKUP(T402,'[7]Annuity Cal'!$H$7:$BE$11,5,FALSE),(IF(T402&lt;=(-1),T402,0)))</f>
        <v>#N/A</v>
      </c>
      <c r="U406" s="35" t="e">
        <f>IF($D402&gt;=1,($B401/HLOOKUP($D402,'[7]Annuity Cal'!$H$7:$BE$11,2,FALSE))*HLOOKUP(U402,'[7]Annuity Cal'!$H$7:$BE$11,5,FALSE),(IF(U402&lt;=(-1),U402,0)))</f>
        <v>#N/A</v>
      </c>
      <c r="V406" s="35" t="e">
        <f>IF($D402&gt;=1,($B401/HLOOKUP($D402,'[7]Annuity Cal'!$H$7:$BE$11,2,FALSE))*HLOOKUP(V402,'[7]Annuity Cal'!$H$7:$BE$11,5,FALSE),(IF(V402&lt;=(-1),V402,0)))</f>
        <v>#N/A</v>
      </c>
      <c r="W406" s="35" t="e">
        <f>IF($D402&gt;=1,($B401/HLOOKUP($D402,'[7]Annuity Cal'!$H$7:$BE$11,2,FALSE))*HLOOKUP(W402,'[7]Annuity Cal'!$H$7:$BE$11,5,FALSE),(IF(W402&lt;=(-1),W402,0)))</f>
        <v>#N/A</v>
      </c>
      <c r="X406" s="35" t="e">
        <f>IF($D402&gt;=1,($B401/HLOOKUP($D402,'[7]Annuity Cal'!$H$7:$BE$11,2,FALSE))*HLOOKUP(X402,'[7]Annuity Cal'!$H$7:$BE$11,5,FALSE),(IF(X402&lt;=(-1),X402,0)))</f>
        <v>#N/A</v>
      </c>
      <c r="Y406" s="35" t="e">
        <f>IF($D402&gt;=1,($B401/HLOOKUP($D402,'[7]Annuity Cal'!$H$7:$BE$11,2,FALSE))*HLOOKUP(Y402,'[7]Annuity Cal'!$H$7:$BE$11,5,FALSE),(IF(Y402&lt;=(-1),Y402,0)))</f>
        <v>#N/A</v>
      </c>
      <c r="Z406" s="35" t="e">
        <f>IF($D402&gt;=1,($B401/HLOOKUP($D402,'[7]Annuity Cal'!$H$7:$BE$11,2,FALSE))*HLOOKUP(Z402,'[7]Annuity Cal'!$H$7:$BE$11,5,FALSE),(IF(Z402&lt;=(-1),Z402,0)))</f>
        <v>#N/A</v>
      </c>
      <c r="AA406" s="35" t="e">
        <f>IF($D402&gt;=1,($B401/HLOOKUP($D402,'[7]Annuity Cal'!$H$7:$BE$11,2,FALSE))*HLOOKUP(AA402,'[7]Annuity Cal'!$H$7:$BE$11,5,FALSE),(IF(AA402&lt;=(-1),AA402,0)))</f>
        <v>#N/A</v>
      </c>
      <c r="AB406" s="35" t="e">
        <f>IF($D402&gt;=1,($B401/HLOOKUP($D402,'[7]Annuity Cal'!$H$7:$BE$11,2,FALSE))*HLOOKUP(AB402,'[7]Annuity Cal'!$H$7:$BE$11,5,FALSE),(IF(AB402&lt;=(-1),AB402,0)))</f>
        <v>#N/A</v>
      </c>
      <c r="AC406" s="35" t="e">
        <f>IF($D402&gt;=1,($B401/HLOOKUP($D402,'[7]Annuity Cal'!$H$7:$BE$11,2,FALSE))*HLOOKUP(AC402,'[7]Annuity Cal'!$H$7:$BE$11,5,FALSE),(IF(AC402&lt;=(-1),AC402,0)))</f>
        <v>#N/A</v>
      </c>
      <c r="AD406" s="35" t="e">
        <f>IF($D402&gt;=1,($B401/HLOOKUP($D402,'[7]Annuity Cal'!$H$7:$BE$11,2,FALSE))*HLOOKUP(AD402,'[7]Annuity Cal'!$H$7:$BE$11,5,FALSE),(IF(AD402&lt;=(-1),AD402,0)))</f>
        <v>#N/A</v>
      </c>
      <c r="AE406" s="35" t="e">
        <f>IF($D402&gt;=1,($B401/HLOOKUP($D402,'[7]Annuity Cal'!$H$7:$BE$11,2,FALSE))*HLOOKUP(AE402,'[7]Annuity Cal'!$H$7:$BE$11,5,FALSE),(IF(AE402&lt;=(-1),AE402,0)))</f>
        <v>#N/A</v>
      </c>
      <c r="AF406" s="35" t="e">
        <f>IF($D402&gt;=1,($B401/HLOOKUP($D402,'[7]Annuity Cal'!$H$7:$BE$11,2,FALSE))*HLOOKUP(AF402,'[7]Annuity Cal'!$H$7:$BE$11,5,FALSE),(IF(AF402&lt;=(-1),AF402,0)))</f>
        <v>#N/A</v>
      </c>
      <c r="AG406" s="35" t="e">
        <f>IF($D402&gt;=1,($B401/HLOOKUP($D402,'[7]Annuity Cal'!$H$7:$BE$11,2,FALSE))*HLOOKUP(AG402,'[7]Annuity Cal'!$H$7:$BE$11,5,FALSE),(IF(AG402&lt;=(-1),AG402,0)))</f>
        <v>#N/A</v>
      </c>
      <c r="AH406" s="35" t="e">
        <f>IF($D402&gt;=1,($B401/HLOOKUP($D402,'[7]Annuity Cal'!$H$7:$BE$11,2,FALSE))*HLOOKUP(AH402,'[7]Annuity Cal'!$H$7:$BE$11,5,FALSE),(IF(AH402&lt;=(-1),AH402,0)))</f>
        <v>#N/A</v>
      </c>
      <c r="AI406" s="35" t="e">
        <f>IF($D402&gt;=1,($B401/HLOOKUP($D402,'[7]Annuity Cal'!$H$7:$BE$11,2,FALSE))*HLOOKUP(AI402,'[7]Annuity Cal'!$H$7:$BE$11,5,FALSE),(IF(AI402&lt;=(-1),AI402,0)))</f>
        <v>#N/A</v>
      </c>
      <c r="AJ406" s="35" t="e">
        <f>IF($D402&gt;=1,($B401/HLOOKUP($D402,'[7]Annuity Cal'!$H$7:$BE$11,2,FALSE))*HLOOKUP(AJ402,'[7]Annuity Cal'!$H$7:$BE$11,5,FALSE),(IF(AJ402&lt;=(-1),AJ402,0)))</f>
        <v>#N/A</v>
      </c>
      <c r="AK406" s="35" t="e">
        <f>IF($D402&gt;=1,($B401/HLOOKUP($D402,'[7]Annuity Cal'!$H$7:$BE$11,2,FALSE))*HLOOKUP(AK402,'[7]Annuity Cal'!$H$7:$BE$11,5,FALSE),(IF(AK402&lt;=(-1),AK402,0)))</f>
        <v>#N/A</v>
      </c>
      <c r="AL406" s="35" t="e">
        <f>IF($D402&gt;=1,($B401/HLOOKUP($D402,'[7]Annuity Cal'!$H$7:$BE$11,2,FALSE))*HLOOKUP(AL402,'[7]Annuity Cal'!$H$7:$BE$11,5,FALSE),(IF(AL402&lt;=(-1),AL402,0)))</f>
        <v>#N/A</v>
      </c>
      <c r="AM406" s="35" t="e">
        <f>IF($D402&gt;=1,($B401/HLOOKUP($D402,'[7]Annuity Cal'!$H$7:$BE$11,2,FALSE))*HLOOKUP(AM402,'[7]Annuity Cal'!$H$7:$BE$11,5,FALSE),(IF(AM402&lt;=(-1),AM402,0)))</f>
        <v>#N/A</v>
      </c>
      <c r="AN406" s="35" t="e">
        <f>IF($D402&gt;=1,($B401/HLOOKUP($D402,'[7]Annuity Cal'!$H$7:$BE$11,2,FALSE))*HLOOKUP(AN402,'[7]Annuity Cal'!$H$7:$BE$11,5,FALSE),(IF(AN402&lt;=(-1),AN402,0)))</f>
        <v>#N/A</v>
      </c>
      <c r="AO406" s="35" t="e">
        <f>IF($D402&gt;=1,($B401/HLOOKUP($D402,'[7]Annuity Cal'!$H$7:$BE$11,2,FALSE))*HLOOKUP(AO402,'[7]Annuity Cal'!$H$7:$BE$11,5,FALSE),(IF(AO402&lt;=(-1),AO402,0)))</f>
        <v>#N/A</v>
      </c>
      <c r="AP406" s="35" t="e">
        <f>IF($D402&gt;=1,($B401/HLOOKUP($D402,'[7]Annuity Cal'!$H$7:$BE$11,2,FALSE))*HLOOKUP(AP402,'[7]Annuity Cal'!$H$7:$BE$11,5,FALSE),(IF(AP402&lt;=(-1),AP402,0)))</f>
        <v>#N/A</v>
      </c>
      <c r="AQ406" s="35" t="e">
        <f>IF($D402&gt;=1,($B401/HLOOKUP($D402,'[7]Annuity Cal'!$H$7:$BE$11,2,FALSE))*HLOOKUP(AQ402,'[7]Annuity Cal'!$H$7:$BE$11,5,FALSE),(IF(AQ402&lt;=(-1),AQ402,0)))</f>
        <v>#N/A</v>
      </c>
      <c r="AR406" s="35" t="e">
        <f>IF($D402&gt;=1,($B401/HLOOKUP($D402,'[7]Annuity Cal'!$H$7:$BE$11,2,FALSE))*HLOOKUP(AR402,'[7]Annuity Cal'!$H$7:$BE$11,5,FALSE),(IF(AR402&lt;=(-1),AR402,0)))</f>
        <v>#N/A</v>
      </c>
      <c r="AS406" s="35" t="e">
        <f>IF($D402&gt;=1,($B401/HLOOKUP($D402,'[7]Annuity Cal'!$H$7:$BE$11,2,FALSE))*HLOOKUP(AS402,'[7]Annuity Cal'!$H$7:$BE$11,5,FALSE),(IF(AS402&lt;=(-1),AS402,0)))</f>
        <v>#N/A</v>
      </c>
      <c r="AT406" s="35" t="e">
        <f>IF($D402&gt;=1,($B401/HLOOKUP($D402,'[7]Annuity Cal'!$H$7:$BE$11,2,FALSE))*HLOOKUP(AT402,'[7]Annuity Cal'!$H$7:$BE$11,5,FALSE),(IF(AT402&lt;=(-1),AT402,0)))</f>
        <v>#N/A</v>
      </c>
      <c r="AU406" s="35" t="e">
        <f>IF($D402&gt;=1,($B401/HLOOKUP($D402,'[7]Annuity Cal'!$H$7:$BE$11,2,FALSE))*HLOOKUP(AU402,'[7]Annuity Cal'!$H$7:$BE$11,5,FALSE),(IF(AU402&lt;=(-1),AU402,0)))</f>
        <v>#N/A</v>
      </c>
      <c r="AV406" s="35" t="e">
        <f>IF($D402&gt;=1,($B401/HLOOKUP($D402,'[7]Annuity Cal'!$H$7:$BE$11,2,FALSE))*HLOOKUP(AV402,'[7]Annuity Cal'!$H$7:$BE$11,5,FALSE),(IF(AV402&lt;=(-1),AV402,0)))</f>
        <v>#N/A</v>
      </c>
      <c r="AW406" s="35" t="e">
        <f>IF($D402&gt;=1,($B401/HLOOKUP($D402,'[7]Annuity Cal'!$H$7:$BE$11,2,FALSE))*HLOOKUP(AW402,'[7]Annuity Cal'!$H$7:$BE$11,5,FALSE),(IF(AW402&lt;=(-1),AW402,0)))</f>
        <v>#N/A</v>
      </c>
      <c r="AX406" s="35" t="e">
        <f>IF($D402&gt;=1,($B401/HLOOKUP($D402,'[7]Annuity Cal'!$H$7:$BE$11,2,FALSE))*HLOOKUP(AX402,'[7]Annuity Cal'!$H$7:$BE$11,5,FALSE),(IF(AX402&lt;=(-1),AX402,0)))</f>
        <v>#N/A</v>
      </c>
      <c r="AY406" s="35" t="e">
        <f>IF($D402&gt;=1,($B401/HLOOKUP($D402,'[7]Annuity Cal'!$H$7:$BE$11,2,FALSE))*HLOOKUP(AY402,'[7]Annuity Cal'!$H$7:$BE$11,5,FALSE),(IF(AY402&lt;=(-1),AY402,0)))</f>
        <v>#N/A</v>
      </c>
      <c r="AZ406" s="35" t="e">
        <f>IF($D402&gt;=1,($B401/HLOOKUP($D402,'[7]Annuity Cal'!$H$7:$BE$11,2,FALSE))*HLOOKUP(AZ402,'[7]Annuity Cal'!$H$7:$BE$11,5,FALSE),(IF(AZ402&lt;=(-1),AZ402,0)))</f>
        <v>#N/A</v>
      </c>
      <c r="BA406" s="35" t="e">
        <f>IF($D402&gt;=1,($B401/HLOOKUP($D402,'[7]Annuity Cal'!$H$7:$BE$11,2,FALSE))*HLOOKUP(BA402,'[7]Annuity Cal'!$H$7:$BE$11,5,FALSE),(IF(BA402&lt;=(-1),BA402,0)))</f>
        <v>#N/A</v>
      </c>
      <c r="BB406" s="35" t="e">
        <f>IF($D402&gt;=1,($B401/HLOOKUP($D402,'[7]Annuity Cal'!$H$7:$BE$11,2,FALSE))*HLOOKUP(BB402,'[7]Annuity Cal'!$H$7:$BE$11,5,FALSE),(IF(BB402&lt;=(-1),BB402,0)))</f>
        <v>#N/A</v>
      </c>
      <c r="BC406" s="35" t="e">
        <f>IF($D402&gt;=1,($B401/HLOOKUP($D402,'[7]Annuity Cal'!$H$7:$BE$11,2,FALSE))*HLOOKUP(BC402,'[7]Annuity Cal'!$H$7:$BE$11,5,FALSE),(IF(BC402&lt;=(-1),BC402,0)))</f>
        <v>#N/A</v>
      </c>
      <c r="BD406" s="35" t="e">
        <f>IF($D402&gt;=1,($B401/HLOOKUP($D402,'[7]Annuity Cal'!$H$7:$BE$11,2,FALSE))*HLOOKUP(BD402,'[7]Annuity Cal'!$H$7:$BE$11,5,FALSE),(IF(BD402&lt;=(-1),BD402,0)))</f>
        <v>#N/A</v>
      </c>
      <c r="BE406" s="35" t="e">
        <f>IF($D402&gt;=1,($B401/HLOOKUP($D402,'[7]Annuity Cal'!$H$7:$BE$11,2,FALSE))*HLOOKUP(BE402,'[7]Annuity Cal'!$H$7:$BE$11,5,FALSE),(IF(BE402&lt;=(-1),BE402,0)))</f>
        <v>#N/A</v>
      </c>
      <c r="BF406" s="35" t="e">
        <f>IF($D402&gt;=1,($B401/HLOOKUP($D402,'[7]Annuity Cal'!$H$7:$BE$11,2,FALSE))*HLOOKUP(BF402,'[7]Annuity Cal'!$H$7:$BE$11,5,FALSE),(IF(BF402&lt;=(-1),BF402,0)))</f>
        <v>#N/A</v>
      </c>
      <c r="BG406" s="35" t="e">
        <f>IF($D402&gt;=1,($B401/HLOOKUP($D402,'[7]Annuity Cal'!$H$7:$BE$11,2,FALSE))*HLOOKUP(BG402,'[7]Annuity Cal'!$H$7:$BE$11,5,FALSE),(IF(BG402&lt;=(-1),BG402,0)))</f>
        <v>#N/A</v>
      </c>
      <c r="BH406" s="35" t="e">
        <f>IF($D402&gt;=1,($B401/HLOOKUP($D402,'[7]Annuity Cal'!$H$7:$BE$11,2,FALSE))*HLOOKUP(BH402,'[7]Annuity Cal'!$H$7:$BE$11,5,FALSE),(IF(BH402&lt;=(-1),BH402,0)))</f>
        <v>#N/A</v>
      </c>
      <c r="BI406" s="35" t="e">
        <f>IF($D402&gt;=1,($B401/HLOOKUP($D402,'[7]Annuity Cal'!$H$7:$BE$11,2,FALSE))*HLOOKUP(BI402,'[7]Annuity Cal'!$H$7:$BE$11,5,FALSE),(IF(BI402&lt;=(-1),BI402,0)))</f>
        <v>#N/A</v>
      </c>
      <c r="BJ406" s="35" t="e">
        <f>IF($D402&gt;=1,($B401/HLOOKUP($D402,'[7]Annuity Cal'!$H$7:$BE$11,2,FALSE))*HLOOKUP(BJ402,'[7]Annuity Cal'!$H$7:$BE$11,5,FALSE),(IF(BJ402&lt;=(-1),BJ402,0)))</f>
        <v>#N/A</v>
      </c>
      <c r="BK406" s="35" t="e">
        <f>IF($D402&gt;=1,($B401/HLOOKUP($D402,'[7]Annuity Cal'!$H$7:$BE$11,2,FALSE))*HLOOKUP(BK402,'[7]Annuity Cal'!$H$7:$BE$11,5,FALSE),(IF(BK402&lt;=(-1),BK402,0)))</f>
        <v>#N/A</v>
      </c>
      <c r="BL406" s="35" t="e">
        <f>IF($D402&gt;=1,($B401/HLOOKUP($D402,'[7]Annuity Cal'!$H$7:$BE$11,2,FALSE))*HLOOKUP(BL402,'[7]Annuity Cal'!$H$7:$BE$11,5,FALSE),(IF(BL402&lt;=(-1),BL402,0)))</f>
        <v>#N/A</v>
      </c>
      <c r="BM406" s="35" t="e">
        <f>IF($D402&gt;=1,($B401/HLOOKUP($D402,'[7]Annuity Cal'!$H$7:$BE$11,2,FALSE))*HLOOKUP(BM402,'[7]Annuity Cal'!$H$7:$BE$11,5,FALSE),(IF(BM402&lt;=(-1),BM402,0)))</f>
        <v>#N/A</v>
      </c>
      <c r="BN406" s="35" t="e">
        <f>IF($D402&gt;=1,($B401/HLOOKUP($D402,'[7]Annuity Cal'!$H$7:$BE$11,2,FALSE))*HLOOKUP(BN402,'[7]Annuity Cal'!$H$7:$BE$11,5,FALSE),(IF(BN402&lt;=(-1),BN402,0)))</f>
        <v>#N/A</v>
      </c>
    </row>
    <row r="407" spans="1:66" hidden="1">
      <c r="D407" s="35">
        <f>D403-D404</f>
        <v>0</v>
      </c>
      <c r="E407" s="35">
        <f t="shared" ref="E407:BN407" si="172">E403-E404</f>
        <v>0</v>
      </c>
      <c r="F407" s="35">
        <f t="shared" si="172"/>
        <v>0</v>
      </c>
      <c r="G407" s="35">
        <f t="shared" si="172"/>
        <v>0</v>
      </c>
      <c r="H407" s="35">
        <f t="shared" si="172"/>
        <v>0</v>
      </c>
      <c r="I407" s="35">
        <f t="shared" si="172"/>
        <v>0</v>
      </c>
      <c r="J407" s="35">
        <f t="shared" si="172"/>
        <v>0</v>
      </c>
      <c r="K407" s="35">
        <f t="shared" si="172"/>
        <v>0</v>
      </c>
      <c r="L407" s="35">
        <f t="shared" si="172"/>
        <v>0</v>
      </c>
      <c r="M407" s="35">
        <f t="shared" si="172"/>
        <v>0</v>
      </c>
      <c r="N407" s="35">
        <f t="shared" si="172"/>
        <v>0</v>
      </c>
      <c r="O407" s="35">
        <f t="shared" si="172"/>
        <v>0</v>
      </c>
      <c r="P407" s="35">
        <f t="shared" si="172"/>
        <v>0</v>
      </c>
      <c r="Q407" s="35" t="e">
        <f t="shared" si="172"/>
        <v>#N/A</v>
      </c>
      <c r="R407" s="35" t="e">
        <f t="shared" si="172"/>
        <v>#N/A</v>
      </c>
      <c r="S407" s="35" t="e">
        <f t="shared" si="172"/>
        <v>#N/A</v>
      </c>
      <c r="T407" s="35" t="e">
        <f t="shared" si="172"/>
        <v>#N/A</v>
      </c>
      <c r="U407" s="35" t="e">
        <f t="shared" si="172"/>
        <v>#N/A</v>
      </c>
      <c r="V407" s="35" t="e">
        <f t="shared" si="172"/>
        <v>#N/A</v>
      </c>
      <c r="W407" s="35" t="e">
        <f t="shared" si="172"/>
        <v>#N/A</v>
      </c>
      <c r="X407" s="35" t="e">
        <f t="shared" si="172"/>
        <v>#N/A</v>
      </c>
      <c r="Y407" s="35" t="e">
        <f t="shared" si="172"/>
        <v>#N/A</v>
      </c>
      <c r="Z407" s="35" t="e">
        <f t="shared" si="172"/>
        <v>#N/A</v>
      </c>
      <c r="AA407" s="35" t="e">
        <f t="shared" si="172"/>
        <v>#N/A</v>
      </c>
      <c r="AB407" s="35" t="e">
        <f t="shared" si="172"/>
        <v>#N/A</v>
      </c>
      <c r="AC407" s="35" t="e">
        <f t="shared" si="172"/>
        <v>#N/A</v>
      </c>
      <c r="AD407" s="35" t="e">
        <f t="shared" si="172"/>
        <v>#N/A</v>
      </c>
      <c r="AE407" s="35" t="e">
        <f t="shared" si="172"/>
        <v>#N/A</v>
      </c>
      <c r="AF407" s="35" t="e">
        <f t="shared" si="172"/>
        <v>#N/A</v>
      </c>
      <c r="AG407" s="35" t="e">
        <f t="shared" si="172"/>
        <v>#N/A</v>
      </c>
      <c r="AH407" s="35" t="e">
        <f t="shared" si="172"/>
        <v>#N/A</v>
      </c>
      <c r="AI407" s="35" t="e">
        <f t="shared" si="172"/>
        <v>#N/A</v>
      </c>
      <c r="AJ407" s="35" t="e">
        <f t="shared" si="172"/>
        <v>#N/A</v>
      </c>
      <c r="AK407" s="35" t="e">
        <f t="shared" si="172"/>
        <v>#N/A</v>
      </c>
      <c r="AL407" s="35" t="e">
        <f t="shared" si="172"/>
        <v>#N/A</v>
      </c>
      <c r="AM407" s="35" t="e">
        <f t="shared" si="172"/>
        <v>#N/A</v>
      </c>
      <c r="AN407" s="35" t="e">
        <f t="shared" si="172"/>
        <v>#N/A</v>
      </c>
      <c r="AO407" s="35" t="e">
        <f t="shared" si="172"/>
        <v>#N/A</v>
      </c>
      <c r="AP407" s="35" t="e">
        <f t="shared" si="172"/>
        <v>#N/A</v>
      </c>
      <c r="AQ407" s="35" t="e">
        <f t="shared" si="172"/>
        <v>#N/A</v>
      </c>
      <c r="AR407" s="35" t="e">
        <f t="shared" si="172"/>
        <v>#N/A</v>
      </c>
      <c r="AS407" s="35" t="e">
        <f t="shared" si="172"/>
        <v>#N/A</v>
      </c>
      <c r="AT407" s="35" t="e">
        <f t="shared" si="172"/>
        <v>#N/A</v>
      </c>
      <c r="AU407" s="35" t="e">
        <f t="shared" si="172"/>
        <v>#N/A</v>
      </c>
      <c r="AV407" s="35" t="e">
        <f t="shared" si="172"/>
        <v>#N/A</v>
      </c>
      <c r="AW407" s="35" t="e">
        <f t="shared" si="172"/>
        <v>#N/A</v>
      </c>
      <c r="AX407" s="35" t="e">
        <f t="shared" si="172"/>
        <v>#N/A</v>
      </c>
      <c r="AY407" s="35" t="e">
        <f t="shared" si="172"/>
        <v>#N/A</v>
      </c>
      <c r="AZ407" s="35" t="e">
        <f t="shared" si="172"/>
        <v>#N/A</v>
      </c>
      <c r="BA407" s="35" t="e">
        <f t="shared" si="172"/>
        <v>#N/A</v>
      </c>
      <c r="BB407" s="35" t="e">
        <f t="shared" si="172"/>
        <v>#N/A</v>
      </c>
      <c r="BC407" s="35" t="e">
        <f t="shared" si="172"/>
        <v>#N/A</v>
      </c>
      <c r="BD407" s="35" t="e">
        <f t="shared" si="172"/>
        <v>#N/A</v>
      </c>
      <c r="BE407" s="35" t="e">
        <f t="shared" si="172"/>
        <v>#N/A</v>
      </c>
      <c r="BF407" s="35" t="e">
        <f t="shared" si="172"/>
        <v>#N/A</v>
      </c>
      <c r="BG407" s="35" t="e">
        <f t="shared" si="172"/>
        <v>#N/A</v>
      </c>
      <c r="BH407" s="35" t="e">
        <f t="shared" si="172"/>
        <v>#N/A</v>
      </c>
      <c r="BI407" s="35" t="e">
        <f t="shared" si="172"/>
        <v>#N/A</v>
      </c>
      <c r="BJ407" s="35" t="e">
        <f t="shared" si="172"/>
        <v>#N/A</v>
      </c>
      <c r="BK407" s="35" t="e">
        <f t="shared" si="172"/>
        <v>#N/A</v>
      </c>
      <c r="BL407" s="35" t="e">
        <f t="shared" si="172"/>
        <v>#N/A</v>
      </c>
      <c r="BM407" s="35" t="e">
        <f t="shared" si="172"/>
        <v>#N/A</v>
      </c>
      <c r="BN407" s="35" t="e">
        <f t="shared" si="172"/>
        <v>#N/A</v>
      </c>
    </row>
    <row r="408" spans="1:66" hidden="1"/>
    <row r="409" spans="1:66" hidden="1">
      <c r="C409" s="35" t="s">
        <v>12</v>
      </c>
      <c r="E409" s="35">
        <f>D403</f>
        <v>0</v>
      </c>
      <c r="F409" s="35">
        <f t="shared" ref="F409:U413" si="173">E403</f>
        <v>0</v>
      </c>
      <c r="G409" s="35">
        <f t="shared" si="173"/>
        <v>0</v>
      </c>
      <c r="H409" s="35">
        <f t="shared" si="173"/>
        <v>0</v>
      </c>
      <c r="I409" s="35">
        <f t="shared" si="173"/>
        <v>0</v>
      </c>
      <c r="J409" s="35">
        <f t="shared" si="173"/>
        <v>0</v>
      </c>
      <c r="K409" s="35">
        <f t="shared" si="173"/>
        <v>0</v>
      </c>
      <c r="L409" s="35">
        <f t="shared" si="173"/>
        <v>0</v>
      </c>
      <c r="M409" s="35">
        <f t="shared" si="173"/>
        <v>0</v>
      </c>
      <c r="N409" s="35">
        <f t="shared" si="173"/>
        <v>0</v>
      </c>
      <c r="O409" s="35">
        <f t="shared" si="173"/>
        <v>0</v>
      </c>
      <c r="P409" s="35">
        <f t="shared" si="173"/>
        <v>0</v>
      </c>
      <c r="Q409" s="35">
        <f t="shared" si="173"/>
        <v>0</v>
      </c>
      <c r="R409" s="35">
        <f t="shared" si="173"/>
        <v>0</v>
      </c>
      <c r="S409" s="35" t="e">
        <f t="shared" si="173"/>
        <v>#N/A</v>
      </c>
      <c r="T409" s="35" t="e">
        <f t="shared" si="173"/>
        <v>#N/A</v>
      </c>
      <c r="U409" s="35" t="e">
        <f t="shared" si="173"/>
        <v>#N/A</v>
      </c>
      <c r="V409" s="35" t="e">
        <f t="shared" ref="V409:AK413" si="174">U403</f>
        <v>#N/A</v>
      </c>
      <c r="W409" s="35" t="e">
        <f t="shared" si="174"/>
        <v>#N/A</v>
      </c>
      <c r="X409" s="35" t="e">
        <f t="shared" si="174"/>
        <v>#N/A</v>
      </c>
      <c r="Y409" s="35" t="e">
        <f t="shared" si="174"/>
        <v>#N/A</v>
      </c>
      <c r="Z409" s="35" t="e">
        <f t="shared" si="174"/>
        <v>#N/A</v>
      </c>
      <c r="AA409" s="35" t="e">
        <f t="shared" si="174"/>
        <v>#N/A</v>
      </c>
      <c r="AB409" s="35" t="e">
        <f t="shared" si="174"/>
        <v>#N/A</v>
      </c>
      <c r="AC409" s="35" t="e">
        <f t="shared" si="174"/>
        <v>#N/A</v>
      </c>
      <c r="AD409" s="35" t="e">
        <f t="shared" si="174"/>
        <v>#N/A</v>
      </c>
      <c r="AE409" s="35" t="e">
        <f t="shared" si="174"/>
        <v>#N/A</v>
      </c>
      <c r="AF409" s="35" t="e">
        <f t="shared" si="174"/>
        <v>#N/A</v>
      </c>
      <c r="AG409" s="35" t="e">
        <f t="shared" si="174"/>
        <v>#N/A</v>
      </c>
      <c r="AH409" s="35" t="e">
        <f t="shared" si="174"/>
        <v>#N/A</v>
      </c>
      <c r="AI409" s="35" t="e">
        <f t="shared" si="174"/>
        <v>#N/A</v>
      </c>
      <c r="AJ409" s="35" t="e">
        <f t="shared" si="174"/>
        <v>#N/A</v>
      </c>
      <c r="AK409" s="35" t="e">
        <f t="shared" si="174"/>
        <v>#N/A</v>
      </c>
      <c r="AL409" s="35" t="e">
        <f t="shared" ref="AL409:BA413" si="175">AK403</f>
        <v>#N/A</v>
      </c>
      <c r="AM409" s="35" t="e">
        <f t="shared" si="175"/>
        <v>#N/A</v>
      </c>
      <c r="AN409" s="35" t="e">
        <f t="shared" si="175"/>
        <v>#N/A</v>
      </c>
      <c r="AO409" s="35" t="e">
        <f t="shared" si="175"/>
        <v>#N/A</v>
      </c>
      <c r="AP409" s="35" t="e">
        <f t="shared" si="175"/>
        <v>#N/A</v>
      </c>
      <c r="AQ409" s="35" t="e">
        <f t="shared" si="175"/>
        <v>#N/A</v>
      </c>
      <c r="AR409" s="35" t="e">
        <f t="shared" si="175"/>
        <v>#N/A</v>
      </c>
      <c r="AS409" s="35" t="e">
        <f t="shared" si="175"/>
        <v>#N/A</v>
      </c>
      <c r="AT409" s="35" t="e">
        <f t="shared" si="175"/>
        <v>#N/A</v>
      </c>
      <c r="AU409" s="35" t="e">
        <f t="shared" si="175"/>
        <v>#N/A</v>
      </c>
      <c r="AV409" s="35" t="e">
        <f t="shared" si="175"/>
        <v>#N/A</v>
      </c>
      <c r="AW409" s="35" t="e">
        <f t="shared" si="175"/>
        <v>#N/A</v>
      </c>
      <c r="AX409" s="35" t="e">
        <f t="shared" si="175"/>
        <v>#N/A</v>
      </c>
      <c r="AY409" s="35" t="e">
        <f t="shared" si="175"/>
        <v>#N/A</v>
      </c>
      <c r="AZ409" s="35" t="e">
        <f t="shared" si="175"/>
        <v>#N/A</v>
      </c>
      <c r="BA409" s="35" t="e">
        <f t="shared" si="175"/>
        <v>#N/A</v>
      </c>
      <c r="BB409" s="35" t="e">
        <f t="shared" ref="BB409:BN413" si="176">BA403</f>
        <v>#N/A</v>
      </c>
      <c r="BC409" s="35" t="e">
        <f t="shared" si="176"/>
        <v>#N/A</v>
      </c>
      <c r="BD409" s="35" t="e">
        <f t="shared" si="176"/>
        <v>#N/A</v>
      </c>
      <c r="BE409" s="35" t="e">
        <f t="shared" si="176"/>
        <v>#N/A</v>
      </c>
      <c r="BF409" s="35" t="e">
        <f t="shared" si="176"/>
        <v>#N/A</v>
      </c>
      <c r="BG409" s="35" t="e">
        <f t="shared" si="176"/>
        <v>#N/A</v>
      </c>
      <c r="BH409" s="35" t="e">
        <f t="shared" si="176"/>
        <v>#N/A</v>
      </c>
      <c r="BI409" s="35" t="e">
        <f t="shared" si="176"/>
        <v>#N/A</v>
      </c>
      <c r="BJ409" s="35" t="e">
        <f t="shared" si="176"/>
        <v>#N/A</v>
      </c>
      <c r="BK409" s="35" t="e">
        <f t="shared" si="176"/>
        <v>#N/A</v>
      </c>
      <c r="BL409" s="35" t="e">
        <f t="shared" si="176"/>
        <v>#N/A</v>
      </c>
      <c r="BM409" s="35" t="e">
        <f t="shared" si="176"/>
        <v>#N/A</v>
      </c>
      <c r="BN409" s="35" t="e">
        <f t="shared" si="176"/>
        <v>#N/A</v>
      </c>
    </row>
    <row r="410" spans="1:66" hidden="1">
      <c r="C410" s="35" t="s">
        <v>0</v>
      </c>
      <c r="E410" s="35">
        <f>D404</f>
        <v>0</v>
      </c>
      <c r="F410" s="35">
        <f t="shared" si="173"/>
        <v>0</v>
      </c>
      <c r="G410" s="35">
        <f t="shared" si="173"/>
        <v>0</v>
      </c>
      <c r="H410" s="35">
        <f t="shared" si="173"/>
        <v>0</v>
      </c>
      <c r="I410" s="35">
        <f t="shared" si="173"/>
        <v>0</v>
      </c>
      <c r="J410" s="35">
        <f t="shared" si="173"/>
        <v>0</v>
      </c>
      <c r="K410" s="35">
        <f t="shared" si="173"/>
        <v>0</v>
      </c>
      <c r="L410" s="35">
        <f t="shared" si="173"/>
        <v>0</v>
      </c>
      <c r="M410" s="35">
        <f t="shared" si="173"/>
        <v>0</v>
      </c>
      <c r="N410" s="35">
        <f t="shared" si="173"/>
        <v>0</v>
      </c>
      <c r="O410" s="35">
        <f t="shared" si="173"/>
        <v>0</v>
      </c>
      <c r="P410" s="35">
        <f t="shared" si="173"/>
        <v>0</v>
      </c>
      <c r="Q410" s="35">
        <f t="shared" si="173"/>
        <v>0</v>
      </c>
      <c r="R410" s="35" t="e">
        <f t="shared" si="173"/>
        <v>#N/A</v>
      </c>
      <c r="S410" s="35" t="e">
        <f t="shared" si="173"/>
        <v>#N/A</v>
      </c>
      <c r="T410" s="35" t="e">
        <f t="shared" si="173"/>
        <v>#N/A</v>
      </c>
      <c r="U410" s="35" t="e">
        <f t="shared" si="173"/>
        <v>#N/A</v>
      </c>
      <c r="V410" s="35" t="e">
        <f t="shared" si="174"/>
        <v>#N/A</v>
      </c>
      <c r="W410" s="35" t="e">
        <f t="shared" si="174"/>
        <v>#N/A</v>
      </c>
      <c r="X410" s="35" t="e">
        <f t="shared" si="174"/>
        <v>#N/A</v>
      </c>
      <c r="Y410" s="35" t="e">
        <f t="shared" si="174"/>
        <v>#N/A</v>
      </c>
      <c r="Z410" s="35" t="e">
        <f t="shared" si="174"/>
        <v>#N/A</v>
      </c>
      <c r="AA410" s="35" t="e">
        <f t="shared" si="174"/>
        <v>#N/A</v>
      </c>
      <c r="AB410" s="35" t="e">
        <f t="shared" si="174"/>
        <v>#N/A</v>
      </c>
      <c r="AC410" s="35" t="e">
        <f t="shared" si="174"/>
        <v>#N/A</v>
      </c>
      <c r="AD410" s="35" t="e">
        <f t="shared" si="174"/>
        <v>#N/A</v>
      </c>
      <c r="AE410" s="35" t="e">
        <f t="shared" si="174"/>
        <v>#N/A</v>
      </c>
      <c r="AF410" s="35" t="e">
        <f t="shared" si="174"/>
        <v>#N/A</v>
      </c>
      <c r="AG410" s="35" t="e">
        <f t="shared" si="174"/>
        <v>#N/A</v>
      </c>
      <c r="AH410" s="35" t="e">
        <f t="shared" si="174"/>
        <v>#N/A</v>
      </c>
      <c r="AI410" s="35" t="e">
        <f t="shared" si="174"/>
        <v>#N/A</v>
      </c>
      <c r="AJ410" s="35" t="e">
        <f t="shared" si="174"/>
        <v>#N/A</v>
      </c>
      <c r="AK410" s="35" t="e">
        <f t="shared" si="174"/>
        <v>#N/A</v>
      </c>
      <c r="AL410" s="35" t="e">
        <f t="shared" si="175"/>
        <v>#N/A</v>
      </c>
      <c r="AM410" s="35" t="e">
        <f t="shared" si="175"/>
        <v>#N/A</v>
      </c>
      <c r="AN410" s="35" t="e">
        <f t="shared" si="175"/>
        <v>#N/A</v>
      </c>
      <c r="AO410" s="35" t="e">
        <f t="shared" si="175"/>
        <v>#N/A</v>
      </c>
      <c r="AP410" s="35" t="e">
        <f t="shared" si="175"/>
        <v>#N/A</v>
      </c>
      <c r="AQ410" s="35" t="e">
        <f t="shared" si="175"/>
        <v>#N/A</v>
      </c>
      <c r="AR410" s="35" t="e">
        <f t="shared" si="175"/>
        <v>#N/A</v>
      </c>
      <c r="AS410" s="35" t="e">
        <f t="shared" si="175"/>
        <v>#N/A</v>
      </c>
      <c r="AT410" s="35" t="e">
        <f t="shared" si="175"/>
        <v>#N/A</v>
      </c>
      <c r="AU410" s="35" t="e">
        <f t="shared" si="175"/>
        <v>#N/A</v>
      </c>
      <c r="AV410" s="35" t="e">
        <f t="shared" si="175"/>
        <v>#N/A</v>
      </c>
      <c r="AW410" s="35" t="e">
        <f t="shared" si="175"/>
        <v>#N/A</v>
      </c>
      <c r="AX410" s="35" t="e">
        <f t="shared" si="175"/>
        <v>#N/A</v>
      </c>
      <c r="AY410" s="35" t="e">
        <f t="shared" si="175"/>
        <v>#N/A</v>
      </c>
      <c r="AZ410" s="35" t="e">
        <f t="shared" si="175"/>
        <v>#N/A</v>
      </c>
      <c r="BA410" s="35" t="e">
        <f t="shared" si="175"/>
        <v>#N/A</v>
      </c>
      <c r="BB410" s="35" t="e">
        <f t="shared" si="176"/>
        <v>#N/A</v>
      </c>
      <c r="BC410" s="35" t="e">
        <f t="shared" si="176"/>
        <v>#N/A</v>
      </c>
      <c r="BD410" s="35" t="e">
        <f t="shared" si="176"/>
        <v>#N/A</v>
      </c>
      <c r="BE410" s="35" t="e">
        <f t="shared" si="176"/>
        <v>#N/A</v>
      </c>
      <c r="BF410" s="35" t="e">
        <f t="shared" si="176"/>
        <v>#N/A</v>
      </c>
      <c r="BG410" s="35" t="e">
        <f t="shared" si="176"/>
        <v>#N/A</v>
      </c>
      <c r="BH410" s="35" t="e">
        <f t="shared" si="176"/>
        <v>#N/A</v>
      </c>
      <c r="BI410" s="35" t="e">
        <f t="shared" si="176"/>
        <v>#N/A</v>
      </c>
      <c r="BJ410" s="35" t="e">
        <f t="shared" si="176"/>
        <v>#N/A</v>
      </c>
      <c r="BK410" s="35" t="e">
        <f t="shared" si="176"/>
        <v>#N/A</v>
      </c>
      <c r="BL410" s="35" t="e">
        <f t="shared" si="176"/>
        <v>#N/A</v>
      </c>
      <c r="BM410" s="35" t="e">
        <f t="shared" si="176"/>
        <v>#N/A</v>
      </c>
      <c r="BN410" s="35" t="e">
        <f t="shared" si="176"/>
        <v>#N/A</v>
      </c>
    </row>
    <row r="411" spans="1:66" hidden="1">
      <c r="C411" s="35" t="s">
        <v>1</v>
      </c>
      <c r="E411" s="35">
        <f>D405</f>
        <v>0</v>
      </c>
      <c r="F411" s="35">
        <f t="shared" si="173"/>
        <v>0</v>
      </c>
      <c r="G411" s="35">
        <f t="shared" si="173"/>
        <v>0</v>
      </c>
      <c r="H411" s="35">
        <f t="shared" si="173"/>
        <v>0</v>
      </c>
      <c r="I411" s="35">
        <f t="shared" si="173"/>
        <v>0</v>
      </c>
      <c r="J411" s="35">
        <f t="shared" si="173"/>
        <v>0</v>
      </c>
      <c r="K411" s="35">
        <f t="shared" si="173"/>
        <v>0</v>
      </c>
      <c r="L411" s="35">
        <f t="shared" si="173"/>
        <v>0</v>
      </c>
      <c r="M411" s="35">
        <f t="shared" si="173"/>
        <v>0</v>
      </c>
      <c r="N411" s="35">
        <f t="shared" si="173"/>
        <v>0</v>
      </c>
      <c r="O411" s="35">
        <f t="shared" si="173"/>
        <v>0</v>
      </c>
      <c r="P411" s="35">
        <f t="shared" si="173"/>
        <v>0</v>
      </c>
      <c r="Q411" s="35">
        <f t="shared" si="173"/>
        <v>0</v>
      </c>
      <c r="R411" s="35" t="e">
        <f t="shared" si="173"/>
        <v>#N/A</v>
      </c>
      <c r="S411" s="35" t="e">
        <f t="shared" si="173"/>
        <v>#N/A</v>
      </c>
      <c r="T411" s="35" t="e">
        <f t="shared" si="173"/>
        <v>#N/A</v>
      </c>
      <c r="U411" s="35" t="e">
        <f t="shared" si="173"/>
        <v>#N/A</v>
      </c>
      <c r="V411" s="35" t="e">
        <f t="shared" si="174"/>
        <v>#N/A</v>
      </c>
      <c r="W411" s="35" t="e">
        <f t="shared" si="174"/>
        <v>#N/A</v>
      </c>
      <c r="X411" s="35" t="e">
        <f t="shared" si="174"/>
        <v>#N/A</v>
      </c>
      <c r="Y411" s="35" t="e">
        <f t="shared" si="174"/>
        <v>#N/A</v>
      </c>
      <c r="Z411" s="35" t="e">
        <f t="shared" si="174"/>
        <v>#N/A</v>
      </c>
      <c r="AA411" s="35" t="e">
        <f t="shared" si="174"/>
        <v>#N/A</v>
      </c>
      <c r="AB411" s="35" t="e">
        <f t="shared" si="174"/>
        <v>#N/A</v>
      </c>
      <c r="AC411" s="35" t="e">
        <f t="shared" si="174"/>
        <v>#N/A</v>
      </c>
      <c r="AD411" s="35" t="e">
        <f t="shared" si="174"/>
        <v>#N/A</v>
      </c>
      <c r="AE411" s="35" t="e">
        <f t="shared" si="174"/>
        <v>#N/A</v>
      </c>
      <c r="AF411" s="35" t="e">
        <f t="shared" si="174"/>
        <v>#N/A</v>
      </c>
      <c r="AG411" s="35" t="e">
        <f t="shared" si="174"/>
        <v>#N/A</v>
      </c>
      <c r="AH411" s="35" t="e">
        <f t="shared" si="174"/>
        <v>#N/A</v>
      </c>
      <c r="AI411" s="35" t="e">
        <f t="shared" si="174"/>
        <v>#N/A</v>
      </c>
      <c r="AJ411" s="35" t="e">
        <f t="shared" si="174"/>
        <v>#N/A</v>
      </c>
      <c r="AK411" s="35" t="e">
        <f t="shared" si="174"/>
        <v>#N/A</v>
      </c>
      <c r="AL411" s="35" t="e">
        <f t="shared" si="175"/>
        <v>#N/A</v>
      </c>
      <c r="AM411" s="35" t="e">
        <f t="shared" si="175"/>
        <v>#N/A</v>
      </c>
      <c r="AN411" s="35" t="e">
        <f t="shared" si="175"/>
        <v>#N/A</v>
      </c>
      <c r="AO411" s="35" t="e">
        <f t="shared" si="175"/>
        <v>#N/A</v>
      </c>
      <c r="AP411" s="35" t="e">
        <f t="shared" si="175"/>
        <v>#N/A</v>
      </c>
      <c r="AQ411" s="35" t="e">
        <f t="shared" si="175"/>
        <v>#N/A</v>
      </c>
      <c r="AR411" s="35" t="e">
        <f t="shared" si="175"/>
        <v>#N/A</v>
      </c>
      <c r="AS411" s="35" t="e">
        <f t="shared" si="175"/>
        <v>#N/A</v>
      </c>
      <c r="AT411" s="35" t="e">
        <f t="shared" si="175"/>
        <v>#N/A</v>
      </c>
      <c r="AU411" s="35" t="e">
        <f t="shared" si="175"/>
        <v>#N/A</v>
      </c>
      <c r="AV411" s="35" t="e">
        <f t="shared" si="175"/>
        <v>#N/A</v>
      </c>
      <c r="AW411" s="35" t="e">
        <f t="shared" si="175"/>
        <v>#N/A</v>
      </c>
      <c r="AX411" s="35" t="e">
        <f t="shared" si="175"/>
        <v>#N/A</v>
      </c>
      <c r="AY411" s="35" t="e">
        <f t="shared" si="175"/>
        <v>#N/A</v>
      </c>
      <c r="AZ411" s="35" t="e">
        <f t="shared" si="175"/>
        <v>#N/A</v>
      </c>
      <c r="BA411" s="35" t="e">
        <f t="shared" si="175"/>
        <v>#N/A</v>
      </c>
      <c r="BB411" s="35" t="e">
        <f t="shared" si="176"/>
        <v>#N/A</v>
      </c>
      <c r="BC411" s="35" t="e">
        <f t="shared" si="176"/>
        <v>#N/A</v>
      </c>
      <c r="BD411" s="35" t="e">
        <f t="shared" si="176"/>
        <v>#N/A</v>
      </c>
      <c r="BE411" s="35" t="e">
        <f t="shared" si="176"/>
        <v>#N/A</v>
      </c>
      <c r="BF411" s="35" t="e">
        <f t="shared" si="176"/>
        <v>#N/A</v>
      </c>
      <c r="BG411" s="35" t="e">
        <f t="shared" si="176"/>
        <v>#N/A</v>
      </c>
      <c r="BH411" s="35" t="e">
        <f t="shared" si="176"/>
        <v>#N/A</v>
      </c>
      <c r="BI411" s="35" t="e">
        <f t="shared" si="176"/>
        <v>#N/A</v>
      </c>
      <c r="BJ411" s="35" t="e">
        <f t="shared" si="176"/>
        <v>#N/A</v>
      </c>
      <c r="BK411" s="35" t="e">
        <f t="shared" si="176"/>
        <v>#N/A</v>
      </c>
      <c r="BL411" s="35" t="e">
        <f t="shared" si="176"/>
        <v>#N/A</v>
      </c>
      <c r="BM411" s="35" t="e">
        <f t="shared" si="176"/>
        <v>#N/A</v>
      </c>
      <c r="BN411" s="35" t="e">
        <f t="shared" si="176"/>
        <v>#N/A</v>
      </c>
    </row>
    <row r="412" spans="1:66" hidden="1">
      <c r="C412" s="35" t="s">
        <v>2</v>
      </c>
      <c r="E412" s="35">
        <f>D406</f>
        <v>0</v>
      </c>
      <c r="F412" s="35">
        <f t="shared" si="173"/>
        <v>0</v>
      </c>
      <c r="G412" s="35">
        <f t="shared" si="173"/>
        <v>0</v>
      </c>
      <c r="H412" s="35">
        <f t="shared" si="173"/>
        <v>0</v>
      </c>
      <c r="I412" s="35">
        <f t="shared" si="173"/>
        <v>0</v>
      </c>
      <c r="J412" s="35">
        <f t="shared" si="173"/>
        <v>0</v>
      </c>
      <c r="K412" s="35">
        <f t="shared" si="173"/>
        <v>0</v>
      </c>
      <c r="L412" s="35">
        <f t="shared" si="173"/>
        <v>0</v>
      </c>
      <c r="M412" s="35">
        <f t="shared" si="173"/>
        <v>0</v>
      </c>
      <c r="N412" s="35">
        <f t="shared" si="173"/>
        <v>0</v>
      </c>
      <c r="O412" s="35">
        <f t="shared" si="173"/>
        <v>0</v>
      </c>
      <c r="P412" s="35">
        <f t="shared" si="173"/>
        <v>0</v>
      </c>
      <c r="Q412" s="35">
        <f t="shared" si="173"/>
        <v>0</v>
      </c>
      <c r="R412" s="35" t="e">
        <f t="shared" si="173"/>
        <v>#N/A</v>
      </c>
      <c r="S412" s="35" t="e">
        <f t="shared" si="173"/>
        <v>#N/A</v>
      </c>
      <c r="T412" s="35" t="e">
        <f t="shared" si="173"/>
        <v>#N/A</v>
      </c>
      <c r="U412" s="35" t="e">
        <f t="shared" si="173"/>
        <v>#N/A</v>
      </c>
      <c r="V412" s="35" t="e">
        <f t="shared" si="174"/>
        <v>#N/A</v>
      </c>
      <c r="W412" s="35" t="e">
        <f t="shared" si="174"/>
        <v>#N/A</v>
      </c>
      <c r="X412" s="35" t="e">
        <f t="shared" si="174"/>
        <v>#N/A</v>
      </c>
      <c r="Y412" s="35" t="e">
        <f t="shared" si="174"/>
        <v>#N/A</v>
      </c>
      <c r="Z412" s="35" t="e">
        <f t="shared" si="174"/>
        <v>#N/A</v>
      </c>
      <c r="AA412" s="35" t="e">
        <f t="shared" si="174"/>
        <v>#N/A</v>
      </c>
      <c r="AB412" s="35" t="e">
        <f t="shared" si="174"/>
        <v>#N/A</v>
      </c>
      <c r="AC412" s="35" t="e">
        <f t="shared" si="174"/>
        <v>#N/A</v>
      </c>
      <c r="AD412" s="35" t="e">
        <f t="shared" si="174"/>
        <v>#N/A</v>
      </c>
      <c r="AE412" s="35" t="e">
        <f t="shared" si="174"/>
        <v>#N/A</v>
      </c>
      <c r="AF412" s="35" t="e">
        <f t="shared" si="174"/>
        <v>#N/A</v>
      </c>
      <c r="AG412" s="35" t="e">
        <f t="shared" si="174"/>
        <v>#N/A</v>
      </c>
      <c r="AH412" s="35" t="e">
        <f t="shared" si="174"/>
        <v>#N/A</v>
      </c>
      <c r="AI412" s="35" t="e">
        <f t="shared" si="174"/>
        <v>#N/A</v>
      </c>
      <c r="AJ412" s="35" t="e">
        <f t="shared" si="174"/>
        <v>#N/A</v>
      </c>
      <c r="AK412" s="35" t="e">
        <f t="shared" si="174"/>
        <v>#N/A</v>
      </c>
      <c r="AL412" s="35" t="e">
        <f t="shared" si="175"/>
        <v>#N/A</v>
      </c>
      <c r="AM412" s="35" t="e">
        <f t="shared" si="175"/>
        <v>#N/A</v>
      </c>
      <c r="AN412" s="35" t="e">
        <f t="shared" si="175"/>
        <v>#N/A</v>
      </c>
      <c r="AO412" s="35" t="e">
        <f t="shared" si="175"/>
        <v>#N/A</v>
      </c>
      <c r="AP412" s="35" t="e">
        <f t="shared" si="175"/>
        <v>#N/A</v>
      </c>
      <c r="AQ412" s="35" t="e">
        <f t="shared" si="175"/>
        <v>#N/A</v>
      </c>
      <c r="AR412" s="35" t="e">
        <f t="shared" si="175"/>
        <v>#N/A</v>
      </c>
      <c r="AS412" s="35" t="e">
        <f t="shared" si="175"/>
        <v>#N/A</v>
      </c>
      <c r="AT412" s="35" t="e">
        <f t="shared" si="175"/>
        <v>#N/A</v>
      </c>
      <c r="AU412" s="35" t="e">
        <f t="shared" si="175"/>
        <v>#N/A</v>
      </c>
      <c r="AV412" s="35" t="e">
        <f t="shared" si="175"/>
        <v>#N/A</v>
      </c>
      <c r="AW412" s="35" t="e">
        <f t="shared" si="175"/>
        <v>#N/A</v>
      </c>
      <c r="AX412" s="35" t="e">
        <f t="shared" si="175"/>
        <v>#N/A</v>
      </c>
      <c r="AY412" s="35" t="e">
        <f t="shared" si="175"/>
        <v>#N/A</v>
      </c>
      <c r="AZ412" s="35" t="e">
        <f t="shared" si="175"/>
        <v>#N/A</v>
      </c>
      <c r="BA412" s="35" t="e">
        <f t="shared" si="175"/>
        <v>#N/A</v>
      </c>
      <c r="BB412" s="35" t="e">
        <f t="shared" si="176"/>
        <v>#N/A</v>
      </c>
      <c r="BC412" s="35" t="e">
        <f t="shared" si="176"/>
        <v>#N/A</v>
      </c>
      <c r="BD412" s="35" t="e">
        <f t="shared" si="176"/>
        <v>#N/A</v>
      </c>
      <c r="BE412" s="35" t="e">
        <f t="shared" si="176"/>
        <v>#N/A</v>
      </c>
      <c r="BF412" s="35" t="e">
        <f t="shared" si="176"/>
        <v>#N/A</v>
      </c>
      <c r="BG412" s="35" t="e">
        <f t="shared" si="176"/>
        <v>#N/A</v>
      </c>
      <c r="BH412" s="35" t="e">
        <f t="shared" si="176"/>
        <v>#N/A</v>
      </c>
      <c r="BI412" s="35" t="e">
        <f t="shared" si="176"/>
        <v>#N/A</v>
      </c>
      <c r="BJ412" s="35" t="e">
        <f t="shared" si="176"/>
        <v>#N/A</v>
      </c>
      <c r="BK412" s="35" t="e">
        <f t="shared" si="176"/>
        <v>#N/A</v>
      </c>
      <c r="BL412" s="35" t="e">
        <f t="shared" si="176"/>
        <v>#N/A</v>
      </c>
      <c r="BM412" s="35" t="e">
        <f t="shared" si="176"/>
        <v>#N/A</v>
      </c>
      <c r="BN412" s="35" t="e">
        <f t="shared" si="176"/>
        <v>#N/A</v>
      </c>
    </row>
    <row r="413" spans="1:66" hidden="1">
      <c r="C413" s="35" t="s">
        <v>13</v>
      </c>
      <c r="E413" s="35">
        <f>D407</f>
        <v>0</v>
      </c>
      <c r="F413" s="35">
        <f t="shared" si="173"/>
        <v>0</v>
      </c>
      <c r="G413" s="35">
        <f t="shared" si="173"/>
        <v>0</v>
      </c>
      <c r="H413" s="35">
        <f t="shared" si="173"/>
        <v>0</v>
      </c>
      <c r="I413" s="35">
        <f t="shared" si="173"/>
        <v>0</v>
      </c>
      <c r="J413" s="35">
        <f t="shared" si="173"/>
        <v>0</v>
      </c>
      <c r="K413" s="35">
        <f t="shared" si="173"/>
        <v>0</v>
      </c>
      <c r="L413" s="35">
        <f t="shared" si="173"/>
        <v>0</v>
      </c>
      <c r="M413" s="35">
        <f t="shared" si="173"/>
        <v>0</v>
      </c>
      <c r="N413" s="35">
        <f t="shared" si="173"/>
        <v>0</v>
      </c>
      <c r="O413" s="35">
        <f t="shared" si="173"/>
        <v>0</v>
      </c>
      <c r="P413" s="35">
        <f t="shared" si="173"/>
        <v>0</v>
      </c>
      <c r="Q413" s="35">
        <f t="shared" si="173"/>
        <v>0</v>
      </c>
      <c r="R413" s="35" t="e">
        <f t="shared" si="173"/>
        <v>#N/A</v>
      </c>
      <c r="S413" s="35" t="e">
        <f t="shared" si="173"/>
        <v>#N/A</v>
      </c>
      <c r="T413" s="35" t="e">
        <f t="shared" si="173"/>
        <v>#N/A</v>
      </c>
      <c r="U413" s="35" t="e">
        <f t="shared" si="173"/>
        <v>#N/A</v>
      </c>
      <c r="V413" s="35" t="e">
        <f t="shared" si="174"/>
        <v>#N/A</v>
      </c>
      <c r="W413" s="35" t="e">
        <f t="shared" si="174"/>
        <v>#N/A</v>
      </c>
      <c r="X413" s="35" t="e">
        <f t="shared" si="174"/>
        <v>#N/A</v>
      </c>
      <c r="Y413" s="35" t="e">
        <f t="shared" si="174"/>
        <v>#N/A</v>
      </c>
      <c r="Z413" s="35" t="e">
        <f t="shared" si="174"/>
        <v>#N/A</v>
      </c>
      <c r="AA413" s="35" t="e">
        <f t="shared" si="174"/>
        <v>#N/A</v>
      </c>
      <c r="AB413" s="35" t="e">
        <f t="shared" si="174"/>
        <v>#N/A</v>
      </c>
      <c r="AC413" s="35" t="e">
        <f t="shared" si="174"/>
        <v>#N/A</v>
      </c>
      <c r="AD413" s="35" t="e">
        <f t="shared" si="174"/>
        <v>#N/A</v>
      </c>
      <c r="AE413" s="35" t="e">
        <f t="shared" si="174"/>
        <v>#N/A</v>
      </c>
      <c r="AF413" s="35" t="e">
        <f t="shared" si="174"/>
        <v>#N/A</v>
      </c>
      <c r="AG413" s="35" t="e">
        <f t="shared" si="174"/>
        <v>#N/A</v>
      </c>
      <c r="AH413" s="35" t="e">
        <f t="shared" si="174"/>
        <v>#N/A</v>
      </c>
      <c r="AI413" s="35" t="e">
        <f t="shared" si="174"/>
        <v>#N/A</v>
      </c>
      <c r="AJ413" s="35" t="e">
        <f t="shared" si="174"/>
        <v>#N/A</v>
      </c>
      <c r="AK413" s="35" t="e">
        <f t="shared" si="174"/>
        <v>#N/A</v>
      </c>
      <c r="AL413" s="35" t="e">
        <f t="shared" si="175"/>
        <v>#N/A</v>
      </c>
      <c r="AM413" s="35" t="e">
        <f t="shared" si="175"/>
        <v>#N/A</v>
      </c>
      <c r="AN413" s="35" t="e">
        <f t="shared" si="175"/>
        <v>#N/A</v>
      </c>
      <c r="AO413" s="35" t="e">
        <f t="shared" si="175"/>
        <v>#N/A</v>
      </c>
      <c r="AP413" s="35" t="e">
        <f t="shared" si="175"/>
        <v>#N/A</v>
      </c>
      <c r="AQ413" s="35" t="e">
        <f t="shared" si="175"/>
        <v>#N/A</v>
      </c>
      <c r="AR413" s="35" t="e">
        <f t="shared" si="175"/>
        <v>#N/A</v>
      </c>
      <c r="AS413" s="35" t="e">
        <f t="shared" si="175"/>
        <v>#N/A</v>
      </c>
      <c r="AT413" s="35" t="e">
        <f t="shared" si="175"/>
        <v>#N/A</v>
      </c>
      <c r="AU413" s="35" t="e">
        <f t="shared" si="175"/>
        <v>#N/A</v>
      </c>
      <c r="AV413" s="35" t="e">
        <f t="shared" si="175"/>
        <v>#N/A</v>
      </c>
      <c r="AW413" s="35" t="e">
        <f t="shared" si="175"/>
        <v>#N/A</v>
      </c>
      <c r="AX413" s="35" t="e">
        <f t="shared" si="175"/>
        <v>#N/A</v>
      </c>
      <c r="AY413" s="35" t="e">
        <f t="shared" si="175"/>
        <v>#N/A</v>
      </c>
      <c r="AZ413" s="35" t="e">
        <f t="shared" si="175"/>
        <v>#N/A</v>
      </c>
      <c r="BA413" s="35" t="e">
        <f t="shared" si="175"/>
        <v>#N/A</v>
      </c>
      <c r="BB413" s="35" t="e">
        <f t="shared" si="176"/>
        <v>#N/A</v>
      </c>
      <c r="BC413" s="35" t="e">
        <f t="shared" si="176"/>
        <v>#N/A</v>
      </c>
      <c r="BD413" s="35" t="e">
        <f t="shared" si="176"/>
        <v>#N/A</v>
      </c>
      <c r="BE413" s="35" t="e">
        <f t="shared" si="176"/>
        <v>#N/A</v>
      </c>
      <c r="BF413" s="35" t="e">
        <f t="shared" si="176"/>
        <v>#N/A</v>
      </c>
      <c r="BG413" s="35" t="e">
        <f t="shared" si="176"/>
        <v>#N/A</v>
      </c>
      <c r="BH413" s="35" t="e">
        <f t="shared" si="176"/>
        <v>#N/A</v>
      </c>
      <c r="BI413" s="35" t="e">
        <f t="shared" si="176"/>
        <v>#N/A</v>
      </c>
      <c r="BJ413" s="35" t="e">
        <f t="shared" si="176"/>
        <v>#N/A</v>
      </c>
      <c r="BK413" s="35" t="e">
        <f t="shared" si="176"/>
        <v>#N/A</v>
      </c>
      <c r="BL413" s="35" t="e">
        <f t="shared" si="176"/>
        <v>#N/A</v>
      </c>
      <c r="BM413" s="35" t="e">
        <f t="shared" si="176"/>
        <v>#N/A</v>
      </c>
      <c r="BN413" s="35" t="e">
        <f t="shared" si="176"/>
        <v>#N/A</v>
      </c>
    </row>
    <row r="414" spans="1:66" hidden="1"/>
    <row r="415" spans="1:66" hidden="1">
      <c r="C415" s="35" t="s">
        <v>12</v>
      </c>
      <c r="F415" s="35">
        <f>E409</f>
        <v>0</v>
      </c>
      <c r="G415" s="35">
        <f t="shared" ref="G415:V419" si="177">F409</f>
        <v>0</v>
      </c>
      <c r="H415" s="35">
        <f t="shared" si="177"/>
        <v>0</v>
      </c>
      <c r="I415" s="35">
        <f t="shared" si="177"/>
        <v>0</v>
      </c>
      <c r="J415" s="35">
        <f t="shared" si="177"/>
        <v>0</v>
      </c>
      <c r="K415" s="35">
        <f t="shared" si="177"/>
        <v>0</v>
      </c>
      <c r="L415" s="35">
        <f t="shared" si="177"/>
        <v>0</v>
      </c>
      <c r="M415" s="35">
        <f t="shared" si="177"/>
        <v>0</v>
      </c>
      <c r="N415" s="35">
        <f t="shared" si="177"/>
        <v>0</v>
      </c>
      <c r="O415" s="35">
        <f t="shared" si="177"/>
        <v>0</v>
      </c>
      <c r="P415" s="35">
        <f t="shared" si="177"/>
        <v>0</v>
      </c>
      <c r="Q415" s="35">
        <f t="shared" si="177"/>
        <v>0</v>
      </c>
      <c r="R415" s="35">
        <f t="shared" si="177"/>
        <v>0</v>
      </c>
      <c r="S415" s="35">
        <f t="shared" si="177"/>
        <v>0</v>
      </c>
      <c r="T415" s="35" t="e">
        <f t="shared" si="177"/>
        <v>#N/A</v>
      </c>
      <c r="U415" s="35" t="e">
        <f t="shared" si="177"/>
        <v>#N/A</v>
      </c>
      <c r="V415" s="35" t="e">
        <f t="shared" si="177"/>
        <v>#N/A</v>
      </c>
      <c r="W415" s="35" t="e">
        <f t="shared" ref="W415:AL419" si="178">V409</f>
        <v>#N/A</v>
      </c>
      <c r="X415" s="35" t="e">
        <f t="shared" si="178"/>
        <v>#N/A</v>
      </c>
      <c r="Y415" s="35" t="e">
        <f t="shared" si="178"/>
        <v>#N/A</v>
      </c>
      <c r="Z415" s="35" t="e">
        <f t="shared" si="178"/>
        <v>#N/A</v>
      </c>
      <c r="AA415" s="35" t="e">
        <f t="shared" si="178"/>
        <v>#N/A</v>
      </c>
      <c r="AB415" s="35" t="e">
        <f t="shared" si="178"/>
        <v>#N/A</v>
      </c>
      <c r="AC415" s="35" t="e">
        <f t="shared" si="178"/>
        <v>#N/A</v>
      </c>
      <c r="AD415" s="35" t="e">
        <f t="shared" si="178"/>
        <v>#N/A</v>
      </c>
      <c r="AE415" s="35" t="e">
        <f t="shared" si="178"/>
        <v>#N/A</v>
      </c>
      <c r="AF415" s="35" t="e">
        <f t="shared" si="178"/>
        <v>#N/A</v>
      </c>
      <c r="AG415" s="35" t="e">
        <f t="shared" si="178"/>
        <v>#N/A</v>
      </c>
      <c r="AH415" s="35" t="e">
        <f t="shared" si="178"/>
        <v>#N/A</v>
      </c>
      <c r="AI415" s="35" t="e">
        <f t="shared" si="178"/>
        <v>#N/A</v>
      </c>
      <c r="AJ415" s="35" t="e">
        <f t="shared" si="178"/>
        <v>#N/A</v>
      </c>
      <c r="AK415" s="35" t="e">
        <f t="shared" si="178"/>
        <v>#N/A</v>
      </c>
      <c r="AL415" s="35" t="e">
        <f t="shared" si="178"/>
        <v>#N/A</v>
      </c>
      <c r="AM415" s="35" t="e">
        <f t="shared" ref="AM415:BB419" si="179">AL409</f>
        <v>#N/A</v>
      </c>
      <c r="AN415" s="35" t="e">
        <f t="shared" si="179"/>
        <v>#N/A</v>
      </c>
      <c r="AO415" s="35" t="e">
        <f t="shared" si="179"/>
        <v>#N/A</v>
      </c>
      <c r="AP415" s="35" t="e">
        <f t="shared" si="179"/>
        <v>#N/A</v>
      </c>
      <c r="AQ415" s="35" t="e">
        <f t="shared" si="179"/>
        <v>#N/A</v>
      </c>
      <c r="AR415" s="35" t="e">
        <f t="shared" si="179"/>
        <v>#N/A</v>
      </c>
      <c r="AS415" s="35" t="e">
        <f t="shared" si="179"/>
        <v>#N/A</v>
      </c>
      <c r="AT415" s="35" t="e">
        <f t="shared" si="179"/>
        <v>#N/A</v>
      </c>
      <c r="AU415" s="35" t="e">
        <f t="shared" si="179"/>
        <v>#N/A</v>
      </c>
      <c r="AV415" s="35" t="e">
        <f t="shared" si="179"/>
        <v>#N/A</v>
      </c>
      <c r="AW415" s="35" t="e">
        <f t="shared" si="179"/>
        <v>#N/A</v>
      </c>
      <c r="AX415" s="35" t="e">
        <f t="shared" si="179"/>
        <v>#N/A</v>
      </c>
      <c r="AY415" s="35" t="e">
        <f t="shared" si="179"/>
        <v>#N/A</v>
      </c>
      <c r="AZ415" s="35" t="e">
        <f t="shared" si="179"/>
        <v>#N/A</v>
      </c>
      <c r="BA415" s="35" t="e">
        <f t="shared" si="179"/>
        <v>#N/A</v>
      </c>
      <c r="BB415" s="35" t="e">
        <f t="shared" si="179"/>
        <v>#N/A</v>
      </c>
      <c r="BC415" s="35" t="e">
        <f t="shared" ref="BC415:BN419" si="180">BB409</f>
        <v>#N/A</v>
      </c>
      <c r="BD415" s="35" t="e">
        <f t="shared" si="180"/>
        <v>#N/A</v>
      </c>
      <c r="BE415" s="35" t="e">
        <f t="shared" si="180"/>
        <v>#N/A</v>
      </c>
      <c r="BF415" s="35" t="e">
        <f t="shared" si="180"/>
        <v>#N/A</v>
      </c>
      <c r="BG415" s="35" t="e">
        <f t="shared" si="180"/>
        <v>#N/A</v>
      </c>
      <c r="BH415" s="35" t="e">
        <f t="shared" si="180"/>
        <v>#N/A</v>
      </c>
      <c r="BI415" s="35" t="e">
        <f t="shared" si="180"/>
        <v>#N/A</v>
      </c>
      <c r="BJ415" s="35" t="e">
        <f t="shared" si="180"/>
        <v>#N/A</v>
      </c>
      <c r="BK415" s="35" t="e">
        <f t="shared" si="180"/>
        <v>#N/A</v>
      </c>
      <c r="BL415" s="35" t="e">
        <f t="shared" si="180"/>
        <v>#N/A</v>
      </c>
      <c r="BM415" s="35" t="e">
        <f t="shared" si="180"/>
        <v>#N/A</v>
      </c>
      <c r="BN415" s="35" t="e">
        <f t="shared" si="180"/>
        <v>#N/A</v>
      </c>
    </row>
    <row r="416" spans="1:66" hidden="1">
      <c r="C416" s="35" t="s">
        <v>0</v>
      </c>
      <c r="F416" s="35">
        <f>E410</f>
        <v>0</v>
      </c>
      <c r="G416" s="35">
        <f t="shared" si="177"/>
        <v>0</v>
      </c>
      <c r="H416" s="35">
        <f t="shared" si="177"/>
        <v>0</v>
      </c>
      <c r="I416" s="35">
        <f t="shared" si="177"/>
        <v>0</v>
      </c>
      <c r="J416" s="35">
        <f t="shared" si="177"/>
        <v>0</v>
      </c>
      <c r="K416" s="35">
        <f t="shared" si="177"/>
        <v>0</v>
      </c>
      <c r="L416" s="35">
        <f t="shared" si="177"/>
        <v>0</v>
      </c>
      <c r="M416" s="35">
        <f t="shared" si="177"/>
        <v>0</v>
      </c>
      <c r="N416" s="35">
        <f t="shared" si="177"/>
        <v>0</v>
      </c>
      <c r="O416" s="35">
        <f t="shared" si="177"/>
        <v>0</v>
      </c>
      <c r="P416" s="35">
        <f t="shared" si="177"/>
        <v>0</v>
      </c>
      <c r="Q416" s="35">
        <f t="shared" si="177"/>
        <v>0</v>
      </c>
      <c r="R416" s="35">
        <f t="shared" si="177"/>
        <v>0</v>
      </c>
      <c r="S416" s="35" t="e">
        <f t="shared" si="177"/>
        <v>#N/A</v>
      </c>
      <c r="T416" s="35" t="e">
        <f t="shared" si="177"/>
        <v>#N/A</v>
      </c>
      <c r="U416" s="35" t="e">
        <f t="shared" si="177"/>
        <v>#N/A</v>
      </c>
      <c r="V416" s="35" t="e">
        <f t="shared" si="177"/>
        <v>#N/A</v>
      </c>
      <c r="W416" s="35" t="e">
        <f t="shared" si="178"/>
        <v>#N/A</v>
      </c>
      <c r="X416" s="35" t="e">
        <f t="shared" si="178"/>
        <v>#N/A</v>
      </c>
      <c r="Y416" s="35" t="e">
        <f t="shared" si="178"/>
        <v>#N/A</v>
      </c>
      <c r="Z416" s="35" t="e">
        <f t="shared" si="178"/>
        <v>#N/A</v>
      </c>
      <c r="AA416" s="35" t="e">
        <f t="shared" si="178"/>
        <v>#N/A</v>
      </c>
      <c r="AB416" s="35" t="e">
        <f t="shared" si="178"/>
        <v>#N/A</v>
      </c>
      <c r="AC416" s="35" t="e">
        <f t="shared" si="178"/>
        <v>#N/A</v>
      </c>
      <c r="AD416" s="35" t="e">
        <f t="shared" si="178"/>
        <v>#N/A</v>
      </c>
      <c r="AE416" s="35" t="e">
        <f t="shared" si="178"/>
        <v>#N/A</v>
      </c>
      <c r="AF416" s="35" t="e">
        <f t="shared" si="178"/>
        <v>#N/A</v>
      </c>
      <c r="AG416" s="35" t="e">
        <f t="shared" si="178"/>
        <v>#N/A</v>
      </c>
      <c r="AH416" s="35" t="e">
        <f t="shared" si="178"/>
        <v>#N/A</v>
      </c>
      <c r="AI416" s="35" t="e">
        <f t="shared" si="178"/>
        <v>#N/A</v>
      </c>
      <c r="AJ416" s="35" t="e">
        <f t="shared" si="178"/>
        <v>#N/A</v>
      </c>
      <c r="AK416" s="35" t="e">
        <f t="shared" si="178"/>
        <v>#N/A</v>
      </c>
      <c r="AL416" s="35" t="e">
        <f t="shared" si="178"/>
        <v>#N/A</v>
      </c>
      <c r="AM416" s="35" t="e">
        <f t="shared" si="179"/>
        <v>#N/A</v>
      </c>
      <c r="AN416" s="35" t="e">
        <f t="shared" si="179"/>
        <v>#N/A</v>
      </c>
      <c r="AO416" s="35" t="e">
        <f t="shared" si="179"/>
        <v>#N/A</v>
      </c>
      <c r="AP416" s="35" t="e">
        <f t="shared" si="179"/>
        <v>#N/A</v>
      </c>
      <c r="AQ416" s="35" t="e">
        <f t="shared" si="179"/>
        <v>#N/A</v>
      </c>
      <c r="AR416" s="35" t="e">
        <f t="shared" si="179"/>
        <v>#N/A</v>
      </c>
      <c r="AS416" s="35" t="e">
        <f t="shared" si="179"/>
        <v>#N/A</v>
      </c>
      <c r="AT416" s="35" t="e">
        <f t="shared" si="179"/>
        <v>#N/A</v>
      </c>
      <c r="AU416" s="35" t="e">
        <f t="shared" si="179"/>
        <v>#N/A</v>
      </c>
      <c r="AV416" s="35" t="e">
        <f t="shared" si="179"/>
        <v>#N/A</v>
      </c>
      <c r="AW416" s="35" t="e">
        <f t="shared" si="179"/>
        <v>#N/A</v>
      </c>
      <c r="AX416" s="35" t="e">
        <f t="shared" si="179"/>
        <v>#N/A</v>
      </c>
      <c r="AY416" s="35" t="e">
        <f t="shared" si="179"/>
        <v>#N/A</v>
      </c>
      <c r="AZ416" s="35" t="e">
        <f t="shared" si="179"/>
        <v>#N/A</v>
      </c>
      <c r="BA416" s="35" t="e">
        <f t="shared" si="179"/>
        <v>#N/A</v>
      </c>
      <c r="BB416" s="35" t="e">
        <f t="shared" si="179"/>
        <v>#N/A</v>
      </c>
      <c r="BC416" s="35" t="e">
        <f t="shared" si="180"/>
        <v>#N/A</v>
      </c>
      <c r="BD416" s="35" t="e">
        <f t="shared" si="180"/>
        <v>#N/A</v>
      </c>
      <c r="BE416" s="35" t="e">
        <f t="shared" si="180"/>
        <v>#N/A</v>
      </c>
      <c r="BF416" s="35" t="e">
        <f t="shared" si="180"/>
        <v>#N/A</v>
      </c>
      <c r="BG416" s="35" t="e">
        <f t="shared" si="180"/>
        <v>#N/A</v>
      </c>
      <c r="BH416" s="35" t="e">
        <f t="shared" si="180"/>
        <v>#N/A</v>
      </c>
      <c r="BI416" s="35" t="e">
        <f t="shared" si="180"/>
        <v>#N/A</v>
      </c>
      <c r="BJ416" s="35" t="e">
        <f t="shared" si="180"/>
        <v>#N/A</v>
      </c>
      <c r="BK416" s="35" t="e">
        <f t="shared" si="180"/>
        <v>#N/A</v>
      </c>
      <c r="BL416" s="35" t="e">
        <f t="shared" si="180"/>
        <v>#N/A</v>
      </c>
      <c r="BM416" s="35" t="e">
        <f t="shared" si="180"/>
        <v>#N/A</v>
      </c>
      <c r="BN416" s="35" t="e">
        <f t="shared" si="180"/>
        <v>#N/A</v>
      </c>
    </row>
    <row r="417" spans="3:66" hidden="1">
      <c r="C417" s="35" t="s">
        <v>1</v>
      </c>
      <c r="F417" s="35">
        <f>E411</f>
        <v>0</v>
      </c>
      <c r="G417" s="35">
        <f t="shared" si="177"/>
        <v>0</v>
      </c>
      <c r="H417" s="35">
        <f t="shared" si="177"/>
        <v>0</v>
      </c>
      <c r="I417" s="35">
        <f t="shared" si="177"/>
        <v>0</v>
      </c>
      <c r="J417" s="35">
        <f t="shared" si="177"/>
        <v>0</v>
      </c>
      <c r="K417" s="35">
        <f t="shared" si="177"/>
        <v>0</v>
      </c>
      <c r="L417" s="35">
        <f t="shared" si="177"/>
        <v>0</v>
      </c>
      <c r="M417" s="35">
        <f t="shared" si="177"/>
        <v>0</v>
      </c>
      <c r="N417" s="35">
        <f t="shared" si="177"/>
        <v>0</v>
      </c>
      <c r="O417" s="35">
        <f t="shared" si="177"/>
        <v>0</v>
      </c>
      <c r="P417" s="35">
        <f t="shared" si="177"/>
        <v>0</v>
      </c>
      <c r="Q417" s="35">
        <f t="shared" si="177"/>
        <v>0</v>
      </c>
      <c r="R417" s="35">
        <f t="shared" si="177"/>
        <v>0</v>
      </c>
      <c r="S417" s="35" t="e">
        <f t="shared" si="177"/>
        <v>#N/A</v>
      </c>
      <c r="T417" s="35" t="e">
        <f t="shared" si="177"/>
        <v>#N/A</v>
      </c>
      <c r="U417" s="35" t="e">
        <f t="shared" si="177"/>
        <v>#N/A</v>
      </c>
      <c r="V417" s="35" t="e">
        <f t="shared" si="177"/>
        <v>#N/A</v>
      </c>
      <c r="W417" s="35" t="e">
        <f t="shared" si="178"/>
        <v>#N/A</v>
      </c>
      <c r="X417" s="35" t="e">
        <f t="shared" si="178"/>
        <v>#N/A</v>
      </c>
      <c r="Y417" s="35" t="e">
        <f t="shared" si="178"/>
        <v>#N/A</v>
      </c>
      <c r="Z417" s="35" t="e">
        <f t="shared" si="178"/>
        <v>#N/A</v>
      </c>
      <c r="AA417" s="35" t="e">
        <f t="shared" si="178"/>
        <v>#N/A</v>
      </c>
      <c r="AB417" s="35" t="e">
        <f t="shared" si="178"/>
        <v>#N/A</v>
      </c>
      <c r="AC417" s="35" t="e">
        <f t="shared" si="178"/>
        <v>#N/A</v>
      </c>
      <c r="AD417" s="35" t="e">
        <f t="shared" si="178"/>
        <v>#N/A</v>
      </c>
      <c r="AE417" s="35" t="e">
        <f t="shared" si="178"/>
        <v>#N/A</v>
      </c>
      <c r="AF417" s="35" t="e">
        <f t="shared" si="178"/>
        <v>#N/A</v>
      </c>
      <c r="AG417" s="35" t="e">
        <f t="shared" si="178"/>
        <v>#N/A</v>
      </c>
      <c r="AH417" s="35" t="e">
        <f t="shared" si="178"/>
        <v>#N/A</v>
      </c>
      <c r="AI417" s="35" t="e">
        <f t="shared" si="178"/>
        <v>#N/A</v>
      </c>
      <c r="AJ417" s="35" t="e">
        <f t="shared" si="178"/>
        <v>#N/A</v>
      </c>
      <c r="AK417" s="35" t="e">
        <f t="shared" si="178"/>
        <v>#N/A</v>
      </c>
      <c r="AL417" s="35" t="e">
        <f t="shared" si="178"/>
        <v>#N/A</v>
      </c>
      <c r="AM417" s="35" t="e">
        <f t="shared" si="179"/>
        <v>#N/A</v>
      </c>
      <c r="AN417" s="35" t="e">
        <f t="shared" si="179"/>
        <v>#N/A</v>
      </c>
      <c r="AO417" s="35" t="e">
        <f t="shared" si="179"/>
        <v>#N/A</v>
      </c>
      <c r="AP417" s="35" t="e">
        <f t="shared" si="179"/>
        <v>#N/A</v>
      </c>
      <c r="AQ417" s="35" t="e">
        <f t="shared" si="179"/>
        <v>#N/A</v>
      </c>
      <c r="AR417" s="35" t="e">
        <f t="shared" si="179"/>
        <v>#N/A</v>
      </c>
      <c r="AS417" s="35" t="e">
        <f t="shared" si="179"/>
        <v>#N/A</v>
      </c>
      <c r="AT417" s="35" t="e">
        <f t="shared" si="179"/>
        <v>#N/A</v>
      </c>
      <c r="AU417" s="35" t="e">
        <f t="shared" si="179"/>
        <v>#N/A</v>
      </c>
      <c r="AV417" s="35" t="e">
        <f t="shared" si="179"/>
        <v>#N/A</v>
      </c>
      <c r="AW417" s="35" t="e">
        <f t="shared" si="179"/>
        <v>#N/A</v>
      </c>
      <c r="AX417" s="35" t="e">
        <f t="shared" si="179"/>
        <v>#N/A</v>
      </c>
      <c r="AY417" s="35" t="e">
        <f t="shared" si="179"/>
        <v>#N/A</v>
      </c>
      <c r="AZ417" s="35" t="e">
        <f t="shared" si="179"/>
        <v>#N/A</v>
      </c>
      <c r="BA417" s="35" t="e">
        <f t="shared" si="179"/>
        <v>#N/A</v>
      </c>
      <c r="BB417" s="35" t="e">
        <f t="shared" si="179"/>
        <v>#N/A</v>
      </c>
      <c r="BC417" s="35" t="e">
        <f t="shared" si="180"/>
        <v>#N/A</v>
      </c>
      <c r="BD417" s="35" t="e">
        <f t="shared" si="180"/>
        <v>#N/A</v>
      </c>
      <c r="BE417" s="35" t="e">
        <f t="shared" si="180"/>
        <v>#N/A</v>
      </c>
      <c r="BF417" s="35" t="e">
        <f t="shared" si="180"/>
        <v>#N/A</v>
      </c>
      <c r="BG417" s="35" t="e">
        <f t="shared" si="180"/>
        <v>#N/A</v>
      </c>
      <c r="BH417" s="35" t="e">
        <f t="shared" si="180"/>
        <v>#N/A</v>
      </c>
      <c r="BI417" s="35" t="e">
        <f t="shared" si="180"/>
        <v>#N/A</v>
      </c>
      <c r="BJ417" s="35" t="e">
        <f t="shared" si="180"/>
        <v>#N/A</v>
      </c>
      <c r="BK417" s="35" t="e">
        <f t="shared" si="180"/>
        <v>#N/A</v>
      </c>
      <c r="BL417" s="35" t="e">
        <f t="shared" si="180"/>
        <v>#N/A</v>
      </c>
      <c r="BM417" s="35" t="e">
        <f t="shared" si="180"/>
        <v>#N/A</v>
      </c>
      <c r="BN417" s="35" t="e">
        <f t="shared" si="180"/>
        <v>#N/A</v>
      </c>
    </row>
    <row r="418" spans="3:66" hidden="1">
      <c r="C418" s="35" t="s">
        <v>2</v>
      </c>
      <c r="F418" s="35">
        <f>E412</f>
        <v>0</v>
      </c>
      <c r="G418" s="35">
        <f t="shared" si="177"/>
        <v>0</v>
      </c>
      <c r="H418" s="35">
        <f t="shared" si="177"/>
        <v>0</v>
      </c>
      <c r="I418" s="35">
        <f t="shared" si="177"/>
        <v>0</v>
      </c>
      <c r="J418" s="35">
        <f t="shared" si="177"/>
        <v>0</v>
      </c>
      <c r="K418" s="35">
        <f t="shared" si="177"/>
        <v>0</v>
      </c>
      <c r="L418" s="35">
        <f t="shared" si="177"/>
        <v>0</v>
      </c>
      <c r="M418" s="35">
        <f t="shared" si="177"/>
        <v>0</v>
      </c>
      <c r="N418" s="35">
        <f t="shared" si="177"/>
        <v>0</v>
      </c>
      <c r="O418" s="35">
        <f t="shared" si="177"/>
        <v>0</v>
      </c>
      <c r="P418" s="35">
        <f t="shared" si="177"/>
        <v>0</v>
      </c>
      <c r="Q418" s="35">
        <f t="shared" si="177"/>
        <v>0</v>
      </c>
      <c r="R418" s="35">
        <f t="shared" si="177"/>
        <v>0</v>
      </c>
      <c r="S418" s="35" t="e">
        <f t="shared" si="177"/>
        <v>#N/A</v>
      </c>
      <c r="T418" s="35" t="e">
        <f t="shared" si="177"/>
        <v>#N/A</v>
      </c>
      <c r="U418" s="35" t="e">
        <f t="shared" si="177"/>
        <v>#N/A</v>
      </c>
      <c r="V418" s="35" t="e">
        <f t="shared" si="177"/>
        <v>#N/A</v>
      </c>
      <c r="W418" s="35" t="e">
        <f t="shared" si="178"/>
        <v>#N/A</v>
      </c>
      <c r="X418" s="35" t="e">
        <f t="shared" si="178"/>
        <v>#N/A</v>
      </c>
      <c r="Y418" s="35" t="e">
        <f t="shared" si="178"/>
        <v>#N/A</v>
      </c>
      <c r="Z418" s="35" t="e">
        <f t="shared" si="178"/>
        <v>#N/A</v>
      </c>
      <c r="AA418" s="35" t="e">
        <f t="shared" si="178"/>
        <v>#N/A</v>
      </c>
      <c r="AB418" s="35" t="e">
        <f t="shared" si="178"/>
        <v>#N/A</v>
      </c>
      <c r="AC418" s="35" t="e">
        <f t="shared" si="178"/>
        <v>#N/A</v>
      </c>
      <c r="AD418" s="35" t="e">
        <f t="shared" si="178"/>
        <v>#N/A</v>
      </c>
      <c r="AE418" s="35" t="e">
        <f t="shared" si="178"/>
        <v>#N/A</v>
      </c>
      <c r="AF418" s="35" t="e">
        <f t="shared" si="178"/>
        <v>#N/A</v>
      </c>
      <c r="AG418" s="35" t="e">
        <f t="shared" si="178"/>
        <v>#N/A</v>
      </c>
      <c r="AH418" s="35" t="e">
        <f t="shared" si="178"/>
        <v>#N/A</v>
      </c>
      <c r="AI418" s="35" t="e">
        <f t="shared" si="178"/>
        <v>#N/A</v>
      </c>
      <c r="AJ418" s="35" t="e">
        <f t="shared" si="178"/>
        <v>#N/A</v>
      </c>
      <c r="AK418" s="35" t="e">
        <f t="shared" si="178"/>
        <v>#N/A</v>
      </c>
      <c r="AL418" s="35" t="e">
        <f t="shared" si="178"/>
        <v>#N/A</v>
      </c>
      <c r="AM418" s="35" t="e">
        <f t="shared" si="179"/>
        <v>#N/A</v>
      </c>
      <c r="AN418" s="35" t="e">
        <f t="shared" si="179"/>
        <v>#N/A</v>
      </c>
      <c r="AO418" s="35" t="e">
        <f t="shared" si="179"/>
        <v>#N/A</v>
      </c>
      <c r="AP418" s="35" t="e">
        <f t="shared" si="179"/>
        <v>#N/A</v>
      </c>
      <c r="AQ418" s="35" t="e">
        <f t="shared" si="179"/>
        <v>#N/A</v>
      </c>
      <c r="AR418" s="35" t="e">
        <f t="shared" si="179"/>
        <v>#N/A</v>
      </c>
      <c r="AS418" s="35" t="e">
        <f t="shared" si="179"/>
        <v>#N/A</v>
      </c>
      <c r="AT418" s="35" t="e">
        <f t="shared" si="179"/>
        <v>#N/A</v>
      </c>
      <c r="AU418" s="35" t="e">
        <f t="shared" si="179"/>
        <v>#N/A</v>
      </c>
      <c r="AV418" s="35" t="e">
        <f t="shared" si="179"/>
        <v>#N/A</v>
      </c>
      <c r="AW418" s="35" t="e">
        <f t="shared" si="179"/>
        <v>#N/A</v>
      </c>
      <c r="AX418" s="35" t="e">
        <f t="shared" si="179"/>
        <v>#N/A</v>
      </c>
      <c r="AY418" s="35" t="e">
        <f t="shared" si="179"/>
        <v>#N/A</v>
      </c>
      <c r="AZ418" s="35" t="e">
        <f t="shared" si="179"/>
        <v>#N/A</v>
      </c>
      <c r="BA418" s="35" t="e">
        <f t="shared" si="179"/>
        <v>#N/A</v>
      </c>
      <c r="BB418" s="35" t="e">
        <f t="shared" si="179"/>
        <v>#N/A</v>
      </c>
      <c r="BC418" s="35" t="e">
        <f t="shared" si="180"/>
        <v>#N/A</v>
      </c>
      <c r="BD418" s="35" t="e">
        <f t="shared" si="180"/>
        <v>#N/A</v>
      </c>
      <c r="BE418" s="35" t="e">
        <f t="shared" si="180"/>
        <v>#N/A</v>
      </c>
      <c r="BF418" s="35" t="e">
        <f t="shared" si="180"/>
        <v>#N/A</v>
      </c>
      <c r="BG418" s="35" t="e">
        <f t="shared" si="180"/>
        <v>#N/A</v>
      </c>
      <c r="BH418" s="35" t="e">
        <f t="shared" si="180"/>
        <v>#N/A</v>
      </c>
      <c r="BI418" s="35" t="e">
        <f t="shared" si="180"/>
        <v>#N/A</v>
      </c>
      <c r="BJ418" s="35" t="e">
        <f t="shared" si="180"/>
        <v>#N/A</v>
      </c>
      <c r="BK418" s="35" t="e">
        <f t="shared" si="180"/>
        <v>#N/A</v>
      </c>
      <c r="BL418" s="35" t="e">
        <f t="shared" si="180"/>
        <v>#N/A</v>
      </c>
      <c r="BM418" s="35" t="e">
        <f t="shared" si="180"/>
        <v>#N/A</v>
      </c>
      <c r="BN418" s="35" t="e">
        <f t="shared" si="180"/>
        <v>#N/A</v>
      </c>
    </row>
    <row r="419" spans="3:66" hidden="1">
      <c r="C419" s="35" t="s">
        <v>13</v>
      </c>
      <c r="F419" s="35">
        <f>E413</f>
        <v>0</v>
      </c>
      <c r="G419" s="35">
        <f t="shared" si="177"/>
        <v>0</v>
      </c>
      <c r="H419" s="35">
        <f t="shared" si="177"/>
        <v>0</v>
      </c>
      <c r="I419" s="35">
        <f t="shared" si="177"/>
        <v>0</v>
      </c>
      <c r="J419" s="35">
        <f t="shared" si="177"/>
        <v>0</v>
      </c>
      <c r="K419" s="35">
        <f t="shared" si="177"/>
        <v>0</v>
      </c>
      <c r="L419" s="35">
        <f t="shared" si="177"/>
        <v>0</v>
      </c>
      <c r="M419" s="35">
        <f t="shared" si="177"/>
        <v>0</v>
      </c>
      <c r="N419" s="35">
        <f t="shared" si="177"/>
        <v>0</v>
      </c>
      <c r="O419" s="35">
        <f t="shared" si="177"/>
        <v>0</v>
      </c>
      <c r="P419" s="35">
        <f t="shared" si="177"/>
        <v>0</v>
      </c>
      <c r="Q419" s="35">
        <f t="shared" si="177"/>
        <v>0</v>
      </c>
      <c r="R419" s="35">
        <f t="shared" si="177"/>
        <v>0</v>
      </c>
      <c r="S419" s="35" t="e">
        <f t="shared" si="177"/>
        <v>#N/A</v>
      </c>
      <c r="T419" s="35" t="e">
        <f t="shared" si="177"/>
        <v>#N/A</v>
      </c>
      <c r="U419" s="35" t="e">
        <f t="shared" si="177"/>
        <v>#N/A</v>
      </c>
      <c r="V419" s="35" t="e">
        <f t="shared" si="177"/>
        <v>#N/A</v>
      </c>
      <c r="W419" s="35" t="e">
        <f t="shared" si="178"/>
        <v>#N/A</v>
      </c>
      <c r="X419" s="35" t="e">
        <f t="shared" si="178"/>
        <v>#N/A</v>
      </c>
      <c r="Y419" s="35" t="e">
        <f t="shared" si="178"/>
        <v>#N/A</v>
      </c>
      <c r="Z419" s="35" t="e">
        <f t="shared" si="178"/>
        <v>#N/A</v>
      </c>
      <c r="AA419" s="35" t="e">
        <f t="shared" si="178"/>
        <v>#N/A</v>
      </c>
      <c r="AB419" s="35" t="e">
        <f t="shared" si="178"/>
        <v>#N/A</v>
      </c>
      <c r="AC419" s="35" t="e">
        <f t="shared" si="178"/>
        <v>#N/A</v>
      </c>
      <c r="AD419" s="35" t="e">
        <f t="shared" si="178"/>
        <v>#N/A</v>
      </c>
      <c r="AE419" s="35" t="e">
        <f t="shared" si="178"/>
        <v>#N/A</v>
      </c>
      <c r="AF419" s="35" t="e">
        <f t="shared" si="178"/>
        <v>#N/A</v>
      </c>
      <c r="AG419" s="35" t="e">
        <f t="shared" si="178"/>
        <v>#N/A</v>
      </c>
      <c r="AH419" s="35" t="e">
        <f t="shared" si="178"/>
        <v>#N/A</v>
      </c>
      <c r="AI419" s="35" t="e">
        <f t="shared" si="178"/>
        <v>#N/A</v>
      </c>
      <c r="AJ419" s="35" t="e">
        <f t="shared" si="178"/>
        <v>#N/A</v>
      </c>
      <c r="AK419" s="35" t="e">
        <f t="shared" si="178"/>
        <v>#N/A</v>
      </c>
      <c r="AL419" s="35" t="e">
        <f t="shared" si="178"/>
        <v>#N/A</v>
      </c>
      <c r="AM419" s="35" t="e">
        <f t="shared" si="179"/>
        <v>#N/A</v>
      </c>
      <c r="AN419" s="35" t="e">
        <f t="shared" si="179"/>
        <v>#N/A</v>
      </c>
      <c r="AO419" s="35" t="e">
        <f t="shared" si="179"/>
        <v>#N/A</v>
      </c>
      <c r="AP419" s="35" t="e">
        <f t="shared" si="179"/>
        <v>#N/A</v>
      </c>
      <c r="AQ419" s="35" t="e">
        <f t="shared" si="179"/>
        <v>#N/A</v>
      </c>
      <c r="AR419" s="35" t="e">
        <f t="shared" si="179"/>
        <v>#N/A</v>
      </c>
      <c r="AS419" s="35" t="e">
        <f t="shared" si="179"/>
        <v>#N/A</v>
      </c>
      <c r="AT419" s="35" t="e">
        <f t="shared" si="179"/>
        <v>#N/A</v>
      </c>
      <c r="AU419" s="35" t="e">
        <f t="shared" si="179"/>
        <v>#N/A</v>
      </c>
      <c r="AV419" s="35" t="e">
        <f t="shared" si="179"/>
        <v>#N/A</v>
      </c>
      <c r="AW419" s="35" t="e">
        <f t="shared" si="179"/>
        <v>#N/A</v>
      </c>
      <c r="AX419" s="35" t="e">
        <f t="shared" si="179"/>
        <v>#N/A</v>
      </c>
      <c r="AY419" s="35" t="e">
        <f t="shared" si="179"/>
        <v>#N/A</v>
      </c>
      <c r="AZ419" s="35" t="e">
        <f t="shared" si="179"/>
        <v>#N/A</v>
      </c>
      <c r="BA419" s="35" t="e">
        <f t="shared" si="179"/>
        <v>#N/A</v>
      </c>
      <c r="BB419" s="35" t="e">
        <f t="shared" si="179"/>
        <v>#N/A</v>
      </c>
      <c r="BC419" s="35" t="e">
        <f t="shared" si="180"/>
        <v>#N/A</v>
      </c>
      <c r="BD419" s="35" t="e">
        <f t="shared" si="180"/>
        <v>#N/A</v>
      </c>
      <c r="BE419" s="35" t="e">
        <f t="shared" si="180"/>
        <v>#N/A</v>
      </c>
      <c r="BF419" s="35" t="e">
        <f t="shared" si="180"/>
        <v>#N/A</v>
      </c>
      <c r="BG419" s="35" t="e">
        <f t="shared" si="180"/>
        <v>#N/A</v>
      </c>
      <c r="BH419" s="35" t="e">
        <f t="shared" si="180"/>
        <v>#N/A</v>
      </c>
      <c r="BI419" s="35" t="e">
        <f t="shared" si="180"/>
        <v>#N/A</v>
      </c>
      <c r="BJ419" s="35" t="e">
        <f t="shared" si="180"/>
        <v>#N/A</v>
      </c>
      <c r="BK419" s="35" t="e">
        <f t="shared" si="180"/>
        <v>#N/A</v>
      </c>
      <c r="BL419" s="35" t="e">
        <f t="shared" si="180"/>
        <v>#N/A</v>
      </c>
      <c r="BM419" s="35" t="e">
        <f t="shared" si="180"/>
        <v>#N/A</v>
      </c>
      <c r="BN419" s="35" t="e">
        <f t="shared" si="180"/>
        <v>#N/A</v>
      </c>
    </row>
    <row r="420" spans="3:66" hidden="1"/>
    <row r="421" spans="3:66" hidden="1">
      <c r="C421" s="35" t="s">
        <v>12</v>
      </c>
      <c r="G421" s="35">
        <f>F415</f>
        <v>0</v>
      </c>
      <c r="H421" s="35">
        <f t="shared" ref="H421:W425" si="181">G415</f>
        <v>0</v>
      </c>
      <c r="I421" s="35">
        <f t="shared" si="181"/>
        <v>0</v>
      </c>
      <c r="J421" s="35">
        <f t="shared" si="181"/>
        <v>0</v>
      </c>
      <c r="K421" s="35">
        <f t="shared" si="181"/>
        <v>0</v>
      </c>
      <c r="L421" s="35">
        <f t="shared" si="181"/>
        <v>0</v>
      </c>
      <c r="M421" s="35">
        <f t="shared" si="181"/>
        <v>0</v>
      </c>
      <c r="N421" s="35">
        <f t="shared" si="181"/>
        <v>0</v>
      </c>
      <c r="O421" s="35">
        <f t="shared" si="181"/>
        <v>0</v>
      </c>
      <c r="P421" s="35">
        <f t="shared" si="181"/>
        <v>0</v>
      </c>
      <c r="Q421" s="35">
        <f t="shared" si="181"/>
        <v>0</v>
      </c>
      <c r="R421" s="35">
        <f t="shared" si="181"/>
        <v>0</v>
      </c>
      <c r="S421" s="35">
        <f t="shared" si="181"/>
        <v>0</v>
      </c>
      <c r="T421" s="35">
        <f t="shared" si="181"/>
        <v>0</v>
      </c>
      <c r="U421" s="35" t="e">
        <f t="shared" si="181"/>
        <v>#N/A</v>
      </c>
      <c r="V421" s="35" t="e">
        <f t="shared" si="181"/>
        <v>#N/A</v>
      </c>
      <c r="W421" s="35" t="e">
        <f t="shared" si="181"/>
        <v>#N/A</v>
      </c>
      <c r="X421" s="35" t="e">
        <f t="shared" ref="X421:AM425" si="182">W415</f>
        <v>#N/A</v>
      </c>
      <c r="Y421" s="35" t="e">
        <f t="shared" si="182"/>
        <v>#N/A</v>
      </c>
      <c r="Z421" s="35" t="e">
        <f t="shared" si="182"/>
        <v>#N/A</v>
      </c>
      <c r="AA421" s="35" t="e">
        <f t="shared" si="182"/>
        <v>#N/A</v>
      </c>
      <c r="AB421" s="35" t="e">
        <f t="shared" si="182"/>
        <v>#N/A</v>
      </c>
      <c r="AC421" s="35" t="e">
        <f t="shared" si="182"/>
        <v>#N/A</v>
      </c>
      <c r="AD421" s="35" t="e">
        <f t="shared" si="182"/>
        <v>#N/A</v>
      </c>
      <c r="AE421" s="35" t="e">
        <f t="shared" si="182"/>
        <v>#N/A</v>
      </c>
      <c r="AF421" s="35" t="e">
        <f t="shared" si="182"/>
        <v>#N/A</v>
      </c>
      <c r="AG421" s="35" t="e">
        <f t="shared" si="182"/>
        <v>#N/A</v>
      </c>
      <c r="AH421" s="35" t="e">
        <f t="shared" si="182"/>
        <v>#N/A</v>
      </c>
      <c r="AI421" s="35" t="e">
        <f t="shared" si="182"/>
        <v>#N/A</v>
      </c>
      <c r="AJ421" s="35" t="e">
        <f t="shared" si="182"/>
        <v>#N/A</v>
      </c>
      <c r="AK421" s="35" t="e">
        <f t="shared" si="182"/>
        <v>#N/A</v>
      </c>
      <c r="AL421" s="35" t="e">
        <f t="shared" si="182"/>
        <v>#N/A</v>
      </c>
      <c r="AM421" s="35" t="e">
        <f t="shared" si="182"/>
        <v>#N/A</v>
      </c>
      <c r="AN421" s="35" t="e">
        <f t="shared" ref="AN421:BC425" si="183">AM415</f>
        <v>#N/A</v>
      </c>
      <c r="AO421" s="35" t="e">
        <f t="shared" si="183"/>
        <v>#N/A</v>
      </c>
      <c r="AP421" s="35" t="e">
        <f t="shared" si="183"/>
        <v>#N/A</v>
      </c>
      <c r="AQ421" s="35" t="e">
        <f t="shared" si="183"/>
        <v>#N/A</v>
      </c>
      <c r="AR421" s="35" t="e">
        <f t="shared" si="183"/>
        <v>#N/A</v>
      </c>
      <c r="AS421" s="35" t="e">
        <f t="shared" si="183"/>
        <v>#N/A</v>
      </c>
      <c r="AT421" s="35" t="e">
        <f t="shared" si="183"/>
        <v>#N/A</v>
      </c>
      <c r="AU421" s="35" t="e">
        <f t="shared" si="183"/>
        <v>#N/A</v>
      </c>
      <c r="AV421" s="35" t="e">
        <f t="shared" si="183"/>
        <v>#N/A</v>
      </c>
      <c r="AW421" s="35" t="e">
        <f t="shared" si="183"/>
        <v>#N/A</v>
      </c>
      <c r="AX421" s="35" t="e">
        <f t="shared" si="183"/>
        <v>#N/A</v>
      </c>
      <c r="AY421" s="35" t="e">
        <f t="shared" si="183"/>
        <v>#N/A</v>
      </c>
      <c r="AZ421" s="35" t="e">
        <f t="shared" si="183"/>
        <v>#N/A</v>
      </c>
      <c r="BA421" s="35" t="e">
        <f t="shared" si="183"/>
        <v>#N/A</v>
      </c>
      <c r="BB421" s="35" t="e">
        <f t="shared" si="183"/>
        <v>#N/A</v>
      </c>
      <c r="BC421" s="35" t="e">
        <f t="shared" si="183"/>
        <v>#N/A</v>
      </c>
      <c r="BD421" s="35" t="e">
        <f t="shared" ref="BD421:BN425" si="184">BC415</f>
        <v>#N/A</v>
      </c>
      <c r="BE421" s="35" t="e">
        <f t="shared" si="184"/>
        <v>#N/A</v>
      </c>
      <c r="BF421" s="35" t="e">
        <f t="shared" si="184"/>
        <v>#N/A</v>
      </c>
      <c r="BG421" s="35" t="e">
        <f t="shared" si="184"/>
        <v>#N/A</v>
      </c>
      <c r="BH421" s="35" t="e">
        <f t="shared" si="184"/>
        <v>#N/A</v>
      </c>
      <c r="BI421" s="35" t="e">
        <f t="shared" si="184"/>
        <v>#N/A</v>
      </c>
      <c r="BJ421" s="35" t="e">
        <f t="shared" si="184"/>
        <v>#N/A</v>
      </c>
      <c r="BK421" s="35" t="e">
        <f t="shared" si="184"/>
        <v>#N/A</v>
      </c>
      <c r="BL421" s="35" t="e">
        <f t="shared" si="184"/>
        <v>#N/A</v>
      </c>
      <c r="BM421" s="35" t="e">
        <f t="shared" si="184"/>
        <v>#N/A</v>
      </c>
      <c r="BN421" s="35" t="e">
        <f t="shared" si="184"/>
        <v>#N/A</v>
      </c>
    </row>
    <row r="422" spans="3:66" hidden="1">
      <c r="C422" s="35" t="s">
        <v>0</v>
      </c>
      <c r="G422" s="35">
        <f>F416</f>
        <v>0</v>
      </c>
      <c r="H422" s="35">
        <f t="shared" si="181"/>
        <v>0</v>
      </c>
      <c r="I422" s="35">
        <f t="shared" si="181"/>
        <v>0</v>
      </c>
      <c r="J422" s="35">
        <f t="shared" si="181"/>
        <v>0</v>
      </c>
      <c r="K422" s="35">
        <f t="shared" si="181"/>
        <v>0</v>
      </c>
      <c r="L422" s="35">
        <f t="shared" si="181"/>
        <v>0</v>
      </c>
      <c r="M422" s="35">
        <f t="shared" si="181"/>
        <v>0</v>
      </c>
      <c r="N422" s="35">
        <f t="shared" si="181"/>
        <v>0</v>
      </c>
      <c r="O422" s="35">
        <f t="shared" si="181"/>
        <v>0</v>
      </c>
      <c r="P422" s="35">
        <f t="shared" si="181"/>
        <v>0</v>
      </c>
      <c r="Q422" s="35">
        <f t="shared" si="181"/>
        <v>0</v>
      </c>
      <c r="R422" s="35">
        <f t="shared" si="181"/>
        <v>0</v>
      </c>
      <c r="S422" s="35">
        <f t="shared" si="181"/>
        <v>0</v>
      </c>
      <c r="T422" s="35" t="e">
        <f t="shared" si="181"/>
        <v>#N/A</v>
      </c>
      <c r="U422" s="35" t="e">
        <f t="shared" si="181"/>
        <v>#N/A</v>
      </c>
      <c r="V422" s="35" t="e">
        <f t="shared" si="181"/>
        <v>#N/A</v>
      </c>
      <c r="W422" s="35" t="e">
        <f t="shared" si="181"/>
        <v>#N/A</v>
      </c>
      <c r="X422" s="35" t="e">
        <f t="shared" si="182"/>
        <v>#N/A</v>
      </c>
      <c r="Y422" s="35" t="e">
        <f t="shared" si="182"/>
        <v>#N/A</v>
      </c>
      <c r="Z422" s="35" t="e">
        <f t="shared" si="182"/>
        <v>#N/A</v>
      </c>
      <c r="AA422" s="35" t="e">
        <f t="shared" si="182"/>
        <v>#N/A</v>
      </c>
      <c r="AB422" s="35" t="e">
        <f t="shared" si="182"/>
        <v>#N/A</v>
      </c>
      <c r="AC422" s="35" t="e">
        <f t="shared" si="182"/>
        <v>#N/A</v>
      </c>
      <c r="AD422" s="35" t="e">
        <f t="shared" si="182"/>
        <v>#N/A</v>
      </c>
      <c r="AE422" s="35" t="e">
        <f t="shared" si="182"/>
        <v>#N/A</v>
      </c>
      <c r="AF422" s="35" t="e">
        <f t="shared" si="182"/>
        <v>#N/A</v>
      </c>
      <c r="AG422" s="35" t="e">
        <f t="shared" si="182"/>
        <v>#N/A</v>
      </c>
      <c r="AH422" s="35" t="e">
        <f t="shared" si="182"/>
        <v>#N/A</v>
      </c>
      <c r="AI422" s="35" t="e">
        <f t="shared" si="182"/>
        <v>#N/A</v>
      </c>
      <c r="AJ422" s="35" t="e">
        <f t="shared" si="182"/>
        <v>#N/A</v>
      </c>
      <c r="AK422" s="35" t="e">
        <f t="shared" si="182"/>
        <v>#N/A</v>
      </c>
      <c r="AL422" s="35" t="e">
        <f t="shared" si="182"/>
        <v>#N/A</v>
      </c>
      <c r="AM422" s="35" t="e">
        <f t="shared" si="182"/>
        <v>#N/A</v>
      </c>
      <c r="AN422" s="35" t="e">
        <f t="shared" si="183"/>
        <v>#N/A</v>
      </c>
      <c r="AO422" s="35" t="e">
        <f t="shared" si="183"/>
        <v>#N/A</v>
      </c>
      <c r="AP422" s="35" t="e">
        <f t="shared" si="183"/>
        <v>#N/A</v>
      </c>
      <c r="AQ422" s="35" t="e">
        <f t="shared" si="183"/>
        <v>#N/A</v>
      </c>
      <c r="AR422" s="35" t="e">
        <f t="shared" si="183"/>
        <v>#N/A</v>
      </c>
      <c r="AS422" s="35" t="e">
        <f t="shared" si="183"/>
        <v>#N/A</v>
      </c>
      <c r="AT422" s="35" t="e">
        <f t="shared" si="183"/>
        <v>#N/A</v>
      </c>
      <c r="AU422" s="35" t="e">
        <f t="shared" si="183"/>
        <v>#N/A</v>
      </c>
      <c r="AV422" s="35" t="e">
        <f t="shared" si="183"/>
        <v>#N/A</v>
      </c>
      <c r="AW422" s="35" t="e">
        <f t="shared" si="183"/>
        <v>#N/A</v>
      </c>
      <c r="AX422" s="35" t="e">
        <f t="shared" si="183"/>
        <v>#N/A</v>
      </c>
      <c r="AY422" s="35" t="e">
        <f t="shared" si="183"/>
        <v>#N/A</v>
      </c>
      <c r="AZ422" s="35" t="e">
        <f t="shared" si="183"/>
        <v>#N/A</v>
      </c>
      <c r="BA422" s="35" t="e">
        <f t="shared" si="183"/>
        <v>#N/A</v>
      </c>
      <c r="BB422" s="35" t="e">
        <f t="shared" si="183"/>
        <v>#N/A</v>
      </c>
      <c r="BC422" s="35" t="e">
        <f t="shared" si="183"/>
        <v>#N/A</v>
      </c>
      <c r="BD422" s="35" t="e">
        <f t="shared" si="184"/>
        <v>#N/A</v>
      </c>
      <c r="BE422" s="35" t="e">
        <f t="shared" si="184"/>
        <v>#N/A</v>
      </c>
      <c r="BF422" s="35" t="e">
        <f t="shared" si="184"/>
        <v>#N/A</v>
      </c>
      <c r="BG422" s="35" t="e">
        <f t="shared" si="184"/>
        <v>#N/A</v>
      </c>
      <c r="BH422" s="35" t="e">
        <f t="shared" si="184"/>
        <v>#N/A</v>
      </c>
      <c r="BI422" s="35" t="e">
        <f t="shared" si="184"/>
        <v>#N/A</v>
      </c>
      <c r="BJ422" s="35" t="e">
        <f t="shared" si="184"/>
        <v>#N/A</v>
      </c>
      <c r="BK422" s="35" t="e">
        <f t="shared" si="184"/>
        <v>#N/A</v>
      </c>
      <c r="BL422" s="35" t="e">
        <f t="shared" si="184"/>
        <v>#N/A</v>
      </c>
      <c r="BM422" s="35" t="e">
        <f t="shared" si="184"/>
        <v>#N/A</v>
      </c>
      <c r="BN422" s="35" t="e">
        <f t="shared" si="184"/>
        <v>#N/A</v>
      </c>
    </row>
    <row r="423" spans="3:66" hidden="1">
      <c r="C423" s="35" t="s">
        <v>1</v>
      </c>
      <c r="G423" s="35">
        <f>F417</f>
        <v>0</v>
      </c>
      <c r="H423" s="35">
        <f t="shared" si="181"/>
        <v>0</v>
      </c>
      <c r="I423" s="35">
        <f t="shared" si="181"/>
        <v>0</v>
      </c>
      <c r="J423" s="35">
        <f t="shared" si="181"/>
        <v>0</v>
      </c>
      <c r="K423" s="35">
        <f t="shared" si="181"/>
        <v>0</v>
      </c>
      <c r="L423" s="35">
        <f t="shared" si="181"/>
        <v>0</v>
      </c>
      <c r="M423" s="35">
        <f t="shared" si="181"/>
        <v>0</v>
      </c>
      <c r="N423" s="35">
        <f t="shared" si="181"/>
        <v>0</v>
      </c>
      <c r="O423" s="35">
        <f t="shared" si="181"/>
        <v>0</v>
      </c>
      <c r="P423" s="35">
        <f t="shared" si="181"/>
        <v>0</v>
      </c>
      <c r="Q423" s="35">
        <f t="shared" si="181"/>
        <v>0</v>
      </c>
      <c r="R423" s="35">
        <f t="shared" si="181"/>
        <v>0</v>
      </c>
      <c r="S423" s="35">
        <f t="shared" si="181"/>
        <v>0</v>
      </c>
      <c r="T423" s="35" t="e">
        <f t="shared" si="181"/>
        <v>#N/A</v>
      </c>
      <c r="U423" s="35" t="e">
        <f t="shared" si="181"/>
        <v>#N/A</v>
      </c>
      <c r="V423" s="35" t="e">
        <f t="shared" si="181"/>
        <v>#N/A</v>
      </c>
      <c r="W423" s="35" t="e">
        <f t="shared" si="181"/>
        <v>#N/A</v>
      </c>
      <c r="X423" s="35" t="e">
        <f t="shared" si="182"/>
        <v>#N/A</v>
      </c>
      <c r="Y423" s="35" t="e">
        <f t="shared" si="182"/>
        <v>#N/A</v>
      </c>
      <c r="Z423" s="35" t="e">
        <f t="shared" si="182"/>
        <v>#N/A</v>
      </c>
      <c r="AA423" s="35" t="e">
        <f t="shared" si="182"/>
        <v>#N/A</v>
      </c>
      <c r="AB423" s="35" t="e">
        <f t="shared" si="182"/>
        <v>#N/A</v>
      </c>
      <c r="AC423" s="35" t="e">
        <f t="shared" si="182"/>
        <v>#N/A</v>
      </c>
      <c r="AD423" s="35" t="e">
        <f t="shared" si="182"/>
        <v>#N/A</v>
      </c>
      <c r="AE423" s="35" t="e">
        <f t="shared" si="182"/>
        <v>#N/A</v>
      </c>
      <c r="AF423" s="35" t="e">
        <f t="shared" si="182"/>
        <v>#N/A</v>
      </c>
      <c r="AG423" s="35" t="e">
        <f t="shared" si="182"/>
        <v>#N/A</v>
      </c>
      <c r="AH423" s="35" t="e">
        <f t="shared" si="182"/>
        <v>#N/A</v>
      </c>
      <c r="AI423" s="35" t="e">
        <f t="shared" si="182"/>
        <v>#N/A</v>
      </c>
      <c r="AJ423" s="35" t="e">
        <f t="shared" si="182"/>
        <v>#N/A</v>
      </c>
      <c r="AK423" s="35" t="e">
        <f t="shared" si="182"/>
        <v>#N/A</v>
      </c>
      <c r="AL423" s="35" t="e">
        <f t="shared" si="182"/>
        <v>#N/A</v>
      </c>
      <c r="AM423" s="35" t="e">
        <f t="shared" si="182"/>
        <v>#N/A</v>
      </c>
      <c r="AN423" s="35" t="e">
        <f t="shared" si="183"/>
        <v>#N/A</v>
      </c>
      <c r="AO423" s="35" t="e">
        <f t="shared" si="183"/>
        <v>#N/A</v>
      </c>
      <c r="AP423" s="35" t="e">
        <f t="shared" si="183"/>
        <v>#N/A</v>
      </c>
      <c r="AQ423" s="35" t="e">
        <f t="shared" si="183"/>
        <v>#N/A</v>
      </c>
      <c r="AR423" s="35" t="e">
        <f t="shared" si="183"/>
        <v>#N/A</v>
      </c>
      <c r="AS423" s="35" t="e">
        <f t="shared" si="183"/>
        <v>#N/A</v>
      </c>
      <c r="AT423" s="35" t="e">
        <f t="shared" si="183"/>
        <v>#N/A</v>
      </c>
      <c r="AU423" s="35" t="e">
        <f t="shared" si="183"/>
        <v>#N/A</v>
      </c>
      <c r="AV423" s="35" t="e">
        <f t="shared" si="183"/>
        <v>#N/A</v>
      </c>
      <c r="AW423" s="35" t="e">
        <f t="shared" si="183"/>
        <v>#N/A</v>
      </c>
      <c r="AX423" s="35" t="e">
        <f t="shared" si="183"/>
        <v>#N/A</v>
      </c>
      <c r="AY423" s="35" t="e">
        <f t="shared" si="183"/>
        <v>#N/A</v>
      </c>
      <c r="AZ423" s="35" t="e">
        <f t="shared" si="183"/>
        <v>#N/A</v>
      </c>
      <c r="BA423" s="35" t="e">
        <f t="shared" si="183"/>
        <v>#N/A</v>
      </c>
      <c r="BB423" s="35" t="e">
        <f t="shared" si="183"/>
        <v>#N/A</v>
      </c>
      <c r="BC423" s="35" t="e">
        <f t="shared" si="183"/>
        <v>#N/A</v>
      </c>
      <c r="BD423" s="35" t="e">
        <f t="shared" si="184"/>
        <v>#N/A</v>
      </c>
      <c r="BE423" s="35" t="e">
        <f t="shared" si="184"/>
        <v>#N/A</v>
      </c>
      <c r="BF423" s="35" t="e">
        <f t="shared" si="184"/>
        <v>#N/A</v>
      </c>
      <c r="BG423" s="35" t="e">
        <f t="shared" si="184"/>
        <v>#N/A</v>
      </c>
      <c r="BH423" s="35" t="e">
        <f t="shared" si="184"/>
        <v>#N/A</v>
      </c>
      <c r="BI423" s="35" t="e">
        <f t="shared" si="184"/>
        <v>#N/A</v>
      </c>
      <c r="BJ423" s="35" t="e">
        <f t="shared" si="184"/>
        <v>#N/A</v>
      </c>
      <c r="BK423" s="35" t="e">
        <f t="shared" si="184"/>
        <v>#N/A</v>
      </c>
      <c r="BL423" s="35" t="e">
        <f t="shared" si="184"/>
        <v>#N/A</v>
      </c>
      <c r="BM423" s="35" t="e">
        <f t="shared" si="184"/>
        <v>#N/A</v>
      </c>
      <c r="BN423" s="35" t="e">
        <f t="shared" si="184"/>
        <v>#N/A</v>
      </c>
    </row>
    <row r="424" spans="3:66" hidden="1">
      <c r="C424" s="35" t="s">
        <v>2</v>
      </c>
      <c r="G424" s="35">
        <f>F418</f>
        <v>0</v>
      </c>
      <c r="H424" s="35">
        <f t="shared" si="181"/>
        <v>0</v>
      </c>
      <c r="I424" s="35">
        <f t="shared" si="181"/>
        <v>0</v>
      </c>
      <c r="J424" s="35">
        <f t="shared" si="181"/>
        <v>0</v>
      </c>
      <c r="K424" s="35">
        <f t="shared" si="181"/>
        <v>0</v>
      </c>
      <c r="L424" s="35">
        <f t="shared" si="181"/>
        <v>0</v>
      </c>
      <c r="M424" s="35">
        <f t="shared" si="181"/>
        <v>0</v>
      </c>
      <c r="N424" s="35">
        <f t="shared" si="181"/>
        <v>0</v>
      </c>
      <c r="O424" s="35">
        <f t="shared" si="181"/>
        <v>0</v>
      </c>
      <c r="P424" s="35">
        <f t="shared" si="181"/>
        <v>0</v>
      </c>
      <c r="Q424" s="35">
        <f t="shared" si="181"/>
        <v>0</v>
      </c>
      <c r="R424" s="35">
        <f t="shared" si="181"/>
        <v>0</v>
      </c>
      <c r="S424" s="35">
        <f t="shared" si="181"/>
        <v>0</v>
      </c>
      <c r="T424" s="35" t="e">
        <f t="shared" si="181"/>
        <v>#N/A</v>
      </c>
      <c r="U424" s="35" t="e">
        <f t="shared" si="181"/>
        <v>#N/A</v>
      </c>
      <c r="V424" s="35" t="e">
        <f t="shared" si="181"/>
        <v>#N/A</v>
      </c>
      <c r="W424" s="35" t="e">
        <f t="shared" si="181"/>
        <v>#N/A</v>
      </c>
      <c r="X424" s="35" t="e">
        <f t="shared" si="182"/>
        <v>#N/A</v>
      </c>
      <c r="Y424" s="35" t="e">
        <f t="shared" si="182"/>
        <v>#N/A</v>
      </c>
      <c r="Z424" s="35" t="e">
        <f t="shared" si="182"/>
        <v>#N/A</v>
      </c>
      <c r="AA424" s="35" t="e">
        <f t="shared" si="182"/>
        <v>#N/A</v>
      </c>
      <c r="AB424" s="35" t="e">
        <f t="shared" si="182"/>
        <v>#N/A</v>
      </c>
      <c r="AC424" s="35" t="e">
        <f t="shared" si="182"/>
        <v>#N/A</v>
      </c>
      <c r="AD424" s="35" t="e">
        <f t="shared" si="182"/>
        <v>#N/A</v>
      </c>
      <c r="AE424" s="35" t="e">
        <f t="shared" si="182"/>
        <v>#N/A</v>
      </c>
      <c r="AF424" s="35" t="e">
        <f t="shared" si="182"/>
        <v>#N/A</v>
      </c>
      <c r="AG424" s="35" t="e">
        <f t="shared" si="182"/>
        <v>#N/A</v>
      </c>
      <c r="AH424" s="35" t="e">
        <f t="shared" si="182"/>
        <v>#N/A</v>
      </c>
      <c r="AI424" s="35" t="e">
        <f t="shared" si="182"/>
        <v>#N/A</v>
      </c>
      <c r="AJ424" s="35" t="e">
        <f t="shared" si="182"/>
        <v>#N/A</v>
      </c>
      <c r="AK424" s="35" t="e">
        <f t="shared" si="182"/>
        <v>#N/A</v>
      </c>
      <c r="AL424" s="35" t="e">
        <f t="shared" si="182"/>
        <v>#N/A</v>
      </c>
      <c r="AM424" s="35" t="e">
        <f t="shared" si="182"/>
        <v>#N/A</v>
      </c>
      <c r="AN424" s="35" t="e">
        <f t="shared" si="183"/>
        <v>#N/A</v>
      </c>
      <c r="AO424" s="35" t="e">
        <f t="shared" si="183"/>
        <v>#N/A</v>
      </c>
      <c r="AP424" s="35" t="e">
        <f t="shared" si="183"/>
        <v>#N/A</v>
      </c>
      <c r="AQ424" s="35" t="e">
        <f t="shared" si="183"/>
        <v>#N/A</v>
      </c>
      <c r="AR424" s="35" t="e">
        <f t="shared" si="183"/>
        <v>#N/A</v>
      </c>
      <c r="AS424" s="35" t="e">
        <f t="shared" si="183"/>
        <v>#N/A</v>
      </c>
      <c r="AT424" s="35" t="e">
        <f t="shared" si="183"/>
        <v>#N/A</v>
      </c>
      <c r="AU424" s="35" t="e">
        <f t="shared" si="183"/>
        <v>#N/A</v>
      </c>
      <c r="AV424" s="35" t="e">
        <f t="shared" si="183"/>
        <v>#N/A</v>
      </c>
      <c r="AW424" s="35" t="e">
        <f t="shared" si="183"/>
        <v>#N/A</v>
      </c>
      <c r="AX424" s="35" t="e">
        <f t="shared" si="183"/>
        <v>#N/A</v>
      </c>
      <c r="AY424" s="35" t="e">
        <f t="shared" si="183"/>
        <v>#N/A</v>
      </c>
      <c r="AZ424" s="35" t="e">
        <f t="shared" si="183"/>
        <v>#N/A</v>
      </c>
      <c r="BA424" s="35" t="e">
        <f t="shared" si="183"/>
        <v>#N/A</v>
      </c>
      <c r="BB424" s="35" t="e">
        <f t="shared" si="183"/>
        <v>#N/A</v>
      </c>
      <c r="BC424" s="35" t="e">
        <f t="shared" si="183"/>
        <v>#N/A</v>
      </c>
      <c r="BD424" s="35" t="e">
        <f t="shared" si="184"/>
        <v>#N/A</v>
      </c>
      <c r="BE424" s="35" t="e">
        <f t="shared" si="184"/>
        <v>#N/A</v>
      </c>
      <c r="BF424" s="35" t="e">
        <f t="shared" si="184"/>
        <v>#N/A</v>
      </c>
      <c r="BG424" s="35" t="e">
        <f t="shared" si="184"/>
        <v>#N/A</v>
      </c>
      <c r="BH424" s="35" t="e">
        <f t="shared" si="184"/>
        <v>#N/A</v>
      </c>
      <c r="BI424" s="35" t="e">
        <f t="shared" si="184"/>
        <v>#N/A</v>
      </c>
      <c r="BJ424" s="35" t="e">
        <f t="shared" si="184"/>
        <v>#N/A</v>
      </c>
      <c r="BK424" s="35" t="e">
        <f t="shared" si="184"/>
        <v>#N/A</v>
      </c>
      <c r="BL424" s="35" t="e">
        <f t="shared" si="184"/>
        <v>#N/A</v>
      </c>
      <c r="BM424" s="35" t="e">
        <f t="shared" si="184"/>
        <v>#N/A</v>
      </c>
      <c r="BN424" s="35" t="e">
        <f t="shared" si="184"/>
        <v>#N/A</v>
      </c>
    </row>
    <row r="425" spans="3:66" hidden="1">
      <c r="C425" s="35" t="s">
        <v>13</v>
      </c>
      <c r="G425" s="35">
        <f>F419</f>
        <v>0</v>
      </c>
      <c r="H425" s="35">
        <f t="shared" si="181"/>
        <v>0</v>
      </c>
      <c r="I425" s="35">
        <f t="shared" si="181"/>
        <v>0</v>
      </c>
      <c r="J425" s="35">
        <f t="shared" si="181"/>
        <v>0</v>
      </c>
      <c r="K425" s="35">
        <f t="shared" si="181"/>
        <v>0</v>
      </c>
      <c r="L425" s="35">
        <f t="shared" si="181"/>
        <v>0</v>
      </c>
      <c r="M425" s="35">
        <f t="shared" si="181"/>
        <v>0</v>
      </c>
      <c r="N425" s="35">
        <f t="shared" si="181"/>
        <v>0</v>
      </c>
      <c r="O425" s="35">
        <f t="shared" si="181"/>
        <v>0</v>
      </c>
      <c r="P425" s="35">
        <f t="shared" si="181"/>
        <v>0</v>
      </c>
      <c r="Q425" s="35">
        <f t="shared" si="181"/>
        <v>0</v>
      </c>
      <c r="R425" s="35">
        <f t="shared" si="181"/>
        <v>0</v>
      </c>
      <c r="S425" s="35">
        <f t="shared" si="181"/>
        <v>0</v>
      </c>
      <c r="T425" s="35" t="e">
        <f t="shared" si="181"/>
        <v>#N/A</v>
      </c>
      <c r="U425" s="35" t="e">
        <f t="shared" si="181"/>
        <v>#N/A</v>
      </c>
      <c r="V425" s="35" t="e">
        <f t="shared" si="181"/>
        <v>#N/A</v>
      </c>
      <c r="W425" s="35" t="e">
        <f t="shared" si="181"/>
        <v>#N/A</v>
      </c>
      <c r="X425" s="35" t="e">
        <f t="shared" si="182"/>
        <v>#N/A</v>
      </c>
      <c r="Y425" s="35" t="e">
        <f t="shared" si="182"/>
        <v>#N/A</v>
      </c>
      <c r="Z425" s="35" t="e">
        <f t="shared" si="182"/>
        <v>#N/A</v>
      </c>
      <c r="AA425" s="35" t="e">
        <f t="shared" si="182"/>
        <v>#N/A</v>
      </c>
      <c r="AB425" s="35" t="e">
        <f t="shared" si="182"/>
        <v>#N/A</v>
      </c>
      <c r="AC425" s="35" t="e">
        <f t="shared" si="182"/>
        <v>#N/A</v>
      </c>
      <c r="AD425" s="35" t="e">
        <f t="shared" si="182"/>
        <v>#N/A</v>
      </c>
      <c r="AE425" s="35" t="e">
        <f t="shared" si="182"/>
        <v>#N/A</v>
      </c>
      <c r="AF425" s="35" t="e">
        <f t="shared" si="182"/>
        <v>#N/A</v>
      </c>
      <c r="AG425" s="35" t="e">
        <f t="shared" si="182"/>
        <v>#N/A</v>
      </c>
      <c r="AH425" s="35" t="e">
        <f t="shared" si="182"/>
        <v>#N/A</v>
      </c>
      <c r="AI425" s="35" t="e">
        <f t="shared" si="182"/>
        <v>#N/A</v>
      </c>
      <c r="AJ425" s="35" t="e">
        <f t="shared" si="182"/>
        <v>#N/A</v>
      </c>
      <c r="AK425" s="35" t="e">
        <f t="shared" si="182"/>
        <v>#N/A</v>
      </c>
      <c r="AL425" s="35" t="e">
        <f t="shared" si="182"/>
        <v>#N/A</v>
      </c>
      <c r="AM425" s="35" t="e">
        <f t="shared" si="182"/>
        <v>#N/A</v>
      </c>
      <c r="AN425" s="35" t="e">
        <f t="shared" si="183"/>
        <v>#N/A</v>
      </c>
      <c r="AO425" s="35" t="e">
        <f t="shared" si="183"/>
        <v>#N/A</v>
      </c>
      <c r="AP425" s="35" t="e">
        <f t="shared" si="183"/>
        <v>#N/A</v>
      </c>
      <c r="AQ425" s="35" t="e">
        <f t="shared" si="183"/>
        <v>#N/A</v>
      </c>
      <c r="AR425" s="35" t="e">
        <f t="shared" si="183"/>
        <v>#N/A</v>
      </c>
      <c r="AS425" s="35" t="e">
        <f t="shared" si="183"/>
        <v>#N/A</v>
      </c>
      <c r="AT425" s="35" t="e">
        <f t="shared" si="183"/>
        <v>#N/A</v>
      </c>
      <c r="AU425" s="35" t="e">
        <f t="shared" si="183"/>
        <v>#N/A</v>
      </c>
      <c r="AV425" s="35" t="e">
        <f t="shared" si="183"/>
        <v>#N/A</v>
      </c>
      <c r="AW425" s="35" t="e">
        <f t="shared" si="183"/>
        <v>#N/A</v>
      </c>
      <c r="AX425" s="35" t="e">
        <f t="shared" si="183"/>
        <v>#N/A</v>
      </c>
      <c r="AY425" s="35" t="e">
        <f t="shared" si="183"/>
        <v>#N/A</v>
      </c>
      <c r="AZ425" s="35" t="e">
        <f t="shared" si="183"/>
        <v>#N/A</v>
      </c>
      <c r="BA425" s="35" t="e">
        <f t="shared" si="183"/>
        <v>#N/A</v>
      </c>
      <c r="BB425" s="35" t="e">
        <f t="shared" si="183"/>
        <v>#N/A</v>
      </c>
      <c r="BC425" s="35" t="e">
        <f t="shared" si="183"/>
        <v>#N/A</v>
      </c>
      <c r="BD425" s="35" t="e">
        <f t="shared" si="184"/>
        <v>#N/A</v>
      </c>
      <c r="BE425" s="35" t="e">
        <f t="shared" si="184"/>
        <v>#N/A</v>
      </c>
      <c r="BF425" s="35" t="e">
        <f t="shared" si="184"/>
        <v>#N/A</v>
      </c>
      <c r="BG425" s="35" t="e">
        <f t="shared" si="184"/>
        <v>#N/A</v>
      </c>
      <c r="BH425" s="35" t="e">
        <f t="shared" si="184"/>
        <v>#N/A</v>
      </c>
      <c r="BI425" s="35" t="e">
        <f t="shared" si="184"/>
        <v>#N/A</v>
      </c>
      <c r="BJ425" s="35" t="e">
        <f t="shared" si="184"/>
        <v>#N/A</v>
      </c>
      <c r="BK425" s="35" t="e">
        <f t="shared" si="184"/>
        <v>#N/A</v>
      </c>
      <c r="BL425" s="35" t="e">
        <f t="shared" si="184"/>
        <v>#N/A</v>
      </c>
      <c r="BM425" s="35" t="e">
        <f t="shared" si="184"/>
        <v>#N/A</v>
      </c>
      <c r="BN425" s="35" t="e">
        <f t="shared" si="184"/>
        <v>#N/A</v>
      </c>
    </row>
    <row r="426" spans="3:66" hidden="1"/>
    <row r="427" spans="3:66" hidden="1">
      <c r="C427" s="35" t="s">
        <v>12</v>
      </c>
      <c r="H427" s="35">
        <f>G421</f>
        <v>0</v>
      </c>
      <c r="I427" s="35">
        <f t="shared" ref="I427:X431" si="185">H421</f>
        <v>0</v>
      </c>
      <c r="J427" s="35">
        <f t="shared" si="185"/>
        <v>0</v>
      </c>
      <c r="K427" s="35">
        <f t="shared" si="185"/>
        <v>0</v>
      </c>
      <c r="L427" s="35">
        <f t="shared" si="185"/>
        <v>0</v>
      </c>
      <c r="M427" s="35">
        <f t="shared" si="185"/>
        <v>0</v>
      </c>
      <c r="N427" s="35">
        <f t="shared" si="185"/>
        <v>0</v>
      </c>
      <c r="O427" s="35">
        <f t="shared" si="185"/>
        <v>0</v>
      </c>
      <c r="P427" s="35">
        <f t="shared" si="185"/>
        <v>0</v>
      </c>
      <c r="Q427" s="35">
        <f t="shared" si="185"/>
        <v>0</v>
      </c>
      <c r="R427" s="35">
        <f t="shared" si="185"/>
        <v>0</v>
      </c>
      <c r="S427" s="35">
        <f t="shared" si="185"/>
        <v>0</v>
      </c>
      <c r="T427" s="35">
        <f t="shared" si="185"/>
        <v>0</v>
      </c>
      <c r="U427" s="35">
        <f t="shared" si="185"/>
        <v>0</v>
      </c>
      <c r="V427" s="35" t="e">
        <f t="shared" si="185"/>
        <v>#N/A</v>
      </c>
      <c r="W427" s="35" t="e">
        <f t="shared" si="185"/>
        <v>#N/A</v>
      </c>
      <c r="X427" s="35" t="e">
        <f t="shared" si="185"/>
        <v>#N/A</v>
      </c>
      <c r="Y427" s="35" t="e">
        <f t="shared" ref="Y427:AN431" si="186">X421</f>
        <v>#N/A</v>
      </c>
      <c r="Z427" s="35" t="e">
        <f t="shared" si="186"/>
        <v>#N/A</v>
      </c>
      <c r="AA427" s="35" t="e">
        <f t="shared" si="186"/>
        <v>#N/A</v>
      </c>
      <c r="AB427" s="35" t="e">
        <f t="shared" si="186"/>
        <v>#N/A</v>
      </c>
      <c r="AC427" s="35" t="e">
        <f t="shared" si="186"/>
        <v>#N/A</v>
      </c>
      <c r="AD427" s="35" t="e">
        <f t="shared" si="186"/>
        <v>#N/A</v>
      </c>
      <c r="AE427" s="35" t="e">
        <f t="shared" si="186"/>
        <v>#N/A</v>
      </c>
      <c r="AF427" s="35" t="e">
        <f t="shared" si="186"/>
        <v>#N/A</v>
      </c>
      <c r="AG427" s="35" t="e">
        <f t="shared" si="186"/>
        <v>#N/A</v>
      </c>
      <c r="AH427" s="35" t="e">
        <f t="shared" si="186"/>
        <v>#N/A</v>
      </c>
      <c r="AI427" s="35" t="e">
        <f t="shared" si="186"/>
        <v>#N/A</v>
      </c>
      <c r="AJ427" s="35" t="e">
        <f t="shared" si="186"/>
        <v>#N/A</v>
      </c>
      <c r="AK427" s="35" t="e">
        <f t="shared" si="186"/>
        <v>#N/A</v>
      </c>
      <c r="AL427" s="35" t="e">
        <f t="shared" si="186"/>
        <v>#N/A</v>
      </c>
      <c r="AM427" s="35" t="e">
        <f t="shared" si="186"/>
        <v>#N/A</v>
      </c>
      <c r="AN427" s="35" t="e">
        <f t="shared" si="186"/>
        <v>#N/A</v>
      </c>
      <c r="AO427" s="35" t="e">
        <f t="shared" ref="AO427:BD431" si="187">AN421</f>
        <v>#N/A</v>
      </c>
      <c r="AP427" s="35" t="e">
        <f t="shared" si="187"/>
        <v>#N/A</v>
      </c>
      <c r="AQ427" s="35" t="e">
        <f t="shared" si="187"/>
        <v>#N/A</v>
      </c>
      <c r="AR427" s="35" t="e">
        <f t="shared" si="187"/>
        <v>#N/A</v>
      </c>
      <c r="AS427" s="35" t="e">
        <f t="shared" si="187"/>
        <v>#N/A</v>
      </c>
      <c r="AT427" s="35" t="e">
        <f t="shared" si="187"/>
        <v>#N/A</v>
      </c>
      <c r="AU427" s="35" t="e">
        <f t="shared" si="187"/>
        <v>#N/A</v>
      </c>
      <c r="AV427" s="35" t="e">
        <f t="shared" si="187"/>
        <v>#N/A</v>
      </c>
      <c r="AW427" s="35" t="e">
        <f t="shared" si="187"/>
        <v>#N/A</v>
      </c>
      <c r="AX427" s="35" t="e">
        <f t="shared" si="187"/>
        <v>#N/A</v>
      </c>
      <c r="AY427" s="35" t="e">
        <f t="shared" si="187"/>
        <v>#N/A</v>
      </c>
      <c r="AZ427" s="35" t="e">
        <f t="shared" si="187"/>
        <v>#N/A</v>
      </c>
      <c r="BA427" s="35" t="e">
        <f t="shared" si="187"/>
        <v>#N/A</v>
      </c>
      <c r="BB427" s="35" t="e">
        <f t="shared" si="187"/>
        <v>#N/A</v>
      </c>
      <c r="BC427" s="35" t="e">
        <f t="shared" si="187"/>
        <v>#N/A</v>
      </c>
      <c r="BD427" s="35" t="e">
        <f t="shared" si="187"/>
        <v>#N/A</v>
      </c>
      <c r="BE427" s="35" t="e">
        <f t="shared" ref="BE427:BN431" si="188">BD421</f>
        <v>#N/A</v>
      </c>
      <c r="BF427" s="35" t="e">
        <f t="shared" si="188"/>
        <v>#N/A</v>
      </c>
      <c r="BG427" s="35" t="e">
        <f t="shared" si="188"/>
        <v>#N/A</v>
      </c>
      <c r="BH427" s="35" t="e">
        <f t="shared" si="188"/>
        <v>#N/A</v>
      </c>
      <c r="BI427" s="35" t="e">
        <f t="shared" si="188"/>
        <v>#N/A</v>
      </c>
      <c r="BJ427" s="35" t="e">
        <f t="shared" si="188"/>
        <v>#N/A</v>
      </c>
      <c r="BK427" s="35" t="e">
        <f t="shared" si="188"/>
        <v>#N/A</v>
      </c>
      <c r="BL427" s="35" t="e">
        <f t="shared" si="188"/>
        <v>#N/A</v>
      </c>
      <c r="BM427" s="35" t="e">
        <f t="shared" si="188"/>
        <v>#N/A</v>
      </c>
      <c r="BN427" s="35" t="e">
        <f t="shared" si="188"/>
        <v>#N/A</v>
      </c>
    </row>
    <row r="428" spans="3:66" hidden="1">
      <c r="C428" s="35" t="s">
        <v>0</v>
      </c>
      <c r="H428" s="35">
        <f>G422</f>
        <v>0</v>
      </c>
      <c r="I428" s="35">
        <f t="shared" si="185"/>
        <v>0</v>
      </c>
      <c r="J428" s="35">
        <f t="shared" si="185"/>
        <v>0</v>
      </c>
      <c r="K428" s="35">
        <f t="shared" si="185"/>
        <v>0</v>
      </c>
      <c r="L428" s="35">
        <f t="shared" si="185"/>
        <v>0</v>
      </c>
      <c r="M428" s="35">
        <f t="shared" si="185"/>
        <v>0</v>
      </c>
      <c r="N428" s="35">
        <f t="shared" si="185"/>
        <v>0</v>
      </c>
      <c r="O428" s="35">
        <f t="shared" si="185"/>
        <v>0</v>
      </c>
      <c r="P428" s="35">
        <f t="shared" si="185"/>
        <v>0</v>
      </c>
      <c r="Q428" s="35">
        <f t="shared" si="185"/>
        <v>0</v>
      </c>
      <c r="R428" s="35">
        <f t="shared" si="185"/>
        <v>0</v>
      </c>
      <c r="S428" s="35">
        <f t="shared" si="185"/>
        <v>0</v>
      </c>
      <c r="T428" s="35">
        <f t="shared" si="185"/>
        <v>0</v>
      </c>
      <c r="U428" s="35" t="e">
        <f t="shared" si="185"/>
        <v>#N/A</v>
      </c>
      <c r="V428" s="35" t="e">
        <f t="shared" si="185"/>
        <v>#N/A</v>
      </c>
      <c r="W428" s="35" t="e">
        <f t="shared" si="185"/>
        <v>#N/A</v>
      </c>
      <c r="X428" s="35" t="e">
        <f t="shared" si="185"/>
        <v>#N/A</v>
      </c>
      <c r="Y428" s="35" t="e">
        <f t="shared" si="186"/>
        <v>#N/A</v>
      </c>
      <c r="Z428" s="35" t="e">
        <f t="shared" si="186"/>
        <v>#N/A</v>
      </c>
      <c r="AA428" s="35" t="e">
        <f t="shared" si="186"/>
        <v>#N/A</v>
      </c>
      <c r="AB428" s="35" t="e">
        <f t="shared" si="186"/>
        <v>#N/A</v>
      </c>
      <c r="AC428" s="35" t="e">
        <f t="shared" si="186"/>
        <v>#N/A</v>
      </c>
      <c r="AD428" s="35" t="e">
        <f t="shared" si="186"/>
        <v>#N/A</v>
      </c>
      <c r="AE428" s="35" t="e">
        <f t="shared" si="186"/>
        <v>#N/A</v>
      </c>
      <c r="AF428" s="35" t="e">
        <f t="shared" si="186"/>
        <v>#N/A</v>
      </c>
      <c r="AG428" s="35" t="e">
        <f t="shared" si="186"/>
        <v>#N/A</v>
      </c>
      <c r="AH428" s="35" t="e">
        <f t="shared" si="186"/>
        <v>#N/A</v>
      </c>
      <c r="AI428" s="35" t="e">
        <f t="shared" si="186"/>
        <v>#N/A</v>
      </c>
      <c r="AJ428" s="35" t="e">
        <f t="shared" si="186"/>
        <v>#N/A</v>
      </c>
      <c r="AK428" s="35" t="e">
        <f t="shared" si="186"/>
        <v>#N/A</v>
      </c>
      <c r="AL428" s="35" t="e">
        <f t="shared" si="186"/>
        <v>#N/A</v>
      </c>
      <c r="AM428" s="35" t="e">
        <f t="shared" si="186"/>
        <v>#N/A</v>
      </c>
      <c r="AN428" s="35" t="e">
        <f t="shared" si="186"/>
        <v>#N/A</v>
      </c>
      <c r="AO428" s="35" t="e">
        <f t="shared" si="187"/>
        <v>#N/A</v>
      </c>
      <c r="AP428" s="35" t="e">
        <f t="shared" si="187"/>
        <v>#N/A</v>
      </c>
      <c r="AQ428" s="35" t="e">
        <f t="shared" si="187"/>
        <v>#N/A</v>
      </c>
      <c r="AR428" s="35" t="e">
        <f t="shared" si="187"/>
        <v>#N/A</v>
      </c>
      <c r="AS428" s="35" t="e">
        <f t="shared" si="187"/>
        <v>#N/A</v>
      </c>
      <c r="AT428" s="35" t="e">
        <f t="shared" si="187"/>
        <v>#N/A</v>
      </c>
      <c r="AU428" s="35" t="e">
        <f t="shared" si="187"/>
        <v>#N/A</v>
      </c>
      <c r="AV428" s="35" t="e">
        <f t="shared" si="187"/>
        <v>#N/A</v>
      </c>
      <c r="AW428" s="35" t="e">
        <f t="shared" si="187"/>
        <v>#N/A</v>
      </c>
      <c r="AX428" s="35" t="e">
        <f t="shared" si="187"/>
        <v>#N/A</v>
      </c>
      <c r="AY428" s="35" t="e">
        <f t="shared" si="187"/>
        <v>#N/A</v>
      </c>
      <c r="AZ428" s="35" t="e">
        <f t="shared" si="187"/>
        <v>#N/A</v>
      </c>
      <c r="BA428" s="35" t="e">
        <f t="shared" si="187"/>
        <v>#N/A</v>
      </c>
      <c r="BB428" s="35" t="e">
        <f t="shared" si="187"/>
        <v>#N/A</v>
      </c>
      <c r="BC428" s="35" t="e">
        <f t="shared" si="187"/>
        <v>#N/A</v>
      </c>
      <c r="BD428" s="35" t="e">
        <f t="shared" si="187"/>
        <v>#N/A</v>
      </c>
      <c r="BE428" s="35" t="e">
        <f t="shared" si="188"/>
        <v>#N/A</v>
      </c>
      <c r="BF428" s="35" t="e">
        <f t="shared" si="188"/>
        <v>#N/A</v>
      </c>
      <c r="BG428" s="35" t="e">
        <f t="shared" si="188"/>
        <v>#N/A</v>
      </c>
      <c r="BH428" s="35" t="e">
        <f t="shared" si="188"/>
        <v>#N/A</v>
      </c>
      <c r="BI428" s="35" t="e">
        <f t="shared" si="188"/>
        <v>#N/A</v>
      </c>
      <c r="BJ428" s="35" t="e">
        <f t="shared" si="188"/>
        <v>#N/A</v>
      </c>
      <c r="BK428" s="35" t="e">
        <f t="shared" si="188"/>
        <v>#N/A</v>
      </c>
      <c r="BL428" s="35" t="e">
        <f t="shared" si="188"/>
        <v>#N/A</v>
      </c>
      <c r="BM428" s="35" t="e">
        <f t="shared" si="188"/>
        <v>#N/A</v>
      </c>
      <c r="BN428" s="35" t="e">
        <f t="shared" si="188"/>
        <v>#N/A</v>
      </c>
    </row>
    <row r="429" spans="3:66" hidden="1">
      <c r="C429" s="35" t="s">
        <v>1</v>
      </c>
      <c r="H429" s="35">
        <f>G423</f>
        <v>0</v>
      </c>
      <c r="I429" s="35">
        <f t="shared" si="185"/>
        <v>0</v>
      </c>
      <c r="J429" s="35">
        <f t="shared" si="185"/>
        <v>0</v>
      </c>
      <c r="K429" s="35">
        <f t="shared" si="185"/>
        <v>0</v>
      </c>
      <c r="L429" s="35">
        <f t="shared" si="185"/>
        <v>0</v>
      </c>
      <c r="M429" s="35">
        <f t="shared" si="185"/>
        <v>0</v>
      </c>
      <c r="N429" s="35">
        <f t="shared" si="185"/>
        <v>0</v>
      </c>
      <c r="O429" s="35">
        <f t="shared" si="185"/>
        <v>0</v>
      </c>
      <c r="P429" s="35">
        <f t="shared" si="185"/>
        <v>0</v>
      </c>
      <c r="Q429" s="35">
        <f t="shared" si="185"/>
        <v>0</v>
      </c>
      <c r="R429" s="35">
        <f t="shared" si="185"/>
        <v>0</v>
      </c>
      <c r="S429" s="35">
        <f t="shared" si="185"/>
        <v>0</v>
      </c>
      <c r="T429" s="35">
        <f t="shared" si="185"/>
        <v>0</v>
      </c>
      <c r="U429" s="35" t="e">
        <f t="shared" si="185"/>
        <v>#N/A</v>
      </c>
      <c r="V429" s="35" t="e">
        <f t="shared" si="185"/>
        <v>#N/A</v>
      </c>
      <c r="W429" s="35" t="e">
        <f t="shared" si="185"/>
        <v>#N/A</v>
      </c>
      <c r="X429" s="35" t="e">
        <f t="shared" si="185"/>
        <v>#N/A</v>
      </c>
      <c r="Y429" s="35" t="e">
        <f t="shared" si="186"/>
        <v>#N/A</v>
      </c>
      <c r="Z429" s="35" t="e">
        <f t="shared" si="186"/>
        <v>#N/A</v>
      </c>
      <c r="AA429" s="35" t="e">
        <f t="shared" si="186"/>
        <v>#N/A</v>
      </c>
      <c r="AB429" s="35" t="e">
        <f t="shared" si="186"/>
        <v>#N/A</v>
      </c>
      <c r="AC429" s="35" t="e">
        <f t="shared" si="186"/>
        <v>#N/A</v>
      </c>
      <c r="AD429" s="35" t="e">
        <f t="shared" si="186"/>
        <v>#N/A</v>
      </c>
      <c r="AE429" s="35" t="e">
        <f t="shared" si="186"/>
        <v>#N/A</v>
      </c>
      <c r="AF429" s="35" t="e">
        <f t="shared" si="186"/>
        <v>#N/A</v>
      </c>
      <c r="AG429" s="35" t="e">
        <f t="shared" si="186"/>
        <v>#N/A</v>
      </c>
      <c r="AH429" s="35" t="e">
        <f t="shared" si="186"/>
        <v>#N/A</v>
      </c>
      <c r="AI429" s="35" t="e">
        <f t="shared" si="186"/>
        <v>#N/A</v>
      </c>
      <c r="AJ429" s="35" t="e">
        <f t="shared" si="186"/>
        <v>#N/A</v>
      </c>
      <c r="AK429" s="35" t="e">
        <f t="shared" si="186"/>
        <v>#N/A</v>
      </c>
      <c r="AL429" s="35" t="e">
        <f t="shared" si="186"/>
        <v>#N/A</v>
      </c>
      <c r="AM429" s="35" t="e">
        <f t="shared" si="186"/>
        <v>#N/A</v>
      </c>
      <c r="AN429" s="35" t="e">
        <f t="shared" si="186"/>
        <v>#N/A</v>
      </c>
      <c r="AO429" s="35" t="e">
        <f t="shared" si="187"/>
        <v>#N/A</v>
      </c>
      <c r="AP429" s="35" t="e">
        <f t="shared" si="187"/>
        <v>#N/A</v>
      </c>
      <c r="AQ429" s="35" t="e">
        <f t="shared" si="187"/>
        <v>#N/A</v>
      </c>
      <c r="AR429" s="35" t="e">
        <f t="shared" si="187"/>
        <v>#N/A</v>
      </c>
      <c r="AS429" s="35" t="e">
        <f t="shared" si="187"/>
        <v>#N/A</v>
      </c>
      <c r="AT429" s="35" t="e">
        <f t="shared" si="187"/>
        <v>#N/A</v>
      </c>
      <c r="AU429" s="35" t="e">
        <f t="shared" si="187"/>
        <v>#N/A</v>
      </c>
      <c r="AV429" s="35" t="e">
        <f t="shared" si="187"/>
        <v>#N/A</v>
      </c>
      <c r="AW429" s="35" t="e">
        <f t="shared" si="187"/>
        <v>#N/A</v>
      </c>
      <c r="AX429" s="35" t="e">
        <f t="shared" si="187"/>
        <v>#N/A</v>
      </c>
      <c r="AY429" s="35" t="e">
        <f t="shared" si="187"/>
        <v>#N/A</v>
      </c>
      <c r="AZ429" s="35" t="e">
        <f t="shared" si="187"/>
        <v>#N/A</v>
      </c>
      <c r="BA429" s="35" t="e">
        <f t="shared" si="187"/>
        <v>#N/A</v>
      </c>
      <c r="BB429" s="35" t="e">
        <f t="shared" si="187"/>
        <v>#N/A</v>
      </c>
      <c r="BC429" s="35" t="e">
        <f t="shared" si="187"/>
        <v>#N/A</v>
      </c>
      <c r="BD429" s="35" t="e">
        <f t="shared" si="187"/>
        <v>#N/A</v>
      </c>
      <c r="BE429" s="35" t="e">
        <f t="shared" si="188"/>
        <v>#N/A</v>
      </c>
      <c r="BF429" s="35" t="e">
        <f t="shared" si="188"/>
        <v>#N/A</v>
      </c>
      <c r="BG429" s="35" t="e">
        <f t="shared" si="188"/>
        <v>#N/A</v>
      </c>
      <c r="BH429" s="35" t="e">
        <f t="shared" si="188"/>
        <v>#N/A</v>
      </c>
      <c r="BI429" s="35" t="e">
        <f t="shared" si="188"/>
        <v>#N/A</v>
      </c>
      <c r="BJ429" s="35" t="e">
        <f t="shared" si="188"/>
        <v>#N/A</v>
      </c>
      <c r="BK429" s="35" t="e">
        <f t="shared" si="188"/>
        <v>#N/A</v>
      </c>
      <c r="BL429" s="35" t="e">
        <f t="shared" si="188"/>
        <v>#N/A</v>
      </c>
      <c r="BM429" s="35" t="e">
        <f t="shared" si="188"/>
        <v>#N/A</v>
      </c>
      <c r="BN429" s="35" t="e">
        <f t="shared" si="188"/>
        <v>#N/A</v>
      </c>
    </row>
    <row r="430" spans="3:66" hidden="1">
      <c r="C430" s="35" t="s">
        <v>2</v>
      </c>
      <c r="H430" s="35">
        <f>G424</f>
        <v>0</v>
      </c>
      <c r="I430" s="35">
        <f t="shared" si="185"/>
        <v>0</v>
      </c>
      <c r="J430" s="35">
        <f t="shared" si="185"/>
        <v>0</v>
      </c>
      <c r="K430" s="35">
        <f t="shared" si="185"/>
        <v>0</v>
      </c>
      <c r="L430" s="35">
        <f t="shared" si="185"/>
        <v>0</v>
      </c>
      <c r="M430" s="35">
        <f t="shared" si="185"/>
        <v>0</v>
      </c>
      <c r="N430" s="35">
        <f t="shared" si="185"/>
        <v>0</v>
      </c>
      <c r="O430" s="35">
        <f t="shared" si="185"/>
        <v>0</v>
      </c>
      <c r="P430" s="35">
        <f t="shared" si="185"/>
        <v>0</v>
      </c>
      <c r="Q430" s="35">
        <f t="shared" si="185"/>
        <v>0</v>
      </c>
      <c r="R430" s="35">
        <f t="shared" si="185"/>
        <v>0</v>
      </c>
      <c r="S430" s="35">
        <f t="shared" si="185"/>
        <v>0</v>
      </c>
      <c r="T430" s="35">
        <f t="shared" si="185"/>
        <v>0</v>
      </c>
      <c r="U430" s="35" t="e">
        <f t="shared" si="185"/>
        <v>#N/A</v>
      </c>
      <c r="V430" s="35" t="e">
        <f t="shared" si="185"/>
        <v>#N/A</v>
      </c>
      <c r="W430" s="35" t="e">
        <f t="shared" si="185"/>
        <v>#N/A</v>
      </c>
      <c r="X430" s="35" t="e">
        <f t="shared" si="185"/>
        <v>#N/A</v>
      </c>
      <c r="Y430" s="35" t="e">
        <f t="shared" si="186"/>
        <v>#N/A</v>
      </c>
      <c r="Z430" s="35" t="e">
        <f t="shared" si="186"/>
        <v>#N/A</v>
      </c>
      <c r="AA430" s="35" t="e">
        <f t="shared" si="186"/>
        <v>#N/A</v>
      </c>
      <c r="AB430" s="35" t="e">
        <f t="shared" si="186"/>
        <v>#N/A</v>
      </c>
      <c r="AC430" s="35" t="e">
        <f t="shared" si="186"/>
        <v>#N/A</v>
      </c>
      <c r="AD430" s="35" t="e">
        <f t="shared" si="186"/>
        <v>#N/A</v>
      </c>
      <c r="AE430" s="35" t="e">
        <f t="shared" si="186"/>
        <v>#N/A</v>
      </c>
      <c r="AF430" s="35" t="e">
        <f t="shared" si="186"/>
        <v>#N/A</v>
      </c>
      <c r="AG430" s="35" t="e">
        <f t="shared" si="186"/>
        <v>#N/A</v>
      </c>
      <c r="AH430" s="35" t="e">
        <f t="shared" si="186"/>
        <v>#N/A</v>
      </c>
      <c r="AI430" s="35" t="e">
        <f t="shared" si="186"/>
        <v>#N/A</v>
      </c>
      <c r="AJ430" s="35" t="e">
        <f t="shared" si="186"/>
        <v>#N/A</v>
      </c>
      <c r="AK430" s="35" t="e">
        <f t="shared" si="186"/>
        <v>#N/A</v>
      </c>
      <c r="AL430" s="35" t="e">
        <f t="shared" si="186"/>
        <v>#N/A</v>
      </c>
      <c r="AM430" s="35" t="e">
        <f t="shared" si="186"/>
        <v>#N/A</v>
      </c>
      <c r="AN430" s="35" t="e">
        <f t="shared" si="186"/>
        <v>#N/A</v>
      </c>
      <c r="AO430" s="35" t="e">
        <f t="shared" si="187"/>
        <v>#N/A</v>
      </c>
      <c r="AP430" s="35" t="e">
        <f t="shared" si="187"/>
        <v>#N/A</v>
      </c>
      <c r="AQ430" s="35" t="e">
        <f t="shared" si="187"/>
        <v>#N/A</v>
      </c>
      <c r="AR430" s="35" t="e">
        <f t="shared" si="187"/>
        <v>#N/A</v>
      </c>
      <c r="AS430" s="35" t="e">
        <f t="shared" si="187"/>
        <v>#N/A</v>
      </c>
      <c r="AT430" s="35" t="e">
        <f t="shared" si="187"/>
        <v>#N/A</v>
      </c>
      <c r="AU430" s="35" t="e">
        <f t="shared" si="187"/>
        <v>#N/A</v>
      </c>
      <c r="AV430" s="35" t="e">
        <f t="shared" si="187"/>
        <v>#N/A</v>
      </c>
      <c r="AW430" s="35" t="e">
        <f t="shared" si="187"/>
        <v>#N/A</v>
      </c>
      <c r="AX430" s="35" t="e">
        <f t="shared" si="187"/>
        <v>#N/A</v>
      </c>
      <c r="AY430" s="35" t="e">
        <f t="shared" si="187"/>
        <v>#N/A</v>
      </c>
      <c r="AZ430" s="35" t="e">
        <f t="shared" si="187"/>
        <v>#N/A</v>
      </c>
      <c r="BA430" s="35" t="e">
        <f t="shared" si="187"/>
        <v>#N/A</v>
      </c>
      <c r="BB430" s="35" t="e">
        <f t="shared" si="187"/>
        <v>#N/A</v>
      </c>
      <c r="BC430" s="35" t="e">
        <f t="shared" si="187"/>
        <v>#N/A</v>
      </c>
      <c r="BD430" s="35" t="e">
        <f t="shared" si="187"/>
        <v>#N/A</v>
      </c>
      <c r="BE430" s="35" t="e">
        <f t="shared" si="188"/>
        <v>#N/A</v>
      </c>
      <c r="BF430" s="35" t="e">
        <f t="shared" si="188"/>
        <v>#N/A</v>
      </c>
      <c r="BG430" s="35" t="e">
        <f t="shared" si="188"/>
        <v>#N/A</v>
      </c>
      <c r="BH430" s="35" t="e">
        <f t="shared" si="188"/>
        <v>#N/A</v>
      </c>
      <c r="BI430" s="35" t="e">
        <f t="shared" si="188"/>
        <v>#N/A</v>
      </c>
      <c r="BJ430" s="35" t="e">
        <f t="shared" si="188"/>
        <v>#N/A</v>
      </c>
      <c r="BK430" s="35" t="e">
        <f t="shared" si="188"/>
        <v>#N/A</v>
      </c>
      <c r="BL430" s="35" t="e">
        <f t="shared" si="188"/>
        <v>#N/A</v>
      </c>
      <c r="BM430" s="35" t="e">
        <f t="shared" si="188"/>
        <v>#N/A</v>
      </c>
      <c r="BN430" s="35" t="e">
        <f t="shared" si="188"/>
        <v>#N/A</v>
      </c>
    </row>
    <row r="431" spans="3:66" hidden="1">
      <c r="C431" s="35" t="s">
        <v>13</v>
      </c>
      <c r="H431" s="35">
        <f>G425</f>
        <v>0</v>
      </c>
      <c r="I431" s="35">
        <f t="shared" si="185"/>
        <v>0</v>
      </c>
      <c r="J431" s="35">
        <f t="shared" si="185"/>
        <v>0</v>
      </c>
      <c r="K431" s="35">
        <f t="shared" si="185"/>
        <v>0</v>
      </c>
      <c r="L431" s="35">
        <f t="shared" si="185"/>
        <v>0</v>
      </c>
      <c r="M431" s="35">
        <f t="shared" si="185"/>
        <v>0</v>
      </c>
      <c r="N431" s="35">
        <f t="shared" si="185"/>
        <v>0</v>
      </c>
      <c r="O431" s="35">
        <f t="shared" si="185"/>
        <v>0</v>
      </c>
      <c r="P431" s="35">
        <f t="shared" si="185"/>
        <v>0</v>
      </c>
      <c r="Q431" s="35">
        <f t="shared" si="185"/>
        <v>0</v>
      </c>
      <c r="R431" s="35">
        <f t="shared" si="185"/>
        <v>0</v>
      </c>
      <c r="S431" s="35">
        <f t="shared" si="185"/>
        <v>0</v>
      </c>
      <c r="T431" s="35">
        <f t="shared" si="185"/>
        <v>0</v>
      </c>
      <c r="U431" s="35" t="e">
        <f t="shared" si="185"/>
        <v>#N/A</v>
      </c>
      <c r="V431" s="35" t="e">
        <f t="shared" si="185"/>
        <v>#N/A</v>
      </c>
      <c r="W431" s="35" t="e">
        <f t="shared" si="185"/>
        <v>#N/A</v>
      </c>
      <c r="X431" s="35" t="e">
        <f t="shared" si="185"/>
        <v>#N/A</v>
      </c>
      <c r="Y431" s="35" t="e">
        <f t="shared" si="186"/>
        <v>#N/A</v>
      </c>
      <c r="Z431" s="35" t="e">
        <f t="shared" si="186"/>
        <v>#N/A</v>
      </c>
      <c r="AA431" s="35" t="e">
        <f t="shared" si="186"/>
        <v>#N/A</v>
      </c>
      <c r="AB431" s="35" t="e">
        <f t="shared" si="186"/>
        <v>#N/A</v>
      </c>
      <c r="AC431" s="35" t="e">
        <f t="shared" si="186"/>
        <v>#N/A</v>
      </c>
      <c r="AD431" s="35" t="e">
        <f t="shared" si="186"/>
        <v>#N/A</v>
      </c>
      <c r="AE431" s="35" t="e">
        <f t="shared" si="186"/>
        <v>#N/A</v>
      </c>
      <c r="AF431" s="35" t="e">
        <f t="shared" si="186"/>
        <v>#N/A</v>
      </c>
      <c r="AG431" s="35" t="e">
        <f t="shared" si="186"/>
        <v>#N/A</v>
      </c>
      <c r="AH431" s="35" t="e">
        <f t="shared" si="186"/>
        <v>#N/A</v>
      </c>
      <c r="AI431" s="35" t="e">
        <f t="shared" si="186"/>
        <v>#N/A</v>
      </c>
      <c r="AJ431" s="35" t="e">
        <f t="shared" si="186"/>
        <v>#N/A</v>
      </c>
      <c r="AK431" s="35" t="e">
        <f t="shared" si="186"/>
        <v>#N/A</v>
      </c>
      <c r="AL431" s="35" t="e">
        <f t="shared" si="186"/>
        <v>#N/A</v>
      </c>
      <c r="AM431" s="35" t="e">
        <f t="shared" si="186"/>
        <v>#N/A</v>
      </c>
      <c r="AN431" s="35" t="e">
        <f t="shared" si="186"/>
        <v>#N/A</v>
      </c>
      <c r="AO431" s="35" t="e">
        <f t="shared" si="187"/>
        <v>#N/A</v>
      </c>
      <c r="AP431" s="35" t="e">
        <f t="shared" si="187"/>
        <v>#N/A</v>
      </c>
      <c r="AQ431" s="35" t="e">
        <f t="shared" si="187"/>
        <v>#N/A</v>
      </c>
      <c r="AR431" s="35" t="e">
        <f t="shared" si="187"/>
        <v>#N/A</v>
      </c>
      <c r="AS431" s="35" t="e">
        <f t="shared" si="187"/>
        <v>#N/A</v>
      </c>
      <c r="AT431" s="35" t="e">
        <f t="shared" si="187"/>
        <v>#N/A</v>
      </c>
      <c r="AU431" s="35" t="e">
        <f t="shared" si="187"/>
        <v>#N/A</v>
      </c>
      <c r="AV431" s="35" t="e">
        <f t="shared" si="187"/>
        <v>#N/A</v>
      </c>
      <c r="AW431" s="35" t="e">
        <f t="shared" si="187"/>
        <v>#N/A</v>
      </c>
      <c r="AX431" s="35" t="e">
        <f t="shared" si="187"/>
        <v>#N/A</v>
      </c>
      <c r="AY431" s="35" t="e">
        <f t="shared" si="187"/>
        <v>#N/A</v>
      </c>
      <c r="AZ431" s="35" t="e">
        <f t="shared" si="187"/>
        <v>#N/A</v>
      </c>
      <c r="BA431" s="35" t="e">
        <f t="shared" si="187"/>
        <v>#N/A</v>
      </c>
      <c r="BB431" s="35" t="e">
        <f t="shared" si="187"/>
        <v>#N/A</v>
      </c>
      <c r="BC431" s="35" t="e">
        <f t="shared" si="187"/>
        <v>#N/A</v>
      </c>
      <c r="BD431" s="35" t="e">
        <f t="shared" si="187"/>
        <v>#N/A</v>
      </c>
      <c r="BE431" s="35" t="e">
        <f t="shared" si="188"/>
        <v>#N/A</v>
      </c>
      <c r="BF431" s="35" t="e">
        <f t="shared" si="188"/>
        <v>#N/A</v>
      </c>
      <c r="BG431" s="35" t="e">
        <f t="shared" si="188"/>
        <v>#N/A</v>
      </c>
      <c r="BH431" s="35" t="e">
        <f t="shared" si="188"/>
        <v>#N/A</v>
      </c>
      <c r="BI431" s="35" t="e">
        <f t="shared" si="188"/>
        <v>#N/A</v>
      </c>
      <c r="BJ431" s="35" t="e">
        <f t="shared" si="188"/>
        <v>#N/A</v>
      </c>
      <c r="BK431" s="35" t="e">
        <f t="shared" si="188"/>
        <v>#N/A</v>
      </c>
      <c r="BL431" s="35" t="e">
        <f t="shared" si="188"/>
        <v>#N/A</v>
      </c>
      <c r="BM431" s="35" t="e">
        <f t="shared" si="188"/>
        <v>#N/A</v>
      </c>
      <c r="BN431" s="35" t="e">
        <f t="shared" si="188"/>
        <v>#N/A</v>
      </c>
    </row>
    <row r="432" spans="3:66" hidden="1"/>
    <row r="433" spans="1:66" hidden="1"/>
    <row r="435" spans="1:66">
      <c r="A435" s="35" t="s">
        <v>20</v>
      </c>
      <c r="B435" s="39">
        <f>[7]Input!L100</f>
        <v>66391000</v>
      </c>
      <c r="D435" s="35">
        <f>B436</f>
        <v>15</v>
      </c>
      <c r="E435" s="35">
        <f t="shared" ref="E435:BN435" si="189">IF(D435&gt;0,D435-1,0)</f>
        <v>14</v>
      </c>
      <c r="F435" s="35">
        <f t="shared" si="189"/>
        <v>13</v>
      </c>
      <c r="G435" s="35">
        <f t="shared" si="189"/>
        <v>12</v>
      </c>
      <c r="H435" s="35">
        <f t="shared" si="189"/>
        <v>11</v>
      </c>
      <c r="I435" s="35">
        <f t="shared" si="189"/>
        <v>10</v>
      </c>
      <c r="J435" s="35">
        <f t="shared" si="189"/>
        <v>9</v>
      </c>
      <c r="K435" s="35">
        <f t="shared" si="189"/>
        <v>8</v>
      </c>
      <c r="L435" s="35">
        <f t="shared" si="189"/>
        <v>7</v>
      </c>
      <c r="M435" s="35">
        <f t="shared" si="189"/>
        <v>6</v>
      </c>
      <c r="N435" s="35">
        <f t="shared" si="189"/>
        <v>5</v>
      </c>
      <c r="O435" s="35">
        <f t="shared" si="189"/>
        <v>4</v>
      </c>
      <c r="P435" s="35">
        <f t="shared" si="189"/>
        <v>3</v>
      </c>
      <c r="Q435" s="35">
        <f t="shared" si="189"/>
        <v>2</v>
      </c>
      <c r="R435" s="35">
        <f t="shared" si="189"/>
        <v>1</v>
      </c>
      <c r="S435" s="35">
        <f t="shared" si="189"/>
        <v>0</v>
      </c>
      <c r="T435" s="35">
        <f t="shared" si="189"/>
        <v>0</v>
      </c>
      <c r="U435" s="35">
        <f t="shared" si="189"/>
        <v>0</v>
      </c>
      <c r="V435" s="35">
        <f t="shared" si="189"/>
        <v>0</v>
      </c>
      <c r="W435" s="35">
        <f t="shared" si="189"/>
        <v>0</v>
      </c>
      <c r="X435" s="35">
        <f t="shared" si="189"/>
        <v>0</v>
      </c>
      <c r="Y435" s="35">
        <f t="shared" si="189"/>
        <v>0</v>
      </c>
      <c r="Z435" s="35">
        <f t="shared" si="189"/>
        <v>0</v>
      </c>
      <c r="AA435" s="35">
        <f t="shared" si="189"/>
        <v>0</v>
      </c>
      <c r="AB435" s="35">
        <f t="shared" si="189"/>
        <v>0</v>
      </c>
      <c r="AC435" s="35">
        <f t="shared" si="189"/>
        <v>0</v>
      </c>
      <c r="AD435" s="35">
        <f t="shared" si="189"/>
        <v>0</v>
      </c>
      <c r="AE435" s="35">
        <f t="shared" si="189"/>
        <v>0</v>
      </c>
      <c r="AF435" s="35">
        <f t="shared" si="189"/>
        <v>0</v>
      </c>
      <c r="AG435" s="35">
        <f t="shared" si="189"/>
        <v>0</v>
      </c>
      <c r="AH435" s="35">
        <f t="shared" si="189"/>
        <v>0</v>
      </c>
      <c r="AI435" s="35">
        <f t="shared" si="189"/>
        <v>0</v>
      </c>
      <c r="AJ435" s="35">
        <f t="shared" si="189"/>
        <v>0</v>
      </c>
      <c r="AK435" s="35">
        <f t="shared" si="189"/>
        <v>0</v>
      </c>
      <c r="AL435" s="35">
        <f t="shared" si="189"/>
        <v>0</v>
      </c>
      <c r="AM435" s="35">
        <f t="shared" si="189"/>
        <v>0</v>
      </c>
      <c r="AN435" s="35">
        <f t="shared" si="189"/>
        <v>0</v>
      </c>
      <c r="AO435" s="35">
        <f t="shared" si="189"/>
        <v>0</v>
      </c>
      <c r="AP435" s="35">
        <f t="shared" si="189"/>
        <v>0</v>
      </c>
      <c r="AQ435" s="35">
        <f t="shared" si="189"/>
        <v>0</v>
      </c>
      <c r="AR435" s="35">
        <f t="shared" si="189"/>
        <v>0</v>
      </c>
      <c r="AS435" s="35">
        <f t="shared" si="189"/>
        <v>0</v>
      </c>
      <c r="AT435" s="35">
        <f t="shared" si="189"/>
        <v>0</v>
      </c>
      <c r="AU435" s="35">
        <f t="shared" si="189"/>
        <v>0</v>
      </c>
      <c r="AV435" s="35">
        <f t="shared" si="189"/>
        <v>0</v>
      </c>
      <c r="AW435" s="35">
        <f t="shared" si="189"/>
        <v>0</v>
      </c>
      <c r="AX435" s="35">
        <f t="shared" si="189"/>
        <v>0</v>
      </c>
      <c r="AY435" s="35">
        <f t="shared" si="189"/>
        <v>0</v>
      </c>
      <c r="AZ435" s="35">
        <f t="shared" si="189"/>
        <v>0</v>
      </c>
      <c r="BA435" s="35">
        <f t="shared" si="189"/>
        <v>0</v>
      </c>
      <c r="BB435" s="35">
        <f t="shared" si="189"/>
        <v>0</v>
      </c>
      <c r="BC435" s="35">
        <f t="shared" si="189"/>
        <v>0</v>
      </c>
      <c r="BD435" s="35">
        <f t="shared" si="189"/>
        <v>0</v>
      </c>
      <c r="BE435" s="35">
        <f t="shared" si="189"/>
        <v>0</v>
      </c>
      <c r="BF435" s="35">
        <f t="shared" si="189"/>
        <v>0</v>
      </c>
      <c r="BG435" s="35">
        <f t="shared" si="189"/>
        <v>0</v>
      </c>
      <c r="BH435" s="35">
        <f t="shared" si="189"/>
        <v>0</v>
      </c>
      <c r="BI435" s="35">
        <f t="shared" si="189"/>
        <v>0</v>
      </c>
      <c r="BJ435" s="35">
        <f t="shared" si="189"/>
        <v>0</v>
      </c>
      <c r="BK435" s="35">
        <f t="shared" si="189"/>
        <v>0</v>
      </c>
      <c r="BL435" s="35">
        <f t="shared" si="189"/>
        <v>0</v>
      </c>
      <c r="BM435" s="35">
        <f t="shared" si="189"/>
        <v>0</v>
      </c>
      <c r="BN435" s="35">
        <f t="shared" si="189"/>
        <v>0</v>
      </c>
    </row>
    <row r="436" spans="1:66" ht="18.75">
      <c r="A436" s="44" t="s">
        <v>18</v>
      </c>
      <c r="B436" s="44">
        <v>15</v>
      </c>
      <c r="C436" s="35" t="s">
        <v>12</v>
      </c>
      <c r="D436" s="39">
        <f t="shared" ref="D436:BN440" si="190">IFERROR(D448,0)+IFERROR(D454,0)+IFERROR(D460,0)+IFERROR(D466,0)+IFERROR(D472,0)</f>
        <v>13278200</v>
      </c>
      <c r="E436" s="39">
        <f t="shared" si="190"/>
        <v>25976555.930277705</v>
      </c>
      <c r="F436" s="39">
        <f t="shared" si="190"/>
        <v>38061519.669656321</v>
      </c>
      <c r="G436" s="39">
        <f t="shared" si="190"/>
        <v>49497602.098519541</v>
      </c>
      <c r="H436" s="39">
        <f t="shared" si="190"/>
        <v>60247260.798187554</v>
      </c>
      <c r="I436" s="39">
        <f t="shared" si="190"/>
        <v>56992581.252899781</v>
      </c>
      <c r="J436" s="39">
        <f t="shared" si="190"/>
        <v>53549595.248206064</v>
      </c>
      <c r="K436" s="39">
        <f t="shared" si="190"/>
        <v>49907407.910383642</v>
      </c>
      <c r="L436" s="39">
        <f t="shared" si="190"/>
        <v>46054494.019444346</v>
      </c>
      <c r="M436" s="39">
        <f t="shared" si="190"/>
        <v>41978661.539100714</v>
      </c>
      <c r="N436" s="39">
        <f t="shared" si="190"/>
        <v>37667013.036680058</v>
      </c>
      <c r="O436" s="39">
        <f t="shared" si="190"/>
        <v>33105904.870905057</v>
      </c>
      <c r="P436" s="39">
        <f t="shared" si="190"/>
        <v>28280904.018395938</v>
      </c>
      <c r="Q436" s="39">
        <f t="shared" si="190"/>
        <v>23176742.402277358</v>
      </c>
      <c r="R436" s="39">
        <f t="shared" si="190"/>
        <v>17777268.578369062</v>
      </c>
      <c r="S436" s="39">
        <f t="shared" si="190"/>
        <v>12065396.626077499</v>
      </c>
      <c r="T436" s="39">
        <f t="shared" si="190"/>
        <v>7371134.8662685081</v>
      </c>
      <c r="U436" s="39">
        <f t="shared" si="190"/>
        <v>3753359.3172214366</v>
      </c>
      <c r="V436" s="39">
        <f t="shared" si="190"/>
        <v>1274352.3954160817</v>
      </c>
      <c r="W436" s="39">
        <f t="shared" si="190"/>
        <v>0</v>
      </c>
      <c r="X436" s="39">
        <f t="shared" si="190"/>
        <v>0</v>
      </c>
      <c r="Y436" s="39">
        <f t="shared" si="190"/>
        <v>0</v>
      </c>
      <c r="Z436" s="39">
        <f t="shared" si="190"/>
        <v>0</v>
      </c>
      <c r="AA436" s="39">
        <f t="shared" si="190"/>
        <v>0</v>
      </c>
      <c r="AB436" s="39">
        <f t="shared" si="190"/>
        <v>0</v>
      </c>
      <c r="AC436" s="39">
        <f t="shared" si="190"/>
        <v>0</v>
      </c>
      <c r="AD436" s="39">
        <f t="shared" si="190"/>
        <v>0</v>
      </c>
      <c r="AE436" s="39">
        <f t="shared" si="190"/>
        <v>0</v>
      </c>
      <c r="AF436" s="39">
        <f t="shared" si="190"/>
        <v>0</v>
      </c>
      <c r="AG436" s="39">
        <f t="shared" si="190"/>
        <v>0</v>
      </c>
      <c r="AH436" s="39">
        <f t="shared" si="190"/>
        <v>0</v>
      </c>
      <c r="AI436" s="39">
        <f t="shared" si="190"/>
        <v>0</v>
      </c>
      <c r="AJ436" s="39">
        <f t="shared" si="190"/>
        <v>0</v>
      </c>
      <c r="AK436" s="39">
        <f t="shared" si="190"/>
        <v>0</v>
      </c>
      <c r="AL436" s="39">
        <f t="shared" si="190"/>
        <v>0</v>
      </c>
      <c r="AM436" s="39">
        <f t="shared" si="190"/>
        <v>0</v>
      </c>
      <c r="AN436" s="39">
        <f t="shared" si="190"/>
        <v>0</v>
      </c>
      <c r="AO436" s="39">
        <f t="shared" si="190"/>
        <v>0</v>
      </c>
      <c r="AP436" s="39">
        <f t="shared" si="190"/>
        <v>0</v>
      </c>
      <c r="AQ436" s="39">
        <f t="shared" si="190"/>
        <v>0</v>
      </c>
      <c r="AR436" s="39">
        <f t="shared" si="190"/>
        <v>0</v>
      </c>
      <c r="AS436" s="39">
        <f t="shared" si="190"/>
        <v>0</v>
      </c>
      <c r="AT436" s="39">
        <f t="shared" si="190"/>
        <v>0</v>
      </c>
      <c r="AU436" s="39">
        <f t="shared" si="190"/>
        <v>0</v>
      </c>
      <c r="AV436" s="39">
        <f t="shared" si="190"/>
        <v>0</v>
      </c>
      <c r="AW436" s="39">
        <f t="shared" si="190"/>
        <v>0</v>
      </c>
      <c r="AX436" s="39">
        <f t="shared" si="190"/>
        <v>0</v>
      </c>
      <c r="AY436" s="39">
        <f t="shared" si="190"/>
        <v>0</v>
      </c>
      <c r="AZ436" s="39">
        <f t="shared" si="190"/>
        <v>0</v>
      </c>
      <c r="BA436" s="39">
        <f t="shared" si="190"/>
        <v>0</v>
      </c>
      <c r="BB436" s="39">
        <f t="shared" si="190"/>
        <v>0</v>
      </c>
      <c r="BC436" s="39">
        <f t="shared" si="190"/>
        <v>0</v>
      </c>
      <c r="BD436" s="39">
        <f t="shared" si="190"/>
        <v>0</v>
      </c>
      <c r="BE436" s="39">
        <f t="shared" si="190"/>
        <v>0</v>
      </c>
      <c r="BF436" s="39">
        <f t="shared" si="190"/>
        <v>0</v>
      </c>
      <c r="BG436" s="39">
        <f t="shared" si="190"/>
        <v>0</v>
      </c>
      <c r="BH436" s="39">
        <f t="shared" si="190"/>
        <v>0</v>
      </c>
      <c r="BI436" s="39">
        <f t="shared" si="190"/>
        <v>0</v>
      </c>
      <c r="BJ436" s="39">
        <f t="shared" si="190"/>
        <v>0</v>
      </c>
      <c r="BK436" s="39">
        <f t="shared" si="190"/>
        <v>0</v>
      </c>
      <c r="BL436" s="39">
        <f t="shared" si="190"/>
        <v>0</v>
      </c>
      <c r="BM436" s="39">
        <f t="shared" si="190"/>
        <v>0</v>
      </c>
      <c r="BN436" s="39">
        <f t="shared" si="190"/>
        <v>0</v>
      </c>
    </row>
    <row r="437" spans="1:66">
      <c r="C437" s="35" t="s">
        <v>0</v>
      </c>
      <c r="D437" s="39">
        <f t="shared" si="190"/>
        <v>579844.06972229725</v>
      </c>
      <c r="E437" s="39">
        <f t="shared" si="190"/>
        <v>1193236.2606213847</v>
      </c>
      <c r="F437" s="39">
        <f t="shared" si="190"/>
        <v>1842117.5711367764</v>
      </c>
      <c r="G437" s="39">
        <f t="shared" si="190"/>
        <v>2528541.300331987</v>
      </c>
      <c r="H437" s="39">
        <f t="shared" si="190"/>
        <v>3254679.5452877781</v>
      </c>
      <c r="I437" s="39">
        <f t="shared" si="190"/>
        <v>3442986.004693714</v>
      </c>
      <c r="J437" s="39">
        <f t="shared" si="190"/>
        <v>3642187.3378224215</v>
      </c>
      <c r="K437" s="39">
        <f t="shared" si="190"/>
        <v>3852913.8909392902</v>
      </c>
      <c r="L437" s="39">
        <f t="shared" si="190"/>
        <v>4075832.4803436352</v>
      </c>
      <c r="M437" s="39">
        <f t="shared" si="190"/>
        <v>4311648.5024206601</v>
      </c>
      <c r="N437" s="39">
        <f>IFERROR(N449,0)+IFERROR(N455,0)+IFERROR(N461,0)+IFERROR(N467,0)+IFERROR(N473,0)</f>
        <v>4561108.1657749983</v>
      </c>
      <c r="O437" s="39">
        <f t="shared" si="190"/>
        <v>4825000.8525091223</v>
      </c>
      <c r="P437" s="39">
        <f t="shared" si="190"/>
        <v>5104161.6161185792</v>
      </c>
      <c r="Q437" s="39">
        <f t="shared" si="190"/>
        <v>5399473.8239082964</v>
      </c>
      <c r="R437" s="39">
        <f t="shared" si="190"/>
        <v>5711871.9522915622</v>
      </c>
      <c r="S437" s="39">
        <f t="shared" si="190"/>
        <v>4694261.7598089911</v>
      </c>
      <c r="T437" s="39">
        <f t="shared" si="190"/>
        <v>3617775.5490470715</v>
      </c>
      <c r="U437" s="39">
        <f t="shared" si="190"/>
        <v>2479006.9218053543</v>
      </c>
      <c r="V437" s="39">
        <f t="shared" si="190"/>
        <v>1274352.3954160812</v>
      </c>
      <c r="W437" s="39">
        <f t="shared" si="190"/>
        <v>0</v>
      </c>
      <c r="X437" s="39">
        <f t="shared" si="190"/>
        <v>0</v>
      </c>
      <c r="Y437" s="39">
        <f t="shared" si="190"/>
        <v>0</v>
      </c>
      <c r="Z437" s="39">
        <f t="shared" si="190"/>
        <v>0</v>
      </c>
      <c r="AA437" s="39">
        <f t="shared" si="190"/>
        <v>0</v>
      </c>
      <c r="AB437" s="39">
        <f t="shared" si="190"/>
        <v>0</v>
      </c>
      <c r="AC437" s="39">
        <f t="shared" si="190"/>
        <v>0</v>
      </c>
      <c r="AD437" s="39">
        <f t="shared" si="190"/>
        <v>0</v>
      </c>
      <c r="AE437" s="39">
        <f t="shared" si="190"/>
        <v>0</v>
      </c>
      <c r="AF437" s="39">
        <f t="shared" si="190"/>
        <v>0</v>
      </c>
      <c r="AG437" s="39">
        <f t="shared" si="190"/>
        <v>0</v>
      </c>
      <c r="AH437" s="39">
        <f t="shared" si="190"/>
        <v>0</v>
      </c>
      <c r="AI437" s="39">
        <f t="shared" si="190"/>
        <v>0</v>
      </c>
      <c r="AJ437" s="39">
        <f t="shared" si="190"/>
        <v>0</v>
      </c>
      <c r="AK437" s="39">
        <f t="shared" si="190"/>
        <v>0</v>
      </c>
      <c r="AL437" s="39">
        <f t="shared" si="190"/>
        <v>0</v>
      </c>
      <c r="AM437" s="39">
        <f t="shared" si="190"/>
        <v>0</v>
      </c>
      <c r="AN437" s="39">
        <f t="shared" si="190"/>
        <v>0</v>
      </c>
      <c r="AO437" s="39">
        <f t="shared" si="190"/>
        <v>0</v>
      </c>
      <c r="AP437" s="39">
        <f t="shared" si="190"/>
        <v>0</v>
      </c>
      <c r="AQ437" s="39">
        <f t="shared" si="190"/>
        <v>0</v>
      </c>
      <c r="AR437" s="39">
        <f t="shared" si="190"/>
        <v>0</v>
      </c>
      <c r="AS437" s="39">
        <f t="shared" si="190"/>
        <v>0</v>
      </c>
      <c r="AT437" s="39">
        <f t="shared" si="190"/>
        <v>0</v>
      </c>
      <c r="AU437" s="39">
        <f t="shared" si="190"/>
        <v>0</v>
      </c>
      <c r="AV437" s="39">
        <f t="shared" si="190"/>
        <v>0</v>
      </c>
      <c r="AW437" s="39">
        <f t="shared" si="190"/>
        <v>0</v>
      </c>
      <c r="AX437" s="39">
        <f t="shared" si="190"/>
        <v>0</v>
      </c>
      <c r="AY437" s="39">
        <f t="shared" si="190"/>
        <v>0</v>
      </c>
      <c r="AZ437" s="39">
        <f t="shared" si="190"/>
        <v>0</v>
      </c>
      <c r="BA437" s="39">
        <f t="shared" si="190"/>
        <v>0</v>
      </c>
      <c r="BB437" s="39">
        <f t="shared" si="190"/>
        <v>0</v>
      </c>
      <c r="BC437" s="39">
        <f t="shared" si="190"/>
        <v>0</v>
      </c>
      <c r="BD437" s="39">
        <f t="shared" si="190"/>
        <v>0</v>
      </c>
      <c r="BE437" s="39">
        <f t="shared" si="190"/>
        <v>0</v>
      </c>
      <c r="BF437" s="39">
        <f t="shared" si="190"/>
        <v>0</v>
      </c>
      <c r="BG437" s="39">
        <f t="shared" si="190"/>
        <v>0</v>
      </c>
      <c r="BH437" s="39">
        <f t="shared" si="190"/>
        <v>0</v>
      </c>
      <c r="BI437" s="39">
        <f t="shared" si="190"/>
        <v>0</v>
      </c>
      <c r="BJ437" s="39">
        <f t="shared" si="190"/>
        <v>0</v>
      </c>
      <c r="BK437" s="39">
        <f t="shared" si="190"/>
        <v>0</v>
      </c>
      <c r="BL437" s="39">
        <f t="shared" si="190"/>
        <v>0</v>
      </c>
      <c r="BM437" s="39">
        <f t="shared" si="190"/>
        <v>0</v>
      </c>
      <c r="BN437" s="39">
        <f t="shared" si="190"/>
        <v>0</v>
      </c>
    </row>
    <row r="438" spans="1:66">
      <c r="C438" s="35" t="s">
        <v>1</v>
      </c>
      <c r="D438" s="39">
        <f t="shared" si="190"/>
        <v>730337.04628687748</v>
      </c>
      <c r="E438" s="39">
        <f t="shared" si="190"/>
        <v>1427125.971396965</v>
      </c>
      <c r="F438" s="39">
        <f t="shared" si="190"/>
        <v>2088425.7768907479</v>
      </c>
      <c r="G438" s="39">
        <f t="shared" si="190"/>
        <v>2712183.1637047119</v>
      </c>
      <c r="H438" s="39">
        <f t="shared" si="190"/>
        <v>3296226.0347580956</v>
      </c>
      <c r="I438" s="39">
        <f t="shared" si="190"/>
        <v>3107919.5753521593</v>
      </c>
      <c r="J438" s="39">
        <f t="shared" si="190"/>
        <v>2908718.2422234518</v>
      </c>
      <c r="K438" s="39">
        <f t="shared" si="190"/>
        <v>2697991.6891065831</v>
      </c>
      <c r="L438" s="39">
        <f t="shared" si="190"/>
        <v>2475073.0997022381</v>
      </c>
      <c r="M438" s="39">
        <f t="shared" si="190"/>
        <v>2239257.0776252137</v>
      </c>
      <c r="N438" s="39">
        <f t="shared" si="190"/>
        <v>1989797.4142708757</v>
      </c>
      <c r="O438" s="39">
        <f t="shared" si="190"/>
        <v>1725904.727536751</v>
      </c>
      <c r="P438" s="39">
        <f t="shared" si="190"/>
        <v>1446743.9639272946</v>
      </c>
      <c r="Q438" s="39">
        <f t="shared" si="190"/>
        <v>1151431.7561375769</v>
      </c>
      <c r="R438" s="39">
        <f t="shared" si="190"/>
        <v>839033.62775431131</v>
      </c>
      <c r="S438" s="39">
        <f t="shared" si="190"/>
        <v>546462.7042277077</v>
      </c>
      <c r="T438" s="39">
        <f t="shared" si="190"/>
        <v>312767.79898045294</v>
      </c>
      <c r="U438" s="39">
        <f t="shared" si="190"/>
        <v>141355.3102129951</v>
      </c>
      <c r="V438" s="39">
        <f t="shared" si="190"/>
        <v>35828.720593093567</v>
      </c>
      <c r="W438" s="39">
        <f t="shared" si="190"/>
        <v>0</v>
      </c>
      <c r="X438" s="39">
        <f t="shared" si="190"/>
        <v>0</v>
      </c>
      <c r="Y438" s="39">
        <f t="shared" si="190"/>
        <v>0</v>
      </c>
      <c r="Z438" s="39">
        <f t="shared" si="190"/>
        <v>0</v>
      </c>
      <c r="AA438" s="39">
        <f t="shared" si="190"/>
        <v>0</v>
      </c>
      <c r="AB438" s="39">
        <f t="shared" si="190"/>
        <v>0</v>
      </c>
      <c r="AC438" s="39">
        <f t="shared" si="190"/>
        <v>0</v>
      </c>
      <c r="AD438" s="39">
        <f t="shared" si="190"/>
        <v>0</v>
      </c>
      <c r="AE438" s="39">
        <f t="shared" si="190"/>
        <v>0</v>
      </c>
      <c r="AF438" s="39">
        <f t="shared" si="190"/>
        <v>0</v>
      </c>
      <c r="AG438" s="39">
        <f t="shared" si="190"/>
        <v>0</v>
      </c>
      <c r="AH438" s="39">
        <f t="shared" si="190"/>
        <v>0</v>
      </c>
      <c r="AI438" s="39">
        <f t="shared" si="190"/>
        <v>0</v>
      </c>
      <c r="AJ438" s="39">
        <f t="shared" si="190"/>
        <v>0</v>
      </c>
      <c r="AK438" s="39">
        <f t="shared" si="190"/>
        <v>0</v>
      </c>
      <c r="AL438" s="39">
        <f t="shared" si="190"/>
        <v>0</v>
      </c>
      <c r="AM438" s="39">
        <f t="shared" si="190"/>
        <v>0</v>
      </c>
      <c r="AN438" s="39">
        <f t="shared" si="190"/>
        <v>0</v>
      </c>
      <c r="AO438" s="39">
        <f t="shared" si="190"/>
        <v>0</v>
      </c>
      <c r="AP438" s="39">
        <f t="shared" si="190"/>
        <v>0</v>
      </c>
      <c r="AQ438" s="39">
        <f t="shared" si="190"/>
        <v>0</v>
      </c>
      <c r="AR438" s="39">
        <f t="shared" si="190"/>
        <v>0</v>
      </c>
      <c r="AS438" s="39">
        <f t="shared" si="190"/>
        <v>0</v>
      </c>
      <c r="AT438" s="39">
        <f t="shared" si="190"/>
        <v>0</v>
      </c>
      <c r="AU438" s="39">
        <f t="shared" si="190"/>
        <v>0</v>
      </c>
      <c r="AV438" s="39">
        <f t="shared" si="190"/>
        <v>0</v>
      </c>
      <c r="AW438" s="39">
        <f t="shared" si="190"/>
        <v>0</v>
      </c>
      <c r="AX438" s="39">
        <f t="shared" si="190"/>
        <v>0</v>
      </c>
      <c r="AY438" s="39">
        <f t="shared" si="190"/>
        <v>0</v>
      </c>
      <c r="AZ438" s="39">
        <f t="shared" si="190"/>
        <v>0</v>
      </c>
      <c r="BA438" s="39">
        <f t="shared" si="190"/>
        <v>0</v>
      </c>
      <c r="BB438" s="39">
        <f t="shared" si="190"/>
        <v>0</v>
      </c>
      <c r="BC438" s="39">
        <f t="shared" si="190"/>
        <v>0</v>
      </c>
      <c r="BD438" s="39">
        <f t="shared" si="190"/>
        <v>0</v>
      </c>
      <c r="BE438" s="39">
        <f t="shared" si="190"/>
        <v>0</v>
      </c>
      <c r="BF438" s="39">
        <f t="shared" si="190"/>
        <v>0</v>
      </c>
      <c r="BG438" s="39">
        <f t="shared" si="190"/>
        <v>0</v>
      </c>
      <c r="BH438" s="39">
        <f t="shared" si="190"/>
        <v>0</v>
      </c>
      <c r="BI438" s="39">
        <f t="shared" si="190"/>
        <v>0</v>
      </c>
      <c r="BJ438" s="39">
        <f t="shared" si="190"/>
        <v>0</v>
      </c>
      <c r="BK438" s="39">
        <f t="shared" si="190"/>
        <v>0</v>
      </c>
      <c r="BL438" s="39">
        <f t="shared" si="190"/>
        <v>0</v>
      </c>
      <c r="BM438" s="39">
        <f t="shared" si="190"/>
        <v>0</v>
      </c>
      <c r="BN438" s="39">
        <f t="shared" si="190"/>
        <v>0</v>
      </c>
    </row>
    <row r="439" spans="1:66">
      <c r="C439" s="35" t="s">
        <v>2</v>
      </c>
      <c r="D439" s="39">
        <f t="shared" si="190"/>
        <v>1310181.1160091746</v>
      </c>
      <c r="E439" s="39">
        <f t="shared" si="190"/>
        <v>2620362.2320183492</v>
      </c>
      <c r="F439" s="39">
        <f t="shared" si="190"/>
        <v>3930543.3480275236</v>
      </c>
      <c r="G439" s="39">
        <f t="shared" si="190"/>
        <v>5240724.4640366985</v>
      </c>
      <c r="H439" s="39">
        <f t="shared" si="190"/>
        <v>6550905.5800458733</v>
      </c>
      <c r="I439" s="39">
        <f t="shared" si="190"/>
        <v>6550905.5800458733</v>
      </c>
      <c r="J439" s="39">
        <f t="shared" si="190"/>
        <v>6550905.5800458733</v>
      </c>
      <c r="K439" s="39">
        <f t="shared" si="190"/>
        <v>6550905.5800458733</v>
      </c>
      <c r="L439" s="39">
        <f t="shared" si="190"/>
        <v>6550905.5800458733</v>
      </c>
      <c r="M439" s="39">
        <f t="shared" si="190"/>
        <v>6550905.5800458733</v>
      </c>
      <c r="N439" s="39">
        <f t="shared" si="190"/>
        <v>6550905.5800458733</v>
      </c>
      <c r="O439" s="39">
        <f t="shared" si="190"/>
        <v>6550905.5800458733</v>
      </c>
      <c r="P439" s="39">
        <f t="shared" si="190"/>
        <v>6550905.5800458733</v>
      </c>
      <c r="Q439" s="39">
        <f t="shared" si="190"/>
        <v>6550905.5800458733</v>
      </c>
      <c r="R439" s="39">
        <f t="shared" si="190"/>
        <v>6550905.5800458733</v>
      </c>
      <c r="S439" s="39">
        <f t="shared" si="190"/>
        <v>5240724.4640366985</v>
      </c>
      <c r="T439" s="39">
        <f t="shared" si="190"/>
        <v>3930543.3480275236</v>
      </c>
      <c r="U439" s="39">
        <f t="shared" si="190"/>
        <v>2620362.2320183492</v>
      </c>
      <c r="V439" s="39">
        <f t="shared" si="190"/>
        <v>1310181.1160091746</v>
      </c>
      <c r="W439" s="39">
        <f t="shared" si="190"/>
        <v>0</v>
      </c>
      <c r="X439" s="39">
        <f t="shared" si="190"/>
        <v>0</v>
      </c>
      <c r="Y439" s="39">
        <f t="shared" si="190"/>
        <v>0</v>
      </c>
      <c r="Z439" s="39">
        <f t="shared" si="190"/>
        <v>0</v>
      </c>
      <c r="AA439" s="39">
        <f t="shared" si="190"/>
        <v>0</v>
      </c>
      <c r="AB439" s="39">
        <f t="shared" si="190"/>
        <v>0</v>
      </c>
      <c r="AC439" s="39">
        <f t="shared" si="190"/>
        <v>0</v>
      </c>
      <c r="AD439" s="39">
        <f t="shared" si="190"/>
        <v>0</v>
      </c>
      <c r="AE439" s="39">
        <f t="shared" si="190"/>
        <v>0</v>
      </c>
      <c r="AF439" s="39">
        <f t="shared" si="190"/>
        <v>0</v>
      </c>
      <c r="AG439" s="39">
        <f t="shared" si="190"/>
        <v>0</v>
      </c>
      <c r="AH439" s="39">
        <f t="shared" si="190"/>
        <v>0</v>
      </c>
      <c r="AI439" s="39">
        <f t="shared" si="190"/>
        <v>0</v>
      </c>
      <c r="AJ439" s="39">
        <f t="shared" si="190"/>
        <v>0</v>
      </c>
      <c r="AK439" s="39">
        <f t="shared" si="190"/>
        <v>0</v>
      </c>
      <c r="AL439" s="39">
        <f t="shared" si="190"/>
        <v>0</v>
      </c>
      <c r="AM439" s="39">
        <f t="shared" si="190"/>
        <v>0</v>
      </c>
      <c r="AN439" s="39">
        <f t="shared" si="190"/>
        <v>0</v>
      </c>
      <c r="AO439" s="39">
        <f t="shared" si="190"/>
        <v>0</v>
      </c>
      <c r="AP439" s="39">
        <f t="shared" si="190"/>
        <v>0</v>
      </c>
      <c r="AQ439" s="39">
        <f t="shared" si="190"/>
        <v>0</v>
      </c>
      <c r="AR439" s="39">
        <f t="shared" si="190"/>
        <v>0</v>
      </c>
      <c r="AS439" s="39">
        <f t="shared" si="190"/>
        <v>0</v>
      </c>
      <c r="AT439" s="39">
        <f t="shared" si="190"/>
        <v>0</v>
      </c>
      <c r="AU439" s="39">
        <f t="shared" si="190"/>
        <v>0</v>
      </c>
      <c r="AV439" s="39">
        <f t="shared" si="190"/>
        <v>0</v>
      </c>
      <c r="AW439" s="39">
        <f t="shared" si="190"/>
        <v>0</v>
      </c>
      <c r="AX439" s="39">
        <f t="shared" si="190"/>
        <v>0</v>
      </c>
      <c r="AY439" s="39">
        <f t="shared" si="190"/>
        <v>0</v>
      </c>
      <c r="AZ439" s="39">
        <f t="shared" si="190"/>
        <v>0</v>
      </c>
      <c r="BA439" s="39">
        <f t="shared" si="190"/>
        <v>0</v>
      </c>
      <c r="BB439" s="39">
        <f t="shared" si="190"/>
        <v>0</v>
      </c>
      <c r="BC439" s="39">
        <f t="shared" si="190"/>
        <v>0</v>
      </c>
      <c r="BD439" s="39">
        <f t="shared" si="190"/>
        <v>0</v>
      </c>
      <c r="BE439" s="39">
        <f t="shared" si="190"/>
        <v>0</v>
      </c>
      <c r="BF439" s="39">
        <f t="shared" si="190"/>
        <v>0</v>
      </c>
      <c r="BG439" s="39">
        <f t="shared" si="190"/>
        <v>0</v>
      </c>
      <c r="BH439" s="39">
        <f t="shared" si="190"/>
        <v>0</v>
      </c>
      <c r="BI439" s="39">
        <f t="shared" si="190"/>
        <v>0</v>
      </c>
      <c r="BJ439" s="39">
        <f t="shared" si="190"/>
        <v>0</v>
      </c>
      <c r="BK439" s="39">
        <f t="shared" si="190"/>
        <v>0</v>
      </c>
      <c r="BL439" s="39">
        <f t="shared" si="190"/>
        <v>0</v>
      </c>
      <c r="BM439" s="39">
        <f t="shared" si="190"/>
        <v>0</v>
      </c>
      <c r="BN439" s="39">
        <f t="shared" si="190"/>
        <v>0</v>
      </c>
    </row>
    <row r="440" spans="1:66">
      <c r="C440" s="35" t="s">
        <v>13</v>
      </c>
      <c r="D440" s="39">
        <f t="shared" si="190"/>
        <v>12698355.930277703</v>
      </c>
      <c r="E440" s="39">
        <f t="shared" si="190"/>
        <v>24783319.669656321</v>
      </c>
      <c r="F440" s="39">
        <f t="shared" si="190"/>
        <v>36219402.098519541</v>
      </c>
      <c r="G440" s="39">
        <f t="shared" si="190"/>
        <v>46969060.798187554</v>
      </c>
      <c r="H440" s="39">
        <f t="shared" ref="H440:BN440" si="191">IFERROR(H452,0)+IFERROR(H458,0)+IFERROR(H464,0)+IFERROR(H470,0)+IFERROR(H476,0)</f>
        <v>56992581.252899781</v>
      </c>
      <c r="I440" s="39">
        <f t="shared" si="191"/>
        <v>53549595.248206064</v>
      </c>
      <c r="J440" s="39">
        <f t="shared" si="191"/>
        <v>49907407.910383642</v>
      </c>
      <c r="K440" s="39">
        <f t="shared" si="191"/>
        <v>46054494.019444346</v>
      </c>
      <c r="L440" s="39">
        <f t="shared" si="191"/>
        <v>41978661.539100714</v>
      </c>
      <c r="M440" s="39">
        <f t="shared" si="191"/>
        <v>37667013.036680058</v>
      </c>
      <c r="N440" s="39">
        <f t="shared" si="191"/>
        <v>33105904.870905057</v>
      </c>
      <c r="O440" s="39">
        <f t="shared" si="191"/>
        <v>28280904.018395938</v>
      </c>
      <c r="P440" s="39">
        <f t="shared" si="191"/>
        <v>23176742.402277358</v>
      </c>
      <c r="Q440" s="39">
        <f t="shared" si="191"/>
        <v>17777268.578369062</v>
      </c>
      <c r="R440" s="39">
        <f t="shared" si="191"/>
        <v>12065396.626077499</v>
      </c>
      <c r="S440" s="39">
        <f t="shared" si="191"/>
        <v>7371134.8662685081</v>
      </c>
      <c r="T440" s="39">
        <f t="shared" si="191"/>
        <v>3753359.3172214366</v>
      </c>
      <c r="U440" s="39">
        <f t="shared" si="191"/>
        <v>1274352.3954160817</v>
      </c>
      <c r="V440" s="39">
        <f t="shared" si="191"/>
        <v>0</v>
      </c>
      <c r="W440" s="39">
        <f t="shared" si="191"/>
        <v>0</v>
      </c>
      <c r="X440" s="39">
        <f t="shared" si="191"/>
        <v>0</v>
      </c>
      <c r="Y440" s="39">
        <f t="shared" si="191"/>
        <v>0</v>
      </c>
      <c r="Z440" s="39">
        <f t="shared" si="191"/>
        <v>0</v>
      </c>
      <c r="AA440" s="39">
        <f t="shared" si="191"/>
        <v>0</v>
      </c>
      <c r="AB440" s="39">
        <f t="shared" si="191"/>
        <v>0</v>
      </c>
      <c r="AC440" s="39">
        <f t="shared" si="191"/>
        <v>0</v>
      </c>
      <c r="AD440" s="39">
        <f t="shared" si="191"/>
        <v>0</v>
      </c>
      <c r="AE440" s="39">
        <f t="shared" si="191"/>
        <v>0</v>
      </c>
      <c r="AF440" s="39">
        <f t="shared" si="191"/>
        <v>0</v>
      </c>
      <c r="AG440" s="39">
        <f t="shared" si="191"/>
        <v>0</v>
      </c>
      <c r="AH440" s="39">
        <f t="shared" si="191"/>
        <v>0</v>
      </c>
      <c r="AI440" s="39">
        <f t="shared" si="191"/>
        <v>0</v>
      </c>
      <c r="AJ440" s="39">
        <f t="shared" si="191"/>
        <v>0</v>
      </c>
      <c r="AK440" s="39">
        <f t="shared" si="191"/>
        <v>0</v>
      </c>
      <c r="AL440" s="39">
        <f t="shared" si="191"/>
        <v>0</v>
      </c>
      <c r="AM440" s="39">
        <f t="shared" si="191"/>
        <v>0</v>
      </c>
      <c r="AN440" s="39">
        <f t="shared" si="191"/>
        <v>0</v>
      </c>
      <c r="AO440" s="39">
        <f t="shared" si="191"/>
        <v>0</v>
      </c>
      <c r="AP440" s="39">
        <f t="shared" si="191"/>
        <v>0</v>
      </c>
      <c r="AQ440" s="39">
        <f t="shared" si="191"/>
        <v>0</v>
      </c>
      <c r="AR440" s="39">
        <f t="shared" si="191"/>
        <v>0</v>
      </c>
      <c r="AS440" s="39">
        <f t="shared" si="191"/>
        <v>0</v>
      </c>
      <c r="AT440" s="39">
        <f t="shared" si="191"/>
        <v>0</v>
      </c>
      <c r="AU440" s="39">
        <f t="shared" si="191"/>
        <v>0</v>
      </c>
      <c r="AV440" s="39">
        <f t="shared" si="191"/>
        <v>0</v>
      </c>
      <c r="AW440" s="39">
        <f t="shared" si="191"/>
        <v>0</v>
      </c>
      <c r="AX440" s="39">
        <f t="shared" si="191"/>
        <v>0</v>
      </c>
      <c r="AY440" s="39">
        <f t="shared" si="191"/>
        <v>0</v>
      </c>
      <c r="AZ440" s="39">
        <f t="shared" si="191"/>
        <v>0</v>
      </c>
      <c r="BA440" s="39">
        <f t="shared" si="191"/>
        <v>0</v>
      </c>
      <c r="BB440" s="39">
        <f t="shared" si="191"/>
        <v>0</v>
      </c>
      <c r="BC440" s="39">
        <f t="shared" si="191"/>
        <v>0</v>
      </c>
      <c r="BD440" s="39">
        <f t="shared" si="191"/>
        <v>0</v>
      </c>
      <c r="BE440" s="39">
        <f t="shared" si="191"/>
        <v>0</v>
      </c>
      <c r="BF440" s="39">
        <f t="shared" si="191"/>
        <v>0</v>
      </c>
      <c r="BG440" s="39">
        <f t="shared" si="191"/>
        <v>0</v>
      </c>
      <c r="BH440" s="39">
        <f t="shared" si="191"/>
        <v>0</v>
      </c>
      <c r="BI440" s="39">
        <f t="shared" si="191"/>
        <v>0</v>
      </c>
      <c r="BJ440" s="39">
        <f t="shared" si="191"/>
        <v>0</v>
      </c>
      <c r="BK440" s="39">
        <f t="shared" si="191"/>
        <v>0</v>
      </c>
      <c r="BL440" s="39">
        <f t="shared" si="191"/>
        <v>0</v>
      </c>
      <c r="BM440" s="39">
        <f t="shared" si="191"/>
        <v>0</v>
      </c>
      <c r="BN440" s="39">
        <f t="shared" si="191"/>
        <v>0</v>
      </c>
    </row>
    <row r="443" spans="1:66" hidden="1"/>
    <row r="444" spans="1:66" hidden="1"/>
    <row r="445" spans="1:66" hidden="1"/>
    <row r="446" spans="1:66" hidden="1">
      <c r="A446" s="35" t="s">
        <v>17</v>
      </c>
      <c r="B446" s="35">
        <f>B435/5</f>
        <v>13278200</v>
      </c>
      <c r="C446" s="45"/>
      <c r="D446" s="35">
        <v>2015</v>
      </c>
      <c r="E446" s="35">
        <v>2016</v>
      </c>
      <c r="F446" s="35">
        <v>2017</v>
      </c>
      <c r="G446" s="35">
        <v>2018</v>
      </c>
      <c r="H446" s="35">
        <v>2019</v>
      </c>
      <c r="I446" s="35">
        <v>2020</v>
      </c>
      <c r="J446" s="35">
        <v>2021</v>
      </c>
      <c r="K446" s="35">
        <v>2022</v>
      </c>
      <c r="L446" s="35">
        <v>2023</v>
      </c>
      <c r="M446" s="35">
        <v>2024</v>
      </c>
      <c r="N446" s="35">
        <v>2025</v>
      </c>
      <c r="O446" s="35">
        <v>2026</v>
      </c>
      <c r="P446" s="35">
        <v>2027</v>
      </c>
      <c r="Q446" s="35">
        <v>2028</v>
      </c>
      <c r="R446" s="35">
        <v>2029</v>
      </c>
      <c r="S446" s="35">
        <v>2030</v>
      </c>
      <c r="T446" s="35">
        <v>2031</v>
      </c>
      <c r="U446" s="35">
        <v>2032</v>
      </c>
      <c r="V446" s="35">
        <v>2033</v>
      </c>
      <c r="W446" s="35">
        <v>2034</v>
      </c>
      <c r="X446" s="35">
        <v>2035</v>
      </c>
      <c r="Y446" s="35">
        <v>2036</v>
      </c>
      <c r="Z446" s="35">
        <v>2037</v>
      </c>
      <c r="AA446" s="35">
        <v>2038</v>
      </c>
      <c r="AB446" s="35">
        <v>2039</v>
      </c>
      <c r="AC446" s="35">
        <v>2040</v>
      </c>
      <c r="AD446" s="35">
        <v>2041</v>
      </c>
      <c r="AE446" s="35">
        <v>2042</v>
      </c>
      <c r="AF446" s="35">
        <v>2043</v>
      </c>
      <c r="AG446" s="35">
        <v>2044</v>
      </c>
      <c r="AH446" s="35">
        <v>2045</v>
      </c>
      <c r="AI446" s="35">
        <v>2046</v>
      </c>
      <c r="AJ446" s="35">
        <v>2047</v>
      </c>
      <c r="AK446" s="35">
        <v>2048</v>
      </c>
      <c r="AL446" s="35">
        <v>2049</v>
      </c>
      <c r="AM446" s="35">
        <v>2050</v>
      </c>
      <c r="AN446" s="35">
        <v>2051</v>
      </c>
      <c r="AO446" s="35">
        <v>2052</v>
      </c>
      <c r="AP446" s="35">
        <v>2053</v>
      </c>
      <c r="AQ446" s="35">
        <v>2054</v>
      </c>
      <c r="AR446" s="35">
        <v>2055</v>
      </c>
      <c r="AS446" s="35">
        <v>2056</v>
      </c>
      <c r="AT446" s="35">
        <v>2057</v>
      </c>
      <c r="AU446" s="35">
        <v>2058</v>
      </c>
      <c r="AV446" s="35">
        <v>2059</v>
      </c>
      <c r="AW446" s="35">
        <v>2060</v>
      </c>
      <c r="AX446" s="35">
        <v>2061</v>
      </c>
      <c r="AY446" s="35">
        <v>2062</v>
      </c>
      <c r="AZ446" s="35">
        <v>2063</v>
      </c>
      <c r="BA446" s="35">
        <v>2064</v>
      </c>
      <c r="BB446" s="35">
        <v>2065</v>
      </c>
      <c r="BC446" s="35">
        <v>2066</v>
      </c>
      <c r="BD446" s="35">
        <v>2067</v>
      </c>
      <c r="BE446" s="35">
        <v>2068</v>
      </c>
      <c r="BF446" s="35">
        <v>2069</v>
      </c>
      <c r="BG446" s="35">
        <v>2070</v>
      </c>
      <c r="BH446" s="35">
        <v>2071</v>
      </c>
      <c r="BI446" s="35">
        <v>2072</v>
      </c>
      <c r="BJ446" s="35">
        <v>2073</v>
      </c>
      <c r="BK446" s="35">
        <v>2074</v>
      </c>
      <c r="BL446" s="35">
        <v>2075</v>
      </c>
      <c r="BM446" s="35">
        <v>2076</v>
      </c>
      <c r="BN446" s="35">
        <v>2077</v>
      </c>
    </row>
    <row r="447" spans="1:66" hidden="1">
      <c r="A447" s="35" t="s">
        <v>18</v>
      </c>
      <c r="B447" s="35">
        <f>B436</f>
        <v>15</v>
      </c>
      <c r="D447" s="35">
        <f>B447</f>
        <v>15</v>
      </c>
      <c r="E447" s="35">
        <f t="shared" ref="E447:BN447" si="192">IF(D447&gt;0,D447-1,0)</f>
        <v>14</v>
      </c>
      <c r="F447" s="35">
        <f t="shared" si="192"/>
        <v>13</v>
      </c>
      <c r="G447" s="35">
        <f t="shared" si="192"/>
        <v>12</v>
      </c>
      <c r="H447" s="35">
        <f t="shared" si="192"/>
        <v>11</v>
      </c>
      <c r="I447" s="35">
        <f t="shared" si="192"/>
        <v>10</v>
      </c>
      <c r="J447" s="35">
        <f t="shared" si="192"/>
        <v>9</v>
      </c>
      <c r="K447" s="35">
        <f t="shared" si="192"/>
        <v>8</v>
      </c>
      <c r="L447" s="35">
        <f t="shared" si="192"/>
        <v>7</v>
      </c>
      <c r="M447" s="35">
        <f t="shared" si="192"/>
        <v>6</v>
      </c>
      <c r="N447" s="35">
        <f t="shared" si="192"/>
        <v>5</v>
      </c>
      <c r="O447" s="35">
        <f t="shared" si="192"/>
        <v>4</v>
      </c>
      <c r="P447" s="35">
        <f t="shared" si="192"/>
        <v>3</v>
      </c>
      <c r="Q447" s="35">
        <f t="shared" si="192"/>
        <v>2</v>
      </c>
      <c r="R447" s="35">
        <f t="shared" si="192"/>
        <v>1</v>
      </c>
      <c r="S447" s="35">
        <f t="shared" si="192"/>
        <v>0</v>
      </c>
      <c r="T447" s="35">
        <f t="shared" si="192"/>
        <v>0</v>
      </c>
      <c r="U447" s="35">
        <f t="shared" si="192"/>
        <v>0</v>
      </c>
      <c r="V447" s="35">
        <f t="shared" si="192"/>
        <v>0</v>
      </c>
      <c r="W447" s="35">
        <f t="shared" si="192"/>
        <v>0</v>
      </c>
      <c r="X447" s="35">
        <f t="shared" si="192"/>
        <v>0</v>
      </c>
      <c r="Y447" s="35">
        <f t="shared" si="192"/>
        <v>0</v>
      </c>
      <c r="Z447" s="35">
        <f t="shared" si="192"/>
        <v>0</v>
      </c>
      <c r="AA447" s="35">
        <f t="shared" si="192"/>
        <v>0</v>
      </c>
      <c r="AB447" s="35">
        <f t="shared" si="192"/>
        <v>0</v>
      </c>
      <c r="AC447" s="35">
        <f t="shared" si="192"/>
        <v>0</v>
      </c>
      <c r="AD447" s="35">
        <f t="shared" si="192"/>
        <v>0</v>
      </c>
      <c r="AE447" s="35">
        <f t="shared" si="192"/>
        <v>0</v>
      </c>
      <c r="AF447" s="35">
        <f t="shared" si="192"/>
        <v>0</v>
      </c>
      <c r="AG447" s="35">
        <f t="shared" si="192"/>
        <v>0</v>
      </c>
      <c r="AH447" s="35">
        <f t="shared" si="192"/>
        <v>0</v>
      </c>
      <c r="AI447" s="35">
        <f t="shared" si="192"/>
        <v>0</v>
      </c>
      <c r="AJ447" s="35">
        <f t="shared" si="192"/>
        <v>0</v>
      </c>
      <c r="AK447" s="35">
        <f t="shared" si="192"/>
        <v>0</v>
      </c>
      <c r="AL447" s="35">
        <f t="shared" si="192"/>
        <v>0</v>
      </c>
      <c r="AM447" s="35">
        <f t="shared" si="192"/>
        <v>0</v>
      </c>
      <c r="AN447" s="35">
        <f t="shared" si="192"/>
        <v>0</v>
      </c>
      <c r="AO447" s="35">
        <f t="shared" si="192"/>
        <v>0</v>
      </c>
      <c r="AP447" s="35">
        <f t="shared" si="192"/>
        <v>0</v>
      </c>
      <c r="AQ447" s="35">
        <f t="shared" si="192"/>
        <v>0</v>
      </c>
      <c r="AR447" s="35">
        <f t="shared" si="192"/>
        <v>0</v>
      </c>
      <c r="AS447" s="35">
        <f t="shared" si="192"/>
        <v>0</v>
      </c>
      <c r="AT447" s="35">
        <f t="shared" si="192"/>
        <v>0</v>
      </c>
      <c r="AU447" s="35">
        <f t="shared" si="192"/>
        <v>0</v>
      </c>
      <c r="AV447" s="35">
        <f t="shared" si="192"/>
        <v>0</v>
      </c>
      <c r="AW447" s="35">
        <f t="shared" si="192"/>
        <v>0</v>
      </c>
      <c r="AX447" s="35">
        <f t="shared" si="192"/>
        <v>0</v>
      </c>
      <c r="AY447" s="35">
        <f t="shared" si="192"/>
        <v>0</v>
      </c>
      <c r="AZ447" s="35">
        <f t="shared" si="192"/>
        <v>0</v>
      </c>
      <c r="BA447" s="35">
        <f t="shared" si="192"/>
        <v>0</v>
      </c>
      <c r="BB447" s="35">
        <f t="shared" si="192"/>
        <v>0</v>
      </c>
      <c r="BC447" s="35">
        <f t="shared" si="192"/>
        <v>0</v>
      </c>
      <c r="BD447" s="35">
        <f t="shared" si="192"/>
        <v>0</v>
      </c>
      <c r="BE447" s="35">
        <f t="shared" si="192"/>
        <v>0</v>
      </c>
      <c r="BF447" s="35">
        <f t="shared" si="192"/>
        <v>0</v>
      </c>
      <c r="BG447" s="35">
        <f t="shared" si="192"/>
        <v>0</v>
      </c>
      <c r="BH447" s="35">
        <f t="shared" si="192"/>
        <v>0</v>
      </c>
      <c r="BI447" s="35">
        <f t="shared" si="192"/>
        <v>0</v>
      </c>
      <c r="BJ447" s="35">
        <f t="shared" si="192"/>
        <v>0</v>
      </c>
      <c r="BK447" s="35">
        <f t="shared" si="192"/>
        <v>0</v>
      </c>
      <c r="BL447" s="35">
        <f t="shared" si="192"/>
        <v>0</v>
      </c>
      <c r="BM447" s="35">
        <f t="shared" si="192"/>
        <v>0</v>
      </c>
      <c r="BN447" s="35">
        <f t="shared" si="192"/>
        <v>0</v>
      </c>
    </row>
    <row r="448" spans="1:66" hidden="1">
      <c r="D448" s="35">
        <f>B446</f>
        <v>13278200</v>
      </c>
      <c r="E448" s="35">
        <f t="shared" ref="E448:BN448" si="193">D452</f>
        <v>12698355.930277703</v>
      </c>
      <c r="F448" s="35">
        <f t="shared" si="193"/>
        <v>12084963.739378616</v>
      </c>
      <c r="G448" s="35">
        <f t="shared" si="193"/>
        <v>11436082.428863224</v>
      </c>
      <c r="H448" s="35">
        <f t="shared" si="193"/>
        <v>10749658.699668013</v>
      </c>
      <c r="I448" s="35">
        <f t="shared" si="193"/>
        <v>10023520.454712221</v>
      </c>
      <c r="J448" s="35">
        <f t="shared" si="193"/>
        <v>9255369.9255839884</v>
      </c>
      <c r="K448" s="35">
        <f t="shared" si="193"/>
        <v>8442776.4015561938</v>
      </c>
      <c r="L448" s="35">
        <f t="shared" si="193"/>
        <v>7583168.5379239339</v>
      </c>
      <c r="M448" s="35">
        <f t="shared" si="193"/>
        <v>6673826.2193243783</v>
      </c>
      <c r="N448" s="35">
        <f t="shared" si="193"/>
        <v>5711871.9522915632</v>
      </c>
      <c r="O448" s="35">
        <f t="shared" si="193"/>
        <v>4694261.759808992</v>
      </c>
      <c r="P448" s="35">
        <f t="shared" si="193"/>
        <v>3617775.549047072</v>
      </c>
      <c r="Q448" s="35">
        <f t="shared" si="193"/>
        <v>2479006.9218053548</v>
      </c>
      <c r="R448" s="35">
        <f t="shared" si="193"/>
        <v>1274352.3954160817</v>
      </c>
      <c r="S448" s="35">
        <f t="shared" si="193"/>
        <v>0</v>
      </c>
      <c r="T448" s="35" t="e">
        <f t="shared" si="193"/>
        <v>#N/A</v>
      </c>
      <c r="U448" s="35" t="e">
        <f t="shared" si="193"/>
        <v>#N/A</v>
      </c>
      <c r="V448" s="35" t="e">
        <f t="shared" si="193"/>
        <v>#N/A</v>
      </c>
      <c r="W448" s="35" t="e">
        <f t="shared" si="193"/>
        <v>#N/A</v>
      </c>
      <c r="X448" s="35" t="e">
        <f t="shared" si="193"/>
        <v>#N/A</v>
      </c>
      <c r="Y448" s="35" t="e">
        <f t="shared" si="193"/>
        <v>#N/A</v>
      </c>
      <c r="Z448" s="35" t="e">
        <f t="shared" si="193"/>
        <v>#N/A</v>
      </c>
      <c r="AA448" s="35" t="e">
        <f t="shared" si="193"/>
        <v>#N/A</v>
      </c>
      <c r="AB448" s="35" t="e">
        <f t="shared" si="193"/>
        <v>#N/A</v>
      </c>
      <c r="AC448" s="35" t="e">
        <f t="shared" si="193"/>
        <v>#N/A</v>
      </c>
      <c r="AD448" s="35" t="e">
        <f t="shared" si="193"/>
        <v>#N/A</v>
      </c>
      <c r="AE448" s="35" t="e">
        <f t="shared" si="193"/>
        <v>#N/A</v>
      </c>
      <c r="AF448" s="35" t="e">
        <f t="shared" si="193"/>
        <v>#N/A</v>
      </c>
      <c r="AG448" s="35" t="e">
        <f t="shared" si="193"/>
        <v>#N/A</v>
      </c>
      <c r="AH448" s="35" t="e">
        <f t="shared" si="193"/>
        <v>#N/A</v>
      </c>
      <c r="AI448" s="35" t="e">
        <f t="shared" si="193"/>
        <v>#N/A</v>
      </c>
      <c r="AJ448" s="35" t="e">
        <f t="shared" si="193"/>
        <v>#N/A</v>
      </c>
      <c r="AK448" s="35" t="e">
        <f t="shared" si="193"/>
        <v>#N/A</v>
      </c>
      <c r="AL448" s="35" t="e">
        <f t="shared" si="193"/>
        <v>#N/A</v>
      </c>
      <c r="AM448" s="35" t="e">
        <f t="shared" si="193"/>
        <v>#N/A</v>
      </c>
      <c r="AN448" s="35" t="e">
        <f t="shared" si="193"/>
        <v>#N/A</v>
      </c>
      <c r="AO448" s="35" t="e">
        <f t="shared" si="193"/>
        <v>#N/A</v>
      </c>
      <c r="AP448" s="35" t="e">
        <f t="shared" si="193"/>
        <v>#N/A</v>
      </c>
      <c r="AQ448" s="35" t="e">
        <f t="shared" si="193"/>
        <v>#N/A</v>
      </c>
      <c r="AR448" s="35" t="e">
        <f t="shared" si="193"/>
        <v>#N/A</v>
      </c>
      <c r="AS448" s="35" t="e">
        <f t="shared" si="193"/>
        <v>#N/A</v>
      </c>
      <c r="AT448" s="35" t="e">
        <f t="shared" si="193"/>
        <v>#N/A</v>
      </c>
      <c r="AU448" s="35" t="e">
        <f t="shared" si="193"/>
        <v>#N/A</v>
      </c>
      <c r="AV448" s="35" t="e">
        <f t="shared" si="193"/>
        <v>#N/A</v>
      </c>
      <c r="AW448" s="35" t="e">
        <f t="shared" si="193"/>
        <v>#N/A</v>
      </c>
      <c r="AX448" s="35" t="e">
        <f t="shared" si="193"/>
        <v>#N/A</v>
      </c>
      <c r="AY448" s="35" t="e">
        <f t="shared" si="193"/>
        <v>#N/A</v>
      </c>
      <c r="AZ448" s="35" t="e">
        <f t="shared" si="193"/>
        <v>#N/A</v>
      </c>
      <c r="BA448" s="35" t="e">
        <f t="shared" si="193"/>
        <v>#N/A</v>
      </c>
      <c r="BB448" s="35" t="e">
        <f t="shared" si="193"/>
        <v>#N/A</v>
      </c>
      <c r="BC448" s="35" t="e">
        <f t="shared" si="193"/>
        <v>#N/A</v>
      </c>
      <c r="BD448" s="35" t="e">
        <f t="shared" si="193"/>
        <v>#N/A</v>
      </c>
      <c r="BE448" s="35" t="e">
        <f t="shared" si="193"/>
        <v>#N/A</v>
      </c>
      <c r="BF448" s="35" t="e">
        <f t="shared" si="193"/>
        <v>#N/A</v>
      </c>
      <c r="BG448" s="35" t="e">
        <f t="shared" si="193"/>
        <v>#N/A</v>
      </c>
      <c r="BH448" s="35" t="e">
        <f t="shared" si="193"/>
        <v>#N/A</v>
      </c>
      <c r="BI448" s="35" t="e">
        <f t="shared" si="193"/>
        <v>#N/A</v>
      </c>
      <c r="BJ448" s="35" t="e">
        <f t="shared" si="193"/>
        <v>#N/A</v>
      </c>
      <c r="BK448" s="35" t="e">
        <f t="shared" si="193"/>
        <v>#N/A</v>
      </c>
      <c r="BL448" s="35" t="e">
        <f t="shared" si="193"/>
        <v>#N/A</v>
      </c>
      <c r="BM448" s="35" t="e">
        <f t="shared" si="193"/>
        <v>#N/A</v>
      </c>
      <c r="BN448" s="35" t="e">
        <f t="shared" si="193"/>
        <v>#N/A</v>
      </c>
    </row>
    <row r="449" spans="3:66" hidden="1">
      <c r="C449" s="35" t="s">
        <v>0</v>
      </c>
      <c r="D449" s="35">
        <f>IF($D447&gt;=1,($B446/HLOOKUP($D447,'[7]Annuity Cal'!$H$7:$BE$11,2,FALSE))*HLOOKUP(D447,'[7]Annuity Cal'!$H$7:$BE$11,3,FALSE),(IF(D447&lt;=(-1),D447,0)))</f>
        <v>579844.06972229725</v>
      </c>
      <c r="E449" s="35">
        <f>IF($D447&gt;=1,($B446/HLOOKUP($D447,'[7]Annuity Cal'!$H$7:$BE$11,2,FALSE))*HLOOKUP(E447,'[7]Annuity Cal'!$H$7:$BE$11,3,FALSE),(IF(E447&lt;=(-1),E447,0)))</f>
        <v>613392.19089908735</v>
      </c>
      <c r="F449" s="35">
        <f>IF($D447&gt;=1,($B446/HLOOKUP($D447,'[7]Annuity Cal'!$H$7:$BE$11,2,FALSE))*HLOOKUP(F447,'[7]Annuity Cal'!$H$7:$BE$11,3,FALSE),(IF(F447&lt;=(-1),F447,0)))</f>
        <v>648881.31051539164</v>
      </c>
      <c r="G449" s="35">
        <f>IF($D447&gt;=1,($B446/HLOOKUP($D447,'[7]Annuity Cal'!$H$7:$BE$11,2,FALSE))*HLOOKUP(G447,'[7]Annuity Cal'!$H$7:$BE$11,3,FALSE),(IF(G447&lt;=(-1),G447,0)))</f>
        <v>686423.72919521073</v>
      </c>
      <c r="H449" s="35">
        <f>IF($D447&gt;=1,($B446/HLOOKUP($D447,'[7]Annuity Cal'!$H$7:$BE$11,2,FALSE))*HLOOKUP(H447,'[7]Annuity Cal'!$H$7:$BE$11,3,FALSE),(IF(H447&lt;=(-1),H447,0)))</f>
        <v>726138.24495579093</v>
      </c>
      <c r="I449" s="35">
        <f>IF($D447&gt;=1,($B446/HLOOKUP($D447,'[7]Annuity Cal'!$H$7:$BE$11,2,FALSE))*HLOOKUP(I447,'[7]Annuity Cal'!$H$7:$BE$11,3,FALSE),(IF(I447&lt;=(-1),I447,0)))</f>
        <v>768150.52912823309</v>
      </c>
      <c r="J449" s="35">
        <f>IF($D447&gt;=1,($B446/HLOOKUP($D447,'[7]Annuity Cal'!$H$7:$BE$11,2,FALSE))*HLOOKUP(J447,'[7]Annuity Cal'!$H$7:$BE$11,3,FALSE),(IF(J447&lt;=(-1),J447,0)))</f>
        <v>812593.52402779518</v>
      </c>
      <c r="K449" s="35">
        <f>IF($D447&gt;=1,($B446/HLOOKUP($D447,'[7]Annuity Cal'!$H$7:$BE$11,2,FALSE))*HLOOKUP(K447,'[7]Annuity Cal'!$H$7:$BE$11,3,FALSE),(IF(K447&lt;=(-1),K447,0)))</f>
        <v>859607.86363226036</v>
      </c>
      <c r="L449" s="35">
        <f>IF($D447&gt;=1,($B446/HLOOKUP($D447,'[7]Annuity Cal'!$H$7:$BE$11,2,FALSE))*HLOOKUP(L447,'[7]Annuity Cal'!$H$7:$BE$11,3,FALSE),(IF(L447&lt;=(-1),L447,0)))</f>
        <v>909342.31859955552</v>
      </c>
      <c r="M449" s="35">
        <f>IF($D447&gt;=1,($B446/HLOOKUP($D447,'[7]Annuity Cal'!$H$7:$BE$11,2,FALSE))*HLOOKUP(M447,'[7]Annuity Cal'!$H$7:$BE$11,3,FALSE),(IF(M447&lt;=(-1),M447,0)))</f>
        <v>961954.26703281549</v>
      </c>
      <c r="N449" s="35">
        <f>IF($D447&gt;=1,($B446/HLOOKUP($D447,'[7]Annuity Cal'!$H$7:$BE$11,2,FALSE))*HLOOKUP(N447,'[7]Annuity Cal'!$H$7:$BE$11,3,FALSE),(IF(N447&lt;=(-1),N447,0)))</f>
        <v>1017610.1924825711</v>
      </c>
      <c r="O449" s="35">
        <f>IF($D447&gt;=1,($B446/HLOOKUP($D447,'[7]Annuity Cal'!$H$7:$BE$11,2,FALSE))*HLOOKUP(O447,'[7]Annuity Cal'!$H$7:$BE$11,3,FALSE),(IF(O447&lt;=(-1),O447,0)))</f>
        <v>1076486.2107619201</v>
      </c>
      <c r="P449" s="35">
        <f>IF($D447&gt;=1,($B446/HLOOKUP($D447,'[7]Annuity Cal'!$H$7:$BE$11,2,FALSE))*HLOOKUP(P447,'[7]Annuity Cal'!$H$7:$BE$11,3,FALSE),(IF(P447&lt;=(-1),P447,0)))</f>
        <v>1138768.627241717</v>
      </c>
      <c r="Q449" s="35">
        <f>IF($D447&gt;=1,($B446/HLOOKUP($D447,'[7]Annuity Cal'!$H$7:$BE$11,2,FALSE))*HLOOKUP(Q447,'[7]Annuity Cal'!$H$7:$BE$11,3,FALSE),(IF(Q447&lt;=(-1),Q447,0)))</f>
        <v>1204654.5263892731</v>
      </c>
      <c r="R449" s="35">
        <f>IF($D447&gt;=1,($B446/HLOOKUP($D447,'[7]Annuity Cal'!$H$7:$BE$11,2,FALSE))*HLOOKUP(R447,'[7]Annuity Cal'!$H$7:$BE$11,3,FALSE),(IF(R447&lt;=(-1),R447,0)))</f>
        <v>1274352.3954160812</v>
      </c>
      <c r="S449" s="35" t="e">
        <f>IF($D447&gt;=1,($B446/HLOOKUP($D447,'[7]Annuity Cal'!$H$7:$BE$11,2,FALSE))*HLOOKUP(S447,'[7]Annuity Cal'!$H$7:$BE$11,3,FALSE),(IF(S447&lt;=(-1),S447,0)))</f>
        <v>#N/A</v>
      </c>
      <c r="T449" s="35" t="e">
        <f>IF($D447&gt;=1,($B446/HLOOKUP($D447,'[7]Annuity Cal'!$H$7:$BE$11,2,FALSE))*HLOOKUP(T447,'[7]Annuity Cal'!$H$7:$BE$11,3,FALSE),(IF(T447&lt;=(-1),T447,0)))</f>
        <v>#N/A</v>
      </c>
      <c r="U449" s="35" t="e">
        <f>IF($D447&gt;=1,($B446/HLOOKUP($D447,'[7]Annuity Cal'!$H$7:$BE$11,2,FALSE))*HLOOKUP(U447,'[7]Annuity Cal'!$H$7:$BE$11,3,FALSE),(IF(U447&lt;=(-1),U447,0)))</f>
        <v>#N/A</v>
      </c>
      <c r="V449" s="35" t="e">
        <f>IF($D447&gt;=1,($B446/HLOOKUP($D447,'[7]Annuity Cal'!$H$7:$BE$11,2,FALSE))*HLOOKUP(V447,'[7]Annuity Cal'!$H$7:$BE$11,3,FALSE),(IF(V447&lt;=(-1),V447,0)))</f>
        <v>#N/A</v>
      </c>
      <c r="W449" s="35" t="e">
        <f>IF($D447&gt;=1,($B446/HLOOKUP($D447,'[7]Annuity Cal'!$H$7:$BE$11,2,FALSE))*HLOOKUP(W447,'[7]Annuity Cal'!$H$7:$BE$11,3,FALSE),(IF(W447&lt;=(-1),W447,0)))</f>
        <v>#N/A</v>
      </c>
      <c r="X449" s="35" t="e">
        <f>IF($D447&gt;=1,($B446/HLOOKUP($D447,'[7]Annuity Cal'!$H$7:$BE$11,2,FALSE))*HLOOKUP(X447,'[7]Annuity Cal'!$H$7:$BE$11,3,FALSE),(IF(X447&lt;=(-1),X447,0)))</f>
        <v>#N/A</v>
      </c>
      <c r="Y449" s="35" t="e">
        <f>IF($D447&gt;=1,($B446/HLOOKUP($D447,'[7]Annuity Cal'!$H$7:$BE$11,2,FALSE))*HLOOKUP(Y447,'[7]Annuity Cal'!$H$7:$BE$11,3,FALSE),(IF(Y447&lt;=(-1),Y447,0)))</f>
        <v>#N/A</v>
      </c>
      <c r="Z449" s="35" t="e">
        <f>IF($D447&gt;=1,($B446/HLOOKUP($D447,'[7]Annuity Cal'!$H$7:$BE$11,2,FALSE))*HLOOKUP(Z447,'[7]Annuity Cal'!$H$7:$BE$11,3,FALSE),(IF(Z447&lt;=(-1),Z447,0)))</f>
        <v>#N/A</v>
      </c>
      <c r="AA449" s="35" t="e">
        <f>IF($D447&gt;=1,($B446/HLOOKUP($D447,'[7]Annuity Cal'!$H$7:$BE$11,2,FALSE))*HLOOKUP(AA447,'[7]Annuity Cal'!$H$7:$BE$11,3,FALSE),(IF(AA447&lt;=(-1),AA447,0)))</f>
        <v>#N/A</v>
      </c>
      <c r="AB449" s="35" t="e">
        <f>IF($D447&gt;=1,($B446/HLOOKUP($D447,'[7]Annuity Cal'!$H$7:$BE$11,2,FALSE))*HLOOKUP(AB447,'[7]Annuity Cal'!$H$7:$BE$11,3,FALSE),(IF(AB447&lt;=(-1),AB447,0)))</f>
        <v>#N/A</v>
      </c>
      <c r="AC449" s="35" t="e">
        <f>IF($D447&gt;=1,($B446/HLOOKUP($D447,'[7]Annuity Cal'!$H$7:$BE$11,2,FALSE))*HLOOKUP(AC447,'[7]Annuity Cal'!$H$7:$BE$11,3,FALSE),(IF(AC447&lt;=(-1),AC447,0)))</f>
        <v>#N/A</v>
      </c>
      <c r="AD449" s="35" t="e">
        <f>IF($D447&gt;=1,($B446/HLOOKUP($D447,'[7]Annuity Cal'!$H$7:$BE$11,2,FALSE))*HLOOKUP(AD447,'[7]Annuity Cal'!$H$7:$BE$11,3,FALSE),(IF(AD447&lt;=(-1),AD447,0)))</f>
        <v>#N/A</v>
      </c>
      <c r="AE449" s="35" t="e">
        <f>IF($D447&gt;=1,($B446/HLOOKUP($D447,'[7]Annuity Cal'!$H$7:$BE$11,2,FALSE))*HLOOKUP(AE447,'[7]Annuity Cal'!$H$7:$BE$11,3,FALSE),(IF(AE447&lt;=(-1),AE447,0)))</f>
        <v>#N/A</v>
      </c>
      <c r="AF449" s="35" t="e">
        <f>IF($D447&gt;=1,($B446/HLOOKUP($D447,'[7]Annuity Cal'!$H$7:$BE$11,2,FALSE))*HLOOKUP(AF447,'[7]Annuity Cal'!$H$7:$BE$11,3,FALSE),(IF(AF447&lt;=(-1),AF447,0)))</f>
        <v>#N/A</v>
      </c>
      <c r="AG449" s="35" t="e">
        <f>IF($D447&gt;=1,($B446/HLOOKUP($D447,'[7]Annuity Cal'!$H$7:$BE$11,2,FALSE))*HLOOKUP(AG447,'[7]Annuity Cal'!$H$7:$BE$11,3,FALSE),(IF(AG447&lt;=(-1),AG447,0)))</f>
        <v>#N/A</v>
      </c>
      <c r="AH449" s="35" t="e">
        <f>IF($D447&gt;=1,($B446/HLOOKUP($D447,'[7]Annuity Cal'!$H$7:$BE$11,2,FALSE))*HLOOKUP(AH447,'[7]Annuity Cal'!$H$7:$BE$11,3,FALSE),(IF(AH447&lt;=(-1),AH447,0)))</f>
        <v>#N/A</v>
      </c>
      <c r="AI449" s="35" t="e">
        <f>IF($D447&gt;=1,($B446/HLOOKUP($D447,'[7]Annuity Cal'!$H$7:$BE$11,2,FALSE))*HLOOKUP(AI447,'[7]Annuity Cal'!$H$7:$BE$11,3,FALSE),(IF(AI447&lt;=(-1),AI447,0)))</f>
        <v>#N/A</v>
      </c>
      <c r="AJ449" s="35" t="e">
        <f>IF($D447&gt;=1,($B446/HLOOKUP($D447,'[7]Annuity Cal'!$H$7:$BE$11,2,FALSE))*HLOOKUP(AJ447,'[7]Annuity Cal'!$H$7:$BE$11,3,FALSE),(IF(AJ447&lt;=(-1),AJ447,0)))</f>
        <v>#N/A</v>
      </c>
      <c r="AK449" s="35" t="e">
        <f>IF($D447&gt;=1,($B446/HLOOKUP($D447,'[7]Annuity Cal'!$H$7:$BE$11,2,FALSE))*HLOOKUP(AK447,'[7]Annuity Cal'!$H$7:$BE$11,3,FALSE),(IF(AK447&lt;=(-1),AK447,0)))</f>
        <v>#N/A</v>
      </c>
      <c r="AL449" s="35" t="e">
        <f>IF($D447&gt;=1,($B446/HLOOKUP($D447,'[7]Annuity Cal'!$H$7:$BE$11,2,FALSE))*HLOOKUP(AL447,'[7]Annuity Cal'!$H$7:$BE$11,3,FALSE),(IF(AL447&lt;=(-1),AL447,0)))</f>
        <v>#N/A</v>
      </c>
      <c r="AM449" s="35" t="e">
        <f>IF($D447&gt;=1,($B446/HLOOKUP($D447,'[7]Annuity Cal'!$H$7:$BE$11,2,FALSE))*HLOOKUP(AM447,'[7]Annuity Cal'!$H$7:$BE$11,3,FALSE),(IF(AM447&lt;=(-1),AM447,0)))</f>
        <v>#N/A</v>
      </c>
      <c r="AN449" s="35" t="e">
        <f>IF($D447&gt;=1,($B446/HLOOKUP($D447,'[7]Annuity Cal'!$H$7:$BE$11,2,FALSE))*HLOOKUP(AN447,'[7]Annuity Cal'!$H$7:$BE$11,3,FALSE),(IF(AN447&lt;=(-1),AN447,0)))</f>
        <v>#N/A</v>
      </c>
      <c r="AO449" s="35" t="e">
        <f>IF($D447&gt;=1,($B446/HLOOKUP($D447,'[7]Annuity Cal'!$H$7:$BE$11,2,FALSE))*HLOOKUP(AO447,'[7]Annuity Cal'!$H$7:$BE$11,3,FALSE),(IF(AO447&lt;=(-1),AO447,0)))</f>
        <v>#N/A</v>
      </c>
      <c r="AP449" s="35" t="e">
        <f>IF($D447&gt;=1,($B446/HLOOKUP($D447,'[7]Annuity Cal'!$H$7:$BE$11,2,FALSE))*HLOOKUP(AP447,'[7]Annuity Cal'!$H$7:$BE$11,3,FALSE),(IF(AP447&lt;=(-1),AP447,0)))</f>
        <v>#N/A</v>
      </c>
      <c r="AQ449" s="35" t="e">
        <f>IF($D447&gt;=1,($B446/HLOOKUP($D447,'[7]Annuity Cal'!$H$7:$BE$11,2,FALSE))*HLOOKUP(AQ447,'[7]Annuity Cal'!$H$7:$BE$11,3,FALSE),(IF(AQ447&lt;=(-1),AQ447,0)))</f>
        <v>#N/A</v>
      </c>
      <c r="AR449" s="35" t="e">
        <f>IF($D447&gt;=1,($B446/HLOOKUP($D447,'[7]Annuity Cal'!$H$7:$BE$11,2,FALSE))*HLOOKUP(AR447,'[7]Annuity Cal'!$H$7:$BE$11,3,FALSE),(IF(AR447&lt;=(-1),AR447,0)))</f>
        <v>#N/A</v>
      </c>
      <c r="AS449" s="35" t="e">
        <f>IF($D447&gt;=1,($B446/HLOOKUP($D447,'[7]Annuity Cal'!$H$7:$BE$11,2,FALSE))*HLOOKUP(AS447,'[7]Annuity Cal'!$H$7:$BE$11,3,FALSE),(IF(AS447&lt;=(-1),AS447,0)))</f>
        <v>#N/A</v>
      </c>
      <c r="AT449" s="35" t="e">
        <f>IF($D447&gt;=1,($B446/HLOOKUP($D447,'[7]Annuity Cal'!$H$7:$BE$11,2,FALSE))*HLOOKUP(AT447,'[7]Annuity Cal'!$H$7:$BE$11,3,FALSE),(IF(AT447&lt;=(-1),AT447,0)))</f>
        <v>#N/A</v>
      </c>
      <c r="AU449" s="35" t="e">
        <f>IF($D447&gt;=1,($B446/HLOOKUP($D447,'[7]Annuity Cal'!$H$7:$BE$11,2,FALSE))*HLOOKUP(AU447,'[7]Annuity Cal'!$H$7:$BE$11,3,FALSE),(IF(AU447&lt;=(-1),AU447,0)))</f>
        <v>#N/A</v>
      </c>
      <c r="AV449" s="35" t="e">
        <f>IF($D447&gt;=1,($B446/HLOOKUP($D447,'[7]Annuity Cal'!$H$7:$BE$11,2,FALSE))*HLOOKUP(AV447,'[7]Annuity Cal'!$H$7:$BE$11,3,FALSE),(IF(AV447&lt;=(-1),AV447,0)))</f>
        <v>#N/A</v>
      </c>
      <c r="AW449" s="35" t="e">
        <f>IF($D447&gt;=1,($B446/HLOOKUP($D447,'[7]Annuity Cal'!$H$7:$BE$11,2,FALSE))*HLOOKUP(AW447,'[7]Annuity Cal'!$H$7:$BE$11,3,FALSE),(IF(AW447&lt;=(-1),AW447,0)))</f>
        <v>#N/A</v>
      </c>
      <c r="AX449" s="35" t="e">
        <f>IF($D447&gt;=1,($B446/HLOOKUP($D447,'[7]Annuity Cal'!$H$7:$BE$11,2,FALSE))*HLOOKUP(AX447,'[7]Annuity Cal'!$H$7:$BE$11,3,FALSE),(IF(AX447&lt;=(-1),AX447,0)))</f>
        <v>#N/A</v>
      </c>
      <c r="AY449" s="35" t="e">
        <f>IF($D447&gt;=1,($B446/HLOOKUP($D447,'[7]Annuity Cal'!$H$7:$BE$11,2,FALSE))*HLOOKUP(AY447,'[7]Annuity Cal'!$H$7:$BE$11,3,FALSE),(IF(AY447&lt;=(-1),AY447,0)))</f>
        <v>#N/A</v>
      </c>
      <c r="AZ449" s="35" t="e">
        <f>IF($D447&gt;=1,($B446/HLOOKUP($D447,'[7]Annuity Cal'!$H$7:$BE$11,2,FALSE))*HLOOKUP(AZ447,'[7]Annuity Cal'!$H$7:$BE$11,3,FALSE),(IF(AZ447&lt;=(-1),AZ447,0)))</f>
        <v>#N/A</v>
      </c>
      <c r="BA449" s="35" t="e">
        <f>IF($D447&gt;=1,($B446/HLOOKUP($D447,'[7]Annuity Cal'!$H$7:$BE$11,2,FALSE))*HLOOKUP(BA447,'[7]Annuity Cal'!$H$7:$BE$11,3,FALSE),(IF(BA447&lt;=(-1),BA447,0)))</f>
        <v>#N/A</v>
      </c>
      <c r="BB449" s="35" t="e">
        <f>IF($D447&gt;=1,($B446/HLOOKUP($D447,'[7]Annuity Cal'!$H$7:$BE$11,2,FALSE))*HLOOKUP(BB447,'[7]Annuity Cal'!$H$7:$BE$11,3,FALSE),(IF(BB447&lt;=(-1),BB447,0)))</f>
        <v>#N/A</v>
      </c>
      <c r="BC449" s="35" t="e">
        <f>IF($D447&gt;=1,($B446/HLOOKUP($D447,'[7]Annuity Cal'!$H$7:$BE$11,2,FALSE))*HLOOKUP(BC447,'[7]Annuity Cal'!$H$7:$BE$11,3,FALSE),(IF(BC447&lt;=(-1),BC447,0)))</f>
        <v>#N/A</v>
      </c>
      <c r="BD449" s="35" t="e">
        <f>IF($D447&gt;=1,($B446/HLOOKUP($D447,'[7]Annuity Cal'!$H$7:$BE$11,2,FALSE))*HLOOKUP(BD447,'[7]Annuity Cal'!$H$7:$BE$11,3,FALSE),(IF(BD447&lt;=(-1),BD447,0)))</f>
        <v>#N/A</v>
      </c>
      <c r="BE449" s="35" t="e">
        <f>IF($D447&gt;=1,($B446/HLOOKUP($D447,'[7]Annuity Cal'!$H$7:$BE$11,2,FALSE))*HLOOKUP(BE447,'[7]Annuity Cal'!$H$7:$BE$11,3,FALSE),(IF(BE447&lt;=(-1),BE447,0)))</f>
        <v>#N/A</v>
      </c>
      <c r="BF449" s="35" t="e">
        <f>IF($D447&gt;=1,($B446/HLOOKUP($D447,'[7]Annuity Cal'!$H$7:$BE$11,2,FALSE))*HLOOKUP(BF447,'[7]Annuity Cal'!$H$7:$BE$11,3,FALSE),(IF(BF447&lt;=(-1),BF447,0)))</f>
        <v>#N/A</v>
      </c>
      <c r="BG449" s="35" t="e">
        <f>IF($D447&gt;=1,($B446/HLOOKUP($D447,'[7]Annuity Cal'!$H$7:$BE$11,2,FALSE))*HLOOKUP(BG447,'[7]Annuity Cal'!$H$7:$BE$11,3,FALSE),(IF(BG447&lt;=(-1),BG447,0)))</f>
        <v>#N/A</v>
      </c>
      <c r="BH449" s="35" t="e">
        <f>IF($D447&gt;=1,($B446/HLOOKUP($D447,'[7]Annuity Cal'!$H$7:$BE$11,2,FALSE))*HLOOKUP(BH447,'[7]Annuity Cal'!$H$7:$BE$11,3,FALSE),(IF(BH447&lt;=(-1),BH447,0)))</f>
        <v>#N/A</v>
      </c>
      <c r="BI449" s="35" t="e">
        <f>IF($D447&gt;=1,($B446/HLOOKUP($D447,'[7]Annuity Cal'!$H$7:$BE$11,2,FALSE))*HLOOKUP(BI447,'[7]Annuity Cal'!$H$7:$BE$11,3,FALSE),(IF(BI447&lt;=(-1),BI447,0)))</f>
        <v>#N/A</v>
      </c>
      <c r="BJ449" s="35" t="e">
        <f>IF($D447&gt;=1,($B446/HLOOKUP($D447,'[7]Annuity Cal'!$H$7:$BE$11,2,FALSE))*HLOOKUP(BJ447,'[7]Annuity Cal'!$H$7:$BE$11,3,FALSE),(IF(BJ447&lt;=(-1),BJ447,0)))</f>
        <v>#N/A</v>
      </c>
      <c r="BK449" s="35" t="e">
        <f>IF($D447&gt;=1,($B446/HLOOKUP($D447,'[7]Annuity Cal'!$H$7:$BE$11,2,FALSE))*HLOOKUP(BK447,'[7]Annuity Cal'!$H$7:$BE$11,3,FALSE),(IF(BK447&lt;=(-1),BK447,0)))</f>
        <v>#N/A</v>
      </c>
      <c r="BL449" s="35" t="e">
        <f>IF($D447&gt;=1,($B446/HLOOKUP($D447,'[7]Annuity Cal'!$H$7:$BE$11,2,FALSE))*HLOOKUP(BL447,'[7]Annuity Cal'!$H$7:$BE$11,3,FALSE),(IF(BL447&lt;=(-1),BL447,0)))</f>
        <v>#N/A</v>
      </c>
      <c r="BM449" s="35" t="e">
        <f>IF($D447&gt;=1,($B446/HLOOKUP($D447,'[7]Annuity Cal'!$H$7:$BE$11,2,FALSE))*HLOOKUP(BM447,'[7]Annuity Cal'!$H$7:$BE$11,3,FALSE),(IF(BM447&lt;=(-1),BM447,0)))</f>
        <v>#N/A</v>
      </c>
      <c r="BN449" s="35" t="e">
        <f>IF($D447&gt;=1,($B446/HLOOKUP($D447,'[7]Annuity Cal'!$H$7:$BE$11,2,FALSE))*HLOOKUP(BN447,'[7]Annuity Cal'!$H$7:$BE$11,3,FALSE),(IF(BN447&lt;=(-1),BN447,0)))</f>
        <v>#N/A</v>
      </c>
    </row>
    <row r="450" spans="3:66" hidden="1">
      <c r="C450" s="35" t="s">
        <v>1</v>
      </c>
      <c r="D450" s="35">
        <f>IF($D447&gt;=1,($B446/HLOOKUP($D447,'[7]Annuity Cal'!$H$7:$BE$11,2,FALSE))*HLOOKUP(D447,'[7]Annuity Cal'!$H$7:$BE$11,4,FALSE),(IF(D447&lt;=(-1),D447,0)))</f>
        <v>730337.04628687748</v>
      </c>
      <c r="E450" s="35">
        <f>IF($D447&gt;=1,($B446/HLOOKUP($D447,'[7]Annuity Cal'!$H$7:$BE$11,2,FALSE))*HLOOKUP(E447,'[7]Annuity Cal'!$H$7:$BE$11,4,FALSE),(IF(E447&lt;=(-1),E447,0)))</f>
        <v>696788.92511008738</v>
      </c>
      <c r="F450" s="35">
        <f>IF($D447&gt;=1,($B446/HLOOKUP($D447,'[7]Annuity Cal'!$H$7:$BE$11,2,FALSE))*HLOOKUP(F447,'[7]Annuity Cal'!$H$7:$BE$11,4,FALSE),(IF(F447&lt;=(-1),F447,0)))</f>
        <v>661299.80549378309</v>
      </c>
      <c r="G450" s="35">
        <f>IF($D447&gt;=1,($B446/HLOOKUP($D447,'[7]Annuity Cal'!$H$7:$BE$11,2,FALSE))*HLOOKUP(G447,'[7]Annuity Cal'!$H$7:$BE$11,4,FALSE),(IF(G447&lt;=(-1),G447,0)))</f>
        <v>623757.38681396388</v>
      </c>
      <c r="H450" s="35">
        <f>IF($D447&gt;=1,($B446/HLOOKUP($D447,'[7]Annuity Cal'!$H$7:$BE$11,2,FALSE))*HLOOKUP(H447,'[7]Annuity Cal'!$H$7:$BE$11,4,FALSE),(IF(H447&lt;=(-1),H447,0)))</f>
        <v>584042.87105338369</v>
      </c>
      <c r="I450" s="35">
        <f>IF($D447&gt;=1,($B446/HLOOKUP($D447,'[7]Annuity Cal'!$H$7:$BE$11,2,FALSE))*HLOOKUP(I447,'[7]Annuity Cal'!$H$7:$BE$11,4,FALSE),(IF(I447&lt;=(-1),I447,0)))</f>
        <v>542030.58688094153</v>
      </c>
      <c r="J450" s="35">
        <f>IF($D447&gt;=1,($B446/HLOOKUP($D447,'[7]Annuity Cal'!$H$7:$BE$11,2,FALSE))*HLOOKUP(J447,'[7]Annuity Cal'!$H$7:$BE$11,4,FALSE),(IF(J447&lt;=(-1),J447,0)))</f>
        <v>497587.59198137955</v>
      </c>
      <c r="K450" s="35">
        <f>IF($D447&gt;=1,($B446/HLOOKUP($D447,'[7]Annuity Cal'!$H$7:$BE$11,2,FALSE))*HLOOKUP(K447,'[7]Annuity Cal'!$H$7:$BE$11,4,FALSE),(IF(K447&lt;=(-1),K447,0)))</f>
        <v>450573.25237691437</v>
      </c>
      <c r="L450" s="35">
        <f>IF($D447&gt;=1,($B446/HLOOKUP($D447,'[7]Annuity Cal'!$H$7:$BE$11,2,FALSE))*HLOOKUP(L447,'[7]Annuity Cal'!$H$7:$BE$11,4,FALSE),(IF(L447&lt;=(-1),L447,0)))</f>
        <v>400838.79740961915</v>
      </c>
      <c r="M450" s="35">
        <f>IF($D447&gt;=1,($B446/HLOOKUP($D447,'[7]Annuity Cal'!$H$7:$BE$11,2,FALSE))*HLOOKUP(M447,'[7]Annuity Cal'!$H$7:$BE$11,4,FALSE),(IF(M447&lt;=(-1),M447,0)))</f>
        <v>348226.84897635918</v>
      </c>
      <c r="N450" s="35">
        <f>IF($D447&gt;=1,($B446/HLOOKUP($D447,'[7]Annuity Cal'!$H$7:$BE$11,2,FALSE))*HLOOKUP(N447,'[7]Annuity Cal'!$H$7:$BE$11,4,FALSE),(IF(N447&lt;=(-1),N447,0)))</f>
        <v>292570.92352660355</v>
      </c>
      <c r="O450" s="35">
        <f>IF($D447&gt;=1,($B446/HLOOKUP($D447,'[7]Annuity Cal'!$H$7:$BE$11,2,FALSE))*HLOOKUP(O447,'[7]Annuity Cal'!$H$7:$BE$11,4,FALSE),(IF(O447&lt;=(-1),O447,0)))</f>
        <v>233694.90524725473</v>
      </c>
      <c r="P450" s="35">
        <f>IF($D447&gt;=1,($B446/HLOOKUP($D447,'[7]Annuity Cal'!$H$7:$BE$11,2,FALSE))*HLOOKUP(P447,'[7]Annuity Cal'!$H$7:$BE$11,4,FALSE),(IF(P447&lt;=(-1),P447,0)))</f>
        <v>171412.48876745781</v>
      </c>
      <c r="Q450" s="35">
        <f>IF($D447&gt;=1,($B446/HLOOKUP($D447,'[7]Annuity Cal'!$H$7:$BE$11,2,FALSE))*HLOOKUP(Q447,'[7]Annuity Cal'!$H$7:$BE$11,4,FALSE),(IF(Q447&lt;=(-1),Q447,0)))</f>
        <v>105526.58961990153</v>
      </c>
      <c r="R450" s="35">
        <f>IF($D447&gt;=1,($B446/HLOOKUP($D447,'[7]Annuity Cal'!$H$7:$BE$11,2,FALSE))*HLOOKUP(R447,'[7]Annuity Cal'!$H$7:$BE$11,4,FALSE),(IF(R447&lt;=(-1),R447,0)))</f>
        <v>35828.720593093567</v>
      </c>
      <c r="S450" s="35" t="e">
        <f>IF($D447&gt;=1,($B446/HLOOKUP($D447,'[7]Annuity Cal'!$H$7:$BE$11,2,FALSE))*HLOOKUP(S447,'[7]Annuity Cal'!$H$7:$BE$11,4,FALSE),(IF(S447&lt;=(-1),S447,0)))</f>
        <v>#N/A</v>
      </c>
      <c r="T450" s="35" t="e">
        <f>IF($D447&gt;=1,($B446/HLOOKUP($D447,'[7]Annuity Cal'!$H$7:$BE$11,2,FALSE))*HLOOKUP(T447,'[7]Annuity Cal'!$H$7:$BE$11,4,FALSE),(IF(T447&lt;=(-1),T447,0)))</f>
        <v>#N/A</v>
      </c>
      <c r="U450" s="35" t="e">
        <f>IF($D447&gt;=1,($B446/HLOOKUP($D447,'[7]Annuity Cal'!$H$7:$BE$11,2,FALSE))*HLOOKUP(U447,'[7]Annuity Cal'!$H$7:$BE$11,4,FALSE),(IF(U447&lt;=(-1),U447,0)))</f>
        <v>#N/A</v>
      </c>
      <c r="V450" s="35" t="e">
        <f>IF($D447&gt;=1,($B446/HLOOKUP($D447,'[7]Annuity Cal'!$H$7:$BE$11,2,FALSE))*HLOOKUP(V447,'[7]Annuity Cal'!$H$7:$BE$11,4,FALSE),(IF(V447&lt;=(-1),V447,0)))</f>
        <v>#N/A</v>
      </c>
      <c r="W450" s="35" t="e">
        <f>IF($D447&gt;=1,($B446/HLOOKUP($D447,'[7]Annuity Cal'!$H$7:$BE$11,2,FALSE))*HLOOKUP(W447,'[7]Annuity Cal'!$H$7:$BE$11,4,FALSE),(IF(W447&lt;=(-1),W447,0)))</f>
        <v>#N/A</v>
      </c>
      <c r="X450" s="35" t="e">
        <f>IF($D447&gt;=1,($B446/HLOOKUP($D447,'[7]Annuity Cal'!$H$7:$BE$11,2,FALSE))*HLOOKUP(X447,'[7]Annuity Cal'!$H$7:$BE$11,4,FALSE),(IF(X447&lt;=(-1),X447,0)))</f>
        <v>#N/A</v>
      </c>
      <c r="Y450" s="35" t="e">
        <f>IF($D447&gt;=1,($B446/HLOOKUP($D447,'[7]Annuity Cal'!$H$7:$BE$11,2,FALSE))*HLOOKUP(Y447,'[7]Annuity Cal'!$H$7:$BE$11,4,FALSE),(IF(Y447&lt;=(-1),Y447,0)))</f>
        <v>#N/A</v>
      </c>
      <c r="Z450" s="35" t="e">
        <f>IF($D447&gt;=1,($B446/HLOOKUP($D447,'[7]Annuity Cal'!$H$7:$BE$11,2,FALSE))*HLOOKUP(Z447,'[7]Annuity Cal'!$H$7:$BE$11,4,FALSE),(IF(Z447&lt;=(-1),Z447,0)))</f>
        <v>#N/A</v>
      </c>
      <c r="AA450" s="35" t="e">
        <f>IF($D447&gt;=1,($B446/HLOOKUP($D447,'[7]Annuity Cal'!$H$7:$BE$11,2,FALSE))*HLOOKUP(AA447,'[7]Annuity Cal'!$H$7:$BE$11,4,FALSE),(IF(AA447&lt;=(-1),AA447,0)))</f>
        <v>#N/A</v>
      </c>
      <c r="AB450" s="35" t="e">
        <f>IF($D447&gt;=1,($B446/HLOOKUP($D447,'[7]Annuity Cal'!$H$7:$BE$11,2,FALSE))*HLOOKUP(AB447,'[7]Annuity Cal'!$H$7:$BE$11,4,FALSE),(IF(AB447&lt;=(-1),AB447,0)))</f>
        <v>#N/A</v>
      </c>
      <c r="AC450" s="35" t="e">
        <f>IF($D447&gt;=1,($B446/HLOOKUP($D447,'[7]Annuity Cal'!$H$7:$BE$11,2,FALSE))*HLOOKUP(AC447,'[7]Annuity Cal'!$H$7:$BE$11,4,FALSE),(IF(AC447&lt;=(-1),AC447,0)))</f>
        <v>#N/A</v>
      </c>
      <c r="AD450" s="35" t="e">
        <f>IF($D447&gt;=1,($B446/HLOOKUP($D447,'[7]Annuity Cal'!$H$7:$BE$11,2,FALSE))*HLOOKUP(AD447,'[7]Annuity Cal'!$H$7:$BE$11,4,FALSE),(IF(AD447&lt;=(-1),AD447,0)))</f>
        <v>#N/A</v>
      </c>
      <c r="AE450" s="35" t="e">
        <f>IF($D447&gt;=1,($B446/HLOOKUP($D447,'[7]Annuity Cal'!$H$7:$BE$11,2,FALSE))*HLOOKUP(AE447,'[7]Annuity Cal'!$H$7:$BE$11,4,FALSE),(IF(AE447&lt;=(-1),AE447,0)))</f>
        <v>#N/A</v>
      </c>
      <c r="AF450" s="35" t="e">
        <f>IF($D447&gt;=1,($B446/HLOOKUP($D447,'[7]Annuity Cal'!$H$7:$BE$11,2,FALSE))*HLOOKUP(AF447,'[7]Annuity Cal'!$H$7:$BE$11,4,FALSE),(IF(AF447&lt;=(-1),AF447,0)))</f>
        <v>#N/A</v>
      </c>
      <c r="AG450" s="35" t="e">
        <f>IF($D447&gt;=1,($B446/HLOOKUP($D447,'[7]Annuity Cal'!$H$7:$BE$11,2,FALSE))*HLOOKUP(AG447,'[7]Annuity Cal'!$H$7:$BE$11,4,FALSE),(IF(AG447&lt;=(-1),AG447,0)))</f>
        <v>#N/A</v>
      </c>
      <c r="AH450" s="35" t="e">
        <f>IF($D447&gt;=1,($B446/HLOOKUP($D447,'[7]Annuity Cal'!$H$7:$BE$11,2,FALSE))*HLOOKUP(AH447,'[7]Annuity Cal'!$H$7:$BE$11,4,FALSE),(IF(AH447&lt;=(-1),AH447,0)))</f>
        <v>#N/A</v>
      </c>
      <c r="AI450" s="35" t="e">
        <f>IF($D447&gt;=1,($B446/HLOOKUP($D447,'[7]Annuity Cal'!$H$7:$BE$11,2,FALSE))*HLOOKUP(AI447,'[7]Annuity Cal'!$H$7:$BE$11,4,FALSE),(IF(AI447&lt;=(-1),AI447,0)))</f>
        <v>#N/A</v>
      </c>
      <c r="AJ450" s="35" t="e">
        <f>IF($D447&gt;=1,($B446/HLOOKUP($D447,'[7]Annuity Cal'!$H$7:$BE$11,2,FALSE))*HLOOKUP(AJ447,'[7]Annuity Cal'!$H$7:$BE$11,4,FALSE),(IF(AJ447&lt;=(-1),AJ447,0)))</f>
        <v>#N/A</v>
      </c>
      <c r="AK450" s="35" t="e">
        <f>IF($D447&gt;=1,($B446/HLOOKUP($D447,'[7]Annuity Cal'!$H$7:$BE$11,2,FALSE))*HLOOKUP(AK447,'[7]Annuity Cal'!$H$7:$BE$11,4,FALSE),(IF(AK447&lt;=(-1),AK447,0)))</f>
        <v>#N/A</v>
      </c>
      <c r="AL450" s="35" t="e">
        <f>IF($D447&gt;=1,($B446/HLOOKUP($D447,'[7]Annuity Cal'!$H$7:$BE$11,2,FALSE))*HLOOKUP(AL447,'[7]Annuity Cal'!$H$7:$BE$11,4,FALSE),(IF(AL447&lt;=(-1),AL447,0)))</f>
        <v>#N/A</v>
      </c>
      <c r="AM450" s="35" t="e">
        <f>IF($D447&gt;=1,($B446/HLOOKUP($D447,'[7]Annuity Cal'!$H$7:$BE$11,2,FALSE))*HLOOKUP(AM447,'[7]Annuity Cal'!$H$7:$BE$11,4,FALSE),(IF(AM447&lt;=(-1),AM447,0)))</f>
        <v>#N/A</v>
      </c>
      <c r="AN450" s="35" t="e">
        <f>IF($D447&gt;=1,($B446/HLOOKUP($D447,'[7]Annuity Cal'!$H$7:$BE$11,2,FALSE))*HLOOKUP(AN447,'[7]Annuity Cal'!$H$7:$BE$11,4,FALSE),(IF(AN447&lt;=(-1),AN447,0)))</f>
        <v>#N/A</v>
      </c>
      <c r="AO450" s="35" t="e">
        <f>IF($D447&gt;=1,($B446/HLOOKUP($D447,'[7]Annuity Cal'!$H$7:$BE$11,2,FALSE))*HLOOKUP(AO447,'[7]Annuity Cal'!$H$7:$BE$11,4,FALSE),(IF(AO447&lt;=(-1),AO447,0)))</f>
        <v>#N/A</v>
      </c>
      <c r="AP450" s="35" t="e">
        <f>IF($D447&gt;=1,($B446/HLOOKUP($D447,'[7]Annuity Cal'!$H$7:$BE$11,2,FALSE))*HLOOKUP(AP447,'[7]Annuity Cal'!$H$7:$BE$11,4,FALSE),(IF(AP447&lt;=(-1),AP447,0)))</f>
        <v>#N/A</v>
      </c>
      <c r="AQ450" s="35" t="e">
        <f>IF($D447&gt;=1,($B446/HLOOKUP($D447,'[7]Annuity Cal'!$H$7:$BE$11,2,FALSE))*HLOOKUP(AQ447,'[7]Annuity Cal'!$H$7:$BE$11,4,FALSE),(IF(AQ447&lt;=(-1),AQ447,0)))</f>
        <v>#N/A</v>
      </c>
      <c r="AR450" s="35" t="e">
        <f>IF($D447&gt;=1,($B446/HLOOKUP($D447,'[7]Annuity Cal'!$H$7:$BE$11,2,FALSE))*HLOOKUP(AR447,'[7]Annuity Cal'!$H$7:$BE$11,4,FALSE),(IF(AR447&lt;=(-1),AR447,0)))</f>
        <v>#N/A</v>
      </c>
      <c r="AS450" s="35" t="e">
        <f>IF($D447&gt;=1,($B446/HLOOKUP($D447,'[7]Annuity Cal'!$H$7:$BE$11,2,FALSE))*HLOOKUP(AS447,'[7]Annuity Cal'!$H$7:$BE$11,4,FALSE),(IF(AS447&lt;=(-1),AS447,0)))</f>
        <v>#N/A</v>
      </c>
      <c r="AT450" s="35" t="e">
        <f>IF($D447&gt;=1,($B446/HLOOKUP($D447,'[7]Annuity Cal'!$H$7:$BE$11,2,FALSE))*HLOOKUP(AT447,'[7]Annuity Cal'!$H$7:$BE$11,4,FALSE),(IF(AT447&lt;=(-1),AT447,0)))</f>
        <v>#N/A</v>
      </c>
      <c r="AU450" s="35" t="e">
        <f>IF($D447&gt;=1,($B446/HLOOKUP($D447,'[7]Annuity Cal'!$H$7:$BE$11,2,FALSE))*HLOOKUP(AU447,'[7]Annuity Cal'!$H$7:$BE$11,4,FALSE),(IF(AU447&lt;=(-1),AU447,0)))</f>
        <v>#N/A</v>
      </c>
      <c r="AV450" s="35" t="e">
        <f>IF($D447&gt;=1,($B446/HLOOKUP($D447,'[7]Annuity Cal'!$H$7:$BE$11,2,FALSE))*HLOOKUP(AV447,'[7]Annuity Cal'!$H$7:$BE$11,4,FALSE),(IF(AV447&lt;=(-1),AV447,0)))</f>
        <v>#N/A</v>
      </c>
      <c r="AW450" s="35" t="e">
        <f>IF($D447&gt;=1,($B446/HLOOKUP($D447,'[7]Annuity Cal'!$H$7:$BE$11,2,FALSE))*HLOOKUP(AW447,'[7]Annuity Cal'!$H$7:$BE$11,4,FALSE),(IF(AW447&lt;=(-1),AW447,0)))</f>
        <v>#N/A</v>
      </c>
      <c r="AX450" s="35" t="e">
        <f>IF($D447&gt;=1,($B446/HLOOKUP($D447,'[7]Annuity Cal'!$H$7:$BE$11,2,FALSE))*HLOOKUP(AX447,'[7]Annuity Cal'!$H$7:$BE$11,4,FALSE),(IF(AX447&lt;=(-1),AX447,0)))</f>
        <v>#N/A</v>
      </c>
      <c r="AY450" s="35" t="e">
        <f>IF($D447&gt;=1,($B446/HLOOKUP($D447,'[7]Annuity Cal'!$H$7:$BE$11,2,FALSE))*HLOOKUP(AY447,'[7]Annuity Cal'!$H$7:$BE$11,4,FALSE),(IF(AY447&lt;=(-1),AY447,0)))</f>
        <v>#N/A</v>
      </c>
      <c r="AZ450" s="35" t="e">
        <f>IF($D447&gt;=1,($B446/HLOOKUP($D447,'[7]Annuity Cal'!$H$7:$BE$11,2,FALSE))*HLOOKUP(AZ447,'[7]Annuity Cal'!$H$7:$BE$11,4,FALSE),(IF(AZ447&lt;=(-1),AZ447,0)))</f>
        <v>#N/A</v>
      </c>
      <c r="BA450" s="35" t="e">
        <f>IF($D447&gt;=1,($B446/HLOOKUP($D447,'[7]Annuity Cal'!$H$7:$BE$11,2,FALSE))*HLOOKUP(BA447,'[7]Annuity Cal'!$H$7:$BE$11,4,FALSE),(IF(BA447&lt;=(-1),BA447,0)))</f>
        <v>#N/A</v>
      </c>
      <c r="BB450" s="35" t="e">
        <f>IF($D447&gt;=1,($B446/HLOOKUP($D447,'[7]Annuity Cal'!$H$7:$BE$11,2,FALSE))*HLOOKUP(BB447,'[7]Annuity Cal'!$H$7:$BE$11,4,FALSE),(IF(BB447&lt;=(-1),BB447,0)))</f>
        <v>#N/A</v>
      </c>
      <c r="BC450" s="35" t="e">
        <f>IF($D447&gt;=1,($B446/HLOOKUP($D447,'[7]Annuity Cal'!$H$7:$BE$11,2,FALSE))*HLOOKUP(BC447,'[7]Annuity Cal'!$H$7:$BE$11,4,FALSE),(IF(BC447&lt;=(-1),BC447,0)))</f>
        <v>#N/A</v>
      </c>
      <c r="BD450" s="35" t="e">
        <f>IF($D447&gt;=1,($B446/HLOOKUP($D447,'[7]Annuity Cal'!$H$7:$BE$11,2,FALSE))*HLOOKUP(BD447,'[7]Annuity Cal'!$H$7:$BE$11,4,FALSE),(IF(BD447&lt;=(-1),BD447,0)))</f>
        <v>#N/A</v>
      </c>
      <c r="BE450" s="35" t="e">
        <f>IF($D447&gt;=1,($B446/HLOOKUP($D447,'[7]Annuity Cal'!$H$7:$BE$11,2,FALSE))*HLOOKUP(BE447,'[7]Annuity Cal'!$H$7:$BE$11,4,FALSE),(IF(BE447&lt;=(-1),BE447,0)))</f>
        <v>#N/A</v>
      </c>
      <c r="BF450" s="35" t="e">
        <f>IF($D447&gt;=1,($B446/HLOOKUP($D447,'[7]Annuity Cal'!$H$7:$BE$11,2,FALSE))*HLOOKUP(BF447,'[7]Annuity Cal'!$H$7:$BE$11,4,FALSE),(IF(BF447&lt;=(-1),BF447,0)))</f>
        <v>#N/A</v>
      </c>
      <c r="BG450" s="35" t="e">
        <f>IF($D447&gt;=1,($B446/HLOOKUP($D447,'[7]Annuity Cal'!$H$7:$BE$11,2,FALSE))*HLOOKUP(BG447,'[7]Annuity Cal'!$H$7:$BE$11,4,FALSE),(IF(BG447&lt;=(-1),BG447,0)))</f>
        <v>#N/A</v>
      </c>
      <c r="BH450" s="35" t="e">
        <f>IF($D447&gt;=1,($B446/HLOOKUP($D447,'[7]Annuity Cal'!$H$7:$BE$11,2,FALSE))*HLOOKUP(BH447,'[7]Annuity Cal'!$H$7:$BE$11,4,FALSE),(IF(BH447&lt;=(-1),BH447,0)))</f>
        <v>#N/A</v>
      </c>
      <c r="BI450" s="35" t="e">
        <f>IF($D447&gt;=1,($B446/HLOOKUP($D447,'[7]Annuity Cal'!$H$7:$BE$11,2,FALSE))*HLOOKUP(BI447,'[7]Annuity Cal'!$H$7:$BE$11,4,FALSE),(IF(BI447&lt;=(-1),BI447,0)))</f>
        <v>#N/A</v>
      </c>
      <c r="BJ450" s="35" t="e">
        <f>IF($D447&gt;=1,($B446/HLOOKUP($D447,'[7]Annuity Cal'!$H$7:$BE$11,2,FALSE))*HLOOKUP(BJ447,'[7]Annuity Cal'!$H$7:$BE$11,4,FALSE),(IF(BJ447&lt;=(-1),BJ447,0)))</f>
        <v>#N/A</v>
      </c>
      <c r="BK450" s="35" t="e">
        <f>IF($D447&gt;=1,($B446/HLOOKUP($D447,'[7]Annuity Cal'!$H$7:$BE$11,2,FALSE))*HLOOKUP(BK447,'[7]Annuity Cal'!$H$7:$BE$11,4,FALSE),(IF(BK447&lt;=(-1),BK447,0)))</f>
        <v>#N/A</v>
      </c>
      <c r="BL450" s="35" t="e">
        <f>IF($D447&gt;=1,($B446/HLOOKUP($D447,'[7]Annuity Cal'!$H$7:$BE$11,2,FALSE))*HLOOKUP(BL447,'[7]Annuity Cal'!$H$7:$BE$11,4,FALSE),(IF(BL447&lt;=(-1),BL447,0)))</f>
        <v>#N/A</v>
      </c>
      <c r="BM450" s="35" t="e">
        <f>IF($D447&gt;=1,($B446/HLOOKUP($D447,'[7]Annuity Cal'!$H$7:$BE$11,2,FALSE))*HLOOKUP(BM447,'[7]Annuity Cal'!$H$7:$BE$11,4,FALSE),(IF(BM447&lt;=(-1),BM447,0)))</f>
        <v>#N/A</v>
      </c>
      <c r="BN450" s="35" t="e">
        <f>IF($D447&gt;=1,($B446/HLOOKUP($D447,'[7]Annuity Cal'!$H$7:$BE$11,2,FALSE))*HLOOKUP(BN447,'[7]Annuity Cal'!$H$7:$BE$11,4,FALSE),(IF(BN447&lt;=(-1),BN447,0)))</f>
        <v>#N/A</v>
      </c>
    </row>
    <row r="451" spans="3:66" hidden="1">
      <c r="C451" s="35" t="s">
        <v>2</v>
      </c>
      <c r="D451" s="35">
        <f>IF($D447&gt;=1,($B446/HLOOKUP($D447,'[7]Annuity Cal'!$H$7:$BE$11,2,FALSE))*HLOOKUP(D447,'[7]Annuity Cal'!$H$7:$BE$11,5,FALSE),(IF(D447&lt;=(-1),D447,0)))</f>
        <v>1310181.1160091746</v>
      </c>
      <c r="E451" s="35">
        <f>IF($D447&gt;=1,($B446/HLOOKUP($D447,'[7]Annuity Cal'!$H$7:$BE$11,2,FALSE))*HLOOKUP(E447,'[7]Annuity Cal'!$H$7:$BE$11,5,FALSE),(IF(E447&lt;=(-1),E447,0)))</f>
        <v>1310181.1160091746</v>
      </c>
      <c r="F451" s="35">
        <f>IF($D447&gt;=1,($B446/HLOOKUP($D447,'[7]Annuity Cal'!$H$7:$BE$11,2,FALSE))*HLOOKUP(F447,'[7]Annuity Cal'!$H$7:$BE$11,5,FALSE),(IF(F447&lt;=(-1),F447,0)))</f>
        <v>1310181.1160091746</v>
      </c>
      <c r="G451" s="35">
        <f>IF($D447&gt;=1,($B446/HLOOKUP($D447,'[7]Annuity Cal'!$H$7:$BE$11,2,FALSE))*HLOOKUP(G447,'[7]Annuity Cal'!$H$7:$BE$11,5,FALSE),(IF(G447&lt;=(-1),G447,0)))</f>
        <v>1310181.1160091746</v>
      </c>
      <c r="H451" s="35">
        <f>IF($D447&gt;=1,($B446/HLOOKUP($D447,'[7]Annuity Cal'!$H$7:$BE$11,2,FALSE))*HLOOKUP(H447,'[7]Annuity Cal'!$H$7:$BE$11,5,FALSE),(IF(H447&lt;=(-1),H447,0)))</f>
        <v>1310181.1160091746</v>
      </c>
      <c r="I451" s="35">
        <f>IF($D447&gt;=1,($B446/HLOOKUP($D447,'[7]Annuity Cal'!$H$7:$BE$11,2,FALSE))*HLOOKUP(I447,'[7]Annuity Cal'!$H$7:$BE$11,5,FALSE),(IF(I447&lt;=(-1),I447,0)))</f>
        <v>1310181.1160091746</v>
      </c>
      <c r="J451" s="35">
        <f>IF($D447&gt;=1,($B446/HLOOKUP($D447,'[7]Annuity Cal'!$H$7:$BE$11,2,FALSE))*HLOOKUP(J447,'[7]Annuity Cal'!$H$7:$BE$11,5,FALSE),(IF(J447&lt;=(-1),J447,0)))</f>
        <v>1310181.1160091746</v>
      </c>
      <c r="K451" s="35">
        <f>IF($D447&gt;=1,($B446/HLOOKUP($D447,'[7]Annuity Cal'!$H$7:$BE$11,2,FALSE))*HLOOKUP(K447,'[7]Annuity Cal'!$H$7:$BE$11,5,FALSE),(IF(K447&lt;=(-1),K447,0)))</f>
        <v>1310181.1160091746</v>
      </c>
      <c r="L451" s="35">
        <f>IF($D447&gt;=1,($B446/HLOOKUP($D447,'[7]Annuity Cal'!$H$7:$BE$11,2,FALSE))*HLOOKUP(L447,'[7]Annuity Cal'!$H$7:$BE$11,5,FALSE),(IF(L447&lt;=(-1),L447,0)))</f>
        <v>1310181.1160091746</v>
      </c>
      <c r="M451" s="35">
        <f>IF($D447&gt;=1,($B446/HLOOKUP($D447,'[7]Annuity Cal'!$H$7:$BE$11,2,FALSE))*HLOOKUP(M447,'[7]Annuity Cal'!$H$7:$BE$11,5,FALSE),(IF(M447&lt;=(-1),M447,0)))</f>
        <v>1310181.1160091746</v>
      </c>
      <c r="N451" s="35">
        <f>IF($D447&gt;=1,($B446/HLOOKUP($D447,'[7]Annuity Cal'!$H$7:$BE$11,2,FALSE))*HLOOKUP(N447,'[7]Annuity Cal'!$H$7:$BE$11,5,FALSE),(IF(N447&lt;=(-1),N447,0)))</f>
        <v>1310181.1160091746</v>
      </c>
      <c r="O451" s="35">
        <f>IF($D447&gt;=1,($B446/HLOOKUP($D447,'[7]Annuity Cal'!$H$7:$BE$11,2,FALSE))*HLOOKUP(O447,'[7]Annuity Cal'!$H$7:$BE$11,5,FALSE),(IF(O447&lt;=(-1),O447,0)))</f>
        <v>1310181.1160091746</v>
      </c>
      <c r="P451" s="35">
        <f>IF($D447&gt;=1,($B446/HLOOKUP($D447,'[7]Annuity Cal'!$H$7:$BE$11,2,FALSE))*HLOOKUP(P447,'[7]Annuity Cal'!$H$7:$BE$11,5,FALSE),(IF(P447&lt;=(-1),P447,0)))</f>
        <v>1310181.1160091746</v>
      </c>
      <c r="Q451" s="35">
        <f>IF($D447&gt;=1,($B446/HLOOKUP($D447,'[7]Annuity Cal'!$H$7:$BE$11,2,FALSE))*HLOOKUP(Q447,'[7]Annuity Cal'!$H$7:$BE$11,5,FALSE),(IF(Q447&lt;=(-1),Q447,0)))</f>
        <v>1310181.1160091746</v>
      </c>
      <c r="R451" s="35">
        <f>IF($D447&gt;=1,($B446/HLOOKUP($D447,'[7]Annuity Cal'!$H$7:$BE$11,2,FALSE))*HLOOKUP(R447,'[7]Annuity Cal'!$H$7:$BE$11,5,FALSE),(IF(R447&lt;=(-1),R447,0)))</f>
        <v>1310181.1160091746</v>
      </c>
      <c r="S451" s="35" t="e">
        <f>IF($D447&gt;=1,($B446/HLOOKUP($D447,'[7]Annuity Cal'!$H$7:$BE$11,2,FALSE))*HLOOKUP(S447,'[7]Annuity Cal'!$H$7:$BE$11,5,FALSE),(IF(S447&lt;=(-1),S447,0)))</f>
        <v>#N/A</v>
      </c>
      <c r="T451" s="35" t="e">
        <f>IF($D447&gt;=1,($B446/HLOOKUP($D447,'[7]Annuity Cal'!$H$7:$BE$11,2,FALSE))*HLOOKUP(T447,'[7]Annuity Cal'!$H$7:$BE$11,5,FALSE),(IF(T447&lt;=(-1),T447,0)))</f>
        <v>#N/A</v>
      </c>
      <c r="U451" s="35" t="e">
        <f>IF($D447&gt;=1,($B446/HLOOKUP($D447,'[7]Annuity Cal'!$H$7:$BE$11,2,FALSE))*HLOOKUP(U447,'[7]Annuity Cal'!$H$7:$BE$11,5,FALSE),(IF(U447&lt;=(-1),U447,0)))</f>
        <v>#N/A</v>
      </c>
      <c r="V451" s="35" t="e">
        <f>IF($D447&gt;=1,($B446/HLOOKUP($D447,'[7]Annuity Cal'!$H$7:$BE$11,2,FALSE))*HLOOKUP(V447,'[7]Annuity Cal'!$H$7:$BE$11,5,FALSE),(IF(V447&lt;=(-1),V447,0)))</f>
        <v>#N/A</v>
      </c>
      <c r="W451" s="35" t="e">
        <f>IF($D447&gt;=1,($B446/HLOOKUP($D447,'[7]Annuity Cal'!$H$7:$BE$11,2,FALSE))*HLOOKUP(W447,'[7]Annuity Cal'!$H$7:$BE$11,5,FALSE),(IF(W447&lt;=(-1),W447,0)))</f>
        <v>#N/A</v>
      </c>
      <c r="X451" s="35" t="e">
        <f>IF($D447&gt;=1,($B446/HLOOKUP($D447,'[7]Annuity Cal'!$H$7:$BE$11,2,FALSE))*HLOOKUP(X447,'[7]Annuity Cal'!$H$7:$BE$11,5,FALSE),(IF(X447&lt;=(-1),X447,0)))</f>
        <v>#N/A</v>
      </c>
      <c r="Y451" s="35" t="e">
        <f>IF($D447&gt;=1,($B446/HLOOKUP($D447,'[7]Annuity Cal'!$H$7:$BE$11,2,FALSE))*HLOOKUP(Y447,'[7]Annuity Cal'!$H$7:$BE$11,5,FALSE),(IF(Y447&lt;=(-1),Y447,0)))</f>
        <v>#N/A</v>
      </c>
      <c r="Z451" s="35" t="e">
        <f>IF($D447&gt;=1,($B446/HLOOKUP($D447,'[7]Annuity Cal'!$H$7:$BE$11,2,FALSE))*HLOOKUP(Z447,'[7]Annuity Cal'!$H$7:$BE$11,5,FALSE),(IF(Z447&lt;=(-1),Z447,0)))</f>
        <v>#N/A</v>
      </c>
      <c r="AA451" s="35" t="e">
        <f>IF($D447&gt;=1,($B446/HLOOKUP($D447,'[7]Annuity Cal'!$H$7:$BE$11,2,FALSE))*HLOOKUP(AA447,'[7]Annuity Cal'!$H$7:$BE$11,5,FALSE),(IF(AA447&lt;=(-1),AA447,0)))</f>
        <v>#N/A</v>
      </c>
      <c r="AB451" s="35" t="e">
        <f>IF($D447&gt;=1,($B446/HLOOKUP($D447,'[7]Annuity Cal'!$H$7:$BE$11,2,FALSE))*HLOOKUP(AB447,'[7]Annuity Cal'!$H$7:$BE$11,5,FALSE),(IF(AB447&lt;=(-1),AB447,0)))</f>
        <v>#N/A</v>
      </c>
      <c r="AC451" s="35" t="e">
        <f>IF($D447&gt;=1,($B446/HLOOKUP($D447,'[7]Annuity Cal'!$H$7:$BE$11,2,FALSE))*HLOOKUP(AC447,'[7]Annuity Cal'!$H$7:$BE$11,5,FALSE),(IF(AC447&lt;=(-1),AC447,0)))</f>
        <v>#N/A</v>
      </c>
      <c r="AD451" s="35" t="e">
        <f>IF($D447&gt;=1,($B446/HLOOKUP($D447,'[7]Annuity Cal'!$H$7:$BE$11,2,FALSE))*HLOOKUP(AD447,'[7]Annuity Cal'!$H$7:$BE$11,5,FALSE),(IF(AD447&lt;=(-1),AD447,0)))</f>
        <v>#N/A</v>
      </c>
      <c r="AE451" s="35" t="e">
        <f>IF($D447&gt;=1,($B446/HLOOKUP($D447,'[7]Annuity Cal'!$H$7:$BE$11,2,FALSE))*HLOOKUP(AE447,'[7]Annuity Cal'!$H$7:$BE$11,5,FALSE),(IF(AE447&lt;=(-1),AE447,0)))</f>
        <v>#N/A</v>
      </c>
      <c r="AF451" s="35" t="e">
        <f>IF($D447&gt;=1,($B446/HLOOKUP($D447,'[7]Annuity Cal'!$H$7:$BE$11,2,FALSE))*HLOOKUP(AF447,'[7]Annuity Cal'!$H$7:$BE$11,5,FALSE),(IF(AF447&lt;=(-1),AF447,0)))</f>
        <v>#N/A</v>
      </c>
      <c r="AG451" s="35" t="e">
        <f>IF($D447&gt;=1,($B446/HLOOKUP($D447,'[7]Annuity Cal'!$H$7:$BE$11,2,FALSE))*HLOOKUP(AG447,'[7]Annuity Cal'!$H$7:$BE$11,5,FALSE),(IF(AG447&lt;=(-1),AG447,0)))</f>
        <v>#N/A</v>
      </c>
      <c r="AH451" s="35" t="e">
        <f>IF($D447&gt;=1,($B446/HLOOKUP($D447,'[7]Annuity Cal'!$H$7:$BE$11,2,FALSE))*HLOOKUP(AH447,'[7]Annuity Cal'!$H$7:$BE$11,5,FALSE),(IF(AH447&lt;=(-1),AH447,0)))</f>
        <v>#N/A</v>
      </c>
      <c r="AI451" s="35" t="e">
        <f>IF($D447&gt;=1,($B446/HLOOKUP($D447,'[7]Annuity Cal'!$H$7:$BE$11,2,FALSE))*HLOOKUP(AI447,'[7]Annuity Cal'!$H$7:$BE$11,5,FALSE),(IF(AI447&lt;=(-1),AI447,0)))</f>
        <v>#N/A</v>
      </c>
      <c r="AJ451" s="35" t="e">
        <f>IF($D447&gt;=1,($B446/HLOOKUP($D447,'[7]Annuity Cal'!$H$7:$BE$11,2,FALSE))*HLOOKUP(AJ447,'[7]Annuity Cal'!$H$7:$BE$11,5,FALSE),(IF(AJ447&lt;=(-1),AJ447,0)))</f>
        <v>#N/A</v>
      </c>
      <c r="AK451" s="35" t="e">
        <f>IF($D447&gt;=1,($B446/HLOOKUP($D447,'[7]Annuity Cal'!$H$7:$BE$11,2,FALSE))*HLOOKUP(AK447,'[7]Annuity Cal'!$H$7:$BE$11,5,FALSE),(IF(AK447&lt;=(-1),AK447,0)))</f>
        <v>#N/A</v>
      </c>
      <c r="AL451" s="35" t="e">
        <f>IF($D447&gt;=1,($B446/HLOOKUP($D447,'[7]Annuity Cal'!$H$7:$BE$11,2,FALSE))*HLOOKUP(AL447,'[7]Annuity Cal'!$H$7:$BE$11,5,FALSE),(IF(AL447&lt;=(-1),AL447,0)))</f>
        <v>#N/A</v>
      </c>
      <c r="AM451" s="35" t="e">
        <f>IF($D447&gt;=1,($B446/HLOOKUP($D447,'[7]Annuity Cal'!$H$7:$BE$11,2,FALSE))*HLOOKUP(AM447,'[7]Annuity Cal'!$H$7:$BE$11,5,FALSE),(IF(AM447&lt;=(-1),AM447,0)))</f>
        <v>#N/A</v>
      </c>
      <c r="AN451" s="35" t="e">
        <f>IF($D447&gt;=1,($B446/HLOOKUP($D447,'[7]Annuity Cal'!$H$7:$BE$11,2,FALSE))*HLOOKUP(AN447,'[7]Annuity Cal'!$H$7:$BE$11,5,FALSE),(IF(AN447&lt;=(-1),AN447,0)))</f>
        <v>#N/A</v>
      </c>
      <c r="AO451" s="35" t="e">
        <f>IF($D447&gt;=1,($B446/HLOOKUP($D447,'[7]Annuity Cal'!$H$7:$BE$11,2,FALSE))*HLOOKUP(AO447,'[7]Annuity Cal'!$H$7:$BE$11,5,FALSE),(IF(AO447&lt;=(-1),AO447,0)))</f>
        <v>#N/A</v>
      </c>
      <c r="AP451" s="35" t="e">
        <f>IF($D447&gt;=1,($B446/HLOOKUP($D447,'[7]Annuity Cal'!$H$7:$BE$11,2,FALSE))*HLOOKUP(AP447,'[7]Annuity Cal'!$H$7:$BE$11,5,FALSE),(IF(AP447&lt;=(-1),AP447,0)))</f>
        <v>#N/A</v>
      </c>
      <c r="AQ451" s="35" t="e">
        <f>IF($D447&gt;=1,($B446/HLOOKUP($D447,'[7]Annuity Cal'!$H$7:$BE$11,2,FALSE))*HLOOKUP(AQ447,'[7]Annuity Cal'!$H$7:$BE$11,5,FALSE),(IF(AQ447&lt;=(-1),AQ447,0)))</f>
        <v>#N/A</v>
      </c>
      <c r="AR451" s="35" t="e">
        <f>IF($D447&gt;=1,($B446/HLOOKUP($D447,'[7]Annuity Cal'!$H$7:$BE$11,2,FALSE))*HLOOKUP(AR447,'[7]Annuity Cal'!$H$7:$BE$11,5,FALSE),(IF(AR447&lt;=(-1),AR447,0)))</f>
        <v>#N/A</v>
      </c>
      <c r="AS451" s="35" t="e">
        <f>IF($D447&gt;=1,($B446/HLOOKUP($D447,'[7]Annuity Cal'!$H$7:$BE$11,2,FALSE))*HLOOKUP(AS447,'[7]Annuity Cal'!$H$7:$BE$11,5,FALSE),(IF(AS447&lt;=(-1),AS447,0)))</f>
        <v>#N/A</v>
      </c>
      <c r="AT451" s="35" t="e">
        <f>IF($D447&gt;=1,($B446/HLOOKUP($D447,'[7]Annuity Cal'!$H$7:$BE$11,2,FALSE))*HLOOKUP(AT447,'[7]Annuity Cal'!$H$7:$BE$11,5,FALSE),(IF(AT447&lt;=(-1),AT447,0)))</f>
        <v>#N/A</v>
      </c>
      <c r="AU451" s="35" t="e">
        <f>IF($D447&gt;=1,($B446/HLOOKUP($D447,'[7]Annuity Cal'!$H$7:$BE$11,2,FALSE))*HLOOKUP(AU447,'[7]Annuity Cal'!$H$7:$BE$11,5,FALSE),(IF(AU447&lt;=(-1),AU447,0)))</f>
        <v>#N/A</v>
      </c>
      <c r="AV451" s="35" t="e">
        <f>IF($D447&gt;=1,($B446/HLOOKUP($D447,'[7]Annuity Cal'!$H$7:$BE$11,2,FALSE))*HLOOKUP(AV447,'[7]Annuity Cal'!$H$7:$BE$11,5,FALSE),(IF(AV447&lt;=(-1),AV447,0)))</f>
        <v>#N/A</v>
      </c>
      <c r="AW451" s="35" t="e">
        <f>IF($D447&gt;=1,($B446/HLOOKUP($D447,'[7]Annuity Cal'!$H$7:$BE$11,2,FALSE))*HLOOKUP(AW447,'[7]Annuity Cal'!$H$7:$BE$11,5,FALSE),(IF(AW447&lt;=(-1),AW447,0)))</f>
        <v>#N/A</v>
      </c>
      <c r="AX451" s="35" t="e">
        <f>IF($D447&gt;=1,($B446/HLOOKUP($D447,'[7]Annuity Cal'!$H$7:$BE$11,2,FALSE))*HLOOKUP(AX447,'[7]Annuity Cal'!$H$7:$BE$11,5,FALSE),(IF(AX447&lt;=(-1),AX447,0)))</f>
        <v>#N/A</v>
      </c>
      <c r="AY451" s="35" t="e">
        <f>IF($D447&gt;=1,($B446/HLOOKUP($D447,'[7]Annuity Cal'!$H$7:$BE$11,2,FALSE))*HLOOKUP(AY447,'[7]Annuity Cal'!$H$7:$BE$11,5,FALSE),(IF(AY447&lt;=(-1),AY447,0)))</f>
        <v>#N/A</v>
      </c>
      <c r="AZ451" s="35" t="e">
        <f>IF($D447&gt;=1,($B446/HLOOKUP($D447,'[7]Annuity Cal'!$H$7:$BE$11,2,FALSE))*HLOOKUP(AZ447,'[7]Annuity Cal'!$H$7:$BE$11,5,FALSE),(IF(AZ447&lt;=(-1),AZ447,0)))</f>
        <v>#N/A</v>
      </c>
      <c r="BA451" s="35" t="e">
        <f>IF($D447&gt;=1,($B446/HLOOKUP($D447,'[7]Annuity Cal'!$H$7:$BE$11,2,FALSE))*HLOOKUP(BA447,'[7]Annuity Cal'!$H$7:$BE$11,5,FALSE),(IF(BA447&lt;=(-1),BA447,0)))</f>
        <v>#N/A</v>
      </c>
      <c r="BB451" s="35" t="e">
        <f>IF($D447&gt;=1,($B446/HLOOKUP($D447,'[7]Annuity Cal'!$H$7:$BE$11,2,FALSE))*HLOOKUP(BB447,'[7]Annuity Cal'!$H$7:$BE$11,5,FALSE),(IF(BB447&lt;=(-1),BB447,0)))</f>
        <v>#N/A</v>
      </c>
      <c r="BC451" s="35" t="e">
        <f>IF($D447&gt;=1,($B446/HLOOKUP($D447,'[7]Annuity Cal'!$H$7:$BE$11,2,FALSE))*HLOOKUP(BC447,'[7]Annuity Cal'!$H$7:$BE$11,5,FALSE),(IF(BC447&lt;=(-1),BC447,0)))</f>
        <v>#N/A</v>
      </c>
      <c r="BD451" s="35" t="e">
        <f>IF($D447&gt;=1,($B446/HLOOKUP($D447,'[7]Annuity Cal'!$H$7:$BE$11,2,FALSE))*HLOOKUP(BD447,'[7]Annuity Cal'!$H$7:$BE$11,5,FALSE),(IF(BD447&lt;=(-1),BD447,0)))</f>
        <v>#N/A</v>
      </c>
      <c r="BE451" s="35" t="e">
        <f>IF($D447&gt;=1,($B446/HLOOKUP($D447,'[7]Annuity Cal'!$H$7:$BE$11,2,FALSE))*HLOOKUP(BE447,'[7]Annuity Cal'!$H$7:$BE$11,5,FALSE),(IF(BE447&lt;=(-1),BE447,0)))</f>
        <v>#N/A</v>
      </c>
      <c r="BF451" s="35" t="e">
        <f>IF($D447&gt;=1,($B446/HLOOKUP($D447,'[7]Annuity Cal'!$H$7:$BE$11,2,FALSE))*HLOOKUP(BF447,'[7]Annuity Cal'!$H$7:$BE$11,5,FALSE),(IF(BF447&lt;=(-1),BF447,0)))</f>
        <v>#N/A</v>
      </c>
      <c r="BG451" s="35" t="e">
        <f>IF($D447&gt;=1,($B446/HLOOKUP($D447,'[7]Annuity Cal'!$H$7:$BE$11,2,FALSE))*HLOOKUP(BG447,'[7]Annuity Cal'!$H$7:$BE$11,5,FALSE),(IF(BG447&lt;=(-1),BG447,0)))</f>
        <v>#N/A</v>
      </c>
      <c r="BH451" s="35" t="e">
        <f>IF($D447&gt;=1,($B446/HLOOKUP($D447,'[7]Annuity Cal'!$H$7:$BE$11,2,FALSE))*HLOOKUP(BH447,'[7]Annuity Cal'!$H$7:$BE$11,5,FALSE),(IF(BH447&lt;=(-1),BH447,0)))</f>
        <v>#N/A</v>
      </c>
      <c r="BI451" s="35" t="e">
        <f>IF($D447&gt;=1,($B446/HLOOKUP($D447,'[7]Annuity Cal'!$H$7:$BE$11,2,FALSE))*HLOOKUP(BI447,'[7]Annuity Cal'!$H$7:$BE$11,5,FALSE),(IF(BI447&lt;=(-1),BI447,0)))</f>
        <v>#N/A</v>
      </c>
      <c r="BJ451" s="35" t="e">
        <f>IF($D447&gt;=1,($B446/HLOOKUP($D447,'[7]Annuity Cal'!$H$7:$BE$11,2,FALSE))*HLOOKUP(BJ447,'[7]Annuity Cal'!$H$7:$BE$11,5,FALSE),(IF(BJ447&lt;=(-1),BJ447,0)))</f>
        <v>#N/A</v>
      </c>
      <c r="BK451" s="35" t="e">
        <f>IF($D447&gt;=1,($B446/HLOOKUP($D447,'[7]Annuity Cal'!$H$7:$BE$11,2,FALSE))*HLOOKUP(BK447,'[7]Annuity Cal'!$H$7:$BE$11,5,FALSE),(IF(BK447&lt;=(-1),BK447,0)))</f>
        <v>#N/A</v>
      </c>
      <c r="BL451" s="35" t="e">
        <f>IF($D447&gt;=1,($B446/HLOOKUP($D447,'[7]Annuity Cal'!$H$7:$BE$11,2,FALSE))*HLOOKUP(BL447,'[7]Annuity Cal'!$H$7:$BE$11,5,FALSE),(IF(BL447&lt;=(-1),BL447,0)))</f>
        <v>#N/A</v>
      </c>
      <c r="BM451" s="35" t="e">
        <f>IF($D447&gt;=1,($B446/HLOOKUP($D447,'[7]Annuity Cal'!$H$7:$BE$11,2,FALSE))*HLOOKUP(BM447,'[7]Annuity Cal'!$H$7:$BE$11,5,FALSE),(IF(BM447&lt;=(-1),BM447,0)))</f>
        <v>#N/A</v>
      </c>
      <c r="BN451" s="35" t="e">
        <f>IF($D447&gt;=1,($B446/HLOOKUP($D447,'[7]Annuity Cal'!$H$7:$BE$11,2,FALSE))*HLOOKUP(BN447,'[7]Annuity Cal'!$H$7:$BE$11,5,FALSE),(IF(BN447&lt;=(-1),BN447,0)))</f>
        <v>#N/A</v>
      </c>
    </row>
    <row r="452" spans="3:66" hidden="1">
      <c r="D452" s="35">
        <f>D448-D449</f>
        <v>12698355.930277703</v>
      </c>
      <c r="E452" s="35">
        <f t="shared" ref="E452:BN452" si="194">E448-E449</f>
        <v>12084963.739378616</v>
      </c>
      <c r="F452" s="35">
        <f t="shared" si="194"/>
        <v>11436082.428863224</v>
      </c>
      <c r="G452" s="35">
        <f t="shared" si="194"/>
        <v>10749658.699668013</v>
      </c>
      <c r="H452" s="35">
        <f t="shared" si="194"/>
        <v>10023520.454712221</v>
      </c>
      <c r="I452" s="35">
        <f t="shared" si="194"/>
        <v>9255369.9255839884</v>
      </c>
      <c r="J452" s="35">
        <f t="shared" si="194"/>
        <v>8442776.4015561938</v>
      </c>
      <c r="K452" s="35">
        <f t="shared" si="194"/>
        <v>7583168.5379239339</v>
      </c>
      <c r="L452" s="35">
        <f t="shared" si="194"/>
        <v>6673826.2193243783</v>
      </c>
      <c r="M452" s="35">
        <f t="shared" si="194"/>
        <v>5711871.9522915632</v>
      </c>
      <c r="N452" s="35">
        <f t="shared" si="194"/>
        <v>4694261.759808992</v>
      </c>
      <c r="O452" s="35">
        <f t="shared" si="194"/>
        <v>3617775.549047072</v>
      </c>
      <c r="P452" s="35">
        <f t="shared" si="194"/>
        <v>2479006.9218053548</v>
      </c>
      <c r="Q452" s="35">
        <f t="shared" si="194"/>
        <v>1274352.3954160817</v>
      </c>
      <c r="R452" s="35">
        <f t="shared" si="194"/>
        <v>0</v>
      </c>
      <c r="S452" s="35" t="e">
        <f t="shared" si="194"/>
        <v>#N/A</v>
      </c>
      <c r="T452" s="35" t="e">
        <f t="shared" si="194"/>
        <v>#N/A</v>
      </c>
      <c r="U452" s="35" t="e">
        <f t="shared" si="194"/>
        <v>#N/A</v>
      </c>
      <c r="V452" s="35" t="e">
        <f t="shared" si="194"/>
        <v>#N/A</v>
      </c>
      <c r="W452" s="35" t="e">
        <f t="shared" si="194"/>
        <v>#N/A</v>
      </c>
      <c r="X452" s="35" t="e">
        <f t="shared" si="194"/>
        <v>#N/A</v>
      </c>
      <c r="Y452" s="35" t="e">
        <f t="shared" si="194"/>
        <v>#N/A</v>
      </c>
      <c r="Z452" s="35" t="e">
        <f t="shared" si="194"/>
        <v>#N/A</v>
      </c>
      <c r="AA452" s="35" t="e">
        <f t="shared" si="194"/>
        <v>#N/A</v>
      </c>
      <c r="AB452" s="35" t="e">
        <f t="shared" si="194"/>
        <v>#N/A</v>
      </c>
      <c r="AC452" s="35" t="e">
        <f t="shared" si="194"/>
        <v>#N/A</v>
      </c>
      <c r="AD452" s="35" t="e">
        <f t="shared" si="194"/>
        <v>#N/A</v>
      </c>
      <c r="AE452" s="35" t="e">
        <f t="shared" si="194"/>
        <v>#N/A</v>
      </c>
      <c r="AF452" s="35" t="e">
        <f t="shared" si="194"/>
        <v>#N/A</v>
      </c>
      <c r="AG452" s="35" t="e">
        <f t="shared" si="194"/>
        <v>#N/A</v>
      </c>
      <c r="AH452" s="35" t="e">
        <f t="shared" si="194"/>
        <v>#N/A</v>
      </c>
      <c r="AI452" s="35" t="e">
        <f t="shared" si="194"/>
        <v>#N/A</v>
      </c>
      <c r="AJ452" s="35" t="e">
        <f t="shared" si="194"/>
        <v>#N/A</v>
      </c>
      <c r="AK452" s="35" t="e">
        <f t="shared" si="194"/>
        <v>#N/A</v>
      </c>
      <c r="AL452" s="35" t="e">
        <f t="shared" si="194"/>
        <v>#N/A</v>
      </c>
      <c r="AM452" s="35" t="e">
        <f t="shared" si="194"/>
        <v>#N/A</v>
      </c>
      <c r="AN452" s="35" t="e">
        <f t="shared" si="194"/>
        <v>#N/A</v>
      </c>
      <c r="AO452" s="35" t="e">
        <f t="shared" si="194"/>
        <v>#N/A</v>
      </c>
      <c r="AP452" s="35" t="e">
        <f t="shared" si="194"/>
        <v>#N/A</v>
      </c>
      <c r="AQ452" s="35" t="e">
        <f t="shared" si="194"/>
        <v>#N/A</v>
      </c>
      <c r="AR452" s="35" t="e">
        <f t="shared" si="194"/>
        <v>#N/A</v>
      </c>
      <c r="AS452" s="35" t="e">
        <f t="shared" si="194"/>
        <v>#N/A</v>
      </c>
      <c r="AT452" s="35" t="e">
        <f t="shared" si="194"/>
        <v>#N/A</v>
      </c>
      <c r="AU452" s="35" t="e">
        <f t="shared" si="194"/>
        <v>#N/A</v>
      </c>
      <c r="AV452" s="35" t="e">
        <f t="shared" si="194"/>
        <v>#N/A</v>
      </c>
      <c r="AW452" s="35" t="e">
        <f t="shared" si="194"/>
        <v>#N/A</v>
      </c>
      <c r="AX452" s="35" t="e">
        <f t="shared" si="194"/>
        <v>#N/A</v>
      </c>
      <c r="AY452" s="35" t="e">
        <f t="shared" si="194"/>
        <v>#N/A</v>
      </c>
      <c r="AZ452" s="35" t="e">
        <f t="shared" si="194"/>
        <v>#N/A</v>
      </c>
      <c r="BA452" s="35" t="e">
        <f t="shared" si="194"/>
        <v>#N/A</v>
      </c>
      <c r="BB452" s="35" t="e">
        <f t="shared" si="194"/>
        <v>#N/A</v>
      </c>
      <c r="BC452" s="35" t="e">
        <f t="shared" si="194"/>
        <v>#N/A</v>
      </c>
      <c r="BD452" s="35" t="e">
        <f t="shared" si="194"/>
        <v>#N/A</v>
      </c>
      <c r="BE452" s="35" t="e">
        <f t="shared" si="194"/>
        <v>#N/A</v>
      </c>
      <c r="BF452" s="35" t="e">
        <f t="shared" si="194"/>
        <v>#N/A</v>
      </c>
      <c r="BG452" s="35" t="e">
        <f t="shared" si="194"/>
        <v>#N/A</v>
      </c>
      <c r="BH452" s="35" t="e">
        <f t="shared" si="194"/>
        <v>#N/A</v>
      </c>
      <c r="BI452" s="35" t="e">
        <f t="shared" si="194"/>
        <v>#N/A</v>
      </c>
      <c r="BJ452" s="35" t="e">
        <f t="shared" si="194"/>
        <v>#N/A</v>
      </c>
      <c r="BK452" s="35" t="e">
        <f t="shared" si="194"/>
        <v>#N/A</v>
      </c>
      <c r="BL452" s="35" t="e">
        <f t="shared" si="194"/>
        <v>#N/A</v>
      </c>
      <c r="BM452" s="35" t="e">
        <f t="shared" si="194"/>
        <v>#N/A</v>
      </c>
      <c r="BN452" s="35" t="e">
        <f t="shared" si="194"/>
        <v>#N/A</v>
      </c>
    </row>
    <row r="453" spans="3:66" hidden="1"/>
    <row r="454" spans="3:66" hidden="1">
      <c r="C454" s="35" t="s">
        <v>12</v>
      </c>
      <c r="E454" s="35">
        <f>D448</f>
        <v>13278200</v>
      </c>
      <c r="F454" s="35">
        <f t="shared" ref="F454:U458" si="195">E448</f>
        <v>12698355.930277703</v>
      </c>
      <c r="G454" s="35">
        <f t="shared" si="195"/>
        <v>12084963.739378616</v>
      </c>
      <c r="H454" s="35">
        <f t="shared" si="195"/>
        <v>11436082.428863224</v>
      </c>
      <c r="I454" s="35">
        <f t="shared" si="195"/>
        <v>10749658.699668013</v>
      </c>
      <c r="J454" s="35">
        <f t="shared" si="195"/>
        <v>10023520.454712221</v>
      </c>
      <c r="K454" s="35">
        <f t="shared" si="195"/>
        <v>9255369.9255839884</v>
      </c>
      <c r="L454" s="35">
        <f t="shared" si="195"/>
        <v>8442776.4015561938</v>
      </c>
      <c r="M454" s="35">
        <f t="shared" si="195"/>
        <v>7583168.5379239339</v>
      </c>
      <c r="N454" s="35">
        <f t="shared" si="195"/>
        <v>6673826.2193243783</v>
      </c>
      <c r="O454" s="35">
        <f t="shared" si="195"/>
        <v>5711871.9522915632</v>
      </c>
      <c r="P454" s="35">
        <f t="shared" si="195"/>
        <v>4694261.759808992</v>
      </c>
      <c r="Q454" s="35">
        <f t="shared" si="195"/>
        <v>3617775.549047072</v>
      </c>
      <c r="R454" s="35">
        <f t="shared" si="195"/>
        <v>2479006.9218053548</v>
      </c>
      <c r="S454" s="35">
        <f t="shared" si="195"/>
        <v>1274352.3954160817</v>
      </c>
      <c r="T454" s="35">
        <f t="shared" si="195"/>
        <v>0</v>
      </c>
      <c r="U454" s="35" t="e">
        <f t="shared" si="195"/>
        <v>#N/A</v>
      </c>
      <c r="V454" s="35" t="e">
        <f t="shared" ref="V454:AK458" si="196">U448</f>
        <v>#N/A</v>
      </c>
      <c r="W454" s="35" t="e">
        <f t="shared" si="196"/>
        <v>#N/A</v>
      </c>
      <c r="X454" s="35" t="e">
        <f t="shared" si="196"/>
        <v>#N/A</v>
      </c>
      <c r="Y454" s="35" t="e">
        <f t="shared" si="196"/>
        <v>#N/A</v>
      </c>
      <c r="Z454" s="35" t="e">
        <f t="shared" si="196"/>
        <v>#N/A</v>
      </c>
      <c r="AA454" s="35" t="e">
        <f t="shared" si="196"/>
        <v>#N/A</v>
      </c>
      <c r="AB454" s="35" t="e">
        <f t="shared" si="196"/>
        <v>#N/A</v>
      </c>
      <c r="AC454" s="35" t="e">
        <f t="shared" si="196"/>
        <v>#N/A</v>
      </c>
      <c r="AD454" s="35" t="e">
        <f t="shared" si="196"/>
        <v>#N/A</v>
      </c>
      <c r="AE454" s="35" t="e">
        <f t="shared" si="196"/>
        <v>#N/A</v>
      </c>
      <c r="AF454" s="35" t="e">
        <f t="shared" si="196"/>
        <v>#N/A</v>
      </c>
      <c r="AG454" s="35" t="e">
        <f t="shared" si="196"/>
        <v>#N/A</v>
      </c>
      <c r="AH454" s="35" t="e">
        <f t="shared" si="196"/>
        <v>#N/A</v>
      </c>
      <c r="AI454" s="35" t="e">
        <f t="shared" si="196"/>
        <v>#N/A</v>
      </c>
      <c r="AJ454" s="35" t="e">
        <f t="shared" si="196"/>
        <v>#N/A</v>
      </c>
      <c r="AK454" s="35" t="e">
        <f t="shared" si="196"/>
        <v>#N/A</v>
      </c>
      <c r="AL454" s="35" t="e">
        <f t="shared" ref="AL454:BA458" si="197">AK448</f>
        <v>#N/A</v>
      </c>
      <c r="AM454" s="35" t="e">
        <f t="shared" si="197"/>
        <v>#N/A</v>
      </c>
      <c r="AN454" s="35" t="e">
        <f t="shared" si="197"/>
        <v>#N/A</v>
      </c>
      <c r="AO454" s="35" t="e">
        <f t="shared" si="197"/>
        <v>#N/A</v>
      </c>
      <c r="AP454" s="35" t="e">
        <f t="shared" si="197"/>
        <v>#N/A</v>
      </c>
      <c r="AQ454" s="35" t="e">
        <f t="shared" si="197"/>
        <v>#N/A</v>
      </c>
      <c r="AR454" s="35" t="e">
        <f t="shared" si="197"/>
        <v>#N/A</v>
      </c>
      <c r="AS454" s="35" t="e">
        <f t="shared" si="197"/>
        <v>#N/A</v>
      </c>
      <c r="AT454" s="35" t="e">
        <f t="shared" si="197"/>
        <v>#N/A</v>
      </c>
      <c r="AU454" s="35" t="e">
        <f t="shared" si="197"/>
        <v>#N/A</v>
      </c>
      <c r="AV454" s="35" t="e">
        <f t="shared" si="197"/>
        <v>#N/A</v>
      </c>
      <c r="AW454" s="35" t="e">
        <f t="shared" si="197"/>
        <v>#N/A</v>
      </c>
      <c r="AX454" s="35" t="e">
        <f t="shared" si="197"/>
        <v>#N/A</v>
      </c>
      <c r="AY454" s="35" t="e">
        <f t="shared" si="197"/>
        <v>#N/A</v>
      </c>
      <c r="AZ454" s="35" t="e">
        <f t="shared" si="197"/>
        <v>#N/A</v>
      </c>
      <c r="BA454" s="35" t="e">
        <f t="shared" si="197"/>
        <v>#N/A</v>
      </c>
      <c r="BB454" s="35" t="e">
        <f t="shared" ref="BB454:BN458" si="198">BA448</f>
        <v>#N/A</v>
      </c>
      <c r="BC454" s="35" t="e">
        <f t="shared" si="198"/>
        <v>#N/A</v>
      </c>
      <c r="BD454" s="35" t="e">
        <f t="shared" si="198"/>
        <v>#N/A</v>
      </c>
      <c r="BE454" s="35" t="e">
        <f t="shared" si="198"/>
        <v>#N/A</v>
      </c>
      <c r="BF454" s="35" t="e">
        <f t="shared" si="198"/>
        <v>#N/A</v>
      </c>
      <c r="BG454" s="35" t="e">
        <f t="shared" si="198"/>
        <v>#N/A</v>
      </c>
      <c r="BH454" s="35" t="e">
        <f t="shared" si="198"/>
        <v>#N/A</v>
      </c>
      <c r="BI454" s="35" t="e">
        <f t="shared" si="198"/>
        <v>#N/A</v>
      </c>
      <c r="BJ454" s="35" t="e">
        <f t="shared" si="198"/>
        <v>#N/A</v>
      </c>
      <c r="BK454" s="35" t="e">
        <f t="shared" si="198"/>
        <v>#N/A</v>
      </c>
      <c r="BL454" s="35" t="e">
        <f t="shared" si="198"/>
        <v>#N/A</v>
      </c>
      <c r="BM454" s="35" t="e">
        <f t="shared" si="198"/>
        <v>#N/A</v>
      </c>
      <c r="BN454" s="35" t="e">
        <f t="shared" si="198"/>
        <v>#N/A</v>
      </c>
    </row>
    <row r="455" spans="3:66" hidden="1">
      <c r="C455" s="35" t="s">
        <v>0</v>
      </c>
      <c r="E455" s="35">
        <f>D449</f>
        <v>579844.06972229725</v>
      </c>
      <c r="F455" s="35">
        <f t="shared" si="195"/>
        <v>613392.19089908735</v>
      </c>
      <c r="G455" s="35">
        <f t="shared" si="195"/>
        <v>648881.31051539164</v>
      </c>
      <c r="H455" s="35">
        <f t="shared" si="195"/>
        <v>686423.72919521073</v>
      </c>
      <c r="I455" s="35">
        <f t="shared" si="195"/>
        <v>726138.24495579093</v>
      </c>
      <c r="J455" s="35">
        <f t="shared" si="195"/>
        <v>768150.52912823309</v>
      </c>
      <c r="K455" s="35">
        <f t="shared" si="195"/>
        <v>812593.52402779518</v>
      </c>
      <c r="L455" s="35">
        <f t="shared" si="195"/>
        <v>859607.86363226036</v>
      </c>
      <c r="M455" s="35">
        <f t="shared" si="195"/>
        <v>909342.31859955552</v>
      </c>
      <c r="N455" s="35">
        <f t="shared" si="195"/>
        <v>961954.26703281549</v>
      </c>
      <c r="O455" s="35">
        <f t="shared" si="195"/>
        <v>1017610.1924825711</v>
      </c>
      <c r="P455" s="35">
        <f t="shared" si="195"/>
        <v>1076486.2107619201</v>
      </c>
      <c r="Q455" s="35">
        <f t="shared" si="195"/>
        <v>1138768.627241717</v>
      </c>
      <c r="R455" s="35">
        <f t="shared" si="195"/>
        <v>1204654.5263892731</v>
      </c>
      <c r="S455" s="35">
        <f t="shared" si="195"/>
        <v>1274352.3954160812</v>
      </c>
      <c r="T455" s="35" t="e">
        <f t="shared" si="195"/>
        <v>#N/A</v>
      </c>
      <c r="U455" s="35" t="e">
        <f t="shared" si="195"/>
        <v>#N/A</v>
      </c>
      <c r="V455" s="35" t="e">
        <f t="shared" si="196"/>
        <v>#N/A</v>
      </c>
      <c r="W455" s="35" t="e">
        <f t="shared" si="196"/>
        <v>#N/A</v>
      </c>
      <c r="X455" s="35" t="e">
        <f t="shared" si="196"/>
        <v>#N/A</v>
      </c>
      <c r="Y455" s="35" t="e">
        <f t="shared" si="196"/>
        <v>#N/A</v>
      </c>
      <c r="Z455" s="35" t="e">
        <f t="shared" si="196"/>
        <v>#N/A</v>
      </c>
      <c r="AA455" s="35" t="e">
        <f t="shared" si="196"/>
        <v>#N/A</v>
      </c>
      <c r="AB455" s="35" t="e">
        <f t="shared" si="196"/>
        <v>#N/A</v>
      </c>
      <c r="AC455" s="35" t="e">
        <f t="shared" si="196"/>
        <v>#N/A</v>
      </c>
      <c r="AD455" s="35" t="e">
        <f t="shared" si="196"/>
        <v>#N/A</v>
      </c>
      <c r="AE455" s="35" t="e">
        <f t="shared" si="196"/>
        <v>#N/A</v>
      </c>
      <c r="AF455" s="35" t="e">
        <f t="shared" si="196"/>
        <v>#N/A</v>
      </c>
      <c r="AG455" s="35" t="e">
        <f t="shared" si="196"/>
        <v>#N/A</v>
      </c>
      <c r="AH455" s="35" t="e">
        <f t="shared" si="196"/>
        <v>#N/A</v>
      </c>
      <c r="AI455" s="35" t="e">
        <f t="shared" si="196"/>
        <v>#N/A</v>
      </c>
      <c r="AJ455" s="35" t="e">
        <f t="shared" si="196"/>
        <v>#N/A</v>
      </c>
      <c r="AK455" s="35" t="e">
        <f t="shared" si="196"/>
        <v>#N/A</v>
      </c>
      <c r="AL455" s="35" t="e">
        <f t="shared" si="197"/>
        <v>#N/A</v>
      </c>
      <c r="AM455" s="35" t="e">
        <f t="shared" si="197"/>
        <v>#N/A</v>
      </c>
      <c r="AN455" s="35" t="e">
        <f t="shared" si="197"/>
        <v>#N/A</v>
      </c>
      <c r="AO455" s="35" t="e">
        <f t="shared" si="197"/>
        <v>#N/A</v>
      </c>
      <c r="AP455" s="35" t="e">
        <f t="shared" si="197"/>
        <v>#N/A</v>
      </c>
      <c r="AQ455" s="35" t="e">
        <f t="shared" si="197"/>
        <v>#N/A</v>
      </c>
      <c r="AR455" s="35" t="e">
        <f t="shared" si="197"/>
        <v>#N/A</v>
      </c>
      <c r="AS455" s="35" t="e">
        <f t="shared" si="197"/>
        <v>#N/A</v>
      </c>
      <c r="AT455" s="35" t="e">
        <f t="shared" si="197"/>
        <v>#N/A</v>
      </c>
      <c r="AU455" s="35" t="e">
        <f t="shared" si="197"/>
        <v>#N/A</v>
      </c>
      <c r="AV455" s="35" t="e">
        <f t="shared" si="197"/>
        <v>#N/A</v>
      </c>
      <c r="AW455" s="35" t="e">
        <f t="shared" si="197"/>
        <v>#N/A</v>
      </c>
      <c r="AX455" s="35" t="e">
        <f t="shared" si="197"/>
        <v>#N/A</v>
      </c>
      <c r="AY455" s="35" t="e">
        <f t="shared" si="197"/>
        <v>#N/A</v>
      </c>
      <c r="AZ455" s="35" t="e">
        <f t="shared" si="197"/>
        <v>#N/A</v>
      </c>
      <c r="BA455" s="35" t="e">
        <f t="shared" si="197"/>
        <v>#N/A</v>
      </c>
      <c r="BB455" s="35" t="e">
        <f t="shared" si="198"/>
        <v>#N/A</v>
      </c>
      <c r="BC455" s="35" t="e">
        <f t="shared" si="198"/>
        <v>#N/A</v>
      </c>
      <c r="BD455" s="35" t="e">
        <f t="shared" si="198"/>
        <v>#N/A</v>
      </c>
      <c r="BE455" s="35" t="e">
        <f t="shared" si="198"/>
        <v>#N/A</v>
      </c>
      <c r="BF455" s="35" t="e">
        <f t="shared" si="198"/>
        <v>#N/A</v>
      </c>
      <c r="BG455" s="35" t="e">
        <f t="shared" si="198"/>
        <v>#N/A</v>
      </c>
      <c r="BH455" s="35" t="e">
        <f t="shared" si="198"/>
        <v>#N/A</v>
      </c>
      <c r="BI455" s="35" t="e">
        <f t="shared" si="198"/>
        <v>#N/A</v>
      </c>
      <c r="BJ455" s="35" t="e">
        <f t="shared" si="198"/>
        <v>#N/A</v>
      </c>
      <c r="BK455" s="35" t="e">
        <f t="shared" si="198"/>
        <v>#N/A</v>
      </c>
      <c r="BL455" s="35" t="e">
        <f t="shared" si="198"/>
        <v>#N/A</v>
      </c>
      <c r="BM455" s="35" t="e">
        <f t="shared" si="198"/>
        <v>#N/A</v>
      </c>
      <c r="BN455" s="35" t="e">
        <f t="shared" si="198"/>
        <v>#N/A</v>
      </c>
    </row>
    <row r="456" spans="3:66" hidden="1">
      <c r="C456" s="35" t="s">
        <v>1</v>
      </c>
      <c r="E456" s="35">
        <f>D450</f>
        <v>730337.04628687748</v>
      </c>
      <c r="F456" s="35">
        <f t="shared" si="195"/>
        <v>696788.92511008738</v>
      </c>
      <c r="G456" s="35">
        <f t="shared" si="195"/>
        <v>661299.80549378309</v>
      </c>
      <c r="H456" s="35">
        <f t="shared" si="195"/>
        <v>623757.38681396388</v>
      </c>
      <c r="I456" s="35">
        <f t="shared" si="195"/>
        <v>584042.87105338369</v>
      </c>
      <c r="J456" s="35">
        <f t="shared" si="195"/>
        <v>542030.58688094153</v>
      </c>
      <c r="K456" s="35">
        <f t="shared" si="195"/>
        <v>497587.59198137955</v>
      </c>
      <c r="L456" s="35">
        <f t="shared" si="195"/>
        <v>450573.25237691437</v>
      </c>
      <c r="M456" s="35">
        <f t="shared" si="195"/>
        <v>400838.79740961915</v>
      </c>
      <c r="N456" s="35">
        <f t="shared" si="195"/>
        <v>348226.84897635918</v>
      </c>
      <c r="O456" s="35">
        <f t="shared" si="195"/>
        <v>292570.92352660355</v>
      </c>
      <c r="P456" s="35">
        <f t="shared" si="195"/>
        <v>233694.90524725473</v>
      </c>
      <c r="Q456" s="35">
        <f t="shared" si="195"/>
        <v>171412.48876745781</v>
      </c>
      <c r="R456" s="35">
        <f t="shared" si="195"/>
        <v>105526.58961990153</v>
      </c>
      <c r="S456" s="35">
        <f t="shared" si="195"/>
        <v>35828.720593093567</v>
      </c>
      <c r="T456" s="35" t="e">
        <f t="shared" si="195"/>
        <v>#N/A</v>
      </c>
      <c r="U456" s="35" t="e">
        <f t="shared" si="195"/>
        <v>#N/A</v>
      </c>
      <c r="V456" s="35" t="e">
        <f t="shared" si="196"/>
        <v>#N/A</v>
      </c>
      <c r="W456" s="35" t="e">
        <f t="shared" si="196"/>
        <v>#N/A</v>
      </c>
      <c r="X456" s="35" t="e">
        <f t="shared" si="196"/>
        <v>#N/A</v>
      </c>
      <c r="Y456" s="35" t="e">
        <f t="shared" si="196"/>
        <v>#N/A</v>
      </c>
      <c r="Z456" s="35" t="e">
        <f t="shared" si="196"/>
        <v>#N/A</v>
      </c>
      <c r="AA456" s="35" t="e">
        <f t="shared" si="196"/>
        <v>#N/A</v>
      </c>
      <c r="AB456" s="35" t="e">
        <f t="shared" si="196"/>
        <v>#N/A</v>
      </c>
      <c r="AC456" s="35" t="e">
        <f t="shared" si="196"/>
        <v>#N/A</v>
      </c>
      <c r="AD456" s="35" t="e">
        <f t="shared" si="196"/>
        <v>#N/A</v>
      </c>
      <c r="AE456" s="35" t="e">
        <f t="shared" si="196"/>
        <v>#N/A</v>
      </c>
      <c r="AF456" s="35" t="e">
        <f t="shared" si="196"/>
        <v>#N/A</v>
      </c>
      <c r="AG456" s="35" t="e">
        <f t="shared" si="196"/>
        <v>#N/A</v>
      </c>
      <c r="AH456" s="35" t="e">
        <f t="shared" si="196"/>
        <v>#N/A</v>
      </c>
      <c r="AI456" s="35" t="e">
        <f t="shared" si="196"/>
        <v>#N/A</v>
      </c>
      <c r="AJ456" s="35" t="e">
        <f t="shared" si="196"/>
        <v>#N/A</v>
      </c>
      <c r="AK456" s="35" t="e">
        <f t="shared" si="196"/>
        <v>#N/A</v>
      </c>
      <c r="AL456" s="35" t="e">
        <f t="shared" si="197"/>
        <v>#N/A</v>
      </c>
      <c r="AM456" s="35" t="e">
        <f t="shared" si="197"/>
        <v>#N/A</v>
      </c>
      <c r="AN456" s="35" t="e">
        <f t="shared" si="197"/>
        <v>#N/A</v>
      </c>
      <c r="AO456" s="35" t="e">
        <f t="shared" si="197"/>
        <v>#N/A</v>
      </c>
      <c r="AP456" s="35" t="e">
        <f t="shared" si="197"/>
        <v>#N/A</v>
      </c>
      <c r="AQ456" s="35" t="e">
        <f t="shared" si="197"/>
        <v>#N/A</v>
      </c>
      <c r="AR456" s="35" t="e">
        <f t="shared" si="197"/>
        <v>#N/A</v>
      </c>
      <c r="AS456" s="35" t="e">
        <f t="shared" si="197"/>
        <v>#N/A</v>
      </c>
      <c r="AT456" s="35" t="e">
        <f t="shared" si="197"/>
        <v>#N/A</v>
      </c>
      <c r="AU456" s="35" t="e">
        <f t="shared" si="197"/>
        <v>#N/A</v>
      </c>
      <c r="AV456" s="35" t="e">
        <f t="shared" si="197"/>
        <v>#N/A</v>
      </c>
      <c r="AW456" s="35" t="e">
        <f t="shared" si="197"/>
        <v>#N/A</v>
      </c>
      <c r="AX456" s="35" t="e">
        <f t="shared" si="197"/>
        <v>#N/A</v>
      </c>
      <c r="AY456" s="35" t="e">
        <f t="shared" si="197"/>
        <v>#N/A</v>
      </c>
      <c r="AZ456" s="35" t="e">
        <f t="shared" si="197"/>
        <v>#N/A</v>
      </c>
      <c r="BA456" s="35" t="e">
        <f t="shared" si="197"/>
        <v>#N/A</v>
      </c>
      <c r="BB456" s="35" t="e">
        <f t="shared" si="198"/>
        <v>#N/A</v>
      </c>
      <c r="BC456" s="35" t="e">
        <f t="shared" si="198"/>
        <v>#N/A</v>
      </c>
      <c r="BD456" s="35" t="e">
        <f t="shared" si="198"/>
        <v>#N/A</v>
      </c>
      <c r="BE456" s="35" t="e">
        <f t="shared" si="198"/>
        <v>#N/A</v>
      </c>
      <c r="BF456" s="35" t="e">
        <f t="shared" si="198"/>
        <v>#N/A</v>
      </c>
      <c r="BG456" s="35" t="e">
        <f t="shared" si="198"/>
        <v>#N/A</v>
      </c>
      <c r="BH456" s="35" t="e">
        <f t="shared" si="198"/>
        <v>#N/A</v>
      </c>
      <c r="BI456" s="35" t="e">
        <f t="shared" si="198"/>
        <v>#N/A</v>
      </c>
      <c r="BJ456" s="35" t="e">
        <f t="shared" si="198"/>
        <v>#N/A</v>
      </c>
      <c r="BK456" s="35" t="e">
        <f t="shared" si="198"/>
        <v>#N/A</v>
      </c>
      <c r="BL456" s="35" t="e">
        <f t="shared" si="198"/>
        <v>#N/A</v>
      </c>
      <c r="BM456" s="35" t="e">
        <f t="shared" si="198"/>
        <v>#N/A</v>
      </c>
      <c r="BN456" s="35" t="e">
        <f t="shared" si="198"/>
        <v>#N/A</v>
      </c>
    </row>
    <row r="457" spans="3:66" hidden="1">
      <c r="C457" s="35" t="s">
        <v>2</v>
      </c>
      <c r="E457" s="35">
        <f>D451</f>
        <v>1310181.1160091746</v>
      </c>
      <c r="F457" s="35">
        <f t="shared" si="195"/>
        <v>1310181.1160091746</v>
      </c>
      <c r="G457" s="35">
        <f t="shared" si="195"/>
        <v>1310181.1160091746</v>
      </c>
      <c r="H457" s="35">
        <f t="shared" si="195"/>
        <v>1310181.1160091746</v>
      </c>
      <c r="I457" s="35">
        <f t="shared" si="195"/>
        <v>1310181.1160091746</v>
      </c>
      <c r="J457" s="35">
        <f t="shared" si="195"/>
        <v>1310181.1160091746</v>
      </c>
      <c r="K457" s="35">
        <f t="shared" si="195"/>
        <v>1310181.1160091746</v>
      </c>
      <c r="L457" s="35">
        <f t="shared" si="195"/>
        <v>1310181.1160091746</v>
      </c>
      <c r="M457" s="35">
        <f t="shared" si="195"/>
        <v>1310181.1160091746</v>
      </c>
      <c r="N457" s="35">
        <f t="shared" si="195"/>
        <v>1310181.1160091746</v>
      </c>
      <c r="O457" s="35">
        <f t="shared" si="195"/>
        <v>1310181.1160091746</v>
      </c>
      <c r="P457" s="35">
        <f t="shared" si="195"/>
        <v>1310181.1160091746</v>
      </c>
      <c r="Q457" s="35">
        <f t="shared" si="195"/>
        <v>1310181.1160091746</v>
      </c>
      <c r="R457" s="35">
        <f t="shared" si="195"/>
        <v>1310181.1160091746</v>
      </c>
      <c r="S457" s="35">
        <f t="shared" si="195"/>
        <v>1310181.1160091746</v>
      </c>
      <c r="T457" s="35" t="e">
        <f t="shared" si="195"/>
        <v>#N/A</v>
      </c>
      <c r="U457" s="35" t="e">
        <f t="shared" si="195"/>
        <v>#N/A</v>
      </c>
      <c r="V457" s="35" t="e">
        <f t="shared" si="196"/>
        <v>#N/A</v>
      </c>
      <c r="W457" s="35" t="e">
        <f t="shared" si="196"/>
        <v>#N/A</v>
      </c>
      <c r="X457" s="35" t="e">
        <f t="shared" si="196"/>
        <v>#N/A</v>
      </c>
      <c r="Y457" s="35" t="e">
        <f t="shared" si="196"/>
        <v>#N/A</v>
      </c>
      <c r="Z457" s="35" t="e">
        <f t="shared" si="196"/>
        <v>#N/A</v>
      </c>
      <c r="AA457" s="35" t="e">
        <f t="shared" si="196"/>
        <v>#N/A</v>
      </c>
      <c r="AB457" s="35" t="e">
        <f t="shared" si="196"/>
        <v>#N/A</v>
      </c>
      <c r="AC457" s="35" t="e">
        <f t="shared" si="196"/>
        <v>#N/A</v>
      </c>
      <c r="AD457" s="35" t="e">
        <f t="shared" si="196"/>
        <v>#N/A</v>
      </c>
      <c r="AE457" s="35" t="e">
        <f t="shared" si="196"/>
        <v>#N/A</v>
      </c>
      <c r="AF457" s="35" t="e">
        <f t="shared" si="196"/>
        <v>#N/A</v>
      </c>
      <c r="AG457" s="35" t="e">
        <f t="shared" si="196"/>
        <v>#N/A</v>
      </c>
      <c r="AH457" s="35" t="e">
        <f t="shared" si="196"/>
        <v>#N/A</v>
      </c>
      <c r="AI457" s="35" t="e">
        <f t="shared" si="196"/>
        <v>#N/A</v>
      </c>
      <c r="AJ457" s="35" t="e">
        <f t="shared" si="196"/>
        <v>#N/A</v>
      </c>
      <c r="AK457" s="35" t="e">
        <f t="shared" si="196"/>
        <v>#N/A</v>
      </c>
      <c r="AL457" s="35" t="e">
        <f t="shared" si="197"/>
        <v>#N/A</v>
      </c>
      <c r="AM457" s="35" t="e">
        <f t="shared" si="197"/>
        <v>#N/A</v>
      </c>
      <c r="AN457" s="35" t="e">
        <f t="shared" si="197"/>
        <v>#N/A</v>
      </c>
      <c r="AO457" s="35" t="e">
        <f t="shared" si="197"/>
        <v>#N/A</v>
      </c>
      <c r="AP457" s="35" t="e">
        <f t="shared" si="197"/>
        <v>#N/A</v>
      </c>
      <c r="AQ457" s="35" t="e">
        <f t="shared" si="197"/>
        <v>#N/A</v>
      </c>
      <c r="AR457" s="35" t="e">
        <f t="shared" si="197"/>
        <v>#N/A</v>
      </c>
      <c r="AS457" s="35" t="e">
        <f t="shared" si="197"/>
        <v>#N/A</v>
      </c>
      <c r="AT457" s="35" t="e">
        <f t="shared" si="197"/>
        <v>#N/A</v>
      </c>
      <c r="AU457" s="35" t="e">
        <f t="shared" si="197"/>
        <v>#N/A</v>
      </c>
      <c r="AV457" s="35" t="e">
        <f t="shared" si="197"/>
        <v>#N/A</v>
      </c>
      <c r="AW457" s="35" t="e">
        <f t="shared" si="197"/>
        <v>#N/A</v>
      </c>
      <c r="AX457" s="35" t="e">
        <f t="shared" si="197"/>
        <v>#N/A</v>
      </c>
      <c r="AY457" s="35" t="e">
        <f t="shared" si="197"/>
        <v>#N/A</v>
      </c>
      <c r="AZ457" s="35" t="e">
        <f t="shared" si="197"/>
        <v>#N/A</v>
      </c>
      <c r="BA457" s="35" t="e">
        <f t="shared" si="197"/>
        <v>#N/A</v>
      </c>
      <c r="BB457" s="35" t="e">
        <f t="shared" si="198"/>
        <v>#N/A</v>
      </c>
      <c r="BC457" s="35" t="e">
        <f t="shared" si="198"/>
        <v>#N/A</v>
      </c>
      <c r="BD457" s="35" t="e">
        <f t="shared" si="198"/>
        <v>#N/A</v>
      </c>
      <c r="BE457" s="35" t="e">
        <f t="shared" si="198"/>
        <v>#N/A</v>
      </c>
      <c r="BF457" s="35" t="e">
        <f t="shared" si="198"/>
        <v>#N/A</v>
      </c>
      <c r="BG457" s="35" t="e">
        <f t="shared" si="198"/>
        <v>#N/A</v>
      </c>
      <c r="BH457" s="35" t="e">
        <f t="shared" si="198"/>
        <v>#N/A</v>
      </c>
      <c r="BI457" s="35" t="e">
        <f t="shared" si="198"/>
        <v>#N/A</v>
      </c>
      <c r="BJ457" s="35" t="e">
        <f t="shared" si="198"/>
        <v>#N/A</v>
      </c>
      <c r="BK457" s="35" t="e">
        <f t="shared" si="198"/>
        <v>#N/A</v>
      </c>
      <c r="BL457" s="35" t="e">
        <f t="shared" si="198"/>
        <v>#N/A</v>
      </c>
      <c r="BM457" s="35" t="e">
        <f t="shared" si="198"/>
        <v>#N/A</v>
      </c>
      <c r="BN457" s="35" t="e">
        <f t="shared" si="198"/>
        <v>#N/A</v>
      </c>
    </row>
    <row r="458" spans="3:66" hidden="1">
      <c r="C458" s="35" t="s">
        <v>13</v>
      </c>
      <c r="E458" s="35">
        <f>D452</f>
        <v>12698355.930277703</v>
      </c>
      <c r="F458" s="35">
        <f t="shared" si="195"/>
        <v>12084963.739378616</v>
      </c>
      <c r="G458" s="35">
        <f t="shared" si="195"/>
        <v>11436082.428863224</v>
      </c>
      <c r="H458" s="35">
        <f t="shared" si="195"/>
        <v>10749658.699668013</v>
      </c>
      <c r="I458" s="35">
        <f t="shared" si="195"/>
        <v>10023520.454712221</v>
      </c>
      <c r="J458" s="35">
        <f t="shared" si="195"/>
        <v>9255369.9255839884</v>
      </c>
      <c r="K458" s="35">
        <f t="shared" si="195"/>
        <v>8442776.4015561938</v>
      </c>
      <c r="L458" s="35">
        <f t="shared" si="195"/>
        <v>7583168.5379239339</v>
      </c>
      <c r="M458" s="35">
        <f t="shared" si="195"/>
        <v>6673826.2193243783</v>
      </c>
      <c r="N458" s="35">
        <f t="shared" si="195"/>
        <v>5711871.9522915632</v>
      </c>
      <c r="O458" s="35">
        <f t="shared" si="195"/>
        <v>4694261.759808992</v>
      </c>
      <c r="P458" s="35">
        <f t="shared" si="195"/>
        <v>3617775.549047072</v>
      </c>
      <c r="Q458" s="35">
        <f t="shared" si="195"/>
        <v>2479006.9218053548</v>
      </c>
      <c r="R458" s="35">
        <f t="shared" si="195"/>
        <v>1274352.3954160817</v>
      </c>
      <c r="S458" s="35">
        <f t="shared" si="195"/>
        <v>0</v>
      </c>
      <c r="T458" s="35" t="e">
        <f t="shared" si="195"/>
        <v>#N/A</v>
      </c>
      <c r="U458" s="35" t="e">
        <f t="shared" si="195"/>
        <v>#N/A</v>
      </c>
      <c r="V458" s="35" t="e">
        <f t="shared" si="196"/>
        <v>#N/A</v>
      </c>
      <c r="W458" s="35" t="e">
        <f t="shared" si="196"/>
        <v>#N/A</v>
      </c>
      <c r="X458" s="35" t="e">
        <f t="shared" si="196"/>
        <v>#N/A</v>
      </c>
      <c r="Y458" s="35" t="e">
        <f t="shared" si="196"/>
        <v>#N/A</v>
      </c>
      <c r="Z458" s="35" t="e">
        <f t="shared" si="196"/>
        <v>#N/A</v>
      </c>
      <c r="AA458" s="35" t="e">
        <f t="shared" si="196"/>
        <v>#N/A</v>
      </c>
      <c r="AB458" s="35" t="e">
        <f t="shared" si="196"/>
        <v>#N/A</v>
      </c>
      <c r="AC458" s="35" t="e">
        <f t="shared" si="196"/>
        <v>#N/A</v>
      </c>
      <c r="AD458" s="35" t="e">
        <f t="shared" si="196"/>
        <v>#N/A</v>
      </c>
      <c r="AE458" s="35" t="e">
        <f t="shared" si="196"/>
        <v>#N/A</v>
      </c>
      <c r="AF458" s="35" t="e">
        <f t="shared" si="196"/>
        <v>#N/A</v>
      </c>
      <c r="AG458" s="35" t="e">
        <f t="shared" si="196"/>
        <v>#N/A</v>
      </c>
      <c r="AH458" s="35" t="e">
        <f t="shared" si="196"/>
        <v>#N/A</v>
      </c>
      <c r="AI458" s="35" t="e">
        <f t="shared" si="196"/>
        <v>#N/A</v>
      </c>
      <c r="AJ458" s="35" t="e">
        <f t="shared" si="196"/>
        <v>#N/A</v>
      </c>
      <c r="AK458" s="35" t="e">
        <f t="shared" si="196"/>
        <v>#N/A</v>
      </c>
      <c r="AL458" s="35" t="e">
        <f t="shared" si="197"/>
        <v>#N/A</v>
      </c>
      <c r="AM458" s="35" t="e">
        <f t="shared" si="197"/>
        <v>#N/A</v>
      </c>
      <c r="AN458" s="35" t="e">
        <f t="shared" si="197"/>
        <v>#N/A</v>
      </c>
      <c r="AO458" s="35" t="e">
        <f t="shared" si="197"/>
        <v>#N/A</v>
      </c>
      <c r="AP458" s="35" t="e">
        <f t="shared" si="197"/>
        <v>#N/A</v>
      </c>
      <c r="AQ458" s="35" t="e">
        <f t="shared" si="197"/>
        <v>#N/A</v>
      </c>
      <c r="AR458" s="35" t="e">
        <f t="shared" si="197"/>
        <v>#N/A</v>
      </c>
      <c r="AS458" s="35" t="e">
        <f t="shared" si="197"/>
        <v>#N/A</v>
      </c>
      <c r="AT458" s="35" t="e">
        <f t="shared" si="197"/>
        <v>#N/A</v>
      </c>
      <c r="AU458" s="35" t="e">
        <f t="shared" si="197"/>
        <v>#N/A</v>
      </c>
      <c r="AV458" s="35" t="e">
        <f t="shared" si="197"/>
        <v>#N/A</v>
      </c>
      <c r="AW458" s="35" t="e">
        <f t="shared" si="197"/>
        <v>#N/A</v>
      </c>
      <c r="AX458" s="35" t="e">
        <f t="shared" si="197"/>
        <v>#N/A</v>
      </c>
      <c r="AY458" s="35" t="e">
        <f t="shared" si="197"/>
        <v>#N/A</v>
      </c>
      <c r="AZ458" s="35" t="e">
        <f t="shared" si="197"/>
        <v>#N/A</v>
      </c>
      <c r="BA458" s="35" t="e">
        <f t="shared" si="197"/>
        <v>#N/A</v>
      </c>
      <c r="BB458" s="35" t="e">
        <f t="shared" si="198"/>
        <v>#N/A</v>
      </c>
      <c r="BC458" s="35" t="e">
        <f t="shared" si="198"/>
        <v>#N/A</v>
      </c>
      <c r="BD458" s="35" t="e">
        <f t="shared" si="198"/>
        <v>#N/A</v>
      </c>
      <c r="BE458" s="35" t="e">
        <f t="shared" si="198"/>
        <v>#N/A</v>
      </c>
      <c r="BF458" s="35" t="e">
        <f t="shared" si="198"/>
        <v>#N/A</v>
      </c>
      <c r="BG458" s="35" t="e">
        <f t="shared" si="198"/>
        <v>#N/A</v>
      </c>
      <c r="BH458" s="35" t="e">
        <f t="shared" si="198"/>
        <v>#N/A</v>
      </c>
      <c r="BI458" s="35" t="e">
        <f t="shared" si="198"/>
        <v>#N/A</v>
      </c>
      <c r="BJ458" s="35" t="e">
        <f t="shared" si="198"/>
        <v>#N/A</v>
      </c>
      <c r="BK458" s="35" t="e">
        <f t="shared" si="198"/>
        <v>#N/A</v>
      </c>
      <c r="BL458" s="35" t="e">
        <f t="shared" si="198"/>
        <v>#N/A</v>
      </c>
      <c r="BM458" s="35" t="e">
        <f t="shared" si="198"/>
        <v>#N/A</v>
      </c>
      <c r="BN458" s="35" t="e">
        <f t="shared" si="198"/>
        <v>#N/A</v>
      </c>
    </row>
    <row r="459" spans="3:66" hidden="1"/>
    <row r="460" spans="3:66" hidden="1">
      <c r="C460" s="35" t="s">
        <v>12</v>
      </c>
      <c r="F460" s="35">
        <f>E454</f>
        <v>13278200</v>
      </c>
      <c r="G460" s="35">
        <f t="shared" ref="G460:V464" si="199">F454</f>
        <v>12698355.930277703</v>
      </c>
      <c r="H460" s="35">
        <f t="shared" si="199"/>
        <v>12084963.739378616</v>
      </c>
      <c r="I460" s="35">
        <f t="shared" si="199"/>
        <v>11436082.428863224</v>
      </c>
      <c r="J460" s="35">
        <f t="shared" si="199"/>
        <v>10749658.699668013</v>
      </c>
      <c r="K460" s="35">
        <f t="shared" si="199"/>
        <v>10023520.454712221</v>
      </c>
      <c r="L460" s="35">
        <f t="shared" si="199"/>
        <v>9255369.9255839884</v>
      </c>
      <c r="M460" s="35">
        <f t="shared" si="199"/>
        <v>8442776.4015561938</v>
      </c>
      <c r="N460" s="35">
        <f t="shared" si="199"/>
        <v>7583168.5379239339</v>
      </c>
      <c r="O460" s="35">
        <f t="shared" si="199"/>
        <v>6673826.2193243783</v>
      </c>
      <c r="P460" s="35">
        <f t="shared" si="199"/>
        <v>5711871.9522915632</v>
      </c>
      <c r="Q460" s="35">
        <f t="shared" si="199"/>
        <v>4694261.759808992</v>
      </c>
      <c r="R460" s="35">
        <f t="shared" si="199"/>
        <v>3617775.549047072</v>
      </c>
      <c r="S460" s="35">
        <f t="shared" si="199"/>
        <v>2479006.9218053548</v>
      </c>
      <c r="T460" s="35">
        <f t="shared" si="199"/>
        <v>1274352.3954160817</v>
      </c>
      <c r="U460" s="35">
        <f t="shared" si="199"/>
        <v>0</v>
      </c>
      <c r="V460" s="35" t="e">
        <f t="shared" si="199"/>
        <v>#N/A</v>
      </c>
      <c r="W460" s="35" t="e">
        <f t="shared" ref="W460:AL464" si="200">V454</f>
        <v>#N/A</v>
      </c>
      <c r="X460" s="35" t="e">
        <f t="shared" si="200"/>
        <v>#N/A</v>
      </c>
      <c r="Y460" s="35" t="e">
        <f t="shared" si="200"/>
        <v>#N/A</v>
      </c>
      <c r="Z460" s="35" t="e">
        <f t="shared" si="200"/>
        <v>#N/A</v>
      </c>
      <c r="AA460" s="35" t="e">
        <f t="shared" si="200"/>
        <v>#N/A</v>
      </c>
      <c r="AB460" s="35" t="e">
        <f t="shared" si="200"/>
        <v>#N/A</v>
      </c>
      <c r="AC460" s="35" t="e">
        <f t="shared" si="200"/>
        <v>#N/A</v>
      </c>
      <c r="AD460" s="35" t="e">
        <f t="shared" si="200"/>
        <v>#N/A</v>
      </c>
      <c r="AE460" s="35" t="e">
        <f t="shared" si="200"/>
        <v>#N/A</v>
      </c>
      <c r="AF460" s="35" t="e">
        <f t="shared" si="200"/>
        <v>#N/A</v>
      </c>
      <c r="AG460" s="35" t="e">
        <f t="shared" si="200"/>
        <v>#N/A</v>
      </c>
      <c r="AH460" s="35" t="e">
        <f t="shared" si="200"/>
        <v>#N/A</v>
      </c>
      <c r="AI460" s="35" t="e">
        <f t="shared" si="200"/>
        <v>#N/A</v>
      </c>
      <c r="AJ460" s="35" t="e">
        <f t="shared" si="200"/>
        <v>#N/A</v>
      </c>
      <c r="AK460" s="35" t="e">
        <f t="shared" si="200"/>
        <v>#N/A</v>
      </c>
      <c r="AL460" s="35" t="e">
        <f t="shared" si="200"/>
        <v>#N/A</v>
      </c>
      <c r="AM460" s="35" t="e">
        <f t="shared" ref="AM460:BB464" si="201">AL454</f>
        <v>#N/A</v>
      </c>
      <c r="AN460" s="35" t="e">
        <f t="shared" si="201"/>
        <v>#N/A</v>
      </c>
      <c r="AO460" s="35" t="e">
        <f t="shared" si="201"/>
        <v>#N/A</v>
      </c>
      <c r="AP460" s="35" t="e">
        <f t="shared" si="201"/>
        <v>#N/A</v>
      </c>
      <c r="AQ460" s="35" t="e">
        <f t="shared" si="201"/>
        <v>#N/A</v>
      </c>
      <c r="AR460" s="35" t="e">
        <f t="shared" si="201"/>
        <v>#N/A</v>
      </c>
      <c r="AS460" s="35" t="e">
        <f t="shared" si="201"/>
        <v>#N/A</v>
      </c>
      <c r="AT460" s="35" t="e">
        <f t="shared" si="201"/>
        <v>#N/A</v>
      </c>
      <c r="AU460" s="35" t="e">
        <f t="shared" si="201"/>
        <v>#N/A</v>
      </c>
      <c r="AV460" s="35" t="e">
        <f t="shared" si="201"/>
        <v>#N/A</v>
      </c>
      <c r="AW460" s="35" t="e">
        <f t="shared" si="201"/>
        <v>#N/A</v>
      </c>
      <c r="AX460" s="35" t="e">
        <f t="shared" si="201"/>
        <v>#N/A</v>
      </c>
      <c r="AY460" s="35" t="e">
        <f t="shared" si="201"/>
        <v>#N/A</v>
      </c>
      <c r="AZ460" s="35" t="e">
        <f t="shared" si="201"/>
        <v>#N/A</v>
      </c>
      <c r="BA460" s="35" t="e">
        <f t="shared" si="201"/>
        <v>#N/A</v>
      </c>
      <c r="BB460" s="35" t="e">
        <f t="shared" si="201"/>
        <v>#N/A</v>
      </c>
      <c r="BC460" s="35" t="e">
        <f t="shared" ref="BC460:BN464" si="202">BB454</f>
        <v>#N/A</v>
      </c>
      <c r="BD460" s="35" t="e">
        <f t="shared" si="202"/>
        <v>#N/A</v>
      </c>
      <c r="BE460" s="35" t="e">
        <f t="shared" si="202"/>
        <v>#N/A</v>
      </c>
      <c r="BF460" s="35" t="e">
        <f t="shared" si="202"/>
        <v>#N/A</v>
      </c>
      <c r="BG460" s="35" t="e">
        <f t="shared" si="202"/>
        <v>#N/A</v>
      </c>
      <c r="BH460" s="35" t="e">
        <f t="shared" si="202"/>
        <v>#N/A</v>
      </c>
      <c r="BI460" s="35" t="e">
        <f t="shared" si="202"/>
        <v>#N/A</v>
      </c>
      <c r="BJ460" s="35" t="e">
        <f t="shared" si="202"/>
        <v>#N/A</v>
      </c>
      <c r="BK460" s="35" t="e">
        <f t="shared" si="202"/>
        <v>#N/A</v>
      </c>
      <c r="BL460" s="35" t="e">
        <f t="shared" si="202"/>
        <v>#N/A</v>
      </c>
      <c r="BM460" s="35" t="e">
        <f t="shared" si="202"/>
        <v>#N/A</v>
      </c>
      <c r="BN460" s="35" t="e">
        <f t="shared" si="202"/>
        <v>#N/A</v>
      </c>
    </row>
    <row r="461" spans="3:66" hidden="1">
      <c r="C461" s="35" t="s">
        <v>0</v>
      </c>
      <c r="F461" s="35">
        <f>E455</f>
        <v>579844.06972229725</v>
      </c>
      <c r="G461" s="35">
        <f t="shared" si="199"/>
        <v>613392.19089908735</v>
      </c>
      <c r="H461" s="35">
        <f t="shared" si="199"/>
        <v>648881.31051539164</v>
      </c>
      <c r="I461" s="35">
        <f t="shared" si="199"/>
        <v>686423.72919521073</v>
      </c>
      <c r="J461" s="35">
        <f t="shared" si="199"/>
        <v>726138.24495579093</v>
      </c>
      <c r="K461" s="35">
        <f t="shared" si="199"/>
        <v>768150.52912823309</v>
      </c>
      <c r="L461" s="35">
        <f t="shared" si="199"/>
        <v>812593.52402779518</v>
      </c>
      <c r="M461" s="35">
        <f t="shared" si="199"/>
        <v>859607.86363226036</v>
      </c>
      <c r="N461" s="35">
        <f t="shared" si="199"/>
        <v>909342.31859955552</v>
      </c>
      <c r="O461" s="35">
        <f t="shared" si="199"/>
        <v>961954.26703281549</v>
      </c>
      <c r="P461" s="35">
        <f t="shared" si="199"/>
        <v>1017610.1924825711</v>
      </c>
      <c r="Q461" s="35">
        <f t="shared" si="199"/>
        <v>1076486.2107619201</v>
      </c>
      <c r="R461" s="35">
        <f t="shared" si="199"/>
        <v>1138768.627241717</v>
      </c>
      <c r="S461" s="35">
        <f t="shared" si="199"/>
        <v>1204654.5263892731</v>
      </c>
      <c r="T461" s="35">
        <f t="shared" si="199"/>
        <v>1274352.3954160812</v>
      </c>
      <c r="U461" s="35" t="e">
        <f t="shared" si="199"/>
        <v>#N/A</v>
      </c>
      <c r="V461" s="35" t="e">
        <f t="shared" si="199"/>
        <v>#N/A</v>
      </c>
      <c r="W461" s="35" t="e">
        <f t="shared" si="200"/>
        <v>#N/A</v>
      </c>
      <c r="X461" s="35" t="e">
        <f t="shared" si="200"/>
        <v>#N/A</v>
      </c>
      <c r="Y461" s="35" t="e">
        <f t="shared" si="200"/>
        <v>#N/A</v>
      </c>
      <c r="Z461" s="35" t="e">
        <f t="shared" si="200"/>
        <v>#N/A</v>
      </c>
      <c r="AA461" s="35" t="e">
        <f t="shared" si="200"/>
        <v>#N/A</v>
      </c>
      <c r="AB461" s="35" t="e">
        <f t="shared" si="200"/>
        <v>#N/A</v>
      </c>
      <c r="AC461" s="35" t="e">
        <f t="shared" si="200"/>
        <v>#N/A</v>
      </c>
      <c r="AD461" s="35" t="e">
        <f t="shared" si="200"/>
        <v>#N/A</v>
      </c>
      <c r="AE461" s="35" t="e">
        <f t="shared" si="200"/>
        <v>#N/A</v>
      </c>
      <c r="AF461" s="35" t="e">
        <f t="shared" si="200"/>
        <v>#N/A</v>
      </c>
      <c r="AG461" s="35" t="e">
        <f t="shared" si="200"/>
        <v>#N/A</v>
      </c>
      <c r="AH461" s="35" t="e">
        <f t="shared" si="200"/>
        <v>#N/A</v>
      </c>
      <c r="AI461" s="35" t="e">
        <f t="shared" si="200"/>
        <v>#N/A</v>
      </c>
      <c r="AJ461" s="35" t="e">
        <f t="shared" si="200"/>
        <v>#N/A</v>
      </c>
      <c r="AK461" s="35" t="e">
        <f t="shared" si="200"/>
        <v>#N/A</v>
      </c>
      <c r="AL461" s="35" t="e">
        <f t="shared" si="200"/>
        <v>#N/A</v>
      </c>
      <c r="AM461" s="35" t="e">
        <f t="shared" si="201"/>
        <v>#N/A</v>
      </c>
      <c r="AN461" s="35" t="e">
        <f t="shared" si="201"/>
        <v>#N/A</v>
      </c>
      <c r="AO461" s="35" t="e">
        <f t="shared" si="201"/>
        <v>#N/A</v>
      </c>
      <c r="AP461" s="35" t="e">
        <f t="shared" si="201"/>
        <v>#N/A</v>
      </c>
      <c r="AQ461" s="35" t="e">
        <f t="shared" si="201"/>
        <v>#N/A</v>
      </c>
      <c r="AR461" s="35" t="e">
        <f t="shared" si="201"/>
        <v>#N/A</v>
      </c>
      <c r="AS461" s="35" t="e">
        <f t="shared" si="201"/>
        <v>#N/A</v>
      </c>
      <c r="AT461" s="35" t="e">
        <f t="shared" si="201"/>
        <v>#N/A</v>
      </c>
      <c r="AU461" s="35" t="e">
        <f t="shared" si="201"/>
        <v>#N/A</v>
      </c>
      <c r="AV461" s="35" t="e">
        <f t="shared" si="201"/>
        <v>#N/A</v>
      </c>
      <c r="AW461" s="35" t="e">
        <f t="shared" si="201"/>
        <v>#N/A</v>
      </c>
      <c r="AX461" s="35" t="e">
        <f t="shared" si="201"/>
        <v>#N/A</v>
      </c>
      <c r="AY461" s="35" t="e">
        <f t="shared" si="201"/>
        <v>#N/A</v>
      </c>
      <c r="AZ461" s="35" t="e">
        <f t="shared" si="201"/>
        <v>#N/A</v>
      </c>
      <c r="BA461" s="35" t="e">
        <f t="shared" si="201"/>
        <v>#N/A</v>
      </c>
      <c r="BB461" s="35" t="e">
        <f t="shared" si="201"/>
        <v>#N/A</v>
      </c>
      <c r="BC461" s="35" t="e">
        <f t="shared" si="202"/>
        <v>#N/A</v>
      </c>
      <c r="BD461" s="35" t="e">
        <f t="shared" si="202"/>
        <v>#N/A</v>
      </c>
      <c r="BE461" s="35" t="e">
        <f t="shared" si="202"/>
        <v>#N/A</v>
      </c>
      <c r="BF461" s="35" t="e">
        <f t="shared" si="202"/>
        <v>#N/A</v>
      </c>
      <c r="BG461" s="35" t="e">
        <f t="shared" si="202"/>
        <v>#N/A</v>
      </c>
      <c r="BH461" s="35" t="e">
        <f t="shared" si="202"/>
        <v>#N/A</v>
      </c>
      <c r="BI461" s="35" t="e">
        <f t="shared" si="202"/>
        <v>#N/A</v>
      </c>
      <c r="BJ461" s="35" t="e">
        <f t="shared" si="202"/>
        <v>#N/A</v>
      </c>
      <c r="BK461" s="35" t="e">
        <f t="shared" si="202"/>
        <v>#N/A</v>
      </c>
      <c r="BL461" s="35" t="e">
        <f t="shared" si="202"/>
        <v>#N/A</v>
      </c>
      <c r="BM461" s="35" t="e">
        <f t="shared" si="202"/>
        <v>#N/A</v>
      </c>
      <c r="BN461" s="35" t="e">
        <f t="shared" si="202"/>
        <v>#N/A</v>
      </c>
    </row>
    <row r="462" spans="3:66" hidden="1">
      <c r="C462" s="35" t="s">
        <v>1</v>
      </c>
      <c r="F462" s="35">
        <f>E456</f>
        <v>730337.04628687748</v>
      </c>
      <c r="G462" s="35">
        <f t="shared" si="199"/>
        <v>696788.92511008738</v>
      </c>
      <c r="H462" s="35">
        <f t="shared" si="199"/>
        <v>661299.80549378309</v>
      </c>
      <c r="I462" s="35">
        <f t="shared" si="199"/>
        <v>623757.38681396388</v>
      </c>
      <c r="J462" s="35">
        <f t="shared" si="199"/>
        <v>584042.87105338369</v>
      </c>
      <c r="K462" s="35">
        <f t="shared" si="199"/>
        <v>542030.58688094153</v>
      </c>
      <c r="L462" s="35">
        <f t="shared" si="199"/>
        <v>497587.59198137955</v>
      </c>
      <c r="M462" s="35">
        <f t="shared" si="199"/>
        <v>450573.25237691437</v>
      </c>
      <c r="N462" s="35">
        <f t="shared" si="199"/>
        <v>400838.79740961915</v>
      </c>
      <c r="O462" s="35">
        <f t="shared" si="199"/>
        <v>348226.84897635918</v>
      </c>
      <c r="P462" s="35">
        <f t="shared" si="199"/>
        <v>292570.92352660355</v>
      </c>
      <c r="Q462" s="35">
        <f t="shared" si="199"/>
        <v>233694.90524725473</v>
      </c>
      <c r="R462" s="35">
        <f t="shared" si="199"/>
        <v>171412.48876745781</v>
      </c>
      <c r="S462" s="35">
        <f t="shared" si="199"/>
        <v>105526.58961990153</v>
      </c>
      <c r="T462" s="35">
        <f t="shared" si="199"/>
        <v>35828.720593093567</v>
      </c>
      <c r="U462" s="35" t="e">
        <f t="shared" si="199"/>
        <v>#N/A</v>
      </c>
      <c r="V462" s="35" t="e">
        <f t="shared" si="199"/>
        <v>#N/A</v>
      </c>
      <c r="W462" s="35" t="e">
        <f t="shared" si="200"/>
        <v>#N/A</v>
      </c>
      <c r="X462" s="35" t="e">
        <f t="shared" si="200"/>
        <v>#N/A</v>
      </c>
      <c r="Y462" s="35" t="e">
        <f t="shared" si="200"/>
        <v>#N/A</v>
      </c>
      <c r="Z462" s="35" t="e">
        <f t="shared" si="200"/>
        <v>#N/A</v>
      </c>
      <c r="AA462" s="35" t="e">
        <f t="shared" si="200"/>
        <v>#N/A</v>
      </c>
      <c r="AB462" s="35" t="e">
        <f t="shared" si="200"/>
        <v>#N/A</v>
      </c>
      <c r="AC462" s="35" t="e">
        <f t="shared" si="200"/>
        <v>#N/A</v>
      </c>
      <c r="AD462" s="35" t="e">
        <f t="shared" si="200"/>
        <v>#N/A</v>
      </c>
      <c r="AE462" s="35" t="e">
        <f t="shared" si="200"/>
        <v>#N/A</v>
      </c>
      <c r="AF462" s="35" t="e">
        <f t="shared" si="200"/>
        <v>#N/A</v>
      </c>
      <c r="AG462" s="35" t="e">
        <f t="shared" si="200"/>
        <v>#N/A</v>
      </c>
      <c r="AH462" s="35" t="e">
        <f t="shared" si="200"/>
        <v>#N/A</v>
      </c>
      <c r="AI462" s="35" t="e">
        <f t="shared" si="200"/>
        <v>#N/A</v>
      </c>
      <c r="AJ462" s="35" t="e">
        <f t="shared" si="200"/>
        <v>#N/A</v>
      </c>
      <c r="AK462" s="35" t="e">
        <f t="shared" si="200"/>
        <v>#N/A</v>
      </c>
      <c r="AL462" s="35" t="e">
        <f t="shared" si="200"/>
        <v>#N/A</v>
      </c>
      <c r="AM462" s="35" t="e">
        <f t="shared" si="201"/>
        <v>#N/A</v>
      </c>
      <c r="AN462" s="35" t="e">
        <f t="shared" si="201"/>
        <v>#N/A</v>
      </c>
      <c r="AO462" s="35" t="e">
        <f t="shared" si="201"/>
        <v>#N/A</v>
      </c>
      <c r="AP462" s="35" t="e">
        <f t="shared" si="201"/>
        <v>#N/A</v>
      </c>
      <c r="AQ462" s="35" t="e">
        <f t="shared" si="201"/>
        <v>#N/A</v>
      </c>
      <c r="AR462" s="35" t="e">
        <f t="shared" si="201"/>
        <v>#N/A</v>
      </c>
      <c r="AS462" s="35" t="e">
        <f t="shared" si="201"/>
        <v>#N/A</v>
      </c>
      <c r="AT462" s="35" t="e">
        <f t="shared" si="201"/>
        <v>#N/A</v>
      </c>
      <c r="AU462" s="35" t="e">
        <f t="shared" si="201"/>
        <v>#N/A</v>
      </c>
      <c r="AV462" s="35" t="e">
        <f t="shared" si="201"/>
        <v>#N/A</v>
      </c>
      <c r="AW462" s="35" t="e">
        <f t="shared" si="201"/>
        <v>#N/A</v>
      </c>
      <c r="AX462" s="35" t="e">
        <f t="shared" si="201"/>
        <v>#N/A</v>
      </c>
      <c r="AY462" s="35" t="e">
        <f t="shared" si="201"/>
        <v>#N/A</v>
      </c>
      <c r="AZ462" s="35" t="e">
        <f t="shared" si="201"/>
        <v>#N/A</v>
      </c>
      <c r="BA462" s="35" t="e">
        <f t="shared" si="201"/>
        <v>#N/A</v>
      </c>
      <c r="BB462" s="35" t="e">
        <f t="shared" si="201"/>
        <v>#N/A</v>
      </c>
      <c r="BC462" s="35" t="e">
        <f t="shared" si="202"/>
        <v>#N/A</v>
      </c>
      <c r="BD462" s="35" t="e">
        <f t="shared" si="202"/>
        <v>#N/A</v>
      </c>
      <c r="BE462" s="35" t="e">
        <f t="shared" si="202"/>
        <v>#N/A</v>
      </c>
      <c r="BF462" s="35" t="e">
        <f t="shared" si="202"/>
        <v>#N/A</v>
      </c>
      <c r="BG462" s="35" t="e">
        <f t="shared" si="202"/>
        <v>#N/A</v>
      </c>
      <c r="BH462" s="35" t="e">
        <f t="shared" si="202"/>
        <v>#N/A</v>
      </c>
      <c r="BI462" s="35" t="e">
        <f t="shared" si="202"/>
        <v>#N/A</v>
      </c>
      <c r="BJ462" s="35" t="e">
        <f t="shared" si="202"/>
        <v>#N/A</v>
      </c>
      <c r="BK462" s="35" t="e">
        <f t="shared" si="202"/>
        <v>#N/A</v>
      </c>
      <c r="BL462" s="35" t="e">
        <f t="shared" si="202"/>
        <v>#N/A</v>
      </c>
      <c r="BM462" s="35" t="e">
        <f t="shared" si="202"/>
        <v>#N/A</v>
      </c>
      <c r="BN462" s="35" t="e">
        <f t="shared" si="202"/>
        <v>#N/A</v>
      </c>
    </row>
    <row r="463" spans="3:66" hidden="1">
      <c r="C463" s="35" t="s">
        <v>2</v>
      </c>
      <c r="F463" s="35">
        <f>E457</f>
        <v>1310181.1160091746</v>
      </c>
      <c r="G463" s="35">
        <f t="shared" si="199"/>
        <v>1310181.1160091746</v>
      </c>
      <c r="H463" s="35">
        <f t="shared" si="199"/>
        <v>1310181.1160091746</v>
      </c>
      <c r="I463" s="35">
        <f t="shared" si="199"/>
        <v>1310181.1160091746</v>
      </c>
      <c r="J463" s="35">
        <f t="shared" si="199"/>
        <v>1310181.1160091746</v>
      </c>
      <c r="K463" s="35">
        <f t="shared" si="199"/>
        <v>1310181.1160091746</v>
      </c>
      <c r="L463" s="35">
        <f t="shared" si="199"/>
        <v>1310181.1160091746</v>
      </c>
      <c r="M463" s="35">
        <f t="shared" si="199"/>
        <v>1310181.1160091746</v>
      </c>
      <c r="N463" s="35">
        <f t="shared" si="199"/>
        <v>1310181.1160091746</v>
      </c>
      <c r="O463" s="35">
        <f t="shared" si="199"/>
        <v>1310181.1160091746</v>
      </c>
      <c r="P463" s="35">
        <f t="shared" si="199"/>
        <v>1310181.1160091746</v>
      </c>
      <c r="Q463" s="35">
        <f t="shared" si="199"/>
        <v>1310181.1160091746</v>
      </c>
      <c r="R463" s="35">
        <f t="shared" si="199"/>
        <v>1310181.1160091746</v>
      </c>
      <c r="S463" s="35">
        <f t="shared" si="199"/>
        <v>1310181.1160091746</v>
      </c>
      <c r="T463" s="35">
        <f t="shared" si="199"/>
        <v>1310181.1160091746</v>
      </c>
      <c r="U463" s="35" t="e">
        <f t="shared" si="199"/>
        <v>#N/A</v>
      </c>
      <c r="V463" s="35" t="e">
        <f t="shared" si="199"/>
        <v>#N/A</v>
      </c>
      <c r="W463" s="35" t="e">
        <f t="shared" si="200"/>
        <v>#N/A</v>
      </c>
      <c r="X463" s="35" t="e">
        <f t="shared" si="200"/>
        <v>#N/A</v>
      </c>
      <c r="Y463" s="35" t="e">
        <f t="shared" si="200"/>
        <v>#N/A</v>
      </c>
      <c r="Z463" s="35" t="e">
        <f t="shared" si="200"/>
        <v>#N/A</v>
      </c>
      <c r="AA463" s="35" t="e">
        <f t="shared" si="200"/>
        <v>#N/A</v>
      </c>
      <c r="AB463" s="35" t="e">
        <f t="shared" si="200"/>
        <v>#N/A</v>
      </c>
      <c r="AC463" s="35" t="e">
        <f t="shared" si="200"/>
        <v>#N/A</v>
      </c>
      <c r="AD463" s="35" t="e">
        <f t="shared" si="200"/>
        <v>#N/A</v>
      </c>
      <c r="AE463" s="35" t="e">
        <f t="shared" si="200"/>
        <v>#N/A</v>
      </c>
      <c r="AF463" s="35" t="e">
        <f t="shared" si="200"/>
        <v>#N/A</v>
      </c>
      <c r="AG463" s="35" t="e">
        <f t="shared" si="200"/>
        <v>#N/A</v>
      </c>
      <c r="AH463" s="35" t="e">
        <f t="shared" si="200"/>
        <v>#N/A</v>
      </c>
      <c r="AI463" s="35" t="e">
        <f t="shared" si="200"/>
        <v>#N/A</v>
      </c>
      <c r="AJ463" s="35" t="e">
        <f t="shared" si="200"/>
        <v>#N/A</v>
      </c>
      <c r="AK463" s="35" t="e">
        <f t="shared" si="200"/>
        <v>#N/A</v>
      </c>
      <c r="AL463" s="35" t="e">
        <f t="shared" si="200"/>
        <v>#N/A</v>
      </c>
      <c r="AM463" s="35" t="e">
        <f t="shared" si="201"/>
        <v>#N/A</v>
      </c>
      <c r="AN463" s="35" t="e">
        <f t="shared" si="201"/>
        <v>#N/A</v>
      </c>
      <c r="AO463" s="35" t="e">
        <f t="shared" si="201"/>
        <v>#N/A</v>
      </c>
      <c r="AP463" s="35" t="e">
        <f t="shared" si="201"/>
        <v>#N/A</v>
      </c>
      <c r="AQ463" s="35" t="e">
        <f t="shared" si="201"/>
        <v>#N/A</v>
      </c>
      <c r="AR463" s="35" t="e">
        <f t="shared" si="201"/>
        <v>#N/A</v>
      </c>
      <c r="AS463" s="35" t="e">
        <f t="shared" si="201"/>
        <v>#N/A</v>
      </c>
      <c r="AT463" s="35" t="e">
        <f t="shared" si="201"/>
        <v>#N/A</v>
      </c>
      <c r="AU463" s="35" t="e">
        <f t="shared" si="201"/>
        <v>#N/A</v>
      </c>
      <c r="AV463" s="35" t="e">
        <f t="shared" si="201"/>
        <v>#N/A</v>
      </c>
      <c r="AW463" s="35" t="e">
        <f t="shared" si="201"/>
        <v>#N/A</v>
      </c>
      <c r="AX463" s="35" t="e">
        <f t="shared" si="201"/>
        <v>#N/A</v>
      </c>
      <c r="AY463" s="35" t="e">
        <f t="shared" si="201"/>
        <v>#N/A</v>
      </c>
      <c r="AZ463" s="35" t="e">
        <f t="shared" si="201"/>
        <v>#N/A</v>
      </c>
      <c r="BA463" s="35" t="e">
        <f t="shared" si="201"/>
        <v>#N/A</v>
      </c>
      <c r="BB463" s="35" t="e">
        <f t="shared" si="201"/>
        <v>#N/A</v>
      </c>
      <c r="BC463" s="35" t="e">
        <f t="shared" si="202"/>
        <v>#N/A</v>
      </c>
      <c r="BD463" s="35" t="e">
        <f t="shared" si="202"/>
        <v>#N/A</v>
      </c>
      <c r="BE463" s="35" t="e">
        <f t="shared" si="202"/>
        <v>#N/A</v>
      </c>
      <c r="BF463" s="35" t="e">
        <f t="shared" si="202"/>
        <v>#N/A</v>
      </c>
      <c r="BG463" s="35" t="e">
        <f t="shared" si="202"/>
        <v>#N/A</v>
      </c>
      <c r="BH463" s="35" t="e">
        <f t="shared" si="202"/>
        <v>#N/A</v>
      </c>
      <c r="BI463" s="35" t="e">
        <f t="shared" si="202"/>
        <v>#N/A</v>
      </c>
      <c r="BJ463" s="35" t="e">
        <f t="shared" si="202"/>
        <v>#N/A</v>
      </c>
      <c r="BK463" s="35" t="e">
        <f t="shared" si="202"/>
        <v>#N/A</v>
      </c>
      <c r="BL463" s="35" t="e">
        <f t="shared" si="202"/>
        <v>#N/A</v>
      </c>
      <c r="BM463" s="35" t="e">
        <f t="shared" si="202"/>
        <v>#N/A</v>
      </c>
      <c r="BN463" s="35" t="e">
        <f t="shared" si="202"/>
        <v>#N/A</v>
      </c>
    </row>
    <row r="464" spans="3:66" hidden="1">
      <c r="C464" s="35" t="s">
        <v>13</v>
      </c>
      <c r="F464" s="35">
        <f>E458</f>
        <v>12698355.930277703</v>
      </c>
      <c r="G464" s="35">
        <f t="shared" si="199"/>
        <v>12084963.739378616</v>
      </c>
      <c r="H464" s="35">
        <f t="shared" si="199"/>
        <v>11436082.428863224</v>
      </c>
      <c r="I464" s="35">
        <f t="shared" si="199"/>
        <v>10749658.699668013</v>
      </c>
      <c r="J464" s="35">
        <f t="shared" si="199"/>
        <v>10023520.454712221</v>
      </c>
      <c r="K464" s="35">
        <f t="shared" si="199"/>
        <v>9255369.9255839884</v>
      </c>
      <c r="L464" s="35">
        <f t="shared" si="199"/>
        <v>8442776.4015561938</v>
      </c>
      <c r="M464" s="35">
        <f t="shared" si="199"/>
        <v>7583168.5379239339</v>
      </c>
      <c r="N464" s="35">
        <f t="shared" si="199"/>
        <v>6673826.2193243783</v>
      </c>
      <c r="O464" s="35">
        <f t="shared" si="199"/>
        <v>5711871.9522915632</v>
      </c>
      <c r="P464" s="35">
        <f t="shared" si="199"/>
        <v>4694261.759808992</v>
      </c>
      <c r="Q464" s="35">
        <f t="shared" si="199"/>
        <v>3617775.549047072</v>
      </c>
      <c r="R464" s="35">
        <f t="shared" si="199"/>
        <v>2479006.9218053548</v>
      </c>
      <c r="S464" s="35">
        <f t="shared" si="199"/>
        <v>1274352.3954160817</v>
      </c>
      <c r="T464" s="35">
        <f t="shared" si="199"/>
        <v>0</v>
      </c>
      <c r="U464" s="35" t="e">
        <f t="shared" si="199"/>
        <v>#N/A</v>
      </c>
      <c r="V464" s="35" t="e">
        <f t="shared" si="199"/>
        <v>#N/A</v>
      </c>
      <c r="W464" s="35" t="e">
        <f t="shared" si="200"/>
        <v>#N/A</v>
      </c>
      <c r="X464" s="35" t="e">
        <f t="shared" si="200"/>
        <v>#N/A</v>
      </c>
      <c r="Y464" s="35" t="e">
        <f t="shared" si="200"/>
        <v>#N/A</v>
      </c>
      <c r="Z464" s="35" t="e">
        <f t="shared" si="200"/>
        <v>#N/A</v>
      </c>
      <c r="AA464" s="35" t="e">
        <f t="shared" si="200"/>
        <v>#N/A</v>
      </c>
      <c r="AB464" s="35" t="e">
        <f t="shared" si="200"/>
        <v>#N/A</v>
      </c>
      <c r="AC464" s="35" t="e">
        <f t="shared" si="200"/>
        <v>#N/A</v>
      </c>
      <c r="AD464" s="35" t="e">
        <f t="shared" si="200"/>
        <v>#N/A</v>
      </c>
      <c r="AE464" s="35" t="e">
        <f t="shared" si="200"/>
        <v>#N/A</v>
      </c>
      <c r="AF464" s="35" t="e">
        <f t="shared" si="200"/>
        <v>#N/A</v>
      </c>
      <c r="AG464" s="35" t="e">
        <f t="shared" si="200"/>
        <v>#N/A</v>
      </c>
      <c r="AH464" s="35" t="e">
        <f t="shared" si="200"/>
        <v>#N/A</v>
      </c>
      <c r="AI464" s="35" t="e">
        <f t="shared" si="200"/>
        <v>#N/A</v>
      </c>
      <c r="AJ464" s="35" t="e">
        <f t="shared" si="200"/>
        <v>#N/A</v>
      </c>
      <c r="AK464" s="35" t="e">
        <f t="shared" si="200"/>
        <v>#N/A</v>
      </c>
      <c r="AL464" s="35" t="e">
        <f t="shared" si="200"/>
        <v>#N/A</v>
      </c>
      <c r="AM464" s="35" t="e">
        <f t="shared" si="201"/>
        <v>#N/A</v>
      </c>
      <c r="AN464" s="35" t="e">
        <f t="shared" si="201"/>
        <v>#N/A</v>
      </c>
      <c r="AO464" s="35" t="e">
        <f t="shared" si="201"/>
        <v>#N/A</v>
      </c>
      <c r="AP464" s="35" t="e">
        <f t="shared" si="201"/>
        <v>#N/A</v>
      </c>
      <c r="AQ464" s="35" t="e">
        <f t="shared" si="201"/>
        <v>#N/A</v>
      </c>
      <c r="AR464" s="35" t="e">
        <f t="shared" si="201"/>
        <v>#N/A</v>
      </c>
      <c r="AS464" s="35" t="e">
        <f t="shared" si="201"/>
        <v>#N/A</v>
      </c>
      <c r="AT464" s="35" t="e">
        <f t="shared" si="201"/>
        <v>#N/A</v>
      </c>
      <c r="AU464" s="35" t="e">
        <f t="shared" si="201"/>
        <v>#N/A</v>
      </c>
      <c r="AV464" s="35" t="e">
        <f t="shared" si="201"/>
        <v>#N/A</v>
      </c>
      <c r="AW464" s="35" t="e">
        <f t="shared" si="201"/>
        <v>#N/A</v>
      </c>
      <c r="AX464" s="35" t="e">
        <f t="shared" si="201"/>
        <v>#N/A</v>
      </c>
      <c r="AY464" s="35" t="e">
        <f t="shared" si="201"/>
        <v>#N/A</v>
      </c>
      <c r="AZ464" s="35" t="e">
        <f t="shared" si="201"/>
        <v>#N/A</v>
      </c>
      <c r="BA464" s="35" t="e">
        <f t="shared" si="201"/>
        <v>#N/A</v>
      </c>
      <c r="BB464" s="35" t="e">
        <f t="shared" si="201"/>
        <v>#N/A</v>
      </c>
      <c r="BC464" s="35" t="e">
        <f t="shared" si="202"/>
        <v>#N/A</v>
      </c>
      <c r="BD464" s="35" t="e">
        <f t="shared" si="202"/>
        <v>#N/A</v>
      </c>
      <c r="BE464" s="35" t="e">
        <f t="shared" si="202"/>
        <v>#N/A</v>
      </c>
      <c r="BF464" s="35" t="e">
        <f t="shared" si="202"/>
        <v>#N/A</v>
      </c>
      <c r="BG464" s="35" t="e">
        <f t="shared" si="202"/>
        <v>#N/A</v>
      </c>
      <c r="BH464" s="35" t="e">
        <f t="shared" si="202"/>
        <v>#N/A</v>
      </c>
      <c r="BI464" s="35" t="e">
        <f t="shared" si="202"/>
        <v>#N/A</v>
      </c>
      <c r="BJ464" s="35" t="e">
        <f t="shared" si="202"/>
        <v>#N/A</v>
      </c>
      <c r="BK464" s="35" t="e">
        <f t="shared" si="202"/>
        <v>#N/A</v>
      </c>
      <c r="BL464" s="35" t="e">
        <f t="shared" si="202"/>
        <v>#N/A</v>
      </c>
      <c r="BM464" s="35" t="e">
        <f t="shared" si="202"/>
        <v>#N/A</v>
      </c>
      <c r="BN464" s="35" t="e">
        <f t="shared" si="202"/>
        <v>#N/A</v>
      </c>
    </row>
    <row r="465" spans="1:66" hidden="1"/>
    <row r="466" spans="1:66" hidden="1">
      <c r="C466" s="35" t="s">
        <v>12</v>
      </c>
      <c r="G466" s="35">
        <f>F460</f>
        <v>13278200</v>
      </c>
      <c r="H466" s="35">
        <f t="shared" ref="H466:W470" si="203">G460</f>
        <v>12698355.930277703</v>
      </c>
      <c r="I466" s="35">
        <f t="shared" si="203"/>
        <v>12084963.739378616</v>
      </c>
      <c r="J466" s="35">
        <f t="shared" si="203"/>
        <v>11436082.428863224</v>
      </c>
      <c r="K466" s="35">
        <f t="shared" si="203"/>
        <v>10749658.699668013</v>
      </c>
      <c r="L466" s="35">
        <f t="shared" si="203"/>
        <v>10023520.454712221</v>
      </c>
      <c r="M466" s="35">
        <f t="shared" si="203"/>
        <v>9255369.9255839884</v>
      </c>
      <c r="N466" s="35">
        <f t="shared" si="203"/>
        <v>8442776.4015561938</v>
      </c>
      <c r="O466" s="35">
        <f t="shared" si="203"/>
        <v>7583168.5379239339</v>
      </c>
      <c r="P466" s="35">
        <f t="shared" si="203"/>
        <v>6673826.2193243783</v>
      </c>
      <c r="Q466" s="35">
        <f t="shared" si="203"/>
        <v>5711871.9522915632</v>
      </c>
      <c r="R466" s="35">
        <f t="shared" si="203"/>
        <v>4694261.759808992</v>
      </c>
      <c r="S466" s="35">
        <f t="shared" si="203"/>
        <v>3617775.549047072</v>
      </c>
      <c r="T466" s="35">
        <f t="shared" si="203"/>
        <v>2479006.9218053548</v>
      </c>
      <c r="U466" s="35">
        <f t="shared" si="203"/>
        <v>1274352.3954160817</v>
      </c>
      <c r="V466" s="35">
        <f t="shared" si="203"/>
        <v>0</v>
      </c>
      <c r="W466" s="35" t="e">
        <f t="shared" si="203"/>
        <v>#N/A</v>
      </c>
      <c r="X466" s="35" t="e">
        <f t="shared" ref="X466:AM470" si="204">W460</f>
        <v>#N/A</v>
      </c>
      <c r="Y466" s="35" t="e">
        <f t="shared" si="204"/>
        <v>#N/A</v>
      </c>
      <c r="Z466" s="35" t="e">
        <f t="shared" si="204"/>
        <v>#N/A</v>
      </c>
      <c r="AA466" s="35" t="e">
        <f t="shared" si="204"/>
        <v>#N/A</v>
      </c>
      <c r="AB466" s="35" t="e">
        <f t="shared" si="204"/>
        <v>#N/A</v>
      </c>
      <c r="AC466" s="35" t="e">
        <f t="shared" si="204"/>
        <v>#N/A</v>
      </c>
      <c r="AD466" s="35" t="e">
        <f t="shared" si="204"/>
        <v>#N/A</v>
      </c>
      <c r="AE466" s="35" t="e">
        <f t="shared" si="204"/>
        <v>#N/A</v>
      </c>
      <c r="AF466" s="35" t="e">
        <f t="shared" si="204"/>
        <v>#N/A</v>
      </c>
      <c r="AG466" s="35" t="e">
        <f t="shared" si="204"/>
        <v>#N/A</v>
      </c>
      <c r="AH466" s="35" t="e">
        <f t="shared" si="204"/>
        <v>#N/A</v>
      </c>
      <c r="AI466" s="35" t="e">
        <f t="shared" si="204"/>
        <v>#N/A</v>
      </c>
      <c r="AJ466" s="35" t="e">
        <f t="shared" si="204"/>
        <v>#N/A</v>
      </c>
      <c r="AK466" s="35" t="e">
        <f t="shared" si="204"/>
        <v>#N/A</v>
      </c>
      <c r="AL466" s="35" t="e">
        <f t="shared" si="204"/>
        <v>#N/A</v>
      </c>
      <c r="AM466" s="35" t="e">
        <f t="shared" si="204"/>
        <v>#N/A</v>
      </c>
      <c r="AN466" s="35" t="e">
        <f t="shared" ref="AN466:BC470" si="205">AM460</f>
        <v>#N/A</v>
      </c>
      <c r="AO466" s="35" t="e">
        <f t="shared" si="205"/>
        <v>#N/A</v>
      </c>
      <c r="AP466" s="35" t="e">
        <f t="shared" si="205"/>
        <v>#N/A</v>
      </c>
      <c r="AQ466" s="35" t="e">
        <f t="shared" si="205"/>
        <v>#N/A</v>
      </c>
      <c r="AR466" s="35" t="e">
        <f t="shared" si="205"/>
        <v>#N/A</v>
      </c>
      <c r="AS466" s="35" t="e">
        <f t="shared" si="205"/>
        <v>#N/A</v>
      </c>
      <c r="AT466" s="35" t="e">
        <f t="shared" si="205"/>
        <v>#N/A</v>
      </c>
      <c r="AU466" s="35" t="e">
        <f t="shared" si="205"/>
        <v>#N/A</v>
      </c>
      <c r="AV466" s="35" t="e">
        <f t="shared" si="205"/>
        <v>#N/A</v>
      </c>
      <c r="AW466" s="35" t="e">
        <f t="shared" si="205"/>
        <v>#N/A</v>
      </c>
      <c r="AX466" s="35" t="e">
        <f t="shared" si="205"/>
        <v>#N/A</v>
      </c>
      <c r="AY466" s="35" t="e">
        <f t="shared" si="205"/>
        <v>#N/A</v>
      </c>
      <c r="AZ466" s="35" t="e">
        <f t="shared" si="205"/>
        <v>#N/A</v>
      </c>
      <c r="BA466" s="35" t="e">
        <f t="shared" si="205"/>
        <v>#N/A</v>
      </c>
      <c r="BB466" s="35" t="e">
        <f t="shared" si="205"/>
        <v>#N/A</v>
      </c>
      <c r="BC466" s="35" t="e">
        <f t="shared" si="205"/>
        <v>#N/A</v>
      </c>
      <c r="BD466" s="35" t="e">
        <f t="shared" ref="BD466:BN470" si="206">BC460</f>
        <v>#N/A</v>
      </c>
      <c r="BE466" s="35" t="e">
        <f t="shared" si="206"/>
        <v>#N/A</v>
      </c>
      <c r="BF466" s="35" t="e">
        <f t="shared" si="206"/>
        <v>#N/A</v>
      </c>
      <c r="BG466" s="35" t="e">
        <f t="shared" si="206"/>
        <v>#N/A</v>
      </c>
      <c r="BH466" s="35" t="e">
        <f t="shared" si="206"/>
        <v>#N/A</v>
      </c>
      <c r="BI466" s="35" t="e">
        <f t="shared" si="206"/>
        <v>#N/A</v>
      </c>
      <c r="BJ466" s="35" t="e">
        <f t="shared" si="206"/>
        <v>#N/A</v>
      </c>
      <c r="BK466" s="35" t="e">
        <f t="shared" si="206"/>
        <v>#N/A</v>
      </c>
      <c r="BL466" s="35" t="e">
        <f t="shared" si="206"/>
        <v>#N/A</v>
      </c>
      <c r="BM466" s="35" t="e">
        <f t="shared" si="206"/>
        <v>#N/A</v>
      </c>
      <c r="BN466" s="35" t="e">
        <f t="shared" si="206"/>
        <v>#N/A</v>
      </c>
    </row>
    <row r="467" spans="1:66" hidden="1">
      <c r="C467" s="35" t="s">
        <v>0</v>
      </c>
      <c r="G467" s="35">
        <f>F461</f>
        <v>579844.06972229725</v>
      </c>
      <c r="H467" s="35">
        <f t="shared" si="203"/>
        <v>613392.19089908735</v>
      </c>
      <c r="I467" s="35">
        <f t="shared" si="203"/>
        <v>648881.31051539164</v>
      </c>
      <c r="J467" s="35">
        <f t="shared" si="203"/>
        <v>686423.72919521073</v>
      </c>
      <c r="K467" s="35">
        <f t="shared" si="203"/>
        <v>726138.24495579093</v>
      </c>
      <c r="L467" s="35">
        <f t="shared" si="203"/>
        <v>768150.52912823309</v>
      </c>
      <c r="M467" s="35">
        <f t="shared" si="203"/>
        <v>812593.52402779518</v>
      </c>
      <c r="N467" s="35">
        <f t="shared" si="203"/>
        <v>859607.86363226036</v>
      </c>
      <c r="O467" s="35">
        <f t="shared" si="203"/>
        <v>909342.31859955552</v>
      </c>
      <c r="P467" s="35">
        <f t="shared" si="203"/>
        <v>961954.26703281549</v>
      </c>
      <c r="Q467" s="35">
        <f t="shared" si="203"/>
        <v>1017610.1924825711</v>
      </c>
      <c r="R467" s="35">
        <f t="shared" si="203"/>
        <v>1076486.2107619201</v>
      </c>
      <c r="S467" s="35">
        <f t="shared" si="203"/>
        <v>1138768.627241717</v>
      </c>
      <c r="T467" s="35">
        <f t="shared" si="203"/>
        <v>1204654.5263892731</v>
      </c>
      <c r="U467" s="35">
        <f t="shared" si="203"/>
        <v>1274352.3954160812</v>
      </c>
      <c r="V467" s="35" t="e">
        <f t="shared" si="203"/>
        <v>#N/A</v>
      </c>
      <c r="W467" s="35" t="e">
        <f t="shared" si="203"/>
        <v>#N/A</v>
      </c>
      <c r="X467" s="35" t="e">
        <f t="shared" si="204"/>
        <v>#N/A</v>
      </c>
      <c r="Y467" s="35" t="e">
        <f t="shared" si="204"/>
        <v>#N/A</v>
      </c>
      <c r="Z467" s="35" t="e">
        <f t="shared" si="204"/>
        <v>#N/A</v>
      </c>
      <c r="AA467" s="35" t="e">
        <f t="shared" si="204"/>
        <v>#N/A</v>
      </c>
      <c r="AB467" s="35" t="e">
        <f t="shared" si="204"/>
        <v>#N/A</v>
      </c>
      <c r="AC467" s="35" t="e">
        <f t="shared" si="204"/>
        <v>#N/A</v>
      </c>
      <c r="AD467" s="35" t="e">
        <f t="shared" si="204"/>
        <v>#N/A</v>
      </c>
      <c r="AE467" s="35" t="e">
        <f t="shared" si="204"/>
        <v>#N/A</v>
      </c>
      <c r="AF467" s="35" t="e">
        <f t="shared" si="204"/>
        <v>#N/A</v>
      </c>
      <c r="AG467" s="35" t="e">
        <f t="shared" si="204"/>
        <v>#N/A</v>
      </c>
      <c r="AH467" s="35" t="e">
        <f t="shared" si="204"/>
        <v>#N/A</v>
      </c>
      <c r="AI467" s="35" t="e">
        <f t="shared" si="204"/>
        <v>#N/A</v>
      </c>
      <c r="AJ467" s="35" t="e">
        <f t="shared" si="204"/>
        <v>#N/A</v>
      </c>
      <c r="AK467" s="35" t="e">
        <f t="shared" si="204"/>
        <v>#N/A</v>
      </c>
      <c r="AL467" s="35" t="e">
        <f t="shared" si="204"/>
        <v>#N/A</v>
      </c>
      <c r="AM467" s="35" t="e">
        <f t="shared" si="204"/>
        <v>#N/A</v>
      </c>
      <c r="AN467" s="35" t="e">
        <f t="shared" si="205"/>
        <v>#N/A</v>
      </c>
      <c r="AO467" s="35" t="e">
        <f t="shared" si="205"/>
        <v>#N/A</v>
      </c>
      <c r="AP467" s="35" t="e">
        <f t="shared" si="205"/>
        <v>#N/A</v>
      </c>
      <c r="AQ467" s="35" t="e">
        <f t="shared" si="205"/>
        <v>#N/A</v>
      </c>
      <c r="AR467" s="35" t="e">
        <f t="shared" si="205"/>
        <v>#N/A</v>
      </c>
      <c r="AS467" s="35" t="e">
        <f t="shared" si="205"/>
        <v>#N/A</v>
      </c>
      <c r="AT467" s="35" t="e">
        <f t="shared" si="205"/>
        <v>#N/A</v>
      </c>
      <c r="AU467" s="35" t="e">
        <f t="shared" si="205"/>
        <v>#N/A</v>
      </c>
      <c r="AV467" s="35" t="e">
        <f t="shared" si="205"/>
        <v>#N/A</v>
      </c>
      <c r="AW467" s="35" t="e">
        <f t="shared" si="205"/>
        <v>#N/A</v>
      </c>
      <c r="AX467" s="35" t="e">
        <f t="shared" si="205"/>
        <v>#N/A</v>
      </c>
      <c r="AY467" s="35" t="e">
        <f t="shared" si="205"/>
        <v>#N/A</v>
      </c>
      <c r="AZ467" s="35" t="e">
        <f t="shared" si="205"/>
        <v>#N/A</v>
      </c>
      <c r="BA467" s="35" t="e">
        <f t="shared" si="205"/>
        <v>#N/A</v>
      </c>
      <c r="BB467" s="35" t="e">
        <f t="shared" si="205"/>
        <v>#N/A</v>
      </c>
      <c r="BC467" s="35" t="e">
        <f t="shared" si="205"/>
        <v>#N/A</v>
      </c>
      <c r="BD467" s="35" t="e">
        <f t="shared" si="206"/>
        <v>#N/A</v>
      </c>
      <c r="BE467" s="35" t="e">
        <f t="shared" si="206"/>
        <v>#N/A</v>
      </c>
      <c r="BF467" s="35" t="e">
        <f t="shared" si="206"/>
        <v>#N/A</v>
      </c>
      <c r="BG467" s="35" t="e">
        <f t="shared" si="206"/>
        <v>#N/A</v>
      </c>
      <c r="BH467" s="35" t="e">
        <f t="shared" si="206"/>
        <v>#N/A</v>
      </c>
      <c r="BI467" s="35" t="e">
        <f t="shared" si="206"/>
        <v>#N/A</v>
      </c>
      <c r="BJ467" s="35" t="e">
        <f t="shared" si="206"/>
        <v>#N/A</v>
      </c>
      <c r="BK467" s="35" t="e">
        <f t="shared" si="206"/>
        <v>#N/A</v>
      </c>
      <c r="BL467" s="35" t="e">
        <f t="shared" si="206"/>
        <v>#N/A</v>
      </c>
      <c r="BM467" s="35" t="e">
        <f t="shared" si="206"/>
        <v>#N/A</v>
      </c>
      <c r="BN467" s="35" t="e">
        <f t="shared" si="206"/>
        <v>#N/A</v>
      </c>
    </row>
    <row r="468" spans="1:66" hidden="1">
      <c r="C468" s="35" t="s">
        <v>1</v>
      </c>
      <c r="G468" s="35">
        <f>F462</f>
        <v>730337.04628687748</v>
      </c>
      <c r="H468" s="35">
        <f t="shared" si="203"/>
        <v>696788.92511008738</v>
      </c>
      <c r="I468" s="35">
        <f t="shared" si="203"/>
        <v>661299.80549378309</v>
      </c>
      <c r="J468" s="35">
        <f t="shared" si="203"/>
        <v>623757.38681396388</v>
      </c>
      <c r="K468" s="35">
        <f t="shared" si="203"/>
        <v>584042.87105338369</v>
      </c>
      <c r="L468" s="35">
        <f t="shared" si="203"/>
        <v>542030.58688094153</v>
      </c>
      <c r="M468" s="35">
        <f t="shared" si="203"/>
        <v>497587.59198137955</v>
      </c>
      <c r="N468" s="35">
        <f t="shared" si="203"/>
        <v>450573.25237691437</v>
      </c>
      <c r="O468" s="35">
        <f t="shared" si="203"/>
        <v>400838.79740961915</v>
      </c>
      <c r="P468" s="35">
        <f t="shared" si="203"/>
        <v>348226.84897635918</v>
      </c>
      <c r="Q468" s="35">
        <f t="shared" si="203"/>
        <v>292570.92352660355</v>
      </c>
      <c r="R468" s="35">
        <f t="shared" si="203"/>
        <v>233694.90524725473</v>
      </c>
      <c r="S468" s="35">
        <f t="shared" si="203"/>
        <v>171412.48876745781</v>
      </c>
      <c r="T468" s="35">
        <f t="shared" si="203"/>
        <v>105526.58961990153</v>
      </c>
      <c r="U468" s="35">
        <f t="shared" si="203"/>
        <v>35828.720593093567</v>
      </c>
      <c r="V468" s="35" t="e">
        <f t="shared" si="203"/>
        <v>#N/A</v>
      </c>
      <c r="W468" s="35" t="e">
        <f t="shared" si="203"/>
        <v>#N/A</v>
      </c>
      <c r="X468" s="35" t="e">
        <f t="shared" si="204"/>
        <v>#N/A</v>
      </c>
      <c r="Y468" s="35" t="e">
        <f t="shared" si="204"/>
        <v>#N/A</v>
      </c>
      <c r="Z468" s="35" t="e">
        <f t="shared" si="204"/>
        <v>#N/A</v>
      </c>
      <c r="AA468" s="35" t="e">
        <f t="shared" si="204"/>
        <v>#N/A</v>
      </c>
      <c r="AB468" s="35" t="e">
        <f t="shared" si="204"/>
        <v>#N/A</v>
      </c>
      <c r="AC468" s="35" t="e">
        <f t="shared" si="204"/>
        <v>#N/A</v>
      </c>
      <c r="AD468" s="35" t="e">
        <f t="shared" si="204"/>
        <v>#N/A</v>
      </c>
      <c r="AE468" s="35" t="e">
        <f t="shared" si="204"/>
        <v>#N/A</v>
      </c>
      <c r="AF468" s="35" t="e">
        <f t="shared" si="204"/>
        <v>#N/A</v>
      </c>
      <c r="AG468" s="35" t="e">
        <f t="shared" si="204"/>
        <v>#N/A</v>
      </c>
      <c r="AH468" s="35" t="e">
        <f t="shared" si="204"/>
        <v>#N/A</v>
      </c>
      <c r="AI468" s="35" t="e">
        <f t="shared" si="204"/>
        <v>#N/A</v>
      </c>
      <c r="AJ468" s="35" t="e">
        <f t="shared" si="204"/>
        <v>#N/A</v>
      </c>
      <c r="AK468" s="35" t="e">
        <f t="shared" si="204"/>
        <v>#N/A</v>
      </c>
      <c r="AL468" s="35" t="e">
        <f t="shared" si="204"/>
        <v>#N/A</v>
      </c>
      <c r="AM468" s="35" t="e">
        <f t="shared" si="204"/>
        <v>#N/A</v>
      </c>
      <c r="AN468" s="35" t="e">
        <f t="shared" si="205"/>
        <v>#N/A</v>
      </c>
      <c r="AO468" s="35" t="e">
        <f t="shared" si="205"/>
        <v>#N/A</v>
      </c>
      <c r="AP468" s="35" t="e">
        <f t="shared" si="205"/>
        <v>#N/A</v>
      </c>
      <c r="AQ468" s="35" t="e">
        <f t="shared" si="205"/>
        <v>#N/A</v>
      </c>
      <c r="AR468" s="35" t="e">
        <f t="shared" si="205"/>
        <v>#N/A</v>
      </c>
      <c r="AS468" s="35" t="e">
        <f t="shared" si="205"/>
        <v>#N/A</v>
      </c>
      <c r="AT468" s="35" t="e">
        <f t="shared" si="205"/>
        <v>#N/A</v>
      </c>
      <c r="AU468" s="35" t="e">
        <f t="shared" si="205"/>
        <v>#N/A</v>
      </c>
      <c r="AV468" s="35" t="e">
        <f t="shared" si="205"/>
        <v>#N/A</v>
      </c>
      <c r="AW468" s="35" t="e">
        <f t="shared" si="205"/>
        <v>#N/A</v>
      </c>
      <c r="AX468" s="35" t="e">
        <f t="shared" si="205"/>
        <v>#N/A</v>
      </c>
      <c r="AY468" s="35" t="e">
        <f t="shared" si="205"/>
        <v>#N/A</v>
      </c>
      <c r="AZ468" s="35" t="e">
        <f t="shared" si="205"/>
        <v>#N/A</v>
      </c>
      <c r="BA468" s="35" t="e">
        <f t="shared" si="205"/>
        <v>#N/A</v>
      </c>
      <c r="BB468" s="35" t="e">
        <f t="shared" si="205"/>
        <v>#N/A</v>
      </c>
      <c r="BC468" s="35" t="e">
        <f t="shared" si="205"/>
        <v>#N/A</v>
      </c>
      <c r="BD468" s="35" t="e">
        <f t="shared" si="206"/>
        <v>#N/A</v>
      </c>
      <c r="BE468" s="35" t="e">
        <f t="shared" si="206"/>
        <v>#N/A</v>
      </c>
      <c r="BF468" s="35" t="e">
        <f t="shared" si="206"/>
        <v>#N/A</v>
      </c>
      <c r="BG468" s="35" t="e">
        <f t="shared" si="206"/>
        <v>#N/A</v>
      </c>
      <c r="BH468" s="35" t="e">
        <f t="shared" si="206"/>
        <v>#N/A</v>
      </c>
      <c r="BI468" s="35" t="e">
        <f t="shared" si="206"/>
        <v>#N/A</v>
      </c>
      <c r="BJ468" s="35" t="e">
        <f t="shared" si="206"/>
        <v>#N/A</v>
      </c>
      <c r="BK468" s="35" t="e">
        <f t="shared" si="206"/>
        <v>#N/A</v>
      </c>
      <c r="BL468" s="35" t="e">
        <f t="shared" si="206"/>
        <v>#N/A</v>
      </c>
      <c r="BM468" s="35" t="e">
        <f t="shared" si="206"/>
        <v>#N/A</v>
      </c>
      <c r="BN468" s="35" t="e">
        <f t="shared" si="206"/>
        <v>#N/A</v>
      </c>
    </row>
    <row r="469" spans="1:66" hidden="1">
      <c r="C469" s="35" t="s">
        <v>2</v>
      </c>
      <c r="G469" s="35">
        <f>F463</f>
        <v>1310181.1160091746</v>
      </c>
      <c r="H469" s="35">
        <f t="shared" si="203"/>
        <v>1310181.1160091746</v>
      </c>
      <c r="I469" s="35">
        <f t="shared" si="203"/>
        <v>1310181.1160091746</v>
      </c>
      <c r="J469" s="35">
        <f t="shared" si="203"/>
        <v>1310181.1160091746</v>
      </c>
      <c r="K469" s="35">
        <f t="shared" si="203"/>
        <v>1310181.1160091746</v>
      </c>
      <c r="L469" s="35">
        <f t="shared" si="203"/>
        <v>1310181.1160091746</v>
      </c>
      <c r="M469" s="35">
        <f t="shared" si="203"/>
        <v>1310181.1160091746</v>
      </c>
      <c r="N469" s="35">
        <f t="shared" si="203"/>
        <v>1310181.1160091746</v>
      </c>
      <c r="O469" s="35">
        <f t="shared" si="203"/>
        <v>1310181.1160091746</v>
      </c>
      <c r="P469" s="35">
        <f t="shared" si="203"/>
        <v>1310181.1160091746</v>
      </c>
      <c r="Q469" s="35">
        <f t="shared" si="203"/>
        <v>1310181.1160091746</v>
      </c>
      <c r="R469" s="35">
        <f t="shared" si="203"/>
        <v>1310181.1160091746</v>
      </c>
      <c r="S469" s="35">
        <f t="shared" si="203"/>
        <v>1310181.1160091746</v>
      </c>
      <c r="T469" s="35">
        <f t="shared" si="203"/>
        <v>1310181.1160091746</v>
      </c>
      <c r="U469" s="35">
        <f t="shared" si="203"/>
        <v>1310181.1160091746</v>
      </c>
      <c r="V469" s="35" t="e">
        <f t="shared" si="203"/>
        <v>#N/A</v>
      </c>
      <c r="W469" s="35" t="e">
        <f t="shared" si="203"/>
        <v>#N/A</v>
      </c>
      <c r="X469" s="35" t="e">
        <f t="shared" si="204"/>
        <v>#N/A</v>
      </c>
      <c r="Y469" s="35" t="e">
        <f t="shared" si="204"/>
        <v>#N/A</v>
      </c>
      <c r="Z469" s="35" t="e">
        <f t="shared" si="204"/>
        <v>#N/A</v>
      </c>
      <c r="AA469" s="35" t="e">
        <f t="shared" si="204"/>
        <v>#N/A</v>
      </c>
      <c r="AB469" s="35" t="e">
        <f t="shared" si="204"/>
        <v>#N/A</v>
      </c>
      <c r="AC469" s="35" t="e">
        <f t="shared" si="204"/>
        <v>#N/A</v>
      </c>
      <c r="AD469" s="35" t="e">
        <f t="shared" si="204"/>
        <v>#N/A</v>
      </c>
      <c r="AE469" s="35" t="e">
        <f t="shared" si="204"/>
        <v>#N/A</v>
      </c>
      <c r="AF469" s="35" t="e">
        <f t="shared" si="204"/>
        <v>#N/A</v>
      </c>
      <c r="AG469" s="35" t="e">
        <f t="shared" si="204"/>
        <v>#N/A</v>
      </c>
      <c r="AH469" s="35" t="e">
        <f t="shared" si="204"/>
        <v>#N/A</v>
      </c>
      <c r="AI469" s="35" t="e">
        <f t="shared" si="204"/>
        <v>#N/A</v>
      </c>
      <c r="AJ469" s="35" t="e">
        <f t="shared" si="204"/>
        <v>#N/A</v>
      </c>
      <c r="AK469" s="35" t="e">
        <f t="shared" si="204"/>
        <v>#N/A</v>
      </c>
      <c r="AL469" s="35" t="e">
        <f t="shared" si="204"/>
        <v>#N/A</v>
      </c>
      <c r="AM469" s="35" t="e">
        <f t="shared" si="204"/>
        <v>#N/A</v>
      </c>
      <c r="AN469" s="35" t="e">
        <f t="shared" si="205"/>
        <v>#N/A</v>
      </c>
      <c r="AO469" s="35" t="e">
        <f t="shared" si="205"/>
        <v>#N/A</v>
      </c>
      <c r="AP469" s="35" t="e">
        <f t="shared" si="205"/>
        <v>#N/A</v>
      </c>
      <c r="AQ469" s="35" t="e">
        <f t="shared" si="205"/>
        <v>#N/A</v>
      </c>
      <c r="AR469" s="35" t="e">
        <f t="shared" si="205"/>
        <v>#N/A</v>
      </c>
      <c r="AS469" s="35" t="e">
        <f t="shared" si="205"/>
        <v>#N/A</v>
      </c>
      <c r="AT469" s="35" t="e">
        <f t="shared" si="205"/>
        <v>#N/A</v>
      </c>
      <c r="AU469" s="35" t="e">
        <f t="shared" si="205"/>
        <v>#N/A</v>
      </c>
      <c r="AV469" s="35" t="e">
        <f t="shared" si="205"/>
        <v>#N/A</v>
      </c>
      <c r="AW469" s="35" t="e">
        <f t="shared" si="205"/>
        <v>#N/A</v>
      </c>
      <c r="AX469" s="35" t="e">
        <f t="shared" si="205"/>
        <v>#N/A</v>
      </c>
      <c r="AY469" s="35" t="e">
        <f t="shared" si="205"/>
        <v>#N/A</v>
      </c>
      <c r="AZ469" s="35" t="e">
        <f t="shared" si="205"/>
        <v>#N/A</v>
      </c>
      <c r="BA469" s="35" t="e">
        <f t="shared" si="205"/>
        <v>#N/A</v>
      </c>
      <c r="BB469" s="35" t="e">
        <f t="shared" si="205"/>
        <v>#N/A</v>
      </c>
      <c r="BC469" s="35" t="e">
        <f t="shared" si="205"/>
        <v>#N/A</v>
      </c>
      <c r="BD469" s="35" t="e">
        <f t="shared" si="206"/>
        <v>#N/A</v>
      </c>
      <c r="BE469" s="35" t="e">
        <f t="shared" si="206"/>
        <v>#N/A</v>
      </c>
      <c r="BF469" s="35" t="e">
        <f t="shared" si="206"/>
        <v>#N/A</v>
      </c>
      <c r="BG469" s="35" t="e">
        <f t="shared" si="206"/>
        <v>#N/A</v>
      </c>
      <c r="BH469" s="35" t="e">
        <f t="shared" si="206"/>
        <v>#N/A</v>
      </c>
      <c r="BI469" s="35" t="e">
        <f t="shared" si="206"/>
        <v>#N/A</v>
      </c>
      <c r="BJ469" s="35" t="e">
        <f t="shared" si="206"/>
        <v>#N/A</v>
      </c>
      <c r="BK469" s="35" t="e">
        <f t="shared" si="206"/>
        <v>#N/A</v>
      </c>
      <c r="BL469" s="35" t="e">
        <f t="shared" si="206"/>
        <v>#N/A</v>
      </c>
      <c r="BM469" s="35" t="e">
        <f t="shared" si="206"/>
        <v>#N/A</v>
      </c>
      <c r="BN469" s="35" t="e">
        <f t="shared" si="206"/>
        <v>#N/A</v>
      </c>
    </row>
    <row r="470" spans="1:66" hidden="1">
      <c r="C470" s="35" t="s">
        <v>13</v>
      </c>
      <c r="G470" s="35">
        <f>F464</f>
        <v>12698355.930277703</v>
      </c>
      <c r="H470" s="35">
        <f t="shared" si="203"/>
        <v>12084963.739378616</v>
      </c>
      <c r="I470" s="35">
        <f t="shared" si="203"/>
        <v>11436082.428863224</v>
      </c>
      <c r="J470" s="35">
        <f t="shared" si="203"/>
        <v>10749658.699668013</v>
      </c>
      <c r="K470" s="35">
        <f t="shared" si="203"/>
        <v>10023520.454712221</v>
      </c>
      <c r="L470" s="35">
        <f t="shared" si="203"/>
        <v>9255369.9255839884</v>
      </c>
      <c r="M470" s="35">
        <f t="shared" si="203"/>
        <v>8442776.4015561938</v>
      </c>
      <c r="N470" s="35">
        <f t="shared" si="203"/>
        <v>7583168.5379239339</v>
      </c>
      <c r="O470" s="35">
        <f t="shared" si="203"/>
        <v>6673826.2193243783</v>
      </c>
      <c r="P470" s="35">
        <f t="shared" si="203"/>
        <v>5711871.9522915632</v>
      </c>
      <c r="Q470" s="35">
        <f t="shared" si="203"/>
        <v>4694261.759808992</v>
      </c>
      <c r="R470" s="35">
        <f t="shared" si="203"/>
        <v>3617775.549047072</v>
      </c>
      <c r="S470" s="35">
        <f t="shared" si="203"/>
        <v>2479006.9218053548</v>
      </c>
      <c r="T470" s="35">
        <f t="shared" si="203"/>
        <v>1274352.3954160817</v>
      </c>
      <c r="U470" s="35">
        <f t="shared" si="203"/>
        <v>0</v>
      </c>
      <c r="V470" s="35" t="e">
        <f t="shared" si="203"/>
        <v>#N/A</v>
      </c>
      <c r="W470" s="35" t="e">
        <f t="shared" si="203"/>
        <v>#N/A</v>
      </c>
      <c r="X470" s="35" t="e">
        <f t="shared" si="204"/>
        <v>#N/A</v>
      </c>
      <c r="Y470" s="35" t="e">
        <f t="shared" si="204"/>
        <v>#N/A</v>
      </c>
      <c r="Z470" s="35" t="e">
        <f t="shared" si="204"/>
        <v>#N/A</v>
      </c>
      <c r="AA470" s="35" t="e">
        <f t="shared" si="204"/>
        <v>#N/A</v>
      </c>
      <c r="AB470" s="35" t="e">
        <f t="shared" si="204"/>
        <v>#N/A</v>
      </c>
      <c r="AC470" s="35" t="e">
        <f t="shared" si="204"/>
        <v>#N/A</v>
      </c>
      <c r="AD470" s="35" t="e">
        <f t="shared" si="204"/>
        <v>#N/A</v>
      </c>
      <c r="AE470" s="35" t="e">
        <f t="shared" si="204"/>
        <v>#N/A</v>
      </c>
      <c r="AF470" s="35" t="e">
        <f t="shared" si="204"/>
        <v>#N/A</v>
      </c>
      <c r="AG470" s="35" t="e">
        <f t="shared" si="204"/>
        <v>#N/A</v>
      </c>
      <c r="AH470" s="35" t="e">
        <f t="shared" si="204"/>
        <v>#N/A</v>
      </c>
      <c r="AI470" s="35" t="e">
        <f t="shared" si="204"/>
        <v>#N/A</v>
      </c>
      <c r="AJ470" s="35" t="e">
        <f t="shared" si="204"/>
        <v>#N/A</v>
      </c>
      <c r="AK470" s="35" t="e">
        <f t="shared" si="204"/>
        <v>#N/A</v>
      </c>
      <c r="AL470" s="35" t="e">
        <f t="shared" si="204"/>
        <v>#N/A</v>
      </c>
      <c r="AM470" s="35" t="e">
        <f t="shared" si="204"/>
        <v>#N/A</v>
      </c>
      <c r="AN470" s="35" t="e">
        <f t="shared" si="205"/>
        <v>#N/A</v>
      </c>
      <c r="AO470" s="35" t="e">
        <f t="shared" si="205"/>
        <v>#N/A</v>
      </c>
      <c r="AP470" s="35" t="e">
        <f t="shared" si="205"/>
        <v>#N/A</v>
      </c>
      <c r="AQ470" s="35" t="e">
        <f t="shared" si="205"/>
        <v>#N/A</v>
      </c>
      <c r="AR470" s="35" t="e">
        <f t="shared" si="205"/>
        <v>#N/A</v>
      </c>
      <c r="AS470" s="35" t="e">
        <f t="shared" si="205"/>
        <v>#N/A</v>
      </c>
      <c r="AT470" s="35" t="e">
        <f t="shared" si="205"/>
        <v>#N/A</v>
      </c>
      <c r="AU470" s="35" t="e">
        <f t="shared" si="205"/>
        <v>#N/A</v>
      </c>
      <c r="AV470" s="35" t="e">
        <f t="shared" si="205"/>
        <v>#N/A</v>
      </c>
      <c r="AW470" s="35" t="e">
        <f t="shared" si="205"/>
        <v>#N/A</v>
      </c>
      <c r="AX470" s="35" t="e">
        <f t="shared" si="205"/>
        <v>#N/A</v>
      </c>
      <c r="AY470" s="35" t="e">
        <f t="shared" si="205"/>
        <v>#N/A</v>
      </c>
      <c r="AZ470" s="35" t="e">
        <f t="shared" si="205"/>
        <v>#N/A</v>
      </c>
      <c r="BA470" s="35" t="e">
        <f t="shared" si="205"/>
        <v>#N/A</v>
      </c>
      <c r="BB470" s="35" t="e">
        <f t="shared" si="205"/>
        <v>#N/A</v>
      </c>
      <c r="BC470" s="35" t="e">
        <f t="shared" si="205"/>
        <v>#N/A</v>
      </c>
      <c r="BD470" s="35" t="e">
        <f t="shared" si="206"/>
        <v>#N/A</v>
      </c>
      <c r="BE470" s="35" t="e">
        <f t="shared" si="206"/>
        <v>#N/A</v>
      </c>
      <c r="BF470" s="35" t="e">
        <f t="shared" si="206"/>
        <v>#N/A</v>
      </c>
      <c r="BG470" s="35" t="e">
        <f t="shared" si="206"/>
        <v>#N/A</v>
      </c>
      <c r="BH470" s="35" t="e">
        <f t="shared" si="206"/>
        <v>#N/A</v>
      </c>
      <c r="BI470" s="35" t="e">
        <f t="shared" si="206"/>
        <v>#N/A</v>
      </c>
      <c r="BJ470" s="35" t="e">
        <f t="shared" si="206"/>
        <v>#N/A</v>
      </c>
      <c r="BK470" s="35" t="e">
        <f t="shared" si="206"/>
        <v>#N/A</v>
      </c>
      <c r="BL470" s="35" t="e">
        <f t="shared" si="206"/>
        <v>#N/A</v>
      </c>
      <c r="BM470" s="35" t="e">
        <f t="shared" si="206"/>
        <v>#N/A</v>
      </c>
      <c r="BN470" s="35" t="e">
        <f t="shared" si="206"/>
        <v>#N/A</v>
      </c>
    </row>
    <row r="471" spans="1:66" hidden="1"/>
    <row r="472" spans="1:66" hidden="1">
      <c r="C472" s="35" t="s">
        <v>12</v>
      </c>
      <c r="H472" s="35">
        <f>G466</f>
        <v>13278200</v>
      </c>
      <c r="I472" s="35">
        <f t="shared" ref="I472:X476" si="207">H466</f>
        <v>12698355.930277703</v>
      </c>
      <c r="J472" s="35">
        <f t="shared" si="207"/>
        <v>12084963.739378616</v>
      </c>
      <c r="K472" s="35">
        <f t="shared" si="207"/>
        <v>11436082.428863224</v>
      </c>
      <c r="L472" s="35">
        <f t="shared" si="207"/>
        <v>10749658.699668013</v>
      </c>
      <c r="M472" s="35">
        <f t="shared" si="207"/>
        <v>10023520.454712221</v>
      </c>
      <c r="N472" s="35">
        <f t="shared" si="207"/>
        <v>9255369.9255839884</v>
      </c>
      <c r="O472" s="35">
        <f t="shared" si="207"/>
        <v>8442776.4015561938</v>
      </c>
      <c r="P472" s="35">
        <f t="shared" si="207"/>
        <v>7583168.5379239339</v>
      </c>
      <c r="Q472" s="35">
        <f t="shared" si="207"/>
        <v>6673826.2193243783</v>
      </c>
      <c r="R472" s="35">
        <f t="shared" si="207"/>
        <v>5711871.9522915632</v>
      </c>
      <c r="S472" s="35">
        <f t="shared" si="207"/>
        <v>4694261.759808992</v>
      </c>
      <c r="T472" s="35">
        <f t="shared" si="207"/>
        <v>3617775.549047072</v>
      </c>
      <c r="U472" s="35">
        <f t="shared" si="207"/>
        <v>2479006.9218053548</v>
      </c>
      <c r="V472" s="35">
        <f t="shared" si="207"/>
        <v>1274352.3954160817</v>
      </c>
      <c r="W472" s="35">
        <f t="shared" si="207"/>
        <v>0</v>
      </c>
      <c r="X472" s="35" t="e">
        <f t="shared" si="207"/>
        <v>#N/A</v>
      </c>
      <c r="Y472" s="35" t="e">
        <f t="shared" ref="Y472:AN476" si="208">X466</f>
        <v>#N/A</v>
      </c>
      <c r="Z472" s="35" t="e">
        <f t="shared" si="208"/>
        <v>#N/A</v>
      </c>
      <c r="AA472" s="35" t="e">
        <f t="shared" si="208"/>
        <v>#N/A</v>
      </c>
      <c r="AB472" s="35" t="e">
        <f t="shared" si="208"/>
        <v>#N/A</v>
      </c>
      <c r="AC472" s="35" t="e">
        <f t="shared" si="208"/>
        <v>#N/A</v>
      </c>
      <c r="AD472" s="35" t="e">
        <f t="shared" si="208"/>
        <v>#N/A</v>
      </c>
      <c r="AE472" s="35" t="e">
        <f t="shared" si="208"/>
        <v>#N/A</v>
      </c>
      <c r="AF472" s="35" t="e">
        <f t="shared" si="208"/>
        <v>#N/A</v>
      </c>
      <c r="AG472" s="35" t="e">
        <f t="shared" si="208"/>
        <v>#N/A</v>
      </c>
      <c r="AH472" s="35" t="e">
        <f t="shared" si="208"/>
        <v>#N/A</v>
      </c>
      <c r="AI472" s="35" t="e">
        <f t="shared" si="208"/>
        <v>#N/A</v>
      </c>
      <c r="AJ472" s="35" t="e">
        <f t="shared" si="208"/>
        <v>#N/A</v>
      </c>
      <c r="AK472" s="35" t="e">
        <f t="shared" si="208"/>
        <v>#N/A</v>
      </c>
      <c r="AL472" s="35" t="e">
        <f t="shared" si="208"/>
        <v>#N/A</v>
      </c>
      <c r="AM472" s="35" t="e">
        <f t="shared" si="208"/>
        <v>#N/A</v>
      </c>
      <c r="AN472" s="35" t="e">
        <f t="shared" si="208"/>
        <v>#N/A</v>
      </c>
      <c r="AO472" s="35" t="e">
        <f t="shared" ref="AO472:BD476" si="209">AN466</f>
        <v>#N/A</v>
      </c>
      <c r="AP472" s="35" t="e">
        <f t="shared" si="209"/>
        <v>#N/A</v>
      </c>
      <c r="AQ472" s="35" t="e">
        <f t="shared" si="209"/>
        <v>#N/A</v>
      </c>
      <c r="AR472" s="35" t="e">
        <f t="shared" si="209"/>
        <v>#N/A</v>
      </c>
      <c r="AS472" s="35" t="e">
        <f t="shared" si="209"/>
        <v>#N/A</v>
      </c>
      <c r="AT472" s="35" t="e">
        <f t="shared" si="209"/>
        <v>#N/A</v>
      </c>
      <c r="AU472" s="35" t="e">
        <f t="shared" si="209"/>
        <v>#N/A</v>
      </c>
      <c r="AV472" s="35" t="e">
        <f t="shared" si="209"/>
        <v>#N/A</v>
      </c>
      <c r="AW472" s="35" t="e">
        <f t="shared" si="209"/>
        <v>#N/A</v>
      </c>
      <c r="AX472" s="35" t="e">
        <f t="shared" si="209"/>
        <v>#N/A</v>
      </c>
      <c r="AY472" s="35" t="e">
        <f t="shared" si="209"/>
        <v>#N/A</v>
      </c>
      <c r="AZ472" s="35" t="e">
        <f t="shared" si="209"/>
        <v>#N/A</v>
      </c>
      <c r="BA472" s="35" t="e">
        <f t="shared" si="209"/>
        <v>#N/A</v>
      </c>
      <c r="BB472" s="35" t="e">
        <f t="shared" si="209"/>
        <v>#N/A</v>
      </c>
      <c r="BC472" s="35" t="e">
        <f t="shared" si="209"/>
        <v>#N/A</v>
      </c>
      <c r="BD472" s="35" t="e">
        <f t="shared" si="209"/>
        <v>#N/A</v>
      </c>
      <c r="BE472" s="35" t="e">
        <f t="shared" ref="BE472:BN476" si="210">BD466</f>
        <v>#N/A</v>
      </c>
      <c r="BF472" s="35" t="e">
        <f t="shared" si="210"/>
        <v>#N/A</v>
      </c>
      <c r="BG472" s="35" t="e">
        <f t="shared" si="210"/>
        <v>#N/A</v>
      </c>
      <c r="BH472" s="35" t="e">
        <f t="shared" si="210"/>
        <v>#N/A</v>
      </c>
      <c r="BI472" s="35" t="e">
        <f t="shared" si="210"/>
        <v>#N/A</v>
      </c>
      <c r="BJ472" s="35" t="e">
        <f t="shared" si="210"/>
        <v>#N/A</v>
      </c>
      <c r="BK472" s="35" t="e">
        <f t="shared" si="210"/>
        <v>#N/A</v>
      </c>
      <c r="BL472" s="35" t="e">
        <f t="shared" si="210"/>
        <v>#N/A</v>
      </c>
      <c r="BM472" s="35" t="e">
        <f t="shared" si="210"/>
        <v>#N/A</v>
      </c>
      <c r="BN472" s="35" t="e">
        <f t="shared" si="210"/>
        <v>#N/A</v>
      </c>
    </row>
    <row r="473" spans="1:66" hidden="1">
      <c r="C473" s="35" t="s">
        <v>0</v>
      </c>
      <c r="H473" s="35">
        <f>G467</f>
        <v>579844.06972229725</v>
      </c>
      <c r="I473" s="35">
        <f t="shared" si="207"/>
        <v>613392.19089908735</v>
      </c>
      <c r="J473" s="35">
        <f t="shared" si="207"/>
        <v>648881.31051539164</v>
      </c>
      <c r="K473" s="35">
        <f t="shared" si="207"/>
        <v>686423.72919521073</v>
      </c>
      <c r="L473" s="35">
        <f t="shared" si="207"/>
        <v>726138.24495579093</v>
      </c>
      <c r="M473" s="35">
        <f t="shared" si="207"/>
        <v>768150.52912823309</v>
      </c>
      <c r="N473" s="35">
        <f t="shared" si="207"/>
        <v>812593.52402779518</v>
      </c>
      <c r="O473" s="35">
        <f t="shared" si="207"/>
        <v>859607.86363226036</v>
      </c>
      <c r="P473" s="35">
        <f t="shared" si="207"/>
        <v>909342.31859955552</v>
      </c>
      <c r="Q473" s="35">
        <f t="shared" si="207"/>
        <v>961954.26703281549</v>
      </c>
      <c r="R473" s="35">
        <f t="shared" si="207"/>
        <v>1017610.1924825711</v>
      </c>
      <c r="S473" s="35">
        <f t="shared" si="207"/>
        <v>1076486.2107619201</v>
      </c>
      <c r="T473" s="35">
        <f t="shared" si="207"/>
        <v>1138768.627241717</v>
      </c>
      <c r="U473" s="35">
        <f t="shared" si="207"/>
        <v>1204654.5263892731</v>
      </c>
      <c r="V473" s="35">
        <f t="shared" si="207"/>
        <v>1274352.3954160812</v>
      </c>
      <c r="W473" s="35" t="e">
        <f t="shared" si="207"/>
        <v>#N/A</v>
      </c>
      <c r="X473" s="35" t="e">
        <f t="shared" si="207"/>
        <v>#N/A</v>
      </c>
      <c r="Y473" s="35" t="e">
        <f t="shared" si="208"/>
        <v>#N/A</v>
      </c>
      <c r="Z473" s="35" t="e">
        <f t="shared" si="208"/>
        <v>#N/A</v>
      </c>
      <c r="AA473" s="35" t="e">
        <f t="shared" si="208"/>
        <v>#N/A</v>
      </c>
      <c r="AB473" s="35" t="e">
        <f t="shared" si="208"/>
        <v>#N/A</v>
      </c>
      <c r="AC473" s="35" t="e">
        <f t="shared" si="208"/>
        <v>#N/A</v>
      </c>
      <c r="AD473" s="35" t="e">
        <f t="shared" si="208"/>
        <v>#N/A</v>
      </c>
      <c r="AE473" s="35" t="e">
        <f t="shared" si="208"/>
        <v>#N/A</v>
      </c>
      <c r="AF473" s="35" t="e">
        <f t="shared" si="208"/>
        <v>#N/A</v>
      </c>
      <c r="AG473" s="35" t="e">
        <f t="shared" si="208"/>
        <v>#N/A</v>
      </c>
      <c r="AH473" s="35" t="e">
        <f t="shared" si="208"/>
        <v>#N/A</v>
      </c>
      <c r="AI473" s="35" t="e">
        <f t="shared" si="208"/>
        <v>#N/A</v>
      </c>
      <c r="AJ473" s="35" t="e">
        <f t="shared" si="208"/>
        <v>#N/A</v>
      </c>
      <c r="AK473" s="35" t="e">
        <f t="shared" si="208"/>
        <v>#N/A</v>
      </c>
      <c r="AL473" s="35" t="e">
        <f t="shared" si="208"/>
        <v>#N/A</v>
      </c>
      <c r="AM473" s="35" t="e">
        <f t="shared" si="208"/>
        <v>#N/A</v>
      </c>
      <c r="AN473" s="35" t="e">
        <f t="shared" si="208"/>
        <v>#N/A</v>
      </c>
      <c r="AO473" s="35" t="e">
        <f t="shared" si="209"/>
        <v>#N/A</v>
      </c>
      <c r="AP473" s="35" t="e">
        <f t="shared" si="209"/>
        <v>#N/A</v>
      </c>
      <c r="AQ473" s="35" t="e">
        <f t="shared" si="209"/>
        <v>#N/A</v>
      </c>
      <c r="AR473" s="35" t="e">
        <f t="shared" si="209"/>
        <v>#N/A</v>
      </c>
      <c r="AS473" s="35" t="e">
        <f t="shared" si="209"/>
        <v>#N/A</v>
      </c>
      <c r="AT473" s="35" t="e">
        <f t="shared" si="209"/>
        <v>#N/A</v>
      </c>
      <c r="AU473" s="35" t="e">
        <f t="shared" si="209"/>
        <v>#N/A</v>
      </c>
      <c r="AV473" s="35" t="e">
        <f t="shared" si="209"/>
        <v>#N/A</v>
      </c>
      <c r="AW473" s="35" t="e">
        <f t="shared" si="209"/>
        <v>#N/A</v>
      </c>
      <c r="AX473" s="35" t="e">
        <f t="shared" si="209"/>
        <v>#N/A</v>
      </c>
      <c r="AY473" s="35" t="e">
        <f t="shared" si="209"/>
        <v>#N/A</v>
      </c>
      <c r="AZ473" s="35" t="e">
        <f t="shared" si="209"/>
        <v>#N/A</v>
      </c>
      <c r="BA473" s="35" t="e">
        <f t="shared" si="209"/>
        <v>#N/A</v>
      </c>
      <c r="BB473" s="35" t="e">
        <f t="shared" si="209"/>
        <v>#N/A</v>
      </c>
      <c r="BC473" s="35" t="e">
        <f t="shared" si="209"/>
        <v>#N/A</v>
      </c>
      <c r="BD473" s="35" t="e">
        <f t="shared" si="209"/>
        <v>#N/A</v>
      </c>
      <c r="BE473" s="35" t="e">
        <f t="shared" si="210"/>
        <v>#N/A</v>
      </c>
      <c r="BF473" s="35" t="e">
        <f t="shared" si="210"/>
        <v>#N/A</v>
      </c>
      <c r="BG473" s="35" t="e">
        <f t="shared" si="210"/>
        <v>#N/A</v>
      </c>
      <c r="BH473" s="35" t="e">
        <f t="shared" si="210"/>
        <v>#N/A</v>
      </c>
      <c r="BI473" s="35" t="e">
        <f t="shared" si="210"/>
        <v>#N/A</v>
      </c>
      <c r="BJ473" s="35" t="e">
        <f t="shared" si="210"/>
        <v>#N/A</v>
      </c>
      <c r="BK473" s="35" t="e">
        <f t="shared" si="210"/>
        <v>#N/A</v>
      </c>
      <c r="BL473" s="35" t="e">
        <f t="shared" si="210"/>
        <v>#N/A</v>
      </c>
      <c r="BM473" s="35" t="e">
        <f t="shared" si="210"/>
        <v>#N/A</v>
      </c>
      <c r="BN473" s="35" t="e">
        <f t="shared" si="210"/>
        <v>#N/A</v>
      </c>
    </row>
    <row r="474" spans="1:66" hidden="1">
      <c r="C474" s="35" t="s">
        <v>1</v>
      </c>
      <c r="H474" s="35">
        <f>G468</f>
        <v>730337.04628687748</v>
      </c>
      <c r="I474" s="35">
        <f t="shared" si="207"/>
        <v>696788.92511008738</v>
      </c>
      <c r="J474" s="35">
        <f t="shared" si="207"/>
        <v>661299.80549378309</v>
      </c>
      <c r="K474" s="35">
        <f t="shared" si="207"/>
        <v>623757.38681396388</v>
      </c>
      <c r="L474" s="35">
        <f t="shared" si="207"/>
        <v>584042.87105338369</v>
      </c>
      <c r="M474" s="35">
        <f t="shared" si="207"/>
        <v>542030.58688094153</v>
      </c>
      <c r="N474" s="35">
        <f t="shared" si="207"/>
        <v>497587.59198137955</v>
      </c>
      <c r="O474" s="35">
        <f t="shared" si="207"/>
        <v>450573.25237691437</v>
      </c>
      <c r="P474" s="35">
        <f t="shared" si="207"/>
        <v>400838.79740961915</v>
      </c>
      <c r="Q474" s="35">
        <f t="shared" si="207"/>
        <v>348226.84897635918</v>
      </c>
      <c r="R474" s="35">
        <f t="shared" si="207"/>
        <v>292570.92352660355</v>
      </c>
      <c r="S474" s="35">
        <f t="shared" si="207"/>
        <v>233694.90524725473</v>
      </c>
      <c r="T474" s="35">
        <f t="shared" si="207"/>
        <v>171412.48876745781</v>
      </c>
      <c r="U474" s="35">
        <f t="shared" si="207"/>
        <v>105526.58961990153</v>
      </c>
      <c r="V474" s="35">
        <f t="shared" si="207"/>
        <v>35828.720593093567</v>
      </c>
      <c r="W474" s="35" t="e">
        <f t="shared" si="207"/>
        <v>#N/A</v>
      </c>
      <c r="X474" s="35" t="e">
        <f t="shared" si="207"/>
        <v>#N/A</v>
      </c>
      <c r="Y474" s="35" t="e">
        <f t="shared" si="208"/>
        <v>#N/A</v>
      </c>
      <c r="Z474" s="35" t="e">
        <f t="shared" si="208"/>
        <v>#N/A</v>
      </c>
      <c r="AA474" s="35" t="e">
        <f t="shared" si="208"/>
        <v>#N/A</v>
      </c>
      <c r="AB474" s="35" t="e">
        <f t="shared" si="208"/>
        <v>#N/A</v>
      </c>
      <c r="AC474" s="35" t="e">
        <f t="shared" si="208"/>
        <v>#N/A</v>
      </c>
      <c r="AD474" s="35" t="e">
        <f t="shared" si="208"/>
        <v>#N/A</v>
      </c>
      <c r="AE474" s="35" t="e">
        <f t="shared" si="208"/>
        <v>#N/A</v>
      </c>
      <c r="AF474" s="35" t="e">
        <f t="shared" si="208"/>
        <v>#N/A</v>
      </c>
      <c r="AG474" s="35" t="e">
        <f t="shared" si="208"/>
        <v>#N/A</v>
      </c>
      <c r="AH474" s="35" t="e">
        <f t="shared" si="208"/>
        <v>#N/A</v>
      </c>
      <c r="AI474" s="35" t="e">
        <f t="shared" si="208"/>
        <v>#N/A</v>
      </c>
      <c r="AJ474" s="35" t="e">
        <f t="shared" si="208"/>
        <v>#N/A</v>
      </c>
      <c r="AK474" s="35" t="e">
        <f t="shared" si="208"/>
        <v>#N/A</v>
      </c>
      <c r="AL474" s="35" t="e">
        <f t="shared" si="208"/>
        <v>#N/A</v>
      </c>
      <c r="AM474" s="35" t="e">
        <f t="shared" si="208"/>
        <v>#N/A</v>
      </c>
      <c r="AN474" s="35" t="e">
        <f t="shared" si="208"/>
        <v>#N/A</v>
      </c>
      <c r="AO474" s="35" t="e">
        <f t="shared" si="209"/>
        <v>#N/A</v>
      </c>
      <c r="AP474" s="35" t="e">
        <f t="shared" si="209"/>
        <v>#N/A</v>
      </c>
      <c r="AQ474" s="35" t="e">
        <f t="shared" si="209"/>
        <v>#N/A</v>
      </c>
      <c r="AR474" s="35" t="e">
        <f t="shared" si="209"/>
        <v>#N/A</v>
      </c>
      <c r="AS474" s="35" t="e">
        <f t="shared" si="209"/>
        <v>#N/A</v>
      </c>
      <c r="AT474" s="35" t="e">
        <f t="shared" si="209"/>
        <v>#N/A</v>
      </c>
      <c r="AU474" s="35" t="e">
        <f t="shared" si="209"/>
        <v>#N/A</v>
      </c>
      <c r="AV474" s="35" t="e">
        <f t="shared" si="209"/>
        <v>#N/A</v>
      </c>
      <c r="AW474" s="35" t="e">
        <f t="shared" si="209"/>
        <v>#N/A</v>
      </c>
      <c r="AX474" s="35" t="e">
        <f t="shared" si="209"/>
        <v>#N/A</v>
      </c>
      <c r="AY474" s="35" t="e">
        <f t="shared" si="209"/>
        <v>#N/A</v>
      </c>
      <c r="AZ474" s="35" t="e">
        <f t="shared" si="209"/>
        <v>#N/A</v>
      </c>
      <c r="BA474" s="35" t="e">
        <f t="shared" si="209"/>
        <v>#N/A</v>
      </c>
      <c r="BB474" s="35" t="e">
        <f t="shared" si="209"/>
        <v>#N/A</v>
      </c>
      <c r="BC474" s="35" t="e">
        <f t="shared" si="209"/>
        <v>#N/A</v>
      </c>
      <c r="BD474" s="35" t="e">
        <f t="shared" si="209"/>
        <v>#N/A</v>
      </c>
      <c r="BE474" s="35" t="e">
        <f t="shared" si="210"/>
        <v>#N/A</v>
      </c>
      <c r="BF474" s="35" t="e">
        <f t="shared" si="210"/>
        <v>#N/A</v>
      </c>
      <c r="BG474" s="35" t="e">
        <f t="shared" si="210"/>
        <v>#N/A</v>
      </c>
      <c r="BH474" s="35" t="e">
        <f t="shared" si="210"/>
        <v>#N/A</v>
      </c>
      <c r="BI474" s="35" t="e">
        <f t="shared" si="210"/>
        <v>#N/A</v>
      </c>
      <c r="BJ474" s="35" t="e">
        <f t="shared" si="210"/>
        <v>#N/A</v>
      </c>
      <c r="BK474" s="35" t="e">
        <f t="shared" si="210"/>
        <v>#N/A</v>
      </c>
      <c r="BL474" s="35" t="e">
        <f t="shared" si="210"/>
        <v>#N/A</v>
      </c>
      <c r="BM474" s="35" t="e">
        <f t="shared" si="210"/>
        <v>#N/A</v>
      </c>
      <c r="BN474" s="35" t="e">
        <f t="shared" si="210"/>
        <v>#N/A</v>
      </c>
    </row>
    <row r="475" spans="1:66" hidden="1">
      <c r="C475" s="35" t="s">
        <v>2</v>
      </c>
      <c r="H475" s="35">
        <f>G469</f>
        <v>1310181.1160091746</v>
      </c>
      <c r="I475" s="35">
        <f t="shared" si="207"/>
        <v>1310181.1160091746</v>
      </c>
      <c r="J475" s="35">
        <f t="shared" si="207"/>
        <v>1310181.1160091746</v>
      </c>
      <c r="K475" s="35">
        <f t="shared" si="207"/>
        <v>1310181.1160091746</v>
      </c>
      <c r="L475" s="35">
        <f t="shared" si="207"/>
        <v>1310181.1160091746</v>
      </c>
      <c r="M475" s="35">
        <f t="shared" si="207"/>
        <v>1310181.1160091746</v>
      </c>
      <c r="N475" s="35">
        <f t="shared" si="207"/>
        <v>1310181.1160091746</v>
      </c>
      <c r="O475" s="35">
        <f t="shared" si="207"/>
        <v>1310181.1160091746</v>
      </c>
      <c r="P475" s="35">
        <f t="shared" si="207"/>
        <v>1310181.1160091746</v>
      </c>
      <c r="Q475" s="35">
        <f t="shared" si="207"/>
        <v>1310181.1160091746</v>
      </c>
      <c r="R475" s="35">
        <f t="shared" si="207"/>
        <v>1310181.1160091746</v>
      </c>
      <c r="S475" s="35">
        <f t="shared" si="207"/>
        <v>1310181.1160091746</v>
      </c>
      <c r="T475" s="35">
        <f t="shared" si="207"/>
        <v>1310181.1160091746</v>
      </c>
      <c r="U475" s="35">
        <f t="shared" si="207"/>
        <v>1310181.1160091746</v>
      </c>
      <c r="V475" s="35">
        <f t="shared" si="207"/>
        <v>1310181.1160091746</v>
      </c>
      <c r="W475" s="35" t="e">
        <f t="shared" si="207"/>
        <v>#N/A</v>
      </c>
      <c r="X475" s="35" t="e">
        <f t="shared" si="207"/>
        <v>#N/A</v>
      </c>
      <c r="Y475" s="35" t="e">
        <f t="shared" si="208"/>
        <v>#N/A</v>
      </c>
      <c r="Z475" s="35" t="e">
        <f t="shared" si="208"/>
        <v>#N/A</v>
      </c>
      <c r="AA475" s="35" t="e">
        <f t="shared" si="208"/>
        <v>#N/A</v>
      </c>
      <c r="AB475" s="35" t="e">
        <f t="shared" si="208"/>
        <v>#N/A</v>
      </c>
      <c r="AC475" s="35" t="e">
        <f t="shared" si="208"/>
        <v>#N/A</v>
      </c>
      <c r="AD475" s="35" t="e">
        <f t="shared" si="208"/>
        <v>#N/A</v>
      </c>
      <c r="AE475" s="35" t="e">
        <f t="shared" si="208"/>
        <v>#N/A</v>
      </c>
      <c r="AF475" s="35" t="e">
        <f t="shared" si="208"/>
        <v>#N/A</v>
      </c>
      <c r="AG475" s="35" t="e">
        <f t="shared" si="208"/>
        <v>#N/A</v>
      </c>
      <c r="AH475" s="35" t="e">
        <f t="shared" si="208"/>
        <v>#N/A</v>
      </c>
      <c r="AI475" s="35" t="e">
        <f t="shared" si="208"/>
        <v>#N/A</v>
      </c>
      <c r="AJ475" s="35" t="e">
        <f t="shared" si="208"/>
        <v>#N/A</v>
      </c>
      <c r="AK475" s="35" t="e">
        <f t="shared" si="208"/>
        <v>#N/A</v>
      </c>
      <c r="AL475" s="35" t="e">
        <f t="shared" si="208"/>
        <v>#N/A</v>
      </c>
      <c r="AM475" s="35" t="e">
        <f t="shared" si="208"/>
        <v>#N/A</v>
      </c>
      <c r="AN475" s="35" t="e">
        <f t="shared" si="208"/>
        <v>#N/A</v>
      </c>
      <c r="AO475" s="35" t="e">
        <f t="shared" si="209"/>
        <v>#N/A</v>
      </c>
      <c r="AP475" s="35" t="e">
        <f t="shared" si="209"/>
        <v>#N/A</v>
      </c>
      <c r="AQ475" s="35" t="e">
        <f t="shared" si="209"/>
        <v>#N/A</v>
      </c>
      <c r="AR475" s="35" t="e">
        <f t="shared" si="209"/>
        <v>#N/A</v>
      </c>
      <c r="AS475" s="35" t="e">
        <f t="shared" si="209"/>
        <v>#N/A</v>
      </c>
      <c r="AT475" s="35" t="e">
        <f t="shared" si="209"/>
        <v>#N/A</v>
      </c>
      <c r="AU475" s="35" t="e">
        <f t="shared" si="209"/>
        <v>#N/A</v>
      </c>
      <c r="AV475" s="35" t="e">
        <f t="shared" si="209"/>
        <v>#N/A</v>
      </c>
      <c r="AW475" s="35" t="e">
        <f t="shared" si="209"/>
        <v>#N/A</v>
      </c>
      <c r="AX475" s="35" t="e">
        <f t="shared" si="209"/>
        <v>#N/A</v>
      </c>
      <c r="AY475" s="35" t="e">
        <f t="shared" si="209"/>
        <v>#N/A</v>
      </c>
      <c r="AZ475" s="35" t="e">
        <f t="shared" si="209"/>
        <v>#N/A</v>
      </c>
      <c r="BA475" s="35" t="e">
        <f t="shared" si="209"/>
        <v>#N/A</v>
      </c>
      <c r="BB475" s="35" t="e">
        <f t="shared" si="209"/>
        <v>#N/A</v>
      </c>
      <c r="BC475" s="35" t="e">
        <f t="shared" si="209"/>
        <v>#N/A</v>
      </c>
      <c r="BD475" s="35" t="e">
        <f t="shared" si="209"/>
        <v>#N/A</v>
      </c>
      <c r="BE475" s="35" t="e">
        <f t="shared" si="210"/>
        <v>#N/A</v>
      </c>
      <c r="BF475" s="35" t="e">
        <f t="shared" si="210"/>
        <v>#N/A</v>
      </c>
      <c r="BG475" s="35" t="e">
        <f t="shared" si="210"/>
        <v>#N/A</v>
      </c>
      <c r="BH475" s="35" t="e">
        <f t="shared" si="210"/>
        <v>#N/A</v>
      </c>
      <c r="BI475" s="35" t="e">
        <f t="shared" si="210"/>
        <v>#N/A</v>
      </c>
      <c r="BJ475" s="35" t="e">
        <f t="shared" si="210"/>
        <v>#N/A</v>
      </c>
      <c r="BK475" s="35" t="e">
        <f t="shared" si="210"/>
        <v>#N/A</v>
      </c>
      <c r="BL475" s="35" t="e">
        <f t="shared" si="210"/>
        <v>#N/A</v>
      </c>
      <c r="BM475" s="35" t="e">
        <f t="shared" si="210"/>
        <v>#N/A</v>
      </c>
      <c r="BN475" s="35" t="e">
        <f t="shared" si="210"/>
        <v>#N/A</v>
      </c>
    </row>
    <row r="476" spans="1:66" hidden="1">
      <c r="C476" s="35" t="s">
        <v>13</v>
      </c>
      <c r="H476" s="35">
        <f>G470</f>
        <v>12698355.930277703</v>
      </c>
      <c r="I476" s="35">
        <f t="shared" si="207"/>
        <v>12084963.739378616</v>
      </c>
      <c r="J476" s="35">
        <f t="shared" si="207"/>
        <v>11436082.428863224</v>
      </c>
      <c r="K476" s="35">
        <f t="shared" si="207"/>
        <v>10749658.699668013</v>
      </c>
      <c r="L476" s="35">
        <f t="shared" si="207"/>
        <v>10023520.454712221</v>
      </c>
      <c r="M476" s="35">
        <f t="shared" si="207"/>
        <v>9255369.9255839884</v>
      </c>
      <c r="N476" s="35">
        <f t="shared" si="207"/>
        <v>8442776.4015561938</v>
      </c>
      <c r="O476" s="35">
        <f t="shared" si="207"/>
        <v>7583168.5379239339</v>
      </c>
      <c r="P476" s="35">
        <f t="shared" si="207"/>
        <v>6673826.2193243783</v>
      </c>
      <c r="Q476" s="35">
        <f t="shared" si="207"/>
        <v>5711871.9522915632</v>
      </c>
      <c r="R476" s="35">
        <f t="shared" si="207"/>
        <v>4694261.759808992</v>
      </c>
      <c r="S476" s="35">
        <f t="shared" si="207"/>
        <v>3617775.549047072</v>
      </c>
      <c r="T476" s="35">
        <f t="shared" si="207"/>
        <v>2479006.9218053548</v>
      </c>
      <c r="U476" s="35">
        <f t="shared" si="207"/>
        <v>1274352.3954160817</v>
      </c>
      <c r="V476" s="35">
        <f t="shared" si="207"/>
        <v>0</v>
      </c>
      <c r="W476" s="35" t="e">
        <f t="shared" si="207"/>
        <v>#N/A</v>
      </c>
      <c r="X476" s="35" t="e">
        <f t="shared" si="207"/>
        <v>#N/A</v>
      </c>
      <c r="Y476" s="35" t="e">
        <f t="shared" si="208"/>
        <v>#N/A</v>
      </c>
      <c r="Z476" s="35" t="e">
        <f t="shared" si="208"/>
        <v>#N/A</v>
      </c>
      <c r="AA476" s="35" t="e">
        <f t="shared" si="208"/>
        <v>#N/A</v>
      </c>
      <c r="AB476" s="35" t="e">
        <f t="shared" si="208"/>
        <v>#N/A</v>
      </c>
      <c r="AC476" s="35" t="e">
        <f t="shared" si="208"/>
        <v>#N/A</v>
      </c>
      <c r="AD476" s="35" t="e">
        <f t="shared" si="208"/>
        <v>#N/A</v>
      </c>
      <c r="AE476" s="35" t="e">
        <f t="shared" si="208"/>
        <v>#N/A</v>
      </c>
      <c r="AF476" s="35" t="e">
        <f t="shared" si="208"/>
        <v>#N/A</v>
      </c>
      <c r="AG476" s="35" t="e">
        <f t="shared" si="208"/>
        <v>#N/A</v>
      </c>
      <c r="AH476" s="35" t="e">
        <f t="shared" si="208"/>
        <v>#N/A</v>
      </c>
      <c r="AI476" s="35" t="e">
        <f t="shared" si="208"/>
        <v>#N/A</v>
      </c>
      <c r="AJ476" s="35" t="e">
        <f t="shared" si="208"/>
        <v>#N/A</v>
      </c>
      <c r="AK476" s="35" t="e">
        <f t="shared" si="208"/>
        <v>#N/A</v>
      </c>
      <c r="AL476" s="35" t="e">
        <f t="shared" si="208"/>
        <v>#N/A</v>
      </c>
      <c r="AM476" s="35" t="e">
        <f t="shared" si="208"/>
        <v>#N/A</v>
      </c>
      <c r="AN476" s="35" t="e">
        <f t="shared" si="208"/>
        <v>#N/A</v>
      </c>
      <c r="AO476" s="35" t="e">
        <f t="shared" si="209"/>
        <v>#N/A</v>
      </c>
      <c r="AP476" s="35" t="e">
        <f t="shared" si="209"/>
        <v>#N/A</v>
      </c>
      <c r="AQ476" s="35" t="e">
        <f t="shared" si="209"/>
        <v>#N/A</v>
      </c>
      <c r="AR476" s="35" t="e">
        <f t="shared" si="209"/>
        <v>#N/A</v>
      </c>
      <c r="AS476" s="35" t="e">
        <f t="shared" si="209"/>
        <v>#N/A</v>
      </c>
      <c r="AT476" s="35" t="e">
        <f t="shared" si="209"/>
        <v>#N/A</v>
      </c>
      <c r="AU476" s="35" t="e">
        <f t="shared" si="209"/>
        <v>#N/A</v>
      </c>
      <c r="AV476" s="35" t="e">
        <f t="shared" si="209"/>
        <v>#N/A</v>
      </c>
      <c r="AW476" s="35" t="e">
        <f t="shared" si="209"/>
        <v>#N/A</v>
      </c>
      <c r="AX476" s="35" t="e">
        <f t="shared" si="209"/>
        <v>#N/A</v>
      </c>
      <c r="AY476" s="35" t="e">
        <f t="shared" si="209"/>
        <v>#N/A</v>
      </c>
      <c r="AZ476" s="35" t="e">
        <f t="shared" si="209"/>
        <v>#N/A</v>
      </c>
      <c r="BA476" s="35" t="e">
        <f t="shared" si="209"/>
        <v>#N/A</v>
      </c>
      <c r="BB476" s="35" t="e">
        <f t="shared" si="209"/>
        <v>#N/A</v>
      </c>
      <c r="BC476" s="35" t="e">
        <f t="shared" si="209"/>
        <v>#N/A</v>
      </c>
      <c r="BD476" s="35" t="e">
        <f t="shared" si="209"/>
        <v>#N/A</v>
      </c>
      <c r="BE476" s="35" t="e">
        <f t="shared" si="210"/>
        <v>#N/A</v>
      </c>
      <c r="BF476" s="35" t="e">
        <f t="shared" si="210"/>
        <v>#N/A</v>
      </c>
      <c r="BG476" s="35" t="e">
        <f t="shared" si="210"/>
        <v>#N/A</v>
      </c>
      <c r="BH476" s="35" t="e">
        <f t="shared" si="210"/>
        <v>#N/A</v>
      </c>
      <c r="BI476" s="35" t="e">
        <f t="shared" si="210"/>
        <v>#N/A</v>
      </c>
      <c r="BJ476" s="35" t="e">
        <f t="shared" si="210"/>
        <v>#N/A</v>
      </c>
      <c r="BK476" s="35" t="e">
        <f t="shared" si="210"/>
        <v>#N/A</v>
      </c>
      <c r="BL476" s="35" t="e">
        <f t="shared" si="210"/>
        <v>#N/A</v>
      </c>
      <c r="BM476" s="35" t="e">
        <f t="shared" si="210"/>
        <v>#N/A</v>
      </c>
      <c r="BN476" s="35" t="e">
        <f t="shared" si="210"/>
        <v>#N/A</v>
      </c>
    </row>
    <row r="477" spans="1:66" hidden="1"/>
    <row r="478" spans="1:66" hidden="1"/>
    <row r="479" spans="1:66" hidden="1"/>
    <row r="480" spans="1:66">
      <c r="A480" s="35" t="s">
        <v>20</v>
      </c>
      <c r="B480" s="39">
        <f>[7]Input!L101</f>
        <v>0</v>
      </c>
      <c r="D480" s="35">
        <f>B481</f>
        <v>18</v>
      </c>
      <c r="E480" s="35">
        <f t="shared" ref="E480:BN480" si="211">IF(D480&gt;0,D480-1,0)</f>
        <v>17</v>
      </c>
      <c r="F480" s="35">
        <f t="shared" si="211"/>
        <v>16</v>
      </c>
      <c r="G480" s="35">
        <f t="shared" si="211"/>
        <v>15</v>
      </c>
      <c r="H480" s="35">
        <f t="shared" si="211"/>
        <v>14</v>
      </c>
      <c r="I480" s="35">
        <f t="shared" si="211"/>
        <v>13</v>
      </c>
      <c r="J480" s="35">
        <f t="shared" si="211"/>
        <v>12</v>
      </c>
      <c r="K480" s="35">
        <f t="shared" si="211"/>
        <v>11</v>
      </c>
      <c r="L480" s="35">
        <f t="shared" si="211"/>
        <v>10</v>
      </c>
      <c r="M480" s="35">
        <f t="shared" si="211"/>
        <v>9</v>
      </c>
      <c r="N480" s="35">
        <f t="shared" si="211"/>
        <v>8</v>
      </c>
      <c r="O480" s="35">
        <f t="shared" si="211"/>
        <v>7</v>
      </c>
      <c r="P480" s="35">
        <f t="shared" si="211"/>
        <v>6</v>
      </c>
      <c r="Q480" s="35">
        <f t="shared" si="211"/>
        <v>5</v>
      </c>
      <c r="R480" s="35">
        <f t="shared" si="211"/>
        <v>4</v>
      </c>
      <c r="S480" s="35">
        <f t="shared" si="211"/>
        <v>3</v>
      </c>
      <c r="T480" s="35">
        <f t="shared" si="211"/>
        <v>2</v>
      </c>
      <c r="U480" s="35">
        <f t="shared" si="211"/>
        <v>1</v>
      </c>
      <c r="V480" s="35">
        <f t="shared" si="211"/>
        <v>0</v>
      </c>
      <c r="W480" s="35">
        <f t="shared" si="211"/>
        <v>0</v>
      </c>
      <c r="X480" s="35">
        <f t="shared" si="211"/>
        <v>0</v>
      </c>
      <c r="Y480" s="35">
        <f t="shared" si="211"/>
        <v>0</v>
      </c>
      <c r="Z480" s="35">
        <f t="shared" si="211"/>
        <v>0</v>
      </c>
      <c r="AA480" s="35">
        <f t="shared" si="211"/>
        <v>0</v>
      </c>
      <c r="AB480" s="35">
        <f t="shared" si="211"/>
        <v>0</v>
      </c>
      <c r="AC480" s="35">
        <f t="shared" si="211"/>
        <v>0</v>
      </c>
      <c r="AD480" s="35">
        <f t="shared" si="211"/>
        <v>0</v>
      </c>
      <c r="AE480" s="35">
        <f t="shared" si="211"/>
        <v>0</v>
      </c>
      <c r="AF480" s="35">
        <f t="shared" si="211"/>
        <v>0</v>
      </c>
      <c r="AG480" s="35">
        <f t="shared" si="211"/>
        <v>0</v>
      </c>
      <c r="AH480" s="35">
        <f t="shared" si="211"/>
        <v>0</v>
      </c>
      <c r="AI480" s="35">
        <f t="shared" si="211"/>
        <v>0</v>
      </c>
      <c r="AJ480" s="35">
        <f t="shared" si="211"/>
        <v>0</v>
      </c>
      <c r="AK480" s="35">
        <f t="shared" si="211"/>
        <v>0</v>
      </c>
      <c r="AL480" s="35">
        <f t="shared" si="211"/>
        <v>0</v>
      </c>
      <c r="AM480" s="35">
        <f t="shared" si="211"/>
        <v>0</v>
      </c>
      <c r="AN480" s="35">
        <f t="shared" si="211"/>
        <v>0</v>
      </c>
      <c r="AO480" s="35">
        <f t="shared" si="211"/>
        <v>0</v>
      </c>
      <c r="AP480" s="35">
        <f t="shared" si="211"/>
        <v>0</v>
      </c>
      <c r="AQ480" s="35">
        <f t="shared" si="211"/>
        <v>0</v>
      </c>
      <c r="AR480" s="35">
        <f t="shared" si="211"/>
        <v>0</v>
      </c>
      <c r="AS480" s="35">
        <f t="shared" si="211"/>
        <v>0</v>
      </c>
      <c r="AT480" s="35">
        <f t="shared" si="211"/>
        <v>0</v>
      </c>
      <c r="AU480" s="35">
        <f t="shared" si="211"/>
        <v>0</v>
      </c>
      <c r="AV480" s="35">
        <f t="shared" si="211"/>
        <v>0</v>
      </c>
      <c r="AW480" s="35">
        <f t="shared" si="211"/>
        <v>0</v>
      </c>
      <c r="AX480" s="35">
        <f t="shared" si="211"/>
        <v>0</v>
      </c>
      <c r="AY480" s="35">
        <f t="shared" si="211"/>
        <v>0</v>
      </c>
      <c r="AZ480" s="35">
        <f t="shared" si="211"/>
        <v>0</v>
      </c>
      <c r="BA480" s="35">
        <f t="shared" si="211"/>
        <v>0</v>
      </c>
      <c r="BB480" s="35">
        <f t="shared" si="211"/>
        <v>0</v>
      </c>
      <c r="BC480" s="35">
        <f t="shared" si="211"/>
        <v>0</v>
      </c>
      <c r="BD480" s="35">
        <f t="shared" si="211"/>
        <v>0</v>
      </c>
      <c r="BE480" s="35">
        <f t="shared" si="211"/>
        <v>0</v>
      </c>
      <c r="BF480" s="35">
        <f t="shared" si="211"/>
        <v>0</v>
      </c>
      <c r="BG480" s="35">
        <f t="shared" si="211"/>
        <v>0</v>
      </c>
      <c r="BH480" s="35">
        <f t="shared" si="211"/>
        <v>0</v>
      </c>
      <c r="BI480" s="35">
        <f t="shared" si="211"/>
        <v>0</v>
      </c>
      <c r="BJ480" s="35">
        <f t="shared" si="211"/>
        <v>0</v>
      </c>
      <c r="BK480" s="35">
        <f t="shared" si="211"/>
        <v>0</v>
      </c>
      <c r="BL480" s="35">
        <f t="shared" si="211"/>
        <v>0</v>
      </c>
      <c r="BM480" s="35">
        <f t="shared" si="211"/>
        <v>0</v>
      </c>
      <c r="BN480" s="35">
        <f t="shared" si="211"/>
        <v>0</v>
      </c>
    </row>
    <row r="481" spans="1:66" ht="18.75">
      <c r="A481" s="44" t="s">
        <v>18</v>
      </c>
      <c r="B481" s="44">
        <v>18</v>
      </c>
      <c r="C481" s="35" t="s">
        <v>12</v>
      </c>
      <c r="D481" s="39">
        <f t="shared" ref="D481:BN485" si="212">IFERROR(D493,0)+IFERROR(D499,0)+IFERROR(D505,0)+IFERROR(D511,0)+IFERROR(D517,0)</f>
        <v>0</v>
      </c>
      <c r="E481" s="39">
        <f t="shared" si="212"/>
        <v>0</v>
      </c>
      <c r="F481" s="39">
        <f t="shared" si="212"/>
        <v>0</v>
      </c>
      <c r="G481" s="39">
        <f t="shared" si="212"/>
        <v>0</v>
      </c>
      <c r="H481" s="39">
        <f t="shared" si="212"/>
        <v>0</v>
      </c>
      <c r="I481" s="39">
        <f t="shared" si="212"/>
        <v>0</v>
      </c>
      <c r="J481" s="39">
        <f t="shared" si="212"/>
        <v>0</v>
      </c>
      <c r="K481" s="39">
        <f t="shared" si="212"/>
        <v>0</v>
      </c>
      <c r="L481" s="39">
        <f t="shared" si="212"/>
        <v>0</v>
      </c>
      <c r="M481" s="39">
        <f t="shared" si="212"/>
        <v>0</v>
      </c>
      <c r="N481" s="39">
        <f t="shared" si="212"/>
        <v>0</v>
      </c>
      <c r="O481" s="39">
        <f t="shared" si="212"/>
        <v>0</v>
      </c>
      <c r="P481" s="39">
        <f t="shared" si="212"/>
        <v>0</v>
      </c>
      <c r="Q481" s="39">
        <f t="shared" si="212"/>
        <v>0</v>
      </c>
      <c r="R481" s="39">
        <f t="shared" si="212"/>
        <v>0</v>
      </c>
      <c r="S481" s="39">
        <f t="shared" si="212"/>
        <v>0</v>
      </c>
      <c r="T481" s="39">
        <f t="shared" si="212"/>
        <v>0</v>
      </c>
      <c r="U481" s="39">
        <f t="shared" si="212"/>
        <v>0</v>
      </c>
      <c r="V481" s="39">
        <f t="shared" si="212"/>
        <v>0</v>
      </c>
      <c r="W481" s="39">
        <f t="shared" si="212"/>
        <v>0</v>
      </c>
      <c r="X481" s="39">
        <f t="shared" si="212"/>
        <v>0</v>
      </c>
      <c r="Y481" s="39">
        <f t="shared" si="212"/>
        <v>0</v>
      </c>
      <c r="Z481" s="39">
        <f t="shared" si="212"/>
        <v>0</v>
      </c>
      <c r="AA481" s="39">
        <f t="shared" si="212"/>
        <v>0</v>
      </c>
      <c r="AB481" s="39">
        <f t="shared" si="212"/>
        <v>0</v>
      </c>
      <c r="AC481" s="39">
        <f t="shared" si="212"/>
        <v>0</v>
      </c>
      <c r="AD481" s="39">
        <f t="shared" si="212"/>
        <v>0</v>
      </c>
      <c r="AE481" s="39">
        <f t="shared" si="212"/>
        <v>0</v>
      </c>
      <c r="AF481" s="39">
        <f t="shared" si="212"/>
        <v>0</v>
      </c>
      <c r="AG481" s="39">
        <f t="shared" si="212"/>
        <v>0</v>
      </c>
      <c r="AH481" s="39">
        <f t="shared" si="212"/>
        <v>0</v>
      </c>
      <c r="AI481" s="39">
        <f t="shared" si="212"/>
        <v>0</v>
      </c>
      <c r="AJ481" s="39">
        <f t="shared" si="212"/>
        <v>0</v>
      </c>
      <c r="AK481" s="39">
        <f t="shared" si="212"/>
        <v>0</v>
      </c>
      <c r="AL481" s="39">
        <f t="shared" si="212"/>
        <v>0</v>
      </c>
      <c r="AM481" s="39">
        <f t="shared" si="212"/>
        <v>0</v>
      </c>
      <c r="AN481" s="39">
        <f t="shared" si="212"/>
        <v>0</v>
      </c>
      <c r="AO481" s="39">
        <f t="shared" si="212"/>
        <v>0</v>
      </c>
      <c r="AP481" s="39">
        <f t="shared" si="212"/>
        <v>0</v>
      </c>
      <c r="AQ481" s="39">
        <f t="shared" si="212"/>
        <v>0</v>
      </c>
      <c r="AR481" s="39">
        <f t="shared" si="212"/>
        <v>0</v>
      </c>
      <c r="AS481" s="39">
        <f t="shared" si="212"/>
        <v>0</v>
      </c>
      <c r="AT481" s="39">
        <f t="shared" si="212"/>
        <v>0</v>
      </c>
      <c r="AU481" s="39">
        <f t="shared" si="212"/>
        <v>0</v>
      </c>
      <c r="AV481" s="39">
        <f t="shared" si="212"/>
        <v>0</v>
      </c>
      <c r="AW481" s="39">
        <f t="shared" si="212"/>
        <v>0</v>
      </c>
      <c r="AX481" s="39">
        <f t="shared" si="212"/>
        <v>0</v>
      </c>
      <c r="AY481" s="39">
        <f t="shared" si="212"/>
        <v>0</v>
      </c>
      <c r="AZ481" s="39">
        <f t="shared" si="212"/>
        <v>0</v>
      </c>
      <c r="BA481" s="39">
        <f t="shared" si="212"/>
        <v>0</v>
      </c>
      <c r="BB481" s="39">
        <f t="shared" si="212"/>
        <v>0</v>
      </c>
      <c r="BC481" s="39">
        <f t="shared" si="212"/>
        <v>0</v>
      </c>
      <c r="BD481" s="39">
        <f t="shared" si="212"/>
        <v>0</v>
      </c>
      <c r="BE481" s="39">
        <f t="shared" si="212"/>
        <v>0</v>
      </c>
      <c r="BF481" s="39">
        <f t="shared" si="212"/>
        <v>0</v>
      </c>
      <c r="BG481" s="39">
        <f t="shared" si="212"/>
        <v>0</v>
      </c>
      <c r="BH481" s="39">
        <f t="shared" si="212"/>
        <v>0</v>
      </c>
      <c r="BI481" s="39">
        <f t="shared" si="212"/>
        <v>0</v>
      </c>
      <c r="BJ481" s="39">
        <f t="shared" si="212"/>
        <v>0</v>
      </c>
      <c r="BK481" s="39">
        <f t="shared" si="212"/>
        <v>0</v>
      </c>
      <c r="BL481" s="39">
        <f t="shared" si="212"/>
        <v>0</v>
      </c>
      <c r="BM481" s="39">
        <f t="shared" si="212"/>
        <v>0</v>
      </c>
      <c r="BN481" s="39">
        <f t="shared" si="212"/>
        <v>0</v>
      </c>
    </row>
    <row r="482" spans="1:66">
      <c r="C482" s="35" t="s">
        <v>0</v>
      </c>
      <c r="D482" s="39">
        <f t="shared" si="212"/>
        <v>0</v>
      </c>
      <c r="E482" s="39">
        <f t="shared" si="212"/>
        <v>0</v>
      </c>
      <c r="F482" s="39">
        <f t="shared" si="212"/>
        <v>0</v>
      </c>
      <c r="G482" s="39">
        <f t="shared" si="212"/>
        <v>0</v>
      </c>
      <c r="H482" s="39">
        <f t="shared" si="212"/>
        <v>0</v>
      </c>
      <c r="I482" s="39">
        <f t="shared" si="212"/>
        <v>0</v>
      </c>
      <c r="J482" s="39">
        <f t="shared" si="212"/>
        <v>0</v>
      </c>
      <c r="K482" s="39">
        <f t="shared" si="212"/>
        <v>0</v>
      </c>
      <c r="L482" s="39">
        <f t="shared" si="212"/>
        <v>0</v>
      </c>
      <c r="M482" s="39">
        <f t="shared" si="212"/>
        <v>0</v>
      </c>
      <c r="N482" s="39">
        <f>IFERROR(N494,0)+IFERROR(N500,0)+IFERROR(N506,0)+IFERROR(N512,0)+IFERROR(N518,0)</f>
        <v>0</v>
      </c>
      <c r="O482" s="39">
        <f t="shared" si="212"/>
        <v>0</v>
      </c>
      <c r="P482" s="39">
        <f t="shared" si="212"/>
        <v>0</v>
      </c>
      <c r="Q482" s="39">
        <f t="shared" si="212"/>
        <v>0</v>
      </c>
      <c r="R482" s="39">
        <f t="shared" si="212"/>
        <v>0</v>
      </c>
      <c r="S482" s="39">
        <f t="shared" si="212"/>
        <v>0</v>
      </c>
      <c r="T482" s="39">
        <f t="shared" si="212"/>
        <v>0</v>
      </c>
      <c r="U482" s="39">
        <f t="shared" si="212"/>
        <v>0</v>
      </c>
      <c r="V482" s="39">
        <f t="shared" si="212"/>
        <v>0</v>
      </c>
      <c r="W482" s="39">
        <f t="shared" si="212"/>
        <v>0</v>
      </c>
      <c r="X482" s="39">
        <f t="shared" si="212"/>
        <v>0</v>
      </c>
      <c r="Y482" s="39">
        <f t="shared" si="212"/>
        <v>0</v>
      </c>
      <c r="Z482" s="39">
        <f t="shared" si="212"/>
        <v>0</v>
      </c>
      <c r="AA482" s="39">
        <f t="shared" si="212"/>
        <v>0</v>
      </c>
      <c r="AB482" s="39">
        <f t="shared" si="212"/>
        <v>0</v>
      </c>
      <c r="AC482" s="39">
        <f t="shared" si="212"/>
        <v>0</v>
      </c>
      <c r="AD482" s="39">
        <f t="shared" si="212"/>
        <v>0</v>
      </c>
      <c r="AE482" s="39">
        <f t="shared" si="212"/>
        <v>0</v>
      </c>
      <c r="AF482" s="39">
        <f t="shared" si="212"/>
        <v>0</v>
      </c>
      <c r="AG482" s="39">
        <f t="shared" si="212"/>
        <v>0</v>
      </c>
      <c r="AH482" s="39">
        <f t="shared" si="212"/>
        <v>0</v>
      </c>
      <c r="AI482" s="39">
        <f t="shared" si="212"/>
        <v>0</v>
      </c>
      <c r="AJ482" s="39">
        <f t="shared" si="212"/>
        <v>0</v>
      </c>
      <c r="AK482" s="39">
        <f t="shared" si="212"/>
        <v>0</v>
      </c>
      <c r="AL482" s="39">
        <f t="shared" si="212"/>
        <v>0</v>
      </c>
      <c r="AM482" s="39">
        <f t="shared" si="212"/>
        <v>0</v>
      </c>
      <c r="AN482" s="39">
        <f t="shared" si="212"/>
        <v>0</v>
      </c>
      <c r="AO482" s="39">
        <f t="shared" si="212"/>
        <v>0</v>
      </c>
      <c r="AP482" s="39">
        <f t="shared" si="212"/>
        <v>0</v>
      </c>
      <c r="AQ482" s="39">
        <f t="shared" si="212"/>
        <v>0</v>
      </c>
      <c r="AR482" s="39">
        <f t="shared" si="212"/>
        <v>0</v>
      </c>
      <c r="AS482" s="39">
        <f t="shared" si="212"/>
        <v>0</v>
      </c>
      <c r="AT482" s="39">
        <f t="shared" si="212"/>
        <v>0</v>
      </c>
      <c r="AU482" s="39">
        <f t="shared" si="212"/>
        <v>0</v>
      </c>
      <c r="AV482" s="39">
        <f t="shared" si="212"/>
        <v>0</v>
      </c>
      <c r="AW482" s="39">
        <f t="shared" si="212"/>
        <v>0</v>
      </c>
      <c r="AX482" s="39">
        <f t="shared" si="212"/>
        <v>0</v>
      </c>
      <c r="AY482" s="39">
        <f t="shared" si="212"/>
        <v>0</v>
      </c>
      <c r="AZ482" s="39">
        <f t="shared" si="212"/>
        <v>0</v>
      </c>
      <c r="BA482" s="39">
        <f t="shared" si="212"/>
        <v>0</v>
      </c>
      <c r="BB482" s="39">
        <f t="shared" si="212"/>
        <v>0</v>
      </c>
      <c r="BC482" s="39">
        <f t="shared" si="212"/>
        <v>0</v>
      </c>
      <c r="BD482" s="39">
        <f t="shared" si="212"/>
        <v>0</v>
      </c>
      <c r="BE482" s="39">
        <f t="shared" si="212"/>
        <v>0</v>
      </c>
      <c r="BF482" s="39">
        <f t="shared" si="212"/>
        <v>0</v>
      </c>
      <c r="BG482" s="39">
        <f t="shared" si="212"/>
        <v>0</v>
      </c>
      <c r="BH482" s="39">
        <f t="shared" si="212"/>
        <v>0</v>
      </c>
      <c r="BI482" s="39">
        <f t="shared" si="212"/>
        <v>0</v>
      </c>
      <c r="BJ482" s="39">
        <f t="shared" si="212"/>
        <v>0</v>
      </c>
      <c r="BK482" s="39">
        <f t="shared" si="212"/>
        <v>0</v>
      </c>
      <c r="BL482" s="39">
        <f t="shared" si="212"/>
        <v>0</v>
      </c>
      <c r="BM482" s="39">
        <f t="shared" si="212"/>
        <v>0</v>
      </c>
      <c r="BN482" s="39">
        <f t="shared" si="212"/>
        <v>0</v>
      </c>
    </row>
    <row r="483" spans="1:66">
      <c r="C483" s="35" t="s">
        <v>1</v>
      </c>
      <c r="D483" s="39">
        <f t="shared" si="212"/>
        <v>0</v>
      </c>
      <c r="E483" s="39">
        <f t="shared" si="212"/>
        <v>0</v>
      </c>
      <c r="F483" s="39">
        <f t="shared" si="212"/>
        <v>0</v>
      </c>
      <c r="G483" s="39">
        <f t="shared" si="212"/>
        <v>0</v>
      </c>
      <c r="H483" s="39">
        <f t="shared" si="212"/>
        <v>0</v>
      </c>
      <c r="I483" s="39">
        <f t="shared" si="212"/>
        <v>0</v>
      </c>
      <c r="J483" s="39">
        <f t="shared" si="212"/>
        <v>0</v>
      </c>
      <c r="K483" s="39">
        <f t="shared" si="212"/>
        <v>0</v>
      </c>
      <c r="L483" s="39">
        <f t="shared" si="212"/>
        <v>0</v>
      </c>
      <c r="M483" s="39">
        <f t="shared" si="212"/>
        <v>0</v>
      </c>
      <c r="N483" s="39">
        <f t="shared" si="212"/>
        <v>0</v>
      </c>
      <c r="O483" s="39">
        <f t="shared" si="212"/>
        <v>0</v>
      </c>
      <c r="P483" s="39">
        <f t="shared" si="212"/>
        <v>0</v>
      </c>
      <c r="Q483" s="39">
        <f t="shared" si="212"/>
        <v>0</v>
      </c>
      <c r="R483" s="39">
        <f t="shared" si="212"/>
        <v>0</v>
      </c>
      <c r="S483" s="39">
        <f t="shared" si="212"/>
        <v>0</v>
      </c>
      <c r="T483" s="39">
        <f t="shared" si="212"/>
        <v>0</v>
      </c>
      <c r="U483" s="39">
        <f t="shared" si="212"/>
        <v>0</v>
      </c>
      <c r="V483" s="39">
        <f t="shared" si="212"/>
        <v>0</v>
      </c>
      <c r="W483" s="39">
        <f t="shared" si="212"/>
        <v>0</v>
      </c>
      <c r="X483" s="39">
        <f t="shared" si="212"/>
        <v>0</v>
      </c>
      <c r="Y483" s="39">
        <f t="shared" si="212"/>
        <v>0</v>
      </c>
      <c r="Z483" s="39">
        <f t="shared" si="212"/>
        <v>0</v>
      </c>
      <c r="AA483" s="39">
        <f t="shared" si="212"/>
        <v>0</v>
      </c>
      <c r="AB483" s="39">
        <f t="shared" si="212"/>
        <v>0</v>
      </c>
      <c r="AC483" s="39">
        <f t="shared" si="212"/>
        <v>0</v>
      </c>
      <c r="AD483" s="39">
        <f t="shared" si="212"/>
        <v>0</v>
      </c>
      <c r="AE483" s="39">
        <f t="shared" si="212"/>
        <v>0</v>
      </c>
      <c r="AF483" s="39">
        <f t="shared" si="212"/>
        <v>0</v>
      </c>
      <c r="AG483" s="39">
        <f t="shared" si="212"/>
        <v>0</v>
      </c>
      <c r="AH483" s="39">
        <f t="shared" si="212"/>
        <v>0</v>
      </c>
      <c r="AI483" s="39">
        <f t="shared" si="212"/>
        <v>0</v>
      </c>
      <c r="AJ483" s="39">
        <f t="shared" si="212"/>
        <v>0</v>
      </c>
      <c r="AK483" s="39">
        <f t="shared" si="212"/>
        <v>0</v>
      </c>
      <c r="AL483" s="39">
        <f t="shared" si="212"/>
        <v>0</v>
      </c>
      <c r="AM483" s="39">
        <f t="shared" si="212"/>
        <v>0</v>
      </c>
      <c r="AN483" s="39">
        <f t="shared" si="212"/>
        <v>0</v>
      </c>
      <c r="AO483" s="39">
        <f t="shared" si="212"/>
        <v>0</v>
      </c>
      <c r="AP483" s="39">
        <f t="shared" si="212"/>
        <v>0</v>
      </c>
      <c r="AQ483" s="39">
        <f t="shared" si="212"/>
        <v>0</v>
      </c>
      <c r="AR483" s="39">
        <f t="shared" si="212"/>
        <v>0</v>
      </c>
      <c r="AS483" s="39">
        <f t="shared" si="212"/>
        <v>0</v>
      </c>
      <c r="AT483" s="39">
        <f t="shared" si="212"/>
        <v>0</v>
      </c>
      <c r="AU483" s="39">
        <f t="shared" si="212"/>
        <v>0</v>
      </c>
      <c r="AV483" s="39">
        <f t="shared" si="212"/>
        <v>0</v>
      </c>
      <c r="AW483" s="39">
        <f t="shared" si="212"/>
        <v>0</v>
      </c>
      <c r="AX483" s="39">
        <f t="shared" si="212"/>
        <v>0</v>
      </c>
      <c r="AY483" s="39">
        <f t="shared" si="212"/>
        <v>0</v>
      </c>
      <c r="AZ483" s="39">
        <f t="shared" si="212"/>
        <v>0</v>
      </c>
      <c r="BA483" s="39">
        <f t="shared" si="212"/>
        <v>0</v>
      </c>
      <c r="BB483" s="39">
        <f t="shared" si="212"/>
        <v>0</v>
      </c>
      <c r="BC483" s="39">
        <f t="shared" si="212"/>
        <v>0</v>
      </c>
      <c r="BD483" s="39">
        <f t="shared" si="212"/>
        <v>0</v>
      </c>
      <c r="BE483" s="39">
        <f t="shared" si="212"/>
        <v>0</v>
      </c>
      <c r="BF483" s="39">
        <f t="shared" si="212"/>
        <v>0</v>
      </c>
      <c r="BG483" s="39">
        <f t="shared" si="212"/>
        <v>0</v>
      </c>
      <c r="BH483" s="39">
        <f t="shared" si="212"/>
        <v>0</v>
      </c>
      <c r="BI483" s="39">
        <f t="shared" si="212"/>
        <v>0</v>
      </c>
      <c r="BJ483" s="39">
        <f t="shared" si="212"/>
        <v>0</v>
      </c>
      <c r="BK483" s="39">
        <f t="shared" si="212"/>
        <v>0</v>
      </c>
      <c r="BL483" s="39">
        <f t="shared" si="212"/>
        <v>0</v>
      </c>
      <c r="BM483" s="39">
        <f t="shared" si="212"/>
        <v>0</v>
      </c>
      <c r="BN483" s="39">
        <f t="shared" si="212"/>
        <v>0</v>
      </c>
    </row>
    <row r="484" spans="1:66">
      <c r="C484" s="35" t="s">
        <v>2</v>
      </c>
      <c r="D484" s="39">
        <f t="shared" si="212"/>
        <v>0</v>
      </c>
      <c r="E484" s="39">
        <f t="shared" si="212"/>
        <v>0</v>
      </c>
      <c r="F484" s="39">
        <f t="shared" si="212"/>
        <v>0</v>
      </c>
      <c r="G484" s="39">
        <f t="shared" si="212"/>
        <v>0</v>
      </c>
      <c r="H484" s="39">
        <f t="shared" si="212"/>
        <v>0</v>
      </c>
      <c r="I484" s="39">
        <f t="shared" si="212"/>
        <v>0</v>
      </c>
      <c r="J484" s="39">
        <f t="shared" si="212"/>
        <v>0</v>
      </c>
      <c r="K484" s="39">
        <f t="shared" si="212"/>
        <v>0</v>
      </c>
      <c r="L484" s="39">
        <f t="shared" si="212"/>
        <v>0</v>
      </c>
      <c r="M484" s="39">
        <f t="shared" si="212"/>
        <v>0</v>
      </c>
      <c r="N484" s="39">
        <f t="shared" si="212"/>
        <v>0</v>
      </c>
      <c r="O484" s="39">
        <f t="shared" si="212"/>
        <v>0</v>
      </c>
      <c r="P484" s="39">
        <f t="shared" si="212"/>
        <v>0</v>
      </c>
      <c r="Q484" s="39">
        <f t="shared" si="212"/>
        <v>0</v>
      </c>
      <c r="R484" s="39">
        <f t="shared" si="212"/>
        <v>0</v>
      </c>
      <c r="S484" s="39">
        <f t="shared" si="212"/>
        <v>0</v>
      </c>
      <c r="T484" s="39">
        <f t="shared" si="212"/>
        <v>0</v>
      </c>
      <c r="U484" s="39">
        <f t="shared" si="212"/>
        <v>0</v>
      </c>
      <c r="V484" s="39">
        <f t="shared" si="212"/>
        <v>0</v>
      </c>
      <c r="W484" s="39">
        <f t="shared" si="212"/>
        <v>0</v>
      </c>
      <c r="X484" s="39">
        <f t="shared" si="212"/>
        <v>0</v>
      </c>
      <c r="Y484" s="39">
        <f t="shared" si="212"/>
        <v>0</v>
      </c>
      <c r="Z484" s="39">
        <f t="shared" si="212"/>
        <v>0</v>
      </c>
      <c r="AA484" s="39">
        <f t="shared" si="212"/>
        <v>0</v>
      </c>
      <c r="AB484" s="39">
        <f t="shared" si="212"/>
        <v>0</v>
      </c>
      <c r="AC484" s="39">
        <f t="shared" si="212"/>
        <v>0</v>
      </c>
      <c r="AD484" s="39">
        <f t="shared" si="212"/>
        <v>0</v>
      </c>
      <c r="AE484" s="39">
        <f t="shared" si="212"/>
        <v>0</v>
      </c>
      <c r="AF484" s="39">
        <f t="shared" si="212"/>
        <v>0</v>
      </c>
      <c r="AG484" s="39">
        <f t="shared" si="212"/>
        <v>0</v>
      </c>
      <c r="AH484" s="39">
        <f t="shared" si="212"/>
        <v>0</v>
      </c>
      <c r="AI484" s="39">
        <f t="shared" si="212"/>
        <v>0</v>
      </c>
      <c r="AJ484" s="39">
        <f t="shared" si="212"/>
        <v>0</v>
      </c>
      <c r="AK484" s="39">
        <f t="shared" si="212"/>
        <v>0</v>
      </c>
      <c r="AL484" s="39">
        <f t="shared" si="212"/>
        <v>0</v>
      </c>
      <c r="AM484" s="39">
        <f t="shared" si="212"/>
        <v>0</v>
      </c>
      <c r="AN484" s="39">
        <f t="shared" si="212"/>
        <v>0</v>
      </c>
      <c r="AO484" s="39">
        <f t="shared" si="212"/>
        <v>0</v>
      </c>
      <c r="AP484" s="39">
        <f t="shared" si="212"/>
        <v>0</v>
      </c>
      <c r="AQ484" s="39">
        <f t="shared" si="212"/>
        <v>0</v>
      </c>
      <c r="AR484" s="39">
        <f t="shared" si="212"/>
        <v>0</v>
      </c>
      <c r="AS484" s="39">
        <f t="shared" si="212"/>
        <v>0</v>
      </c>
      <c r="AT484" s="39">
        <f t="shared" si="212"/>
        <v>0</v>
      </c>
      <c r="AU484" s="39">
        <f t="shared" si="212"/>
        <v>0</v>
      </c>
      <c r="AV484" s="39">
        <f t="shared" si="212"/>
        <v>0</v>
      </c>
      <c r="AW484" s="39">
        <f t="shared" si="212"/>
        <v>0</v>
      </c>
      <c r="AX484" s="39">
        <f t="shared" si="212"/>
        <v>0</v>
      </c>
      <c r="AY484" s="39">
        <f t="shared" si="212"/>
        <v>0</v>
      </c>
      <c r="AZ484" s="39">
        <f t="shared" si="212"/>
        <v>0</v>
      </c>
      <c r="BA484" s="39">
        <f t="shared" si="212"/>
        <v>0</v>
      </c>
      <c r="BB484" s="39">
        <f t="shared" si="212"/>
        <v>0</v>
      </c>
      <c r="BC484" s="39">
        <f t="shared" si="212"/>
        <v>0</v>
      </c>
      <c r="BD484" s="39">
        <f t="shared" si="212"/>
        <v>0</v>
      </c>
      <c r="BE484" s="39">
        <f t="shared" si="212"/>
        <v>0</v>
      </c>
      <c r="BF484" s="39">
        <f t="shared" si="212"/>
        <v>0</v>
      </c>
      <c r="BG484" s="39">
        <f t="shared" si="212"/>
        <v>0</v>
      </c>
      <c r="BH484" s="39">
        <f t="shared" si="212"/>
        <v>0</v>
      </c>
      <c r="BI484" s="39">
        <f t="shared" si="212"/>
        <v>0</v>
      </c>
      <c r="BJ484" s="39">
        <f t="shared" si="212"/>
        <v>0</v>
      </c>
      <c r="BK484" s="39">
        <f t="shared" si="212"/>
        <v>0</v>
      </c>
      <c r="BL484" s="39">
        <f t="shared" si="212"/>
        <v>0</v>
      </c>
      <c r="BM484" s="39">
        <f t="shared" si="212"/>
        <v>0</v>
      </c>
      <c r="BN484" s="39">
        <f t="shared" si="212"/>
        <v>0</v>
      </c>
    </row>
    <row r="485" spans="1:66">
      <c r="C485" s="35" t="s">
        <v>13</v>
      </c>
      <c r="D485" s="39">
        <f t="shared" si="212"/>
        <v>0</v>
      </c>
      <c r="E485" s="39">
        <f t="shared" si="212"/>
        <v>0</v>
      </c>
      <c r="F485" s="39">
        <f t="shared" si="212"/>
        <v>0</v>
      </c>
      <c r="G485" s="39">
        <f t="shared" si="212"/>
        <v>0</v>
      </c>
      <c r="H485" s="39">
        <f t="shared" ref="H485:BN485" si="213">IFERROR(H497,0)+IFERROR(H503,0)+IFERROR(H509,0)+IFERROR(H515,0)+IFERROR(H521,0)</f>
        <v>0</v>
      </c>
      <c r="I485" s="39">
        <f t="shared" si="213"/>
        <v>0</v>
      </c>
      <c r="J485" s="39">
        <f t="shared" si="213"/>
        <v>0</v>
      </c>
      <c r="K485" s="39">
        <f t="shared" si="213"/>
        <v>0</v>
      </c>
      <c r="L485" s="39">
        <f t="shared" si="213"/>
        <v>0</v>
      </c>
      <c r="M485" s="39">
        <f t="shared" si="213"/>
        <v>0</v>
      </c>
      <c r="N485" s="39">
        <f t="shared" si="213"/>
        <v>0</v>
      </c>
      <c r="O485" s="39">
        <f t="shared" si="213"/>
        <v>0</v>
      </c>
      <c r="P485" s="39">
        <f t="shared" si="213"/>
        <v>0</v>
      </c>
      <c r="Q485" s="39">
        <f t="shared" si="213"/>
        <v>0</v>
      </c>
      <c r="R485" s="39">
        <f t="shared" si="213"/>
        <v>0</v>
      </c>
      <c r="S485" s="39">
        <f t="shared" si="213"/>
        <v>0</v>
      </c>
      <c r="T485" s="39">
        <f t="shared" si="213"/>
        <v>0</v>
      </c>
      <c r="U485" s="39">
        <f t="shared" si="213"/>
        <v>0</v>
      </c>
      <c r="V485" s="39">
        <f t="shared" si="213"/>
        <v>0</v>
      </c>
      <c r="W485" s="39">
        <f t="shared" si="213"/>
        <v>0</v>
      </c>
      <c r="X485" s="39">
        <f t="shared" si="213"/>
        <v>0</v>
      </c>
      <c r="Y485" s="39">
        <f t="shared" si="213"/>
        <v>0</v>
      </c>
      <c r="Z485" s="39">
        <f t="shared" si="213"/>
        <v>0</v>
      </c>
      <c r="AA485" s="39">
        <f t="shared" si="213"/>
        <v>0</v>
      </c>
      <c r="AB485" s="39">
        <f t="shared" si="213"/>
        <v>0</v>
      </c>
      <c r="AC485" s="39">
        <f t="shared" si="213"/>
        <v>0</v>
      </c>
      <c r="AD485" s="39">
        <f t="shared" si="213"/>
        <v>0</v>
      </c>
      <c r="AE485" s="39">
        <f t="shared" si="213"/>
        <v>0</v>
      </c>
      <c r="AF485" s="39">
        <f t="shared" si="213"/>
        <v>0</v>
      </c>
      <c r="AG485" s="39">
        <f t="shared" si="213"/>
        <v>0</v>
      </c>
      <c r="AH485" s="39">
        <f t="shared" si="213"/>
        <v>0</v>
      </c>
      <c r="AI485" s="39">
        <f t="shared" si="213"/>
        <v>0</v>
      </c>
      <c r="AJ485" s="39">
        <f t="shared" si="213"/>
        <v>0</v>
      </c>
      <c r="AK485" s="39">
        <f t="shared" si="213"/>
        <v>0</v>
      </c>
      <c r="AL485" s="39">
        <f t="shared" si="213"/>
        <v>0</v>
      </c>
      <c r="AM485" s="39">
        <f t="shared" si="213"/>
        <v>0</v>
      </c>
      <c r="AN485" s="39">
        <f t="shared" si="213"/>
        <v>0</v>
      </c>
      <c r="AO485" s="39">
        <f t="shared" si="213"/>
        <v>0</v>
      </c>
      <c r="AP485" s="39">
        <f t="shared" si="213"/>
        <v>0</v>
      </c>
      <c r="AQ485" s="39">
        <f t="shared" si="213"/>
        <v>0</v>
      </c>
      <c r="AR485" s="39">
        <f t="shared" si="213"/>
        <v>0</v>
      </c>
      <c r="AS485" s="39">
        <f t="shared" si="213"/>
        <v>0</v>
      </c>
      <c r="AT485" s="39">
        <f t="shared" si="213"/>
        <v>0</v>
      </c>
      <c r="AU485" s="39">
        <f t="shared" si="213"/>
        <v>0</v>
      </c>
      <c r="AV485" s="39">
        <f t="shared" si="213"/>
        <v>0</v>
      </c>
      <c r="AW485" s="39">
        <f t="shared" si="213"/>
        <v>0</v>
      </c>
      <c r="AX485" s="39">
        <f t="shared" si="213"/>
        <v>0</v>
      </c>
      <c r="AY485" s="39">
        <f t="shared" si="213"/>
        <v>0</v>
      </c>
      <c r="AZ485" s="39">
        <f t="shared" si="213"/>
        <v>0</v>
      </c>
      <c r="BA485" s="39">
        <f t="shared" si="213"/>
        <v>0</v>
      </c>
      <c r="BB485" s="39">
        <f t="shared" si="213"/>
        <v>0</v>
      </c>
      <c r="BC485" s="39">
        <f t="shared" si="213"/>
        <v>0</v>
      </c>
      <c r="BD485" s="39">
        <f t="shared" si="213"/>
        <v>0</v>
      </c>
      <c r="BE485" s="39">
        <f t="shared" si="213"/>
        <v>0</v>
      </c>
      <c r="BF485" s="39">
        <f t="shared" si="213"/>
        <v>0</v>
      </c>
      <c r="BG485" s="39">
        <f t="shared" si="213"/>
        <v>0</v>
      </c>
      <c r="BH485" s="39">
        <f t="shared" si="213"/>
        <v>0</v>
      </c>
      <c r="BI485" s="39">
        <f t="shared" si="213"/>
        <v>0</v>
      </c>
      <c r="BJ485" s="39">
        <f t="shared" si="213"/>
        <v>0</v>
      </c>
      <c r="BK485" s="39">
        <f t="shared" si="213"/>
        <v>0</v>
      </c>
      <c r="BL485" s="39">
        <f t="shared" si="213"/>
        <v>0</v>
      </c>
      <c r="BM485" s="39">
        <f t="shared" si="213"/>
        <v>0</v>
      </c>
      <c r="BN485" s="39">
        <f t="shared" si="213"/>
        <v>0</v>
      </c>
    </row>
    <row r="488" spans="1:66" hidden="1"/>
    <row r="489" spans="1:66" hidden="1"/>
    <row r="490" spans="1:66" hidden="1"/>
    <row r="491" spans="1:66" hidden="1">
      <c r="A491" s="35" t="s">
        <v>17</v>
      </c>
      <c r="B491" s="35">
        <f>B480/5</f>
        <v>0</v>
      </c>
      <c r="C491" s="45"/>
      <c r="D491" s="35">
        <v>2015</v>
      </c>
      <c r="E491" s="35">
        <v>2016</v>
      </c>
      <c r="F491" s="35">
        <v>2017</v>
      </c>
      <c r="G491" s="35">
        <v>2018</v>
      </c>
      <c r="H491" s="35">
        <v>2019</v>
      </c>
      <c r="I491" s="35">
        <v>2020</v>
      </c>
      <c r="J491" s="35">
        <v>2021</v>
      </c>
      <c r="K491" s="35">
        <v>2022</v>
      </c>
      <c r="L491" s="35">
        <v>2023</v>
      </c>
      <c r="M491" s="35">
        <v>2024</v>
      </c>
      <c r="N491" s="35">
        <v>2025</v>
      </c>
      <c r="O491" s="35">
        <v>2026</v>
      </c>
      <c r="P491" s="35">
        <v>2027</v>
      </c>
      <c r="Q491" s="35">
        <v>2028</v>
      </c>
      <c r="R491" s="35">
        <v>2029</v>
      </c>
      <c r="S491" s="35">
        <v>2030</v>
      </c>
      <c r="T491" s="35">
        <v>2031</v>
      </c>
      <c r="U491" s="35">
        <v>2032</v>
      </c>
      <c r="V491" s="35">
        <v>2033</v>
      </c>
      <c r="W491" s="35">
        <v>2034</v>
      </c>
      <c r="X491" s="35">
        <v>2035</v>
      </c>
      <c r="Y491" s="35">
        <v>2036</v>
      </c>
      <c r="Z491" s="35">
        <v>2037</v>
      </c>
      <c r="AA491" s="35">
        <v>2038</v>
      </c>
      <c r="AB491" s="35">
        <v>2039</v>
      </c>
      <c r="AC491" s="35">
        <v>2040</v>
      </c>
      <c r="AD491" s="35">
        <v>2041</v>
      </c>
      <c r="AE491" s="35">
        <v>2042</v>
      </c>
      <c r="AF491" s="35">
        <v>2043</v>
      </c>
      <c r="AG491" s="35">
        <v>2044</v>
      </c>
      <c r="AH491" s="35">
        <v>2045</v>
      </c>
      <c r="AI491" s="35">
        <v>2046</v>
      </c>
      <c r="AJ491" s="35">
        <v>2047</v>
      </c>
      <c r="AK491" s="35">
        <v>2048</v>
      </c>
      <c r="AL491" s="35">
        <v>2049</v>
      </c>
      <c r="AM491" s="35">
        <v>2050</v>
      </c>
      <c r="AN491" s="35">
        <v>2051</v>
      </c>
      <c r="AO491" s="35">
        <v>2052</v>
      </c>
      <c r="AP491" s="35">
        <v>2053</v>
      </c>
      <c r="AQ491" s="35">
        <v>2054</v>
      </c>
      <c r="AR491" s="35">
        <v>2055</v>
      </c>
      <c r="AS491" s="35">
        <v>2056</v>
      </c>
      <c r="AT491" s="35">
        <v>2057</v>
      </c>
      <c r="AU491" s="35">
        <v>2058</v>
      </c>
      <c r="AV491" s="35">
        <v>2059</v>
      </c>
      <c r="AW491" s="35">
        <v>2060</v>
      </c>
      <c r="AX491" s="35">
        <v>2061</v>
      </c>
      <c r="AY491" s="35">
        <v>2062</v>
      </c>
      <c r="AZ491" s="35">
        <v>2063</v>
      </c>
      <c r="BA491" s="35">
        <v>2064</v>
      </c>
      <c r="BB491" s="35">
        <v>2065</v>
      </c>
      <c r="BC491" s="35">
        <v>2066</v>
      </c>
      <c r="BD491" s="35">
        <v>2067</v>
      </c>
      <c r="BE491" s="35">
        <v>2068</v>
      </c>
      <c r="BF491" s="35">
        <v>2069</v>
      </c>
      <c r="BG491" s="35">
        <v>2070</v>
      </c>
      <c r="BH491" s="35">
        <v>2071</v>
      </c>
      <c r="BI491" s="35">
        <v>2072</v>
      </c>
      <c r="BJ491" s="35">
        <v>2073</v>
      </c>
      <c r="BK491" s="35">
        <v>2074</v>
      </c>
      <c r="BL491" s="35">
        <v>2075</v>
      </c>
      <c r="BM491" s="35">
        <v>2076</v>
      </c>
      <c r="BN491" s="35">
        <v>2077</v>
      </c>
    </row>
    <row r="492" spans="1:66" hidden="1">
      <c r="A492" s="35" t="s">
        <v>18</v>
      </c>
      <c r="B492" s="35">
        <f>B481</f>
        <v>18</v>
      </c>
      <c r="D492" s="35">
        <f>B492</f>
        <v>18</v>
      </c>
      <c r="E492" s="35">
        <f t="shared" ref="E492:BN492" si="214">IF(D492&gt;0,D492-1,0)</f>
        <v>17</v>
      </c>
      <c r="F492" s="35">
        <f t="shared" si="214"/>
        <v>16</v>
      </c>
      <c r="G492" s="35">
        <f t="shared" si="214"/>
        <v>15</v>
      </c>
      <c r="H492" s="35">
        <f t="shared" si="214"/>
        <v>14</v>
      </c>
      <c r="I492" s="35">
        <f t="shared" si="214"/>
        <v>13</v>
      </c>
      <c r="J492" s="35">
        <f t="shared" si="214"/>
        <v>12</v>
      </c>
      <c r="K492" s="35">
        <f t="shared" si="214"/>
        <v>11</v>
      </c>
      <c r="L492" s="35">
        <f t="shared" si="214"/>
        <v>10</v>
      </c>
      <c r="M492" s="35">
        <f t="shared" si="214"/>
        <v>9</v>
      </c>
      <c r="N492" s="35">
        <f t="shared" si="214"/>
        <v>8</v>
      </c>
      <c r="O492" s="35">
        <f t="shared" si="214"/>
        <v>7</v>
      </c>
      <c r="P492" s="35">
        <f t="shared" si="214"/>
        <v>6</v>
      </c>
      <c r="Q492" s="35">
        <f t="shared" si="214"/>
        <v>5</v>
      </c>
      <c r="R492" s="35">
        <f t="shared" si="214"/>
        <v>4</v>
      </c>
      <c r="S492" s="35">
        <f t="shared" si="214"/>
        <v>3</v>
      </c>
      <c r="T492" s="35">
        <f t="shared" si="214"/>
        <v>2</v>
      </c>
      <c r="U492" s="35">
        <f t="shared" si="214"/>
        <v>1</v>
      </c>
      <c r="V492" s="35">
        <f t="shared" si="214"/>
        <v>0</v>
      </c>
      <c r="W492" s="35">
        <f t="shared" si="214"/>
        <v>0</v>
      </c>
      <c r="X492" s="35">
        <f t="shared" si="214"/>
        <v>0</v>
      </c>
      <c r="Y492" s="35">
        <f t="shared" si="214"/>
        <v>0</v>
      </c>
      <c r="Z492" s="35">
        <f t="shared" si="214"/>
        <v>0</v>
      </c>
      <c r="AA492" s="35">
        <f t="shared" si="214"/>
        <v>0</v>
      </c>
      <c r="AB492" s="35">
        <f t="shared" si="214"/>
        <v>0</v>
      </c>
      <c r="AC492" s="35">
        <f t="shared" si="214"/>
        <v>0</v>
      </c>
      <c r="AD492" s="35">
        <f t="shared" si="214"/>
        <v>0</v>
      </c>
      <c r="AE492" s="35">
        <f t="shared" si="214"/>
        <v>0</v>
      </c>
      <c r="AF492" s="35">
        <f t="shared" si="214"/>
        <v>0</v>
      </c>
      <c r="AG492" s="35">
        <f t="shared" si="214"/>
        <v>0</v>
      </c>
      <c r="AH492" s="35">
        <f t="shared" si="214"/>
        <v>0</v>
      </c>
      <c r="AI492" s="35">
        <f t="shared" si="214"/>
        <v>0</v>
      </c>
      <c r="AJ492" s="35">
        <f t="shared" si="214"/>
        <v>0</v>
      </c>
      <c r="AK492" s="35">
        <f t="shared" si="214"/>
        <v>0</v>
      </c>
      <c r="AL492" s="35">
        <f t="shared" si="214"/>
        <v>0</v>
      </c>
      <c r="AM492" s="35">
        <f t="shared" si="214"/>
        <v>0</v>
      </c>
      <c r="AN492" s="35">
        <f t="shared" si="214"/>
        <v>0</v>
      </c>
      <c r="AO492" s="35">
        <f t="shared" si="214"/>
        <v>0</v>
      </c>
      <c r="AP492" s="35">
        <f t="shared" si="214"/>
        <v>0</v>
      </c>
      <c r="AQ492" s="35">
        <f t="shared" si="214"/>
        <v>0</v>
      </c>
      <c r="AR492" s="35">
        <f t="shared" si="214"/>
        <v>0</v>
      </c>
      <c r="AS492" s="35">
        <f t="shared" si="214"/>
        <v>0</v>
      </c>
      <c r="AT492" s="35">
        <f t="shared" si="214"/>
        <v>0</v>
      </c>
      <c r="AU492" s="35">
        <f t="shared" si="214"/>
        <v>0</v>
      </c>
      <c r="AV492" s="35">
        <f t="shared" si="214"/>
        <v>0</v>
      </c>
      <c r="AW492" s="35">
        <f t="shared" si="214"/>
        <v>0</v>
      </c>
      <c r="AX492" s="35">
        <f t="shared" si="214"/>
        <v>0</v>
      </c>
      <c r="AY492" s="35">
        <f t="shared" si="214"/>
        <v>0</v>
      </c>
      <c r="AZ492" s="35">
        <f t="shared" si="214"/>
        <v>0</v>
      </c>
      <c r="BA492" s="35">
        <f t="shared" si="214"/>
        <v>0</v>
      </c>
      <c r="BB492" s="35">
        <f t="shared" si="214"/>
        <v>0</v>
      </c>
      <c r="BC492" s="35">
        <f t="shared" si="214"/>
        <v>0</v>
      </c>
      <c r="BD492" s="35">
        <f t="shared" si="214"/>
        <v>0</v>
      </c>
      <c r="BE492" s="35">
        <f t="shared" si="214"/>
        <v>0</v>
      </c>
      <c r="BF492" s="35">
        <f t="shared" si="214"/>
        <v>0</v>
      </c>
      <c r="BG492" s="35">
        <f t="shared" si="214"/>
        <v>0</v>
      </c>
      <c r="BH492" s="35">
        <f t="shared" si="214"/>
        <v>0</v>
      </c>
      <c r="BI492" s="35">
        <f t="shared" si="214"/>
        <v>0</v>
      </c>
      <c r="BJ492" s="35">
        <f t="shared" si="214"/>
        <v>0</v>
      </c>
      <c r="BK492" s="35">
        <f t="shared" si="214"/>
        <v>0</v>
      </c>
      <c r="BL492" s="35">
        <f t="shared" si="214"/>
        <v>0</v>
      </c>
      <c r="BM492" s="35">
        <f t="shared" si="214"/>
        <v>0</v>
      </c>
      <c r="BN492" s="35">
        <f t="shared" si="214"/>
        <v>0</v>
      </c>
    </row>
    <row r="493" spans="1:66" hidden="1">
      <c r="D493" s="35">
        <f>B491</f>
        <v>0</v>
      </c>
      <c r="E493" s="35">
        <f t="shared" ref="E493:BN493" si="215">D497</f>
        <v>0</v>
      </c>
      <c r="F493" s="35">
        <f t="shared" si="215"/>
        <v>0</v>
      </c>
      <c r="G493" s="35">
        <f t="shared" si="215"/>
        <v>0</v>
      </c>
      <c r="H493" s="35">
        <f t="shared" si="215"/>
        <v>0</v>
      </c>
      <c r="I493" s="35">
        <f t="shared" si="215"/>
        <v>0</v>
      </c>
      <c r="J493" s="35">
        <f t="shared" si="215"/>
        <v>0</v>
      </c>
      <c r="K493" s="35">
        <f t="shared" si="215"/>
        <v>0</v>
      </c>
      <c r="L493" s="35">
        <f t="shared" si="215"/>
        <v>0</v>
      </c>
      <c r="M493" s="35">
        <f t="shared" si="215"/>
        <v>0</v>
      </c>
      <c r="N493" s="35">
        <f t="shared" si="215"/>
        <v>0</v>
      </c>
      <c r="O493" s="35">
        <f t="shared" si="215"/>
        <v>0</v>
      </c>
      <c r="P493" s="35">
        <f t="shared" si="215"/>
        <v>0</v>
      </c>
      <c r="Q493" s="35">
        <f t="shared" si="215"/>
        <v>0</v>
      </c>
      <c r="R493" s="35">
        <f t="shared" si="215"/>
        <v>0</v>
      </c>
      <c r="S493" s="35">
        <f t="shared" si="215"/>
        <v>0</v>
      </c>
      <c r="T493" s="35">
        <f t="shared" si="215"/>
        <v>0</v>
      </c>
      <c r="U493" s="35">
        <f t="shared" si="215"/>
        <v>0</v>
      </c>
      <c r="V493" s="35">
        <f t="shared" si="215"/>
        <v>0</v>
      </c>
      <c r="W493" s="35" t="e">
        <f t="shared" si="215"/>
        <v>#N/A</v>
      </c>
      <c r="X493" s="35" t="e">
        <f t="shared" si="215"/>
        <v>#N/A</v>
      </c>
      <c r="Y493" s="35" t="e">
        <f t="shared" si="215"/>
        <v>#N/A</v>
      </c>
      <c r="Z493" s="35" t="e">
        <f t="shared" si="215"/>
        <v>#N/A</v>
      </c>
      <c r="AA493" s="35" t="e">
        <f t="shared" si="215"/>
        <v>#N/A</v>
      </c>
      <c r="AB493" s="35" t="e">
        <f t="shared" si="215"/>
        <v>#N/A</v>
      </c>
      <c r="AC493" s="35" t="e">
        <f t="shared" si="215"/>
        <v>#N/A</v>
      </c>
      <c r="AD493" s="35" t="e">
        <f t="shared" si="215"/>
        <v>#N/A</v>
      </c>
      <c r="AE493" s="35" t="e">
        <f t="shared" si="215"/>
        <v>#N/A</v>
      </c>
      <c r="AF493" s="35" t="e">
        <f t="shared" si="215"/>
        <v>#N/A</v>
      </c>
      <c r="AG493" s="35" t="e">
        <f t="shared" si="215"/>
        <v>#N/A</v>
      </c>
      <c r="AH493" s="35" t="e">
        <f t="shared" si="215"/>
        <v>#N/A</v>
      </c>
      <c r="AI493" s="35" t="e">
        <f t="shared" si="215"/>
        <v>#N/A</v>
      </c>
      <c r="AJ493" s="35" t="e">
        <f t="shared" si="215"/>
        <v>#N/A</v>
      </c>
      <c r="AK493" s="35" t="e">
        <f t="shared" si="215"/>
        <v>#N/A</v>
      </c>
      <c r="AL493" s="35" t="e">
        <f t="shared" si="215"/>
        <v>#N/A</v>
      </c>
      <c r="AM493" s="35" t="e">
        <f t="shared" si="215"/>
        <v>#N/A</v>
      </c>
      <c r="AN493" s="35" t="e">
        <f t="shared" si="215"/>
        <v>#N/A</v>
      </c>
      <c r="AO493" s="35" t="e">
        <f t="shared" si="215"/>
        <v>#N/A</v>
      </c>
      <c r="AP493" s="35" t="e">
        <f t="shared" si="215"/>
        <v>#N/A</v>
      </c>
      <c r="AQ493" s="35" t="e">
        <f t="shared" si="215"/>
        <v>#N/A</v>
      </c>
      <c r="AR493" s="35" t="e">
        <f t="shared" si="215"/>
        <v>#N/A</v>
      </c>
      <c r="AS493" s="35" t="e">
        <f t="shared" si="215"/>
        <v>#N/A</v>
      </c>
      <c r="AT493" s="35" t="e">
        <f t="shared" si="215"/>
        <v>#N/A</v>
      </c>
      <c r="AU493" s="35" t="e">
        <f t="shared" si="215"/>
        <v>#N/A</v>
      </c>
      <c r="AV493" s="35" t="e">
        <f t="shared" si="215"/>
        <v>#N/A</v>
      </c>
      <c r="AW493" s="35" t="e">
        <f t="shared" si="215"/>
        <v>#N/A</v>
      </c>
      <c r="AX493" s="35" t="e">
        <f t="shared" si="215"/>
        <v>#N/A</v>
      </c>
      <c r="AY493" s="35" t="e">
        <f t="shared" si="215"/>
        <v>#N/A</v>
      </c>
      <c r="AZ493" s="35" t="e">
        <f t="shared" si="215"/>
        <v>#N/A</v>
      </c>
      <c r="BA493" s="35" t="e">
        <f t="shared" si="215"/>
        <v>#N/A</v>
      </c>
      <c r="BB493" s="35" t="e">
        <f t="shared" si="215"/>
        <v>#N/A</v>
      </c>
      <c r="BC493" s="35" t="e">
        <f t="shared" si="215"/>
        <v>#N/A</v>
      </c>
      <c r="BD493" s="35" t="e">
        <f t="shared" si="215"/>
        <v>#N/A</v>
      </c>
      <c r="BE493" s="35" t="e">
        <f t="shared" si="215"/>
        <v>#N/A</v>
      </c>
      <c r="BF493" s="35" t="e">
        <f t="shared" si="215"/>
        <v>#N/A</v>
      </c>
      <c r="BG493" s="35" t="e">
        <f t="shared" si="215"/>
        <v>#N/A</v>
      </c>
      <c r="BH493" s="35" t="e">
        <f t="shared" si="215"/>
        <v>#N/A</v>
      </c>
      <c r="BI493" s="35" t="e">
        <f t="shared" si="215"/>
        <v>#N/A</v>
      </c>
      <c r="BJ493" s="35" t="e">
        <f t="shared" si="215"/>
        <v>#N/A</v>
      </c>
      <c r="BK493" s="35" t="e">
        <f t="shared" si="215"/>
        <v>#N/A</v>
      </c>
      <c r="BL493" s="35" t="e">
        <f t="shared" si="215"/>
        <v>#N/A</v>
      </c>
      <c r="BM493" s="35" t="e">
        <f t="shared" si="215"/>
        <v>#N/A</v>
      </c>
      <c r="BN493" s="35" t="e">
        <f t="shared" si="215"/>
        <v>#N/A</v>
      </c>
    </row>
    <row r="494" spans="1:66" hidden="1">
      <c r="C494" s="35" t="s">
        <v>0</v>
      </c>
      <c r="D494" s="35">
        <f>IF($D492&gt;=1,($B491/HLOOKUP($D492,'[7]Annuity Cal'!$H$7:$BE$11,2,FALSE))*HLOOKUP(D492,'[7]Annuity Cal'!$H$7:$BE$11,3,FALSE),(IF(D492&lt;=(-1),D492,0)))</f>
        <v>0</v>
      </c>
      <c r="E494" s="35">
        <f>IF($D492&gt;=1,($B491/HLOOKUP($D492,'[7]Annuity Cal'!$H$7:$BE$11,2,FALSE))*HLOOKUP(E492,'[7]Annuity Cal'!$H$7:$BE$11,3,FALSE),(IF(E492&lt;=(-1),E492,0)))</f>
        <v>0</v>
      </c>
      <c r="F494" s="35">
        <f>IF($D492&gt;=1,($B491/HLOOKUP($D492,'[7]Annuity Cal'!$H$7:$BE$11,2,FALSE))*HLOOKUP(F492,'[7]Annuity Cal'!$H$7:$BE$11,3,FALSE),(IF(F492&lt;=(-1),F492,0)))</f>
        <v>0</v>
      </c>
      <c r="G494" s="35">
        <f>IF($D492&gt;=1,($B491/HLOOKUP($D492,'[7]Annuity Cal'!$H$7:$BE$11,2,FALSE))*HLOOKUP(G492,'[7]Annuity Cal'!$H$7:$BE$11,3,FALSE),(IF(G492&lt;=(-1),G492,0)))</f>
        <v>0</v>
      </c>
      <c r="H494" s="35">
        <f>IF($D492&gt;=1,($B491/HLOOKUP($D492,'[7]Annuity Cal'!$H$7:$BE$11,2,FALSE))*HLOOKUP(H492,'[7]Annuity Cal'!$H$7:$BE$11,3,FALSE),(IF(H492&lt;=(-1),H492,0)))</f>
        <v>0</v>
      </c>
      <c r="I494" s="35">
        <f>IF($D492&gt;=1,($B491/HLOOKUP($D492,'[7]Annuity Cal'!$H$7:$BE$11,2,FALSE))*HLOOKUP(I492,'[7]Annuity Cal'!$H$7:$BE$11,3,FALSE),(IF(I492&lt;=(-1),I492,0)))</f>
        <v>0</v>
      </c>
      <c r="J494" s="35">
        <f>IF($D492&gt;=1,($B491/HLOOKUP($D492,'[7]Annuity Cal'!$H$7:$BE$11,2,FALSE))*HLOOKUP(J492,'[7]Annuity Cal'!$H$7:$BE$11,3,FALSE),(IF(J492&lt;=(-1),J492,0)))</f>
        <v>0</v>
      </c>
      <c r="K494" s="35">
        <f>IF($D492&gt;=1,($B491/HLOOKUP($D492,'[7]Annuity Cal'!$H$7:$BE$11,2,FALSE))*HLOOKUP(K492,'[7]Annuity Cal'!$H$7:$BE$11,3,FALSE),(IF(K492&lt;=(-1),K492,0)))</f>
        <v>0</v>
      </c>
      <c r="L494" s="35">
        <f>IF($D492&gt;=1,($B491/HLOOKUP($D492,'[7]Annuity Cal'!$H$7:$BE$11,2,FALSE))*HLOOKUP(L492,'[7]Annuity Cal'!$H$7:$BE$11,3,FALSE),(IF(L492&lt;=(-1),L492,0)))</f>
        <v>0</v>
      </c>
      <c r="M494" s="35">
        <f>IF($D492&gt;=1,($B491/HLOOKUP($D492,'[7]Annuity Cal'!$H$7:$BE$11,2,FALSE))*HLOOKUP(M492,'[7]Annuity Cal'!$H$7:$BE$11,3,FALSE),(IF(M492&lt;=(-1),M492,0)))</f>
        <v>0</v>
      </c>
      <c r="N494" s="35">
        <f>IF($D492&gt;=1,($B491/HLOOKUP($D492,'[7]Annuity Cal'!$H$7:$BE$11,2,FALSE))*HLOOKUP(N492,'[7]Annuity Cal'!$H$7:$BE$11,3,FALSE),(IF(N492&lt;=(-1),N492,0)))</f>
        <v>0</v>
      </c>
      <c r="O494" s="35">
        <f>IF($D492&gt;=1,($B491/HLOOKUP($D492,'[7]Annuity Cal'!$H$7:$BE$11,2,FALSE))*HLOOKUP(O492,'[7]Annuity Cal'!$H$7:$BE$11,3,FALSE),(IF(O492&lt;=(-1),O492,0)))</f>
        <v>0</v>
      </c>
      <c r="P494" s="35">
        <f>IF($D492&gt;=1,($B491/HLOOKUP($D492,'[7]Annuity Cal'!$H$7:$BE$11,2,FALSE))*HLOOKUP(P492,'[7]Annuity Cal'!$H$7:$BE$11,3,FALSE),(IF(P492&lt;=(-1),P492,0)))</f>
        <v>0</v>
      </c>
      <c r="Q494" s="35">
        <f>IF($D492&gt;=1,($B491/HLOOKUP($D492,'[7]Annuity Cal'!$H$7:$BE$11,2,FALSE))*HLOOKUP(Q492,'[7]Annuity Cal'!$H$7:$BE$11,3,FALSE),(IF(Q492&lt;=(-1),Q492,0)))</f>
        <v>0</v>
      </c>
      <c r="R494" s="35">
        <f>IF($D492&gt;=1,($B491/HLOOKUP($D492,'[7]Annuity Cal'!$H$7:$BE$11,2,FALSE))*HLOOKUP(R492,'[7]Annuity Cal'!$H$7:$BE$11,3,FALSE),(IF(R492&lt;=(-1),R492,0)))</f>
        <v>0</v>
      </c>
      <c r="S494" s="35">
        <f>IF($D492&gt;=1,($B491/HLOOKUP($D492,'[7]Annuity Cal'!$H$7:$BE$11,2,FALSE))*HLOOKUP(S492,'[7]Annuity Cal'!$H$7:$BE$11,3,FALSE),(IF(S492&lt;=(-1),S492,0)))</f>
        <v>0</v>
      </c>
      <c r="T494" s="35">
        <f>IF($D492&gt;=1,($B491/HLOOKUP($D492,'[7]Annuity Cal'!$H$7:$BE$11,2,FALSE))*HLOOKUP(T492,'[7]Annuity Cal'!$H$7:$BE$11,3,FALSE),(IF(T492&lt;=(-1),T492,0)))</f>
        <v>0</v>
      </c>
      <c r="U494" s="35">
        <f>IF($D492&gt;=1,($B491/HLOOKUP($D492,'[7]Annuity Cal'!$H$7:$BE$11,2,FALSE))*HLOOKUP(U492,'[7]Annuity Cal'!$H$7:$BE$11,3,FALSE),(IF(U492&lt;=(-1),U492,0)))</f>
        <v>0</v>
      </c>
      <c r="V494" s="35" t="e">
        <f>IF($D492&gt;=1,($B491/HLOOKUP($D492,'[7]Annuity Cal'!$H$7:$BE$11,2,FALSE))*HLOOKUP(V492,'[7]Annuity Cal'!$H$7:$BE$11,3,FALSE),(IF(V492&lt;=(-1),V492,0)))</f>
        <v>#N/A</v>
      </c>
      <c r="W494" s="35" t="e">
        <f>IF($D492&gt;=1,($B491/HLOOKUP($D492,'[7]Annuity Cal'!$H$7:$BE$11,2,FALSE))*HLOOKUP(W492,'[7]Annuity Cal'!$H$7:$BE$11,3,FALSE),(IF(W492&lt;=(-1),W492,0)))</f>
        <v>#N/A</v>
      </c>
      <c r="X494" s="35" t="e">
        <f>IF($D492&gt;=1,($B491/HLOOKUP($D492,'[7]Annuity Cal'!$H$7:$BE$11,2,FALSE))*HLOOKUP(X492,'[7]Annuity Cal'!$H$7:$BE$11,3,FALSE),(IF(X492&lt;=(-1),X492,0)))</f>
        <v>#N/A</v>
      </c>
      <c r="Y494" s="35" t="e">
        <f>IF($D492&gt;=1,($B491/HLOOKUP($D492,'[7]Annuity Cal'!$H$7:$BE$11,2,FALSE))*HLOOKUP(Y492,'[7]Annuity Cal'!$H$7:$BE$11,3,FALSE),(IF(Y492&lt;=(-1),Y492,0)))</f>
        <v>#N/A</v>
      </c>
      <c r="Z494" s="35" t="e">
        <f>IF($D492&gt;=1,($B491/HLOOKUP($D492,'[7]Annuity Cal'!$H$7:$BE$11,2,FALSE))*HLOOKUP(Z492,'[7]Annuity Cal'!$H$7:$BE$11,3,FALSE),(IF(Z492&lt;=(-1),Z492,0)))</f>
        <v>#N/A</v>
      </c>
      <c r="AA494" s="35" t="e">
        <f>IF($D492&gt;=1,($B491/HLOOKUP($D492,'[7]Annuity Cal'!$H$7:$BE$11,2,FALSE))*HLOOKUP(AA492,'[7]Annuity Cal'!$H$7:$BE$11,3,FALSE),(IF(AA492&lt;=(-1),AA492,0)))</f>
        <v>#N/A</v>
      </c>
      <c r="AB494" s="35" t="e">
        <f>IF($D492&gt;=1,($B491/HLOOKUP($D492,'[7]Annuity Cal'!$H$7:$BE$11,2,FALSE))*HLOOKUP(AB492,'[7]Annuity Cal'!$H$7:$BE$11,3,FALSE),(IF(AB492&lt;=(-1),AB492,0)))</f>
        <v>#N/A</v>
      </c>
      <c r="AC494" s="35" t="e">
        <f>IF($D492&gt;=1,($B491/HLOOKUP($D492,'[7]Annuity Cal'!$H$7:$BE$11,2,FALSE))*HLOOKUP(AC492,'[7]Annuity Cal'!$H$7:$BE$11,3,FALSE),(IF(AC492&lt;=(-1),AC492,0)))</f>
        <v>#N/A</v>
      </c>
      <c r="AD494" s="35" t="e">
        <f>IF($D492&gt;=1,($B491/HLOOKUP($D492,'[7]Annuity Cal'!$H$7:$BE$11,2,FALSE))*HLOOKUP(AD492,'[7]Annuity Cal'!$H$7:$BE$11,3,FALSE),(IF(AD492&lt;=(-1),AD492,0)))</f>
        <v>#N/A</v>
      </c>
      <c r="AE494" s="35" t="e">
        <f>IF($D492&gt;=1,($B491/HLOOKUP($D492,'[7]Annuity Cal'!$H$7:$BE$11,2,FALSE))*HLOOKUP(AE492,'[7]Annuity Cal'!$H$7:$BE$11,3,FALSE),(IF(AE492&lt;=(-1),AE492,0)))</f>
        <v>#N/A</v>
      </c>
      <c r="AF494" s="35" t="e">
        <f>IF($D492&gt;=1,($B491/HLOOKUP($D492,'[7]Annuity Cal'!$H$7:$BE$11,2,FALSE))*HLOOKUP(AF492,'[7]Annuity Cal'!$H$7:$BE$11,3,FALSE),(IF(AF492&lt;=(-1),AF492,0)))</f>
        <v>#N/A</v>
      </c>
      <c r="AG494" s="35" t="e">
        <f>IF($D492&gt;=1,($B491/HLOOKUP($D492,'[7]Annuity Cal'!$H$7:$BE$11,2,FALSE))*HLOOKUP(AG492,'[7]Annuity Cal'!$H$7:$BE$11,3,FALSE),(IF(AG492&lt;=(-1),AG492,0)))</f>
        <v>#N/A</v>
      </c>
      <c r="AH494" s="35" t="e">
        <f>IF($D492&gt;=1,($B491/HLOOKUP($D492,'[7]Annuity Cal'!$H$7:$BE$11,2,FALSE))*HLOOKUP(AH492,'[7]Annuity Cal'!$H$7:$BE$11,3,FALSE),(IF(AH492&lt;=(-1),AH492,0)))</f>
        <v>#N/A</v>
      </c>
      <c r="AI494" s="35" t="e">
        <f>IF($D492&gt;=1,($B491/HLOOKUP($D492,'[7]Annuity Cal'!$H$7:$BE$11,2,FALSE))*HLOOKUP(AI492,'[7]Annuity Cal'!$H$7:$BE$11,3,FALSE),(IF(AI492&lt;=(-1),AI492,0)))</f>
        <v>#N/A</v>
      </c>
      <c r="AJ494" s="35" t="e">
        <f>IF($D492&gt;=1,($B491/HLOOKUP($D492,'[7]Annuity Cal'!$H$7:$BE$11,2,FALSE))*HLOOKUP(AJ492,'[7]Annuity Cal'!$H$7:$BE$11,3,FALSE),(IF(AJ492&lt;=(-1),AJ492,0)))</f>
        <v>#N/A</v>
      </c>
      <c r="AK494" s="35" t="e">
        <f>IF($D492&gt;=1,($B491/HLOOKUP($D492,'[7]Annuity Cal'!$H$7:$BE$11,2,FALSE))*HLOOKUP(AK492,'[7]Annuity Cal'!$H$7:$BE$11,3,FALSE),(IF(AK492&lt;=(-1),AK492,0)))</f>
        <v>#N/A</v>
      </c>
      <c r="AL494" s="35" t="e">
        <f>IF($D492&gt;=1,($B491/HLOOKUP($D492,'[7]Annuity Cal'!$H$7:$BE$11,2,FALSE))*HLOOKUP(AL492,'[7]Annuity Cal'!$H$7:$BE$11,3,FALSE),(IF(AL492&lt;=(-1),AL492,0)))</f>
        <v>#N/A</v>
      </c>
      <c r="AM494" s="35" t="e">
        <f>IF($D492&gt;=1,($B491/HLOOKUP($D492,'[7]Annuity Cal'!$H$7:$BE$11,2,FALSE))*HLOOKUP(AM492,'[7]Annuity Cal'!$H$7:$BE$11,3,FALSE),(IF(AM492&lt;=(-1),AM492,0)))</f>
        <v>#N/A</v>
      </c>
      <c r="AN494" s="35" t="e">
        <f>IF($D492&gt;=1,($B491/HLOOKUP($D492,'[7]Annuity Cal'!$H$7:$BE$11,2,FALSE))*HLOOKUP(AN492,'[7]Annuity Cal'!$H$7:$BE$11,3,FALSE),(IF(AN492&lt;=(-1),AN492,0)))</f>
        <v>#N/A</v>
      </c>
      <c r="AO494" s="35" t="e">
        <f>IF($D492&gt;=1,($B491/HLOOKUP($D492,'[7]Annuity Cal'!$H$7:$BE$11,2,FALSE))*HLOOKUP(AO492,'[7]Annuity Cal'!$H$7:$BE$11,3,FALSE),(IF(AO492&lt;=(-1),AO492,0)))</f>
        <v>#N/A</v>
      </c>
      <c r="AP494" s="35" t="e">
        <f>IF($D492&gt;=1,($B491/HLOOKUP($D492,'[7]Annuity Cal'!$H$7:$BE$11,2,FALSE))*HLOOKUP(AP492,'[7]Annuity Cal'!$H$7:$BE$11,3,FALSE),(IF(AP492&lt;=(-1),AP492,0)))</f>
        <v>#N/A</v>
      </c>
      <c r="AQ494" s="35" t="e">
        <f>IF($D492&gt;=1,($B491/HLOOKUP($D492,'[7]Annuity Cal'!$H$7:$BE$11,2,FALSE))*HLOOKUP(AQ492,'[7]Annuity Cal'!$H$7:$BE$11,3,FALSE),(IF(AQ492&lt;=(-1),AQ492,0)))</f>
        <v>#N/A</v>
      </c>
      <c r="AR494" s="35" t="e">
        <f>IF($D492&gt;=1,($B491/HLOOKUP($D492,'[7]Annuity Cal'!$H$7:$BE$11,2,FALSE))*HLOOKUP(AR492,'[7]Annuity Cal'!$H$7:$BE$11,3,FALSE),(IF(AR492&lt;=(-1),AR492,0)))</f>
        <v>#N/A</v>
      </c>
      <c r="AS494" s="35" t="e">
        <f>IF($D492&gt;=1,($B491/HLOOKUP($D492,'[7]Annuity Cal'!$H$7:$BE$11,2,FALSE))*HLOOKUP(AS492,'[7]Annuity Cal'!$H$7:$BE$11,3,FALSE),(IF(AS492&lt;=(-1),AS492,0)))</f>
        <v>#N/A</v>
      </c>
      <c r="AT494" s="35" t="e">
        <f>IF($D492&gt;=1,($B491/HLOOKUP($D492,'[7]Annuity Cal'!$H$7:$BE$11,2,FALSE))*HLOOKUP(AT492,'[7]Annuity Cal'!$H$7:$BE$11,3,FALSE),(IF(AT492&lt;=(-1),AT492,0)))</f>
        <v>#N/A</v>
      </c>
      <c r="AU494" s="35" t="e">
        <f>IF($D492&gt;=1,($B491/HLOOKUP($D492,'[7]Annuity Cal'!$H$7:$BE$11,2,FALSE))*HLOOKUP(AU492,'[7]Annuity Cal'!$H$7:$BE$11,3,FALSE),(IF(AU492&lt;=(-1),AU492,0)))</f>
        <v>#N/A</v>
      </c>
      <c r="AV494" s="35" t="e">
        <f>IF($D492&gt;=1,($B491/HLOOKUP($D492,'[7]Annuity Cal'!$H$7:$BE$11,2,FALSE))*HLOOKUP(AV492,'[7]Annuity Cal'!$H$7:$BE$11,3,FALSE),(IF(AV492&lt;=(-1),AV492,0)))</f>
        <v>#N/A</v>
      </c>
      <c r="AW494" s="35" t="e">
        <f>IF($D492&gt;=1,($B491/HLOOKUP($D492,'[7]Annuity Cal'!$H$7:$BE$11,2,FALSE))*HLOOKUP(AW492,'[7]Annuity Cal'!$H$7:$BE$11,3,FALSE),(IF(AW492&lt;=(-1),AW492,0)))</f>
        <v>#N/A</v>
      </c>
      <c r="AX494" s="35" t="e">
        <f>IF($D492&gt;=1,($B491/HLOOKUP($D492,'[7]Annuity Cal'!$H$7:$BE$11,2,FALSE))*HLOOKUP(AX492,'[7]Annuity Cal'!$H$7:$BE$11,3,FALSE),(IF(AX492&lt;=(-1),AX492,0)))</f>
        <v>#N/A</v>
      </c>
      <c r="AY494" s="35" t="e">
        <f>IF($D492&gt;=1,($B491/HLOOKUP($D492,'[7]Annuity Cal'!$H$7:$BE$11,2,FALSE))*HLOOKUP(AY492,'[7]Annuity Cal'!$H$7:$BE$11,3,FALSE),(IF(AY492&lt;=(-1),AY492,0)))</f>
        <v>#N/A</v>
      </c>
      <c r="AZ494" s="35" t="e">
        <f>IF($D492&gt;=1,($B491/HLOOKUP($D492,'[7]Annuity Cal'!$H$7:$BE$11,2,FALSE))*HLOOKUP(AZ492,'[7]Annuity Cal'!$H$7:$BE$11,3,FALSE),(IF(AZ492&lt;=(-1),AZ492,0)))</f>
        <v>#N/A</v>
      </c>
      <c r="BA494" s="35" t="e">
        <f>IF($D492&gt;=1,($B491/HLOOKUP($D492,'[7]Annuity Cal'!$H$7:$BE$11,2,FALSE))*HLOOKUP(BA492,'[7]Annuity Cal'!$H$7:$BE$11,3,FALSE),(IF(BA492&lt;=(-1),BA492,0)))</f>
        <v>#N/A</v>
      </c>
      <c r="BB494" s="35" t="e">
        <f>IF($D492&gt;=1,($B491/HLOOKUP($D492,'[7]Annuity Cal'!$H$7:$BE$11,2,FALSE))*HLOOKUP(BB492,'[7]Annuity Cal'!$H$7:$BE$11,3,FALSE),(IF(BB492&lt;=(-1),BB492,0)))</f>
        <v>#N/A</v>
      </c>
      <c r="BC494" s="35" t="e">
        <f>IF($D492&gt;=1,($B491/HLOOKUP($D492,'[7]Annuity Cal'!$H$7:$BE$11,2,FALSE))*HLOOKUP(BC492,'[7]Annuity Cal'!$H$7:$BE$11,3,FALSE),(IF(BC492&lt;=(-1),BC492,0)))</f>
        <v>#N/A</v>
      </c>
      <c r="BD494" s="35" t="e">
        <f>IF($D492&gt;=1,($B491/HLOOKUP($D492,'[7]Annuity Cal'!$H$7:$BE$11,2,FALSE))*HLOOKUP(BD492,'[7]Annuity Cal'!$H$7:$BE$11,3,FALSE),(IF(BD492&lt;=(-1),BD492,0)))</f>
        <v>#N/A</v>
      </c>
      <c r="BE494" s="35" t="e">
        <f>IF($D492&gt;=1,($B491/HLOOKUP($D492,'[7]Annuity Cal'!$H$7:$BE$11,2,FALSE))*HLOOKUP(BE492,'[7]Annuity Cal'!$H$7:$BE$11,3,FALSE),(IF(BE492&lt;=(-1),BE492,0)))</f>
        <v>#N/A</v>
      </c>
      <c r="BF494" s="35" t="e">
        <f>IF($D492&gt;=1,($B491/HLOOKUP($D492,'[7]Annuity Cal'!$H$7:$BE$11,2,FALSE))*HLOOKUP(BF492,'[7]Annuity Cal'!$H$7:$BE$11,3,FALSE),(IF(BF492&lt;=(-1),BF492,0)))</f>
        <v>#N/A</v>
      </c>
      <c r="BG494" s="35" t="e">
        <f>IF($D492&gt;=1,($B491/HLOOKUP($D492,'[7]Annuity Cal'!$H$7:$BE$11,2,FALSE))*HLOOKUP(BG492,'[7]Annuity Cal'!$H$7:$BE$11,3,FALSE),(IF(BG492&lt;=(-1),BG492,0)))</f>
        <v>#N/A</v>
      </c>
      <c r="BH494" s="35" t="e">
        <f>IF($D492&gt;=1,($B491/HLOOKUP($D492,'[7]Annuity Cal'!$H$7:$BE$11,2,FALSE))*HLOOKUP(BH492,'[7]Annuity Cal'!$H$7:$BE$11,3,FALSE),(IF(BH492&lt;=(-1),BH492,0)))</f>
        <v>#N/A</v>
      </c>
      <c r="BI494" s="35" t="e">
        <f>IF($D492&gt;=1,($B491/HLOOKUP($D492,'[7]Annuity Cal'!$H$7:$BE$11,2,FALSE))*HLOOKUP(BI492,'[7]Annuity Cal'!$H$7:$BE$11,3,FALSE),(IF(BI492&lt;=(-1),BI492,0)))</f>
        <v>#N/A</v>
      </c>
      <c r="BJ494" s="35" t="e">
        <f>IF($D492&gt;=1,($B491/HLOOKUP($D492,'[7]Annuity Cal'!$H$7:$BE$11,2,FALSE))*HLOOKUP(BJ492,'[7]Annuity Cal'!$H$7:$BE$11,3,FALSE),(IF(BJ492&lt;=(-1),BJ492,0)))</f>
        <v>#N/A</v>
      </c>
      <c r="BK494" s="35" t="e">
        <f>IF($D492&gt;=1,($B491/HLOOKUP($D492,'[7]Annuity Cal'!$H$7:$BE$11,2,FALSE))*HLOOKUP(BK492,'[7]Annuity Cal'!$H$7:$BE$11,3,FALSE),(IF(BK492&lt;=(-1),BK492,0)))</f>
        <v>#N/A</v>
      </c>
      <c r="BL494" s="35" t="e">
        <f>IF($D492&gt;=1,($B491/HLOOKUP($D492,'[7]Annuity Cal'!$H$7:$BE$11,2,FALSE))*HLOOKUP(BL492,'[7]Annuity Cal'!$H$7:$BE$11,3,FALSE),(IF(BL492&lt;=(-1),BL492,0)))</f>
        <v>#N/A</v>
      </c>
      <c r="BM494" s="35" t="e">
        <f>IF($D492&gt;=1,($B491/HLOOKUP($D492,'[7]Annuity Cal'!$H$7:$BE$11,2,FALSE))*HLOOKUP(BM492,'[7]Annuity Cal'!$H$7:$BE$11,3,FALSE),(IF(BM492&lt;=(-1),BM492,0)))</f>
        <v>#N/A</v>
      </c>
      <c r="BN494" s="35" t="e">
        <f>IF($D492&gt;=1,($B491/HLOOKUP($D492,'[7]Annuity Cal'!$H$7:$BE$11,2,FALSE))*HLOOKUP(BN492,'[7]Annuity Cal'!$H$7:$BE$11,3,FALSE),(IF(BN492&lt;=(-1),BN492,0)))</f>
        <v>#N/A</v>
      </c>
    </row>
    <row r="495" spans="1:66" hidden="1">
      <c r="C495" s="35" t="s">
        <v>1</v>
      </c>
      <c r="D495" s="35">
        <f>IF($D492&gt;=1,($B491/HLOOKUP($D492,'[7]Annuity Cal'!$H$7:$BE$11,2,FALSE))*HLOOKUP(D492,'[7]Annuity Cal'!$H$7:$BE$11,4,FALSE),(IF(D492&lt;=(-1),D492,0)))</f>
        <v>0</v>
      </c>
      <c r="E495" s="35">
        <f>IF($D492&gt;=1,($B491/HLOOKUP($D492,'[7]Annuity Cal'!$H$7:$BE$11,2,FALSE))*HLOOKUP(E492,'[7]Annuity Cal'!$H$7:$BE$11,4,FALSE),(IF(E492&lt;=(-1),E492,0)))</f>
        <v>0</v>
      </c>
      <c r="F495" s="35">
        <f>IF($D492&gt;=1,($B491/HLOOKUP($D492,'[7]Annuity Cal'!$H$7:$BE$11,2,FALSE))*HLOOKUP(F492,'[7]Annuity Cal'!$H$7:$BE$11,4,FALSE),(IF(F492&lt;=(-1),F492,0)))</f>
        <v>0</v>
      </c>
      <c r="G495" s="35">
        <f>IF($D492&gt;=1,($B491/HLOOKUP($D492,'[7]Annuity Cal'!$H$7:$BE$11,2,FALSE))*HLOOKUP(G492,'[7]Annuity Cal'!$H$7:$BE$11,4,FALSE),(IF(G492&lt;=(-1),G492,0)))</f>
        <v>0</v>
      </c>
      <c r="H495" s="35">
        <f>IF($D492&gt;=1,($B491/HLOOKUP($D492,'[7]Annuity Cal'!$H$7:$BE$11,2,FALSE))*HLOOKUP(H492,'[7]Annuity Cal'!$H$7:$BE$11,4,FALSE),(IF(H492&lt;=(-1),H492,0)))</f>
        <v>0</v>
      </c>
      <c r="I495" s="35">
        <f>IF($D492&gt;=1,($B491/HLOOKUP($D492,'[7]Annuity Cal'!$H$7:$BE$11,2,FALSE))*HLOOKUP(I492,'[7]Annuity Cal'!$H$7:$BE$11,4,FALSE),(IF(I492&lt;=(-1),I492,0)))</f>
        <v>0</v>
      </c>
      <c r="J495" s="35">
        <f>IF($D492&gt;=1,($B491/HLOOKUP($D492,'[7]Annuity Cal'!$H$7:$BE$11,2,FALSE))*HLOOKUP(J492,'[7]Annuity Cal'!$H$7:$BE$11,4,FALSE),(IF(J492&lt;=(-1),J492,0)))</f>
        <v>0</v>
      </c>
      <c r="K495" s="35">
        <f>IF($D492&gt;=1,($B491/HLOOKUP($D492,'[7]Annuity Cal'!$H$7:$BE$11,2,FALSE))*HLOOKUP(K492,'[7]Annuity Cal'!$H$7:$BE$11,4,FALSE),(IF(K492&lt;=(-1),K492,0)))</f>
        <v>0</v>
      </c>
      <c r="L495" s="35">
        <f>IF($D492&gt;=1,($B491/HLOOKUP($D492,'[7]Annuity Cal'!$H$7:$BE$11,2,FALSE))*HLOOKUP(L492,'[7]Annuity Cal'!$H$7:$BE$11,4,FALSE),(IF(L492&lt;=(-1),L492,0)))</f>
        <v>0</v>
      </c>
      <c r="M495" s="35">
        <f>IF($D492&gt;=1,($B491/HLOOKUP($D492,'[7]Annuity Cal'!$H$7:$BE$11,2,FALSE))*HLOOKUP(M492,'[7]Annuity Cal'!$H$7:$BE$11,4,FALSE),(IF(M492&lt;=(-1),M492,0)))</f>
        <v>0</v>
      </c>
      <c r="N495" s="35">
        <f>IF($D492&gt;=1,($B491/HLOOKUP($D492,'[7]Annuity Cal'!$H$7:$BE$11,2,FALSE))*HLOOKUP(N492,'[7]Annuity Cal'!$H$7:$BE$11,4,FALSE),(IF(N492&lt;=(-1),N492,0)))</f>
        <v>0</v>
      </c>
      <c r="O495" s="35">
        <f>IF($D492&gt;=1,($B491/HLOOKUP($D492,'[7]Annuity Cal'!$H$7:$BE$11,2,FALSE))*HLOOKUP(O492,'[7]Annuity Cal'!$H$7:$BE$11,4,FALSE),(IF(O492&lt;=(-1),O492,0)))</f>
        <v>0</v>
      </c>
      <c r="P495" s="35">
        <f>IF($D492&gt;=1,($B491/HLOOKUP($D492,'[7]Annuity Cal'!$H$7:$BE$11,2,FALSE))*HLOOKUP(P492,'[7]Annuity Cal'!$H$7:$BE$11,4,FALSE),(IF(P492&lt;=(-1),P492,0)))</f>
        <v>0</v>
      </c>
      <c r="Q495" s="35">
        <f>IF($D492&gt;=1,($B491/HLOOKUP($D492,'[7]Annuity Cal'!$H$7:$BE$11,2,FALSE))*HLOOKUP(Q492,'[7]Annuity Cal'!$H$7:$BE$11,4,FALSE),(IF(Q492&lt;=(-1),Q492,0)))</f>
        <v>0</v>
      </c>
      <c r="R495" s="35">
        <f>IF($D492&gt;=1,($B491/HLOOKUP($D492,'[7]Annuity Cal'!$H$7:$BE$11,2,FALSE))*HLOOKUP(R492,'[7]Annuity Cal'!$H$7:$BE$11,4,FALSE),(IF(R492&lt;=(-1),R492,0)))</f>
        <v>0</v>
      </c>
      <c r="S495" s="35">
        <f>IF($D492&gt;=1,($B491/HLOOKUP($D492,'[7]Annuity Cal'!$H$7:$BE$11,2,FALSE))*HLOOKUP(S492,'[7]Annuity Cal'!$H$7:$BE$11,4,FALSE),(IF(S492&lt;=(-1),S492,0)))</f>
        <v>0</v>
      </c>
      <c r="T495" s="35">
        <f>IF($D492&gt;=1,($B491/HLOOKUP($D492,'[7]Annuity Cal'!$H$7:$BE$11,2,FALSE))*HLOOKUP(T492,'[7]Annuity Cal'!$H$7:$BE$11,4,FALSE),(IF(T492&lt;=(-1),T492,0)))</f>
        <v>0</v>
      </c>
      <c r="U495" s="35">
        <f>IF($D492&gt;=1,($B491/HLOOKUP($D492,'[7]Annuity Cal'!$H$7:$BE$11,2,FALSE))*HLOOKUP(U492,'[7]Annuity Cal'!$H$7:$BE$11,4,FALSE),(IF(U492&lt;=(-1),U492,0)))</f>
        <v>0</v>
      </c>
      <c r="V495" s="35" t="e">
        <f>IF($D492&gt;=1,($B491/HLOOKUP($D492,'[7]Annuity Cal'!$H$7:$BE$11,2,FALSE))*HLOOKUP(V492,'[7]Annuity Cal'!$H$7:$BE$11,4,FALSE),(IF(V492&lt;=(-1),V492,0)))</f>
        <v>#N/A</v>
      </c>
      <c r="W495" s="35" t="e">
        <f>IF($D492&gt;=1,($B491/HLOOKUP($D492,'[7]Annuity Cal'!$H$7:$BE$11,2,FALSE))*HLOOKUP(W492,'[7]Annuity Cal'!$H$7:$BE$11,4,FALSE),(IF(W492&lt;=(-1),W492,0)))</f>
        <v>#N/A</v>
      </c>
      <c r="X495" s="35" t="e">
        <f>IF($D492&gt;=1,($B491/HLOOKUP($D492,'[7]Annuity Cal'!$H$7:$BE$11,2,FALSE))*HLOOKUP(X492,'[7]Annuity Cal'!$H$7:$BE$11,4,FALSE),(IF(X492&lt;=(-1),X492,0)))</f>
        <v>#N/A</v>
      </c>
      <c r="Y495" s="35" t="e">
        <f>IF($D492&gt;=1,($B491/HLOOKUP($D492,'[7]Annuity Cal'!$H$7:$BE$11,2,FALSE))*HLOOKUP(Y492,'[7]Annuity Cal'!$H$7:$BE$11,4,FALSE),(IF(Y492&lt;=(-1),Y492,0)))</f>
        <v>#N/A</v>
      </c>
      <c r="Z495" s="35" t="e">
        <f>IF($D492&gt;=1,($B491/HLOOKUP($D492,'[7]Annuity Cal'!$H$7:$BE$11,2,FALSE))*HLOOKUP(Z492,'[7]Annuity Cal'!$H$7:$BE$11,4,FALSE),(IF(Z492&lt;=(-1),Z492,0)))</f>
        <v>#N/A</v>
      </c>
      <c r="AA495" s="35" t="e">
        <f>IF($D492&gt;=1,($B491/HLOOKUP($D492,'[7]Annuity Cal'!$H$7:$BE$11,2,FALSE))*HLOOKUP(AA492,'[7]Annuity Cal'!$H$7:$BE$11,4,FALSE),(IF(AA492&lt;=(-1),AA492,0)))</f>
        <v>#N/A</v>
      </c>
      <c r="AB495" s="35" t="e">
        <f>IF($D492&gt;=1,($B491/HLOOKUP($D492,'[7]Annuity Cal'!$H$7:$BE$11,2,FALSE))*HLOOKUP(AB492,'[7]Annuity Cal'!$H$7:$BE$11,4,FALSE),(IF(AB492&lt;=(-1),AB492,0)))</f>
        <v>#N/A</v>
      </c>
      <c r="AC495" s="35" t="e">
        <f>IF($D492&gt;=1,($B491/HLOOKUP($D492,'[7]Annuity Cal'!$H$7:$BE$11,2,FALSE))*HLOOKUP(AC492,'[7]Annuity Cal'!$H$7:$BE$11,4,FALSE),(IF(AC492&lt;=(-1),AC492,0)))</f>
        <v>#N/A</v>
      </c>
      <c r="AD495" s="35" t="e">
        <f>IF($D492&gt;=1,($B491/HLOOKUP($D492,'[7]Annuity Cal'!$H$7:$BE$11,2,FALSE))*HLOOKUP(AD492,'[7]Annuity Cal'!$H$7:$BE$11,4,FALSE),(IF(AD492&lt;=(-1),AD492,0)))</f>
        <v>#N/A</v>
      </c>
      <c r="AE495" s="35" t="e">
        <f>IF($D492&gt;=1,($B491/HLOOKUP($D492,'[7]Annuity Cal'!$H$7:$BE$11,2,FALSE))*HLOOKUP(AE492,'[7]Annuity Cal'!$H$7:$BE$11,4,FALSE),(IF(AE492&lt;=(-1),AE492,0)))</f>
        <v>#N/A</v>
      </c>
      <c r="AF495" s="35" t="e">
        <f>IF($D492&gt;=1,($B491/HLOOKUP($D492,'[7]Annuity Cal'!$H$7:$BE$11,2,FALSE))*HLOOKUP(AF492,'[7]Annuity Cal'!$H$7:$BE$11,4,FALSE),(IF(AF492&lt;=(-1),AF492,0)))</f>
        <v>#N/A</v>
      </c>
      <c r="AG495" s="35" t="e">
        <f>IF($D492&gt;=1,($B491/HLOOKUP($D492,'[7]Annuity Cal'!$H$7:$BE$11,2,FALSE))*HLOOKUP(AG492,'[7]Annuity Cal'!$H$7:$BE$11,4,FALSE),(IF(AG492&lt;=(-1),AG492,0)))</f>
        <v>#N/A</v>
      </c>
      <c r="AH495" s="35" t="e">
        <f>IF($D492&gt;=1,($B491/HLOOKUP($D492,'[7]Annuity Cal'!$H$7:$BE$11,2,FALSE))*HLOOKUP(AH492,'[7]Annuity Cal'!$H$7:$BE$11,4,FALSE),(IF(AH492&lt;=(-1),AH492,0)))</f>
        <v>#N/A</v>
      </c>
      <c r="AI495" s="35" t="e">
        <f>IF($D492&gt;=1,($B491/HLOOKUP($D492,'[7]Annuity Cal'!$H$7:$BE$11,2,FALSE))*HLOOKUP(AI492,'[7]Annuity Cal'!$H$7:$BE$11,4,FALSE),(IF(AI492&lt;=(-1),AI492,0)))</f>
        <v>#N/A</v>
      </c>
      <c r="AJ495" s="35" t="e">
        <f>IF($D492&gt;=1,($B491/HLOOKUP($D492,'[7]Annuity Cal'!$H$7:$BE$11,2,FALSE))*HLOOKUP(AJ492,'[7]Annuity Cal'!$H$7:$BE$11,4,FALSE),(IF(AJ492&lt;=(-1),AJ492,0)))</f>
        <v>#N/A</v>
      </c>
      <c r="AK495" s="35" t="e">
        <f>IF($D492&gt;=1,($B491/HLOOKUP($D492,'[7]Annuity Cal'!$H$7:$BE$11,2,FALSE))*HLOOKUP(AK492,'[7]Annuity Cal'!$H$7:$BE$11,4,FALSE),(IF(AK492&lt;=(-1),AK492,0)))</f>
        <v>#N/A</v>
      </c>
      <c r="AL495" s="35" t="e">
        <f>IF($D492&gt;=1,($B491/HLOOKUP($D492,'[7]Annuity Cal'!$H$7:$BE$11,2,FALSE))*HLOOKUP(AL492,'[7]Annuity Cal'!$H$7:$BE$11,4,FALSE),(IF(AL492&lt;=(-1),AL492,0)))</f>
        <v>#N/A</v>
      </c>
      <c r="AM495" s="35" t="e">
        <f>IF($D492&gt;=1,($B491/HLOOKUP($D492,'[7]Annuity Cal'!$H$7:$BE$11,2,FALSE))*HLOOKUP(AM492,'[7]Annuity Cal'!$H$7:$BE$11,4,FALSE),(IF(AM492&lt;=(-1),AM492,0)))</f>
        <v>#N/A</v>
      </c>
      <c r="AN495" s="35" t="e">
        <f>IF($D492&gt;=1,($B491/HLOOKUP($D492,'[7]Annuity Cal'!$H$7:$BE$11,2,FALSE))*HLOOKUP(AN492,'[7]Annuity Cal'!$H$7:$BE$11,4,FALSE),(IF(AN492&lt;=(-1),AN492,0)))</f>
        <v>#N/A</v>
      </c>
      <c r="AO495" s="35" t="e">
        <f>IF($D492&gt;=1,($B491/HLOOKUP($D492,'[7]Annuity Cal'!$H$7:$BE$11,2,FALSE))*HLOOKUP(AO492,'[7]Annuity Cal'!$H$7:$BE$11,4,FALSE),(IF(AO492&lt;=(-1),AO492,0)))</f>
        <v>#N/A</v>
      </c>
      <c r="AP495" s="35" t="e">
        <f>IF($D492&gt;=1,($B491/HLOOKUP($D492,'[7]Annuity Cal'!$H$7:$BE$11,2,FALSE))*HLOOKUP(AP492,'[7]Annuity Cal'!$H$7:$BE$11,4,FALSE),(IF(AP492&lt;=(-1),AP492,0)))</f>
        <v>#N/A</v>
      </c>
      <c r="AQ495" s="35" t="e">
        <f>IF($D492&gt;=1,($B491/HLOOKUP($D492,'[7]Annuity Cal'!$H$7:$BE$11,2,FALSE))*HLOOKUP(AQ492,'[7]Annuity Cal'!$H$7:$BE$11,4,FALSE),(IF(AQ492&lt;=(-1),AQ492,0)))</f>
        <v>#N/A</v>
      </c>
      <c r="AR495" s="35" t="e">
        <f>IF($D492&gt;=1,($B491/HLOOKUP($D492,'[7]Annuity Cal'!$H$7:$BE$11,2,FALSE))*HLOOKUP(AR492,'[7]Annuity Cal'!$H$7:$BE$11,4,FALSE),(IF(AR492&lt;=(-1),AR492,0)))</f>
        <v>#N/A</v>
      </c>
      <c r="AS495" s="35" t="e">
        <f>IF($D492&gt;=1,($B491/HLOOKUP($D492,'[7]Annuity Cal'!$H$7:$BE$11,2,FALSE))*HLOOKUP(AS492,'[7]Annuity Cal'!$H$7:$BE$11,4,FALSE),(IF(AS492&lt;=(-1),AS492,0)))</f>
        <v>#N/A</v>
      </c>
      <c r="AT495" s="35" t="e">
        <f>IF($D492&gt;=1,($B491/HLOOKUP($D492,'[7]Annuity Cal'!$H$7:$BE$11,2,FALSE))*HLOOKUP(AT492,'[7]Annuity Cal'!$H$7:$BE$11,4,FALSE),(IF(AT492&lt;=(-1),AT492,0)))</f>
        <v>#N/A</v>
      </c>
      <c r="AU495" s="35" t="e">
        <f>IF($D492&gt;=1,($B491/HLOOKUP($D492,'[7]Annuity Cal'!$H$7:$BE$11,2,FALSE))*HLOOKUP(AU492,'[7]Annuity Cal'!$H$7:$BE$11,4,FALSE),(IF(AU492&lt;=(-1),AU492,0)))</f>
        <v>#N/A</v>
      </c>
      <c r="AV495" s="35" t="e">
        <f>IF($D492&gt;=1,($B491/HLOOKUP($D492,'[7]Annuity Cal'!$H$7:$BE$11,2,FALSE))*HLOOKUP(AV492,'[7]Annuity Cal'!$H$7:$BE$11,4,FALSE),(IF(AV492&lt;=(-1),AV492,0)))</f>
        <v>#N/A</v>
      </c>
      <c r="AW495" s="35" t="e">
        <f>IF($D492&gt;=1,($B491/HLOOKUP($D492,'[7]Annuity Cal'!$H$7:$BE$11,2,FALSE))*HLOOKUP(AW492,'[7]Annuity Cal'!$H$7:$BE$11,4,FALSE),(IF(AW492&lt;=(-1),AW492,0)))</f>
        <v>#N/A</v>
      </c>
      <c r="AX495" s="35" t="e">
        <f>IF($D492&gt;=1,($B491/HLOOKUP($D492,'[7]Annuity Cal'!$H$7:$BE$11,2,FALSE))*HLOOKUP(AX492,'[7]Annuity Cal'!$H$7:$BE$11,4,FALSE),(IF(AX492&lt;=(-1),AX492,0)))</f>
        <v>#N/A</v>
      </c>
      <c r="AY495" s="35" t="e">
        <f>IF($D492&gt;=1,($B491/HLOOKUP($D492,'[7]Annuity Cal'!$H$7:$BE$11,2,FALSE))*HLOOKUP(AY492,'[7]Annuity Cal'!$H$7:$BE$11,4,FALSE),(IF(AY492&lt;=(-1),AY492,0)))</f>
        <v>#N/A</v>
      </c>
      <c r="AZ495" s="35" t="e">
        <f>IF($D492&gt;=1,($B491/HLOOKUP($D492,'[7]Annuity Cal'!$H$7:$BE$11,2,FALSE))*HLOOKUP(AZ492,'[7]Annuity Cal'!$H$7:$BE$11,4,FALSE),(IF(AZ492&lt;=(-1),AZ492,0)))</f>
        <v>#N/A</v>
      </c>
      <c r="BA495" s="35" t="e">
        <f>IF($D492&gt;=1,($B491/HLOOKUP($D492,'[7]Annuity Cal'!$H$7:$BE$11,2,FALSE))*HLOOKUP(BA492,'[7]Annuity Cal'!$H$7:$BE$11,4,FALSE),(IF(BA492&lt;=(-1),BA492,0)))</f>
        <v>#N/A</v>
      </c>
      <c r="BB495" s="35" t="e">
        <f>IF($D492&gt;=1,($B491/HLOOKUP($D492,'[7]Annuity Cal'!$H$7:$BE$11,2,FALSE))*HLOOKUP(BB492,'[7]Annuity Cal'!$H$7:$BE$11,4,FALSE),(IF(BB492&lt;=(-1),BB492,0)))</f>
        <v>#N/A</v>
      </c>
      <c r="BC495" s="35" t="e">
        <f>IF($D492&gt;=1,($B491/HLOOKUP($D492,'[7]Annuity Cal'!$H$7:$BE$11,2,FALSE))*HLOOKUP(BC492,'[7]Annuity Cal'!$H$7:$BE$11,4,FALSE),(IF(BC492&lt;=(-1),BC492,0)))</f>
        <v>#N/A</v>
      </c>
      <c r="BD495" s="35" t="e">
        <f>IF($D492&gt;=1,($B491/HLOOKUP($D492,'[7]Annuity Cal'!$H$7:$BE$11,2,FALSE))*HLOOKUP(BD492,'[7]Annuity Cal'!$H$7:$BE$11,4,FALSE),(IF(BD492&lt;=(-1),BD492,0)))</f>
        <v>#N/A</v>
      </c>
      <c r="BE495" s="35" t="e">
        <f>IF($D492&gt;=1,($B491/HLOOKUP($D492,'[7]Annuity Cal'!$H$7:$BE$11,2,FALSE))*HLOOKUP(BE492,'[7]Annuity Cal'!$H$7:$BE$11,4,FALSE),(IF(BE492&lt;=(-1),BE492,0)))</f>
        <v>#N/A</v>
      </c>
      <c r="BF495" s="35" t="e">
        <f>IF($D492&gt;=1,($B491/HLOOKUP($D492,'[7]Annuity Cal'!$H$7:$BE$11,2,FALSE))*HLOOKUP(BF492,'[7]Annuity Cal'!$H$7:$BE$11,4,FALSE),(IF(BF492&lt;=(-1),BF492,0)))</f>
        <v>#N/A</v>
      </c>
      <c r="BG495" s="35" t="e">
        <f>IF($D492&gt;=1,($B491/HLOOKUP($D492,'[7]Annuity Cal'!$H$7:$BE$11,2,FALSE))*HLOOKUP(BG492,'[7]Annuity Cal'!$H$7:$BE$11,4,FALSE),(IF(BG492&lt;=(-1),BG492,0)))</f>
        <v>#N/A</v>
      </c>
      <c r="BH495" s="35" t="e">
        <f>IF($D492&gt;=1,($B491/HLOOKUP($D492,'[7]Annuity Cal'!$H$7:$BE$11,2,FALSE))*HLOOKUP(BH492,'[7]Annuity Cal'!$H$7:$BE$11,4,FALSE),(IF(BH492&lt;=(-1),BH492,0)))</f>
        <v>#N/A</v>
      </c>
      <c r="BI495" s="35" t="e">
        <f>IF($D492&gt;=1,($B491/HLOOKUP($D492,'[7]Annuity Cal'!$H$7:$BE$11,2,FALSE))*HLOOKUP(BI492,'[7]Annuity Cal'!$H$7:$BE$11,4,FALSE),(IF(BI492&lt;=(-1),BI492,0)))</f>
        <v>#N/A</v>
      </c>
      <c r="BJ495" s="35" t="e">
        <f>IF($D492&gt;=1,($B491/HLOOKUP($D492,'[7]Annuity Cal'!$H$7:$BE$11,2,FALSE))*HLOOKUP(BJ492,'[7]Annuity Cal'!$H$7:$BE$11,4,FALSE),(IF(BJ492&lt;=(-1),BJ492,0)))</f>
        <v>#N/A</v>
      </c>
      <c r="BK495" s="35" t="e">
        <f>IF($D492&gt;=1,($B491/HLOOKUP($D492,'[7]Annuity Cal'!$H$7:$BE$11,2,FALSE))*HLOOKUP(BK492,'[7]Annuity Cal'!$H$7:$BE$11,4,FALSE),(IF(BK492&lt;=(-1),BK492,0)))</f>
        <v>#N/A</v>
      </c>
      <c r="BL495" s="35" t="e">
        <f>IF($D492&gt;=1,($B491/HLOOKUP($D492,'[7]Annuity Cal'!$H$7:$BE$11,2,FALSE))*HLOOKUP(BL492,'[7]Annuity Cal'!$H$7:$BE$11,4,FALSE),(IF(BL492&lt;=(-1),BL492,0)))</f>
        <v>#N/A</v>
      </c>
      <c r="BM495" s="35" t="e">
        <f>IF($D492&gt;=1,($B491/HLOOKUP($D492,'[7]Annuity Cal'!$H$7:$BE$11,2,FALSE))*HLOOKUP(BM492,'[7]Annuity Cal'!$H$7:$BE$11,4,FALSE),(IF(BM492&lt;=(-1),BM492,0)))</f>
        <v>#N/A</v>
      </c>
      <c r="BN495" s="35" t="e">
        <f>IF($D492&gt;=1,($B491/HLOOKUP($D492,'[7]Annuity Cal'!$H$7:$BE$11,2,FALSE))*HLOOKUP(BN492,'[7]Annuity Cal'!$H$7:$BE$11,4,FALSE),(IF(BN492&lt;=(-1),BN492,0)))</f>
        <v>#N/A</v>
      </c>
    </row>
    <row r="496" spans="1:66" hidden="1">
      <c r="C496" s="35" t="s">
        <v>2</v>
      </c>
      <c r="D496" s="35">
        <f>IF($D492&gt;=1,($B491/HLOOKUP($D492,'[7]Annuity Cal'!$H$7:$BE$11,2,FALSE))*HLOOKUP(D492,'[7]Annuity Cal'!$H$7:$BE$11,5,FALSE),(IF(D492&lt;=(-1),D492,0)))</f>
        <v>0</v>
      </c>
      <c r="E496" s="35">
        <f>IF($D492&gt;=1,($B491/HLOOKUP($D492,'[7]Annuity Cal'!$H$7:$BE$11,2,FALSE))*HLOOKUP(E492,'[7]Annuity Cal'!$H$7:$BE$11,5,FALSE),(IF(E492&lt;=(-1),E492,0)))</f>
        <v>0</v>
      </c>
      <c r="F496" s="35">
        <f>IF($D492&gt;=1,($B491/HLOOKUP($D492,'[7]Annuity Cal'!$H$7:$BE$11,2,FALSE))*HLOOKUP(F492,'[7]Annuity Cal'!$H$7:$BE$11,5,FALSE),(IF(F492&lt;=(-1),F492,0)))</f>
        <v>0</v>
      </c>
      <c r="G496" s="35">
        <f>IF($D492&gt;=1,($B491/HLOOKUP($D492,'[7]Annuity Cal'!$H$7:$BE$11,2,FALSE))*HLOOKUP(G492,'[7]Annuity Cal'!$H$7:$BE$11,5,FALSE),(IF(G492&lt;=(-1),G492,0)))</f>
        <v>0</v>
      </c>
      <c r="H496" s="35">
        <f>IF($D492&gt;=1,($B491/HLOOKUP($D492,'[7]Annuity Cal'!$H$7:$BE$11,2,FALSE))*HLOOKUP(H492,'[7]Annuity Cal'!$H$7:$BE$11,5,FALSE),(IF(H492&lt;=(-1),H492,0)))</f>
        <v>0</v>
      </c>
      <c r="I496" s="35">
        <f>IF($D492&gt;=1,($B491/HLOOKUP($D492,'[7]Annuity Cal'!$H$7:$BE$11,2,FALSE))*HLOOKUP(I492,'[7]Annuity Cal'!$H$7:$BE$11,5,FALSE),(IF(I492&lt;=(-1),I492,0)))</f>
        <v>0</v>
      </c>
      <c r="J496" s="35">
        <f>IF($D492&gt;=1,($B491/HLOOKUP($D492,'[7]Annuity Cal'!$H$7:$BE$11,2,FALSE))*HLOOKUP(J492,'[7]Annuity Cal'!$H$7:$BE$11,5,FALSE),(IF(J492&lt;=(-1),J492,0)))</f>
        <v>0</v>
      </c>
      <c r="K496" s="35">
        <f>IF($D492&gt;=1,($B491/HLOOKUP($D492,'[7]Annuity Cal'!$H$7:$BE$11,2,FALSE))*HLOOKUP(K492,'[7]Annuity Cal'!$H$7:$BE$11,5,FALSE),(IF(K492&lt;=(-1),K492,0)))</f>
        <v>0</v>
      </c>
      <c r="L496" s="35">
        <f>IF($D492&gt;=1,($B491/HLOOKUP($D492,'[7]Annuity Cal'!$H$7:$BE$11,2,FALSE))*HLOOKUP(L492,'[7]Annuity Cal'!$H$7:$BE$11,5,FALSE),(IF(L492&lt;=(-1),L492,0)))</f>
        <v>0</v>
      </c>
      <c r="M496" s="35">
        <f>IF($D492&gt;=1,($B491/HLOOKUP($D492,'[7]Annuity Cal'!$H$7:$BE$11,2,FALSE))*HLOOKUP(M492,'[7]Annuity Cal'!$H$7:$BE$11,5,FALSE),(IF(M492&lt;=(-1),M492,0)))</f>
        <v>0</v>
      </c>
      <c r="N496" s="35">
        <f>IF($D492&gt;=1,($B491/HLOOKUP($D492,'[7]Annuity Cal'!$H$7:$BE$11,2,FALSE))*HLOOKUP(N492,'[7]Annuity Cal'!$H$7:$BE$11,5,FALSE),(IF(N492&lt;=(-1),N492,0)))</f>
        <v>0</v>
      </c>
      <c r="O496" s="35">
        <f>IF($D492&gt;=1,($B491/HLOOKUP($D492,'[7]Annuity Cal'!$H$7:$BE$11,2,FALSE))*HLOOKUP(O492,'[7]Annuity Cal'!$H$7:$BE$11,5,FALSE),(IF(O492&lt;=(-1),O492,0)))</f>
        <v>0</v>
      </c>
      <c r="P496" s="35">
        <f>IF($D492&gt;=1,($B491/HLOOKUP($D492,'[7]Annuity Cal'!$H$7:$BE$11,2,FALSE))*HLOOKUP(P492,'[7]Annuity Cal'!$H$7:$BE$11,5,FALSE),(IF(P492&lt;=(-1),P492,0)))</f>
        <v>0</v>
      </c>
      <c r="Q496" s="35">
        <f>IF($D492&gt;=1,($B491/HLOOKUP($D492,'[7]Annuity Cal'!$H$7:$BE$11,2,FALSE))*HLOOKUP(Q492,'[7]Annuity Cal'!$H$7:$BE$11,5,FALSE),(IF(Q492&lt;=(-1),Q492,0)))</f>
        <v>0</v>
      </c>
      <c r="R496" s="35">
        <f>IF($D492&gt;=1,($B491/HLOOKUP($D492,'[7]Annuity Cal'!$H$7:$BE$11,2,FALSE))*HLOOKUP(R492,'[7]Annuity Cal'!$H$7:$BE$11,5,FALSE),(IF(R492&lt;=(-1),R492,0)))</f>
        <v>0</v>
      </c>
      <c r="S496" s="35">
        <f>IF($D492&gt;=1,($B491/HLOOKUP($D492,'[7]Annuity Cal'!$H$7:$BE$11,2,FALSE))*HLOOKUP(S492,'[7]Annuity Cal'!$H$7:$BE$11,5,FALSE),(IF(S492&lt;=(-1),S492,0)))</f>
        <v>0</v>
      </c>
      <c r="T496" s="35">
        <f>IF($D492&gt;=1,($B491/HLOOKUP($D492,'[7]Annuity Cal'!$H$7:$BE$11,2,FALSE))*HLOOKUP(T492,'[7]Annuity Cal'!$H$7:$BE$11,5,FALSE),(IF(T492&lt;=(-1),T492,0)))</f>
        <v>0</v>
      </c>
      <c r="U496" s="35">
        <f>IF($D492&gt;=1,($B491/HLOOKUP($D492,'[7]Annuity Cal'!$H$7:$BE$11,2,FALSE))*HLOOKUP(U492,'[7]Annuity Cal'!$H$7:$BE$11,5,FALSE),(IF(U492&lt;=(-1),U492,0)))</f>
        <v>0</v>
      </c>
      <c r="V496" s="35" t="e">
        <f>IF($D492&gt;=1,($B491/HLOOKUP($D492,'[7]Annuity Cal'!$H$7:$BE$11,2,FALSE))*HLOOKUP(V492,'[7]Annuity Cal'!$H$7:$BE$11,5,FALSE),(IF(V492&lt;=(-1),V492,0)))</f>
        <v>#N/A</v>
      </c>
      <c r="W496" s="35" t="e">
        <f>IF($D492&gt;=1,($B491/HLOOKUP($D492,'[7]Annuity Cal'!$H$7:$BE$11,2,FALSE))*HLOOKUP(W492,'[7]Annuity Cal'!$H$7:$BE$11,5,FALSE),(IF(W492&lt;=(-1),W492,0)))</f>
        <v>#N/A</v>
      </c>
      <c r="X496" s="35" t="e">
        <f>IF($D492&gt;=1,($B491/HLOOKUP($D492,'[7]Annuity Cal'!$H$7:$BE$11,2,FALSE))*HLOOKUP(X492,'[7]Annuity Cal'!$H$7:$BE$11,5,FALSE),(IF(X492&lt;=(-1),X492,0)))</f>
        <v>#N/A</v>
      </c>
      <c r="Y496" s="35" t="e">
        <f>IF($D492&gt;=1,($B491/HLOOKUP($D492,'[7]Annuity Cal'!$H$7:$BE$11,2,FALSE))*HLOOKUP(Y492,'[7]Annuity Cal'!$H$7:$BE$11,5,FALSE),(IF(Y492&lt;=(-1),Y492,0)))</f>
        <v>#N/A</v>
      </c>
      <c r="Z496" s="35" t="e">
        <f>IF($D492&gt;=1,($B491/HLOOKUP($D492,'[7]Annuity Cal'!$H$7:$BE$11,2,FALSE))*HLOOKUP(Z492,'[7]Annuity Cal'!$H$7:$BE$11,5,FALSE),(IF(Z492&lt;=(-1),Z492,0)))</f>
        <v>#N/A</v>
      </c>
      <c r="AA496" s="35" t="e">
        <f>IF($D492&gt;=1,($B491/HLOOKUP($D492,'[7]Annuity Cal'!$H$7:$BE$11,2,FALSE))*HLOOKUP(AA492,'[7]Annuity Cal'!$H$7:$BE$11,5,FALSE),(IF(AA492&lt;=(-1),AA492,0)))</f>
        <v>#N/A</v>
      </c>
      <c r="AB496" s="35" t="e">
        <f>IF($D492&gt;=1,($B491/HLOOKUP($D492,'[7]Annuity Cal'!$H$7:$BE$11,2,FALSE))*HLOOKUP(AB492,'[7]Annuity Cal'!$H$7:$BE$11,5,FALSE),(IF(AB492&lt;=(-1),AB492,0)))</f>
        <v>#N/A</v>
      </c>
      <c r="AC496" s="35" t="e">
        <f>IF($D492&gt;=1,($B491/HLOOKUP($D492,'[7]Annuity Cal'!$H$7:$BE$11,2,FALSE))*HLOOKUP(AC492,'[7]Annuity Cal'!$H$7:$BE$11,5,FALSE),(IF(AC492&lt;=(-1),AC492,0)))</f>
        <v>#N/A</v>
      </c>
      <c r="AD496" s="35" t="e">
        <f>IF($D492&gt;=1,($B491/HLOOKUP($D492,'[7]Annuity Cal'!$H$7:$BE$11,2,FALSE))*HLOOKUP(AD492,'[7]Annuity Cal'!$H$7:$BE$11,5,FALSE),(IF(AD492&lt;=(-1),AD492,0)))</f>
        <v>#N/A</v>
      </c>
      <c r="AE496" s="35" t="e">
        <f>IF($D492&gt;=1,($B491/HLOOKUP($D492,'[7]Annuity Cal'!$H$7:$BE$11,2,FALSE))*HLOOKUP(AE492,'[7]Annuity Cal'!$H$7:$BE$11,5,FALSE),(IF(AE492&lt;=(-1),AE492,0)))</f>
        <v>#N/A</v>
      </c>
      <c r="AF496" s="35" t="e">
        <f>IF($D492&gt;=1,($B491/HLOOKUP($D492,'[7]Annuity Cal'!$H$7:$BE$11,2,FALSE))*HLOOKUP(AF492,'[7]Annuity Cal'!$H$7:$BE$11,5,FALSE),(IF(AF492&lt;=(-1),AF492,0)))</f>
        <v>#N/A</v>
      </c>
      <c r="AG496" s="35" t="e">
        <f>IF($D492&gt;=1,($B491/HLOOKUP($D492,'[7]Annuity Cal'!$H$7:$BE$11,2,FALSE))*HLOOKUP(AG492,'[7]Annuity Cal'!$H$7:$BE$11,5,FALSE),(IF(AG492&lt;=(-1),AG492,0)))</f>
        <v>#N/A</v>
      </c>
      <c r="AH496" s="35" t="e">
        <f>IF($D492&gt;=1,($B491/HLOOKUP($D492,'[7]Annuity Cal'!$H$7:$BE$11,2,FALSE))*HLOOKUP(AH492,'[7]Annuity Cal'!$H$7:$BE$11,5,FALSE),(IF(AH492&lt;=(-1),AH492,0)))</f>
        <v>#N/A</v>
      </c>
      <c r="AI496" s="35" t="e">
        <f>IF($D492&gt;=1,($B491/HLOOKUP($D492,'[7]Annuity Cal'!$H$7:$BE$11,2,FALSE))*HLOOKUP(AI492,'[7]Annuity Cal'!$H$7:$BE$11,5,FALSE),(IF(AI492&lt;=(-1),AI492,0)))</f>
        <v>#N/A</v>
      </c>
      <c r="AJ496" s="35" t="e">
        <f>IF($D492&gt;=1,($B491/HLOOKUP($D492,'[7]Annuity Cal'!$H$7:$BE$11,2,FALSE))*HLOOKUP(AJ492,'[7]Annuity Cal'!$H$7:$BE$11,5,FALSE),(IF(AJ492&lt;=(-1),AJ492,0)))</f>
        <v>#N/A</v>
      </c>
      <c r="AK496" s="35" t="e">
        <f>IF($D492&gt;=1,($B491/HLOOKUP($D492,'[7]Annuity Cal'!$H$7:$BE$11,2,FALSE))*HLOOKUP(AK492,'[7]Annuity Cal'!$H$7:$BE$11,5,FALSE),(IF(AK492&lt;=(-1),AK492,0)))</f>
        <v>#N/A</v>
      </c>
      <c r="AL496" s="35" t="e">
        <f>IF($D492&gt;=1,($B491/HLOOKUP($D492,'[7]Annuity Cal'!$H$7:$BE$11,2,FALSE))*HLOOKUP(AL492,'[7]Annuity Cal'!$H$7:$BE$11,5,FALSE),(IF(AL492&lt;=(-1),AL492,0)))</f>
        <v>#N/A</v>
      </c>
      <c r="AM496" s="35" t="e">
        <f>IF($D492&gt;=1,($B491/HLOOKUP($D492,'[7]Annuity Cal'!$H$7:$BE$11,2,FALSE))*HLOOKUP(AM492,'[7]Annuity Cal'!$H$7:$BE$11,5,FALSE),(IF(AM492&lt;=(-1),AM492,0)))</f>
        <v>#N/A</v>
      </c>
      <c r="AN496" s="35" t="e">
        <f>IF($D492&gt;=1,($B491/HLOOKUP($D492,'[7]Annuity Cal'!$H$7:$BE$11,2,FALSE))*HLOOKUP(AN492,'[7]Annuity Cal'!$H$7:$BE$11,5,FALSE),(IF(AN492&lt;=(-1),AN492,0)))</f>
        <v>#N/A</v>
      </c>
      <c r="AO496" s="35" t="e">
        <f>IF($D492&gt;=1,($B491/HLOOKUP($D492,'[7]Annuity Cal'!$H$7:$BE$11,2,FALSE))*HLOOKUP(AO492,'[7]Annuity Cal'!$H$7:$BE$11,5,FALSE),(IF(AO492&lt;=(-1),AO492,0)))</f>
        <v>#N/A</v>
      </c>
      <c r="AP496" s="35" t="e">
        <f>IF($D492&gt;=1,($B491/HLOOKUP($D492,'[7]Annuity Cal'!$H$7:$BE$11,2,FALSE))*HLOOKUP(AP492,'[7]Annuity Cal'!$H$7:$BE$11,5,FALSE),(IF(AP492&lt;=(-1),AP492,0)))</f>
        <v>#N/A</v>
      </c>
      <c r="AQ496" s="35" t="e">
        <f>IF($D492&gt;=1,($B491/HLOOKUP($D492,'[7]Annuity Cal'!$H$7:$BE$11,2,FALSE))*HLOOKUP(AQ492,'[7]Annuity Cal'!$H$7:$BE$11,5,FALSE),(IF(AQ492&lt;=(-1),AQ492,0)))</f>
        <v>#N/A</v>
      </c>
      <c r="AR496" s="35" t="e">
        <f>IF($D492&gt;=1,($B491/HLOOKUP($D492,'[7]Annuity Cal'!$H$7:$BE$11,2,FALSE))*HLOOKUP(AR492,'[7]Annuity Cal'!$H$7:$BE$11,5,FALSE),(IF(AR492&lt;=(-1),AR492,0)))</f>
        <v>#N/A</v>
      </c>
      <c r="AS496" s="35" t="e">
        <f>IF($D492&gt;=1,($B491/HLOOKUP($D492,'[7]Annuity Cal'!$H$7:$BE$11,2,FALSE))*HLOOKUP(AS492,'[7]Annuity Cal'!$H$7:$BE$11,5,FALSE),(IF(AS492&lt;=(-1),AS492,0)))</f>
        <v>#N/A</v>
      </c>
      <c r="AT496" s="35" t="e">
        <f>IF($D492&gt;=1,($B491/HLOOKUP($D492,'[7]Annuity Cal'!$H$7:$BE$11,2,FALSE))*HLOOKUP(AT492,'[7]Annuity Cal'!$H$7:$BE$11,5,FALSE),(IF(AT492&lt;=(-1),AT492,0)))</f>
        <v>#N/A</v>
      </c>
      <c r="AU496" s="35" t="e">
        <f>IF($D492&gt;=1,($B491/HLOOKUP($D492,'[7]Annuity Cal'!$H$7:$BE$11,2,FALSE))*HLOOKUP(AU492,'[7]Annuity Cal'!$H$7:$BE$11,5,FALSE),(IF(AU492&lt;=(-1),AU492,0)))</f>
        <v>#N/A</v>
      </c>
      <c r="AV496" s="35" t="e">
        <f>IF($D492&gt;=1,($B491/HLOOKUP($D492,'[7]Annuity Cal'!$H$7:$BE$11,2,FALSE))*HLOOKUP(AV492,'[7]Annuity Cal'!$H$7:$BE$11,5,FALSE),(IF(AV492&lt;=(-1),AV492,0)))</f>
        <v>#N/A</v>
      </c>
      <c r="AW496" s="35" t="e">
        <f>IF($D492&gt;=1,($B491/HLOOKUP($D492,'[7]Annuity Cal'!$H$7:$BE$11,2,FALSE))*HLOOKUP(AW492,'[7]Annuity Cal'!$H$7:$BE$11,5,FALSE),(IF(AW492&lt;=(-1),AW492,0)))</f>
        <v>#N/A</v>
      </c>
      <c r="AX496" s="35" t="e">
        <f>IF($D492&gt;=1,($B491/HLOOKUP($D492,'[7]Annuity Cal'!$H$7:$BE$11,2,FALSE))*HLOOKUP(AX492,'[7]Annuity Cal'!$H$7:$BE$11,5,FALSE),(IF(AX492&lt;=(-1),AX492,0)))</f>
        <v>#N/A</v>
      </c>
      <c r="AY496" s="35" t="e">
        <f>IF($D492&gt;=1,($B491/HLOOKUP($D492,'[7]Annuity Cal'!$H$7:$BE$11,2,FALSE))*HLOOKUP(AY492,'[7]Annuity Cal'!$H$7:$BE$11,5,FALSE),(IF(AY492&lt;=(-1),AY492,0)))</f>
        <v>#N/A</v>
      </c>
      <c r="AZ496" s="35" t="e">
        <f>IF($D492&gt;=1,($B491/HLOOKUP($D492,'[7]Annuity Cal'!$H$7:$BE$11,2,FALSE))*HLOOKUP(AZ492,'[7]Annuity Cal'!$H$7:$BE$11,5,FALSE),(IF(AZ492&lt;=(-1),AZ492,0)))</f>
        <v>#N/A</v>
      </c>
      <c r="BA496" s="35" t="e">
        <f>IF($D492&gt;=1,($B491/HLOOKUP($D492,'[7]Annuity Cal'!$H$7:$BE$11,2,FALSE))*HLOOKUP(BA492,'[7]Annuity Cal'!$H$7:$BE$11,5,FALSE),(IF(BA492&lt;=(-1),BA492,0)))</f>
        <v>#N/A</v>
      </c>
      <c r="BB496" s="35" t="e">
        <f>IF($D492&gt;=1,($B491/HLOOKUP($D492,'[7]Annuity Cal'!$H$7:$BE$11,2,FALSE))*HLOOKUP(BB492,'[7]Annuity Cal'!$H$7:$BE$11,5,FALSE),(IF(BB492&lt;=(-1),BB492,0)))</f>
        <v>#N/A</v>
      </c>
      <c r="BC496" s="35" t="e">
        <f>IF($D492&gt;=1,($B491/HLOOKUP($D492,'[7]Annuity Cal'!$H$7:$BE$11,2,FALSE))*HLOOKUP(BC492,'[7]Annuity Cal'!$H$7:$BE$11,5,FALSE),(IF(BC492&lt;=(-1),BC492,0)))</f>
        <v>#N/A</v>
      </c>
      <c r="BD496" s="35" t="e">
        <f>IF($D492&gt;=1,($B491/HLOOKUP($D492,'[7]Annuity Cal'!$H$7:$BE$11,2,FALSE))*HLOOKUP(BD492,'[7]Annuity Cal'!$H$7:$BE$11,5,FALSE),(IF(BD492&lt;=(-1),BD492,0)))</f>
        <v>#N/A</v>
      </c>
      <c r="BE496" s="35" t="e">
        <f>IF($D492&gt;=1,($B491/HLOOKUP($D492,'[7]Annuity Cal'!$H$7:$BE$11,2,FALSE))*HLOOKUP(BE492,'[7]Annuity Cal'!$H$7:$BE$11,5,FALSE),(IF(BE492&lt;=(-1),BE492,0)))</f>
        <v>#N/A</v>
      </c>
      <c r="BF496" s="35" t="e">
        <f>IF($D492&gt;=1,($B491/HLOOKUP($D492,'[7]Annuity Cal'!$H$7:$BE$11,2,FALSE))*HLOOKUP(BF492,'[7]Annuity Cal'!$H$7:$BE$11,5,FALSE),(IF(BF492&lt;=(-1),BF492,0)))</f>
        <v>#N/A</v>
      </c>
      <c r="BG496" s="35" t="e">
        <f>IF($D492&gt;=1,($B491/HLOOKUP($D492,'[7]Annuity Cal'!$H$7:$BE$11,2,FALSE))*HLOOKUP(BG492,'[7]Annuity Cal'!$H$7:$BE$11,5,FALSE),(IF(BG492&lt;=(-1),BG492,0)))</f>
        <v>#N/A</v>
      </c>
      <c r="BH496" s="35" t="e">
        <f>IF($D492&gt;=1,($B491/HLOOKUP($D492,'[7]Annuity Cal'!$H$7:$BE$11,2,FALSE))*HLOOKUP(BH492,'[7]Annuity Cal'!$H$7:$BE$11,5,FALSE),(IF(BH492&lt;=(-1),BH492,0)))</f>
        <v>#N/A</v>
      </c>
      <c r="BI496" s="35" t="e">
        <f>IF($D492&gt;=1,($B491/HLOOKUP($D492,'[7]Annuity Cal'!$H$7:$BE$11,2,FALSE))*HLOOKUP(BI492,'[7]Annuity Cal'!$H$7:$BE$11,5,FALSE),(IF(BI492&lt;=(-1),BI492,0)))</f>
        <v>#N/A</v>
      </c>
      <c r="BJ496" s="35" t="e">
        <f>IF($D492&gt;=1,($B491/HLOOKUP($D492,'[7]Annuity Cal'!$H$7:$BE$11,2,FALSE))*HLOOKUP(BJ492,'[7]Annuity Cal'!$H$7:$BE$11,5,FALSE),(IF(BJ492&lt;=(-1),BJ492,0)))</f>
        <v>#N/A</v>
      </c>
      <c r="BK496" s="35" t="e">
        <f>IF($D492&gt;=1,($B491/HLOOKUP($D492,'[7]Annuity Cal'!$H$7:$BE$11,2,FALSE))*HLOOKUP(BK492,'[7]Annuity Cal'!$H$7:$BE$11,5,FALSE),(IF(BK492&lt;=(-1),BK492,0)))</f>
        <v>#N/A</v>
      </c>
      <c r="BL496" s="35" t="e">
        <f>IF($D492&gt;=1,($B491/HLOOKUP($D492,'[7]Annuity Cal'!$H$7:$BE$11,2,FALSE))*HLOOKUP(BL492,'[7]Annuity Cal'!$H$7:$BE$11,5,FALSE),(IF(BL492&lt;=(-1),BL492,0)))</f>
        <v>#N/A</v>
      </c>
      <c r="BM496" s="35" t="e">
        <f>IF($D492&gt;=1,($B491/HLOOKUP($D492,'[7]Annuity Cal'!$H$7:$BE$11,2,FALSE))*HLOOKUP(BM492,'[7]Annuity Cal'!$H$7:$BE$11,5,FALSE),(IF(BM492&lt;=(-1),BM492,0)))</f>
        <v>#N/A</v>
      </c>
      <c r="BN496" s="35" t="e">
        <f>IF($D492&gt;=1,($B491/HLOOKUP($D492,'[7]Annuity Cal'!$H$7:$BE$11,2,FALSE))*HLOOKUP(BN492,'[7]Annuity Cal'!$H$7:$BE$11,5,FALSE),(IF(BN492&lt;=(-1),BN492,0)))</f>
        <v>#N/A</v>
      </c>
    </row>
    <row r="497" spans="3:66" hidden="1">
      <c r="D497" s="35">
        <f>D493-D494</f>
        <v>0</v>
      </c>
      <c r="E497" s="35">
        <f t="shared" ref="E497:BN497" si="216">E493-E494</f>
        <v>0</v>
      </c>
      <c r="F497" s="35">
        <f t="shared" si="216"/>
        <v>0</v>
      </c>
      <c r="G497" s="35">
        <f t="shared" si="216"/>
        <v>0</v>
      </c>
      <c r="H497" s="35">
        <f t="shared" si="216"/>
        <v>0</v>
      </c>
      <c r="I497" s="35">
        <f t="shared" si="216"/>
        <v>0</v>
      </c>
      <c r="J497" s="35">
        <f t="shared" si="216"/>
        <v>0</v>
      </c>
      <c r="K497" s="35">
        <f t="shared" si="216"/>
        <v>0</v>
      </c>
      <c r="L497" s="35">
        <f t="shared" si="216"/>
        <v>0</v>
      </c>
      <c r="M497" s="35">
        <f t="shared" si="216"/>
        <v>0</v>
      </c>
      <c r="N497" s="35">
        <f t="shared" si="216"/>
        <v>0</v>
      </c>
      <c r="O497" s="35">
        <f t="shared" si="216"/>
        <v>0</v>
      </c>
      <c r="P497" s="35">
        <f t="shared" si="216"/>
        <v>0</v>
      </c>
      <c r="Q497" s="35">
        <f t="shared" si="216"/>
        <v>0</v>
      </c>
      <c r="R497" s="35">
        <f t="shared" si="216"/>
        <v>0</v>
      </c>
      <c r="S497" s="35">
        <f t="shared" si="216"/>
        <v>0</v>
      </c>
      <c r="T497" s="35">
        <f t="shared" si="216"/>
        <v>0</v>
      </c>
      <c r="U497" s="35">
        <f t="shared" si="216"/>
        <v>0</v>
      </c>
      <c r="V497" s="35" t="e">
        <f t="shared" si="216"/>
        <v>#N/A</v>
      </c>
      <c r="W497" s="35" t="e">
        <f t="shared" si="216"/>
        <v>#N/A</v>
      </c>
      <c r="X497" s="35" t="e">
        <f t="shared" si="216"/>
        <v>#N/A</v>
      </c>
      <c r="Y497" s="35" t="e">
        <f t="shared" si="216"/>
        <v>#N/A</v>
      </c>
      <c r="Z497" s="35" t="e">
        <f t="shared" si="216"/>
        <v>#N/A</v>
      </c>
      <c r="AA497" s="35" t="e">
        <f t="shared" si="216"/>
        <v>#N/A</v>
      </c>
      <c r="AB497" s="35" t="e">
        <f t="shared" si="216"/>
        <v>#N/A</v>
      </c>
      <c r="AC497" s="35" t="e">
        <f t="shared" si="216"/>
        <v>#N/A</v>
      </c>
      <c r="AD497" s="35" t="e">
        <f t="shared" si="216"/>
        <v>#N/A</v>
      </c>
      <c r="AE497" s="35" t="e">
        <f t="shared" si="216"/>
        <v>#N/A</v>
      </c>
      <c r="AF497" s="35" t="e">
        <f t="shared" si="216"/>
        <v>#N/A</v>
      </c>
      <c r="AG497" s="35" t="e">
        <f t="shared" si="216"/>
        <v>#N/A</v>
      </c>
      <c r="AH497" s="35" t="e">
        <f t="shared" si="216"/>
        <v>#N/A</v>
      </c>
      <c r="AI497" s="35" t="e">
        <f t="shared" si="216"/>
        <v>#N/A</v>
      </c>
      <c r="AJ497" s="35" t="e">
        <f t="shared" si="216"/>
        <v>#N/A</v>
      </c>
      <c r="AK497" s="35" t="e">
        <f t="shared" si="216"/>
        <v>#N/A</v>
      </c>
      <c r="AL497" s="35" t="e">
        <f t="shared" si="216"/>
        <v>#N/A</v>
      </c>
      <c r="AM497" s="35" t="e">
        <f t="shared" si="216"/>
        <v>#N/A</v>
      </c>
      <c r="AN497" s="35" t="e">
        <f t="shared" si="216"/>
        <v>#N/A</v>
      </c>
      <c r="AO497" s="35" t="e">
        <f t="shared" si="216"/>
        <v>#N/A</v>
      </c>
      <c r="AP497" s="35" t="e">
        <f t="shared" si="216"/>
        <v>#N/A</v>
      </c>
      <c r="AQ497" s="35" t="e">
        <f t="shared" si="216"/>
        <v>#N/A</v>
      </c>
      <c r="AR497" s="35" t="e">
        <f t="shared" si="216"/>
        <v>#N/A</v>
      </c>
      <c r="AS497" s="35" t="e">
        <f t="shared" si="216"/>
        <v>#N/A</v>
      </c>
      <c r="AT497" s="35" t="e">
        <f t="shared" si="216"/>
        <v>#N/A</v>
      </c>
      <c r="AU497" s="35" t="e">
        <f t="shared" si="216"/>
        <v>#N/A</v>
      </c>
      <c r="AV497" s="35" t="e">
        <f t="shared" si="216"/>
        <v>#N/A</v>
      </c>
      <c r="AW497" s="35" t="e">
        <f t="shared" si="216"/>
        <v>#N/A</v>
      </c>
      <c r="AX497" s="35" t="e">
        <f t="shared" si="216"/>
        <v>#N/A</v>
      </c>
      <c r="AY497" s="35" t="e">
        <f t="shared" si="216"/>
        <v>#N/A</v>
      </c>
      <c r="AZ497" s="35" t="e">
        <f t="shared" si="216"/>
        <v>#N/A</v>
      </c>
      <c r="BA497" s="35" t="e">
        <f t="shared" si="216"/>
        <v>#N/A</v>
      </c>
      <c r="BB497" s="35" t="e">
        <f t="shared" si="216"/>
        <v>#N/A</v>
      </c>
      <c r="BC497" s="35" t="e">
        <f t="shared" si="216"/>
        <v>#N/A</v>
      </c>
      <c r="BD497" s="35" t="e">
        <f t="shared" si="216"/>
        <v>#N/A</v>
      </c>
      <c r="BE497" s="35" t="e">
        <f t="shared" si="216"/>
        <v>#N/A</v>
      </c>
      <c r="BF497" s="35" t="e">
        <f t="shared" si="216"/>
        <v>#N/A</v>
      </c>
      <c r="BG497" s="35" t="e">
        <f t="shared" si="216"/>
        <v>#N/A</v>
      </c>
      <c r="BH497" s="35" t="e">
        <f t="shared" si="216"/>
        <v>#N/A</v>
      </c>
      <c r="BI497" s="35" t="e">
        <f t="shared" si="216"/>
        <v>#N/A</v>
      </c>
      <c r="BJ497" s="35" t="e">
        <f t="shared" si="216"/>
        <v>#N/A</v>
      </c>
      <c r="BK497" s="35" t="e">
        <f t="shared" si="216"/>
        <v>#N/A</v>
      </c>
      <c r="BL497" s="35" t="e">
        <f t="shared" si="216"/>
        <v>#N/A</v>
      </c>
      <c r="BM497" s="35" t="e">
        <f t="shared" si="216"/>
        <v>#N/A</v>
      </c>
      <c r="BN497" s="35" t="e">
        <f t="shared" si="216"/>
        <v>#N/A</v>
      </c>
    </row>
    <row r="498" spans="3:66" hidden="1"/>
    <row r="499" spans="3:66" hidden="1">
      <c r="C499" s="35" t="s">
        <v>12</v>
      </c>
      <c r="E499" s="35">
        <f>D493</f>
        <v>0</v>
      </c>
      <c r="F499" s="35">
        <f t="shared" ref="F499:U503" si="217">E493</f>
        <v>0</v>
      </c>
      <c r="G499" s="35">
        <f t="shared" si="217"/>
        <v>0</v>
      </c>
      <c r="H499" s="35">
        <f t="shared" si="217"/>
        <v>0</v>
      </c>
      <c r="I499" s="35">
        <f t="shared" si="217"/>
        <v>0</v>
      </c>
      <c r="J499" s="35">
        <f t="shared" si="217"/>
        <v>0</v>
      </c>
      <c r="K499" s="35">
        <f t="shared" si="217"/>
        <v>0</v>
      </c>
      <c r="L499" s="35">
        <f t="shared" si="217"/>
        <v>0</v>
      </c>
      <c r="M499" s="35">
        <f t="shared" si="217"/>
        <v>0</v>
      </c>
      <c r="N499" s="35">
        <f t="shared" si="217"/>
        <v>0</v>
      </c>
      <c r="O499" s="35">
        <f t="shared" si="217"/>
        <v>0</v>
      </c>
      <c r="P499" s="35">
        <f t="shared" si="217"/>
        <v>0</v>
      </c>
      <c r="Q499" s="35">
        <f t="shared" si="217"/>
        <v>0</v>
      </c>
      <c r="R499" s="35">
        <f t="shared" si="217"/>
        <v>0</v>
      </c>
      <c r="S499" s="35">
        <f t="shared" si="217"/>
        <v>0</v>
      </c>
      <c r="T499" s="35">
        <f t="shared" si="217"/>
        <v>0</v>
      </c>
      <c r="U499" s="35">
        <f t="shared" si="217"/>
        <v>0</v>
      </c>
      <c r="V499" s="35">
        <f t="shared" ref="V499:AK503" si="218">U493</f>
        <v>0</v>
      </c>
      <c r="W499" s="35">
        <f t="shared" si="218"/>
        <v>0</v>
      </c>
      <c r="X499" s="35" t="e">
        <f t="shared" si="218"/>
        <v>#N/A</v>
      </c>
      <c r="Y499" s="35" t="e">
        <f t="shared" si="218"/>
        <v>#N/A</v>
      </c>
      <c r="Z499" s="35" t="e">
        <f t="shared" si="218"/>
        <v>#N/A</v>
      </c>
      <c r="AA499" s="35" t="e">
        <f t="shared" si="218"/>
        <v>#N/A</v>
      </c>
      <c r="AB499" s="35" t="e">
        <f t="shared" si="218"/>
        <v>#N/A</v>
      </c>
      <c r="AC499" s="35" t="e">
        <f t="shared" si="218"/>
        <v>#N/A</v>
      </c>
      <c r="AD499" s="35" t="e">
        <f t="shared" si="218"/>
        <v>#N/A</v>
      </c>
      <c r="AE499" s="35" t="e">
        <f t="shared" si="218"/>
        <v>#N/A</v>
      </c>
      <c r="AF499" s="35" t="e">
        <f t="shared" si="218"/>
        <v>#N/A</v>
      </c>
      <c r="AG499" s="35" t="e">
        <f t="shared" si="218"/>
        <v>#N/A</v>
      </c>
      <c r="AH499" s="35" t="e">
        <f t="shared" si="218"/>
        <v>#N/A</v>
      </c>
      <c r="AI499" s="35" t="e">
        <f t="shared" si="218"/>
        <v>#N/A</v>
      </c>
      <c r="AJ499" s="35" t="e">
        <f t="shared" si="218"/>
        <v>#N/A</v>
      </c>
      <c r="AK499" s="35" t="e">
        <f t="shared" si="218"/>
        <v>#N/A</v>
      </c>
      <c r="AL499" s="35" t="e">
        <f t="shared" ref="AL499:BA503" si="219">AK493</f>
        <v>#N/A</v>
      </c>
      <c r="AM499" s="35" t="e">
        <f t="shared" si="219"/>
        <v>#N/A</v>
      </c>
      <c r="AN499" s="35" t="e">
        <f t="shared" si="219"/>
        <v>#N/A</v>
      </c>
      <c r="AO499" s="35" t="e">
        <f t="shared" si="219"/>
        <v>#N/A</v>
      </c>
      <c r="AP499" s="35" t="e">
        <f t="shared" si="219"/>
        <v>#N/A</v>
      </c>
      <c r="AQ499" s="35" t="e">
        <f t="shared" si="219"/>
        <v>#N/A</v>
      </c>
      <c r="AR499" s="35" t="e">
        <f t="shared" si="219"/>
        <v>#N/A</v>
      </c>
      <c r="AS499" s="35" t="e">
        <f t="shared" si="219"/>
        <v>#N/A</v>
      </c>
      <c r="AT499" s="35" t="e">
        <f t="shared" si="219"/>
        <v>#N/A</v>
      </c>
      <c r="AU499" s="35" t="e">
        <f t="shared" si="219"/>
        <v>#N/A</v>
      </c>
      <c r="AV499" s="35" t="e">
        <f t="shared" si="219"/>
        <v>#N/A</v>
      </c>
      <c r="AW499" s="35" t="e">
        <f t="shared" si="219"/>
        <v>#N/A</v>
      </c>
      <c r="AX499" s="35" t="e">
        <f t="shared" si="219"/>
        <v>#N/A</v>
      </c>
      <c r="AY499" s="35" t="e">
        <f t="shared" si="219"/>
        <v>#N/A</v>
      </c>
      <c r="AZ499" s="35" t="e">
        <f t="shared" si="219"/>
        <v>#N/A</v>
      </c>
      <c r="BA499" s="35" t="e">
        <f t="shared" si="219"/>
        <v>#N/A</v>
      </c>
      <c r="BB499" s="35" t="e">
        <f t="shared" ref="BB499:BN503" si="220">BA493</f>
        <v>#N/A</v>
      </c>
      <c r="BC499" s="35" t="e">
        <f t="shared" si="220"/>
        <v>#N/A</v>
      </c>
      <c r="BD499" s="35" t="e">
        <f t="shared" si="220"/>
        <v>#N/A</v>
      </c>
      <c r="BE499" s="35" t="e">
        <f t="shared" si="220"/>
        <v>#N/A</v>
      </c>
      <c r="BF499" s="35" t="e">
        <f t="shared" si="220"/>
        <v>#N/A</v>
      </c>
      <c r="BG499" s="35" t="e">
        <f t="shared" si="220"/>
        <v>#N/A</v>
      </c>
      <c r="BH499" s="35" t="e">
        <f t="shared" si="220"/>
        <v>#N/A</v>
      </c>
      <c r="BI499" s="35" t="e">
        <f t="shared" si="220"/>
        <v>#N/A</v>
      </c>
      <c r="BJ499" s="35" t="e">
        <f t="shared" si="220"/>
        <v>#N/A</v>
      </c>
      <c r="BK499" s="35" t="e">
        <f t="shared" si="220"/>
        <v>#N/A</v>
      </c>
      <c r="BL499" s="35" t="e">
        <f t="shared" si="220"/>
        <v>#N/A</v>
      </c>
      <c r="BM499" s="35" t="e">
        <f t="shared" si="220"/>
        <v>#N/A</v>
      </c>
      <c r="BN499" s="35" t="e">
        <f t="shared" si="220"/>
        <v>#N/A</v>
      </c>
    </row>
    <row r="500" spans="3:66" hidden="1">
      <c r="C500" s="35" t="s">
        <v>0</v>
      </c>
      <c r="E500" s="35">
        <f>D494</f>
        <v>0</v>
      </c>
      <c r="F500" s="35">
        <f t="shared" si="217"/>
        <v>0</v>
      </c>
      <c r="G500" s="35">
        <f t="shared" si="217"/>
        <v>0</v>
      </c>
      <c r="H500" s="35">
        <f t="shared" si="217"/>
        <v>0</v>
      </c>
      <c r="I500" s="35">
        <f t="shared" si="217"/>
        <v>0</v>
      </c>
      <c r="J500" s="35">
        <f t="shared" si="217"/>
        <v>0</v>
      </c>
      <c r="K500" s="35">
        <f t="shared" si="217"/>
        <v>0</v>
      </c>
      <c r="L500" s="35">
        <f t="shared" si="217"/>
        <v>0</v>
      </c>
      <c r="M500" s="35">
        <f t="shared" si="217"/>
        <v>0</v>
      </c>
      <c r="N500" s="35">
        <f t="shared" si="217"/>
        <v>0</v>
      </c>
      <c r="O500" s="35">
        <f t="shared" si="217"/>
        <v>0</v>
      </c>
      <c r="P500" s="35">
        <f t="shared" si="217"/>
        <v>0</v>
      </c>
      <c r="Q500" s="35">
        <f t="shared" si="217"/>
        <v>0</v>
      </c>
      <c r="R500" s="35">
        <f t="shared" si="217"/>
        <v>0</v>
      </c>
      <c r="S500" s="35">
        <f t="shared" si="217"/>
        <v>0</v>
      </c>
      <c r="T500" s="35">
        <f t="shared" si="217"/>
        <v>0</v>
      </c>
      <c r="U500" s="35">
        <f t="shared" si="217"/>
        <v>0</v>
      </c>
      <c r="V500" s="35">
        <f t="shared" si="218"/>
        <v>0</v>
      </c>
      <c r="W500" s="35" t="e">
        <f t="shared" si="218"/>
        <v>#N/A</v>
      </c>
      <c r="X500" s="35" t="e">
        <f t="shared" si="218"/>
        <v>#N/A</v>
      </c>
      <c r="Y500" s="35" t="e">
        <f t="shared" si="218"/>
        <v>#N/A</v>
      </c>
      <c r="Z500" s="35" t="e">
        <f t="shared" si="218"/>
        <v>#N/A</v>
      </c>
      <c r="AA500" s="35" t="e">
        <f t="shared" si="218"/>
        <v>#N/A</v>
      </c>
      <c r="AB500" s="35" t="e">
        <f t="shared" si="218"/>
        <v>#N/A</v>
      </c>
      <c r="AC500" s="35" t="e">
        <f t="shared" si="218"/>
        <v>#N/A</v>
      </c>
      <c r="AD500" s="35" t="e">
        <f t="shared" si="218"/>
        <v>#N/A</v>
      </c>
      <c r="AE500" s="35" t="e">
        <f t="shared" si="218"/>
        <v>#N/A</v>
      </c>
      <c r="AF500" s="35" t="e">
        <f t="shared" si="218"/>
        <v>#N/A</v>
      </c>
      <c r="AG500" s="35" t="e">
        <f t="shared" si="218"/>
        <v>#N/A</v>
      </c>
      <c r="AH500" s="35" t="e">
        <f t="shared" si="218"/>
        <v>#N/A</v>
      </c>
      <c r="AI500" s="35" t="e">
        <f t="shared" si="218"/>
        <v>#N/A</v>
      </c>
      <c r="AJ500" s="35" t="e">
        <f t="shared" si="218"/>
        <v>#N/A</v>
      </c>
      <c r="AK500" s="35" t="e">
        <f t="shared" si="218"/>
        <v>#N/A</v>
      </c>
      <c r="AL500" s="35" t="e">
        <f t="shared" si="219"/>
        <v>#N/A</v>
      </c>
      <c r="AM500" s="35" t="e">
        <f t="shared" si="219"/>
        <v>#N/A</v>
      </c>
      <c r="AN500" s="35" t="e">
        <f t="shared" si="219"/>
        <v>#N/A</v>
      </c>
      <c r="AO500" s="35" t="e">
        <f t="shared" si="219"/>
        <v>#N/A</v>
      </c>
      <c r="AP500" s="35" t="e">
        <f t="shared" si="219"/>
        <v>#N/A</v>
      </c>
      <c r="AQ500" s="35" t="e">
        <f t="shared" si="219"/>
        <v>#N/A</v>
      </c>
      <c r="AR500" s="35" t="e">
        <f t="shared" si="219"/>
        <v>#N/A</v>
      </c>
      <c r="AS500" s="35" t="e">
        <f t="shared" si="219"/>
        <v>#N/A</v>
      </c>
      <c r="AT500" s="35" t="e">
        <f t="shared" si="219"/>
        <v>#N/A</v>
      </c>
      <c r="AU500" s="35" t="e">
        <f t="shared" si="219"/>
        <v>#N/A</v>
      </c>
      <c r="AV500" s="35" t="e">
        <f t="shared" si="219"/>
        <v>#N/A</v>
      </c>
      <c r="AW500" s="35" t="e">
        <f t="shared" si="219"/>
        <v>#N/A</v>
      </c>
      <c r="AX500" s="35" t="e">
        <f t="shared" si="219"/>
        <v>#N/A</v>
      </c>
      <c r="AY500" s="35" t="e">
        <f t="shared" si="219"/>
        <v>#N/A</v>
      </c>
      <c r="AZ500" s="35" t="e">
        <f t="shared" si="219"/>
        <v>#N/A</v>
      </c>
      <c r="BA500" s="35" t="e">
        <f t="shared" si="219"/>
        <v>#N/A</v>
      </c>
      <c r="BB500" s="35" t="e">
        <f t="shared" si="220"/>
        <v>#N/A</v>
      </c>
      <c r="BC500" s="35" t="e">
        <f t="shared" si="220"/>
        <v>#N/A</v>
      </c>
      <c r="BD500" s="35" t="e">
        <f t="shared" si="220"/>
        <v>#N/A</v>
      </c>
      <c r="BE500" s="35" t="e">
        <f t="shared" si="220"/>
        <v>#N/A</v>
      </c>
      <c r="BF500" s="35" t="e">
        <f t="shared" si="220"/>
        <v>#N/A</v>
      </c>
      <c r="BG500" s="35" t="e">
        <f t="shared" si="220"/>
        <v>#N/A</v>
      </c>
      <c r="BH500" s="35" t="e">
        <f t="shared" si="220"/>
        <v>#N/A</v>
      </c>
      <c r="BI500" s="35" t="e">
        <f t="shared" si="220"/>
        <v>#N/A</v>
      </c>
      <c r="BJ500" s="35" t="e">
        <f t="shared" si="220"/>
        <v>#N/A</v>
      </c>
      <c r="BK500" s="35" t="e">
        <f t="shared" si="220"/>
        <v>#N/A</v>
      </c>
      <c r="BL500" s="35" t="e">
        <f t="shared" si="220"/>
        <v>#N/A</v>
      </c>
      <c r="BM500" s="35" t="e">
        <f t="shared" si="220"/>
        <v>#N/A</v>
      </c>
      <c r="BN500" s="35" t="e">
        <f t="shared" si="220"/>
        <v>#N/A</v>
      </c>
    </row>
    <row r="501" spans="3:66" hidden="1">
      <c r="C501" s="35" t="s">
        <v>1</v>
      </c>
      <c r="E501" s="35">
        <f>D495</f>
        <v>0</v>
      </c>
      <c r="F501" s="35">
        <f t="shared" si="217"/>
        <v>0</v>
      </c>
      <c r="G501" s="35">
        <f t="shared" si="217"/>
        <v>0</v>
      </c>
      <c r="H501" s="35">
        <f t="shared" si="217"/>
        <v>0</v>
      </c>
      <c r="I501" s="35">
        <f t="shared" si="217"/>
        <v>0</v>
      </c>
      <c r="J501" s="35">
        <f t="shared" si="217"/>
        <v>0</v>
      </c>
      <c r="K501" s="35">
        <f t="shared" si="217"/>
        <v>0</v>
      </c>
      <c r="L501" s="35">
        <f t="shared" si="217"/>
        <v>0</v>
      </c>
      <c r="M501" s="35">
        <f t="shared" si="217"/>
        <v>0</v>
      </c>
      <c r="N501" s="35">
        <f t="shared" si="217"/>
        <v>0</v>
      </c>
      <c r="O501" s="35">
        <f t="shared" si="217"/>
        <v>0</v>
      </c>
      <c r="P501" s="35">
        <f t="shared" si="217"/>
        <v>0</v>
      </c>
      <c r="Q501" s="35">
        <f t="shared" si="217"/>
        <v>0</v>
      </c>
      <c r="R501" s="35">
        <f t="shared" si="217"/>
        <v>0</v>
      </c>
      <c r="S501" s="35">
        <f t="shared" si="217"/>
        <v>0</v>
      </c>
      <c r="T501" s="35">
        <f t="shared" si="217"/>
        <v>0</v>
      </c>
      <c r="U501" s="35">
        <f t="shared" si="217"/>
        <v>0</v>
      </c>
      <c r="V501" s="35">
        <f t="shared" si="218"/>
        <v>0</v>
      </c>
      <c r="W501" s="35" t="e">
        <f t="shared" si="218"/>
        <v>#N/A</v>
      </c>
      <c r="X501" s="35" t="e">
        <f t="shared" si="218"/>
        <v>#N/A</v>
      </c>
      <c r="Y501" s="35" t="e">
        <f t="shared" si="218"/>
        <v>#N/A</v>
      </c>
      <c r="Z501" s="35" t="e">
        <f t="shared" si="218"/>
        <v>#N/A</v>
      </c>
      <c r="AA501" s="35" t="e">
        <f t="shared" si="218"/>
        <v>#N/A</v>
      </c>
      <c r="AB501" s="35" t="e">
        <f t="shared" si="218"/>
        <v>#N/A</v>
      </c>
      <c r="AC501" s="35" t="e">
        <f t="shared" si="218"/>
        <v>#N/A</v>
      </c>
      <c r="AD501" s="35" t="e">
        <f t="shared" si="218"/>
        <v>#N/A</v>
      </c>
      <c r="AE501" s="35" t="e">
        <f t="shared" si="218"/>
        <v>#N/A</v>
      </c>
      <c r="AF501" s="35" t="e">
        <f t="shared" si="218"/>
        <v>#N/A</v>
      </c>
      <c r="AG501" s="35" t="e">
        <f t="shared" si="218"/>
        <v>#N/A</v>
      </c>
      <c r="AH501" s="35" t="e">
        <f t="shared" si="218"/>
        <v>#N/A</v>
      </c>
      <c r="AI501" s="35" t="e">
        <f t="shared" si="218"/>
        <v>#N/A</v>
      </c>
      <c r="AJ501" s="35" t="e">
        <f t="shared" si="218"/>
        <v>#N/A</v>
      </c>
      <c r="AK501" s="35" t="e">
        <f t="shared" si="218"/>
        <v>#N/A</v>
      </c>
      <c r="AL501" s="35" t="e">
        <f t="shared" si="219"/>
        <v>#N/A</v>
      </c>
      <c r="AM501" s="35" t="e">
        <f t="shared" si="219"/>
        <v>#N/A</v>
      </c>
      <c r="AN501" s="35" t="e">
        <f t="shared" si="219"/>
        <v>#N/A</v>
      </c>
      <c r="AO501" s="35" t="e">
        <f t="shared" si="219"/>
        <v>#N/A</v>
      </c>
      <c r="AP501" s="35" t="e">
        <f t="shared" si="219"/>
        <v>#N/A</v>
      </c>
      <c r="AQ501" s="35" t="e">
        <f t="shared" si="219"/>
        <v>#N/A</v>
      </c>
      <c r="AR501" s="35" t="e">
        <f t="shared" si="219"/>
        <v>#N/A</v>
      </c>
      <c r="AS501" s="35" t="e">
        <f t="shared" si="219"/>
        <v>#N/A</v>
      </c>
      <c r="AT501" s="35" t="e">
        <f t="shared" si="219"/>
        <v>#N/A</v>
      </c>
      <c r="AU501" s="35" t="e">
        <f t="shared" si="219"/>
        <v>#N/A</v>
      </c>
      <c r="AV501" s="35" t="e">
        <f t="shared" si="219"/>
        <v>#N/A</v>
      </c>
      <c r="AW501" s="35" t="e">
        <f t="shared" si="219"/>
        <v>#N/A</v>
      </c>
      <c r="AX501" s="35" t="e">
        <f t="shared" si="219"/>
        <v>#N/A</v>
      </c>
      <c r="AY501" s="35" t="e">
        <f t="shared" si="219"/>
        <v>#N/A</v>
      </c>
      <c r="AZ501" s="35" t="e">
        <f t="shared" si="219"/>
        <v>#N/A</v>
      </c>
      <c r="BA501" s="35" t="e">
        <f t="shared" si="219"/>
        <v>#N/A</v>
      </c>
      <c r="BB501" s="35" t="e">
        <f t="shared" si="220"/>
        <v>#N/A</v>
      </c>
      <c r="BC501" s="35" t="e">
        <f t="shared" si="220"/>
        <v>#N/A</v>
      </c>
      <c r="BD501" s="35" t="e">
        <f t="shared" si="220"/>
        <v>#N/A</v>
      </c>
      <c r="BE501" s="35" t="e">
        <f t="shared" si="220"/>
        <v>#N/A</v>
      </c>
      <c r="BF501" s="35" t="e">
        <f t="shared" si="220"/>
        <v>#N/A</v>
      </c>
      <c r="BG501" s="35" t="e">
        <f t="shared" si="220"/>
        <v>#N/A</v>
      </c>
      <c r="BH501" s="35" t="e">
        <f t="shared" si="220"/>
        <v>#N/A</v>
      </c>
      <c r="BI501" s="35" t="e">
        <f t="shared" si="220"/>
        <v>#N/A</v>
      </c>
      <c r="BJ501" s="35" t="e">
        <f t="shared" si="220"/>
        <v>#N/A</v>
      </c>
      <c r="BK501" s="35" t="e">
        <f t="shared" si="220"/>
        <v>#N/A</v>
      </c>
      <c r="BL501" s="35" t="e">
        <f t="shared" si="220"/>
        <v>#N/A</v>
      </c>
      <c r="BM501" s="35" t="e">
        <f t="shared" si="220"/>
        <v>#N/A</v>
      </c>
      <c r="BN501" s="35" t="e">
        <f t="shared" si="220"/>
        <v>#N/A</v>
      </c>
    </row>
    <row r="502" spans="3:66" hidden="1">
      <c r="C502" s="35" t="s">
        <v>2</v>
      </c>
      <c r="E502" s="35">
        <f>D496</f>
        <v>0</v>
      </c>
      <c r="F502" s="35">
        <f t="shared" si="217"/>
        <v>0</v>
      </c>
      <c r="G502" s="35">
        <f t="shared" si="217"/>
        <v>0</v>
      </c>
      <c r="H502" s="35">
        <f t="shared" si="217"/>
        <v>0</v>
      </c>
      <c r="I502" s="35">
        <f t="shared" si="217"/>
        <v>0</v>
      </c>
      <c r="J502" s="35">
        <f t="shared" si="217"/>
        <v>0</v>
      </c>
      <c r="K502" s="35">
        <f t="shared" si="217"/>
        <v>0</v>
      </c>
      <c r="L502" s="35">
        <f t="shared" si="217"/>
        <v>0</v>
      </c>
      <c r="M502" s="35">
        <f t="shared" si="217"/>
        <v>0</v>
      </c>
      <c r="N502" s="35">
        <f t="shared" si="217"/>
        <v>0</v>
      </c>
      <c r="O502" s="35">
        <f t="shared" si="217"/>
        <v>0</v>
      </c>
      <c r="P502" s="35">
        <f t="shared" si="217"/>
        <v>0</v>
      </c>
      <c r="Q502" s="35">
        <f t="shared" si="217"/>
        <v>0</v>
      </c>
      <c r="R502" s="35">
        <f t="shared" si="217"/>
        <v>0</v>
      </c>
      <c r="S502" s="35">
        <f t="shared" si="217"/>
        <v>0</v>
      </c>
      <c r="T502" s="35">
        <f t="shared" si="217"/>
        <v>0</v>
      </c>
      <c r="U502" s="35">
        <f t="shared" si="217"/>
        <v>0</v>
      </c>
      <c r="V502" s="35">
        <f t="shared" si="218"/>
        <v>0</v>
      </c>
      <c r="W502" s="35" t="e">
        <f t="shared" si="218"/>
        <v>#N/A</v>
      </c>
      <c r="X502" s="35" t="e">
        <f t="shared" si="218"/>
        <v>#N/A</v>
      </c>
      <c r="Y502" s="35" t="e">
        <f t="shared" si="218"/>
        <v>#N/A</v>
      </c>
      <c r="Z502" s="35" t="e">
        <f t="shared" si="218"/>
        <v>#N/A</v>
      </c>
      <c r="AA502" s="35" t="e">
        <f t="shared" si="218"/>
        <v>#N/A</v>
      </c>
      <c r="AB502" s="35" t="e">
        <f t="shared" si="218"/>
        <v>#N/A</v>
      </c>
      <c r="AC502" s="35" t="e">
        <f t="shared" si="218"/>
        <v>#N/A</v>
      </c>
      <c r="AD502" s="35" t="e">
        <f t="shared" si="218"/>
        <v>#N/A</v>
      </c>
      <c r="AE502" s="35" t="e">
        <f t="shared" si="218"/>
        <v>#N/A</v>
      </c>
      <c r="AF502" s="35" t="e">
        <f t="shared" si="218"/>
        <v>#N/A</v>
      </c>
      <c r="AG502" s="35" t="e">
        <f t="shared" si="218"/>
        <v>#N/A</v>
      </c>
      <c r="AH502" s="35" t="e">
        <f t="shared" si="218"/>
        <v>#N/A</v>
      </c>
      <c r="AI502" s="35" t="e">
        <f t="shared" si="218"/>
        <v>#N/A</v>
      </c>
      <c r="AJ502" s="35" t="e">
        <f t="shared" si="218"/>
        <v>#N/A</v>
      </c>
      <c r="AK502" s="35" t="e">
        <f t="shared" si="218"/>
        <v>#N/A</v>
      </c>
      <c r="AL502" s="35" t="e">
        <f t="shared" si="219"/>
        <v>#N/A</v>
      </c>
      <c r="AM502" s="35" t="e">
        <f t="shared" si="219"/>
        <v>#N/A</v>
      </c>
      <c r="AN502" s="35" t="e">
        <f t="shared" si="219"/>
        <v>#N/A</v>
      </c>
      <c r="AO502" s="35" t="e">
        <f t="shared" si="219"/>
        <v>#N/A</v>
      </c>
      <c r="AP502" s="35" t="e">
        <f t="shared" si="219"/>
        <v>#N/A</v>
      </c>
      <c r="AQ502" s="35" t="e">
        <f t="shared" si="219"/>
        <v>#N/A</v>
      </c>
      <c r="AR502" s="35" t="e">
        <f t="shared" si="219"/>
        <v>#N/A</v>
      </c>
      <c r="AS502" s="35" t="e">
        <f t="shared" si="219"/>
        <v>#N/A</v>
      </c>
      <c r="AT502" s="35" t="e">
        <f t="shared" si="219"/>
        <v>#N/A</v>
      </c>
      <c r="AU502" s="35" t="e">
        <f t="shared" si="219"/>
        <v>#N/A</v>
      </c>
      <c r="AV502" s="35" t="e">
        <f t="shared" si="219"/>
        <v>#N/A</v>
      </c>
      <c r="AW502" s="35" t="e">
        <f t="shared" si="219"/>
        <v>#N/A</v>
      </c>
      <c r="AX502" s="35" t="e">
        <f t="shared" si="219"/>
        <v>#N/A</v>
      </c>
      <c r="AY502" s="35" t="e">
        <f t="shared" si="219"/>
        <v>#N/A</v>
      </c>
      <c r="AZ502" s="35" t="e">
        <f t="shared" si="219"/>
        <v>#N/A</v>
      </c>
      <c r="BA502" s="35" t="e">
        <f t="shared" si="219"/>
        <v>#N/A</v>
      </c>
      <c r="BB502" s="35" t="e">
        <f t="shared" si="220"/>
        <v>#N/A</v>
      </c>
      <c r="BC502" s="35" t="e">
        <f t="shared" si="220"/>
        <v>#N/A</v>
      </c>
      <c r="BD502" s="35" t="e">
        <f t="shared" si="220"/>
        <v>#N/A</v>
      </c>
      <c r="BE502" s="35" t="e">
        <f t="shared" si="220"/>
        <v>#N/A</v>
      </c>
      <c r="BF502" s="35" t="e">
        <f t="shared" si="220"/>
        <v>#N/A</v>
      </c>
      <c r="BG502" s="35" t="e">
        <f t="shared" si="220"/>
        <v>#N/A</v>
      </c>
      <c r="BH502" s="35" t="e">
        <f t="shared" si="220"/>
        <v>#N/A</v>
      </c>
      <c r="BI502" s="35" t="e">
        <f t="shared" si="220"/>
        <v>#N/A</v>
      </c>
      <c r="BJ502" s="35" t="e">
        <f t="shared" si="220"/>
        <v>#N/A</v>
      </c>
      <c r="BK502" s="35" t="e">
        <f t="shared" si="220"/>
        <v>#N/A</v>
      </c>
      <c r="BL502" s="35" t="e">
        <f t="shared" si="220"/>
        <v>#N/A</v>
      </c>
      <c r="BM502" s="35" t="e">
        <f t="shared" si="220"/>
        <v>#N/A</v>
      </c>
      <c r="BN502" s="35" t="e">
        <f t="shared" si="220"/>
        <v>#N/A</v>
      </c>
    </row>
    <row r="503" spans="3:66" hidden="1">
      <c r="C503" s="35" t="s">
        <v>13</v>
      </c>
      <c r="E503" s="35">
        <f>D497</f>
        <v>0</v>
      </c>
      <c r="F503" s="35">
        <f t="shared" si="217"/>
        <v>0</v>
      </c>
      <c r="G503" s="35">
        <f t="shared" si="217"/>
        <v>0</v>
      </c>
      <c r="H503" s="35">
        <f t="shared" si="217"/>
        <v>0</v>
      </c>
      <c r="I503" s="35">
        <f t="shared" si="217"/>
        <v>0</v>
      </c>
      <c r="J503" s="35">
        <f t="shared" si="217"/>
        <v>0</v>
      </c>
      <c r="K503" s="35">
        <f t="shared" si="217"/>
        <v>0</v>
      </c>
      <c r="L503" s="35">
        <f t="shared" si="217"/>
        <v>0</v>
      </c>
      <c r="M503" s="35">
        <f t="shared" si="217"/>
        <v>0</v>
      </c>
      <c r="N503" s="35">
        <f t="shared" si="217"/>
        <v>0</v>
      </c>
      <c r="O503" s="35">
        <f t="shared" si="217"/>
        <v>0</v>
      </c>
      <c r="P503" s="35">
        <f t="shared" si="217"/>
        <v>0</v>
      </c>
      <c r="Q503" s="35">
        <f t="shared" si="217"/>
        <v>0</v>
      </c>
      <c r="R503" s="35">
        <f t="shared" si="217"/>
        <v>0</v>
      </c>
      <c r="S503" s="35">
        <f t="shared" si="217"/>
        <v>0</v>
      </c>
      <c r="T503" s="35">
        <f t="shared" si="217"/>
        <v>0</v>
      </c>
      <c r="U503" s="35">
        <f t="shared" si="217"/>
        <v>0</v>
      </c>
      <c r="V503" s="35">
        <f t="shared" si="218"/>
        <v>0</v>
      </c>
      <c r="W503" s="35" t="e">
        <f t="shared" si="218"/>
        <v>#N/A</v>
      </c>
      <c r="X503" s="35" t="e">
        <f t="shared" si="218"/>
        <v>#N/A</v>
      </c>
      <c r="Y503" s="35" t="e">
        <f t="shared" si="218"/>
        <v>#N/A</v>
      </c>
      <c r="Z503" s="35" t="e">
        <f t="shared" si="218"/>
        <v>#N/A</v>
      </c>
      <c r="AA503" s="35" t="e">
        <f t="shared" si="218"/>
        <v>#N/A</v>
      </c>
      <c r="AB503" s="35" t="e">
        <f t="shared" si="218"/>
        <v>#N/A</v>
      </c>
      <c r="AC503" s="35" t="e">
        <f t="shared" si="218"/>
        <v>#N/A</v>
      </c>
      <c r="AD503" s="35" t="e">
        <f t="shared" si="218"/>
        <v>#N/A</v>
      </c>
      <c r="AE503" s="35" t="e">
        <f t="shared" si="218"/>
        <v>#N/A</v>
      </c>
      <c r="AF503" s="35" t="e">
        <f t="shared" si="218"/>
        <v>#N/A</v>
      </c>
      <c r="AG503" s="35" t="e">
        <f t="shared" si="218"/>
        <v>#N/A</v>
      </c>
      <c r="AH503" s="35" t="e">
        <f t="shared" si="218"/>
        <v>#N/A</v>
      </c>
      <c r="AI503" s="35" t="e">
        <f t="shared" si="218"/>
        <v>#N/A</v>
      </c>
      <c r="AJ503" s="35" t="e">
        <f t="shared" si="218"/>
        <v>#N/A</v>
      </c>
      <c r="AK503" s="35" t="e">
        <f t="shared" si="218"/>
        <v>#N/A</v>
      </c>
      <c r="AL503" s="35" t="e">
        <f t="shared" si="219"/>
        <v>#N/A</v>
      </c>
      <c r="AM503" s="35" t="e">
        <f t="shared" si="219"/>
        <v>#N/A</v>
      </c>
      <c r="AN503" s="35" t="e">
        <f t="shared" si="219"/>
        <v>#N/A</v>
      </c>
      <c r="AO503" s="35" t="e">
        <f t="shared" si="219"/>
        <v>#N/A</v>
      </c>
      <c r="AP503" s="35" t="e">
        <f t="shared" si="219"/>
        <v>#N/A</v>
      </c>
      <c r="AQ503" s="35" t="e">
        <f t="shared" si="219"/>
        <v>#N/A</v>
      </c>
      <c r="AR503" s="35" t="e">
        <f t="shared" si="219"/>
        <v>#N/A</v>
      </c>
      <c r="AS503" s="35" t="e">
        <f t="shared" si="219"/>
        <v>#N/A</v>
      </c>
      <c r="AT503" s="35" t="e">
        <f t="shared" si="219"/>
        <v>#N/A</v>
      </c>
      <c r="AU503" s="35" t="e">
        <f t="shared" si="219"/>
        <v>#N/A</v>
      </c>
      <c r="AV503" s="35" t="e">
        <f t="shared" si="219"/>
        <v>#N/A</v>
      </c>
      <c r="AW503" s="35" t="e">
        <f t="shared" si="219"/>
        <v>#N/A</v>
      </c>
      <c r="AX503" s="35" t="e">
        <f t="shared" si="219"/>
        <v>#N/A</v>
      </c>
      <c r="AY503" s="35" t="e">
        <f t="shared" si="219"/>
        <v>#N/A</v>
      </c>
      <c r="AZ503" s="35" t="e">
        <f t="shared" si="219"/>
        <v>#N/A</v>
      </c>
      <c r="BA503" s="35" t="e">
        <f t="shared" si="219"/>
        <v>#N/A</v>
      </c>
      <c r="BB503" s="35" t="e">
        <f t="shared" si="220"/>
        <v>#N/A</v>
      </c>
      <c r="BC503" s="35" t="e">
        <f t="shared" si="220"/>
        <v>#N/A</v>
      </c>
      <c r="BD503" s="35" t="e">
        <f t="shared" si="220"/>
        <v>#N/A</v>
      </c>
      <c r="BE503" s="35" t="e">
        <f t="shared" si="220"/>
        <v>#N/A</v>
      </c>
      <c r="BF503" s="35" t="e">
        <f t="shared" si="220"/>
        <v>#N/A</v>
      </c>
      <c r="BG503" s="35" t="e">
        <f t="shared" si="220"/>
        <v>#N/A</v>
      </c>
      <c r="BH503" s="35" t="e">
        <f t="shared" si="220"/>
        <v>#N/A</v>
      </c>
      <c r="BI503" s="35" t="e">
        <f t="shared" si="220"/>
        <v>#N/A</v>
      </c>
      <c r="BJ503" s="35" t="e">
        <f t="shared" si="220"/>
        <v>#N/A</v>
      </c>
      <c r="BK503" s="35" t="e">
        <f t="shared" si="220"/>
        <v>#N/A</v>
      </c>
      <c r="BL503" s="35" t="e">
        <f t="shared" si="220"/>
        <v>#N/A</v>
      </c>
      <c r="BM503" s="35" t="e">
        <f t="shared" si="220"/>
        <v>#N/A</v>
      </c>
      <c r="BN503" s="35" t="e">
        <f t="shared" si="220"/>
        <v>#N/A</v>
      </c>
    </row>
    <row r="504" spans="3:66" hidden="1"/>
    <row r="505" spans="3:66" hidden="1">
      <c r="C505" s="35" t="s">
        <v>12</v>
      </c>
      <c r="F505" s="35">
        <f>E499</f>
        <v>0</v>
      </c>
      <c r="G505" s="35">
        <f t="shared" ref="G505:V509" si="221">F499</f>
        <v>0</v>
      </c>
      <c r="H505" s="35">
        <f t="shared" si="221"/>
        <v>0</v>
      </c>
      <c r="I505" s="35">
        <f t="shared" si="221"/>
        <v>0</v>
      </c>
      <c r="J505" s="35">
        <f t="shared" si="221"/>
        <v>0</v>
      </c>
      <c r="K505" s="35">
        <f t="shared" si="221"/>
        <v>0</v>
      </c>
      <c r="L505" s="35">
        <f t="shared" si="221"/>
        <v>0</v>
      </c>
      <c r="M505" s="35">
        <f t="shared" si="221"/>
        <v>0</v>
      </c>
      <c r="N505" s="35">
        <f t="shared" si="221"/>
        <v>0</v>
      </c>
      <c r="O505" s="35">
        <f t="shared" si="221"/>
        <v>0</v>
      </c>
      <c r="P505" s="35">
        <f t="shared" si="221"/>
        <v>0</v>
      </c>
      <c r="Q505" s="35">
        <f t="shared" si="221"/>
        <v>0</v>
      </c>
      <c r="R505" s="35">
        <f t="shared" si="221"/>
        <v>0</v>
      </c>
      <c r="S505" s="35">
        <f t="shared" si="221"/>
        <v>0</v>
      </c>
      <c r="T505" s="35">
        <f t="shared" si="221"/>
        <v>0</v>
      </c>
      <c r="U505" s="35">
        <f t="shared" si="221"/>
        <v>0</v>
      </c>
      <c r="V505" s="35">
        <f t="shared" si="221"/>
        <v>0</v>
      </c>
      <c r="W505" s="35">
        <f t="shared" ref="W505:AL509" si="222">V499</f>
        <v>0</v>
      </c>
      <c r="X505" s="35">
        <f t="shared" si="222"/>
        <v>0</v>
      </c>
      <c r="Y505" s="35" t="e">
        <f t="shared" si="222"/>
        <v>#N/A</v>
      </c>
      <c r="Z505" s="35" t="e">
        <f t="shared" si="222"/>
        <v>#N/A</v>
      </c>
      <c r="AA505" s="35" t="e">
        <f t="shared" si="222"/>
        <v>#N/A</v>
      </c>
      <c r="AB505" s="35" t="e">
        <f t="shared" si="222"/>
        <v>#N/A</v>
      </c>
      <c r="AC505" s="35" t="e">
        <f t="shared" si="222"/>
        <v>#N/A</v>
      </c>
      <c r="AD505" s="35" t="e">
        <f t="shared" si="222"/>
        <v>#N/A</v>
      </c>
      <c r="AE505" s="35" t="e">
        <f t="shared" si="222"/>
        <v>#N/A</v>
      </c>
      <c r="AF505" s="35" t="e">
        <f t="shared" si="222"/>
        <v>#N/A</v>
      </c>
      <c r="AG505" s="35" t="e">
        <f t="shared" si="222"/>
        <v>#N/A</v>
      </c>
      <c r="AH505" s="35" t="e">
        <f t="shared" si="222"/>
        <v>#N/A</v>
      </c>
      <c r="AI505" s="35" t="e">
        <f t="shared" si="222"/>
        <v>#N/A</v>
      </c>
      <c r="AJ505" s="35" t="e">
        <f t="shared" si="222"/>
        <v>#N/A</v>
      </c>
      <c r="AK505" s="35" t="e">
        <f t="shared" si="222"/>
        <v>#N/A</v>
      </c>
      <c r="AL505" s="35" t="e">
        <f t="shared" si="222"/>
        <v>#N/A</v>
      </c>
      <c r="AM505" s="35" t="e">
        <f t="shared" ref="AM505:BB509" si="223">AL499</f>
        <v>#N/A</v>
      </c>
      <c r="AN505" s="35" t="e">
        <f t="shared" si="223"/>
        <v>#N/A</v>
      </c>
      <c r="AO505" s="35" t="e">
        <f t="shared" si="223"/>
        <v>#N/A</v>
      </c>
      <c r="AP505" s="35" t="e">
        <f t="shared" si="223"/>
        <v>#N/A</v>
      </c>
      <c r="AQ505" s="35" t="e">
        <f t="shared" si="223"/>
        <v>#N/A</v>
      </c>
      <c r="AR505" s="35" t="e">
        <f t="shared" si="223"/>
        <v>#N/A</v>
      </c>
      <c r="AS505" s="35" t="e">
        <f t="shared" si="223"/>
        <v>#N/A</v>
      </c>
      <c r="AT505" s="35" t="e">
        <f t="shared" si="223"/>
        <v>#N/A</v>
      </c>
      <c r="AU505" s="35" t="e">
        <f t="shared" si="223"/>
        <v>#N/A</v>
      </c>
      <c r="AV505" s="35" t="e">
        <f t="shared" si="223"/>
        <v>#N/A</v>
      </c>
      <c r="AW505" s="35" t="e">
        <f t="shared" si="223"/>
        <v>#N/A</v>
      </c>
      <c r="AX505" s="35" t="e">
        <f t="shared" si="223"/>
        <v>#N/A</v>
      </c>
      <c r="AY505" s="35" t="e">
        <f t="shared" si="223"/>
        <v>#N/A</v>
      </c>
      <c r="AZ505" s="35" t="e">
        <f t="shared" si="223"/>
        <v>#N/A</v>
      </c>
      <c r="BA505" s="35" t="e">
        <f t="shared" si="223"/>
        <v>#N/A</v>
      </c>
      <c r="BB505" s="35" t="e">
        <f t="shared" si="223"/>
        <v>#N/A</v>
      </c>
      <c r="BC505" s="35" t="e">
        <f t="shared" ref="BC505:BN509" si="224">BB499</f>
        <v>#N/A</v>
      </c>
      <c r="BD505" s="35" t="e">
        <f t="shared" si="224"/>
        <v>#N/A</v>
      </c>
      <c r="BE505" s="35" t="e">
        <f t="shared" si="224"/>
        <v>#N/A</v>
      </c>
      <c r="BF505" s="35" t="e">
        <f t="shared" si="224"/>
        <v>#N/A</v>
      </c>
      <c r="BG505" s="35" t="e">
        <f t="shared" si="224"/>
        <v>#N/A</v>
      </c>
      <c r="BH505" s="35" t="e">
        <f t="shared" si="224"/>
        <v>#N/A</v>
      </c>
      <c r="BI505" s="35" t="e">
        <f t="shared" si="224"/>
        <v>#N/A</v>
      </c>
      <c r="BJ505" s="35" t="e">
        <f t="shared" si="224"/>
        <v>#N/A</v>
      </c>
      <c r="BK505" s="35" t="e">
        <f t="shared" si="224"/>
        <v>#N/A</v>
      </c>
      <c r="BL505" s="35" t="e">
        <f t="shared" si="224"/>
        <v>#N/A</v>
      </c>
      <c r="BM505" s="35" t="e">
        <f t="shared" si="224"/>
        <v>#N/A</v>
      </c>
      <c r="BN505" s="35" t="e">
        <f t="shared" si="224"/>
        <v>#N/A</v>
      </c>
    </row>
    <row r="506" spans="3:66" hidden="1">
      <c r="C506" s="35" t="s">
        <v>0</v>
      </c>
      <c r="F506" s="35">
        <f>E500</f>
        <v>0</v>
      </c>
      <c r="G506" s="35">
        <f t="shared" si="221"/>
        <v>0</v>
      </c>
      <c r="H506" s="35">
        <f t="shared" si="221"/>
        <v>0</v>
      </c>
      <c r="I506" s="35">
        <f t="shared" si="221"/>
        <v>0</v>
      </c>
      <c r="J506" s="35">
        <f t="shared" si="221"/>
        <v>0</v>
      </c>
      <c r="K506" s="35">
        <f t="shared" si="221"/>
        <v>0</v>
      </c>
      <c r="L506" s="35">
        <f t="shared" si="221"/>
        <v>0</v>
      </c>
      <c r="M506" s="35">
        <f t="shared" si="221"/>
        <v>0</v>
      </c>
      <c r="N506" s="35">
        <f t="shared" si="221"/>
        <v>0</v>
      </c>
      <c r="O506" s="35">
        <f t="shared" si="221"/>
        <v>0</v>
      </c>
      <c r="P506" s="35">
        <f t="shared" si="221"/>
        <v>0</v>
      </c>
      <c r="Q506" s="35">
        <f t="shared" si="221"/>
        <v>0</v>
      </c>
      <c r="R506" s="35">
        <f t="shared" si="221"/>
        <v>0</v>
      </c>
      <c r="S506" s="35">
        <f t="shared" si="221"/>
        <v>0</v>
      </c>
      <c r="T506" s="35">
        <f t="shared" si="221"/>
        <v>0</v>
      </c>
      <c r="U506" s="35">
        <f t="shared" si="221"/>
        <v>0</v>
      </c>
      <c r="V506" s="35">
        <f t="shared" si="221"/>
        <v>0</v>
      </c>
      <c r="W506" s="35">
        <f t="shared" si="222"/>
        <v>0</v>
      </c>
      <c r="X506" s="35" t="e">
        <f t="shared" si="222"/>
        <v>#N/A</v>
      </c>
      <c r="Y506" s="35" t="e">
        <f t="shared" si="222"/>
        <v>#N/A</v>
      </c>
      <c r="Z506" s="35" t="e">
        <f t="shared" si="222"/>
        <v>#N/A</v>
      </c>
      <c r="AA506" s="35" t="e">
        <f t="shared" si="222"/>
        <v>#N/A</v>
      </c>
      <c r="AB506" s="35" t="e">
        <f t="shared" si="222"/>
        <v>#N/A</v>
      </c>
      <c r="AC506" s="35" t="e">
        <f t="shared" si="222"/>
        <v>#N/A</v>
      </c>
      <c r="AD506" s="35" t="e">
        <f t="shared" si="222"/>
        <v>#N/A</v>
      </c>
      <c r="AE506" s="35" t="e">
        <f t="shared" si="222"/>
        <v>#N/A</v>
      </c>
      <c r="AF506" s="35" t="e">
        <f t="shared" si="222"/>
        <v>#N/A</v>
      </c>
      <c r="AG506" s="35" t="e">
        <f t="shared" si="222"/>
        <v>#N/A</v>
      </c>
      <c r="AH506" s="35" t="e">
        <f t="shared" si="222"/>
        <v>#N/A</v>
      </c>
      <c r="AI506" s="35" t="e">
        <f t="shared" si="222"/>
        <v>#N/A</v>
      </c>
      <c r="AJ506" s="35" t="e">
        <f t="shared" si="222"/>
        <v>#N/A</v>
      </c>
      <c r="AK506" s="35" t="e">
        <f t="shared" si="222"/>
        <v>#N/A</v>
      </c>
      <c r="AL506" s="35" t="e">
        <f t="shared" si="222"/>
        <v>#N/A</v>
      </c>
      <c r="AM506" s="35" t="e">
        <f t="shared" si="223"/>
        <v>#N/A</v>
      </c>
      <c r="AN506" s="35" t="e">
        <f t="shared" si="223"/>
        <v>#N/A</v>
      </c>
      <c r="AO506" s="35" t="e">
        <f t="shared" si="223"/>
        <v>#N/A</v>
      </c>
      <c r="AP506" s="35" t="e">
        <f t="shared" si="223"/>
        <v>#N/A</v>
      </c>
      <c r="AQ506" s="35" t="e">
        <f t="shared" si="223"/>
        <v>#N/A</v>
      </c>
      <c r="AR506" s="35" t="e">
        <f t="shared" si="223"/>
        <v>#N/A</v>
      </c>
      <c r="AS506" s="35" t="e">
        <f t="shared" si="223"/>
        <v>#N/A</v>
      </c>
      <c r="AT506" s="35" t="e">
        <f t="shared" si="223"/>
        <v>#N/A</v>
      </c>
      <c r="AU506" s="35" t="e">
        <f t="shared" si="223"/>
        <v>#N/A</v>
      </c>
      <c r="AV506" s="35" t="e">
        <f t="shared" si="223"/>
        <v>#N/A</v>
      </c>
      <c r="AW506" s="35" t="e">
        <f t="shared" si="223"/>
        <v>#N/A</v>
      </c>
      <c r="AX506" s="35" t="e">
        <f t="shared" si="223"/>
        <v>#N/A</v>
      </c>
      <c r="AY506" s="35" t="e">
        <f t="shared" si="223"/>
        <v>#N/A</v>
      </c>
      <c r="AZ506" s="35" t="e">
        <f t="shared" si="223"/>
        <v>#N/A</v>
      </c>
      <c r="BA506" s="35" t="e">
        <f t="shared" si="223"/>
        <v>#N/A</v>
      </c>
      <c r="BB506" s="35" t="e">
        <f t="shared" si="223"/>
        <v>#N/A</v>
      </c>
      <c r="BC506" s="35" t="e">
        <f t="shared" si="224"/>
        <v>#N/A</v>
      </c>
      <c r="BD506" s="35" t="e">
        <f t="shared" si="224"/>
        <v>#N/A</v>
      </c>
      <c r="BE506" s="35" t="e">
        <f t="shared" si="224"/>
        <v>#N/A</v>
      </c>
      <c r="BF506" s="35" t="e">
        <f t="shared" si="224"/>
        <v>#N/A</v>
      </c>
      <c r="BG506" s="35" t="e">
        <f t="shared" si="224"/>
        <v>#N/A</v>
      </c>
      <c r="BH506" s="35" t="e">
        <f t="shared" si="224"/>
        <v>#N/A</v>
      </c>
      <c r="BI506" s="35" t="e">
        <f t="shared" si="224"/>
        <v>#N/A</v>
      </c>
      <c r="BJ506" s="35" t="e">
        <f t="shared" si="224"/>
        <v>#N/A</v>
      </c>
      <c r="BK506" s="35" t="e">
        <f t="shared" si="224"/>
        <v>#N/A</v>
      </c>
      <c r="BL506" s="35" t="e">
        <f t="shared" si="224"/>
        <v>#N/A</v>
      </c>
      <c r="BM506" s="35" t="e">
        <f t="shared" si="224"/>
        <v>#N/A</v>
      </c>
      <c r="BN506" s="35" t="e">
        <f t="shared" si="224"/>
        <v>#N/A</v>
      </c>
    </row>
    <row r="507" spans="3:66" hidden="1">
      <c r="C507" s="35" t="s">
        <v>1</v>
      </c>
      <c r="F507" s="35">
        <f>E501</f>
        <v>0</v>
      </c>
      <c r="G507" s="35">
        <f t="shared" si="221"/>
        <v>0</v>
      </c>
      <c r="H507" s="35">
        <f t="shared" si="221"/>
        <v>0</v>
      </c>
      <c r="I507" s="35">
        <f t="shared" si="221"/>
        <v>0</v>
      </c>
      <c r="J507" s="35">
        <f t="shared" si="221"/>
        <v>0</v>
      </c>
      <c r="K507" s="35">
        <f t="shared" si="221"/>
        <v>0</v>
      </c>
      <c r="L507" s="35">
        <f t="shared" si="221"/>
        <v>0</v>
      </c>
      <c r="M507" s="35">
        <f t="shared" si="221"/>
        <v>0</v>
      </c>
      <c r="N507" s="35">
        <f t="shared" si="221"/>
        <v>0</v>
      </c>
      <c r="O507" s="35">
        <f t="shared" si="221"/>
        <v>0</v>
      </c>
      <c r="P507" s="35">
        <f t="shared" si="221"/>
        <v>0</v>
      </c>
      <c r="Q507" s="35">
        <f t="shared" si="221"/>
        <v>0</v>
      </c>
      <c r="R507" s="35">
        <f t="shared" si="221"/>
        <v>0</v>
      </c>
      <c r="S507" s="35">
        <f t="shared" si="221"/>
        <v>0</v>
      </c>
      <c r="T507" s="35">
        <f t="shared" si="221"/>
        <v>0</v>
      </c>
      <c r="U507" s="35">
        <f t="shared" si="221"/>
        <v>0</v>
      </c>
      <c r="V507" s="35">
        <f t="shared" si="221"/>
        <v>0</v>
      </c>
      <c r="W507" s="35">
        <f t="shared" si="222"/>
        <v>0</v>
      </c>
      <c r="X507" s="35" t="e">
        <f t="shared" si="222"/>
        <v>#N/A</v>
      </c>
      <c r="Y507" s="35" t="e">
        <f t="shared" si="222"/>
        <v>#N/A</v>
      </c>
      <c r="Z507" s="35" t="e">
        <f t="shared" si="222"/>
        <v>#N/A</v>
      </c>
      <c r="AA507" s="35" t="e">
        <f t="shared" si="222"/>
        <v>#N/A</v>
      </c>
      <c r="AB507" s="35" t="e">
        <f t="shared" si="222"/>
        <v>#N/A</v>
      </c>
      <c r="AC507" s="35" t="e">
        <f t="shared" si="222"/>
        <v>#N/A</v>
      </c>
      <c r="AD507" s="35" t="e">
        <f t="shared" si="222"/>
        <v>#N/A</v>
      </c>
      <c r="AE507" s="35" t="e">
        <f t="shared" si="222"/>
        <v>#N/A</v>
      </c>
      <c r="AF507" s="35" t="e">
        <f t="shared" si="222"/>
        <v>#N/A</v>
      </c>
      <c r="AG507" s="35" t="e">
        <f t="shared" si="222"/>
        <v>#N/A</v>
      </c>
      <c r="AH507" s="35" t="e">
        <f t="shared" si="222"/>
        <v>#N/A</v>
      </c>
      <c r="AI507" s="35" t="e">
        <f t="shared" si="222"/>
        <v>#N/A</v>
      </c>
      <c r="AJ507" s="35" t="e">
        <f t="shared" si="222"/>
        <v>#N/A</v>
      </c>
      <c r="AK507" s="35" t="e">
        <f t="shared" si="222"/>
        <v>#N/A</v>
      </c>
      <c r="AL507" s="35" t="e">
        <f t="shared" si="222"/>
        <v>#N/A</v>
      </c>
      <c r="AM507" s="35" t="e">
        <f t="shared" si="223"/>
        <v>#N/A</v>
      </c>
      <c r="AN507" s="35" t="e">
        <f t="shared" si="223"/>
        <v>#N/A</v>
      </c>
      <c r="AO507" s="35" t="e">
        <f t="shared" si="223"/>
        <v>#N/A</v>
      </c>
      <c r="AP507" s="35" t="e">
        <f t="shared" si="223"/>
        <v>#N/A</v>
      </c>
      <c r="AQ507" s="35" t="e">
        <f t="shared" si="223"/>
        <v>#N/A</v>
      </c>
      <c r="AR507" s="35" t="e">
        <f t="shared" si="223"/>
        <v>#N/A</v>
      </c>
      <c r="AS507" s="35" t="e">
        <f t="shared" si="223"/>
        <v>#N/A</v>
      </c>
      <c r="AT507" s="35" t="e">
        <f t="shared" si="223"/>
        <v>#N/A</v>
      </c>
      <c r="AU507" s="35" t="e">
        <f t="shared" si="223"/>
        <v>#N/A</v>
      </c>
      <c r="AV507" s="35" t="e">
        <f t="shared" si="223"/>
        <v>#N/A</v>
      </c>
      <c r="AW507" s="35" t="e">
        <f t="shared" si="223"/>
        <v>#N/A</v>
      </c>
      <c r="AX507" s="35" t="e">
        <f t="shared" si="223"/>
        <v>#N/A</v>
      </c>
      <c r="AY507" s="35" t="e">
        <f t="shared" si="223"/>
        <v>#N/A</v>
      </c>
      <c r="AZ507" s="35" t="e">
        <f t="shared" si="223"/>
        <v>#N/A</v>
      </c>
      <c r="BA507" s="35" t="e">
        <f t="shared" si="223"/>
        <v>#N/A</v>
      </c>
      <c r="BB507" s="35" t="e">
        <f t="shared" si="223"/>
        <v>#N/A</v>
      </c>
      <c r="BC507" s="35" t="e">
        <f t="shared" si="224"/>
        <v>#N/A</v>
      </c>
      <c r="BD507" s="35" t="e">
        <f t="shared" si="224"/>
        <v>#N/A</v>
      </c>
      <c r="BE507" s="35" t="e">
        <f t="shared" si="224"/>
        <v>#N/A</v>
      </c>
      <c r="BF507" s="35" t="e">
        <f t="shared" si="224"/>
        <v>#N/A</v>
      </c>
      <c r="BG507" s="35" t="e">
        <f t="shared" si="224"/>
        <v>#N/A</v>
      </c>
      <c r="BH507" s="35" t="e">
        <f t="shared" si="224"/>
        <v>#N/A</v>
      </c>
      <c r="BI507" s="35" t="e">
        <f t="shared" si="224"/>
        <v>#N/A</v>
      </c>
      <c r="BJ507" s="35" t="e">
        <f t="shared" si="224"/>
        <v>#N/A</v>
      </c>
      <c r="BK507" s="35" t="e">
        <f t="shared" si="224"/>
        <v>#N/A</v>
      </c>
      <c r="BL507" s="35" t="e">
        <f t="shared" si="224"/>
        <v>#N/A</v>
      </c>
      <c r="BM507" s="35" t="e">
        <f t="shared" si="224"/>
        <v>#N/A</v>
      </c>
      <c r="BN507" s="35" t="e">
        <f t="shared" si="224"/>
        <v>#N/A</v>
      </c>
    </row>
    <row r="508" spans="3:66" hidden="1">
      <c r="C508" s="35" t="s">
        <v>2</v>
      </c>
      <c r="F508" s="35">
        <f>E502</f>
        <v>0</v>
      </c>
      <c r="G508" s="35">
        <f t="shared" si="221"/>
        <v>0</v>
      </c>
      <c r="H508" s="35">
        <f t="shared" si="221"/>
        <v>0</v>
      </c>
      <c r="I508" s="35">
        <f t="shared" si="221"/>
        <v>0</v>
      </c>
      <c r="J508" s="35">
        <f t="shared" si="221"/>
        <v>0</v>
      </c>
      <c r="K508" s="35">
        <f t="shared" si="221"/>
        <v>0</v>
      </c>
      <c r="L508" s="35">
        <f t="shared" si="221"/>
        <v>0</v>
      </c>
      <c r="M508" s="35">
        <f t="shared" si="221"/>
        <v>0</v>
      </c>
      <c r="N508" s="35">
        <f t="shared" si="221"/>
        <v>0</v>
      </c>
      <c r="O508" s="35">
        <f t="shared" si="221"/>
        <v>0</v>
      </c>
      <c r="P508" s="35">
        <f t="shared" si="221"/>
        <v>0</v>
      </c>
      <c r="Q508" s="35">
        <f t="shared" si="221"/>
        <v>0</v>
      </c>
      <c r="R508" s="35">
        <f t="shared" si="221"/>
        <v>0</v>
      </c>
      <c r="S508" s="35">
        <f t="shared" si="221"/>
        <v>0</v>
      </c>
      <c r="T508" s="35">
        <f t="shared" si="221"/>
        <v>0</v>
      </c>
      <c r="U508" s="35">
        <f t="shared" si="221"/>
        <v>0</v>
      </c>
      <c r="V508" s="35">
        <f t="shared" si="221"/>
        <v>0</v>
      </c>
      <c r="W508" s="35">
        <f t="shared" si="222"/>
        <v>0</v>
      </c>
      <c r="X508" s="35" t="e">
        <f t="shared" si="222"/>
        <v>#N/A</v>
      </c>
      <c r="Y508" s="35" t="e">
        <f t="shared" si="222"/>
        <v>#N/A</v>
      </c>
      <c r="Z508" s="35" t="e">
        <f t="shared" si="222"/>
        <v>#N/A</v>
      </c>
      <c r="AA508" s="35" t="e">
        <f t="shared" si="222"/>
        <v>#N/A</v>
      </c>
      <c r="AB508" s="35" t="e">
        <f t="shared" si="222"/>
        <v>#N/A</v>
      </c>
      <c r="AC508" s="35" t="e">
        <f t="shared" si="222"/>
        <v>#N/A</v>
      </c>
      <c r="AD508" s="35" t="e">
        <f t="shared" si="222"/>
        <v>#N/A</v>
      </c>
      <c r="AE508" s="35" t="e">
        <f t="shared" si="222"/>
        <v>#N/A</v>
      </c>
      <c r="AF508" s="35" t="e">
        <f t="shared" si="222"/>
        <v>#N/A</v>
      </c>
      <c r="AG508" s="35" t="e">
        <f t="shared" si="222"/>
        <v>#N/A</v>
      </c>
      <c r="AH508" s="35" t="e">
        <f t="shared" si="222"/>
        <v>#N/A</v>
      </c>
      <c r="AI508" s="35" t="e">
        <f t="shared" si="222"/>
        <v>#N/A</v>
      </c>
      <c r="AJ508" s="35" t="e">
        <f t="shared" si="222"/>
        <v>#N/A</v>
      </c>
      <c r="AK508" s="35" t="e">
        <f t="shared" si="222"/>
        <v>#N/A</v>
      </c>
      <c r="AL508" s="35" t="e">
        <f t="shared" si="222"/>
        <v>#N/A</v>
      </c>
      <c r="AM508" s="35" t="e">
        <f t="shared" si="223"/>
        <v>#N/A</v>
      </c>
      <c r="AN508" s="35" t="e">
        <f t="shared" si="223"/>
        <v>#N/A</v>
      </c>
      <c r="AO508" s="35" t="e">
        <f t="shared" si="223"/>
        <v>#N/A</v>
      </c>
      <c r="AP508" s="35" t="e">
        <f t="shared" si="223"/>
        <v>#N/A</v>
      </c>
      <c r="AQ508" s="35" t="e">
        <f t="shared" si="223"/>
        <v>#N/A</v>
      </c>
      <c r="AR508" s="35" t="e">
        <f t="shared" si="223"/>
        <v>#N/A</v>
      </c>
      <c r="AS508" s="35" t="e">
        <f t="shared" si="223"/>
        <v>#N/A</v>
      </c>
      <c r="AT508" s="35" t="e">
        <f t="shared" si="223"/>
        <v>#N/A</v>
      </c>
      <c r="AU508" s="35" t="e">
        <f t="shared" si="223"/>
        <v>#N/A</v>
      </c>
      <c r="AV508" s="35" t="e">
        <f t="shared" si="223"/>
        <v>#N/A</v>
      </c>
      <c r="AW508" s="35" t="e">
        <f t="shared" si="223"/>
        <v>#N/A</v>
      </c>
      <c r="AX508" s="35" t="e">
        <f t="shared" si="223"/>
        <v>#N/A</v>
      </c>
      <c r="AY508" s="35" t="e">
        <f t="shared" si="223"/>
        <v>#N/A</v>
      </c>
      <c r="AZ508" s="35" t="e">
        <f t="shared" si="223"/>
        <v>#N/A</v>
      </c>
      <c r="BA508" s="35" t="e">
        <f t="shared" si="223"/>
        <v>#N/A</v>
      </c>
      <c r="BB508" s="35" t="e">
        <f t="shared" si="223"/>
        <v>#N/A</v>
      </c>
      <c r="BC508" s="35" t="e">
        <f t="shared" si="224"/>
        <v>#N/A</v>
      </c>
      <c r="BD508" s="35" t="e">
        <f t="shared" si="224"/>
        <v>#N/A</v>
      </c>
      <c r="BE508" s="35" t="e">
        <f t="shared" si="224"/>
        <v>#N/A</v>
      </c>
      <c r="BF508" s="35" t="e">
        <f t="shared" si="224"/>
        <v>#N/A</v>
      </c>
      <c r="BG508" s="35" t="e">
        <f t="shared" si="224"/>
        <v>#N/A</v>
      </c>
      <c r="BH508" s="35" t="e">
        <f t="shared" si="224"/>
        <v>#N/A</v>
      </c>
      <c r="BI508" s="35" t="e">
        <f t="shared" si="224"/>
        <v>#N/A</v>
      </c>
      <c r="BJ508" s="35" t="e">
        <f t="shared" si="224"/>
        <v>#N/A</v>
      </c>
      <c r="BK508" s="35" t="e">
        <f t="shared" si="224"/>
        <v>#N/A</v>
      </c>
      <c r="BL508" s="35" t="e">
        <f t="shared" si="224"/>
        <v>#N/A</v>
      </c>
      <c r="BM508" s="35" t="e">
        <f t="shared" si="224"/>
        <v>#N/A</v>
      </c>
      <c r="BN508" s="35" t="e">
        <f t="shared" si="224"/>
        <v>#N/A</v>
      </c>
    </row>
    <row r="509" spans="3:66" hidden="1">
      <c r="C509" s="35" t="s">
        <v>13</v>
      </c>
      <c r="F509" s="35">
        <f>E503</f>
        <v>0</v>
      </c>
      <c r="G509" s="35">
        <f t="shared" si="221"/>
        <v>0</v>
      </c>
      <c r="H509" s="35">
        <f t="shared" si="221"/>
        <v>0</v>
      </c>
      <c r="I509" s="35">
        <f t="shared" si="221"/>
        <v>0</v>
      </c>
      <c r="J509" s="35">
        <f t="shared" si="221"/>
        <v>0</v>
      </c>
      <c r="K509" s="35">
        <f t="shared" si="221"/>
        <v>0</v>
      </c>
      <c r="L509" s="35">
        <f t="shared" si="221"/>
        <v>0</v>
      </c>
      <c r="M509" s="35">
        <f t="shared" si="221"/>
        <v>0</v>
      </c>
      <c r="N509" s="35">
        <f t="shared" si="221"/>
        <v>0</v>
      </c>
      <c r="O509" s="35">
        <f t="shared" si="221"/>
        <v>0</v>
      </c>
      <c r="P509" s="35">
        <f t="shared" si="221"/>
        <v>0</v>
      </c>
      <c r="Q509" s="35">
        <f t="shared" si="221"/>
        <v>0</v>
      </c>
      <c r="R509" s="35">
        <f t="shared" si="221"/>
        <v>0</v>
      </c>
      <c r="S509" s="35">
        <f t="shared" si="221"/>
        <v>0</v>
      </c>
      <c r="T509" s="35">
        <f t="shared" si="221"/>
        <v>0</v>
      </c>
      <c r="U509" s="35">
        <f t="shared" si="221"/>
        <v>0</v>
      </c>
      <c r="V509" s="35">
        <f t="shared" si="221"/>
        <v>0</v>
      </c>
      <c r="W509" s="35">
        <f t="shared" si="222"/>
        <v>0</v>
      </c>
      <c r="X509" s="35" t="e">
        <f t="shared" si="222"/>
        <v>#N/A</v>
      </c>
      <c r="Y509" s="35" t="e">
        <f t="shared" si="222"/>
        <v>#N/A</v>
      </c>
      <c r="Z509" s="35" t="e">
        <f t="shared" si="222"/>
        <v>#N/A</v>
      </c>
      <c r="AA509" s="35" t="e">
        <f t="shared" si="222"/>
        <v>#N/A</v>
      </c>
      <c r="AB509" s="35" t="e">
        <f t="shared" si="222"/>
        <v>#N/A</v>
      </c>
      <c r="AC509" s="35" t="e">
        <f t="shared" si="222"/>
        <v>#N/A</v>
      </c>
      <c r="AD509" s="35" t="e">
        <f t="shared" si="222"/>
        <v>#N/A</v>
      </c>
      <c r="AE509" s="35" t="e">
        <f t="shared" si="222"/>
        <v>#N/A</v>
      </c>
      <c r="AF509" s="35" t="e">
        <f t="shared" si="222"/>
        <v>#N/A</v>
      </c>
      <c r="AG509" s="35" t="e">
        <f t="shared" si="222"/>
        <v>#N/A</v>
      </c>
      <c r="AH509" s="35" t="e">
        <f t="shared" si="222"/>
        <v>#N/A</v>
      </c>
      <c r="AI509" s="35" t="e">
        <f t="shared" si="222"/>
        <v>#N/A</v>
      </c>
      <c r="AJ509" s="35" t="e">
        <f t="shared" si="222"/>
        <v>#N/A</v>
      </c>
      <c r="AK509" s="35" t="e">
        <f t="shared" si="222"/>
        <v>#N/A</v>
      </c>
      <c r="AL509" s="35" t="e">
        <f t="shared" si="222"/>
        <v>#N/A</v>
      </c>
      <c r="AM509" s="35" t="e">
        <f t="shared" si="223"/>
        <v>#N/A</v>
      </c>
      <c r="AN509" s="35" t="e">
        <f t="shared" si="223"/>
        <v>#N/A</v>
      </c>
      <c r="AO509" s="35" t="e">
        <f t="shared" si="223"/>
        <v>#N/A</v>
      </c>
      <c r="AP509" s="35" t="e">
        <f t="shared" si="223"/>
        <v>#N/A</v>
      </c>
      <c r="AQ509" s="35" t="e">
        <f t="shared" si="223"/>
        <v>#N/A</v>
      </c>
      <c r="AR509" s="35" t="e">
        <f t="shared" si="223"/>
        <v>#N/A</v>
      </c>
      <c r="AS509" s="35" t="e">
        <f t="shared" si="223"/>
        <v>#N/A</v>
      </c>
      <c r="AT509" s="35" t="e">
        <f t="shared" si="223"/>
        <v>#N/A</v>
      </c>
      <c r="AU509" s="35" t="e">
        <f t="shared" si="223"/>
        <v>#N/A</v>
      </c>
      <c r="AV509" s="35" t="e">
        <f t="shared" si="223"/>
        <v>#N/A</v>
      </c>
      <c r="AW509" s="35" t="e">
        <f t="shared" si="223"/>
        <v>#N/A</v>
      </c>
      <c r="AX509" s="35" t="e">
        <f t="shared" si="223"/>
        <v>#N/A</v>
      </c>
      <c r="AY509" s="35" t="e">
        <f t="shared" si="223"/>
        <v>#N/A</v>
      </c>
      <c r="AZ509" s="35" t="e">
        <f t="shared" si="223"/>
        <v>#N/A</v>
      </c>
      <c r="BA509" s="35" t="e">
        <f t="shared" si="223"/>
        <v>#N/A</v>
      </c>
      <c r="BB509" s="35" t="e">
        <f t="shared" si="223"/>
        <v>#N/A</v>
      </c>
      <c r="BC509" s="35" t="e">
        <f t="shared" si="224"/>
        <v>#N/A</v>
      </c>
      <c r="BD509" s="35" t="e">
        <f t="shared" si="224"/>
        <v>#N/A</v>
      </c>
      <c r="BE509" s="35" t="e">
        <f t="shared" si="224"/>
        <v>#N/A</v>
      </c>
      <c r="BF509" s="35" t="e">
        <f t="shared" si="224"/>
        <v>#N/A</v>
      </c>
      <c r="BG509" s="35" t="e">
        <f t="shared" si="224"/>
        <v>#N/A</v>
      </c>
      <c r="BH509" s="35" t="e">
        <f t="shared" si="224"/>
        <v>#N/A</v>
      </c>
      <c r="BI509" s="35" t="e">
        <f t="shared" si="224"/>
        <v>#N/A</v>
      </c>
      <c r="BJ509" s="35" t="e">
        <f t="shared" si="224"/>
        <v>#N/A</v>
      </c>
      <c r="BK509" s="35" t="e">
        <f t="shared" si="224"/>
        <v>#N/A</v>
      </c>
      <c r="BL509" s="35" t="e">
        <f t="shared" si="224"/>
        <v>#N/A</v>
      </c>
      <c r="BM509" s="35" t="e">
        <f t="shared" si="224"/>
        <v>#N/A</v>
      </c>
      <c r="BN509" s="35" t="e">
        <f t="shared" si="224"/>
        <v>#N/A</v>
      </c>
    </row>
    <row r="510" spans="3:66" hidden="1"/>
    <row r="511" spans="3:66" hidden="1">
      <c r="C511" s="35" t="s">
        <v>12</v>
      </c>
      <c r="G511" s="35">
        <f>F505</f>
        <v>0</v>
      </c>
      <c r="H511" s="35">
        <f t="shared" ref="H511:W515" si="225">G505</f>
        <v>0</v>
      </c>
      <c r="I511" s="35">
        <f t="shared" si="225"/>
        <v>0</v>
      </c>
      <c r="J511" s="35">
        <f t="shared" si="225"/>
        <v>0</v>
      </c>
      <c r="K511" s="35">
        <f t="shared" si="225"/>
        <v>0</v>
      </c>
      <c r="L511" s="35">
        <f t="shared" si="225"/>
        <v>0</v>
      </c>
      <c r="M511" s="35">
        <f t="shared" si="225"/>
        <v>0</v>
      </c>
      <c r="N511" s="35">
        <f t="shared" si="225"/>
        <v>0</v>
      </c>
      <c r="O511" s="35">
        <f t="shared" si="225"/>
        <v>0</v>
      </c>
      <c r="P511" s="35">
        <f t="shared" si="225"/>
        <v>0</v>
      </c>
      <c r="Q511" s="35">
        <f t="shared" si="225"/>
        <v>0</v>
      </c>
      <c r="R511" s="35">
        <f t="shared" si="225"/>
        <v>0</v>
      </c>
      <c r="S511" s="35">
        <f t="shared" si="225"/>
        <v>0</v>
      </c>
      <c r="T511" s="35">
        <f t="shared" si="225"/>
        <v>0</v>
      </c>
      <c r="U511" s="35">
        <f t="shared" si="225"/>
        <v>0</v>
      </c>
      <c r="V511" s="35">
        <f t="shared" si="225"/>
        <v>0</v>
      </c>
      <c r="W511" s="35">
        <f t="shared" si="225"/>
        <v>0</v>
      </c>
      <c r="X511" s="35">
        <f t="shared" ref="X511:AM515" si="226">W505</f>
        <v>0</v>
      </c>
      <c r="Y511" s="35">
        <f t="shared" si="226"/>
        <v>0</v>
      </c>
      <c r="Z511" s="35" t="e">
        <f t="shared" si="226"/>
        <v>#N/A</v>
      </c>
      <c r="AA511" s="35" t="e">
        <f t="shared" si="226"/>
        <v>#N/A</v>
      </c>
      <c r="AB511" s="35" t="e">
        <f t="shared" si="226"/>
        <v>#N/A</v>
      </c>
      <c r="AC511" s="35" t="e">
        <f t="shared" si="226"/>
        <v>#N/A</v>
      </c>
      <c r="AD511" s="35" t="e">
        <f t="shared" si="226"/>
        <v>#N/A</v>
      </c>
      <c r="AE511" s="35" t="e">
        <f t="shared" si="226"/>
        <v>#N/A</v>
      </c>
      <c r="AF511" s="35" t="e">
        <f t="shared" si="226"/>
        <v>#N/A</v>
      </c>
      <c r="AG511" s="35" t="e">
        <f t="shared" si="226"/>
        <v>#N/A</v>
      </c>
      <c r="AH511" s="35" t="e">
        <f t="shared" si="226"/>
        <v>#N/A</v>
      </c>
      <c r="AI511" s="35" t="e">
        <f t="shared" si="226"/>
        <v>#N/A</v>
      </c>
      <c r="AJ511" s="35" t="e">
        <f t="shared" si="226"/>
        <v>#N/A</v>
      </c>
      <c r="AK511" s="35" t="e">
        <f t="shared" si="226"/>
        <v>#N/A</v>
      </c>
      <c r="AL511" s="35" t="e">
        <f t="shared" si="226"/>
        <v>#N/A</v>
      </c>
      <c r="AM511" s="35" t="e">
        <f t="shared" si="226"/>
        <v>#N/A</v>
      </c>
      <c r="AN511" s="35" t="e">
        <f t="shared" ref="AN511:BC515" si="227">AM505</f>
        <v>#N/A</v>
      </c>
      <c r="AO511" s="35" t="e">
        <f t="shared" si="227"/>
        <v>#N/A</v>
      </c>
      <c r="AP511" s="35" t="e">
        <f t="shared" si="227"/>
        <v>#N/A</v>
      </c>
      <c r="AQ511" s="35" t="e">
        <f t="shared" si="227"/>
        <v>#N/A</v>
      </c>
      <c r="AR511" s="35" t="e">
        <f t="shared" si="227"/>
        <v>#N/A</v>
      </c>
      <c r="AS511" s="35" t="e">
        <f t="shared" si="227"/>
        <v>#N/A</v>
      </c>
      <c r="AT511" s="35" t="e">
        <f t="shared" si="227"/>
        <v>#N/A</v>
      </c>
      <c r="AU511" s="35" t="e">
        <f t="shared" si="227"/>
        <v>#N/A</v>
      </c>
      <c r="AV511" s="35" t="e">
        <f t="shared" si="227"/>
        <v>#N/A</v>
      </c>
      <c r="AW511" s="35" t="e">
        <f t="shared" si="227"/>
        <v>#N/A</v>
      </c>
      <c r="AX511" s="35" t="e">
        <f t="shared" si="227"/>
        <v>#N/A</v>
      </c>
      <c r="AY511" s="35" t="e">
        <f t="shared" si="227"/>
        <v>#N/A</v>
      </c>
      <c r="AZ511" s="35" t="e">
        <f t="shared" si="227"/>
        <v>#N/A</v>
      </c>
      <c r="BA511" s="35" t="e">
        <f t="shared" si="227"/>
        <v>#N/A</v>
      </c>
      <c r="BB511" s="35" t="e">
        <f t="shared" si="227"/>
        <v>#N/A</v>
      </c>
      <c r="BC511" s="35" t="e">
        <f t="shared" si="227"/>
        <v>#N/A</v>
      </c>
      <c r="BD511" s="35" t="e">
        <f t="shared" ref="BD511:BN515" si="228">BC505</f>
        <v>#N/A</v>
      </c>
      <c r="BE511" s="35" t="e">
        <f t="shared" si="228"/>
        <v>#N/A</v>
      </c>
      <c r="BF511" s="35" t="e">
        <f t="shared" si="228"/>
        <v>#N/A</v>
      </c>
      <c r="BG511" s="35" t="e">
        <f t="shared" si="228"/>
        <v>#N/A</v>
      </c>
      <c r="BH511" s="35" t="e">
        <f t="shared" si="228"/>
        <v>#N/A</v>
      </c>
      <c r="BI511" s="35" t="e">
        <f t="shared" si="228"/>
        <v>#N/A</v>
      </c>
      <c r="BJ511" s="35" t="e">
        <f t="shared" si="228"/>
        <v>#N/A</v>
      </c>
      <c r="BK511" s="35" t="e">
        <f t="shared" si="228"/>
        <v>#N/A</v>
      </c>
      <c r="BL511" s="35" t="e">
        <f t="shared" si="228"/>
        <v>#N/A</v>
      </c>
      <c r="BM511" s="35" t="e">
        <f t="shared" si="228"/>
        <v>#N/A</v>
      </c>
      <c r="BN511" s="35" t="e">
        <f t="shared" si="228"/>
        <v>#N/A</v>
      </c>
    </row>
    <row r="512" spans="3:66" hidden="1">
      <c r="C512" s="35" t="s">
        <v>0</v>
      </c>
      <c r="G512" s="35">
        <f>F506</f>
        <v>0</v>
      </c>
      <c r="H512" s="35">
        <f t="shared" si="225"/>
        <v>0</v>
      </c>
      <c r="I512" s="35">
        <f t="shared" si="225"/>
        <v>0</v>
      </c>
      <c r="J512" s="35">
        <f t="shared" si="225"/>
        <v>0</v>
      </c>
      <c r="K512" s="35">
        <f t="shared" si="225"/>
        <v>0</v>
      </c>
      <c r="L512" s="35">
        <f t="shared" si="225"/>
        <v>0</v>
      </c>
      <c r="M512" s="35">
        <f t="shared" si="225"/>
        <v>0</v>
      </c>
      <c r="N512" s="35">
        <f t="shared" si="225"/>
        <v>0</v>
      </c>
      <c r="O512" s="35">
        <f t="shared" si="225"/>
        <v>0</v>
      </c>
      <c r="P512" s="35">
        <f t="shared" si="225"/>
        <v>0</v>
      </c>
      <c r="Q512" s="35">
        <f t="shared" si="225"/>
        <v>0</v>
      </c>
      <c r="R512" s="35">
        <f t="shared" si="225"/>
        <v>0</v>
      </c>
      <c r="S512" s="35">
        <f t="shared" si="225"/>
        <v>0</v>
      </c>
      <c r="T512" s="35">
        <f t="shared" si="225"/>
        <v>0</v>
      </c>
      <c r="U512" s="35">
        <f t="shared" si="225"/>
        <v>0</v>
      </c>
      <c r="V512" s="35">
        <f t="shared" si="225"/>
        <v>0</v>
      </c>
      <c r="W512" s="35">
        <f t="shared" si="225"/>
        <v>0</v>
      </c>
      <c r="X512" s="35">
        <f t="shared" si="226"/>
        <v>0</v>
      </c>
      <c r="Y512" s="35" t="e">
        <f t="shared" si="226"/>
        <v>#N/A</v>
      </c>
      <c r="Z512" s="35" t="e">
        <f t="shared" si="226"/>
        <v>#N/A</v>
      </c>
      <c r="AA512" s="35" t="e">
        <f t="shared" si="226"/>
        <v>#N/A</v>
      </c>
      <c r="AB512" s="35" t="e">
        <f t="shared" si="226"/>
        <v>#N/A</v>
      </c>
      <c r="AC512" s="35" t="e">
        <f t="shared" si="226"/>
        <v>#N/A</v>
      </c>
      <c r="AD512" s="35" t="e">
        <f t="shared" si="226"/>
        <v>#N/A</v>
      </c>
      <c r="AE512" s="35" t="e">
        <f t="shared" si="226"/>
        <v>#N/A</v>
      </c>
      <c r="AF512" s="35" t="e">
        <f t="shared" si="226"/>
        <v>#N/A</v>
      </c>
      <c r="AG512" s="35" t="e">
        <f t="shared" si="226"/>
        <v>#N/A</v>
      </c>
      <c r="AH512" s="35" t="e">
        <f t="shared" si="226"/>
        <v>#N/A</v>
      </c>
      <c r="AI512" s="35" t="e">
        <f t="shared" si="226"/>
        <v>#N/A</v>
      </c>
      <c r="AJ512" s="35" t="e">
        <f t="shared" si="226"/>
        <v>#N/A</v>
      </c>
      <c r="AK512" s="35" t="e">
        <f t="shared" si="226"/>
        <v>#N/A</v>
      </c>
      <c r="AL512" s="35" t="e">
        <f t="shared" si="226"/>
        <v>#N/A</v>
      </c>
      <c r="AM512" s="35" t="e">
        <f t="shared" si="226"/>
        <v>#N/A</v>
      </c>
      <c r="AN512" s="35" t="e">
        <f t="shared" si="227"/>
        <v>#N/A</v>
      </c>
      <c r="AO512" s="35" t="e">
        <f t="shared" si="227"/>
        <v>#N/A</v>
      </c>
      <c r="AP512" s="35" t="e">
        <f t="shared" si="227"/>
        <v>#N/A</v>
      </c>
      <c r="AQ512" s="35" t="e">
        <f t="shared" si="227"/>
        <v>#N/A</v>
      </c>
      <c r="AR512" s="35" t="e">
        <f t="shared" si="227"/>
        <v>#N/A</v>
      </c>
      <c r="AS512" s="35" t="e">
        <f t="shared" si="227"/>
        <v>#N/A</v>
      </c>
      <c r="AT512" s="35" t="e">
        <f t="shared" si="227"/>
        <v>#N/A</v>
      </c>
      <c r="AU512" s="35" t="e">
        <f t="shared" si="227"/>
        <v>#N/A</v>
      </c>
      <c r="AV512" s="35" t="e">
        <f t="shared" si="227"/>
        <v>#N/A</v>
      </c>
      <c r="AW512" s="35" t="e">
        <f t="shared" si="227"/>
        <v>#N/A</v>
      </c>
      <c r="AX512" s="35" t="e">
        <f t="shared" si="227"/>
        <v>#N/A</v>
      </c>
      <c r="AY512" s="35" t="e">
        <f t="shared" si="227"/>
        <v>#N/A</v>
      </c>
      <c r="AZ512" s="35" t="e">
        <f t="shared" si="227"/>
        <v>#N/A</v>
      </c>
      <c r="BA512" s="35" t="e">
        <f t="shared" si="227"/>
        <v>#N/A</v>
      </c>
      <c r="BB512" s="35" t="e">
        <f t="shared" si="227"/>
        <v>#N/A</v>
      </c>
      <c r="BC512" s="35" t="e">
        <f t="shared" si="227"/>
        <v>#N/A</v>
      </c>
      <c r="BD512" s="35" t="e">
        <f t="shared" si="228"/>
        <v>#N/A</v>
      </c>
      <c r="BE512" s="35" t="e">
        <f t="shared" si="228"/>
        <v>#N/A</v>
      </c>
      <c r="BF512" s="35" t="e">
        <f t="shared" si="228"/>
        <v>#N/A</v>
      </c>
      <c r="BG512" s="35" t="e">
        <f t="shared" si="228"/>
        <v>#N/A</v>
      </c>
      <c r="BH512" s="35" t="e">
        <f t="shared" si="228"/>
        <v>#N/A</v>
      </c>
      <c r="BI512" s="35" t="e">
        <f t="shared" si="228"/>
        <v>#N/A</v>
      </c>
      <c r="BJ512" s="35" t="e">
        <f t="shared" si="228"/>
        <v>#N/A</v>
      </c>
      <c r="BK512" s="35" t="e">
        <f t="shared" si="228"/>
        <v>#N/A</v>
      </c>
      <c r="BL512" s="35" t="e">
        <f t="shared" si="228"/>
        <v>#N/A</v>
      </c>
      <c r="BM512" s="35" t="e">
        <f t="shared" si="228"/>
        <v>#N/A</v>
      </c>
      <c r="BN512" s="35" t="e">
        <f t="shared" si="228"/>
        <v>#N/A</v>
      </c>
    </row>
    <row r="513" spans="1:66" hidden="1">
      <c r="C513" s="35" t="s">
        <v>1</v>
      </c>
      <c r="G513" s="35">
        <f>F507</f>
        <v>0</v>
      </c>
      <c r="H513" s="35">
        <f t="shared" si="225"/>
        <v>0</v>
      </c>
      <c r="I513" s="35">
        <f t="shared" si="225"/>
        <v>0</v>
      </c>
      <c r="J513" s="35">
        <f t="shared" si="225"/>
        <v>0</v>
      </c>
      <c r="K513" s="35">
        <f t="shared" si="225"/>
        <v>0</v>
      </c>
      <c r="L513" s="35">
        <f t="shared" si="225"/>
        <v>0</v>
      </c>
      <c r="M513" s="35">
        <f t="shared" si="225"/>
        <v>0</v>
      </c>
      <c r="N513" s="35">
        <f t="shared" si="225"/>
        <v>0</v>
      </c>
      <c r="O513" s="35">
        <f t="shared" si="225"/>
        <v>0</v>
      </c>
      <c r="P513" s="35">
        <f t="shared" si="225"/>
        <v>0</v>
      </c>
      <c r="Q513" s="35">
        <f t="shared" si="225"/>
        <v>0</v>
      </c>
      <c r="R513" s="35">
        <f t="shared" si="225"/>
        <v>0</v>
      </c>
      <c r="S513" s="35">
        <f t="shared" si="225"/>
        <v>0</v>
      </c>
      <c r="T513" s="35">
        <f t="shared" si="225"/>
        <v>0</v>
      </c>
      <c r="U513" s="35">
        <f t="shared" si="225"/>
        <v>0</v>
      </c>
      <c r="V513" s="35">
        <f t="shared" si="225"/>
        <v>0</v>
      </c>
      <c r="W513" s="35">
        <f t="shared" si="225"/>
        <v>0</v>
      </c>
      <c r="X513" s="35">
        <f t="shared" si="226"/>
        <v>0</v>
      </c>
      <c r="Y513" s="35" t="e">
        <f t="shared" si="226"/>
        <v>#N/A</v>
      </c>
      <c r="Z513" s="35" t="e">
        <f t="shared" si="226"/>
        <v>#N/A</v>
      </c>
      <c r="AA513" s="35" t="e">
        <f t="shared" si="226"/>
        <v>#N/A</v>
      </c>
      <c r="AB513" s="35" t="e">
        <f t="shared" si="226"/>
        <v>#N/A</v>
      </c>
      <c r="AC513" s="35" t="e">
        <f t="shared" si="226"/>
        <v>#N/A</v>
      </c>
      <c r="AD513" s="35" t="e">
        <f t="shared" si="226"/>
        <v>#N/A</v>
      </c>
      <c r="AE513" s="35" t="e">
        <f t="shared" si="226"/>
        <v>#N/A</v>
      </c>
      <c r="AF513" s="35" t="e">
        <f t="shared" si="226"/>
        <v>#N/A</v>
      </c>
      <c r="AG513" s="35" t="e">
        <f t="shared" si="226"/>
        <v>#N/A</v>
      </c>
      <c r="AH513" s="35" t="e">
        <f t="shared" si="226"/>
        <v>#N/A</v>
      </c>
      <c r="AI513" s="35" t="e">
        <f t="shared" si="226"/>
        <v>#N/A</v>
      </c>
      <c r="AJ513" s="35" t="e">
        <f t="shared" si="226"/>
        <v>#N/A</v>
      </c>
      <c r="AK513" s="35" t="e">
        <f t="shared" si="226"/>
        <v>#N/A</v>
      </c>
      <c r="AL513" s="35" t="e">
        <f t="shared" si="226"/>
        <v>#N/A</v>
      </c>
      <c r="AM513" s="35" t="e">
        <f t="shared" si="226"/>
        <v>#N/A</v>
      </c>
      <c r="AN513" s="35" t="e">
        <f t="shared" si="227"/>
        <v>#N/A</v>
      </c>
      <c r="AO513" s="35" t="e">
        <f t="shared" si="227"/>
        <v>#N/A</v>
      </c>
      <c r="AP513" s="35" t="e">
        <f t="shared" si="227"/>
        <v>#N/A</v>
      </c>
      <c r="AQ513" s="35" t="e">
        <f t="shared" si="227"/>
        <v>#N/A</v>
      </c>
      <c r="AR513" s="35" t="e">
        <f t="shared" si="227"/>
        <v>#N/A</v>
      </c>
      <c r="AS513" s="35" t="e">
        <f t="shared" si="227"/>
        <v>#N/A</v>
      </c>
      <c r="AT513" s="35" t="e">
        <f t="shared" si="227"/>
        <v>#N/A</v>
      </c>
      <c r="AU513" s="35" t="e">
        <f t="shared" si="227"/>
        <v>#N/A</v>
      </c>
      <c r="AV513" s="35" t="e">
        <f t="shared" si="227"/>
        <v>#N/A</v>
      </c>
      <c r="AW513" s="35" t="e">
        <f t="shared" si="227"/>
        <v>#N/A</v>
      </c>
      <c r="AX513" s="35" t="e">
        <f t="shared" si="227"/>
        <v>#N/A</v>
      </c>
      <c r="AY513" s="35" t="e">
        <f t="shared" si="227"/>
        <v>#N/A</v>
      </c>
      <c r="AZ513" s="35" t="e">
        <f t="shared" si="227"/>
        <v>#N/A</v>
      </c>
      <c r="BA513" s="35" t="e">
        <f t="shared" si="227"/>
        <v>#N/A</v>
      </c>
      <c r="BB513" s="35" t="e">
        <f t="shared" si="227"/>
        <v>#N/A</v>
      </c>
      <c r="BC513" s="35" t="e">
        <f t="shared" si="227"/>
        <v>#N/A</v>
      </c>
      <c r="BD513" s="35" t="e">
        <f t="shared" si="228"/>
        <v>#N/A</v>
      </c>
      <c r="BE513" s="35" t="e">
        <f t="shared" si="228"/>
        <v>#N/A</v>
      </c>
      <c r="BF513" s="35" t="e">
        <f t="shared" si="228"/>
        <v>#N/A</v>
      </c>
      <c r="BG513" s="35" t="e">
        <f t="shared" si="228"/>
        <v>#N/A</v>
      </c>
      <c r="BH513" s="35" t="e">
        <f t="shared" si="228"/>
        <v>#N/A</v>
      </c>
      <c r="BI513" s="35" t="e">
        <f t="shared" si="228"/>
        <v>#N/A</v>
      </c>
      <c r="BJ513" s="35" t="e">
        <f t="shared" si="228"/>
        <v>#N/A</v>
      </c>
      <c r="BK513" s="35" t="e">
        <f t="shared" si="228"/>
        <v>#N/A</v>
      </c>
      <c r="BL513" s="35" t="e">
        <f t="shared" si="228"/>
        <v>#N/A</v>
      </c>
      <c r="BM513" s="35" t="e">
        <f t="shared" si="228"/>
        <v>#N/A</v>
      </c>
      <c r="BN513" s="35" t="e">
        <f t="shared" si="228"/>
        <v>#N/A</v>
      </c>
    </row>
    <row r="514" spans="1:66" hidden="1">
      <c r="C514" s="35" t="s">
        <v>2</v>
      </c>
      <c r="G514" s="35">
        <f>F508</f>
        <v>0</v>
      </c>
      <c r="H514" s="35">
        <f t="shared" si="225"/>
        <v>0</v>
      </c>
      <c r="I514" s="35">
        <f t="shared" si="225"/>
        <v>0</v>
      </c>
      <c r="J514" s="35">
        <f t="shared" si="225"/>
        <v>0</v>
      </c>
      <c r="K514" s="35">
        <f t="shared" si="225"/>
        <v>0</v>
      </c>
      <c r="L514" s="35">
        <f t="shared" si="225"/>
        <v>0</v>
      </c>
      <c r="M514" s="35">
        <f t="shared" si="225"/>
        <v>0</v>
      </c>
      <c r="N514" s="35">
        <f t="shared" si="225"/>
        <v>0</v>
      </c>
      <c r="O514" s="35">
        <f t="shared" si="225"/>
        <v>0</v>
      </c>
      <c r="P514" s="35">
        <f t="shared" si="225"/>
        <v>0</v>
      </c>
      <c r="Q514" s="35">
        <f t="shared" si="225"/>
        <v>0</v>
      </c>
      <c r="R514" s="35">
        <f t="shared" si="225"/>
        <v>0</v>
      </c>
      <c r="S514" s="35">
        <f t="shared" si="225"/>
        <v>0</v>
      </c>
      <c r="T514" s="35">
        <f t="shared" si="225"/>
        <v>0</v>
      </c>
      <c r="U514" s="35">
        <f t="shared" si="225"/>
        <v>0</v>
      </c>
      <c r="V514" s="35">
        <f t="shared" si="225"/>
        <v>0</v>
      </c>
      <c r="W514" s="35">
        <f t="shared" si="225"/>
        <v>0</v>
      </c>
      <c r="X514" s="35">
        <f t="shared" si="226"/>
        <v>0</v>
      </c>
      <c r="Y514" s="35" t="e">
        <f t="shared" si="226"/>
        <v>#N/A</v>
      </c>
      <c r="Z514" s="35" t="e">
        <f t="shared" si="226"/>
        <v>#N/A</v>
      </c>
      <c r="AA514" s="35" t="e">
        <f t="shared" si="226"/>
        <v>#N/A</v>
      </c>
      <c r="AB514" s="35" t="e">
        <f t="shared" si="226"/>
        <v>#N/A</v>
      </c>
      <c r="AC514" s="35" t="e">
        <f t="shared" si="226"/>
        <v>#N/A</v>
      </c>
      <c r="AD514" s="35" t="e">
        <f t="shared" si="226"/>
        <v>#N/A</v>
      </c>
      <c r="AE514" s="35" t="e">
        <f t="shared" si="226"/>
        <v>#N/A</v>
      </c>
      <c r="AF514" s="35" t="e">
        <f t="shared" si="226"/>
        <v>#N/A</v>
      </c>
      <c r="AG514" s="35" t="e">
        <f t="shared" si="226"/>
        <v>#N/A</v>
      </c>
      <c r="AH514" s="35" t="e">
        <f t="shared" si="226"/>
        <v>#N/A</v>
      </c>
      <c r="AI514" s="35" t="e">
        <f t="shared" si="226"/>
        <v>#N/A</v>
      </c>
      <c r="AJ514" s="35" t="e">
        <f t="shared" si="226"/>
        <v>#N/A</v>
      </c>
      <c r="AK514" s="35" t="e">
        <f t="shared" si="226"/>
        <v>#N/A</v>
      </c>
      <c r="AL514" s="35" t="e">
        <f t="shared" si="226"/>
        <v>#N/A</v>
      </c>
      <c r="AM514" s="35" t="e">
        <f t="shared" si="226"/>
        <v>#N/A</v>
      </c>
      <c r="AN514" s="35" t="e">
        <f t="shared" si="227"/>
        <v>#N/A</v>
      </c>
      <c r="AO514" s="35" t="e">
        <f t="shared" si="227"/>
        <v>#N/A</v>
      </c>
      <c r="AP514" s="35" t="e">
        <f t="shared" si="227"/>
        <v>#N/A</v>
      </c>
      <c r="AQ514" s="35" t="e">
        <f t="shared" si="227"/>
        <v>#N/A</v>
      </c>
      <c r="AR514" s="35" t="e">
        <f t="shared" si="227"/>
        <v>#N/A</v>
      </c>
      <c r="AS514" s="35" t="e">
        <f t="shared" si="227"/>
        <v>#N/A</v>
      </c>
      <c r="AT514" s="35" t="e">
        <f t="shared" si="227"/>
        <v>#N/A</v>
      </c>
      <c r="AU514" s="35" t="e">
        <f t="shared" si="227"/>
        <v>#N/A</v>
      </c>
      <c r="AV514" s="35" t="e">
        <f t="shared" si="227"/>
        <v>#N/A</v>
      </c>
      <c r="AW514" s="35" t="e">
        <f t="shared" si="227"/>
        <v>#N/A</v>
      </c>
      <c r="AX514" s="35" t="e">
        <f t="shared" si="227"/>
        <v>#N/A</v>
      </c>
      <c r="AY514" s="35" t="e">
        <f t="shared" si="227"/>
        <v>#N/A</v>
      </c>
      <c r="AZ514" s="35" t="e">
        <f t="shared" si="227"/>
        <v>#N/A</v>
      </c>
      <c r="BA514" s="35" t="e">
        <f t="shared" si="227"/>
        <v>#N/A</v>
      </c>
      <c r="BB514" s="35" t="e">
        <f t="shared" si="227"/>
        <v>#N/A</v>
      </c>
      <c r="BC514" s="35" t="e">
        <f t="shared" si="227"/>
        <v>#N/A</v>
      </c>
      <c r="BD514" s="35" t="e">
        <f t="shared" si="228"/>
        <v>#N/A</v>
      </c>
      <c r="BE514" s="35" t="e">
        <f t="shared" si="228"/>
        <v>#N/A</v>
      </c>
      <c r="BF514" s="35" t="e">
        <f t="shared" si="228"/>
        <v>#N/A</v>
      </c>
      <c r="BG514" s="35" t="e">
        <f t="shared" si="228"/>
        <v>#N/A</v>
      </c>
      <c r="BH514" s="35" t="e">
        <f t="shared" si="228"/>
        <v>#N/A</v>
      </c>
      <c r="BI514" s="35" t="e">
        <f t="shared" si="228"/>
        <v>#N/A</v>
      </c>
      <c r="BJ514" s="35" t="e">
        <f t="shared" si="228"/>
        <v>#N/A</v>
      </c>
      <c r="BK514" s="35" t="e">
        <f t="shared" si="228"/>
        <v>#N/A</v>
      </c>
      <c r="BL514" s="35" t="e">
        <f t="shared" si="228"/>
        <v>#N/A</v>
      </c>
      <c r="BM514" s="35" t="e">
        <f t="shared" si="228"/>
        <v>#N/A</v>
      </c>
      <c r="BN514" s="35" t="e">
        <f t="shared" si="228"/>
        <v>#N/A</v>
      </c>
    </row>
    <row r="515" spans="1:66" hidden="1">
      <c r="C515" s="35" t="s">
        <v>13</v>
      </c>
      <c r="G515" s="35">
        <f>F509</f>
        <v>0</v>
      </c>
      <c r="H515" s="35">
        <f t="shared" si="225"/>
        <v>0</v>
      </c>
      <c r="I515" s="35">
        <f t="shared" si="225"/>
        <v>0</v>
      </c>
      <c r="J515" s="35">
        <f t="shared" si="225"/>
        <v>0</v>
      </c>
      <c r="K515" s="35">
        <f t="shared" si="225"/>
        <v>0</v>
      </c>
      <c r="L515" s="35">
        <f t="shared" si="225"/>
        <v>0</v>
      </c>
      <c r="M515" s="35">
        <f t="shared" si="225"/>
        <v>0</v>
      </c>
      <c r="N515" s="35">
        <f t="shared" si="225"/>
        <v>0</v>
      </c>
      <c r="O515" s="35">
        <f t="shared" si="225"/>
        <v>0</v>
      </c>
      <c r="P515" s="35">
        <f t="shared" si="225"/>
        <v>0</v>
      </c>
      <c r="Q515" s="35">
        <f t="shared" si="225"/>
        <v>0</v>
      </c>
      <c r="R515" s="35">
        <f t="shared" si="225"/>
        <v>0</v>
      </c>
      <c r="S515" s="35">
        <f t="shared" si="225"/>
        <v>0</v>
      </c>
      <c r="T515" s="35">
        <f t="shared" si="225"/>
        <v>0</v>
      </c>
      <c r="U515" s="35">
        <f t="shared" si="225"/>
        <v>0</v>
      </c>
      <c r="V515" s="35">
        <f t="shared" si="225"/>
        <v>0</v>
      </c>
      <c r="W515" s="35">
        <f t="shared" si="225"/>
        <v>0</v>
      </c>
      <c r="X515" s="35">
        <f t="shared" si="226"/>
        <v>0</v>
      </c>
      <c r="Y515" s="35" t="e">
        <f t="shared" si="226"/>
        <v>#N/A</v>
      </c>
      <c r="Z515" s="35" t="e">
        <f t="shared" si="226"/>
        <v>#N/A</v>
      </c>
      <c r="AA515" s="35" t="e">
        <f t="shared" si="226"/>
        <v>#N/A</v>
      </c>
      <c r="AB515" s="35" t="e">
        <f t="shared" si="226"/>
        <v>#N/A</v>
      </c>
      <c r="AC515" s="35" t="e">
        <f t="shared" si="226"/>
        <v>#N/A</v>
      </c>
      <c r="AD515" s="35" t="e">
        <f t="shared" si="226"/>
        <v>#N/A</v>
      </c>
      <c r="AE515" s="35" t="e">
        <f t="shared" si="226"/>
        <v>#N/A</v>
      </c>
      <c r="AF515" s="35" t="e">
        <f t="shared" si="226"/>
        <v>#N/A</v>
      </c>
      <c r="AG515" s="35" t="e">
        <f t="shared" si="226"/>
        <v>#N/A</v>
      </c>
      <c r="AH515" s="35" t="e">
        <f t="shared" si="226"/>
        <v>#N/A</v>
      </c>
      <c r="AI515" s="35" t="e">
        <f t="shared" si="226"/>
        <v>#N/A</v>
      </c>
      <c r="AJ515" s="35" t="e">
        <f t="shared" si="226"/>
        <v>#N/A</v>
      </c>
      <c r="AK515" s="35" t="e">
        <f t="shared" si="226"/>
        <v>#N/A</v>
      </c>
      <c r="AL515" s="35" t="e">
        <f t="shared" si="226"/>
        <v>#N/A</v>
      </c>
      <c r="AM515" s="35" t="e">
        <f t="shared" si="226"/>
        <v>#N/A</v>
      </c>
      <c r="AN515" s="35" t="e">
        <f t="shared" si="227"/>
        <v>#N/A</v>
      </c>
      <c r="AO515" s="35" t="e">
        <f t="shared" si="227"/>
        <v>#N/A</v>
      </c>
      <c r="AP515" s="35" t="e">
        <f t="shared" si="227"/>
        <v>#N/A</v>
      </c>
      <c r="AQ515" s="35" t="e">
        <f t="shared" si="227"/>
        <v>#N/A</v>
      </c>
      <c r="AR515" s="35" t="e">
        <f t="shared" si="227"/>
        <v>#N/A</v>
      </c>
      <c r="AS515" s="35" t="e">
        <f t="shared" si="227"/>
        <v>#N/A</v>
      </c>
      <c r="AT515" s="35" t="e">
        <f t="shared" si="227"/>
        <v>#N/A</v>
      </c>
      <c r="AU515" s="35" t="e">
        <f t="shared" si="227"/>
        <v>#N/A</v>
      </c>
      <c r="AV515" s="35" t="e">
        <f t="shared" si="227"/>
        <v>#N/A</v>
      </c>
      <c r="AW515" s="35" t="e">
        <f t="shared" si="227"/>
        <v>#N/A</v>
      </c>
      <c r="AX515" s="35" t="e">
        <f t="shared" si="227"/>
        <v>#N/A</v>
      </c>
      <c r="AY515" s="35" t="e">
        <f t="shared" si="227"/>
        <v>#N/A</v>
      </c>
      <c r="AZ515" s="35" t="e">
        <f t="shared" si="227"/>
        <v>#N/A</v>
      </c>
      <c r="BA515" s="35" t="e">
        <f t="shared" si="227"/>
        <v>#N/A</v>
      </c>
      <c r="BB515" s="35" t="e">
        <f t="shared" si="227"/>
        <v>#N/A</v>
      </c>
      <c r="BC515" s="35" t="e">
        <f t="shared" si="227"/>
        <v>#N/A</v>
      </c>
      <c r="BD515" s="35" t="e">
        <f t="shared" si="228"/>
        <v>#N/A</v>
      </c>
      <c r="BE515" s="35" t="e">
        <f t="shared" si="228"/>
        <v>#N/A</v>
      </c>
      <c r="BF515" s="35" t="e">
        <f t="shared" si="228"/>
        <v>#N/A</v>
      </c>
      <c r="BG515" s="35" t="e">
        <f t="shared" si="228"/>
        <v>#N/A</v>
      </c>
      <c r="BH515" s="35" t="e">
        <f t="shared" si="228"/>
        <v>#N/A</v>
      </c>
      <c r="BI515" s="35" t="e">
        <f t="shared" si="228"/>
        <v>#N/A</v>
      </c>
      <c r="BJ515" s="35" t="e">
        <f t="shared" si="228"/>
        <v>#N/A</v>
      </c>
      <c r="BK515" s="35" t="e">
        <f t="shared" si="228"/>
        <v>#N/A</v>
      </c>
      <c r="BL515" s="35" t="e">
        <f t="shared" si="228"/>
        <v>#N/A</v>
      </c>
      <c r="BM515" s="35" t="e">
        <f t="shared" si="228"/>
        <v>#N/A</v>
      </c>
      <c r="BN515" s="35" t="e">
        <f t="shared" si="228"/>
        <v>#N/A</v>
      </c>
    </row>
    <row r="516" spans="1:66" hidden="1"/>
    <row r="517" spans="1:66" hidden="1">
      <c r="C517" s="35" t="s">
        <v>12</v>
      </c>
      <c r="H517" s="35">
        <f>G511</f>
        <v>0</v>
      </c>
      <c r="I517" s="35">
        <f t="shared" ref="I517:X521" si="229">H511</f>
        <v>0</v>
      </c>
      <c r="J517" s="35">
        <f t="shared" si="229"/>
        <v>0</v>
      </c>
      <c r="K517" s="35">
        <f t="shared" si="229"/>
        <v>0</v>
      </c>
      <c r="L517" s="35">
        <f t="shared" si="229"/>
        <v>0</v>
      </c>
      <c r="M517" s="35">
        <f t="shared" si="229"/>
        <v>0</v>
      </c>
      <c r="N517" s="35">
        <f t="shared" si="229"/>
        <v>0</v>
      </c>
      <c r="O517" s="35">
        <f t="shared" si="229"/>
        <v>0</v>
      </c>
      <c r="P517" s="35">
        <f t="shared" si="229"/>
        <v>0</v>
      </c>
      <c r="Q517" s="35">
        <f t="shared" si="229"/>
        <v>0</v>
      </c>
      <c r="R517" s="35">
        <f t="shared" si="229"/>
        <v>0</v>
      </c>
      <c r="S517" s="35">
        <f t="shared" si="229"/>
        <v>0</v>
      </c>
      <c r="T517" s="35">
        <f t="shared" si="229"/>
        <v>0</v>
      </c>
      <c r="U517" s="35">
        <f t="shared" si="229"/>
        <v>0</v>
      </c>
      <c r="V517" s="35">
        <f t="shared" si="229"/>
        <v>0</v>
      </c>
      <c r="W517" s="35">
        <f t="shared" si="229"/>
        <v>0</v>
      </c>
      <c r="X517" s="35">
        <f t="shared" si="229"/>
        <v>0</v>
      </c>
      <c r="Y517" s="35">
        <f t="shared" ref="Y517:AN521" si="230">X511</f>
        <v>0</v>
      </c>
      <c r="Z517" s="35">
        <f t="shared" si="230"/>
        <v>0</v>
      </c>
      <c r="AA517" s="35" t="e">
        <f t="shared" si="230"/>
        <v>#N/A</v>
      </c>
      <c r="AB517" s="35" t="e">
        <f t="shared" si="230"/>
        <v>#N/A</v>
      </c>
      <c r="AC517" s="35" t="e">
        <f t="shared" si="230"/>
        <v>#N/A</v>
      </c>
      <c r="AD517" s="35" t="e">
        <f t="shared" si="230"/>
        <v>#N/A</v>
      </c>
      <c r="AE517" s="35" t="e">
        <f t="shared" si="230"/>
        <v>#N/A</v>
      </c>
      <c r="AF517" s="35" t="e">
        <f t="shared" si="230"/>
        <v>#N/A</v>
      </c>
      <c r="AG517" s="35" t="e">
        <f t="shared" si="230"/>
        <v>#N/A</v>
      </c>
      <c r="AH517" s="35" t="e">
        <f t="shared" si="230"/>
        <v>#N/A</v>
      </c>
      <c r="AI517" s="35" t="e">
        <f t="shared" si="230"/>
        <v>#N/A</v>
      </c>
      <c r="AJ517" s="35" t="e">
        <f t="shared" si="230"/>
        <v>#N/A</v>
      </c>
      <c r="AK517" s="35" t="e">
        <f t="shared" si="230"/>
        <v>#N/A</v>
      </c>
      <c r="AL517" s="35" t="e">
        <f t="shared" si="230"/>
        <v>#N/A</v>
      </c>
      <c r="AM517" s="35" t="e">
        <f t="shared" si="230"/>
        <v>#N/A</v>
      </c>
      <c r="AN517" s="35" t="e">
        <f t="shared" si="230"/>
        <v>#N/A</v>
      </c>
      <c r="AO517" s="35" t="e">
        <f t="shared" ref="AO517:BD521" si="231">AN511</f>
        <v>#N/A</v>
      </c>
      <c r="AP517" s="35" t="e">
        <f t="shared" si="231"/>
        <v>#N/A</v>
      </c>
      <c r="AQ517" s="35" t="e">
        <f t="shared" si="231"/>
        <v>#N/A</v>
      </c>
      <c r="AR517" s="35" t="e">
        <f t="shared" si="231"/>
        <v>#N/A</v>
      </c>
      <c r="AS517" s="35" t="e">
        <f t="shared" si="231"/>
        <v>#N/A</v>
      </c>
      <c r="AT517" s="35" t="e">
        <f t="shared" si="231"/>
        <v>#N/A</v>
      </c>
      <c r="AU517" s="35" t="e">
        <f t="shared" si="231"/>
        <v>#N/A</v>
      </c>
      <c r="AV517" s="35" t="e">
        <f t="shared" si="231"/>
        <v>#N/A</v>
      </c>
      <c r="AW517" s="35" t="e">
        <f t="shared" si="231"/>
        <v>#N/A</v>
      </c>
      <c r="AX517" s="35" t="e">
        <f t="shared" si="231"/>
        <v>#N/A</v>
      </c>
      <c r="AY517" s="35" t="e">
        <f t="shared" si="231"/>
        <v>#N/A</v>
      </c>
      <c r="AZ517" s="35" t="e">
        <f t="shared" si="231"/>
        <v>#N/A</v>
      </c>
      <c r="BA517" s="35" t="e">
        <f t="shared" si="231"/>
        <v>#N/A</v>
      </c>
      <c r="BB517" s="35" t="e">
        <f t="shared" si="231"/>
        <v>#N/A</v>
      </c>
      <c r="BC517" s="35" t="e">
        <f t="shared" si="231"/>
        <v>#N/A</v>
      </c>
      <c r="BD517" s="35" t="e">
        <f t="shared" si="231"/>
        <v>#N/A</v>
      </c>
      <c r="BE517" s="35" t="e">
        <f t="shared" ref="BE517:BN521" si="232">BD511</f>
        <v>#N/A</v>
      </c>
      <c r="BF517" s="35" t="e">
        <f t="shared" si="232"/>
        <v>#N/A</v>
      </c>
      <c r="BG517" s="35" t="e">
        <f t="shared" si="232"/>
        <v>#N/A</v>
      </c>
      <c r="BH517" s="35" t="e">
        <f t="shared" si="232"/>
        <v>#N/A</v>
      </c>
      <c r="BI517" s="35" t="e">
        <f t="shared" si="232"/>
        <v>#N/A</v>
      </c>
      <c r="BJ517" s="35" t="e">
        <f t="shared" si="232"/>
        <v>#N/A</v>
      </c>
      <c r="BK517" s="35" t="e">
        <f t="shared" si="232"/>
        <v>#N/A</v>
      </c>
      <c r="BL517" s="35" t="e">
        <f t="shared" si="232"/>
        <v>#N/A</v>
      </c>
      <c r="BM517" s="35" t="e">
        <f t="shared" si="232"/>
        <v>#N/A</v>
      </c>
      <c r="BN517" s="35" t="e">
        <f t="shared" si="232"/>
        <v>#N/A</v>
      </c>
    </row>
    <row r="518" spans="1:66" hidden="1">
      <c r="C518" s="35" t="s">
        <v>0</v>
      </c>
      <c r="H518" s="35">
        <f>G512</f>
        <v>0</v>
      </c>
      <c r="I518" s="35">
        <f t="shared" si="229"/>
        <v>0</v>
      </c>
      <c r="J518" s="35">
        <f t="shared" si="229"/>
        <v>0</v>
      </c>
      <c r="K518" s="35">
        <f t="shared" si="229"/>
        <v>0</v>
      </c>
      <c r="L518" s="35">
        <f t="shared" si="229"/>
        <v>0</v>
      </c>
      <c r="M518" s="35">
        <f t="shared" si="229"/>
        <v>0</v>
      </c>
      <c r="N518" s="35">
        <f t="shared" si="229"/>
        <v>0</v>
      </c>
      <c r="O518" s="35">
        <f t="shared" si="229"/>
        <v>0</v>
      </c>
      <c r="P518" s="35">
        <f t="shared" si="229"/>
        <v>0</v>
      </c>
      <c r="Q518" s="35">
        <f t="shared" si="229"/>
        <v>0</v>
      </c>
      <c r="R518" s="35">
        <f t="shared" si="229"/>
        <v>0</v>
      </c>
      <c r="S518" s="35">
        <f t="shared" si="229"/>
        <v>0</v>
      </c>
      <c r="T518" s="35">
        <f t="shared" si="229"/>
        <v>0</v>
      </c>
      <c r="U518" s="35">
        <f t="shared" si="229"/>
        <v>0</v>
      </c>
      <c r="V518" s="35">
        <f t="shared" si="229"/>
        <v>0</v>
      </c>
      <c r="W518" s="35">
        <f t="shared" si="229"/>
        <v>0</v>
      </c>
      <c r="X518" s="35">
        <f t="shared" si="229"/>
        <v>0</v>
      </c>
      <c r="Y518" s="35">
        <f t="shared" si="230"/>
        <v>0</v>
      </c>
      <c r="Z518" s="35" t="e">
        <f t="shared" si="230"/>
        <v>#N/A</v>
      </c>
      <c r="AA518" s="35" t="e">
        <f t="shared" si="230"/>
        <v>#N/A</v>
      </c>
      <c r="AB518" s="35" t="e">
        <f t="shared" si="230"/>
        <v>#N/A</v>
      </c>
      <c r="AC518" s="35" t="e">
        <f t="shared" si="230"/>
        <v>#N/A</v>
      </c>
      <c r="AD518" s="35" t="e">
        <f t="shared" si="230"/>
        <v>#N/A</v>
      </c>
      <c r="AE518" s="35" t="e">
        <f t="shared" si="230"/>
        <v>#N/A</v>
      </c>
      <c r="AF518" s="35" t="e">
        <f t="shared" si="230"/>
        <v>#N/A</v>
      </c>
      <c r="AG518" s="35" t="e">
        <f t="shared" si="230"/>
        <v>#N/A</v>
      </c>
      <c r="AH518" s="35" t="e">
        <f t="shared" si="230"/>
        <v>#N/A</v>
      </c>
      <c r="AI518" s="35" t="e">
        <f t="shared" si="230"/>
        <v>#N/A</v>
      </c>
      <c r="AJ518" s="35" t="e">
        <f t="shared" si="230"/>
        <v>#N/A</v>
      </c>
      <c r="AK518" s="35" t="e">
        <f t="shared" si="230"/>
        <v>#N/A</v>
      </c>
      <c r="AL518" s="35" t="e">
        <f t="shared" si="230"/>
        <v>#N/A</v>
      </c>
      <c r="AM518" s="35" t="e">
        <f t="shared" si="230"/>
        <v>#N/A</v>
      </c>
      <c r="AN518" s="35" t="e">
        <f t="shared" si="230"/>
        <v>#N/A</v>
      </c>
      <c r="AO518" s="35" t="e">
        <f t="shared" si="231"/>
        <v>#N/A</v>
      </c>
      <c r="AP518" s="35" t="e">
        <f t="shared" si="231"/>
        <v>#N/A</v>
      </c>
      <c r="AQ518" s="35" t="e">
        <f t="shared" si="231"/>
        <v>#N/A</v>
      </c>
      <c r="AR518" s="35" t="e">
        <f t="shared" si="231"/>
        <v>#N/A</v>
      </c>
      <c r="AS518" s="35" t="e">
        <f t="shared" si="231"/>
        <v>#N/A</v>
      </c>
      <c r="AT518" s="35" t="e">
        <f t="shared" si="231"/>
        <v>#N/A</v>
      </c>
      <c r="AU518" s="35" t="e">
        <f t="shared" si="231"/>
        <v>#N/A</v>
      </c>
      <c r="AV518" s="35" t="e">
        <f t="shared" si="231"/>
        <v>#N/A</v>
      </c>
      <c r="AW518" s="35" t="e">
        <f t="shared" si="231"/>
        <v>#N/A</v>
      </c>
      <c r="AX518" s="35" t="e">
        <f t="shared" si="231"/>
        <v>#N/A</v>
      </c>
      <c r="AY518" s="35" t="e">
        <f t="shared" si="231"/>
        <v>#N/A</v>
      </c>
      <c r="AZ518" s="35" t="e">
        <f t="shared" si="231"/>
        <v>#N/A</v>
      </c>
      <c r="BA518" s="35" t="e">
        <f t="shared" si="231"/>
        <v>#N/A</v>
      </c>
      <c r="BB518" s="35" t="e">
        <f t="shared" si="231"/>
        <v>#N/A</v>
      </c>
      <c r="BC518" s="35" t="e">
        <f t="shared" si="231"/>
        <v>#N/A</v>
      </c>
      <c r="BD518" s="35" t="e">
        <f t="shared" si="231"/>
        <v>#N/A</v>
      </c>
      <c r="BE518" s="35" t="e">
        <f t="shared" si="232"/>
        <v>#N/A</v>
      </c>
      <c r="BF518" s="35" t="e">
        <f t="shared" si="232"/>
        <v>#N/A</v>
      </c>
      <c r="BG518" s="35" t="e">
        <f t="shared" si="232"/>
        <v>#N/A</v>
      </c>
      <c r="BH518" s="35" t="e">
        <f t="shared" si="232"/>
        <v>#N/A</v>
      </c>
      <c r="BI518" s="35" t="e">
        <f t="shared" si="232"/>
        <v>#N/A</v>
      </c>
      <c r="BJ518" s="35" t="e">
        <f t="shared" si="232"/>
        <v>#N/A</v>
      </c>
      <c r="BK518" s="35" t="e">
        <f t="shared" si="232"/>
        <v>#N/A</v>
      </c>
      <c r="BL518" s="35" t="e">
        <f t="shared" si="232"/>
        <v>#N/A</v>
      </c>
      <c r="BM518" s="35" t="e">
        <f t="shared" si="232"/>
        <v>#N/A</v>
      </c>
      <c r="BN518" s="35" t="e">
        <f t="shared" si="232"/>
        <v>#N/A</v>
      </c>
    </row>
    <row r="519" spans="1:66" hidden="1">
      <c r="C519" s="35" t="s">
        <v>1</v>
      </c>
      <c r="H519" s="35">
        <f>G513</f>
        <v>0</v>
      </c>
      <c r="I519" s="35">
        <f t="shared" si="229"/>
        <v>0</v>
      </c>
      <c r="J519" s="35">
        <f t="shared" si="229"/>
        <v>0</v>
      </c>
      <c r="K519" s="35">
        <f t="shared" si="229"/>
        <v>0</v>
      </c>
      <c r="L519" s="35">
        <f t="shared" si="229"/>
        <v>0</v>
      </c>
      <c r="M519" s="35">
        <f t="shared" si="229"/>
        <v>0</v>
      </c>
      <c r="N519" s="35">
        <f t="shared" si="229"/>
        <v>0</v>
      </c>
      <c r="O519" s="35">
        <f t="shared" si="229"/>
        <v>0</v>
      </c>
      <c r="P519" s="35">
        <f t="shared" si="229"/>
        <v>0</v>
      </c>
      <c r="Q519" s="35">
        <f t="shared" si="229"/>
        <v>0</v>
      </c>
      <c r="R519" s="35">
        <f t="shared" si="229"/>
        <v>0</v>
      </c>
      <c r="S519" s="35">
        <f t="shared" si="229"/>
        <v>0</v>
      </c>
      <c r="T519" s="35">
        <f t="shared" si="229"/>
        <v>0</v>
      </c>
      <c r="U519" s="35">
        <f t="shared" si="229"/>
        <v>0</v>
      </c>
      <c r="V519" s="35">
        <f t="shared" si="229"/>
        <v>0</v>
      </c>
      <c r="W519" s="35">
        <f t="shared" si="229"/>
        <v>0</v>
      </c>
      <c r="X519" s="35">
        <f t="shared" si="229"/>
        <v>0</v>
      </c>
      <c r="Y519" s="35">
        <f t="shared" si="230"/>
        <v>0</v>
      </c>
      <c r="Z519" s="35" t="e">
        <f t="shared" si="230"/>
        <v>#N/A</v>
      </c>
      <c r="AA519" s="35" t="e">
        <f t="shared" si="230"/>
        <v>#N/A</v>
      </c>
      <c r="AB519" s="35" t="e">
        <f t="shared" si="230"/>
        <v>#N/A</v>
      </c>
      <c r="AC519" s="35" t="e">
        <f t="shared" si="230"/>
        <v>#N/A</v>
      </c>
      <c r="AD519" s="35" t="e">
        <f t="shared" si="230"/>
        <v>#N/A</v>
      </c>
      <c r="AE519" s="35" t="e">
        <f t="shared" si="230"/>
        <v>#N/A</v>
      </c>
      <c r="AF519" s="35" t="e">
        <f t="shared" si="230"/>
        <v>#N/A</v>
      </c>
      <c r="AG519" s="35" t="e">
        <f t="shared" si="230"/>
        <v>#N/A</v>
      </c>
      <c r="AH519" s="35" t="e">
        <f t="shared" si="230"/>
        <v>#N/A</v>
      </c>
      <c r="AI519" s="35" t="e">
        <f t="shared" si="230"/>
        <v>#N/A</v>
      </c>
      <c r="AJ519" s="35" t="e">
        <f t="shared" si="230"/>
        <v>#N/A</v>
      </c>
      <c r="AK519" s="35" t="e">
        <f t="shared" si="230"/>
        <v>#N/A</v>
      </c>
      <c r="AL519" s="35" t="e">
        <f t="shared" si="230"/>
        <v>#N/A</v>
      </c>
      <c r="AM519" s="35" t="e">
        <f t="shared" si="230"/>
        <v>#N/A</v>
      </c>
      <c r="AN519" s="35" t="e">
        <f t="shared" si="230"/>
        <v>#N/A</v>
      </c>
      <c r="AO519" s="35" t="e">
        <f t="shared" si="231"/>
        <v>#N/A</v>
      </c>
      <c r="AP519" s="35" t="e">
        <f t="shared" si="231"/>
        <v>#N/A</v>
      </c>
      <c r="AQ519" s="35" t="e">
        <f t="shared" si="231"/>
        <v>#N/A</v>
      </c>
      <c r="AR519" s="35" t="e">
        <f t="shared" si="231"/>
        <v>#N/A</v>
      </c>
      <c r="AS519" s="35" t="e">
        <f t="shared" si="231"/>
        <v>#N/A</v>
      </c>
      <c r="AT519" s="35" t="e">
        <f t="shared" si="231"/>
        <v>#N/A</v>
      </c>
      <c r="AU519" s="35" t="e">
        <f t="shared" si="231"/>
        <v>#N/A</v>
      </c>
      <c r="AV519" s="35" t="e">
        <f t="shared" si="231"/>
        <v>#N/A</v>
      </c>
      <c r="AW519" s="35" t="e">
        <f t="shared" si="231"/>
        <v>#N/A</v>
      </c>
      <c r="AX519" s="35" t="e">
        <f t="shared" si="231"/>
        <v>#N/A</v>
      </c>
      <c r="AY519" s="35" t="e">
        <f t="shared" si="231"/>
        <v>#N/A</v>
      </c>
      <c r="AZ519" s="35" t="e">
        <f t="shared" si="231"/>
        <v>#N/A</v>
      </c>
      <c r="BA519" s="35" t="e">
        <f t="shared" si="231"/>
        <v>#N/A</v>
      </c>
      <c r="BB519" s="35" t="e">
        <f t="shared" si="231"/>
        <v>#N/A</v>
      </c>
      <c r="BC519" s="35" t="e">
        <f t="shared" si="231"/>
        <v>#N/A</v>
      </c>
      <c r="BD519" s="35" t="e">
        <f t="shared" si="231"/>
        <v>#N/A</v>
      </c>
      <c r="BE519" s="35" t="e">
        <f t="shared" si="232"/>
        <v>#N/A</v>
      </c>
      <c r="BF519" s="35" t="e">
        <f t="shared" si="232"/>
        <v>#N/A</v>
      </c>
      <c r="BG519" s="35" t="e">
        <f t="shared" si="232"/>
        <v>#N/A</v>
      </c>
      <c r="BH519" s="35" t="e">
        <f t="shared" si="232"/>
        <v>#N/A</v>
      </c>
      <c r="BI519" s="35" t="e">
        <f t="shared" si="232"/>
        <v>#N/A</v>
      </c>
      <c r="BJ519" s="35" t="e">
        <f t="shared" si="232"/>
        <v>#N/A</v>
      </c>
      <c r="BK519" s="35" t="e">
        <f t="shared" si="232"/>
        <v>#N/A</v>
      </c>
      <c r="BL519" s="35" t="e">
        <f t="shared" si="232"/>
        <v>#N/A</v>
      </c>
      <c r="BM519" s="35" t="e">
        <f t="shared" si="232"/>
        <v>#N/A</v>
      </c>
      <c r="BN519" s="35" t="e">
        <f t="shared" si="232"/>
        <v>#N/A</v>
      </c>
    </row>
    <row r="520" spans="1:66" hidden="1">
      <c r="C520" s="35" t="s">
        <v>2</v>
      </c>
      <c r="H520" s="35">
        <f>G514</f>
        <v>0</v>
      </c>
      <c r="I520" s="35">
        <f t="shared" si="229"/>
        <v>0</v>
      </c>
      <c r="J520" s="35">
        <f t="shared" si="229"/>
        <v>0</v>
      </c>
      <c r="K520" s="35">
        <f t="shared" si="229"/>
        <v>0</v>
      </c>
      <c r="L520" s="35">
        <f t="shared" si="229"/>
        <v>0</v>
      </c>
      <c r="M520" s="35">
        <f t="shared" si="229"/>
        <v>0</v>
      </c>
      <c r="N520" s="35">
        <f t="shared" si="229"/>
        <v>0</v>
      </c>
      <c r="O520" s="35">
        <f t="shared" si="229"/>
        <v>0</v>
      </c>
      <c r="P520" s="35">
        <f t="shared" si="229"/>
        <v>0</v>
      </c>
      <c r="Q520" s="35">
        <f t="shared" si="229"/>
        <v>0</v>
      </c>
      <c r="R520" s="35">
        <f t="shared" si="229"/>
        <v>0</v>
      </c>
      <c r="S520" s="35">
        <f t="shared" si="229"/>
        <v>0</v>
      </c>
      <c r="T520" s="35">
        <f t="shared" si="229"/>
        <v>0</v>
      </c>
      <c r="U520" s="35">
        <f t="shared" si="229"/>
        <v>0</v>
      </c>
      <c r="V520" s="35">
        <f t="shared" si="229"/>
        <v>0</v>
      </c>
      <c r="W520" s="35">
        <f t="shared" si="229"/>
        <v>0</v>
      </c>
      <c r="X520" s="35">
        <f t="shared" si="229"/>
        <v>0</v>
      </c>
      <c r="Y520" s="35">
        <f t="shared" si="230"/>
        <v>0</v>
      </c>
      <c r="Z520" s="35" t="e">
        <f t="shared" si="230"/>
        <v>#N/A</v>
      </c>
      <c r="AA520" s="35" t="e">
        <f t="shared" si="230"/>
        <v>#N/A</v>
      </c>
      <c r="AB520" s="35" t="e">
        <f t="shared" si="230"/>
        <v>#N/A</v>
      </c>
      <c r="AC520" s="35" t="e">
        <f t="shared" si="230"/>
        <v>#N/A</v>
      </c>
      <c r="AD520" s="35" t="e">
        <f t="shared" si="230"/>
        <v>#N/A</v>
      </c>
      <c r="AE520" s="35" t="e">
        <f t="shared" si="230"/>
        <v>#N/A</v>
      </c>
      <c r="AF520" s="35" t="e">
        <f t="shared" si="230"/>
        <v>#N/A</v>
      </c>
      <c r="AG520" s="35" t="e">
        <f t="shared" si="230"/>
        <v>#N/A</v>
      </c>
      <c r="AH520" s="35" t="e">
        <f t="shared" si="230"/>
        <v>#N/A</v>
      </c>
      <c r="AI520" s="35" t="e">
        <f t="shared" si="230"/>
        <v>#N/A</v>
      </c>
      <c r="AJ520" s="35" t="e">
        <f t="shared" si="230"/>
        <v>#N/A</v>
      </c>
      <c r="AK520" s="35" t="e">
        <f t="shared" si="230"/>
        <v>#N/A</v>
      </c>
      <c r="AL520" s="35" t="e">
        <f t="shared" si="230"/>
        <v>#N/A</v>
      </c>
      <c r="AM520" s="35" t="e">
        <f t="shared" si="230"/>
        <v>#N/A</v>
      </c>
      <c r="AN520" s="35" t="e">
        <f t="shared" si="230"/>
        <v>#N/A</v>
      </c>
      <c r="AO520" s="35" t="e">
        <f t="shared" si="231"/>
        <v>#N/A</v>
      </c>
      <c r="AP520" s="35" t="e">
        <f t="shared" si="231"/>
        <v>#N/A</v>
      </c>
      <c r="AQ520" s="35" t="e">
        <f t="shared" si="231"/>
        <v>#N/A</v>
      </c>
      <c r="AR520" s="35" t="e">
        <f t="shared" si="231"/>
        <v>#N/A</v>
      </c>
      <c r="AS520" s="35" t="e">
        <f t="shared" si="231"/>
        <v>#N/A</v>
      </c>
      <c r="AT520" s="35" t="e">
        <f t="shared" si="231"/>
        <v>#N/A</v>
      </c>
      <c r="AU520" s="35" t="e">
        <f t="shared" si="231"/>
        <v>#N/A</v>
      </c>
      <c r="AV520" s="35" t="e">
        <f t="shared" si="231"/>
        <v>#N/A</v>
      </c>
      <c r="AW520" s="35" t="e">
        <f t="shared" si="231"/>
        <v>#N/A</v>
      </c>
      <c r="AX520" s="35" t="e">
        <f t="shared" si="231"/>
        <v>#N/A</v>
      </c>
      <c r="AY520" s="35" t="e">
        <f t="shared" si="231"/>
        <v>#N/A</v>
      </c>
      <c r="AZ520" s="35" t="e">
        <f t="shared" si="231"/>
        <v>#N/A</v>
      </c>
      <c r="BA520" s="35" t="e">
        <f t="shared" si="231"/>
        <v>#N/A</v>
      </c>
      <c r="BB520" s="35" t="e">
        <f t="shared" si="231"/>
        <v>#N/A</v>
      </c>
      <c r="BC520" s="35" t="e">
        <f t="shared" si="231"/>
        <v>#N/A</v>
      </c>
      <c r="BD520" s="35" t="e">
        <f t="shared" si="231"/>
        <v>#N/A</v>
      </c>
      <c r="BE520" s="35" t="e">
        <f t="shared" si="232"/>
        <v>#N/A</v>
      </c>
      <c r="BF520" s="35" t="e">
        <f t="shared" si="232"/>
        <v>#N/A</v>
      </c>
      <c r="BG520" s="35" t="e">
        <f t="shared" si="232"/>
        <v>#N/A</v>
      </c>
      <c r="BH520" s="35" t="e">
        <f t="shared" si="232"/>
        <v>#N/A</v>
      </c>
      <c r="BI520" s="35" t="e">
        <f t="shared" si="232"/>
        <v>#N/A</v>
      </c>
      <c r="BJ520" s="35" t="e">
        <f t="shared" si="232"/>
        <v>#N/A</v>
      </c>
      <c r="BK520" s="35" t="e">
        <f t="shared" si="232"/>
        <v>#N/A</v>
      </c>
      <c r="BL520" s="35" t="e">
        <f t="shared" si="232"/>
        <v>#N/A</v>
      </c>
      <c r="BM520" s="35" t="e">
        <f t="shared" si="232"/>
        <v>#N/A</v>
      </c>
      <c r="BN520" s="35" t="e">
        <f t="shared" si="232"/>
        <v>#N/A</v>
      </c>
    </row>
    <row r="521" spans="1:66" hidden="1">
      <c r="C521" s="35" t="s">
        <v>13</v>
      </c>
      <c r="H521" s="35">
        <f>G515</f>
        <v>0</v>
      </c>
      <c r="I521" s="35">
        <f t="shared" si="229"/>
        <v>0</v>
      </c>
      <c r="J521" s="35">
        <f t="shared" si="229"/>
        <v>0</v>
      </c>
      <c r="K521" s="35">
        <f t="shared" si="229"/>
        <v>0</v>
      </c>
      <c r="L521" s="35">
        <f t="shared" si="229"/>
        <v>0</v>
      </c>
      <c r="M521" s="35">
        <f t="shared" si="229"/>
        <v>0</v>
      </c>
      <c r="N521" s="35">
        <f t="shared" si="229"/>
        <v>0</v>
      </c>
      <c r="O521" s="35">
        <f t="shared" si="229"/>
        <v>0</v>
      </c>
      <c r="P521" s="35">
        <f t="shared" si="229"/>
        <v>0</v>
      </c>
      <c r="Q521" s="35">
        <f t="shared" si="229"/>
        <v>0</v>
      </c>
      <c r="R521" s="35">
        <f t="shared" si="229"/>
        <v>0</v>
      </c>
      <c r="S521" s="35">
        <f t="shared" si="229"/>
        <v>0</v>
      </c>
      <c r="T521" s="35">
        <f t="shared" si="229"/>
        <v>0</v>
      </c>
      <c r="U521" s="35">
        <f t="shared" si="229"/>
        <v>0</v>
      </c>
      <c r="V521" s="35">
        <f t="shared" si="229"/>
        <v>0</v>
      </c>
      <c r="W521" s="35">
        <f t="shared" si="229"/>
        <v>0</v>
      </c>
      <c r="X521" s="35">
        <f t="shared" si="229"/>
        <v>0</v>
      </c>
      <c r="Y521" s="35">
        <f t="shared" si="230"/>
        <v>0</v>
      </c>
      <c r="Z521" s="35" t="e">
        <f t="shared" si="230"/>
        <v>#N/A</v>
      </c>
      <c r="AA521" s="35" t="e">
        <f t="shared" si="230"/>
        <v>#N/A</v>
      </c>
      <c r="AB521" s="35" t="e">
        <f t="shared" si="230"/>
        <v>#N/A</v>
      </c>
      <c r="AC521" s="35" t="e">
        <f t="shared" si="230"/>
        <v>#N/A</v>
      </c>
      <c r="AD521" s="35" t="e">
        <f t="shared" si="230"/>
        <v>#N/A</v>
      </c>
      <c r="AE521" s="35" t="e">
        <f t="shared" si="230"/>
        <v>#N/A</v>
      </c>
      <c r="AF521" s="35" t="e">
        <f t="shared" si="230"/>
        <v>#N/A</v>
      </c>
      <c r="AG521" s="35" t="e">
        <f t="shared" si="230"/>
        <v>#N/A</v>
      </c>
      <c r="AH521" s="35" t="e">
        <f t="shared" si="230"/>
        <v>#N/A</v>
      </c>
      <c r="AI521" s="35" t="e">
        <f t="shared" si="230"/>
        <v>#N/A</v>
      </c>
      <c r="AJ521" s="35" t="e">
        <f t="shared" si="230"/>
        <v>#N/A</v>
      </c>
      <c r="AK521" s="35" t="e">
        <f t="shared" si="230"/>
        <v>#N/A</v>
      </c>
      <c r="AL521" s="35" t="e">
        <f t="shared" si="230"/>
        <v>#N/A</v>
      </c>
      <c r="AM521" s="35" t="e">
        <f t="shared" si="230"/>
        <v>#N/A</v>
      </c>
      <c r="AN521" s="35" t="e">
        <f t="shared" si="230"/>
        <v>#N/A</v>
      </c>
      <c r="AO521" s="35" t="e">
        <f t="shared" si="231"/>
        <v>#N/A</v>
      </c>
      <c r="AP521" s="35" t="e">
        <f t="shared" si="231"/>
        <v>#N/A</v>
      </c>
      <c r="AQ521" s="35" t="e">
        <f t="shared" si="231"/>
        <v>#N/A</v>
      </c>
      <c r="AR521" s="35" t="e">
        <f t="shared" si="231"/>
        <v>#N/A</v>
      </c>
      <c r="AS521" s="35" t="e">
        <f t="shared" si="231"/>
        <v>#N/A</v>
      </c>
      <c r="AT521" s="35" t="e">
        <f t="shared" si="231"/>
        <v>#N/A</v>
      </c>
      <c r="AU521" s="35" t="e">
        <f t="shared" si="231"/>
        <v>#N/A</v>
      </c>
      <c r="AV521" s="35" t="e">
        <f t="shared" si="231"/>
        <v>#N/A</v>
      </c>
      <c r="AW521" s="35" t="e">
        <f t="shared" si="231"/>
        <v>#N/A</v>
      </c>
      <c r="AX521" s="35" t="e">
        <f t="shared" si="231"/>
        <v>#N/A</v>
      </c>
      <c r="AY521" s="35" t="e">
        <f t="shared" si="231"/>
        <v>#N/A</v>
      </c>
      <c r="AZ521" s="35" t="e">
        <f t="shared" si="231"/>
        <v>#N/A</v>
      </c>
      <c r="BA521" s="35" t="e">
        <f t="shared" si="231"/>
        <v>#N/A</v>
      </c>
      <c r="BB521" s="35" t="e">
        <f t="shared" si="231"/>
        <v>#N/A</v>
      </c>
      <c r="BC521" s="35" t="e">
        <f t="shared" si="231"/>
        <v>#N/A</v>
      </c>
      <c r="BD521" s="35" t="e">
        <f t="shared" si="231"/>
        <v>#N/A</v>
      </c>
      <c r="BE521" s="35" t="e">
        <f t="shared" si="232"/>
        <v>#N/A</v>
      </c>
      <c r="BF521" s="35" t="e">
        <f t="shared" si="232"/>
        <v>#N/A</v>
      </c>
      <c r="BG521" s="35" t="e">
        <f t="shared" si="232"/>
        <v>#N/A</v>
      </c>
      <c r="BH521" s="35" t="e">
        <f t="shared" si="232"/>
        <v>#N/A</v>
      </c>
      <c r="BI521" s="35" t="e">
        <f t="shared" si="232"/>
        <v>#N/A</v>
      </c>
      <c r="BJ521" s="35" t="e">
        <f t="shared" si="232"/>
        <v>#N/A</v>
      </c>
      <c r="BK521" s="35" t="e">
        <f t="shared" si="232"/>
        <v>#N/A</v>
      </c>
      <c r="BL521" s="35" t="e">
        <f t="shared" si="232"/>
        <v>#N/A</v>
      </c>
      <c r="BM521" s="35" t="e">
        <f t="shared" si="232"/>
        <v>#N/A</v>
      </c>
      <c r="BN521" s="35" t="e">
        <f t="shared" si="232"/>
        <v>#N/A</v>
      </c>
    </row>
    <row r="522" spans="1:66" hidden="1"/>
    <row r="523" spans="1:66" hidden="1"/>
    <row r="524" spans="1:66" hidden="1"/>
    <row r="525" spans="1:66">
      <c r="A525" s="35" t="s">
        <v>20</v>
      </c>
      <c r="B525" s="39">
        <f>[7]Input!L102</f>
        <v>18671000</v>
      </c>
      <c r="D525" s="35">
        <f>B526</f>
        <v>20</v>
      </c>
      <c r="E525" s="35">
        <f t="shared" ref="E525:BN525" si="233">IF(D525&gt;0,D525-1,0)</f>
        <v>19</v>
      </c>
      <c r="F525" s="35">
        <f t="shared" si="233"/>
        <v>18</v>
      </c>
      <c r="G525" s="35">
        <f t="shared" si="233"/>
        <v>17</v>
      </c>
      <c r="H525" s="35">
        <f t="shared" si="233"/>
        <v>16</v>
      </c>
      <c r="I525" s="35">
        <f t="shared" si="233"/>
        <v>15</v>
      </c>
      <c r="J525" s="35">
        <f t="shared" si="233"/>
        <v>14</v>
      </c>
      <c r="K525" s="35">
        <f t="shared" si="233"/>
        <v>13</v>
      </c>
      <c r="L525" s="35">
        <f t="shared" si="233"/>
        <v>12</v>
      </c>
      <c r="M525" s="35">
        <f t="shared" si="233"/>
        <v>11</v>
      </c>
      <c r="N525" s="35">
        <f t="shared" si="233"/>
        <v>10</v>
      </c>
      <c r="O525" s="35">
        <f t="shared" si="233"/>
        <v>9</v>
      </c>
      <c r="P525" s="35">
        <f t="shared" si="233"/>
        <v>8</v>
      </c>
      <c r="Q525" s="35">
        <f t="shared" si="233"/>
        <v>7</v>
      </c>
      <c r="R525" s="35">
        <f t="shared" si="233"/>
        <v>6</v>
      </c>
      <c r="S525" s="35">
        <f t="shared" si="233"/>
        <v>5</v>
      </c>
      <c r="T525" s="35">
        <f t="shared" si="233"/>
        <v>4</v>
      </c>
      <c r="U525" s="35">
        <f t="shared" si="233"/>
        <v>3</v>
      </c>
      <c r="V525" s="35">
        <f t="shared" si="233"/>
        <v>2</v>
      </c>
      <c r="W525" s="35">
        <f t="shared" si="233"/>
        <v>1</v>
      </c>
      <c r="X525" s="35">
        <f t="shared" si="233"/>
        <v>0</v>
      </c>
      <c r="Y525" s="35">
        <f t="shared" si="233"/>
        <v>0</v>
      </c>
      <c r="Z525" s="35">
        <f t="shared" si="233"/>
        <v>0</v>
      </c>
      <c r="AA525" s="35">
        <f t="shared" si="233"/>
        <v>0</v>
      </c>
      <c r="AB525" s="35">
        <f t="shared" si="233"/>
        <v>0</v>
      </c>
      <c r="AC525" s="35">
        <f t="shared" si="233"/>
        <v>0</v>
      </c>
      <c r="AD525" s="35">
        <f t="shared" si="233"/>
        <v>0</v>
      </c>
      <c r="AE525" s="35">
        <f t="shared" si="233"/>
        <v>0</v>
      </c>
      <c r="AF525" s="35">
        <f t="shared" si="233"/>
        <v>0</v>
      </c>
      <c r="AG525" s="35">
        <f t="shared" si="233"/>
        <v>0</v>
      </c>
      <c r="AH525" s="35">
        <f t="shared" si="233"/>
        <v>0</v>
      </c>
      <c r="AI525" s="35">
        <f t="shared" si="233"/>
        <v>0</v>
      </c>
      <c r="AJ525" s="35">
        <f t="shared" si="233"/>
        <v>0</v>
      </c>
      <c r="AK525" s="35">
        <f t="shared" si="233"/>
        <v>0</v>
      </c>
      <c r="AL525" s="35">
        <f t="shared" si="233"/>
        <v>0</v>
      </c>
      <c r="AM525" s="35">
        <f t="shared" si="233"/>
        <v>0</v>
      </c>
      <c r="AN525" s="35">
        <f t="shared" si="233"/>
        <v>0</v>
      </c>
      <c r="AO525" s="35">
        <f t="shared" si="233"/>
        <v>0</v>
      </c>
      <c r="AP525" s="35">
        <f t="shared" si="233"/>
        <v>0</v>
      </c>
      <c r="AQ525" s="35">
        <f t="shared" si="233"/>
        <v>0</v>
      </c>
      <c r="AR525" s="35">
        <f t="shared" si="233"/>
        <v>0</v>
      </c>
      <c r="AS525" s="35">
        <f t="shared" si="233"/>
        <v>0</v>
      </c>
      <c r="AT525" s="35">
        <f t="shared" si="233"/>
        <v>0</v>
      </c>
      <c r="AU525" s="35">
        <f t="shared" si="233"/>
        <v>0</v>
      </c>
      <c r="AV525" s="35">
        <f t="shared" si="233"/>
        <v>0</v>
      </c>
      <c r="AW525" s="35">
        <f t="shared" si="233"/>
        <v>0</v>
      </c>
      <c r="AX525" s="35">
        <f t="shared" si="233"/>
        <v>0</v>
      </c>
      <c r="AY525" s="35">
        <f t="shared" si="233"/>
        <v>0</v>
      </c>
      <c r="AZ525" s="35">
        <f t="shared" si="233"/>
        <v>0</v>
      </c>
      <c r="BA525" s="35">
        <f t="shared" si="233"/>
        <v>0</v>
      </c>
      <c r="BB525" s="35">
        <f t="shared" si="233"/>
        <v>0</v>
      </c>
      <c r="BC525" s="35">
        <f t="shared" si="233"/>
        <v>0</v>
      </c>
      <c r="BD525" s="35">
        <f t="shared" si="233"/>
        <v>0</v>
      </c>
      <c r="BE525" s="35">
        <f t="shared" si="233"/>
        <v>0</v>
      </c>
      <c r="BF525" s="35">
        <f t="shared" si="233"/>
        <v>0</v>
      </c>
      <c r="BG525" s="35">
        <f t="shared" si="233"/>
        <v>0</v>
      </c>
      <c r="BH525" s="35">
        <f t="shared" si="233"/>
        <v>0</v>
      </c>
      <c r="BI525" s="35">
        <f t="shared" si="233"/>
        <v>0</v>
      </c>
      <c r="BJ525" s="35">
        <f t="shared" si="233"/>
        <v>0</v>
      </c>
      <c r="BK525" s="35">
        <f t="shared" si="233"/>
        <v>0</v>
      </c>
      <c r="BL525" s="35">
        <f t="shared" si="233"/>
        <v>0</v>
      </c>
      <c r="BM525" s="35">
        <f t="shared" si="233"/>
        <v>0</v>
      </c>
      <c r="BN525" s="35">
        <f t="shared" si="233"/>
        <v>0</v>
      </c>
    </row>
    <row r="526" spans="1:66" ht="18.75">
      <c r="A526" s="44" t="s">
        <v>18</v>
      </c>
      <c r="B526" s="44">
        <v>20</v>
      </c>
      <c r="C526" s="35" t="s">
        <v>12</v>
      </c>
      <c r="D526" s="39">
        <f t="shared" ref="D526:BN530" si="234">IFERROR(D538,0)+IFERROR(D544,0)+IFERROR(D550,0)+IFERROR(D556,0)+IFERROR(D562,0)</f>
        <v>3734200</v>
      </c>
      <c r="E526" s="39">
        <f t="shared" si="234"/>
        <v>7364526.1054159701</v>
      </c>
      <c r="F526" s="39">
        <f t="shared" si="234"/>
        <v>10884968.469489835</v>
      </c>
      <c r="G526" s="39">
        <f t="shared" si="234"/>
        <v>14289169.532901088</v>
      </c>
      <c r="H526" s="39">
        <f t="shared" si="234"/>
        <v>17570403.906111389</v>
      </c>
      <c r="I526" s="39">
        <f t="shared" si="234"/>
        <v>16987357.087759119</v>
      </c>
      <c r="J526" s="39">
        <f t="shared" si="234"/>
        <v>16370576.846345035</v>
      </c>
      <c r="K526" s="39">
        <f t="shared" si="234"/>
        <v>15718111.462391997</v>
      </c>
      <c r="L526" s="39">
        <f t="shared" si="234"/>
        <v>15027896.295510245</v>
      </c>
      <c r="M526" s="39">
        <f t="shared" si="234"/>
        <v>14297747.251116047</v>
      </c>
      <c r="N526" s="39">
        <f t="shared" si="234"/>
        <v>13525353.869153332</v>
      </c>
      <c r="O526" s="39">
        <f t="shared" si="234"/>
        <v>12708272.012948485</v>
      </c>
      <c r="P526" s="39">
        <f t="shared" si="234"/>
        <v>11843916.135063216</v>
      </c>
      <c r="Q526" s="39">
        <f t="shared" si="234"/>
        <v>10929551.095671726</v>
      </c>
      <c r="R526" s="39">
        <f t="shared" si="234"/>
        <v>9962283.5075725876</v>
      </c>
      <c r="S526" s="39">
        <f t="shared" si="234"/>
        <v>8939052.5804477111</v>
      </c>
      <c r="T526" s="39">
        <f t="shared" si="234"/>
        <v>7856620.4353963248</v>
      </c>
      <c r="U526" s="39">
        <f t="shared" si="234"/>
        <v>6711561.859095538</v>
      </c>
      <c r="V526" s="39">
        <f t="shared" si="234"/>
        <v>5500253.4651659187</v>
      </c>
      <c r="W526" s="39">
        <f t="shared" si="234"/>
        <v>4218862.2284446573</v>
      </c>
      <c r="X526" s="39">
        <f t="shared" si="234"/>
        <v>2863333.3558845231</v>
      </c>
      <c r="Y526" s="39">
        <f t="shared" si="234"/>
        <v>1749301.4931388677</v>
      </c>
      <c r="Z526" s="39">
        <f t="shared" si="234"/>
        <v>890738.96720409975</v>
      </c>
      <c r="AA526" s="39">
        <f t="shared" si="234"/>
        <v>302426.50399570662</v>
      </c>
      <c r="AB526" s="39">
        <f t="shared" si="234"/>
        <v>0</v>
      </c>
      <c r="AC526" s="39">
        <f t="shared" si="234"/>
        <v>0</v>
      </c>
      <c r="AD526" s="39">
        <f t="shared" si="234"/>
        <v>0</v>
      </c>
      <c r="AE526" s="39">
        <f t="shared" si="234"/>
        <v>0</v>
      </c>
      <c r="AF526" s="39">
        <f t="shared" si="234"/>
        <v>0</v>
      </c>
      <c r="AG526" s="39">
        <f t="shared" si="234"/>
        <v>0</v>
      </c>
      <c r="AH526" s="39">
        <f t="shared" si="234"/>
        <v>0</v>
      </c>
      <c r="AI526" s="39">
        <f t="shared" si="234"/>
        <v>0</v>
      </c>
      <c r="AJ526" s="39">
        <f t="shared" si="234"/>
        <v>0</v>
      </c>
      <c r="AK526" s="39">
        <f t="shared" si="234"/>
        <v>0</v>
      </c>
      <c r="AL526" s="39">
        <f t="shared" si="234"/>
        <v>0</v>
      </c>
      <c r="AM526" s="39">
        <f t="shared" si="234"/>
        <v>0</v>
      </c>
      <c r="AN526" s="39">
        <f t="shared" si="234"/>
        <v>0</v>
      </c>
      <c r="AO526" s="39">
        <f t="shared" si="234"/>
        <v>0</v>
      </c>
      <c r="AP526" s="39">
        <f t="shared" si="234"/>
        <v>0</v>
      </c>
      <c r="AQ526" s="39">
        <f t="shared" si="234"/>
        <v>0</v>
      </c>
      <c r="AR526" s="39">
        <f t="shared" si="234"/>
        <v>0</v>
      </c>
      <c r="AS526" s="39">
        <f t="shared" si="234"/>
        <v>0</v>
      </c>
      <c r="AT526" s="39">
        <f t="shared" si="234"/>
        <v>0</v>
      </c>
      <c r="AU526" s="39">
        <f t="shared" si="234"/>
        <v>0</v>
      </c>
      <c r="AV526" s="39">
        <f t="shared" si="234"/>
        <v>0</v>
      </c>
      <c r="AW526" s="39">
        <f t="shared" si="234"/>
        <v>0</v>
      </c>
      <c r="AX526" s="39">
        <f t="shared" si="234"/>
        <v>0</v>
      </c>
      <c r="AY526" s="39">
        <f t="shared" si="234"/>
        <v>0</v>
      </c>
      <c r="AZ526" s="39">
        <f t="shared" si="234"/>
        <v>0</v>
      </c>
      <c r="BA526" s="39">
        <f t="shared" si="234"/>
        <v>0</v>
      </c>
      <c r="BB526" s="39">
        <f t="shared" si="234"/>
        <v>0</v>
      </c>
      <c r="BC526" s="39">
        <f t="shared" si="234"/>
        <v>0</v>
      </c>
      <c r="BD526" s="39">
        <f t="shared" si="234"/>
        <v>0</v>
      </c>
      <c r="BE526" s="39">
        <f t="shared" si="234"/>
        <v>0</v>
      </c>
      <c r="BF526" s="39">
        <f t="shared" si="234"/>
        <v>0</v>
      </c>
      <c r="BG526" s="39">
        <f t="shared" si="234"/>
        <v>0</v>
      </c>
      <c r="BH526" s="39">
        <f t="shared" si="234"/>
        <v>0</v>
      </c>
      <c r="BI526" s="39">
        <f t="shared" si="234"/>
        <v>0</v>
      </c>
      <c r="BJ526" s="39">
        <f t="shared" si="234"/>
        <v>0</v>
      </c>
      <c r="BK526" s="39">
        <f t="shared" si="234"/>
        <v>0</v>
      </c>
      <c r="BL526" s="39">
        <f t="shared" si="234"/>
        <v>0</v>
      </c>
      <c r="BM526" s="39">
        <f t="shared" si="234"/>
        <v>0</v>
      </c>
      <c r="BN526" s="39">
        <f t="shared" si="234"/>
        <v>0</v>
      </c>
    </row>
    <row r="527" spans="1:66">
      <c r="C527" s="35" t="s">
        <v>0</v>
      </c>
      <c r="D527" s="39">
        <f t="shared" si="234"/>
        <v>103873.89458402924</v>
      </c>
      <c r="E527" s="39">
        <f t="shared" si="234"/>
        <v>213757.63592613448</v>
      </c>
      <c r="F527" s="39">
        <f t="shared" si="234"/>
        <v>329998.93658874719</v>
      </c>
      <c r="G527" s="39">
        <f t="shared" si="234"/>
        <v>452965.62678969686</v>
      </c>
      <c r="H527" s="39">
        <f t="shared" si="234"/>
        <v>583046.81835227285</v>
      </c>
      <c r="I527" s="39">
        <f t="shared" si="234"/>
        <v>616780.24141408282</v>
      </c>
      <c r="J527" s="39">
        <f t="shared" si="234"/>
        <v>652465.38395304058</v>
      </c>
      <c r="K527" s="39">
        <f t="shared" si="234"/>
        <v>690215.1668817522</v>
      </c>
      <c r="L527" s="39">
        <f t="shared" si="234"/>
        <v>730149.04439419636</v>
      </c>
      <c r="M527" s="39">
        <f t="shared" si="234"/>
        <v>772393.38196271774</v>
      </c>
      <c r="N527" s="39">
        <f>IFERROR(N539,0)+IFERROR(N545,0)+IFERROR(N551,0)+IFERROR(N557,0)+IFERROR(N563,0)</f>
        <v>817081.85620484641</v>
      </c>
      <c r="O527" s="39">
        <f t="shared" si="234"/>
        <v>864355.8778852697</v>
      </c>
      <c r="P527" s="39">
        <f t="shared" si="234"/>
        <v>914365.03939148888</v>
      </c>
      <c r="Q527" s="39">
        <f t="shared" si="234"/>
        <v>967267.58809913928</v>
      </c>
      <c r="R527" s="39">
        <f t="shared" si="234"/>
        <v>1023230.9271248751</v>
      </c>
      <c r="S527" s="39">
        <f t="shared" si="234"/>
        <v>1082432.1450513857</v>
      </c>
      <c r="T527" s="39">
        <f t="shared" si="234"/>
        <v>1145058.5763007875</v>
      </c>
      <c r="U527" s="39">
        <f t="shared" si="234"/>
        <v>1211308.3939296186</v>
      </c>
      <c r="V527" s="39">
        <f t="shared" si="234"/>
        <v>1281391.2367212612</v>
      </c>
      <c r="W527" s="39">
        <f t="shared" si="234"/>
        <v>1355528.8725601339</v>
      </c>
      <c r="X527" s="39">
        <f t="shared" si="234"/>
        <v>1114031.8627456552</v>
      </c>
      <c r="Y527" s="39">
        <f t="shared" si="234"/>
        <v>858562.52593476756</v>
      </c>
      <c r="Z527" s="39">
        <f t="shared" si="234"/>
        <v>588312.46320839273</v>
      </c>
      <c r="AA527" s="39">
        <f t="shared" si="234"/>
        <v>302426.50399570621</v>
      </c>
      <c r="AB527" s="39">
        <f t="shared" si="234"/>
        <v>0</v>
      </c>
      <c r="AC527" s="39">
        <f t="shared" si="234"/>
        <v>0</v>
      </c>
      <c r="AD527" s="39">
        <f t="shared" si="234"/>
        <v>0</v>
      </c>
      <c r="AE527" s="39">
        <f t="shared" si="234"/>
        <v>0</v>
      </c>
      <c r="AF527" s="39">
        <f t="shared" si="234"/>
        <v>0</v>
      </c>
      <c r="AG527" s="39">
        <f t="shared" si="234"/>
        <v>0</v>
      </c>
      <c r="AH527" s="39">
        <f t="shared" si="234"/>
        <v>0</v>
      </c>
      <c r="AI527" s="39">
        <f t="shared" si="234"/>
        <v>0</v>
      </c>
      <c r="AJ527" s="39">
        <f t="shared" si="234"/>
        <v>0</v>
      </c>
      <c r="AK527" s="39">
        <f t="shared" si="234"/>
        <v>0</v>
      </c>
      <c r="AL527" s="39">
        <f t="shared" si="234"/>
        <v>0</v>
      </c>
      <c r="AM527" s="39">
        <f t="shared" si="234"/>
        <v>0</v>
      </c>
      <c r="AN527" s="39">
        <f t="shared" si="234"/>
        <v>0</v>
      </c>
      <c r="AO527" s="39">
        <f t="shared" si="234"/>
        <v>0</v>
      </c>
      <c r="AP527" s="39">
        <f t="shared" si="234"/>
        <v>0</v>
      </c>
      <c r="AQ527" s="39">
        <f t="shared" si="234"/>
        <v>0</v>
      </c>
      <c r="AR527" s="39">
        <f t="shared" si="234"/>
        <v>0</v>
      </c>
      <c r="AS527" s="39">
        <f t="shared" si="234"/>
        <v>0</v>
      </c>
      <c r="AT527" s="39">
        <f t="shared" si="234"/>
        <v>0</v>
      </c>
      <c r="AU527" s="39">
        <f t="shared" si="234"/>
        <v>0</v>
      </c>
      <c r="AV527" s="39">
        <f t="shared" si="234"/>
        <v>0</v>
      </c>
      <c r="AW527" s="39">
        <f t="shared" si="234"/>
        <v>0</v>
      </c>
      <c r="AX527" s="39">
        <f t="shared" si="234"/>
        <v>0</v>
      </c>
      <c r="AY527" s="39">
        <f t="shared" si="234"/>
        <v>0</v>
      </c>
      <c r="AZ527" s="39">
        <f t="shared" si="234"/>
        <v>0</v>
      </c>
      <c r="BA527" s="39">
        <f t="shared" si="234"/>
        <v>0</v>
      </c>
      <c r="BB527" s="39">
        <f t="shared" si="234"/>
        <v>0</v>
      </c>
      <c r="BC527" s="39">
        <f t="shared" si="234"/>
        <v>0</v>
      </c>
      <c r="BD527" s="39">
        <f t="shared" si="234"/>
        <v>0</v>
      </c>
      <c r="BE527" s="39">
        <f t="shared" si="234"/>
        <v>0</v>
      </c>
      <c r="BF527" s="39">
        <f t="shared" si="234"/>
        <v>0</v>
      </c>
      <c r="BG527" s="39">
        <f t="shared" si="234"/>
        <v>0</v>
      </c>
      <c r="BH527" s="39">
        <f t="shared" si="234"/>
        <v>0</v>
      </c>
      <c r="BI527" s="39">
        <f t="shared" si="234"/>
        <v>0</v>
      </c>
      <c r="BJ527" s="39">
        <f t="shared" si="234"/>
        <v>0</v>
      </c>
      <c r="BK527" s="39">
        <f t="shared" si="234"/>
        <v>0</v>
      </c>
      <c r="BL527" s="39">
        <f t="shared" si="234"/>
        <v>0</v>
      </c>
      <c r="BM527" s="39">
        <f t="shared" si="234"/>
        <v>0</v>
      </c>
      <c r="BN527" s="39">
        <f t="shared" si="234"/>
        <v>0</v>
      </c>
    </row>
    <row r="528" spans="1:66">
      <c r="C528" s="35" t="s">
        <v>1</v>
      </c>
      <c r="D528" s="39">
        <f t="shared" si="234"/>
        <v>207055.40247785265</v>
      </c>
      <c r="E528" s="39">
        <f t="shared" si="234"/>
        <v>408100.95819762931</v>
      </c>
      <c r="F528" s="39">
        <f t="shared" si="234"/>
        <v>602788.95459689852</v>
      </c>
      <c r="G528" s="39">
        <f t="shared" si="234"/>
        <v>790751.56145783083</v>
      </c>
      <c r="H528" s="39">
        <f t="shared" si="234"/>
        <v>971599.66695713671</v>
      </c>
      <c r="I528" s="39">
        <f t="shared" si="234"/>
        <v>937866.24389532674</v>
      </c>
      <c r="J528" s="39">
        <f t="shared" si="234"/>
        <v>902181.10135636909</v>
      </c>
      <c r="K528" s="39">
        <f t="shared" si="234"/>
        <v>864431.31842765748</v>
      </c>
      <c r="L528" s="39">
        <f t="shared" si="234"/>
        <v>824497.4409152132</v>
      </c>
      <c r="M528" s="39">
        <f t="shared" si="234"/>
        <v>782253.1033466917</v>
      </c>
      <c r="N528" s="39">
        <f t="shared" si="234"/>
        <v>737564.62910456315</v>
      </c>
      <c r="O528" s="39">
        <f t="shared" si="234"/>
        <v>690290.60742413986</v>
      </c>
      <c r="P528" s="39">
        <f t="shared" si="234"/>
        <v>640281.44591792068</v>
      </c>
      <c r="Q528" s="39">
        <f t="shared" si="234"/>
        <v>587378.89721027017</v>
      </c>
      <c r="R528" s="39">
        <f t="shared" si="234"/>
        <v>531415.55818453431</v>
      </c>
      <c r="S528" s="39">
        <f t="shared" si="234"/>
        <v>472214.3402580237</v>
      </c>
      <c r="T528" s="39">
        <f t="shared" si="234"/>
        <v>409587.90900862217</v>
      </c>
      <c r="U528" s="39">
        <f t="shared" si="234"/>
        <v>343338.0913797908</v>
      </c>
      <c r="V528" s="39">
        <f t="shared" si="234"/>
        <v>273255.24858814862</v>
      </c>
      <c r="W528" s="39">
        <f t="shared" si="234"/>
        <v>199117.61274927563</v>
      </c>
      <c r="X528" s="39">
        <f t="shared" si="234"/>
        <v>129685.32550187234</v>
      </c>
      <c r="Y528" s="39">
        <f t="shared" si="234"/>
        <v>74225.365250878182</v>
      </c>
      <c r="Z528" s="39">
        <f t="shared" si="234"/>
        <v>33546.130915371126</v>
      </c>
      <c r="AA528" s="39">
        <f t="shared" si="234"/>
        <v>8502.7930661757036</v>
      </c>
      <c r="AB528" s="39">
        <f t="shared" si="234"/>
        <v>0</v>
      </c>
      <c r="AC528" s="39">
        <f t="shared" si="234"/>
        <v>0</v>
      </c>
      <c r="AD528" s="39">
        <f t="shared" si="234"/>
        <v>0</v>
      </c>
      <c r="AE528" s="39">
        <f t="shared" si="234"/>
        <v>0</v>
      </c>
      <c r="AF528" s="39">
        <f t="shared" si="234"/>
        <v>0</v>
      </c>
      <c r="AG528" s="39">
        <f t="shared" si="234"/>
        <v>0</v>
      </c>
      <c r="AH528" s="39">
        <f t="shared" si="234"/>
        <v>0</v>
      </c>
      <c r="AI528" s="39">
        <f t="shared" si="234"/>
        <v>0</v>
      </c>
      <c r="AJ528" s="39">
        <f t="shared" si="234"/>
        <v>0</v>
      </c>
      <c r="AK528" s="39">
        <f t="shared" si="234"/>
        <v>0</v>
      </c>
      <c r="AL528" s="39">
        <f t="shared" si="234"/>
        <v>0</v>
      </c>
      <c r="AM528" s="39">
        <f t="shared" si="234"/>
        <v>0</v>
      </c>
      <c r="AN528" s="39">
        <f t="shared" si="234"/>
        <v>0</v>
      </c>
      <c r="AO528" s="39">
        <f t="shared" si="234"/>
        <v>0</v>
      </c>
      <c r="AP528" s="39">
        <f t="shared" si="234"/>
        <v>0</v>
      </c>
      <c r="AQ528" s="39">
        <f t="shared" si="234"/>
        <v>0</v>
      </c>
      <c r="AR528" s="39">
        <f t="shared" si="234"/>
        <v>0</v>
      </c>
      <c r="AS528" s="39">
        <f t="shared" si="234"/>
        <v>0</v>
      </c>
      <c r="AT528" s="39">
        <f t="shared" si="234"/>
        <v>0</v>
      </c>
      <c r="AU528" s="39">
        <f t="shared" si="234"/>
        <v>0</v>
      </c>
      <c r="AV528" s="39">
        <f t="shared" si="234"/>
        <v>0</v>
      </c>
      <c r="AW528" s="39">
        <f t="shared" si="234"/>
        <v>0</v>
      </c>
      <c r="AX528" s="39">
        <f t="shared" si="234"/>
        <v>0</v>
      </c>
      <c r="AY528" s="39">
        <f t="shared" si="234"/>
        <v>0</v>
      </c>
      <c r="AZ528" s="39">
        <f t="shared" si="234"/>
        <v>0</v>
      </c>
      <c r="BA528" s="39">
        <f t="shared" si="234"/>
        <v>0</v>
      </c>
      <c r="BB528" s="39">
        <f t="shared" si="234"/>
        <v>0</v>
      </c>
      <c r="BC528" s="39">
        <f t="shared" si="234"/>
        <v>0</v>
      </c>
      <c r="BD528" s="39">
        <f t="shared" si="234"/>
        <v>0</v>
      </c>
      <c r="BE528" s="39">
        <f t="shared" si="234"/>
        <v>0</v>
      </c>
      <c r="BF528" s="39">
        <f t="shared" si="234"/>
        <v>0</v>
      </c>
      <c r="BG528" s="39">
        <f t="shared" si="234"/>
        <v>0</v>
      </c>
      <c r="BH528" s="39">
        <f t="shared" si="234"/>
        <v>0</v>
      </c>
      <c r="BI528" s="39">
        <f t="shared" si="234"/>
        <v>0</v>
      </c>
      <c r="BJ528" s="39">
        <f t="shared" si="234"/>
        <v>0</v>
      </c>
      <c r="BK528" s="39">
        <f t="shared" si="234"/>
        <v>0</v>
      </c>
      <c r="BL528" s="39">
        <f t="shared" si="234"/>
        <v>0</v>
      </c>
      <c r="BM528" s="39">
        <f t="shared" si="234"/>
        <v>0</v>
      </c>
      <c r="BN528" s="39">
        <f t="shared" si="234"/>
        <v>0</v>
      </c>
    </row>
    <row r="529" spans="1:66">
      <c r="C529" s="35" t="s">
        <v>2</v>
      </c>
      <c r="D529" s="39">
        <f t="shared" si="234"/>
        <v>310929.29706188192</v>
      </c>
      <c r="E529" s="39">
        <f t="shared" si="234"/>
        <v>621858.59412376385</v>
      </c>
      <c r="F529" s="39">
        <f t="shared" si="234"/>
        <v>932787.89118564571</v>
      </c>
      <c r="G529" s="39">
        <f t="shared" si="234"/>
        <v>1243717.1882475277</v>
      </c>
      <c r="H529" s="39">
        <f t="shared" si="234"/>
        <v>1554646.4853094097</v>
      </c>
      <c r="I529" s="39">
        <f t="shared" si="234"/>
        <v>1554646.4853094097</v>
      </c>
      <c r="J529" s="39">
        <f t="shared" si="234"/>
        <v>1554646.4853094097</v>
      </c>
      <c r="K529" s="39">
        <f t="shared" si="234"/>
        <v>1554646.4853094097</v>
      </c>
      <c r="L529" s="39">
        <f t="shared" si="234"/>
        <v>1554646.4853094097</v>
      </c>
      <c r="M529" s="39">
        <f t="shared" si="234"/>
        <v>1554646.4853094097</v>
      </c>
      <c r="N529" s="39">
        <f t="shared" si="234"/>
        <v>1554646.4853094097</v>
      </c>
      <c r="O529" s="39">
        <f t="shared" si="234"/>
        <v>1554646.4853094097</v>
      </c>
      <c r="P529" s="39">
        <f t="shared" si="234"/>
        <v>1554646.4853094097</v>
      </c>
      <c r="Q529" s="39">
        <f t="shared" si="234"/>
        <v>1554646.4853094097</v>
      </c>
      <c r="R529" s="39">
        <f t="shared" si="234"/>
        <v>1554646.4853094097</v>
      </c>
      <c r="S529" s="39">
        <f t="shared" si="234"/>
        <v>1554646.4853094097</v>
      </c>
      <c r="T529" s="39">
        <f t="shared" si="234"/>
        <v>1554646.4853094097</v>
      </c>
      <c r="U529" s="39">
        <f t="shared" si="234"/>
        <v>1554646.4853094097</v>
      </c>
      <c r="V529" s="39">
        <f t="shared" si="234"/>
        <v>1554646.4853094097</v>
      </c>
      <c r="W529" s="39">
        <f t="shared" si="234"/>
        <v>1554646.4853094097</v>
      </c>
      <c r="X529" s="39">
        <f t="shared" si="234"/>
        <v>1243717.1882475277</v>
      </c>
      <c r="Y529" s="39">
        <f t="shared" si="234"/>
        <v>932787.89118564571</v>
      </c>
      <c r="Z529" s="39">
        <f t="shared" si="234"/>
        <v>621858.59412376385</v>
      </c>
      <c r="AA529" s="39">
        <f t="shared" si="234"/>
        <v>310929.29706188192</v>
      </c>
      <c r="AB529" s="39">
        <f t="shared" si="234"/>
        <v>0</v>
      </c>
      <c r="AC529" s="39">
        <f t="shared" si="234"/>
        <v>0</v>
      </c>
      <c r="AD529" s="39">
        <f t="shared" si="234"/>
        <v>0</v>
      </c>
      <c r="AE529" s="39">
        <f t="shared" si="234"/>
        <v>0</v>
      </c>
      <c r="AF529" s="39">
        <f t="shared" si="234"/>
        <v>0</v>
      </c>
      <c r="AG529" s="39">
        <f t="shared" si="234"/>
        <v>0</v>
      </c>
      <c r="AH529" s="39">
        <f t="shared" si="234"/>
        <v>0</v>
      </c>
      <c r="AI529" s="39">
        <f t="shared" si="234"/>
        <v>0</v>
      </c>
      <c r="AJ529" s="39">
        <f t="shared" si="234"/>
        <v>0</v>
      </c>
      <c r="AK529" s="39">
        <f t="shared" si="234"/>
        <v>0</v>
      </c>
      <c r="AL529" s="39">
        <f t="shared" si="234"/>
        <v>0</v>
      </c>
      <c r="AM529" s="39">
        <f t="shared" si="234"/>
        <v>0</v>
      </c>
      <c r="AN529" s="39">
        <f t="shared" si="234"/>
        <v>0</v>
      </c>
      <c r="AO529" s="39">
        <f t="shared" si="234"/>
        <v>0</v>
      </c>
      <c r="AP529" s="39">
        <f t="shared" si="234"/>
        <v>0</v>
      </c>
      <c r="AQ529" s="39">
        <f t="shared" si="234"/>
        <v>0</v>
      </c>
      <c r="AR529" s="39">
        <f t="shared" si="234"/>
        <v>0</v>
      </c>
      <c r="AS529" s="39">
        <f t="shared" si="234"/>
        <v>0</v>
      </c>
      <c r="AT529" s="39">
        <f t="shared" si="234"/>
        <v>0</v>
      </c>
      <c r="AU529" s="39">
        <f t="shared" si="234"/>
        <v>0</v>
      </c>
      <c r="AV529" s="39">
        <f t="shared" si="234"/>
        <v>0</v>
      </c>
      <c r="AW529" s="39">
        <f t="shared" si="234"/>
        <v>0</v>
      </c>
      <c r="AX529" s="39">
        <f t="shared" si="234"/>
        <v>0</v>
      </c>
      <c r="AY529" s="39">
        <f t="shared" si="234"/>
        <v>0</v>
      </c>
      <c r="AZ529" s="39">
        <f t="shared" si="234"/>
        <v>0</v>
      </c>
      <c r="BA529" s="39">
        <f t="shared" si="234"/>
        <v>0</v>
      </c>
      <c r="BB529" s="39">
        <f t="shared" si="234"/>
        <v>0</v>
      </c>
      <c r="BC529" s="39">
        <f t="shared" si="234"/>
        <v>0</v>
      </c>
      <c r="BD529" s="39">
        <f t="shared" si="234"/>
        <v>0</v>
      </c>
      <c r="BE529" s="39">
        <f t="shared" si="234"/>
        <v>0</v>
      </c>
      <c r="BF529" s="39">
        <f t="shared" si="234"/>
        <v>0</v>
      </c>
      <c r="BG529" s="39">
        <f t="shared" si="234"/>
        <v>0</v>
      </c>
      <c r="BH529" s="39">
        <f t="shared" si="234"/>
        <v>0</v>
      </c>
      <c r="BI529" s="39">
        <f t="shared" si="234"/>
        <v>0</v>
      </c>
      <c r="BJ529" s="39">
        <f t="shared" si="234"/>
        <v>0</v>
      </c>
      <c r="BK529" s="39">
        <f t="shared" si="234"/>
        <v>0</v>
      </c>
      <c r="BL529" s="39">
        <f t="shared" si="234"/>
        <v>0</v>
      </c>
      <c r="BM529" s="39">
        <f t="shared" si="234"/>
        <v>0</v>
      </c>
      <c r="BN529" s="39">
        <f t="shared" si="234"/>
        <v>0</v>
      </c>
    </row>
    <row r="530" spans="1:66">
      <c r="C530" s="35" t="s">
        <v>13</v>
      </c>
      <c r="D530" s="39">
        <f t="shared" si="234"/>
        <v>3630326.1054159706</v>
      </c>
      <c r="E530" s="39">
        <f t="shared" si="234"/>
        <v>7150768.4694898352</v>
      </c>
      <c r="F530" s="39">
        <f t="shared" si="234"/>
        <v>10554969.532901088</v>
      </c>
      <c r="G530" s="39">
        <f t="shared" si="234"/>
        <v>13836203.906111391</v>
      </c>
      <c r="H530" s="39">
        <f t="shared" ref="H530:BN530" si="235">IFERROR(H542,0)+IFERROR(H548,0)+IFERROR(H554,0)+IFERROR(H560,0)+IFERROR(H566,0)</f>
        <v>16987357.087759119</v>
      </c>
      <c r="I530" s="39">
        <f t="shared" si="235"/>
        <v>16370576.846345035</v>
      </c>
      <c r="J530" s="39">
        <f t="shared" si="235"/>
        <v>15718111.462391997</v>
      </c>
      <c r="K530" s="39">
        <f t="shared" si="235"/>
        <v>15027896.295510245</v>
      </c>
      <c r="L530" s="39">
        <f t="shared" si="235"/>
        <v>14297747.251116047</v>
      </c>
      <c r="M530" s="39">
        <f t="shared" si="235"/>
        <v>13525353.869153332</v>
      </c>
      <c r="N530" s="39">
        <f t="shared" si="235"/>
        <v>12708272.012948485</v>
      </c>
      <c r="O530" s="39">
        <f t="shared" si="235"/>
        <v>11843916.135063216</v>
      </c>
      <c r="P530" s="39">
        <f t="shared" si="235"/>
        <v>10929551.095671726</v>
      </c>
      <c r="Q530" s="39">
        <f t="shared" si="235"/>
        <v>9962283.5075725876</v>
      </c>
      <c r="R530" s="39">
        <f t="shared" si="235"/>
        <v>8939052.5804477111</v>
      </c>
      <c r="S530" s="39">
        <f t="shared" si="235"/>
        <v>7856620.4353963248</v>
      </c>
      <c r="T530" s="39">
        <f t="shared" si="235"/>
        <v>6711561.859095538</v>
      </c>
      <c r="U530" s="39">
        <f t="shared" si="235"/>
        <v>5500253.4651659187</v>
      </c>
      <c r="V530" s="39">
        <f t="shared" si="235"/>
        <v>4218862.2284446573</v>
      </c>
      <c r="W530" s="39">
        <f t="shared" si="235"/>
        <v>2863333.3558845231</v>
      </c>
      <c r="X530" s="39">
        <f t="shared" si="235"/>
        <v>1749301.4931388677</v>
      </c>
      <c r="Y530" s="39">
        <f t="shared" si="235"/>
        <v>890738.96720409975</v>
      </c>
      <c r="Z530" s="39">
        <f t="shared" si="235"/>
        <v>302426.50399570662</v>
      </c>
      <c r="AA530" s="39">
        <f t="shared" si="235"/>
        <v>0</v>
      </c>
      <c r="AB530" s="39">
        <f t="shared" si="235"/>
        <v>0</v>
      </c>
      <c r="AC530" s="39">
        <f t="shared" si="235"/>
        <v>0</v>
      </c>
      <c r="AD530" s="39">
        <f t="shared" si="235"/>
        <v>0</v>
      </c>
      <c r="AE530" s="39">
        <f t="shared" si="235"/>
        <v>0</v>
      </c>
      <c r="AF530" s="39">
        <f t="shared" si="235"/>
        <v>0</v>
      </c>
      <c r="AG530" s="39">
        <f t="shared" si="235"/>
        <v>0</v>
      </c>
      <c r="AH530" s="39">
        <f t="shared" si="235"/>
        <v>0</v>
      </c>
      <c r="AI530" s="39">
        <f t="shared" si="235"/>
        <v>0</v>
      </c>
      <c r="AJ530" s="39">
        <f t="shared" si="235"/>
        <v>0</v>
      </c>
      <c r="AK530" s="39">
        <f t="shared" si="235"/>
        <v>0</v>
      </c>
      <c r="AL530" s="39">
        <f t="shared" si="235"/>
        <v>0</v>
      </c>
      <c r="AM530" s="39">
        <f t="shared" si="235"/>
        <v>0</v>
      </c>
      <c r="AN530" s="39">
        <f t="shared" si="235"/>
        <v>0</v>
      </c>
      <c r="AO530" s="39">
        <f t="shared" si="235"/>
        <v>0</v>
      </c>
      <c r="AP530" s="39">
        <f t="shared" si="235"/>
        <v>0</v>
      </c>
      <c r="AQ530" s="39">
        <f t="shared" si="235"/>
        <v>0</v>
      </c>
      <c r="AR530" s="39">
        <f t="shared" si="235"/>
        <v>0</v>
      </c>
      <c r="AS530" s="39">
        <f t="shared" si="235"/>
        <v>0</v>
      </c>
      <c r="AT530" s="39">
        <f t="shared" si="235"/>
        <v>0</v>
      </c>
      <c r="AU530" s="39">
        <f t="shared" si="235"/>
        <v>0</v>
      </c>
      <c r="AV530" s="39">
        <f t="shared" si="235"/>
        <v>0</v>
      </c>
      <c r="AW530" s="39">
        <f t="shared" si="235"/>
        <v>0</v>
      </c>
      <c r="AX530" s="39">
        <f t="shared" si="235"/>
        <v>0</v>
      </c>
      <c r="AY530" s="39">
        <f t="shared" si="235"/>
        <v>0</v>
      </c>
      <c r="AZ530" s="39">
        <f t="shared" si="235"/>
        <v>0</v>
      </c>
      <c r="BA530" s="39">
        <f t="shared" si="235"/>
        <v>0</v>
      </c>
      <c r="BB530" s="39">
        <f t="shared" si="235"/>
        <v>0</v>
      </c>
      <c r="BC530" s="39">
        <f t="shared" si="235"/>
        <v>0</v>
      </c>
      <c r="BD530" s="39">
        <f t="shared" si="235"/>
        <v>0</v>
      </c>
      <c r="BE530" s="39">
        <f t="shared" si="235"/>
        <v>0</v>
      </c>
      <c r="BF530" s="39">
        <f t="shared" si="235"/>
        <v>0</v>
      </c>
      <c r="BG530" s="39">
        <f t="shared" si="235"/>
        <v>0</v>
      </c>
      <c r="BH530" s="39">
        <f t="shared" si="235"/>
        <v>0</v>
      </c>
      <c r="BI530" s="39">
        <f t="shared" si="235"/>
        <v>0</v>
      </c>
      <c r="BJ530" s="39">
        <f t="shared" si="235"/>
        <v>0</v>
      </c>
      <c r="BK530" s="39">
        <f t="shared" si="235"/>
        <v>0</v>
      </c>
      <c r="BL530" s="39">
        <f t="shared" si="235"/>
        <v>0</v>
      </c>
      <c r="BM530" s="39">
        <f t="shared" si="235"/>
        <v>0</v>
      </c>
      <c r="BN530" s="39">
        <f t="shared" si="235"/>
        <v>0</v>
      </c>
    </row>
    <row r="533" spans="1:66" hidden="1"/>
    <row r="534" spans="1:66" hidden="1"/>
    <row r="535" spans="1:66" hidden="1"/>
    <row r="536" spans="1:66" hidden="1">
      <c r="A536" s="35" t="s">
        <v>17</v>
      </c>
      <c r="B536" s="35">
        <f>B525/5</f>
        <v>3734200</v>
      </c>
      <c r="C536" s="45"/>
      <c r="D536" s="35">
        <v>2015</v>
      </c>
      <c r="E536" s="35">
        <v>2016</v>
      </c>
      <c r="F536" s="35">
        <v>2017</v>
      </c>
      <c r="G536" s="35">
        <v>2018</v>
      </c>
      <c r="H536" s="35">
        <v>2019</v>
      </c>
      <c r="I536" s="35">
        <v>2020</v>
      </c>
      <c r="J536" s="35">
        <v>2021</v>
      </c>
      <c r="K536" s="35">
        <v>2022</v>
      </c>
      <c r="L536" s="35">
        <v>2023</v>
      </c>
      <c r="M536" s="35">
        <v>2024</v>
      </c>
      <c r="N536" s="35">
        <v>2025</v>
      </c>
      <c r="O536" s="35">
        <v>2026</v>
      </c>
      <c r="P536" s="35">
        <v>2027</v>
      </c>
      <c r="Q536" s="35">
        <v>2028</v>
      </c>
      <c r="R536" s="35">
        <v>2029</v>
      </c>
      <c r="S536" s="35">
        <v>2030</v>
      </c>
      <c r="T536" s="35">
        <v>2031</v>
      </c>
      <c r="U536" s="35">
        <v>2032</v>
      </c>
      <c r="V536" s="35">
        <v>2033</v>
      </c>
      <c r="W536" s="35">
        <v>2034</v>
      </c>
      <c r="X536" s="35">
        <v>2035</v>
      </c>
      <c r="Y536" s="35">
        <v>2036</v>
      </c>
      <c r="Z536" s="35">
        <v>2037</v>
      </c>
      <c r="AA536" s="35">
        <v>2038</v>
      </c>
      <c r="AB536" s="35">
        <v>2039</v>
      </c>
      <c r="AC536" s="35">
        <v>2040</v>
      </c>
      <c r="AD536" s="35">
        <v>2041</v>
      </c>
      <c r="AE536" s="35">
        <v>2042</v>
      </c>
      <c r="AF536" s="35">
        <v>2043</v>
      </c>
      <c r="AG536" s="35">
        <v>2044</v>
      </c>
      <c r="AH536" s="35">
        <v>2045</v>
      </c>
      <c r="AI536" s="35">
        <v>2046</v>
      </c>
      <c r="AJ536" s="35">
        <v>2047</v>
      </c>
      <c r="AK536" s="35">
        <v>2048</v>
      </c>
      <c r="AL536" s="35">
        <v>2049</v>
      </c>
      <c r="AM536" s="35">
        <v>2050</v>
      </c>
      <c r="AN536" s="35">
        <v>2051</v>
      </c>
      <c r="AO536" s="35">
        <v>2052</v>
      </c>
      <c r="AP536" s="35">
        <v>2053</v>
      </c>
      <c r="AQ536" s="35">
        <v>2054</v>
      </c>
      <c r="AR536" s="35">
        <v>2055</v>
      </c>
      <c r="AS536" s="35">
        <v>2056</v>
      </c>
      <c r="AT536" s="35">
        <v>2057</v>
      </c>
      <c r="AU536" s="35">
        <v>2058</v>
      </c>
      <c r="AV536" s="35">
        <v>2059</v>
      </c>
      <c r="AW536" s="35">
        <v>2060</v>
      </c>
      <c r="AX536" s="35">
        <v>2061</v>
      </c>
      <c r="AY536" s="35">
        <v>2062</v>
      </c>
      <c r="AZ536" s="35">
        <v>2063</v>
      </c>
      <c r="BA536" s="35">
        <v>2064</v>
      </c>
      <c r="BB536" s="35">
        <v>2065</v>
      </c>
      <c r="BC536" s="35">
        <v>2066</v>
      </c>
      <c r="BD536" s="35">
        <v>2067</v>
      </c>
      <c r="BE536" s="35">
        <v>2068</v>
      </c>
      <c r="BF536" s="35">
        <v>2069</v>
      </c>
      <c r="BG536" s="35">
        <v>2070</v>
      </c>
      <c r="BH536" s="35">
        <v>2071</v>
      </c>
      <c r="BI536" s="35">
        <v>2072</v>
      </c>
      <c r="BJ536" s="35">
        <v>2073</v>
      </c>
      <c r="BK536" s="35">
        <v>2074</v>
      </c>
      <c r="BL536" s="35">
        <v>2075</v>
      </c>
      <c r="BM536" s="35">
        <v>2076</v>
      </c>
      <c r="BN536" s="35">
        <v>2077</v>
      </c>
    </row>
    <row r="537" spans="1:66" hidden="1">
      <c r="A537" s="35" t="s">
        <v>18</v>
      </c>
      <c r="B537" s="35">
        <f>B526</f>
        <v>20</v>
      </c>
      <c r="D537" s="35">
        <f>B537</f>
        <v>20</v>
      </c>
      <c r="E537" s="35">
        <f t="shared" ref="E537:BN537" si="236">IF(D537&gt;0,D537-1,0)</f>
        <v>19</v>
      </c>
      <c r="F537" s="35">
        <f t="shared" si="236"/>
        <v>18</v>
      </c>
      <c r="G537" s="35">
        <f t="shared" si="236"/>
        <v>17</v>
      </c>
      <c r="H537" s="35">
        <f t="shared" si="236"/>
        <v>16</v>
      </c>
      <c r="I537" s="35">
        <f t="shared" si="236"/>
        <v>15</v>
      </c>
      <c r="J537" s="35">
        <f t="shared" si="236"/>
        <v>14</v>
      </c>
      <c r="K537" s="35">
        <f t="shared" si="236"/>
        <v>13</v>
      </c>
      <c r="L537" s="35">
        <f t="shared" si="236"/>
        <v>12</v>
      </c>
      <c r="M537" s="35">
        <f t="shared" si="236"/>
        <v>11</v>
      </c>
      <c r="N537" s="35">
        <f t="shared" si="236"/>
        <v>10</v>
      </c>
      <c r="O537" s="35">
        <f t="shared" si="236"/>
        <v>9</v>
      </c>
      <c r="P537" s="35">
        <f t="shared" si="236"/>
        <v>8</v>
      </c>
      <c r="Q537" s="35">
        <f t="shared" si="236"/>
        <v>7</v>
      </c>
      <c r="R537" s="35">
        <f t="shared" si="236"/>
        <v>6</v>
      </c>
      <c r="S537" s="35">
        <f t="shared" si="236"/>
        <v>5</v>
      </c>
      <c r="T537" s="35">
        <f t="shared" si="236"/>
        <v>4</v>
      </c>
      <c r="U537" s="35">
        <f t="shared" si="236"/>
        <v>3</v>
      </c>
      <c r="V537" s="35">
        <f t="shared" si="236"/>
        <v>2</v>
      </c>
      <c r="W537" s="35">
        <f t="shared" si="236"/>
        <v>1</v>
      </c>
      <c r="X537" s="35">
        <f t="shared" si="236"/>
        <v>0</v>
      </c>
      <c r="Y537" s="35">
        <f t="shared" si="236"/>
        <v>0</v>
      </c>
      <c r="Z537" s="35">
        <f t="shared" si="236"/>
        <v>0</v>
      </c>
      <c r="AA537" s="35">
        <f t="shared" si="236"/>
        <v>0</v>
      </c>
      <c r="AB537" s="35">
        <f t="shared" si="236"/>
        <v>0</v>
      </c>
      <c r="AC537" s="35">
        <f t="shared" si="236"/>
        <v>0</v>
      </c>
      <c r="AD537" s="35">
        <f t="shared" si="236"/>
        <v>0</v>
      </c>
      <c r="AE537" s="35">
        <f t="shared" si="236"/>
        <v>0</v>
      </c>
      <c r="AF537" s="35">
        <f t="shared" si="236"/>
        <v>0</v>
      </c>
      <c r="AG537" s="35">
        <f t="shared" si="236"/>
        <v>0</v>
      </c>
      <c r="AH537" s="35">
        <f t="shared" si="236"/>
        <v>0</v>
      </c>
      <c r="AI537" s="35">
        <f t="shared" si="236"/>
        <v>0</v>
      </c>
      <c r="AJ537" s="35">
        <f t="shared" si="236"/>
        <v>0</v>
      </c>
      <c r="AK537" s="35">
        <f t="shared" si="236"/>
        <v>0</v>
      </c>
      <c r="AL537" s="35">
        <f t="shared" si="236"/>
        <v>0</v>
      </c>
      <c r="AM537" s="35">
        <f t="shared" si="236"/>
        <v>0</v>
      </c>
      <c r="AN537" s="35">
        <f t="shared" si="236"/>
        <v>0</v>
      </c>
      <c r="AO537" s="35">
        <f t="shared" si="236"/>
        <v>0</v>
      </c>
      <c r="AP537" s="35">
        <f t="shared" si="236"/>
        <v>0</v>
      </c>
      <c r="AQ537" s="35">
        <f t="shared" si="236"/>
        <v>0</v>
      </c>
      <c r="AR537" s="35">
        <f t="shared" si="236"/>
        <v>0</v>
      </c>
      <c r="AS537" s="35">
        <f t="shared" si="236"/>
        <v>0</v>
      </c>
      <c r="AT537" s="35">
        <f t="shared" si="236"/>
        <v>0</v>
      </c>
      <c r="AU537" s="35">
        <f t="shared" si="236"/>
        <v>0</v>
      </c>
      <c r="AV537" s="35">
        <f t="shared" si="236"/>
        <v>0</v>
      </c>
      <c r="AW537" s="35">
        <f t="shared" si="236"/>
        <v>0</v>
      </c>
      <c r="AX537" s="35">
        <f t="shared" si="236"/>
        <v>0</v>
      </c>
      <c r="AY537" s="35">
        <f t="shared" si="236"/>
        <v>0</v>
      </c>
      <c r="AZ537" s="35">
        <f t="shared" si="236"/>
        <v>0</v>
      </c>
      <c r="BA537" s="35">
        <f t="shared" si="236"/>
        <v>0</v>
      </c>
      <c r="BB537" s="35">
        <f t="shared" si="236"/>
        <v>0</v>
      </c>
      <c r="BC537" s="35">
        <f t="shared" si="236"/>
        <v>0</v>
      </c>
      <c r="BD537" s="35">
        <f t="shared" si="236"/>
        <v>0</v>
      </c>
      <c r="BE537" s="35">
        <f t="shared" si="236"/>
        <v>0</v>
      </c>
      <c r="BF537" s="35">
        <f t="shared" si="236"/>
        <v>0</v>
      </c>
      <c r="BG537" s="35">
        <f t="shared" si="236"/>
        <v>0</v>
      </c>
      <c r="BH537" s="35">
        <f t="shared" si="236"/>
        <v>0</v>
      </c>
      <c r="BI537" s="35">
        <f t="shared" si="236"/>
        <v>0</v>
      </c>
      <c r="BJ537" s="35">
        <f t="shared" si="236"/>
        <v>0</v>
      </c>
      <c r="BK537" s="35">
        <f t="shared" si="236"/>
        <v>0</v>
      </c>
      <c r="BL537" s="35">
        <f t="shared" si="236"/>
        <v>0</v>
      </c>
      <c r="BM537" s="35">
        <f t="shared" si="236"/>
        <v>0</v>
      </c>
      <c r="BN537" s="35">
        <f t="shared" si="236"/>
        <v>0</v>
      </c>
    </row>
    <row r="538" spans="1:66" hidden="1">
      <c r="D538" s="35">
        <f>B536</f>
        <v>3734200</v>
      </c>
      <c r="E538" s="35">
        <f t="shared" ref="E538:BN538" si="237">D542</f>
        <v>3630326.1054159706</v>
      </c>
      <c r="F538" s="35">
        <f t="shared" si="237"/>
        <v>3520442.3640738651</v>
      </c>
      <c r="G538" s="35">
        <f t="shared" si="237"/>
        <v>3404201.0634112526</v>
      </c>
      <c r="H538" s="35">
        <f t="shared" si="237"/>
        <v>3281234.373210303</v>
      </c>
      <c r="I538" s="35">
        <f t="shared" si="237"/>
        <v>3151153.1816477273</v>
      </c>
      <c r="J538" s="35">
        <f t="shared" si="237"/>
        <v>3013545.8640018879</v>
      </c>
      <c r="K538" s="35">
        <f t="shared" si="237"/>
        <v>2867976.9801208251</v>
      </c>
      <c r="L538" s="35">
        <f t="shared" si="237"/>
        <v>2713985.8965295008</v>
      </c>
      <c r="M538" s="35">
        <f t="shared" si="237"/>
        <v>2551085.328816107</v>
      </c>
      <c r="N538" s="35">
        <f t="shared" si="237"/>
        <v>2378759.7996850098</v>
      </c>
      <c r="O538" s="35">
        <f t="shared" si="237"/>
        <v>2196464.0077970419</v>
      </c>
      <c r="P538" s="35">
        <f t="shared" si="237"/>
        <v>2003621.1022355556</v>
      </c>
      <c r="Q538" s="35">
        <f t="shared" si="237"/>
        <v>1799620.8571380121</v>
      </c>
      <c r="R538" s="35">
        <f t="shared" si="237"/>
        <v>1583817.7407169677</v>
      </c>
      <c r="S538" s="35">
        <f t="shared" si="237"/>
        <v>1355528.8725601344</v>
      </c>
      <c r="T538" s="35">
        <f t="shared" si="237"/>
        <v>1114031.8627456557</v>
      </c>
      <c r="U538" s="35">
        <f t="shared" si="237"/>
        <v>858562.52593476791</v>
      </c>
      <c r="V538" s="35">
        <f t="shared" si="237"/>
        <v>588312.46320839308</v>
      </c>
      <c r="W538" s="35">
        <f t="shared" si="237"/>
        <v>302426.50399570662</v>
      </c>
      <c r="X538" s="35">
        <f t="shared" si="237"/>
        <v>0</v>
      </c>
      <c r="Y538" s="35" t="e">
        <f t="shared" si="237"/>
        <v>#N/A</v>
      </c>
      <c r="Z538" s="35" t="e">
        <f t="shared" si="237"/>
        <v>#N/A</v>
      </c>
      <c r="AA538" s="35" t="e">
        <f t="shared" si="237"/>
        <v>#N/A</v>
      </c>
      <c r="AB538" s="35" t="e">
        <f t="shared" si="237"/>
        <v>#N/A</v>
      </c>
      <c r="AC538" s="35" t="e">
        <f t="shared" si="237"/>
        <v>#N/A</v>
      </c>
      <c r="AD538" s="35" t="e">
        <f t="shared" si="237"/>
        <v>#N/A</v>
      </c>
      <c r="AE538" s="35" t="e">
        <f t="shared" si="237"/>
        <v>#N/A</v>
      </c>
      <c r="AF538" s="35" t="e">
        <f t="shared" si="237"/>
        <v>#N/A</v>
      </c>
      <c r="AG538" s="35" t="e">
        <f t="shared" si="237"/>
        <v>#N/A</v>
      </c>
      <c r="AH538" s="35" t="e">
        <f t="shared" si="237"/>
        <v>#N/A</v>
      </c>
      <c r="AI538" s="35" t="e">
        <f t="shared" si="237"/>
        <v>#N/A</v>
      </c>
      <c r="AJ538" s="35" t="e">
        <f t="shared" si="237"/>
        <v>#N/A</v>
      </c>
      <c r="AK538" s="35" t="e">
        <f t="shared" si="237"/>
        <v>#N/A</v>
      </c>
      <c r="AL538" s="35" t="e">
        <f t="shared" si="237"/>
        <v>#N/A</v>
      </c>
      <c r="AM538" s="35" t="e">
        <f t="shared" si="237"/>
        <v>#N/A</v>
      </c>
      <c r="AN538" s="35" t="e">
        <f t="shared" si="237"/>
        <v>#N/A</v>
      </c>
      <c r="AO538" s="35" t="e">
        <f t="shared" si="237"/>
        <v>#N/A</v>
      </c>
      <c r="AP538" s="35" t="e">
        <f t="shared" si="237"/>
        <v>#N/A</v>
      </c>
      <c r="AQ538" s="35" t="e">
        <f t="shared" si="237"/>
        <v>#N/A</v>
      </c>
      <c r="AR538" s="35" t="e">
        <f t="shared" si="237"/>
        <v>#N/A</v>
      </c>
      <c r="AS538" s="35" t="e">
        <f t="shared" si="237"/>
        <v>#N/A</v>
      </c>
      <c r="AT538" s="35" t="e">
        <f t="shared" si="237"/>
        <v>#N/A</v>
      </c>
      <c r="AU538" s="35" t="e">
        <f t="shared" si="237"/>
        <v>#N/A</v>
      </c>
      <c r="AV538" s="35" t="e">
        <f t="shared" si="237"/>
        <v>#N/A</v>
      </c>
      <c r="AW538" s="35" t="e">
        <f t="shared" si="237"/>
        <v>#N/A</v>
      </c>
      <c r="AX538" s="35" t="e">
        <f t="shared" si="237"/>
        <v>#N/A</v>
      </c>
      <c r="AY538" s="35" t="e">
        <f t="shared" si="237"/>
        <v>#N/A</v>
      </c>
      <c r="AZ538" s="35" t="e">
        <f t="shared" si="237"/>
        <v>#N/A</v>
      </c>
      <c r="BA538" s="35" t="e">
        <f t="shared" si="237"/>
        <v>#N/A</v>
      </c>
      <c r="BB538" s="35" t="e">
        <f t="shared" si="237"/>
        <v>#N/A</v>
      </c>
      <c r="BC538" s="35" t="e">
        <f t="shared" si="237"/>
        <v>#N/A</v>
      </c>
      <c r="BD538" s="35" t="e">
        <f t="shared" si="237"/>
        <v>#N/A</v>
      </c>
      <c r="BE538" s="35" t="e">
        <f t="shared" si="237"/>
        <v>#N/A</v>
      </c>
      <c r="BF538" s="35" t="e">
        <f t="shared" si="237"/>
        <v>#N/A</v>
      </c>
      <c r="BG538" s="35" t="e">
        <f t="shared" si="237"/>
        <v>#N/A</v>
      </c>
      <c r="BH538" s="35" t="e">
        <f t="shared" si="237"/>
        <v>#N/A</v>
      </c>
      <c r="BI538" s="35" t="e">
        <f t="shared" si="237"/>
        <v>#N/A</v>
      </c>
      <c r="BJ538" s="35" t="e">
        <f t="shared" si="237"/>
        <v>#N/A</v>
      </c>
      <c r="BK538" s="35" t="e">
        <f t="shared" si="237"/>
        <v>#N/A</v>
      </c>
      <c r="BL538" s="35" t="e">
        <f t="shared" si="237"/>
        <v>#N/A</v>
      </c>
      <c r="BM538" s="35" t="e">
        <f t="shared" si="237"/>
        <v>#N/A</v>
      </c>
      <c r="BN538" s="35" t="e">
        <f t="shared" si="237"/>
        <v>#N/A</v>
      </c>
    </row>
    <row r="539" spans="1:66" hidden="1">
      <c r="C539" s="35" t="s">
        <v>0</v>
      </c>
      <c r="D539" s="35">
        <f>IF($D537&gt;=1,($B536/HLOOKUP($D537,'[7]Annuity Cal'!$H$7:$BE$11,2,FALSE))*HLOOKUP(D537,'[7]Annuity Cal'!$H$7:$BE$11,3,FALSE),(IF(D537&lt;=(-1),D537,0)))</f>
        <v>103873.89458402924</v>
      </c>
      <c r="E539" s="35">
        <f>IF($D537&gt;=1,($B536/HLOOKUP($D537,'[7]Annuity Cal'!$H$7:$BE$11,2,FALSE))*HLOOKUP(E537,'[7]Annuity Cal'!$H$7:$BE$11,3,FALSE),(IF(E537&lt;=(-1),E537,0)))</f>
        <v>109883.74134210525</v>
      </c>
      <c r="F539" s="35">
        <f>IF($D537&gt;=1,($B536/HLOOKUP($D537,'[7]Annuity Cal'!$H$7:$BE$11,2,FALSE))*HLOOKUP(F537,'[7]Annuity Cal'!$H$7:$BE$11,3,FALSE),(IF(F537&lt;=(-1),F537,0)))</f>
        <v>116241.30066261273</v>
      </c>
      <c r="G539" s="35">
        <f>IF($D537&gt;=1,($B536/HLOOKUP($D537,'[7]Annuity Cal'!$H$7:$BE$11,2,FALSE))*HLOOKUP(G537,'[7]Annuity Cal'!$H$7:$BE$11,3,FALSE),(IF(G537&lt;=(-1),G537,0)))</f>
        <v>122966.69020094963</v>
      </c>
      <c r="H539" s="35">
        <f>IF($D537&gt;=1,($B536/HLOOKUP($D537,'[7]Annuity Cal'!$H$7:$BE$11,2,FALSE))*HLOOKUP(H537,'[7]Annuity Cal'!$H$7:$BE$11,3,FALSE),(IF(H537&lt;=(-1),H537,0)))</f>
        <v>130081.19156257599</v>
      </c>
      <c r="I539" s="35">
        <f>IF($D537&gt;=1,($B536/HLOOKUP($D537,'[7]Annuity Cal'!$H$7:$BE$11,2,FALSE))*HLOOKUP(I537,'[7]Annuity Cal'!$H$7:$BE$11,3,FALSE),(IF(I537&lt;=(-1),I537,0)))</f>
        <v>137607.3176458393</v>
      </c>
      <c r="J539" s="35">
        <f>IF($D537&gt;=1,($B536/HLOOKUP($D537,'[7]Annuity Cal'!$H$7:$BE$11,2,FALSE))*HLOOKUP(J537,'[7]Annuity Cal'!$H$7:$BE$11,3,FALSE),(IF(J537&lt;=(-1),J537,0)))</f>
        <v>145568.88388106288</v>
      </c>
      <c r="K539" s="35">
        <f>IF($D537&gt;=1,($B536/HLOOKUP($D537,'[7]Annuity Cal'!$H$7:$BE$11,2,FALSE))*HLOOKUP(K537,'[7]Annuity Cal'!$H$7:$BE$11,3,FALSE),(IF(K537&lt;=(-1),K537,0)))</f>
        <v>153991.08359132436</v>
      </c>
      <c r="L539" s="35">
        <f>IF($D537&gt;=1,($B536/HLOOKUP($D537,'[7]Annuity Cal'!$H$7:$BE$11,2,FALSE))*HLOOKUP(L537,'[7]Annuity Cal'!$H$7:$BE$11,3,FALSE),(IF(L537&lt;=(-1),L537,0)))</f>
        <v>162900.56771339383</v>
      </c>
      <c r="M539" s="35">
        <f>IF($D537&gt;=1,($B536/HLOOKUP($D537,'[7]Annuity Cal'!$H$7:$BE$11,2,FALSE))*HLOOKUP(M537,'[7]Annuity Cal'!$H$7:$BE$11,3,FALSE),(IF(M537&lt;=(-1),M537,0)))</f>
        <v>172325.52913109737</v>
      </c>
      <c r="N539" s="35">
        <f>IF($D537&gt;=1,($B536/HLOOKUP($D537,'[7]Annuity Cal'!$H$7:$BE$11,2,FALSE))*HLOOKUP(N537,'[7]Annuity Cal'!$H$7:$BE$11,3,FALSE),(IF(N537&lt;=(-1),N537,0)))</f>
        <v>182295.79188796799</v>
      </c>
      <c r="O539" s="35">
        <f>IF($D537&gt;=1,($B536/HLOOKUP($D537,'[7]Annuity Cal'!$H$7:$BE$11,2,FALSE))*HLOOKUP(O537,'[7]Annuity Cal'!$H$7:$BE$11,3,FALSE),(IF(O537&lt;=(-1),O537,0)))</f>
        <v>192842.90556148614</v>
      </c>
      <c r="P539" s="35">
        <f>IF($D537&gt;=1,($B536/HLOOKUP($D537,'[7]Annuity Cal'!$H$7:$BE$11,2,FALSE))*HLOOKUP(P537,'[7]Annuity Cal'!$H$7:$BE$11,3,FALSE),(IF(P537&lt;=(-1),P537,0)))</f>
        <v>204000.24509754352</v>
      </c>
      <c r="Q539" s="35">
        <f>IF($D537&gt;=1,($B536/HLOOKUP($D537,'[7]Annuity Cal'!$H$7:$BE$11,2,FALSE))*HLOOKUP(Q537,'[7]Annuity Cal'!$H$7:$BE$11,3,FALSE),(IF(Q537&lt;=(-1),Q537,0)))</f>
        <v>215803.11642104431</v>
      </c>
      <c r="R539" s="35">
        <f>IF($D537&gt;=1,($B536/HLOOKUP($D537,'[7]Annuity Cal'!$H$7:$BE$11,2,FALSE))*HLOOKUP(R537,'[7]Annuity Cal'!$H$7:$BE$11,3,FALSE),(IF(R537&lt;=(-1),R537,0)))</f>
        <v>228288.86815683328</v>
      </c>
      <c r="S539" s="35">
        <f>IF($D537&gt;=1,($B536/HLOOKUP($D537,'[7]Annuity Cal'!$H$7:$BE$11,2,FALSE))*HLOOKUP(S537,'[7]Annuity Cal'!$H$7:$BE$11,3,FALSE),(IF(S537&lt;=(-1),S537,0)))</f>
        <v>241497.0098144786</v>
      </c>
      <c r="T539" s="35">
        <f>IF($D537&gt;=1,($B536/HLOOKUP($D537,'[7]Annuity Cal'!$H$7:$BE$11,2,FALSE))*HLOOKUP(T537,'[7]Annuity Cal'!$H$7:$BE$11,3,FALSE),(IF(T537&lt;=(-1),T537,0)))</f>
        <v>255469.33681088773</v>
      </c>
      <c r="U539" s="35">
        <f>IF($D537&gt;=1,($B536/HLOOKUP($D537,'[7]Annuity Cal'!$H$7:$BE$11,2,FALSE))*HLOOKUP(U537,'[7]Annuity Cal'!$H$7:$BE$11,3,FALSE),(IF(U537&lt;=(-1),U537,0)))</f>
        <v>270250.06272637483</v>
      </c>
      <c r="V539" s="35">
        <f>IF($D537&gt;=1,($B536/HLOOKUP($D537,'[7]Annuity Cal'!$H$7:$BE$11,2,FALSE))*HLOOKUP(V537,'[7]Annuity Cal'!$H$7:$BE$11,3,FALSE),(IF(V537&lt;=(-1),V537,0)))</f>
        <v>285885.95921268646</v>
      </c>
      <c r="W539" s="35">
        <f>IF($D537&gt;=1,($B536/HLOOKUP($D537,'[7]Annuity Cal'!$H$7:$BE$11,2,FALSE))*HLOOKUP(W537,'[7]Annuity Cal'!$H$7:$BE$11,3,FALSE),(IF(W537&lt;=(-1),W537,0)))</f>
        <v>302426.50399570621</v>
      </c>
      <c r="X539" s="35" t="e">
        <f>IF($D537&gt;=1,($B536/HLOOKUP($D537,'[7]Annuity Cal'!$H$7:$BE$11,2,FALSE))*HLOOKUP(X537,'[7]Annuity Cal'!$H$7:$BE$11,3,FALSE),(IF(X537&lt;=(-1),X537,0)))</f>
        <v>#N/A</v>
      </c>
      <c r="Y539" s="35" t="e">
        <f>IF($D537&gt;=1,($B536/HLOOKUP($D537,'[7]Annuity Cal'!$H$7:$BE$11,2,FALSE))*HLOOKUP(Y537,'[7]Annuity Cal'!$H$7:$BE$11,3,FALSE),(IF(Y537&lt;=(-1),Y537,0)))</f>
        <v>#N/A</v>
      </c>
      <c r="Z539" s="35" t="e">
        <f>IF($D537&gt;=1,($B536/HLOOKUP($D537,'[7]Annuity Cal'!$H$7:$BE$11,2,FALSE))*HLOOKUP(Z537,'[7]Annuity Cal'!$H$7:$BE$11,3,FALSE),(IF(Z537&lt;=(-1),Z537,0)))</f>
        <v>#N/A</v>
      </c>
      <c r="AA539" s="35" t="e">
        <f>IF($D537&gt;=1,($B536/HLOOKUP($D537,'[7]Annuity Cal'!$H$7:$BE$11,2,FALSE))*HLOOKUP(AA537,'[7]Annuity Cal'!$H$7:$BE$11,3,FALSE),(IF(AA537&lt;=(-1),AA537,0)))</f>
        <v>#N/A</v>
      </c>
      <c r="AB539" s="35" t="e">
        <f>IF($D537&gt;=1,($B536/HLOOKUP($D537,'[7]Annuity Cal'!$H$7:$BE$11,2,FALSE))*HLOOKUP(AB537,'[7]Annuity Cal'!$H$7:$BE$11,3,FALSE),(IF(AB537&lt;=(-1),AB537,0)))</f>
        <v>#N/A</v>
      </c>
      <c r="AC539" s="35" t="e">
        <f>IF($D537&gt;=1,($B536/HLOOKUP($D537,'[7]Annuity Cal'!$H$7:$BE$11,2,FALSE))*HLOOKUP(AC537,'[7]Annuity Cal'!$H$7:$BE$11,3,FALSE),(IF(AC537&lt;=(-1),AC537,0)))</f>
        <v>#N/A</v>
      </c>
      <c r="AD539" s="35" t="e">
        <f>IF($D537&gt;=1,($B536/HLOOKUP($D537,'[7]Annuity Cal'!$H$7:$BE$11,2,FALSE))*HLOOKUP(AD537,'[7]Annuity Cal'!$H$7:$BE$11,3,FALSE),(IF(AD537&lt;=(-1),AD537,0)))</f>
        <v>#N/A</v>
      </c>
      <c r="AE539" s="35" t="e">
        <f>IF($D537&gt;=1,($B536/HLOOKUP($D537,'[7]Annuity Cal'!$H$7:$BE$11,2,FALSE))*HLOOKUP(AE537,'[7]Annuity Cal'!$H$7:$BE$11,3,FALSE),(IF(AE537&lt;=(-1),AE537,0)))</f>
        <v>#N/A</v>
      </c>
      <c r="AF539" s="35" t="e">
        <f>IF($D537&gt;=1,($B536/HLOOKUP($D537,'[7]Annuity Cal'!$H$7:$BE$11,2,FALSE))*HLOOKUP(AF537,'[7]Annuity Cal'!$H$7:$BE$11,3,FALSE),(IF(AF537&lt;=(-1),AF537,0)))</f>
        <v>#N/A</v>
      </c>
      <c r="AG539" s="35" t="e">
        <f>IF($D537&gt;=1,($B536/HLOOKUP($D537,'[7]Annuity Cal'!$H$7:$BE$11,2,FALSE))*HLOOKUP(AG537,'[7]Annuity Cal'!$H$7:$BE$11,3,FALSE),(IF(AG537&lt;=(-1),AG537,0)))</f>
        <v>#N/A</v>
      </c>
      <c r="AH539" s="35" t="e">
        <f>IF($D537&gt;=1,($B536/HLOOKUP($D537,'[7]Annuity Cal'!$H$7:$BE$11,2,FALSE))*HLOOKUP(AH537,'[7]Annuity Cal'!$H$7:$BE$11,3,FALSE),(IF(AH537&lt;=(-1),AH537,0)))</f>
        <v>#N/A</v>
      </c>
      <c r="AI539" s="35" t="e">
        <f>IF($D537&gt;=1,($B536/HLOOKUP($D537,'[7]Annuity Cal'!$H$7:$BE$11,2,FALSE))*HLOOKUP(AI537,'[7]Annuity Cal'!$H$7:$BE$11,3,FALSE),(IF(AI537&lt;=(-1),AI537,0)))</f>
        <v>#N/A</v>
      </c>
      <c r="AJ539" s="35" t="e">
        <f>IF($D537&gt;=1,($B536/HLOOKUP($D537,'[7]Annuity Cal'!$H$7:$BE$11,2,FALSE))*HLOOKUP(AJ537,'[7]Annuity Cal'!$H$7:$BE$11,3,FALSE),(IF(AJ537&lt;=(-1),AJ537,0)))</f>
        <v>#N/A</v>
      </c>
      <c r="AK539" s="35" t="e">
        <f>IF($D537&gt;=1,($B536/HLOOKUP($D537,'[7]Annuity Cal'!$H$7:$BE$11,2,FALSE))*HLOOKUP(AK537,'[7]Annuity Cal'!$H$7:$BE$11,3,FALSE),(IF(AK537&lt;=(-1),AK537,0)))</f>
        <v>#N/A</v>
      </c>
      <c r="AL539" s="35" t="e">
        <f>IF($D537&gt;=1,($B536/HLOOKUP($D537,'[7]Annuity Cal'!$H$7:$BE$11,2,FALSE))*HLOOKUP(AL537,'[7]Annuity Cal'!$H$7:$BE$11,3,FALSE),(IF(AL537&lt;=(-1),AL537,0)))</f>
        <v>#N/A</v>
      </c>
      <c r="AM539" s="35" t="e">
        <f>IF($D537&gt;=1,($B536/HLOOKUP($D537,'[7]Annuity Cal'!$H$7:$BE$11,2,FALSE))*HLOOKUP(AM537,'[7]Annuity Cal'!$H$7:$BE$11,3,FALSE),(IF(AM537&lt;=(-1),AM537,0)))</f>
        <v>#N/A</v>
      </c>
      <c r="AN539" s="35" t="e">
        <f>IF($D537&gt;=1,($B536/HLOOKUP($D537,'[7]Annuity Cal'!$H$7:$BE$11,2,FALSE))*HLOOKUP(AN537,'[7]Annuity Cal'!$H$7:$BE$11,3,FALSE),(IF(AN537&lt;=(-1),AN537,0)))</f>
        <v>#N/A</v>
      </c>
      <c r="AO539" s="35" t="e">
        <f>IF($D537&gt;=1,($B536/HLOOKUP($D537,'[7]Annuity Cal'!$H$7:$BE$11,2,FALSE))*HLOOKUP(AO537,'[7]Annuity Cal'!$H$7:$BE$11,3,FALSE),(IF(AO537&lt;=(-1),AO537,0)))</f>
        <v>#N/A</v>
      </c>
      <c r="AP539" s="35" t="e">
        <f>IF($D537&gt;=1,($B536/HLOOKUP($D537,'[7]Annuity Cal'!$H$7:$BE$11,2,FALSE))*HLOOKUP(AP537,'[7]Annuity Cal'!$H$7:$BE$11,3,FALSE),(IF(AP537&lt;=(-1),AP537,0)))</f>
        <v>#N/A</v>
      </c>
      <c r="AQ539" s="35" t="e">
        <f>IF($D537&gt;=1,($B536/HLOOKUP($D537,'[7]Annuity Cal'!$H$7:$BE$11,2,FALSE))*HLOOKUP(AQ537,'[7]Annuity Cal'!$H$7:$BE$11,3,FALSE),(IF(AQ537&lt;=(-1),AQ537,0)))</f>
        <v>#N/A</v>
      </c>
      <c r="AR539" s="35" t="e">
        <f>IF($D537&gt;=1,($B536/HLOOKUP($D537,'[7]Annuity Cal'!$H$7:$BE$11,2,FALSE))*HLOOKUP(AR537,'[7]Annuity Cal'!$H$7:$BE$11,3,FALSE),(IF(AR537&lt;=(-1),AR537,0)))</f>
        <v>#N/A</v>
      </c>
      <c r="AS539" s="35" t="e">
        <f>IF($D537&gt;=1,($B536/HLOOKUP($D537,'[7]Annuity Cal'!$H$7:$BE$11,2,FALSE))*HLOOKUP(AS537,'[7]Annuity Cal'!$H$7:$BE$11,3,FALSE),(IF(AS537&lt;=(-1),AS537,0)))</f>
        <v>#N/A</v>
      </c>
      <c r="AT539" s="35" t="e">
        <f>IF($D537&gt;=1,($B536/HLOOKUP($D537,'[7]Annuity Cal'!$H$7:$BE$11,2,FALSE))*HLOOKUP(AT537,'[7]Annuity Cal'!$H$7:$BE$11,3,FALSE),(IF(AT537&lt;=(-1),AT537,0)))</f>
        <v>#N/A</v>
      </c>
      <c r="AU539" s="35" t="e">
        <f>IF($D537&gt;=1,($B536/HLOOKUP($D537,'[7]Annuity Cal'!$H$7:$BE$11,2,FALSE))*HLOOKUP(AU537,'[7]Annuity Cal'!$H$7:$BE$11,3,FALSE),(IF(AU537&lt;=(-1),AU537,0)))</f>
        <v>#N/A</v>
      </c>
      <c r="AV539" s="35" t="e">
        <f>IF($D537&gt;=1,($B536/HLOOKUP($D537,'[7]Annuity Cal'!$H$7:$BE$11,2,FALSE))*HLOOKUP(AV537,'[7]Annuity Cal'!$H$7:$BE$11,3,FALSE),(IF(AV537&lt;=(-1),AV537,0)))</f>
        <v>#N/A</v>
      </c>
      <c r="AW539" s="35" t="e">
        <f>IF($D537&gt;=1,($B536/HLOOKUP($D537,'[7]Annuity Cal'!$H$7:$BE$11,2,FALSE))*HLOOKUP(AW537,'[7]Annuity Cal'!$H$7:$BE$11,3,FALSE),(IF(AW537&lt;=(-1),AW537,0)))</f>
        <v>#N/A</v>
      </c>
      <c r="AX539" s="35" t="e">
        <f>IF($D537&gt;=1,($B536/HLOOKUP($D537,'[7]Annuity Cal'!$H$7:$BE$11,2,FALSE))*HLOOKUP(AX537,'[7]Annuity Cal'!$H$7:$BE$11,3,FALSE),(IF(AX537&lt;=(-1),AX537,0)))</f>
        <v>#N/A</v>
      </c>
      <c r="AY539" s="35" t="e">
        <f>IF($D537&gt;=1,($B536/HLOOKUP($D537,'[7]Annuity Cal'!$H$7:$BE$11,2,FALSE))*HLOOKUP(AY537,'[7]Annuity Cal'!$H$7:$BE$11,3,FALSE),(IF(AY537&lt;=(-1),AY537,0)))</f>
        <v>#N/A</v>
      </c>
      <c r="AZ539" s="35" t="e">
        <f>IF($D537&gt;=1,($B536/HLOOKUP($D537,'[7]Annuity Cal'!$H$7:$BE$11,2,FALSE))*HLOOKUP(AZ537,'[7]Annuity Cal'!$H$7:$BE$11,3,FALSE),(IF(AZ537&lt;=(-1),AZ537,0)))</f>
        <v>#N/A</v>
      </c>
      <c r="BA539" s="35" t="e">
        <f>IF($D537&gt;=1,($B536/HLOOKUP($D537,'[7]Annuity Cal'!$H$7:$BE$11,2,FALSE))*HLOOKUP(BA537,'[7]Annuity Cal'!$H$7:$BE$11,3,FALSE),(IF(BA537&lt;=(-1),BA537,0)))</f>
        <v>#N/A</v>
      </c>
      <c r="BB539" s="35" t="e">
        <f>IF($D537&gt;=1,($B536/HLOOKUP($D537,'[7]Annuity Cal'!$H$7:$BE$11,2,FALSE))*HLOOKUP(BB537,'[7]Annuity Cal'!$H$7:$BE$11,3,FALSE),(IF(BB537&lt;=(-1),BB537,0)))</f>
        <v>#N/A</v>
      </c>
      <c r="BC539" s="35" t="e">
        <f>IF($D537&gt;=1,($B536/HLOOKUP($D537,'[7]Annuity Cal'!$H$7:$BE$11,2,FALSE))*HLOOKUP(BC537,'[7]Annuity Cal'!$H$7:$BE$11,3,FALSE),(IF(BC537&lt;=(-1),BC537,0)))</f>
        <v>#N/A</v>
      </c>
      <c r="BD539" s="35" t="e">
        <f>IF($D537&gt;=1,($B536/HLOOKUP($D537,'[7]Annuity Cal'!$H$7:$BE$11,2,FALSE))*HLOOKUP(BD537,'[7]Annuity Cal'!$H$7:$BE$11,3,FALSE),(IF(BD537&lt;=(-1),BD537,0)))</f>
        <v>#N/A</v>
      </c>
      <c r="BE539" s="35" t="e">
        <f>IF($D537&gt;=1,($B536/HLOOKUP($D537,'[7]Annuity Cal'!$H$7:$BE$11,2,FALSE))*HLOOKUP(BE537,'[7]Annuity Cal'!$H$7:$BE$11,3,FALSE),(IF(BE537&lt;=(-1),BE537,0)))</f>
        <v>#N/A</v>
      </c>
      <c r="BF539" s="35" t="e">
        <f>IF($D537&gt;=1,($B536/HLOOKUP($D537,'[7]Annuity Cal'!$H$7:$BE$11,2,FALSE))*HLOOKUP(BF537,'[7]Annuity Cal'!$H$7:$BE$11,3,FALSE),(IF(BF537&lt;=(-1),BF537,0)))</f>
        <v>#N/A</v>
      </c>
      <c r="BG539" s="35" t="e">
        <f>IF($D537&gt;=1,($B536/HLOOKUP($D537,'[7]Annuity Cal'!$H$7:$BE$11,2,FALSE))*HLOOKUP(BG537,'[7]Annuity Cal'!$H$7:$BE$11,3,FALSE),(IF(BG537&lt;=(-1),BG537,0)))</f>
        <v>#N/A</v>
      </c>
      <c r="BH539" s="35" t="e">
        <f>IF($D537&gt;=1,($B536/HLOOKUP($D537,'[7]Annuity Cal'!$H$7:$BE$11,2,FALSE))*HLOOKUP(BH537,'[7]Annuity Cal'!$H$7:$BE$11,3,FALSE),(IF(BH537&lt;=(-1),BH537,0)))</f>
        <v>#N/A</v>
      </c>
      <c r="BI539" s="35" t="e">
        <f>IF($D537&gt;=1,($B536/HLOOKUP($D537,'[7]Annuity Cal'!$H$7:$BE$11,2,FALSE))*HLOOKUP(BI537,'[7]Annuity Cal'!$H$7:$BE$11,3,FALSE),(IF(BI537&lt;=(-1),BI537,0)))</f>
        <v>#N/A</v>
      </c>
      <c r="BJ539" s="35" t="e">
        <f>IF($D537&gt;=1,($B536/HLOOKUP($D537,'[7]Annuity Cal'!$H$7:$BE$11,2,FALSE))*HLOOKUP(BJ537,'[7]Annuity Cal'!$H$7:$BE$11,3,FALSE),(IF(BJ537&lt;=(-1),BJ537,0)))</f>
        <v>#N/A</v>
      </c>
      <c r="BK539" s="35" t="e">
        <f>IF($D537&gt;=1,($B536/HLOOKUP($D537,'[7]Annuity Cal'!$H$7:$BE$11,2,FALSE))*HLOOKUP(BK537,'[7]Annuity Cal'!$H$7:$BE$11,3,FALSE),(IF(BK537&lt;=(-1),BK537,0)))</f>
        <v>#N/A</v>
      </c>
      <c r="BL539" s="35" t="e">
        <f>IF($D537&gt;=1,($B536/HLOOKUP($D537,'[7]Annuity Cal'!$H$7:$BE$11,2,FALSE))*HLOOKUP(BL537,'[7]Annuity Cal'!$H$7:$BE$11,3,FALSE),(IF(BL537&lt;=(-1),BL537,0)))</f>
        <v>#N/A</v>
      </c>
      <c r="BM539" s="35" t="e">
        <f>IF($D537&gt;=1,($B536/HLOOKUP($D537,'[7]Annuity Cal'!$H$7:$BE$11,2,FALSE))*HLOOKUP(BM537,'[7]Annuity Cal'!$H$7:$BE$11,3,FALSE),(IF(BM537&lt;=(-1),BM537,0)))</f>
        <v>#N/A</v>
      </c>
      <c r="BN539" s="35" t="e">
        <f>IF($D537&gt;=1,($B536/HLOOKUP($D537,'[7]Annuity Cal'!$H$7:$BE$11,2,FALSE))*HLOOKUP(BN537,'[7]Annuity Cal'!$H$7:$BE$11,3,FALSE),(IF(BN537&lt;=(-1),BN537,0)))</f>
        <v>#N/A</v>
      </c>
    </row>
    <row r="540" spans="1:66" hidden="1">
      <c r="C540" s="35" t="s">
        <v>1</v>
      </c>
      <c r="D540" s="35">
        <f>IF($D537&gt;=1,($B536/HLOOKUP($D537,'[7]Annuity Cal'!$H$7:$BE$11,2,FALSE))*HLOOKUP(D537,'[7]Annuity Cal'!$H$7:$BE$11,4,FALSE),(IF(D537&lt;=(-1),D537,0)))</f>
        <v>207055.40247785265</v>
      </c>
      <c r="E540" s="35">
        <f>IF($D537&gt;=1,($B536/HLOOKUP($D537,'[7]Annuity Cal'!$H$7:$BE$11,2,FALSE))*HLOOKUP(E537,'[7]Annuity Cal'!$H$7:$BE$11,4,FALSE),(IF(E537&lt;=(-1),E537,0)))</f>
        <v>201045.55571977666</v>
      </c>
      <c r="F540" s="35">
        <f>IF($D537&gt;=1,($B536/HLOOKUP($D537,'[7]Annuity Cal'!$H$7:$BE$11,2,FALSE))*HLOOKUP(F537,'[7]Annuity Cal'!$H$7:$BE$11,4,FALSE),(IF(F537&lt;=(-1),F537,0)))</f>
        <v>194687.99639926918</v>
      </c>
      <c r="G540" s="35">
        <f>IF($D537&gt;=1,($B536/HLOOKUP($D537,'[7]Annuity Cal'!$H$7:$BE$11,2,FALSE))*HLOOKUP(G537,'[7]Annuity Cal'!$H$7:$BE$11,4,FALSE),(IF(G537&lt;=(-1),G537,0)))</f>
        <v>187962.60686093228</v>
      </c>
      <c r="H540" s="35">
        <f>IF($D537&gt;=1,($B536/HLOOKUP($D537,'[7]Annuity Cal'!$H$7:$BE$11,2,FALSE))*HLOOKUP(H537,'[7]Annuity Cal'!$H$7:$BE$11,4,FALSE),(IF(H537&lt;=(-1),H537,0)))</f>
        <v>180848.10549930594</v>
      </c>
      <c r="I540" s="35">
        <f>IF($D537&gt;=1,($B536/HLOOKUP($D537,'[7]Annuity Cal'!$H$7:$BE$11,2,FALSE))*HLOOKUP(I537,'[7]Annuity Cal'!$H$7:$BE$11,4,FALSE),(IF(I537&lt;=(-1),I537,0)))</f>
        <v>173321.97941604262</v>
      </c>
      <c r="J540" s="35">
        <f>IF($D537&gt;=1,($B536/HLOOKUP($D537,'[7]Annuity Cal'!$H$7:$BE$11,2,FALSE))*HLOOKUP(J537,'[7]Annuity Cal'!$H$7:$BE$11,4,FALSE),(IF(J537&lt;=(-1),J537,0)))</f>
        <v>165360.41318081904</v>
      </c>
      <c r="K540" s="35">
        <f>IF($D537&gt;=1,($B536/HLOOKUP($D537,'[7]Annuity Cal'!$H$7:$BE$11,2,FALSE))*HLOOKUP(K537,'[7]Annuity Cal'!$H$7:$BE$11,4,FALSE),(IF(K537&lt;=(-1),K537,0)))</f>
        <v>156938.21347055756</v>
      </c>
      <c r="L540" s="35">
        <f>IF($D537&gt;=1,($B536/HLOOKUP($D537,'[7]Annuity Cal'!$H$7:$BE$11,2,FALSE))*HLOOKUP(L537,'[7]Annuity Cal'!$H$7:$BE$11,4,FALSE),(IF(L537&lt;=(-1),L537,0)))</f>
        <v>148028.72934848806</v>
      </c>
      <c r="M540" s="35">
        <f>IF($D537&gt;=1,($B536/HLOOKUP($D537,'[7]Annuity Cal'!$H$7:$BE$11,2,FALSE))*HLOOKUP(M537,'[7]Annuity Cal'!$H$7:$BE$11,4,FALSE),(IF(M537&lt;=(-1),M537,0)))</f>
        <v>138603.76793078452</v>
      </c>
      <c r="N540" s="35">
        <f>IF($D537&gt;=1,($B536/HLOOKUP($D537,'[7]Annuity Cal'!$H$7:$BE$11,2,FALSE))*HLOOKUP(N537,'[7]Annuity Cal'!$H$7:$BE$11,4,FALSE),(IF(N537&lt;=(-1),N537,0)))</f>
        <v>128633.50517391392</v>
      </c>
      <c r="O540" s="35">
        <f>IF($D537&gt;=1,($B536/HLOOKUP($D537,'[7]Annuity Cal'!$H$7:$BE$11,2,FALSE))*HLOOKUP(O537,'[7]Annuity Cal'!$H$7:$BE$11,4,FALSE),(IF(O537&lt;=(-1),O537,0)))</f>
        <v>118086.39150039577</v>
      </c>
      <c r="P540" s="35">
        <f>IF($D537&gt;=1,($B536/HLOOKUP($D537,'[7]Annuity Cal'!$H$7:$BE$11,2,FALSE))*HLOOKUP(P537,'[7]Annuity Cal'!$H$7:$BE$11,4,FALSE),(IF(P537&lt;=(-1),P537,0)))</f>
        <v>106929.05196433839</v>
      </c>
      <c r="Q540" s="35">
        <f>IF($D537&gt;=1,($B536/HLOOKUP($D537,'[7]Annuity Cal'!$H$7:$BE$11,2,FALSE))*HLOOKUP(Q537,'[7]Annuity Cal'!$H$7:$BE$11,4,FALSE),(IF(Q537&lt;=(-1),Q537,0)))</f>
        <v>95126.180640837614</v>
      </c>
      <c r="R540" s="35">
        <f>IF($D537&gt;=1,($B536/HLOOKUP($D537,'[7]Annuity Cal'!$H$7:$BE$11,2,FALSE))*HLOOKUP(R537,'[7]Annuity Cal'!$H$7:$BE$11,4,FALSE),(IF(R537&lt;=(-1),R537,0)))</f>
        <v>82640.42890504864</v>
      </c>
      <c r="S540" s="35">
        <f>IF($D537&gt;=1,($B536/HLOOKUP($D537,'[7]Annuity Cal'!$H$7:$BE$11,2,FALSE))*HLOOKUP(S537,'[7]Annuity Cal'!$H$7:$BE$11,4,FALSE),(IF(S537&lt;=(-1),S537,0)))</f>
        <v>69432.287247403307</v>
      </c>
      <c r="T540" s="35">
        <f>IF($D537&gt;=1,($B536/HLOOKUP($D537,'[7]Annuity Cal'!$H$7:$BE$11,2,FALSE))*HLOOKUP(T537,'[7]Annuity Cal'!$H$7:$BE$11,4,FALSE),(IF(T537&lt;=(-1),T537,0)))</f>
        <v>55459.960250994169</v>
      </c>
      <c r="U540" s="35">
        <f>IF($D537&gt;=1,($B536/HLOOKUP($D537,'[7]Annuity Cal'!$H$7:$BE$11,2,FALSE))*HLOOKUP(U537,'[7]Annuity Cal'!$H$7:$BE$11,4,FALSE),(IF(U537&lt;=(-1),U537,0)))</f>
        <v>40679.234335507062</v>
      </c>
      <c r="V540" s="35">
        <f>IF($D537&gt;=1,($B536/HLOOKUP($D537,'[7]Annuity Cal'!$H$7:$BE$11,2,FALSE))*HLOOKUP(V537,'[7]Annuity Cal'!$H$7:$BE$11,4,FALSE),(IF(V537&lt;=(-1),V537,0)))</f>
        <v>25043.337849195424</v>
      </c>
      <c r="W540" s="35">
        <f>IF($D537&gt;=1,($B536/HLOOKUP($D537,'[7]Annuity Cal'!$H$7:$BE$11,2,FALSE))*HLOOKUP(W537,'[7]Annuity Cal'!$H$7:$BE$11,4,FALSE),(IF(W537&lt;=(-1),W537,0)))</f>
        <v>8502.7930661757036</v>
      </c>
      <c r="X540" s="35" t="e">
        <f>IF($D537&gt;=1,($B536/HLOOKUP($D537,'[7]Annuity Cal'!$H$7:$BE$11,2,FALSE))*HLOOKUP(X537,'[7]Annuity Cal'!$H$7:$BE$11,4,FALSE),(IF(X537&lt;=(-1),X537,0)))</f>
        <v>#N/A</v>
      </c>
      <c r="Y540" s="35" t="e">
        <f>IF($D537&gt;=1,($B536/HLOOKUP($D537,'[7]Annuity Cal'!$H$7:$BE$11,2,FALSE))*HLOOKUP(Y537,'[7]Annuity Cal'!$H$7:$BE$11,4,FALSE),(IF(Y537&lt;=(-1),Y537,0)))</f>
        <v>#N/A</v>
      </c>
      <c r="Z540" s="35" t="e">
        <f>IF($D537&gt;=1,($B536/HLOOKUP($D537,'[7]Annuity Cal'!$H$7:$BE$11,2,FALSE))*HLOOKUP(Z537,'[7]Annuity Cal'!$H$7:$BE$11,4,FALSE),(IF(Z537&lt;=(-1),Z537,0)))</f>
        <v>#N/A</v>
      </c>
      <c r="AA540" s="35" t="e">
        <f>IF($D537&gt;=1,($B536/HLOOKUP($D537,'[7]Annuity Cal'!$H$7:$BE$11,2,FALSE))*HLOOKUP(AA537,'[7]Annuity Cal'!$H$7:$BE$11,4,FALSE),(IF(AA537&lt;=(-1),AA537,0)))</f>
        <v>#N/A</v>
      </c>
      <c r="AB540" s="35" t="e">
        <f>IF($D537&gt;=1,($B536/HLOOKUP($D537,'[7]Annuity Cal'!$H$7:$BE$11,2,FALSE))*HLOOKUP(AB537,'[7]Annuity Cal'!$H$7:$BE$11,4,FALSE),(IF(AB537&lt;=(-1),AB537,0)))</f>
        <v>#N/A</v>
      </c>
      <c r="AC540" s="35" t="e">
        <f>IF($D537&gt;=1,($B536/HLOOKUP($D537,'[7]Annuity Cal'!$H$7:$BE$11,2,FALSE))*HLOOKUP(AC537,'[7]Annuity Cal'!$H$7:$BE$11,4,FALSE),(IF(AC537&lt;=(-1),AC537,0)))</f>
        <v>#N/A</v>
      </c>
      <c r="AD540" s="35" t="e">
        <f>IF($D537&gt;=1,($B536/HLOOKUP($D537,'[7]Annuity Cal'!$H$7:$BE$11,2,FALSE))*HLOOKUP(AD537,'[7]Annuity Cal'!$H$7:$BE$11,4,FALSE),(IF(AD537&lt;=(-1),AD537,0)))</f>
        <v>#N/A</v>
      </c>
      <c r="AE540" s="35" t="e">
        <f>IF($D537&gt;=1,($B536/HLOOKUP($D537,'[7]Annuity Cal'!$H$7:$BE$11,2,FALSE))*HLOOKUP(AE537,'[7]Annuity Cal'!$H$7:$BE$11,4,FALSE),(IF(AE537&lt;=(-1),AE537,0)))</f>
        <v>#N/A</v>
      </c>
      <c r="AF540" s="35" t="e">
        <f>IF($D537&gt;=1,($B536/HLOOKUP($D537,'[7]Annuity Cal'!$H$7:$BE$11,2,FALSE))*HLOOKUP(AF537,'[7]Annuity Cal'!$H$7:$BE$11,4,FALSE),(IF(AF537&lt;=(-1),AF537,0)))</f>
        <v>#N/A</v>
      </c>
      <c r="AG540" s="35" t="e">
        <f>IF($D537&gt;=1,($B536/HLOOKUP($D537,'[7]Annuity Cal'!$H$7:$BE$11,2,FALSE))*HLOOKUP(AG537,'[7]Annuity Cal'!$H$7:$BE$11,4,FALSE),(IF(AG537&lt;=(-1),AG537,0)))</f>
        <v>#N/A</v>
      </c>
      <c r="AH540" s="35" t="e">
        <f>IF($D537&gt;=1,($B536/HLOOKUP($D537,'[7]Annuity Cal'!$H$7:$BE$11,2,FALSE))*HLOOKUP(AH537,'[7]Annuity Cal'!$H$7:$BE$11,4,FALSE),(IF(AH537&lt;=(-1),AH537,0)))</f>
        <v>#N/A</v>
      </c>
      <c r="AI540" s="35" t="e">
        <f>IF($D537&gt;=1,($B536/HLOOKUP($D537,'[7]Annuity Cal'!$H$7:$BE$11,2,FALSE))*HLOOKUP(AI537,'[7]Annuity Cal'!$H$7:$BE$11,4,FALSE),(IF(AI537&lt;=(-1),AI537,0)))</f>
        <v>#N/A</v>
      </c>
      <c r="AJ540" s="35" t="e">
        <f>IF($D537&gt;=1,($B536/HLOOKUP($D537,'[7]Annuity Cal'!$H$7:$BE$11,2,FALSE))*HLOOKUP(AJ537,'[7]Annuity Cal'!$H$7:$BE$11,4,FALSE),(IF(AJ537&lt;=(-1),AJ537,0)))</f>
        <v>#N/A</v>
      </c>
      <c r="AK540" s="35" t="e">
        <f>IF($D537&gt;=1,($B536/HLOOKUP($D537,'[7]Annuity Cal'!$H$7:$BE$11,2,FALSE))*HLOOKUP(AK537,'[7]Annuity Cal'!$H$7:$BE$11,4,FALSE),(IF(AK537&lt;=(-1),AK537,0)))</f>
        <v>#N/A</v>
      </c>
      <c r="AL540" s="35" t="e">
        <f>IF($D537&gt;=1,($B536/HLOOKUP($D537,'[7]Annuity Cal'!$H$7:$BE$11,2,FALSE))*HLOOKUP(AL537,'[7]Annuity Cal'!$H$7:$BE$11,4,FALSE),(IF(AL537&lt;=(-1),AL537,0)))</f>
        <v>#N/A</v>
      </c>
      <c r="AM540" s="35" t="e">
        <f>IF($D537&gt;=1,($B536/HLOOKUP($D537,'[7]Annuity Cal'!$H$7:$BE$11,2,FALSE))*HLOOKUP(AM537,'[7]Annuity Cal'!$H$7:$BE$11,4,FALSE),(IF(AM537&lt;=(-1),AM537,0)))</f>
        <v>#N/A</v>
      </c>
      <c r="AN540" s="35" t="e">
        <f>IF($D537&gt;=1,($B536/HLOOKUP($D537,'[7]Annuity Cal'!$H$7:$BE$11,2,FALSE))*HLOOKUP(AN537,'[7]Annuity Cal'!$H$7:$BE$11,4,FALSE),(IF(AN537&lt;=(-1),AN537,0)))</f>
        <v>#N/A</v>
      </c>
      <c r="AO540" s="35" t="e">
        <f>IF($D537&gt;=1,($B536/HLOOKUP($D537,'[7]Annuity Cal'!$H$7:$BE$11,2,FALSE))*HLOOKUP(AO537,'[7]Annuity Cal'!$H$7:$BE$11,4,FALSE),(IF(AO537&lt;=(-1),AO537,0)))</f>
        <v>#N/A</v>
      </c>
      <c r="AP540" s="35" t="e">
        <f>IF($D537&gt;=1,($B536/HLOOKUP($D537,'[7]Annuity Cal'!$H$7:$BE$11,2,FALSE))*HLOOKUP(AP537,'[7]Annuity Cal'!$H$7:$BE$11,4,FALSE),(IF(AP537&lt;=(-1),AP537,0)))</f>
        <v>#N/A</v>
      </c>
      <c r="AQ540" s="35" t="e">
        <f>IF($D537&gt;=1,($B536/HLOOKUP($D537,'[7]Annuity Cal'!$H$7:$BE$11,2,FALSE))*HLOOKUP(AQ537,'[7]Annuity Cal'!$H$7:$BE$11,4,FALSE),(IF(AQ537&lt;=(-1),AQ537,0)))</f>
        <v>#N/A</v>
      </c>
      <c r="AR540" s="35" t="e">
        <f>IF($D537&gt;=1,($B536/HLOOKUP($D537,'[7]Annuity Cal'!$H$7:$BE$11,2,FALSE))*HLOOKUP(AR537,'[7]Annuity Cal'!$H$7:$BE$11,4,FALSE),(IF(AR537&lt;=(-1),AR537,0)))</f>
        <v>#N/A</v>
      </c>
      <c r="AS540" s="35" t="e">
        <f>IF($D537&gt;=1,($B536/HLOOKUP($D537,'[7]Annuity Cal'!$H$7:$BE$11,2,FALSE))*HLOOKUP(AS537,'[7]Annuity Cal'!$H$7:$BE$11,4,FALSE),(IF(AS537&lt;=(-1),AS537,0)))</f>
        <v>#N/A</v>
      </c>
      <c r="AT540" s="35" t="e">
        <f>IF($D537&gt;=1,($B536/HLOOKUP($D537,'[7]Annuity Cal'!$H$7:$BE$11,2,FALSE))*HLOOKUP(AT537,'[7]Annuity Cal'!$H$7:$BE$11,4,FALSE),(IF(AT537&lt;=(-1),AT537,0)))</f>
        <v>#N/A</v>
      </c>
      <c r="AU540" s="35" t="e">
        <f>IF($D537&gt;=1,($B536/HLOOKUP($D537,'[7]Annuity Cal'!$H$7:$BE$11,2,FALSE))*HLOOKUP(AU537,'[7]Annuity Cal'!$H$7:$BE$11,4,FALSE),(IF(AU537&lt;=(-1),AU537,0)))</f>
        <v>#N/A</v>
      </c>
      <c r="AV540" s="35" t="e">
        <f>IF($D537&gt;=1,($B536/HLOOKUP($D537,'[7]Annuity Cal'!$H$7:$BE$11,2,FALSE))*HLOOKUP(AV537,'[7]Annuity Cal'!$H$7:$BE$11,4,FALSE),(IF(AV537&lt;=(-1),AV537,0)))</f>
        <v>#N/A</v>
      </c>
      <c r="AW540" s="35" t="e">
        <f>IF($D537&gt;=1,($B536/HLOOKUP($D537,'[7]Annuity Cal'!$H$7:$BE$11,2,FALSE))*HLOOKUP(AW537,'[7]Annuity Cal'!$H$7:$BE$11,4,FALSE),(IF(AW537&lt;=(-1),AW537,0)))</f>
        <v>#N/A</v>
      </c>
      <c r="AX540" s="35" t="e">
        <f>IF($D537&gt;=1,($B536/HLOOKUP($D537,'[7]Annuity Cal'!$H$7:$BE$11,2,FALSE))*HLOOKUP(AX537,'[7]Annuity Cal'!$H$7:$BE$11,4,FALSE),(IF(AX537&lt;=(-1),AX537,0)))</f>
        <v>#N/A</v>
      </c>
      <c r="AY540" s="35" t="e">
        <f>IF($D537&gt;=1,($B536/HLOOKUP($D537,'[7]Annuity Cal'!$H$7:$BE$11,2,FALSE))*HLOOKUP(AY537,'[7]Annuity Cal'!$H$7:$BE$11,4,FALSE),(IF(AY537&lt;=(-1),AY537,0)))</f>
        <v>#N/A</v>
      </c>
      <c r="AZ540" s="35" t="e">
        <f>IF($D537&gt;=1,($B536/HLOOKUP($D537,'[7]Annuity Cal'!$H$7:$BE$11,2,FALSE))*HLOOKUP(AZ537,'[7]Annuity Cal'!$H$7:$BE$11,4,FALSE),(IF(AZ537&lt;=(-1),AZ537,0)))</f>
        <v>#N/A</v>
      </c>
      <c r="BA540" s="35" t="e">
        <f>IF($D537&gt;=1,($B536/HLOOKUP($D537,'[7]Annuity Cal'!$H$7:$BE$11,2,FALSE))*HLOOKUP(BA537,'[7]Annuity Cal'!$H$7:$BE$11,4,FALSE),(IF(BA537&lt;=(-1),BA537,0)))</f>
        <v>#N/A</v>
      </c>
      <c r="BB540" s="35" t="e">
        <f>IF($D537&gt;=1,($B536/HLOOKUP($D537,'[7]Annuity Cal'!$H$7:$BE$11,2,FALSE))*HLOOKUP(BB537,'[7]Annuity Cal'!$H$7:$BE$11,4,FALSE),(IF(BB537&lt;=(-1),BB537,0)))</f>
        <v>#N/A</v>
      </c>
      <c r="BC540" s="35" t="e">
        <f>IF($D537&gt;=1,($B536/HLOOKUP($D537,'[7]Annuity Cal'!$H$7:$BE$11,2,FALSE))*HLOOKUP(BC537,'[7]Annuity Cal'!$H$7:$BE$11,4,FALSE),(IF(BC537&lt;=(-1),BC537,0)))</f>
        <v>#N/A</v>
      </c>
      <c r="BD540" s="35" t="e">
        <f>IF($D537&gt;=1,($B536/HLOOKUP($D537,'[7]Annuity Cal'!$H$7:$BE$11,2,FALSE))*HLOOKUP(BD537,'[7]Annuity Cal'!$H$7:$BE$11,4,FALSE),(IF(BD537&lt;=(-1),BD537,0)))</f>
        <v>#N/A</v>
      </c>
      <c r="BE540" s="35" t="e">
        <f>IF($D537&gt;=1,($B536/HLOOKUP($D537,'[7]Annuity Cal'!$H$7:$BE$11,2,FALSE))*HLOOKUP(BE537,'[7]Annuity Cal'!$H$7:$BE$11,4,FALSE),(IF(BE537&lt;=(-1),BE537,0)))</f>
        <v>#N/A</v>
      </c>
      <c r="BF540" s="35" t="e">
        <f>IF($D537&gt;=1,($B536/HLOOKUP($D537,'[7]Annuity Cal'!$H$7:$BE$11,2,FALSE))*HLOOKUP(BF537,'[7]Annuity Cal'!$H$7:$BE$11,4,FALSE),(IF(BF537&lt;=(-1),BF537,0)))</f>
        <v>#N/A</v>
      </c>
      <c r="BG540" s="35" t="e">
        <f>IF($D537&gt;=1,($B536/HLOOKUP($D537,'[7]Annuity Cal'!$H$7:$BE$11,2,FALSE))*HLOOKUP(BG537,'[7]Annuity Cal'!$H$7:$BE$11,4,FALSE),(IF(BG537&lt;=(-1),BG537,0)))</f>
        <v>#N/A</v>
      </c>
      <c r="BH540" s="35" t="e">
        <f>IF($D537&gt;=1,($B536/HLOOKUP($D537,'[7]Annuity Cal'!$H$7:$BE$11,2,FALSE))*HLOOKUP(BH537,'[7]Annuity Cal'!$H$7:$BE$11,4,FALSE),(IF(BH537&lt;=(-1),BH537,0)))</f>
        <v>#N/A</v>
      </c>
      <c r="BI540" s="35" t="e">
        <f>IF($D537&gt;=1,($B536/HLOOKUP($D537,'[7]Annuity Cal'!$H$7:$BE$11,2,FALSE))*HLOOKUP(BI537,'[7]Annuity Cal'!$H$7:$BE$11,4,FALSE),(IF(BI537&lt;=(-1),BI537,0)))</f>
        <v>#N/A</v>
      </c>
      <c r="BJ540" s="35" t="e">
        <f>IF($D537&gt;=1,($B536/HLOOKUP($D537,'[7]Annuity Cal'!$H$7:$BE$11,2,FALSE))*HLOOKUP(BJ537,'[7]Annuity Cal'!$H$7:$BE$11,4,FALSE),(IF(BJ537&lt;=(-1),BJ537,0)))</f>
        <v>#N/A</v>
      </c>
      <c r="BK540" s="35" t="e">
        <f>IF($D537&gt;=1,($B536/HLOOKUP($D537,'[7]Annuity Cal'!$H$7:$BE$11,2,FALSE))*HLOOKUP(BK537,'[7]Annuity Cal'!$H$7:$BE$11,4,FALSE),(IF(BK537&lt;=(-1),BK537,0)))</f>
        <v>#N/A</v>
      </c>
      <c r="BL540" s="35" t="e">
        <f>IF($D537&gt;=1,($B536/HLOOKUP($D537,'[7]Annuity Cal'!$H$7:$BE$11,2,FALSE))*HLOOKUP(BL537,'[7]Annuity Cal'!$H$7:$BE$11,4,FALSE),(IF(BL537&lt;=(-1),BL537,0)))</f>
        <v>#N/A</v>
      </c>
      <c r="BM540" s="35" t="e">
        <f>IF($D537&gt;=1,($B536/HLOOKUP($D537,'[7]Annuity Cal'!$H$7:$BE$11,2,FALSE))*HLOOKUP(BM537,'[7]Annuity Cal'!$H$7:$BE$11,4,FALSE),(IF(BM537&lt;=(-1),BM537,0)))</f>
        <v>#N/A</v>
      </c>
      <c r="BN540" s="35" t="e">
        <f>IF($D537&gt;=1,($B536/HLOOKUP($D537,'[7]Annuity Cal'!$H$7:$BE$11,2,FALSE))*HLOOKUP(BN537,'[7]Annuity Cal'!$H$7:$BE$11,4,FALSE),(IF(BN537&lt;=(-1),BN537,0)))</f>
        <v>#N/A</v>
      </c>
    </row>
    <row r="541" spans="1:66" hidden="1">
      <c r="C541" s="35" t="s">
        <v>2</v>
      </c>
      <c r="D541" s="35">
        <f>IF($D537&gt;=1,($B536/HLOOKUP($D537,'[7]Annuity Cal'!$H$7:$BE$11,2,FALSE))*HLOOKUP(D537,'[7]Annuity Cal'!$H$7:$BE$11,5,FALSE),(IF(D537&lt;=(-1),D537,0)))</f>
        <v>310929.29706188192</v>
      </c>
      <c r="E541" s="35">
        <f>IF($D537&gt;=1,($B536/HLOOKUP($D537,'[7]Annuity Cal'!$H$7:$BE$11,2,FALSE))*HLOOKUP(E537,'[7]Annuity Cal'!$H$7:$BE$11,5,FALSE),(IF(E537&lt;=(-1),E537,0)))</f>
        <v>310929.29706188192</v>
      </c>
      <c r="F541" s="35">
        <f>IF($D537&gt;=1,($B536/HLOOKUP($D537,'[7]Annuity Cal'!$H$7:$BE$11,2,FALSE))*HLOOKUP(F537,'[7]Annuity Cal'!$H$7:$BE$11,5,FALSE),(IF(F537&lt;=(-1),F537,0)))</f>
        <v>310929.29706188192</v>
      </c>
      <c r="G541" s="35">
        <f>IF($D537&gt;=1,($B536/HLOOKUP($D537,'[7]Annuity Cal'!$H$7:$BE$11,2,FALSE))*HLOOKUP(G537,'[7]Annuity Cal'!$H$7:$BE$11,5,FALSE),(IF(G537&lt;=(-1),G537,0)))</f>
        <v>310929.29706188192</v>
      </c>
      <c r="H541" s="35">
        <f>IF($D537&gt;=1,($B536/HLOOKUP($D537,'[7]Annuity Cal'!$H$7:$BE$11,2,FALSE))*HLOOKUP(H537,'[7]Annuity Cal'!$H$7:$BE$11,5,FALSE),(IF(H537&lt;=(-1),H537,0)))</f>
        <v>310929.29706188192</v>
      </c>
      <c r="I541" s="35">
        <f>IF($D537&gt;=1,($B536/HLOOKUP($D537,'[7]Annuity Cal'!$H$7:$BE$11,2,FALSE))*HLOOKUP(I537,'[7]Annuity Cal'!$H$7:$BE$11,5,FALSE),(IF(I537&lt;=(-1),I537,0)))</f>
        <v>310929.29706188192</v>
      </c>
      <c r="J541" s="35">
        <f>IF($D537&gt;=1,($B536/HLOOKUP($D537,'[7]Annuity Cal'!$H$7:$BE$11,2,FALSE))*HLOOKUP(J537,'[7]Annuity Cal'!$H$7:$BE$11,5,FALSE),(IF(J537&lt;=(-1),J537,0)))</f>
        <v>310929.29706188192</v>
      </c>
      <c r="K541" s="35">
        <f>IF($D537&gt;=1,($B536/HLOOKUP($D537,'[7]Annuity Cal'!$H$7:$BE$11,2,FALSE))*HLOOKUP(K537,'[7]Annuity Cal'!$H$7:$BE$11,5,FALSE),(IF(K537&lt;=(-1),K537,0)))</f>
        <v>310929.29706188192</v>
      </c>
      <c r="L541" s="35">
        <f>IF($D537&gt;=1,($B536/HLOOKUP($D537,'[7]Annuity Cal'!$H$7:$BE$11,2,FALSE))*HLOOKUP(L537,'[7]Annuity Cal'!$H$7:$BE$11,5,FALSE),(IF(L537&lt;=(-1),L537,0)))</f>
        <v>310929.29706188192</v>
      </c>
      <c r="M541" s="35">
        <f>IF($D537&gt;=1,($B536/HLOOKUP($D537,'[7]Annuity Cal'!$H$7:$BE$11,2,FALSE))*HLOOKUP(M537,'[7]Annuity Cal'!$H$7:$BE$11,5,FALSE),(IF(M537&lt;=(-1),M537,0)))</f>
        <v>310929.29706188192</v>
      </c>
      <c r="N541" s="35">
        <f>IF($D537&gt;=1,($B536/HLOOKUP($D537,'[7]Annuity Cal'!$H$7:$BE$11,2,FALSE))*HLOOKUP(N537,'[7]Annuity Cal'!$H$7:$BE$11,5,FALSE),(IF(N537&lt;=(-1),N537,0)))</f>
        <v>310929.29706188192</v>
      </c>
      <c r="O541" s="35">
        <f>IF($D537&gt;=1,($B536/HLOOKUP($D537,'[7]Annuity Cal'!$H$7:$BE$11,2,FALSE))*HLOOKUP(O537,'[7]Annuity Cal'!$H$7:$BE$11,5,FALSE),(IF(O537&lt;=(-1),O537,0)))</f>
        <v>310929.29706188192</v>
      </c>
      <c r="P541" s="35">
        <f>IF($D537&gt;=1,($B536/HLOOKUP($D537,'[7]Annuity Cal'!$H$7:$BE$11,2,FALSE))*HLOOKUP(P537,'[7]Annuity Cal'!$H$7:$BE$11,5,FALSE),(IF(P537&lt;=(-1),P537,0)))</f>
        <v>310929.29706188192</v>
      </c>
      <c r="Q541" s="35">
        <f>IF($D537&gt;=1,($B536/HLOOKUP($D537,'[7]Annuity Cal'!$H$7:$BE$11,2,FALSE))*HLOOKUP(Q537,'[7]Annuity Cal'!$H$7:$BE$11,5,FALSE),(IF(Q537&lt;=(-1),Q537,0)))</f>
        <v>310929.29706188192</v>
      </c>
      <c r="R541" s="35">
        <f>IF($D537&gt;=1,($B536/HLOOKUP($D537,'[7]Annuity Cal'!$H$7:$BE$11,2,FALSE))*HLOOKUP(R537,'[7]Annuity Cal'!$H$7:$BE$11,5,FALSE),(IF(R537&lt;=(-1),R537,0)))</f>
        <v>310929.29706188192</v>
      </c>
      <c r="S541" s="35">
        <f>IF($D537&gt;=1,($B536/HLOOKUP($D537,'[7]Annuity Cal'!$H$7:$BE$11,2,FALSE))*HLOOKUP(S537,'[7]Annuity Cal'!$H$7:$BE$11,5,FALSE),(IF(S537&lt;=(-1),S537,0)))</f>
        <v>310929.29706188192</v>
      </c>
      <c r="T541" s="35">
        <f>IF($D537&gt;=1,($B536/HLOOKUP($D537,'[7]Annuity Cal'!$H$7:$BE$11,2,FALSE))*HLOOKUP(T537,'[7]Annuity Cal'!$H$7:$BE$11,5,FALSE),(IF(T537&lt;=(-1),T537,0)))</f>
        <v>310929.29706188192</v>
      </c>
      <c r="U541" s="35">
        <f>IF($D537&gt;=1,($B536/HLOOKUP($D537,'[7]Annuity Cal'!$H$7:$BE$11,2,FALSE))*HLOOKUP(U537,'[7]Annuity Cal'!$H$7:$BE$11,5,FALSE),(IF(U537&lt;=(-1),U537,0)))</f>
        <v>310929.29706188192</v>
      </c>
      <c r="V541" s="35">
        <f>IF($D537&gt;=1,($B536/HLOOKUP($D537,'[7]Annuity Cal'!$H$7:$BE$11,2,FALSE))*HLOOKUP(V537,'[7]Annuity Cal'!$H$7:$BE$11,5,FALSE),(IF(V537&lt;=(-1),V537,0)))</f>
        <v>310929.29706188192</v>
      </c>
      <c r="W541" s="35">
        <f>IF($D537&gt;=1,($B536/HLOOKUP($D537,'[7]Annuity Cal'!$H$7:$BE$11,2,FALSE))*HLOOKUP(W537,'[7]Annuity Cal'!$H$7:$BE$11,5,FALSE),(IF(W537&lt;=(-1),W537,0)))</f>
        <v>310929.29706188192</v>
      </c>
      <c r="X541" s="35" t="e">
        <f>IF($D537&gt;=1,($B536/HLOOKUP($D537,'[7]Annuity Cal'!$H$7:$BE$11,2,FALSE))*HLOOKUP(X537,'[7]Annuity Cal'!$H$7:$BE$11,5,FALSE),(IF(X537&lt;=(-1),X537,0)))</f>
        <v>#N/A</v>
      </c>
      <c r="Y541" s="35" t="e">
        <f>IF($D537&gt;=1,($B536/HLOOKUP($D537,'[7]Annuity Cal'!$H$7:$BE$11,2,FALSE))*HLOOKUP(Y537,'[7]Annuity Cal'!$H$7:$BE$11,5,FALSE),(IF(Y537&lt;=(-1),Y537,0)))</f>
        <v>#N/A</v>
      </c>
      <c r="Z541" s="35" t="e">
        <f>IF($D537&gt;=1,($B536/HLOOKUP($D537,'[7]Annuity Cal'!$H$7:$BE$11,2,FALSE))*HLOOKUP(Z537,'[7]Annuity Cal'!$H$7:$BE$11,5,FALSE),(IF(Z537&lt;=(-1),Z537,0)))</f>
        <v>#N/A</v>
      </c>
      <c r="AA541" s="35" t="e">
        <f>IF($D537&gt;=1,($B536/HLOOKUP($D537,'[7]Annuity Cal'!$H$7:$BE$11,2,FALSE))*HLOOKUP(AA537,'[7]Annuity Cal'!$H$7:$BE$11,5,FALSE),(IF(AA537&lt;=(-1),AA537,0)))</f>
        <v>#N/A</v>
      </c>
      <c r="AB541" s="35" t="e">
        <f>IF($D537&gt;=1,($B536/HLOOKUP($D537,'[7]Annuity Cal'!$H$7:$BE$11,2,FALSE))*HLOOKUP(AB537,'[7]Annuity Cal'!$H$7:$BE$11,5,FALSE),(IF(AB537&lt;=(-1),AB537,0)))</f>
        <v>#N/A</v>
      </c>
      <c r="AC541" s="35" t="e">
        <f>IF($D537&gt;=1,($B536/HLOOKUP($D537,'[7]Annuity Cal'!$H$7:$BE$11,2,FALSE))*HLOOKUP(AC537,'[7]Annuity Cal'!$H$7:$BE$11,5,FALSE),(IF(AC537&lt;=(-1),AC537,0)))</f>
        <v>#N/A</v>
      </c>
      <c r="AD541" s="35" t="e">
        <f>IF($D537&gt;=1,($B536/HLOOKUP($D537,'[7]Annuity Cal'!$H$7:$BE$11,2,FALSE))*HLOOKUP(AD537,'[7]Annuity Cal'!$H$7:$BE$11,5,FALSE),(IF(AD537&lt;=(-1),AD537,0)))</f>
        <v>#N/A</v>
      </c>
      <c r="AE541" s="35" t="e">
        <f>IF($D537&gt;=1,($B536/HLOOKUP($D537,'[7]Annuity Cal'!$H$7:$BE$11,2,FALSE))*HLOOKUP(AE537,'[7]Annuity Cal'!$H$7:$BE$11,5,FALSE),(IF(AE537&lt;=(-1),AE537,0)))</f>
        <v>#N/A</v>
      </c>
      <c r="AF541" s="35" t="e">
        <f>IF($D537&gt;=1,($B536/HLOOKUP($D537,'[7]Annuity Cal'!$H$7:$BE$11,2,FALSE))*HLOOKUP(AF537,'[7]Annuity Cal'!$H$7:$BE$11,5,FALSE),(IF(AF537&lt;=(-1),AF537,0)))</f>
        <v>#N/A</v>
      </c>
      <c r="AG541" s="35" t="e">
        <f>IF($D537&gt;=1,($B536/HLOOKUP($D537,'[7]Annuity Cal'!$H$7:$BE$11,2,FALSE))*HLOOKUP(AG537,'[7]Annuity Cal'!$H$7:$BE$11,5,FALSE),(IF(AG537&lt;=(-1),AG537,0)))</f>
        <v>#N/A</v>
      </c>
      <c r="AH541" s="35" t="e">
        <f>IF($D537&gt;=1,($B536/HLOOKUP($D537,'[7]Annuity Cal'!$H$7:$BE$11,2,FALSE))*HLOOKUP(AH537,'[7]Annuity Cal'!$H$7:$BE$11,5,FALSE),(IF(AH537&lt;=(-1),AH537,0)))</f>
        <v>#N/A</v>
      </c>
      <c r="AI541" s="35" t="e">
        <f>IF($D537&gt;=1,($B536/HLOOKUP($D537,'[7]Annuity Cal'!$H$7:$BE$11,2,FALSE))*HLOOKUP(AI537,'[7]Annuity Cal'!$H$7:$BE$11,5,FALSE),(IF(AI537&lt;=(-1),AI537,0)))</f>
        <v>#N/A</v>
      </c>
      <c r="AJ541" s="35" t="e">
        <f>IF($D537&gt;=1,($B536/HLOOKUP($D537,'[7]Annuity Cal'!$H$7:$BE$11,2,FALSE))*HLOOKUP(AJ537,'[7]Annuity Cal'!$H$7:$BE$11,5,FALSE),(IF(AJ537&lt;=(-1),AJ537,0)))</f>
        <v>#N/A</v>
      </c>
      <c r="AK541" s="35" t="e">
        <f>IF($D537&gt;=1,($B536/HLOOKUP($D537,'[7]Annuity Cal'!$H$7:$BE$11,2,FALSE))*HLOOKUP(AK537,'[7]Annuity Cal'!$H$7:$BE$11,5,FALSE),(IF(AK537&lt;=(-1),AK537,0)))</f>
        <v>#N/A</v>
      </c>
      <c r="AL541" s="35" t="e">
        <f>IF($D537&gt;=1,($B536/HLOOKUP($D537,'[7]Annuity Cal'!$H$7:$BE$11,2,FALSE))*HLOOKUP(AL537,'[7]Annuity Cal'!$H$7:$BE$11,5,FALSE),(IF(AL537&lt;=(-1),AL537,0)))</f>
        <v>#N/A</v>
      </c>
      <c r="AM541" s="35" t="e">
        <f>IF($D537&gt;=1,($B536/HLOOKUP($D537,'[7]Annuity Cal'!$H$7:$BE$11,2,FALSE))*HLOOKUP(AM537,'[7]Annuity Cal'!$H$7:$BE$11,5,FALSE),(IF(AM537&lt;=(-1),AM537,0)))</f>
        <v>#N/A</v>
      </c>
      <c r="AN541" s="35" t="e">
        <f>IF($D537&gt;=1,($B536/HLOOKUP($D537,'[7]Annuity Cal'!$H$7:$BE$11,2,FALSE))*HLOOKUP(AN537,'[7]Annuity Cal'!$H$7:$BE$11,5,FALSE),(IF(AN537&lt;=(-1),AN537,0)))</f>
        <v>#N/A</v>
      </c>
      <c r="AO541" s="35" t="e">
        <f>IF($D537&gt;=1,($B536/HLOOKUP($D537,'[7]Annuity Cal'!$H$7:$BE$11,2,FALSE))*HLOOKUP(AO537,'[7]Annuity Cal'!$H$7:$BE$11,5,FALSE),(IF(AO537&lt;=(-1),AO537,0)))</f>
        <v>#N/A</v>
      </c>
      <c r="AP541" s="35" t="e">
        <f>IF($D537&gt;=1,($B536/HLOOKUP($D537,'[7]Annuity Cal'!$H$7:$BE$11,2,FALSE))*HLOOKUP(AP537,'[7]Annuity Cal'!$H$7:$BE$11,5,FALSE),(IF(AP537&lt;=(-1),AP537,0)))</f>
        <v>#N/A</v>
      </c>
      <c r="AQ541" s="35" t="e">
        <f>IF($D537&gt;=1,($B536/HLOOKUP($D537,'[7]Annuity Cal'!$H$7:$BE$11,2,FALSE))*HLOOKUP(AQ537,'[7]Annuity Cal'!$H$7:$BE$11,5,FALSE),(IF(AQ537&lt;=(-1),AQ537,0)))</f>
        <v>#N/A</v>
      </c>
      <c r="AR541" s="35" t="e">
        <f>IF($D537&gt;=1,($B536/HLOOKUP($D537,'[7]Annuity Cal'!$H$7:$BE$11,2,FALSE))*HLOOKUP(AR537,'[7]Annuity Cal'!$H$7:$BE$11,5,FALSE),(IF(AR537&lt;=(-1),AR537,0)))</f>
        <v>#N/A</v>
      </c>
      <c r="AS541" s="35" t="e">
        <f>IF($D537&gt;=1,($B536/HLOOKUP($D537,'[7]Annuity Cal'!$H$7:$BE$11,2,FALSE))*HLOOKUP(AS537,'[7]Annuity Cal'!$H$7:$BE$11,5,FALSE),(IF(AS537&lt;=(-1),AS537,0)))</f>
        <v>#N/A</v>
      </c>
      <c r="AT541" s="35" t="e">
        <f>IF($D537&gt;=1,($B536/HLOOKUP($D537,'[7]Annuity Cal'!$H$7:$BE$11,2,FALSE))*HLOOKUP(AT537,'[7]Annuity Cal'!$H$7:$BE$11,5,FALSE),(IF(AT537&lt;=(-1),AT537,0)))</f>
        <v>#N/A</v>
      </c>
      <c r="AU541" s="35" t="e">
        <f>IF($D537&gt;=1,($B536/HLOOKUP($D537,'[7]Annuity Cal'!$H$7:$BE$11,2,FALSE))*HLOOKUP(AU537,'[7]Annuity Cal'!$H$7:$BE$11,5,FALSE),(IF(AU537&lt;=(-1),AU537,0)))</f>
        <v>#N/A</v>
      </c>
      <c r="AV541" s="35" t="e">
        <f>IF($D537&gt;=1,($B536/HLOOKUP($D537,'[7]Annuity Cal'!$H$7:$BE$11,2,FALSE))*HLOOKUP(AV537,'[7]Annuity Cal'!$H$7:$BE$11,5,FALSE),(IF(AV537&lt;=(-1),AV537,0)))</f>
        <v>#N/A</v>
      </c>
      <c r="AW541" s="35" t="e">
        <f>IF($D537&gt;=1,($B536/HLOOKUP($D537,'[7]Annuity Cal'!$H$7:$BE$11,2,FALSE))*HLOOKUP(AW537,'[7]Annuity Cal'!$H$7:$BE$11,5,FALSE),(IF(AW537&lt;=(-1),AW537,0)))</f>
        <v>#N/A</v>
      </c>
      <c r="AX541" s="35" t="e">
        <f>IF($D537&gt;=1,($B536/HLOOKUP($D537,'[7]Annuity Cal'!$H$7:$BE$11,2,FALSE))*HLOOKUP(AX537,'[7]Annuity Cal'!$H$7:$BE$11,5,FALSE),(IF(AX537&lt;=(-1),AX537,0)))</f>
        <v>#N/A</v>
      </c>
      <c r="AY541" s="35" t="e">
        <f>IF($D537&gt;=1,($B536/HLOOKUP($D537,'[7]Annuity Cal'!$H$7:$BE$11,2,FALSE))*HLOOKUP(AY537,'[7]Annuity Cal'!$H$7:$BE$11,5,FALSE),(IF(AY537&lt;=(-1),AY537,0)))</f>
        <v>#N/A</v>
      </c>
      <c r="AZ541" s="35" t="e">
        <f>IF($D537&gt;=1,($B536/HLOOKUP($D537,'[7]Annuity Cal'!$H$7:$BE$11,2,FALSE))*HLOOKUP(AZ537,'[7]Annuity Cal'!$H$7:$BE$11,5,FALSE),(IF(AZ537&lt;=(-1),AZ537,0)))</f>
        <v>#N/A</v>
      </c>
      <c r="BA541" s="35" t="e">
        <f>IF($D537&gt;=1,($B536/HLOOKUP($D537,'[7]Annuity Cal'!$H$7:$BE$11,2,FALSE))*HLOOKUP(BA537,'[7]Annuity Cal'!$H$7:$BE$11,5,FALSE),(IF(BA537&lt;=(-1),BA537,0)))</f>
        <v>#N/A</v>
      </c>
      <c r="BB541" s="35" t="e">
        <f>IF($D537&gt;=1,($B536/HLOOKUP($D537,'[7]Annuity Cal'!$H$7:$BE$11,2,FALSE))*HLOOKUP(BB537,'[7]Annuity Cal'!$H$7:$BE$11,5,FALSE),(IF(BB537&lt;=(-1),BB537,0)))</f>
        <v>#N/A</v>
      </c>
      <c r="BC541" s="35" t="e">
        <f>IF($D537&gt;=1,($B536/HLOOKUP($D537,'[7]Annuity Cal'!$H$7:$BE$11,2,FALSE))*HLOOKUP(BC537,'[7]Annuity Cal'!$H$7:$BE$11,5,FALSE),(IF(BC537&lt;=(-1),BC537,0)))</f>
        <v>#N/A</v>
      </c>
      <c r="BD541" s="35" t="e">
        <f>IF($D537&gt;=1,($B536/HLOOKUP($D537,'[7]Annuity Cal'!$H$7:$BE$11,2,FALSE))*HLOOKUP(BD537,'[7]Annuity Cal'!$H$7:$BE$11,5,FALSE),(IF(BD537&lt;=(-1),BD537,0)))</f>
        <v>#N/A</v>
      </c>
      <c r="BE541" s="35" t="e">
        <f>IF($D537&gt;=1,($B536/HLOOKUP($D537,'[7]Annuity Cal'!$H$7:$BE$11,2,FALSE))*HLOOKUP(BE537,'[7]Annuity Cal'!$H$7:$BE$11,5,FALSE),(IF(BE537&lt;=(-1),BE537,0)))</f>
        <v>#N/A</v>
      </c>
      <c r="BF541" s="35" t="e">
        <f>IF($D537&gt;=1,($B536/HLOOKUP($D537,'[7]Annuity Cal'!$H$7:$BE$11,2,FALSE))*HLOOKUP(BF537,'[7]Annuity Cal'!$H$7:$BE$11,5,FALSE),(IF(BF537&lt;=(-1),BF537,0)))</f>
        <v>#N/A</v>
      </c>
      <c r="BG541" s="35" t="e">
        <f>IF($D537&gt;=1,($B536/HLOOKUP($D537,'[7]Annuity Cal'!$H$7:$BE$11,2,FALSE))*HLOOKUP(BG537,'[7]Annuity Cal'!$H$7:$BE$11,5,FALSE),(IF(BG537&lt;=(-1),BG537,0)))</f>
        <v>#N/A</v>
      </c>
      <c r="BH541" s="35" t="e">
        <f>IF($D537&gt;=1,($B536/HLOOKUP($D537,'[7]Annuity Cal'!$H$7:$BE$11,2,FALSE))*HLOOKUP(BH537,'[7]Annuity Cal'!$H$7:$BE$11,5,FALSE),(IF(BH537&lt;=(-1),BH537,0)))</f>
        <v>#N/A</v>
      </c>
      <c r="BI541" s="35" t="e">
        <f>IF($D537&gt;=1,($B536/HLOOKUP($D537,'[7]Annuity Cal'!$H$7:$BE$11,2,FALSE))*HLOOKUP(BI537,'[7]Annuity Cal'!$H$7:$BE$11,5,FALSE),(IF(BI537&lt;=(-1),BI537,0)))</f>
        <v>#N/A</v>
      </c>
      <c r="BJ541" s="35" t="e">
        <f>IF($D537&gt;=1,($B536/HLOOKUP($D537,'[7]Annuity Cal'!$H$7:$BE$11,2,FALSE))*HLOOKUP(BJ537,'[7]Annuity Cal'!$H$7:$BE$11,5,FALSE),(IF(BJ537&lt;=(-1),BJ537,0)))</f>
        <v>#N/A</v>
      </c>
      <c r="BK541" s="35" t="e">
        <f>IF($D537&gt;=1,($B536/HLOOKUP($D537,'[7]Annuity Cal'!$H$7:$BE$11,2,FALSE))*HLOOKUP(BK537,'[7]Annuity Cal'!$H$7:$BE$11,5,FALSE),(IF(BK537&lt;=(-1),BK537,0)))</f>
        <v>#N/A</v>
      </c>
      <c r="BL541" s="35" t="e">
        <f>IF($D537&gt;=1,($B536/HLOOKUP($D537,'[7]Annuity Cal'!$H$7:$BE$11,2,FALSE))*HLOOKUP(BL537,'[7]Annuity Cal'!$H$7:$BE$11,5,FALSE),(IF(BL537&lt;=(-1),BL537,0)))</f>
        <v>#N/A</v>
      </c>
      <c r="BM541" s="35" t="e">
        <f>IF($D537&gt;=1,($B536/HLOOKUP($D537,'[7]Annuity Cal'!$H$7:$BE$11,2,FALSE))*HLOOKUP(BM537,'[7]Annuity Cal'!$H$7:$BE$11,5,FALSE),(IF(BM537&lt;=(-1),BM537,0)))</f>
        <v>#N/A</v>
      </c>
      <c r="BN541" s="35" t="e">
        <f>IF($D537&gt;=1,($B536/HLOOKUP($D537,'[7]Annuity Cal'!$H$7:$BE$11,2,FALSE))*HLOOKUP(BN537,'[7]Annuity Cal'!$H$7:$BE$11,5,FALSE),(IF(BN537&lt;=(-1),BN537,0)))</f>
        <v>#N/A</v>
      </c>
    </row>
    <row r="542" spans="1:66" hidden="1">
      <c r="D542" s="35">
        <f>D538-D539</f>
        <v>3630326.1054159706</v>
      </c>
      <c r="E542" s="35">
        <f t="shared" ref="E542:BN542" si="238">E538-E539</f>
        <v>3520442.3640738651</v>
      </c>
      <c r="F542" s="35">
        <f t="shared" si="238"/>
        <v>3404201.0634112526</v>
      </c>
      <c r="G542" s="35">
        <f t="shared" si="238"/>
        <v>3281234.373210303</v>
      </c>
      <c r="H542" s="35">
        <f t="shared" si="238"/>
        <v>3151153.1816477273</v>
      </c>
      <c r="I542" s="35">
        <f t="shared" si="238"/>
        <v>3013545.8640018879</v>
      </c>
      <c r="J542" s="35">
        <f t="shared" si="238"/>
        <v>2867976.9801208251</v>
      </c>
      <c r="K542" s="35">
        <f t="shared" si="238"/>
        <v>2713985.8965295008</v>
      </c>
      <c r="L542" s="35">
        <f t="shared" si="238"/>
        <v>2551085.328816107</v>
      </c>
      <c r="M542" s="35">
        <f t="shared" si="238"/>
        <v>2378759.7996850098</v>
      </c>
      <c r="N542" s="35">
        <f t="shared" si="238"/>
        <v>2196464.0077970419</v>
      </c>
      <c r="O542" s="35">
        <f t="shared" si="238"/>
        <v>2003621.1022355556</v>
      </c>
      <c r="P542" s="35">
        <f t="shared" si="238"/>
        <v>1799620.8571380121</v>
      </c>
      <c r="Q542" s="35">
        <f t="shared" si="238"/>
        <v>1583817.7407169677</v>
      </c>
      <c r="R542" s="35">
        <f t="shared" si="238"/>
        <v>1355528.8725601344</v>
      </c>
      <c r="S542" s="35">
        <f t="shared" si="238"/>
        <v>1114031.8627456557</v>
      </c>
      <c r="T542" s="35">
        <f t="shared" si="238"/>
        <v>858562.52593476791</v>
      </c>
      <c r="U542" s="35">
        <f t="shared" si="238"/>
        <v>588312.46320839308</v>
      </c>
      <c r="V542" s="35">
        <f t="shared" si="238"/>
        <v>302426.50399570662</v>
      </c>
      <c r="W542" s="35">
        <f t="shared" si="238"/>
        <v>0</v>
      </c>
      <c r="X542" s="35" t="e">
        <f t="shared" si="238"/>
        <v>#N/A</v>
      </c>
      <c r="Y542" s="35" t="e">
        <f t="shared" si="238"/>
        <v>#N/A</v>
      </c>
      <c r="Z542" s="35" t="e">
        <f t="shared" si="238"/>
        <v>#N/A</v>
      </c>
      <c r="AA542" s="35" t="e">
        <f t="shared" si="238"/>
        <v>#N/A</v>
      </c>
      <c r="AB542" s="35" t="e">
        <f t="shared" si="238"/>
        <v>#N/A</v>
      </c>
      <c r="AC542" s="35" t="e">
        <f t="shared" si="238"/>
        <v>#N/A</v>
      </c>
      <c r="AD542" s="35" t="e">
        <f t="shared" si="238"/>
        <v>#N/A</v>
      </c>
      <c r="AE542" s="35" t="e">
        <f t="shared" si="238"/>
        <v>#N/A</v>
      </c>
      <c r="AF542" s="35" t="e">
        <f t="shared" si="238"/>
        <v>#N/A</v>
      </c>
      <c r="AG542" s="35" t="e">
        <f t="shared" si="238"/>
        <v>#N/A</v>
      </c>
      <c r="AH542" s="35" t="e">
        <f t="shared" si="238"/>
        <v>#N/A</v>
      </c>
      <c r="AI542" s="35" t="e">
        <f t="shared" si="238"/>
        <v>#N/A</v>
      </c>
      <c r="AJ542" s="35" t="e">
        <f t="shared" si="238"/>
        <v>#N/A</v>
      </c>
      <c r="AK542" s="35" t="e">
        <f t="shared" si="238"/>
        <v>#N/A</v>
      </c>
      <c r="AL542" s="35" t="e">
        <f t="shared" si="238"/>
        <v>#N/A</v>
      </c>
      <c r="AM542" s="35" t="e">
        <f t="shared" si="238"/>
        <v>#N/A</v>
      </c>
      <c r="AN542" s="35" t="e">
        <f t="shared" si="238"/>
        <v>#N/A</v>
      </c>
      <c r="AO542" s="35" t="e">
        <f t="shared" si="238"/>
        <v>#N/A</v>
      </c>
      <c r="AP542" s="35" t="e">
        <f t="shared" si="238"/>
        <v>#N/A</v>
      </c>
      <c r="AQ542" s="35" t="e">
        <f t="shared" si="238"/>
        <v>#N/A</v>
      </c>
      <c r="AR542" s="35" t="e">
        <f t="shared" si="238"/>
        <v>#N/A</v>
      </c>
      <c r="AS542" s="35" t="e">
        <f t="shared" si="238"/>
        <v>#N/A</v>
      </c>
      <c r="AT542" s="35" t="e">
        <f t="shared" si="238"/>
        <v>#N/A</v>
      </c>
      <c r="AU542" s="35" t="e">
        <f t="shared" si="238"/>
        <v>#N/A</v>
      </c>
      <c r="AV542" s="35" t="e">
        <f t="shared" si="238"/>
        <v>#N/A</v>
      </c>
      <c r="AW542" s="35" t="e">
        <f t="shared" si="238"/>
        <v>#N/A</v>
      </c>
      <c r="AX542" s="35" t="e">
        <f t="shared" si="238"/>
        <v>#N/A</v>
      </c>
      <c r="AY542" s="35" t="e">
        <f t="shared" si="238"/>
        <v>#N/A</v>
      </c>
      <c r="AZ542" s="35" t="e">
        <f t="shared" si="238"/>
        <v>#N/A</v>
      </c>
      <c r="BA542" s="35" t="e">
        <f t="shared" si="238"/>
        <v>#N/A</v>
      </c>
      <c r="BB542" s="35" t="e">
        <f t="shared" si="238"/>
        <v>#N/A</v>
      </c>
      <c r="BC542" s="35" t="e">
        <f t="shared" si="238"/>
        <v>#N/A</v>
      </c>
      <c r="BD542" s="35" t="e">
        <f t="shared" si="238"/>
        <v>#N/A</v>
      </c>
      <c r="BE542" s="35" t="e">
        <f t="shared" si="238"/>
        <v>#N/A</v>
      </c>
      <c r="BF542" s="35" t="e">
        <f t="shared" si="238"/>
        <v>#N/A</v>
      </c>
      <c r="BG542" s="35" t="e">
        <f t="shared" si="238"/>
        <v>#N/A</v>
      </c>
      <c r="BH542" s="35" t="e">
        <f t="shared" si="238"/>
        <v>#N/A</v>
      </c>
      <c r="BI542" s="35" t="e">
        <f t="shared" si="238"/>
        <v>#N/A</v>
      </c>
      <c r="BJ542" s="35" t="e">
        <f t="shared" si="238"/>
        <v>#N/A</v>
      </c>
      <c r="BK542" s="35" t="e">
        <f t="shared" si="238"/>
        <v>#N/A</v>
      </c>
      <c r="BL542" s="35" t="e">
        <f t="shared" si="238"/>
        <v>#N/A</v>
      </c>
      <c r="BM542" s="35" t="e">
        <f t="shared" si="238"/>
        <v>#N/A</v>
      </c>
      <c r="BN542" s="35" t="e">
        <f t="shared" si="238"/>
        <v>#N/A</v>
      </c>
    </row>
    <row r="543" spans="1:66" hidden="1"/>
    <row r="544" spans="1:66" hidden="1">
      <c r="C544" s="35" t="s">
        <v>12</v>
      </c>
      <c r="E544" s="35">
        <f>D538</f>
        <v>3734200</v>
      </c>
      <c r="F544" s="35">
        <f t="shared" ref="F544:U548" si="239">E538</f>
        <v>3630326.1054159706</v>
      </c>
      <c r="G544" s="35">
        <f t="shared" si="239"/>
        <v>3520442.3640738651</v>
      </c>
      <c r="H544" s="35">
        <f t="shared" si="239"/>
        <v>3404201.0634112526</v>
      </c>
      <c r="I544" s="35">
        <f t="shared" si="239"/>
        <v>3281234.373210303</v>
      </c>
      <c r="J544" s="35">
        <f t="shared" si="239"/>
        <v>3151153.1816477273</v>
      </c>
      <c r="K544" s="35">
        <f t="shared" si="239"/>
        <v>3013545.8640018879</v>
      </c>
      <c r="L544" s="35">
        <f t="shared" si="239"/>
        <v>2867976.9801208251</v>
      </c>
      <c r="M544" s="35">
        <f t="shared" si="239"/>
        <v>2713985.8965295008</v>
      </c>
      <c r="N544" s="35">
        <f t="shared" si="239"/>
        <v>2551085.328816107</v>
      </c>
      <c r="O544" s="35">
        <f t="shared" si="239"/>
        <v>2378759.7996850098</v>
      </c>
      <c r="P544" s="35">
        <f t="shared" si="239"/>
        <v>2196464.0077970419</v>
      </c>
      <c r="Q544" s="35">
        <f t="shared" si="239"/>
        <v>2003621.1022355556</v>
      </c>
      <c r="R544" s="35">
        <f t="shared" si="239"/>
        <v>1799620.8571380121</v>
      </c>
      <c r="S544" s="35">
        <f t="shared" si="239"/>
        <v>1583817.7407169677</v>
      </c>
      <c r="T544" s="35">
        <f t="shared" si="239"/>
        <v>1355528.8725601344</v>
      </c>
      <c r="U544" s="35">
        <f t="shared" si="239"/>
        <v>1114031.8627456557</v>
      </c>
      <c r="V544" s="35">
        <f t="shared" ref="V544:AK548" si="240">U538</f>
        <v>858562.52593476791</v>
      </c>
      <c r="W544" s="35">
        <f t="shared" si="240"/>
        <v>588312.46320839308</v>
      </c>
      <c r="X544" s="35">
        <f t="shared" si="240"/>
        <v>302426.50399570662</v>
      </c>
      <c r="Y544" s="35">
        <f t="shared" si="240"/>
        <v>0</v>
      </c>
      <c r="Z544" s="35" t="e">
        <f t="shared" si="240"/>
        <v>#N/A</v>
      </c>
      <c r="AA544" s="35" t="e">
        <f t="shared" si="240"/>
        <v>#N/A</v>
      </c>
      <c r="AB544" s="35" t="e">
        <f t="shared" si="240"/>
        <v>#N/A</v>
      </c>
      <c r="AC544" s="35" t="e">
        <f t="shared" si="240"/>
        <v>#N/A</v>
      </c>
      <c r="AD544" s="35" t="e">
        <f t="shared" si="240"/>
        <v>#N/A</v>
      </c>
      <c r="AE544" s="35" t="e">
        <f t="shared" si="240"/>
        <v>#N/A</v>
      </c>
      <c r="AF544" s="35" t="e">
        <f t="shared" si="240"/>
        <v>#N/A</v>
      </c>
      <c r="AG544" s="35" t="e">
        <f t="shared" si="240"/>
        <v>#N/A</v>
      </c>
      <c r="AH544" s="35" t="e">
        <f t="shared" si="240"/>
        <v>#N/A</v>
      </c>
      <c r="AI544" s="35" t="e">
        <f t="shared" si="240"/>
        <v>#N/A</v>
      </c>
      <c r="AJ544" s="35" t="e">
        <f t="shared" si="240"/>
        <v>#N/A</v>
      </c>
      <c r="AK544" s="35" t="e">
        <f t="shared" si="240"/>
        <v>#N/A</v>
      </c>
      <c r="AL544" s="35" t="e">
        <f t="shared" ref="AL544:BA548" si="241">AK538</f>
        <v>#N/A</v>
      </c>
      <c r="AM544" s="35" t="e">
        <f t="shared" si="241"/>
        <v>#N/A</v>
      </c>
      <c r="AN544" s="35" t="e">
        <f t="shared" si="241"/>
        <v>#N/A</v>
      </c>
      <c r="AO544" s="35" t="e">
        <f t="shared" si="241"/>
        <v>#N/A</v>
      </c>
      <c r="AP544" s="35" t="e">
        <f t="shared" si="241"/>
        <v>#N/A</v>
      </c>
      <c r="AQ544" s="35" t="e">
        <f t="shared" si="241"/>
        <v>#N/A</v>
      </c>
      <c r="AR544" s="35" t="e">
        <f t="shared" si="241"/>
        <v>#N/A</v>
      </c>
      <c r="AS544" s="35" t="e">
        <f t="shared" si="241"/>
        <v>#N/A</v>
      </c>
      <c r="AT544" s="35" t="e">
        <f t="shared" si="241"/>
        <v>#N/A</v>
      </c>
      <c r="AU544" s="35" t="e">
        <f t="shared" si="241"/>
        <v>#N/A</v>
      </c>
      <c r="AV544" s="35" t="e">
        <f t="shared" si="241"/>
        <v>#N/A</v>
      </c>
      <c r="AW544" s="35" t="e">
        <f t="shared" si="241"/>
        <v>#N/A</v>
      </c>
      <c r="AX544" s="35" t="e">
        <f t="shared" si="241"/>
        <v>#N/A</v>
      </c>
      <c r="AY544" s="35" t="e">
        <f t="shared" si="241"/>
        <v>#N/A</v>
      </c>
      <c r="AZ544" s="35" t="e">
        <f t="shared" si="241"/>
        <v>#N/A</v>
      </c>
      <c r="BA544" s="35" t="e">
        <f t="shared" si="241"/>
        <v>#N/A</v>
      </c>
      <c r="BB544" s="35" t="e">
        <f t="shared" ref="BB544:BN548" si="242">BA538</f>
        <v>#N/A</v>
      </c>
      <c r="BC544" s="35" t="e">
        <f t="shared" si="242"/>
        <v>#N/A</v>
      </c>
      <c r="BD544" s="35" t="e">
        <f t="shared" si="242"/>
        <v>#N/A</v>
      </c>
      <c r="BE544" s="35" t="e">
        <f t="shared" si="242"/>
        <v>#N/A</v>
      </c>
      <c r="BF544" s="35" t="e">
        <f t="shared" si="242"/>
        <v>#N/A</v>
      </c>
      <c r="BG544" s="35" t="e">
        <f t="shared" si="242"/>
        <v>#N/A</v>
      </c>
      <c r="BH544" s="35" t="e">
        <f t="shared" si="242"/>
        <v>#N/A</v>
      </c>
      <c r="BI544" s="35" t="e">
        <f t="shared" si="242"/>
        <v>#N/A</v>
      </c>
      <c r="BJ544" s="35" t="e">
        <f t="shared" si="242"/>
        <v>#N/A</v>
      </c>
      <c r="BK544" s="35" t="e">
        <f t="shared" si="242"/>
        <v>#N/A</v>
      </c>
      <c r="BL544" s="35" t="e">
        <f t="shared" si="242"/>
        <v>#N/A</v>
      </c>
      <c r="BM544" s="35" t="e">
        <f t="shared" si="242"/>
        <v>#N/A</v>
      </c>
      <c r="BN544" s="35" t="e">
        <f t="shared" si="242"/>
        <v>#N/A</v>
      </c>
    </row>
    <row r="545" spans="3:66" hidden="1">
      <c r="C545" s="35" t="s">
        <v>0</v>
      </c>
      <c r="E545" s="35">
        <f>D539</f>
        <v>103873.89458402924</v>
      </c>
      <c r="F545" s="35">
        <f t="shared" si="239"/>
        <v>109883.74134210525</v>
      </c>
      <c r="G545" s="35">
        <f t="shared" si="239"/>
        <v>116241.30066261273</v>
      </c>
      <c r="H545" s="35">
        <f t="shared" si="239"/>
        <v>122966.69020094963</v>
      </c>
      <c r="I545" s="35">
        <f t="shared" si="239"/>
        <v>130081.19156257599</v>
      </c>
      <c r="J545" s="35">
        <f t="shared" si="239"/>
        <v>137607.3176458393</v>
      </c>
      <c r="K545" s="35">
        <f t="shared" si="239"/>
        <v>145568.88388106288</v>
      </c>
      <c r="L545" s="35">
        <f t="shared" si="239"/>
        <v>153991.08359132436</v>
      </c>
      <c r="M545" s="35">
        <f t="shared" si="239"/>
        <v>162900.56771339383</v>
      </c>
      <c r="N545" s="35">
        <f t="shared" si="239"/>
        <v>172325.52913109737</v>
      </c>
      <c r="O545" s="35">
        <f t="shared" si="239"/>
        <v>182295.79188796799</v>
      </c>
      <c r="P545" s="35">
        <f t="shared" si="239"/>
        <v>192842.90556148614</v>
      </c>
      <c r="Q545" s="35">
        <f t="shared" si="239"/>
        <v>204000.24509754352</v>
      </c>
      <c r="R545" s="35">
        <f t="shared" si="239"/>
        <v>215803.11642104431</v>
      </c>
      <c r="S545" s="35">
        <f t="shared" si="239"/>
        <v>228288.86815683328</v>
      </c>
      <c r="T545" s="35">
        <f t="shared" si="239"/>
        <v>241497.0098144786</v>
      </c>
      <c r="U545" s="35">
        <f t="shared" si="239"/>
        <v>255469.33681088773</v>
      </c>
      <c r="V545" s="35">
        <f t="shared" si="240"/>
        <v>270250.06272637483</v>
      </c>
      <c r="W545" s="35">
        <f t="shared" si="240"/>
        <v>285885.95921268646</v>
      </c>
      <c r="X545" s="35">
        <f t="shared" si="240"/>
        <v>302426.50399570621</v>
      </c>
      <c r="Y545" s="35" t="e">
        <f t="shared" si="240"/>
        <v>#N/A</v>
      </c>
      <c r="Z545" s="35" t="e">
        <f t="shared" si="240"/>
        <v>#N/A</v>
      </c>
      <c r="AA545" s="35" t="e">
        <f t="shared" si="240"/>
        <v>#N/A</v>
      </c>
      <c r="AB545" s="35" t="e">
        <f t="shared" si="240"/>
        <v>#N/A</v>
      </c>
      <c r="AC545" s="35" t="e">
        <f t="shared" si="240"/>
        <v>#N/A</v>
      </c>
      <c r="AD545" s="35" t="e">
        <f t="shared" si="240"/>
        <v>#N/A</v>
      </c>
      <c r="AE545" s="35" t="e">
        <f t="shared" si="240"/>
        <v>#N/A</v>
      </c>
      <c r="AF545" s="35" t="e">
        <f t="shared" si="240"/>
        <v>#N/A</v>
      </c>
      <c r="AG545" s="35" t="e">
        <f t="shared" si="240"/>
        <v>#N/A</v>
      </c>
      <c r="AH545" s="35" t="e">
        <f t="shared" si="240"/>
        <v>#N/A</v>
      </c>
      <c r="AI545" s="35" t="e">
        <f t="shared" si="240"/>
        <v>#N/A</v>
      </c>
      <c r="AJ545" s="35" t="e">
        <f t="shared" si="240"/>
        <v>#N/A</v>
      </c>
      <c r="AK545" s="35" t="e">
        <f t="shared" si="240"/>
        <v>#N/A</v>
      </c>
      <c r="AL545" s="35" t="e">
        <f t="shared" si="241"/>
        <v>#N/A</v>
      </c>
      <c r="AM545" s="35" t="e">
        <f t="shared" si="241"/>
        <v>#N/A</v>
      </c>
      <c r="AN545" s="35" t="e">
        <f t="shared" si="241"/>
        <v>#N/A</v>
      </c>
      <c r="AO545" s="35" t="e">
        <f t="shared" si="241"/>
        <v>#N/A</v>
      </c>
      <c r="AP545" s="35" t="e">
        <f t="shared" si="241"/>
        <v>#N/A</v>
      </c>
      <c r="AQ545" s="35" t="e">
        <f t="shared" si="241"/>
        <v>#N/A</v>
      </c>
      <c r="AR545" s="35" t="e">
        <f t="shared" si="241"/>
        <v>#N/A</v>
      </c>
      <c r="AS545" s="35" t="e">
        <f t="shared" si="241"/>
        <v>#N/A</v>
      </c>
      <c r="AT545" s="35" t="e">
        <f t="shared" si="241"/>
        <v>#N/A</v>
      </c>
      <c r="AU545" s="35" t="e">
        <f t="shared" si="241"/>
        <v>#N/A</v>
      </c>
      <c r="AV545" s="35" t="e">
        <f t="shared" si="241"/>
        <v>#N/A</v>
      </c>
      <c r="AW545" s="35" t="e">
        <f t="shared" si="241"/>
        <v>#N/A</v>
      </c>
      <c r="AX545" s="35" t="e">
        <f t="shared" si="241"/>
        <v>#N/A</v>
      </c>
      <c r="AY545" s="35" t="e">
        <f t="shared" si="241"/>
        <v>#N/A</v>
      </c>
      <c r="AZ545" s="35" t="e">
        <f t="shared" si="241"/>
        <v>#N/A</v>
      </c>
      <c r="BA545" s="35" t="e">
        <f t="shared" si="241"/>
        <v>#N/A</v>
      </c>
      <c r="BB545" s="35" t="e">
        <f t="shared" si="242"/>
        <v>#N/A</v>
      </c>
      <c r="BC545" s="35" t="e">
        <f t="shared" si="242"/>
        <v>#N/A</v>
      </c>
      <c r="BD545" s="35" t="e">
        <f t="shared" si="242"/>
        <v>#N/A</v>
      </c>
      <c r="BE545" s="35" t="e">
        <f t="shared" si="242"/>
        <v>#N/A</v>
      </c>
      <c r="BF545" s="35" t="e">
        <f t="shared" si="242"/>
        <v>#N/A</v>
      </c>
      <c r="BG545" s="35" t="e">
        <f t="shared" si="242"/>
        <v>#N/A</v>
      </c>
      <c r="BH545" s="35" t="e">
        <f t="shared" si="242"/>
        <v>#N/A</v>
      </c>
      <c r="BI545" s="35" t="e">
        <f t="shared" si="242"/>
        <v>#N/A</v>
      </c>
      <c r="BJ545" s="35" t="e">
        <f t="shared" si="242"/>
        <v>#N/A</v>
      </c>
      <c r="BK545" s="35" t="e">
        <f t="shared" si="242"/>
        <v>#N/A</v>
      </c>
      <c r="BL545" s="35" t="e">
        <f t="shared" si="242"/>
        <v>#N/A</v>
      </c>
      <c r="BM545" s="35" t="e">
        <f t="shared" si="242"/>
        <v>#N/A</v>
      </c>
      <c r="BN545" s="35" t="e">
        <f t="shared" si="242"/>
        <v>#N/A</v>
      </c>
    </row>
    <row r="546" spans="3:66" hidden="1">
      <c r="C546" s="35" t="s">
        <v>1</v>
      </c>
      <c r="E546" s="35">
        <f>D540</f>
        <v>207055.40247785265</v>
      </c>
      <c r="F546" s="35">
        <f t="shared" si="239"/>
        <v>201045.55571977666</v>
      </c>
      <c r="G546" s="35">
        <f t="shared" si="239"/>
        <v>194687.99639926918</v>
      </c>
      <c r="H546" s="35">
        <f t="shared" si="239"/>
        <v>187962.60686093228</v>
      </c>
      <c r="I546" s="35">
        <f t="shared" si="239"/>
        <v>180848.10549930594</v>
      </c>
      <c r="J546" s="35">
        <f t="shared" si="239"/>
        <v>173321.97941604262</v>
      </c>
      <c r="K546" s="35">
        <f t="shared" si="239"/>
        <v>165360.41318081904</v>
      </c>
      <c r="L546" s="35">
        <f t="shared" si="239"/>
        <v>156938.21347055756</v>
      </c>
      <c r="M546" s="35">
        <f t="shared" si="239"/>
        <v>148028.72934848806</v>
      </c>
      <c r="N546" s="35">
        <f t="shared" si="239"/>
        <v>138603.76793078452</v>
      </c>
      <c r="O546" s="35">
        <f t="shared" si="239"/>
        <v>128633.50517391392</v>
      </c>
      <c r="P546" s="35">
        <f t="shared" si="239"/>
        <v>118086.39150039577</v>
      </c>
      <c r="Q546" s="35">
        <f t="shared" si="239"/>
        <v>106929.05196433839</v>
      </c>
      <c r="R546" s="35">
        <f t="shared" si="239"/>
        <v>95126.180640837614</v>
      </c>
      <c r="S546" s="35">
        <f t="shared" si="239"/>
        <v>82640.42890504864</v>
      </c>
      <c r="T546" s="35">
        <f t="shared" si="239"/>
        <v>69432.287247403307</v>
      </c>
      <c r="U546" s="35">
        <f t="shared" si="239"/>
        <v>55459.960250994169</v>
      </c>
      <c r="V546" s="35">
        <f t="shared" si="240"/>
        <v>40679.234335507062</v>
      </c>
      <c r="W546" s="35">
        <f t="shared" si="240"/>
        <v>25043.337849195424</v>
      </c>
      <c r="X546" s="35">
        <f t="shared" si="240"/>
        <v>8502.7930661757036</v>
      </c>
      <c r="Y546" s="35" t="e">
        <f t="shared" si="240"/>
        <v>#N/A</v>
      </c>
      <c r="Z546" s="35" t="e">
        <f t="shared" si="240"/>
        <v>#N/A</v>
      </c>
      <c r="AA546" s="35" t="e">
        <f t="shared" si="240"/>
        <v>#N/A</v>
      </c>
      <c r="AB546" s="35" t="e">
        <f t="shared" si="240"/>
        <v>#N/A</v>
      </c>
      <c r="AC546" s="35" t="e">
        <f t="shared" si="240"/>
        <v>#N/A</v>
      </c>
      <c r="AD546" s="35" t="e">
        <f t="shared" si="240"/>
        <v>#N/A</v>
      </c>
      <c r="AE546" s="35" t="e">
        <f t="shared" si="240"/>
        <v>#N/A</v>
      </c>
      <c r="AF546" s="35" t="e">
        <f t="shared" si="240"/>
        <v>#N/A</v>
      </c>
      <c r="AG546" s="35" t="e">
        <f t="shared" si="240"/>
        <v>#N/A</v>
      </c>
      <c r="AH546" s="35" t="e">
        <f t="shared" si="240"/>
        <v>#N/A</v>
      </c>
      <c r="AI546" s="35" t="e">
        <f t="shared" si="240"/>
        <v>#N/A</v>
      </c>
      <c r="AJ546" s="35" t="e">
        <f t="shared" si="240"/>
        <v>#N/A</v>
      </c>
      <c r="AK546" s="35" t="e">
        <f t="shared" si="240"/>
        <v>#N/A</v>
      </c>
      <c r="AL546" s="35" t="e">
        <f t="shared" si="241"/>
        <v>#N/A</v>
      </c>
      <c r="AM546" s="35" t="e">
        <f t="shared" si="241"/>
        <v>#N/A</v>
      </c>
      <c r="AN546" s="35" t="e">
        <f t="shared" si="241"/>
        <v>#N/A</v>
      </c>
      <c r="AO546" s="35" t="e">
        <f t="shared" si="241"/>
        <v>#N/A</v>
      </c>
      <c r="AP546" s="35" t="e">
        <f t="shared" si="241"/>
        <v>#N/A</v>
      </c>
      <c r="AQ546" s="35" t="e">
        <f t="shared" si="241"/>
        <v>#N/A</v>
      </c>
      <c r="AR546" s="35" t="e">
        <f t="shared" si="241"/>
        <v>#N/A</v>
      </c>
      <c r="AS546" s="35" t="e">
        <f t="shared" si="241"/>
        <v>#N/A</v>
      </c>
      <c r="AT546" s="35" t="e">
        <f t="shared" si="241"/>
        <v>#N/A</v>
      </c>
      <c r="AU546" s="35" t="e">
        <f t="shared" si="241"/>
        <v>#N/A</v>
      </c>
      <c r="AV546" s="35" t="e">
        <f t="shared" si="241"/>
        <v>#N/A</v>
      </c>
      <c r="AW546" s="35" t="e">
        <f t="shared" si="241"/>
        <v>#N/A</v>
      </c>
      <c r="AX546" s="35" t="e">
        <f t="shared" si="241"/>
        <v>#N/A</v>
      </c>
      <c r="AY546" s="35" t="e">
        <f t="shared" si="241"/>
        <v>#N/A</v>
      </c>
      <c r="AZ546" s="35" t="e">
        <f t="shared" si="241"/>
        <v>#N/A</v>
      </c>
      <c r="BA546" s="35" t="e">
        <f t="shared" si="241"/>
        <v>#N/A</v>
      </c>
      <c r="BB546" s="35" t="e">
        <f t="shared" si="242"/>
        <v>#N/A</v>
      </c>
      <c r="BC546" s="35" t="e">
        <f t="shared" si="242"/>
        <v>#N/A</v>
      </c>
      <c r="BD546" s="35" t="e">
        <f t="shared" si="242"/>
        <v>#N/A</v>
      </c>
      <c r="BE546" s="35" t="e">
        <f t="shared" si="242"/>
        <v>#N/A</v>
      </c>
      <c r="BF546" s="35" t="e">
        <f t="shared" si="242"/>
        <v>#N/A</v>
      </c>
      <c r="BG546" s="35" t="e">
        <f t="shared" si="242"/>
        <v>#N/A</v>
      </c>
      <c r="BH546" s="35" t="e">
        <f t="shared" si="242"/>
        <v>#N/A</v>
      </c>
      <c r="BI546" s="35" t="e">
        <f t="shared" si="242"/>
        <v>#N/A</v>
      </c>
      <c r="BJ546" s="35" t="e">
        <f t="shared" si="242"/>
        <v>#N/A</v>
      </c>
      <c r="BK546" s="35" t="e">
        <f t="shared" si="242"/>
        <v>#N/A</v>
      </c>
      <c r="BL546" s="35" t="e">
        <f t="shared" si="242"/>
        <v>#N/A</v>
      </c>
      <c r="BM546" s="35" t="e">
        <f t="shared" si="242"/>
        <v>#N/A</v>
      </c>
      <c r="BN546" s="35" t="e">
        <f t="shared" si="242"/>
        <v>#N/A</v>
      </c>
    </row>
    <row r="547" spans="3:66" hidden="1">
      <c r="C547" s="35" t="s">
        <v>2</v>
      </c>
      <c r="E547" s="35">
        <f>D541</f>
        <v>310929.29706188192</v>
      </c>
      <c r="F547" s="35">
        <f t="shared" si="239"/>
        <v>310929.29706188192</v>
      </c>
      <c r="G547" s="35">
        <f t="shared" si="239"/>
        <v>310929.29706188192</v>
      </c>
      <c r="H547" s="35">
        <f t="shared" si="239"/>
        <v>310929.29706188192</v>
      </c>
      <c r="I547" s="35">
        <f t="shared" si="239"/>
        <v>310929.29706188192</v>
      </c>
      <c r="J547" s="35">
        <f t="shared" si="239"/>
        <v>310929.29706188192</v>
      </c>
      <c r="K547" s="35">
        <f t="shared" si="239"/>
        <v>310929.29706188192</v>
      </c>
      <c r="L547" s="35">
        <f t="shared" si="239"/>
        <v>310929.29706188192</v>
      </c>
      <c r="M547" s="35">
        <f t="shared" si="239"/>
        <v>310929.29706188192</v>
      </c>
      <c r="N547" s="35">
        <f t="shared" si="239"/>
        <v>310929.29706188192</v>
      </c>
      <c r="O547" s="35">
        <f t="shared" si="239"/>
        <v>310929.29706188192</v>
      </c>
      <c r="P547" s="35">
        <f t="shared" si="239"/>
        <v>310929.29706188192</v>
      </c>
      <c r="Q547" s="35">
        <f t="shared" si="239"/>
        <v>310929.29706188192</v>
      </c>
      <c r="R547" s="35">
        <f t="shared" si="239"/>
        <v>310929.29706188192</v>
      </c>
      <c r="S547" s="35">
        <f t="shared" si="239"/>
        <v>310929.29706188192</v>
      </c>
      <c r="T547" s="35">
        <f t="shared" si="239"/>
        <v>310929.29706188192</v>
      </c>
      <c r="U547" s="35">
        <f t="shared" si="239"/>
        <v>310929.29706188192</v>
      </c>
      <c r="V547" s="35">
        <f t="shared" si="240"/>
        <v>310929.29706188192</v>
      </c>
      <c r="W547" s="35">
        <f t="shared" si="240"/>
        <v>310929.29706188192</v>
      </c>
      <c r="X547" s="35">
        <f t="shared" si="240"/>
        <v>310929.29706188192</v>
      </c>
      <c r="Y547" s="35" t="e">
        <f t="shared" si="240"/>
        <v>#N/A</v>
      </c>
      <c r="Z547" s="35" t="e">
        <f t="shared" si="240"/>
        <v>#N/A</v>
      </c>
      <c r="AA547" s="35" t="e">
        <f t="shared" si="240"/>
        <v>#N/A</v>
      </c>
      <c r="AB547" s="35" t="e">
        <f t="shared" si="240"/>
        <v>#N/A</v>
      </c>
      <c r="AC547" s="35" t="e">
        <f t="shared" si="240"/>
        <v>#N/A</v>
      </c>
      <c r="AD547" s="35" t="e">
        <f t="shared" si="240"/>
        <v>#N/A</v>
      </c>
      <c r="AE547" s="35" t="e">
        <f t="shared" si="240"/>
        <v>#N/A</v>
      </c>
      <c r="AF547" s="35" t="e">
        <f t="shared" si="240"/>
        <v>#N/A</v>
      </c>
      <c r="AG547" s="35" t="e">
        <f t="shared" si="240"/>
        <v>#N/A</v>
      </c>
      <c r="AH547" s="35" t="e">
        <f t="shared" si="240"/>
        <v>#N/A</v>
      </c>
      <c r="AI547" s="35" t="e">
        <f t="shared" si="240"/>
        <v>#N/A</v>
      </c>
      <c r="AJ547" s="35" t="e">
        <f t="shared" si="240"/>
        <v>#N/A</v>
      </c>
      <c r="AK547" s="35" t="e">
        <f t="shared" si="240"/>
        <v>#N/A</v>
      </c>
      <c r="AL547" s="35" t="e">
        <f t="shared" si="241"/>
        <v>#N/A</v>
      </c>
      <c r="AM547" s="35" t="e">
        <f t="shared" si="241"/>
        <v>#N/A</v>
      </c>
      <c r="AN547" s="35" t="e">
        <f t="shared" si="241"/>
        <v>#N/A</v>
      </c>
      <c r="AO547" s="35" t="e">
        <f t="shared" si="241"/>
        <v>#N/A</v>
      </c>
      <c r="AP547" s="35" t="e">
        <f t="shared" si="241"/>
        <v>#N/A</v>
      </c>
      <c r="AQ547" s="35" t="e">
        <f t="shared" si="241"/>
        <v>#N/A</v>
      </c>
      <c r="AR547" s="35" t="e">
        <f t="shared" si="241"/>
        <v>#N/A</v>
      </c>
      <c r="AS547" s="35" t="e">
        <f t="shared" si="241"/>
        <v>#N/A</v>
      </c>
      <c r="AT547" s="35" t="e">
        <f t="shared" si="241"/>
        <v>#N/A</v>
      </c>
      <c r="AU547" s="35" t="e">
        <f t="shared" si="241"/>
        <v>#N/A</v>
      </c>
      <c r="AV547" s="35" t="e">
        <f t="shared" si="241"/>
        <v>#N/A</v>
      </c>
      <c r="AW547" s="35" t="e">
        <f t="shared" si="241"/>
        <v>#N/A</v>
      </c>
      <c r="AX547" s="35" t="e">
        <f t="shared" si="241"/>
        <v>#N/A</v>
      </c>
      <c r="AY547" s="35" t="e">
        <f t="shared" si="241"/>
        <v>#N/A</v>
      </c>
      <c r="AZ547" s="35" t="e">
        <f t="shared" si="241"/>
        <v>#N/A</v>
      </c>
      <c r="BA547" s="35" t="e">
        <f t="shared" si="241"/>
        <v>#N/A</v>
      </c>
      <c r="BB547" s="35" t="e">
        <f t="shared" si="242"/>
        <v>#N/A</v>
      </c>
      <c r="BC547" s="35" t="e">
        <f t="shared" si="242"/>
        <v>#N/A</v>
      </c>
      <c r="BD547" s="35" t="e">
        <f t="shared" si="242"/>
        <v>#N/A</v>
      </c>
      <c r="BE547" s="35" t="e">
        <f t="shared" si="242"/>
        <v>#N/A</v>
      </c>
      <c r="BF547" s="35" t="e">
        <f t="shared" si="242"/>
        <v>#N/A</v>
      </c>
      <c r="BG547" s="35" t="e">
        <f t="shared" si="242"/>
        <v>#N/A</v>
      </c>
      <c r="BH547" s="35" t="e">
        <f t="shared" si="242"/>
        <v>#N/A</v>
      </c>
      <c r="BI547" s="35" t="e">
        <f t="shared" si="242"/>
        <v>#N/A</v>
      </c>
      <c r="BJ547" s="35" t="e">
        <f t="shared" si="242"/>
        <v>#N/A</v>
      </c>
      <c r="BK547" s="35" t="e">
        <f t="shared" si="242"/>
        <v>#N/A</v>
      </c>
      <c r="BL547" s="35" t="e">
        <f t="shared" si="242"/>
        <v>#N/A</v>
      </c>
      <c r="BM547" s="35" t="e">
        <f t="shared" si="242"/>
        <v>#N/A</v>
      </c>
      <c r="BN547" s="35" t="e">
        <f t="shared" si="242"/>
        <v>#N/A</v>
      </c>
    </row>
    <row r="548" spans="3:66" hidden="1">
      <c r="C548" s="35" t="s">
        <v>13</v>
      </c>
      <c r="E548" s="35">
        <f>D542</f>
        <v>3630326.1054159706</v>
      </c>
      <c r="F548" s="35">
        <f t="shared" si="239"/>
        <v>3520442.3640738651</v>
      </c>
      <c r="G548" s="35">
        <f t="shared" si="239"/>
        <v>3404201.0634112526</v>
      </c>
      <c r="H548" s="35">
        <f t="shared" si="239"/>
        <v>3281234.373210303</v>
      </c>
      <c r="I548" s="35">
        <f t="shared" si="239"/>
        <v>3151153.1816477273</v>
      </c>
      <c r="J548" s="35">
        <f t="shared" si="239"/>
        <v>3013545.8640018879</v>
      </c>
      <c r="K548" s="35">
        <f t="shared" si="239"/>
        <v>2867976.9801208251</v>
      </c>
      <c r="L548" s="35">
        <f t="shared" si="239"/>
        <v>2713985.8965295008</v>
      </c>
      <c r="M548" s="35">
        <f t="shared" si="239"/>
        <v>2551085.328816107</v>
      </c>
      <c r="N548" s="35">
        <f t="shared" si="239"/>
        <v>2378759.7996850098</v>
      </c>
      <c r="O548" s="35">
        <f t="shared" si="239"/>
        <v>2196464.0077970419</v>
      </c>
      <c r="P548" s="35">
        <f t="shared" si="239"/>
        <v>2003621.1022355556</v>
      </c>
      <c r="Q548" s="35">
        <f t="shared" si="239"/>
        <v>1799620.8571380121</v>
      </c>
      <c r="R548" s="35">
        <f t="shared" si="239"/>
        <v>1583817.7407169677</v>
      </c>
      <c r="S548" s="35">
        <f t="shared" si="239"/>
        <v>1355528.8725601344</v>
      </c>
      <c r="T548" s="35">
        <f t="shared" si="239"/>
        <v>1114031.8627456557</v>
      </c>
      <c r="U548" s="35">
        <f t="shared" si="239"/>
        <v>858562.52593476791</v>
      </c>
      <c r="V548" s="35">
        <f t="shared" si="240"/>
        <v>588312.46320839308</v>
      </c>
      <c r="W548" s="35">
        <f t="shared" si="240"/>
        <v>302426.50399570662</v>
      </c>
      <c r="X548" s="35">
        <f t="shared" si="240"/>
        <v>0</v>
      </c>
      <c r="Y548" s="35" t="e">
        <f t="shared" si="240"/>
        <v>#N/A</v>
      </c>
      <c r="Z548" s="35" t="e">
        <f t="shared" si="240"/>
        <v>#N/A</v>
      </c>
      <c r="AA548" s="35" t="e">
        <f t="shared" si="240"/>
        <v>#N/A</v>
      </c>
      <c r="AB548" s="35" t="e">
        <f t="shared" si="240"/>
        <v>#N/A</v>
      </c>
      <c r="AC548" s="35" t="e">
        <f t="shared" si="240"/>
        <v>#N/A</v>
      </c>
      <c r="AD548" s="35" t="e">
        <f t="shared" si="240"/>
        <v>#N/A</v>
      </c>
      <c r="AE548" s="35" t="e">
        <f t="shared" si="240"/>
        <v>#N/A</v>
      </c>
      <c r="AF548" s="35" t="e">
        <f t="shared" si="240"/>
        <v>#N/A</v>
      </c>
      <c r="AG548" s="35" t="e">
        <f t="shared" si="240"/>
        <v>#N/A</v>
      </c>
      <c r="AH548" s="35" t="e">
        <f t="shared" si="240"/>
        <v>#N/A</v>
      </c>
      <c r="AI548" s="35" t="e">
        <f t="shared" si="240"/>
        <v>#N/A</v>
      </c>
      <c r="AJ548" s="35" t="e">
        <f t="shared" si="240"/>
        <v>#N/A</v>
      </c>
      <c r="AK548" s="35" t="e">
        <f t="shared" si="240"/>
        <v>#N/A</v>
      </c>
      <c r="AL548" s="35" t="e">
        <f t="shared" si="241"/>
        <v>#N/A</v>
      </c>
      <c r="AM548" s="35" t="e">
        <f t="shared" si="241"/>
        <v>#N/A</v>
      </c>
      <c r="AN548" s="35" t="e">
        <f t="shared" si="241"/>
        <v>#N/A</v>
      </c>
      <c r="AO548" s="35" t="e">
        <f t="shared" si="241"/>
        <v>#N/A</v>
      </c>
      <c r="AP548" s="35" t="e">
        <f t="shared" si="241"/>
        <v>#N/A</v>
      </c>
      <c r="AQ548" s="35" t="e">
        <f t="shared" si="241"/>
        <v>#N/A</v>
      </c>
      <c r="AR548" s="35" t="e">
        <f t="shared" si="241"/>
        <v>#N/A</v>
      </c>
      <c r="AS548" s="35" t="e">
        <f t="shared" si="241"/>
        <v>#N/A</v>
      </c>
      <c r="AT548" s="35" t="e">
        <f t="shared" si="241"/>
        <v>#N/A</v>
      </c>
      <c r="AU548" s="35" t="e">
        <f t="shared" si="241"/>
        <v>#N/A</v>
      </c>
      <c r="AV548" s="35" t="e">
        <f t="shared" si="241"/>
        <v>#N/A</v>
      </c>
      <c r="AW548" s="35" t="e">
        <f t="shared" si="241"/>
        <v>#N/A</v>
      </c>
      <c r="AX548" s="35" t="e">
        <f t="shared" si="241"/>
        <v>#N/A</v>
      </c>
      <c r="AY548" s="35" t="e">
        <f t="shared" si="241"/>
        <v>#N/A</v>
      </c>
      <c r="AZ548" s="35" t="e">
        <f t="shared" si="241"/>
        <v>#N/A</v>
      </c>
      <c r="BA548" s="35" t="e">
        <f t="shared" si="241"/>
        <v>#N/A</v>
      </c>
      <c r="BB548" s="35" t="e">
        <f t="shared" si="242"/>
        <v>#N/A</v>
      </c>
      <c r="BC548" s="35" t="e">
        <f t="shared" si="242"/>
        <v>#N/A</v>
      </c>
      <c r="BD548" s="35" t="e">
        <f t="shared" si="242"/>
        <v>#N/A</v>
      </c>
      <c r="BE548" s="35" t="e">
        <f t="shared" si="242"/>
        <v>#N/A</v>
      </c>
      <c r="BF548" s="35" t="e">
        <f t="shared" si="242"/>
        <v>#N/A</v>
      </c>
      <c r="BG548" s="35" t="e">
        <f t="shared" si="242"/>
        <v>#N/A</v>
      </c>
      <c r="BH548" s="35" t="e">
        <f t="shared" si="242"/>
        <v>#N/A</v>
      </c>
      <c r="BI548" s="35" t="e">
        <f t="shared" si="242"/>
        <v>#N/A</v>
      </c>
      <c r="BJ548" s="35" t="e">
        <f t="shared" si="242"/>
        <v>#N/A</v>
      </c>
      <c r="BK548" s="35" t="e">
        <f t="shared" si="242"/>
        <v>#N/A</v>
      </c>
      <c r="BL548" s="35" t="e">
        <f t="shared" si="242"/>
        <v>#N/A</v>
      </c>
      <c r="BM548" s="35" t="e">
        <f t="shared" si="242"/>
        <v>#N/A</v>
      </c>
      <c r="BN548" s="35" t="e">
        <f t="shared" si="242"/>
        <v>#N/A</v>
      </c>
    </row>
    <row r="549" spans="3:66" hidden="1"/>
    <row r="550" spans="3:66" hidden="1">
      <c r="C550" s="35" t="s">
        <v>12</v>
      </c>
      <c r="F550" s="35">
        <f>E544</f>
        <v>3734200</v>
      </c>
      <c r="G550" s="35">
        <f t="shared" ref="G550:V554" si="243">F544</f>
        <v>3630326.1054159706</v>
      </c>
      <c r="H550" s="35">
        <f t="shared" si="243"/>
        <v>3520442.3640738651</v>
      </c>
      <c r="I550" s="35">
        <f t="shared" si="243"/>
        <v>3404201.0634112526</v>
      </c>
      <c r="J550" s="35">
        <f t="shared" si="243"/>
        <v>3281234.373210303</v>
      </c>
      <c r="K550" s="35">
        <f t="shared" si="243"/>
        <v>3151153.1816477273</v>
      </c>
      <c r="L550" s="35">
        <f t="shared" si="243"/>
        <v>3013545.8640018879</v>
      </c>
      <c r="M550" s="35">
        <f t="shared" si="243"/>
        <v>2867976.9801208251</v>
      </c>
      <c r="N550" s="35">
        <f t="shared" si="243"/>
        <v>2713985.8965295008</v>
      </c>
      <c r="O550" s="35">
        <f t="shared" si="243"/>
        <v>2551085.328816107</v>
      </c>
      <c r="P550" s="35">
        <f t="shared" si="243"/>
        <v>2378759.7996850098</v>
      </c>
      <c r="Q550" s="35">
        <f t="shared" si="243"/>
        <v>2196464.0077970419</v>
      </c>
      <c r="R550" s="35">
        <f t="shared" si="243"/>
        <v>2003621.1022355556</v>
      </c>
      <c r="S550" s="35">
        <f t="shared" si="243"/>
        <v>1799620.8571380121</v>
      </c>
      <c r="T550" s="35">
        <f t="shared" si="243"/>
        <v>1583817.7407169677</v>
      </c>
      <c r="U550" s="35">
        <f t="shared" si="243"/>
        <v>1355528.8725601344</v>
      </c>
      <c r="V550" s="35">
        <f t="shared" si="243"/>
        <v>1114031.8627456557</v>
      </c>
      <c r="W550" s="35">
        <f t="shared" ref="W550:AL554" si="244">V544</f>
        <v>858562.52593476791</v>
      </c>
      <c r="X550" s="35">
        <f t="shared" si="244"/>
        <v>588312.46320839308</v>
      </c>
      <c r="Y550" s="35">
        <f t="shared" si="244"/>
        <v>302426.50399570662</v>
      </c>
      <c r="Z550" s="35">
        <f t="shared" si="244"/>
        <v>0</v>
      </c>
      <c r="AA550" s="35" t="e">
        <f t="shared" si="244"/>
        <v>#N/A</v>
      </c>
      <c r="AB550" s="35" t="e">
        <f t="shared" si="244"/>
        <v>#N/A</v>
      </c>
      <c r="AC550" s="35" t="e">
        <f t="shared" si="244"/>
        <v>#N/A</v>
      </c>
      <c r="AD550" s="35" t="e">
        <f t="shared" si="244"/>
        <v>#N/A</v>
      </c>
      <c r="AE550" s="35" t="e">
        <f t="shared" si="244"/>
        <v>#N/A</v>
      </c>
      <c r="AF550" s="35" t="e">
        <f t="shared" si="244"/>
        <v>#N/A</v>
      </c>
      <c r="AG550" s="35" t="e">
        <f t="shared" si="244"/>
        <v>#N/A</v>
      </c>
      <c r="AH550" s="35" t="e">
        <f t="shared" si="244"/>
        <v>#N/A</v>
      </c>
      <c r="AI550" s="35" t="e">
        <f t="shared" si="244"/>
        <v>#N/A</v>
      </c>
      <c r="AJ550" s="35" t="e">
        <f t="shared" si="244"/>
        <v>#N/A</v>
      </c>
      <c r="AK550" s="35" t="e">
        <f t="shared" si="244"/>
        <v>#N/A</v>
      </c>
      <c r="AL550" s="35" t="e">
        <f t="shared" si="244"/>
        <v>#N/A</v>
      </c>
      <c r="AM550" s="35" t="e">
        <f t="shared" ref="AM550:BB554" si="245">AL544</f>
        <v>#N/A</v>
      </c>
      <c r="AN550" s="35" t="e">
        <f t="shared" si="245"/>
        <v>#N/A</v>
      </c>
      <c r="AO550" s="35" t="e">
        <f t="shared" si="245"/>
        <v>#N/A</v>
      </c>
      <c r="AP550" s="35" t="e">
        <f t="shared" si="245"/>
        <v>#N/A</v>
      </c>
      <c r="AQ550" s="35" t="e">
        <f t="shared" si="245"/>
        <v>#N/A</v>
      </c>
      <c r="AR550" s="35" t="e">
        <f t="shared" si="245"/>
        <v>#N/A</v>
      </c>
      <c r="AS550" s="35" t="e">
        <f t="shared" si="245"/>
        <v>#N/A</v>
      </c>
      <c r="AT550" s="35" t="e">
        <f t="shared" si="245"/>
        <v>#N/A</v>
      </c>
      <c r="AU550" s="35" t="e">
        <f t="shared" si="245"/>
        <v>#N/A</v>
      </c>
      <c r="AV550" s="35" t="e">
        <f t="shared" si="245"/>
        <v>#N/A</v>
      </c>
      <c r="AW550" s="35" t="e">
        <f t="shared" si="245"/>
        <v>#N/A</v>
      </c>
      <c r="AX550" s="35" t="e">
        <f t="shared" si="245"/>
        <v>#N/A</v>
      </c>
      <c r="AY550" s="35" t="e">
        <f t="shared" si="245"/>
        <v>#N/A</v>
      </c>
      <c r="AZ550" s="35" t="e">
        <f t="shared" si="245"/>
        <v>#N/A</v>
      </c>
      <c r="BA550" s="35" t="e">
        <f t="shared" si="245"/>
        <v>#N/A</v>
      </c>
      <c r="BB550" s="35" t="e">
        <f t="shared" si="245"/>
        <v>#N/A</v>
      </c>
      <c r="BC550" s="35" t="e">
        <f t="shared" ref="BC550:BN554" si="246">BB544</f>
        <v>#N/A</v>
      </c>
      <c r="BD550" s="35" t="e">
        <f t="shared" si="246"/>
        <v>#N/A</v>
      </c>
      <c r="BE550" s="35" t="e">
        <f t="shared" si="246"/>
        <v>#N/A</v>
      </c>
      <c r="BF550" s="35" t="e">
        <f t="shared" si="246"/>
        <v>#N/A</v>
      </c>
      <c r="BG550" s="35" t="e">
        <f t="shared" si="246"/>
        <v>#N/A</v>
      </c>
      <c r="BH550" s="35" t="e">
        <f t="shared" si="246"/>
        <v>#N/A</v>
      </c>
      <c r="BI550" s="35" t="e">
        <f t="shared" si="246"/>
        <v>#N/A</v>
      </c>
      <c r="BJ550" s="35" t="e">
        <f t="shared" si="246"/>
        <v>#N/A</v>
      </c>
      <c r="BK550" s="35" t="e">
        <f t="shared" si="246"/>
        <v>#N/A</v>
      </c>
      <c r="BL550" s="35" t="e">
        <f t="shared" si="246"/>
        <v>#N/A</v>
      </c>
      <c r="BM550" s="35" t="e">
        <f t="shared" si="246"/>
        <v>#N/A</v>
      </c>
      <c r="BN550" s="35" t="e">
        <f t="shared" si="246"/>
        <v>#N/A</v>
      </c>
    </row>
    <row r="551" spans="3:66" hidden="1">
      <c r="C551" s="35" t="s">
        <v>0</v>
      </c>
      <c r="F551" s="35">
        <f>E545</f>
        <v>103873.89458402924</v>
      </c>
      <c r="G551" s="35">
        <f t="shared" si="243"/>
        <v>109883.74134210525</v>
      </c>
      <c r="H551" s="35">
        <f t="shared" si="243"/>
        <v>116241.30066261273</v>
      </c>
      <c r="I551" s="35">
        <f t="shared" si="243"/>
        <v>122966.69020094963</v>
      </c>
      <c r="J551" s="35">
        <f t="shared" si="243"/>
        <v>130081.19156257599</v>
      </c>
      <c r="K551" s="35">
        <f t="shared" si="243"/>
        <v>137607.3176458393</v>
      </c>
      <c r="L551" s="35">
        <f t="shared" si="243"/>
        <v>145568.88388106288</v>
      </c>
      <c r="M551" s="35">
        <f t="shared" si="243"/>
        <v>153991.08359132436</v>
      </c>
      <c r="N551" s="35">
        <f t="shared" si="243"/>
        <v>162900.56771339383</v>
      </c>
      <c r="O551" s="35">
        <f t="shared" si="243"/>
        <v>172325.52913109737</v>
      </c>
      <c r="P551" s="35">
        <f t="shared" si="243"/>
        <v>182295.79188796799</v>
      </c>
      <c r="Q551" s="35">
        <f t="shared" si="243"/>
        <v>192842.90556148614</v>
      </c>
      <c r="R551" s="35">
        <f t="shared" si="243"/>
        <v>204000.24509754352</v>
      </c>
      <c r="S551" s="35">
        <f t="shared" si="243"/>
        <v>215803.11642104431</v>
      </c>
      <c r="T551" s="35">
        <f t="shared" si="243"/>
        <v>228288.86815683328</v>
      </c>
      <c r="U551" s="35">
        <f t="shared" si="243"/>
        <v>241497.0098144786</v>
      </c>
      <c r="V551" s="35">
        <f t="shared" si="243"/>
        <v>255469.33681088773</v>
      </c>
      <c r="W551" s="35">
        <f t="shared" si="244"/>
        <v>270250.06272637483</v>
      </c>
      <c r="X551" s="35">
        <f t="shared" si="244"/>
        <v>285885.95921268646</v>
      </c>
      <c r="Y551" s="35">
        <f t="shared" si="244"/>
        <v>302426.50399570621</v>
      </c>
      <c r="Z551" s="35" t="e">
        <f t="shared" si="244"/>
        <v>#N/A</v>
      </c>
      <c r="AA551" s="35" t="e">
        <f t="shared" si="244"/>
        <v>#N/A</v>
      </c>
      <c r="AB551" s="35" t="e">
        <f t="shared" si="244"/>
        <v>#N/A</v>
      </c>
      <c r="AC551" s="35" t="e">
        <f t="shared" si="244"/>
        <v>#N/A</v>
      </c>
      <c r="AD551" s="35" t="e">
        <f t="shared" si="244"/>
        <v>#N/A</v>
      </c>
      <c r="AE551" s="35" t="e">
        <f t="shared" si="244"/>
        <v>#N/A</v>
      </c>
      <c r="AF551" s="35" t="e">
        <f t="shared" si="244"/>
        <v>#N/A</v>
      </c>
      <c r="AG551" s="35" t="e">
        <f t="shared" si="244"/>
        <v>#N/A</v>
      </c>
      <c r="AH551" s="35" t="e">
        <f t="shared" si="244"/>
        <v>#N/A</v>
      </c>
      <c r="AI551" s="35" t="e">
        <f t="shared" si="244"/>
        <v>#N/A</v>
      </c>
      <c r="AJ551" s="35" t="e">
        <f t="shared" si="244"/>
        <v>#N/A</v>
      </c>
      <c r="AK551" s="35" t="e">
        <f t="shared" si="244"/>
        <v>#N/A</v>
      </c>
      <c r="AL551" s="35" t="e">
        <f t="shared" si="244"/>
        <v>#N/A</v>
      </c>
      <c r="AM551" s="35" t="e">
        <f t="shared" si="245"/>
        <v>#N/A</v>
      </c>
      <c r="AN551" s="35" t="e">
        <f t="shared" si="245"/>
        <v>#N/A</v>
      </c>
      <c r="AO551" s="35" t="e">
        <f t="shared" si="245"/>
        <v>#N/A</v>
      </c>
      <c r="AP551" s="35" t="e">
        <f t="shared" si="245"/>
        <v>#N/A</v>
      </c>
      <c r="AQ551" s="35" t="e">
        <f t="shared" si="245"/>
        <v>#N/A</v>
      </c>
      <c r="AR551" s="35" t="e">
        <f t="shared" si="245"/>
        <v>#N/A</v>
      </c>
      <c r="AS551" s="35" t="e">
        <f t="shared" si="245"/>
        <v>#N/A</v>
      </c>
      <c r="AT551" s="35" t="e">
        <f t="shared" si="245"/>
        <v>#N/A</v>
      </c>
      <c r="AU551" s="35" t="e">
        <f t="shared" si="245"/>
        <v>#N/A</v>
      </c>
      <c r="AV551" s="35" t="e">
        <f t="shared" si="245"/>
        <v>#N/A</v>
      </c>
      <c r="AW551" s="35" t="e">
        <f t="shared" si="245"/>
        <v>#N/A</v>
      </c>
      <c r="AX551" s="35" t="e">
        <f t="shared" si="245"/>
        <v>#N/A</v>
      </c>
      <c r="AY551" s="35" t="e">
        <f t="shared" si="245"/>
        <v>#N/A</v>
      </c>
      <c r="AZ551" s="35" t="e">
        <f t="shared" si="245"/>
        <v>#N/A</v>
      </c>
      <c r="BA551" s="35" t="e">
        <f t="shared" si="245"/>
        <v>#N/A</v>
      </c>
      <c r="BB551" s="35" t="e">
        <f t="shared" si="245"/>
        <v>#N/A</v>
      </c>
      <c r="BC551" s="35" t="e">
        <f t="shared" si="246"/>
        <v>#N/A</v>
      </c>
      <c r="BD551" s="35" t="e">
        <f t="shared" si="246"/>
        <v>#N/A</v>
      </c>
      <c r="BE551" s="35" t="e">
        <f t="shared" si="246"/>
        <v>#N/A</v>
      </c>
      <c r="BF551" s="35" t="e">
        <f t="shared" si="246"/>
        <v>#N/A</v>
      </c>
      <c r="BG551" s="35" t="e">
        <f t="shared" si="246"/>
        <v>#N/A</v>
      </c>
      <c r="BH551" s="35" t="e">
        <f t="shared" si="246"/>
        <v>#N/A</v>
      </c>
      <c r="BI551" s="35" t="e">
        <f t="shared" si="246"/>
        <v>#N/A</v>
      </c>
      <c r="BJ551" s="35" t="e">
        <f t="shared" si="246"/>
        <v>#N/A</v>
      </c>
      <c r="BK551" s="35" t="e">
        <f t="shared" si="246"/>
        <v>#N/A</v>
      </c>
      <c r="BL551" s="35" t="e">
        <f t="shared" si="246"/>
        <v>#N/A</v>
      </c>
      <c r="BM551" s="35" t="e">
        <f t="shared" si="246"/>
        <v>#N/A</v>
      </c>
      <c r="BN551" s="35" t="e">
        <f t="shared" si="246"/>
        <v>#N/A</v>
      </c>
    </row>
    <row r="552" spans="3:66" hidden="1">
      <c r="C552" s="35" t="s">
        <v>1</v>
      </c>
      <c r="F552" s="35">
        <f>E546</f>
        <v>207055.40247785265</v>
      </c>
      <c r="G552" s="35">
        <f t="shared" si="243"/>
        <v>201045.55571977666</v>
      </c>
      <c r="H552" s="35">
        <f t="shared" si="243"/>
        <v>194687.99639926918</v>
      </c>
      <c r="I552" s="35">
        <f t="shared" si="243"/>
        <v>187962.60686093228</v>
      </c>
      <c r="J552" s="35">
        <f t="shared" si="243"/>
        <v>180848.10549930594</v>
      </c>
      <c r="K552" s="35">
        <f t="shared" si="243"/>
        <v>173321.97941604262</v>
      </c>
      <c r="L552" s="35">
        <f t="shared" si="243"/>
        <v>165360.41318081904</v>
      </c>
      <c r="M552" s="35">
        <f t="shared" si="243"/>
        <v>156938.21347055756</v>
      </c>
      <c r="N552" s="35">
        <f t="shared" si="243"/>
        <v>148028.72934848806</v>
      </c>
      <c r="O552" s="35">
        <f t="shared" si="243"/>
        <v>138603.76793078452</v>
      </c>
      <c r="P552" s="35">
        <f t="shared" si="243"/>
        <v>128633.50517391392</v>
      </c>
      <c r="Q552" s="35">
        <f t="shared" si="243"/>
        <v>118086.39150039577</v>
      </c>
      <c r="R552" s="35">
        <f t="shared" si="243"/>
        <v>106929.05196433839</v>
      </c>
      <c r="S552" s="35">
        <f t="shared" si="243"/>
        <v>95126.180640837614</v>
      </c>
      <c r="T552" s="35">
        <f t="shared" si="243"/>
        <v>82640.42890504864</v>
      </c>
      <c r="U552" s="35">
        <f t="shared" si="243"/>
        <v>69432.287247403307</v>
      </c>
      <c r="V552" s="35">
        <f t="shared" si="243"/>
        <v>55459.960250994169</v>
      </c>
      <c r="W552" s="35">
        <f t="shared" si="244"/>
        <v>40679.234335507062</v>
      </c>
      <c r="X552" s="35">
        <f t="shared" si="244"/>
        <v>25043.337849195424</v>
      </c>
      <c r="Y552" s="35">
        <f t="shared" si="244"/>
        <v>8502.7930661757036</v>
      </c>
      <c r="Z552" s="35" t="e">
        <f t="shared" si="244"/>
        <v>#N/A</v>
      </c>
      <c r="AA552" s="35" t="e">
        <f t="shared" si="244"/>
        <v>#N/A</v>
      </c>
      <c r="AB552" s="35" t="e">
        <f t="shared" si="244"/>
        <v>#N/A</v>
      </c>
      <c r="AC552" s="35" t="e">
        <f t="shared" si="244"/>
        <v>#N/A</v>
      </c>
      <c r="AD552" s="35" t="e">
        <f t="shared" si="244"/>
        <v>#N/A</v>
      </c>
      <c r="AE552" s="35" t="e">
        <f t="shared" si="244"/>
        <v>#N/A</v>
      </c>
      <c r="AF552" s="35" t="e">
        <f t="shared" si="244"/>
        <v>#N/A</v>
      </c>
      <c r="AG552" s="35" t="e">
        <f t="shared" si="244"/>
        <v>#N/A</v>
      </c>
      <c r="AH552" s="35" t="e">
        <f t="shared" si="244"/>
        <v>#N/A</v>
      </c>
      <c r="AI552" s="35" t="e">
        <f t="shared" si="244"/>
        <v>#N/A</v>
      </c>
      <c r="AJ552" s="35" t="e">
        <f t="shared" si="244"/>
        <v>#N/A</v>
      </c>
      <c r="AK552" s="35" t="e">
        <f t="shared" si="244"/>
        <v>#N/A</v>
      </c>
      <c r="AL552" s="35" t="e">
        <f t="shared" si="244"/>
        <v>#N/A</v>
      </c>
      <c r="AM552" s="35" t="e">
        <f t="shared" si="245"/>
        <v>#N/A</v>
      </c>
      <c r="AN552" s="35" t="e">
        <f t="shared" si="245"/>
        <v>#N/A</v>
      </c>
      <c r="AO552" s="35" t="e">
        <f t="shared" si="245"/>
        <v>#N/A</v>
      </c>
      <c r="AP552" s="35" t="e">
        <f t="shared" si="245"/>
        <v>#N/A</v>
      </c>
      <c r="AQ552" s="35" t="e">
        <f t="shared" si="245"/>
        <v>#N/A</v>
      </c>
      <c r="AR552" s="35" t="e">
        <f t="shared" si="245"/>
        <v>#N/A</v>
      </c>
      <c r="AS552" s="35" t="e">
        <f t="shared" si="245"/>
        <v>#N/A</v>
      </c>
      <c r="AT552" s="35" t="e">
        <f t="shared" si="245"/>
        <v>#N/A</v>
      </c>
      <c r="AU552" s="35" t="e">
        <f t="shared" si="245"/>
        <v>#N/A</v>
      </c>
      <c r="AV552" s="35" t="e">
        <f t="shared" si="245"/>
        <v>#N/A</v>
      </c>
      <c r="AW552" s="35" t="e">
        <f t="shared" si="245"/>
        <v>#N/A</v>
      </c>
      <c r="AX552" s="35" t="e">
        <f t="shared" si="245"/>
        <v>#N/A</v>
      </c>
      <c r="AY552" s="35" t="e">
        <f t="shared" si="245"/>
        <v>#N/A</v>
      </c>
      <c r="AZ552" s="35" t="e">
        <f t="shared" si="245"/>
        <v>#N/A</v>
      </c>
      <c r="BA552" s="35" t="e">
        <f t="shared" si="245"/>
        <v>#N/A</v>
      </c>
      <c r="BB552" s="35" t="e">
        <f t="shared" si="245"/>
        <v>#N/A</v>
      </c>
      <c r="BC552" s="35" t="e">
        <f t="shared" si="246"/>
        <v>#N/A</v>
      </c>
      <c r="BD552" s="35" t="e">
        <f t="shared" si="246"/>
        <v>#N/A</v>
      </c>
      <c r="BE552" s="35" t="e">
        <f t="shared" si="246"/>
        <v>#N/A</v>
      </c>
      <c r="BF552" s="35" t="e">
        <f t="shared" si="246"/>
        <v>#N/A</v>
      </c>
      <c r="BG552" s="35" t="e">
        <f t="shared" si="246"/>
        <v>#N/A</v>
      </c>
      <c r="BH552" s="35" t="e">
        <f t="shared" si="246"/>
        <v>#N/A</v>
      </c>
      <c r="BI552" s="35" t="e">
        <f t="shared" si="246"/>
        <v>#N/A</v>
      </c>
      <c r="BJ552" s="35" t="e">
        <f t="shared" si="246"/>
        <v>#N/A</v>
      </c>
      <c r="BK552" s="35" t="e">
        <f t="shared" si="246"/>
        <v>#N/A</v>
      </c>
      <c r="BL552" s="35" t="e">
        <f t="shared" si="246"/>
        <v>#N/A</v>
      </c>
      <c r="BM552" s="35" t="e">
        <f t="shared" si="246"/>
        <v>#N/A</v>
      </c>
      <c r="BN552" s="35" t="e">
        <f t="shared" si="246"/>
        <v>#N/A</v>
      </c>
    </row>
    <row r="553" spans="3:66" hidden="1">
      <c r="C553" s="35" t="s">
        <v>2</v>
      </c>
      <c r="F553" s="35">
        <f>E547</f>
        <v>310929.29706188192</v>
      </c>
      <c r="G553" s="35">
        <f t="shared" si="243"/>
        <v>310929.29706188192</v>
      </c>
      <c r="H553" s="35">
        <f t="shared" si="243"/>
        <v>310929.29706188192</v>
      </c>
      <c r="I553" s="35">
        <f t="shared" si="243"/>
        <v>310929.29706188192</v>
      </c>
      <c r="J553" s="35">
        <f t="shared" si="243"/>
        <v>310929.29706188192</v>
      </c>
      <c r="K553" s="35">
        <f t="shared" si="243"/>
        <v>310929.29706188192</v>
      </c>
      <c r="L553" s="35">
        <f t="shared" si="243"/>
        <v>310929.29706188192</v>
      </c>
      <c r="M553" s="35">
        <f t="shared" si="243"/>
        <v>310929.29706188192</v>
      </c>
      <c r="N553" s="35">
        <f t="shared" si="243"/>
        <v>310929.29706188192</v>
      </c>
      <c r="O553" s="35">
        <f t="shared" si="243"/>
        <v>310929.29706188192</v>
      </c>
      <c r="P553" s="35">
        <f t="shared" si="243"/>
        <v>310929.29706188192</v>
      </c>
      <c r="Q553" s="35">
        <f t="shared" si="243"/>
        <v>310929.29706188192</v>
      </c>
      <c r="R553" s="35">
        <f t="shared" si="243"/>
        <v>310929.29706188192</v>
      </c>
      <c r="S553" s="35">
        <f t="shared" si="243"/>
        <v>310929.29706188192</v>
      </c>
      <c r="T553" s="35">
        <f t="shared" si="243"/>
        <v>310929.29706188192</v>
      </c>
      <c r="U553" s="35">
        <f t="shared" si="243"/>
        <v>310929.29706188192</v>
      </c>
      <c r="V553" s="35">
        <f t="shared" si="243"/>
        <v>310929.29706188192</v>
      </c>
      <c r="W553" s="35">
        <f t="shared" si="244"/>
        <v>310929.29706188192</v>
      </c>
      <c r="X553" s="35">
        <f t="shared" si="244"/>
        <v>310929.29706188192</v>
      </c>
      <c r="Y553" s="35">
        <f t="shared" si="244"/>
        <v>310929.29706188192</v>
      </c>
      <c r="Z553" s="35" t="e">
        <f t="shared" si="244"/>
        <v>#N/A</v>
      </c>
      <c r="AA553" s="35" t="e">
        <f t="shared" si="244"/>
        <v>#N/A</v>
      </c>
      <c r="AB553" s="35" t="e">
        <f t="shared" si="244"/>
        <v>#N/A</v>
      </c>
      <c r="AC553" s="35" t="e">
        <f t="shared" si="244"/>
        <v>#N/A</v>
      </c>
      <c r="AD553" s="35" t="e">
        <f t="shared" si="244"/>
        <v>#N/A</v>
      </c>
      <c r="AE553" s="35" t="e">
        <f t="shared" si="244"/>
        <v>#N/A</v>
      </c>
      <c r="AF553" s="35" t="e">
        <f t="shared" si="244"/>
        <v>#N/A</v>
      </c>
      <c r="AG553" s="35" t="e">
        <f t="shared" si="244"/>
        <v>#N/A</v>
      </c>
      <c r="AH553" s="35" t="e">
        <f t="shared" si="244"/>
        <v>#N/A</v>
      </c>
      <c r="AI553" s="35" t="e">
        <f t="shared" si="244"/>
        <v>#N/A</v>
      </c>
      <c r="AJ553" s="35" t="e">
        <f t="shared" si="244"/>
        <v>#N/A</v>
      </c>
      <c r="AK553" s="35" t="e">
        <f t="shared" si="244"/>
        <v>#N/A</v>
      </c>
      <c r="AL553" s="35" t="e">
        <f t="shared" si="244"/>
        <v>#N/A</v>
      </c>
      <c r="AM553" s="35" t="e">
        <f t="shared" si="245"/>
        <v>#N/A</v>
      </c>
      <c r="AN553" s="35" t="e">
        <f t="shared" si="245"/>
        <v>#N/A</v>
      </c>
      <c r="AO553" s="35" t="e">
        <f t="shared" si="245"/>
        <v>#N/A</v>
      </c>
      <c r="AP553" s="35" t="e">
        <f t="shared" si="245"/>
        <v>#N/A</v>
      </c>
      <c r="AQ553" s="35" t="e">
        <f t="shared" si="245"/>
        <v>#N/A</v>
      </c>
      <c r="AR553" s="35" t="e">
        <f t="shared" si="245"/>
        <v>#N/A</v>
      </c>
      <c r="AS553" s="35" t="e">
        <f t="shared" si="245"/>
        <v>#N/A</v>
      </c>
      <c r="AT553" s="35" t="e">
        <f t="shared" si="245"/>
        <v>#N/A</v>
      </c>
      <c r="AU553" s="35" t="e">
        <f t="shared" si="245"/>
        <v>#N/A</v>
      </c>
      <c r="AV553" s="35" t="e">
        <f t="shared" si="245"/>
        <v>#N/A</v>
      </c>
      <c r="AW553" s="35" t="e">
        <f t="shared" si="245"/>
        <v>#N/A</v>
      </c>
      <c r="AX553" s="35" t="e">
        <f t="shared" si="245"/>
        <v>#N/A</v>
      </c>
      <c r="AY553" s="35" t="e">
        <f t="shared" si="245"/>
        <v>#N/A</v>
      </c>
      <c r="AZ553" s="35" t="e">
        <f t="shared" si="245"/>
        <v>#N/A</v>
      </c>
      <c r="BA553" s="35" t="e">
        <f t="shared" si="245"/>
        <v>#N/A</v>
      </c>
      <c r="BB553" s="35" t="e">
        <f t="shared" si="245"/>
        <v>#N/A</v>
      </c>
      <c r="BC553" s="35" t="e">
        <f t="shared" si="246"/>
        <v>#N/A</v>
      </c>
      <c r="BD553" s="35" t="e">
        <f t="shared" si="246"/>
        <v>#N/A</v>
      </c>
      <c r="BE553" s="35" t="e">
        <f t="shared" si="246"/>
        <v>#N/A</v>
      </c>
      <c r="BF553" s="35" t="e">
        <f t="shared" si="246"/>
        <v>#N/A</v>
      </c>
      <c r="BG553" s="35" t="e">
        <f t="shared" si="246"/>
        <v>#N/A</v>
      </c>
      <c r="BH553" s="35" t="e">
        <f t="shared" si="246"/>
        <v>#N/A</v>
      </c>
      <c r="BI553" s="35" t="e">
        <f t="shared" si="246"/>
        <v>#N/A</v>
      </c>
      <c r="BJ553" s="35" t="e">
        <f t="shared" si="246"/>
        <v>#N/A</v>
      </c>
      <c r="BK553" s="35" t="e">
        <f t="shared" si="246"/>
        <v>#N/A</v>
      </c>
      <c r="BL553" s="35" t="e">
        <f t="shared" si="246"/>
        <v>#N/A</v>
      </c>
      <c r="BM553" s="35" t="e">
        <f t="shared" si="246"/>
        <v>#N/A</v>
      </c>
      <c r="BN553" s="35" t="e">
        <f t="shared" si="246"/>
        <v>#N/A</v>
      </c>
    </row>
    <row r="554" spans="3:66" hidden="1">
      <c r="C554" s="35" t="s">
        <v>13</v>
      </c>
      <c r="F554" s="35">
        <f>E548</f>
        <v>3630326.1054159706</v>
      </c>
      <c r="G554" s="35">
        <f t="shared" si="243"/>
        <v>3520442.3640738651</v>
      </c>
      <c r="H554" s="35">
        <f t="shared" si="243"/>
        <v>3404201.0634112526</v>
      </c>
      <c r="I554" s="35">
        <f t="shared" si="243"/>
        <v>3281234.373210303</v>
      </c>
      <c r="J554" s="35">
        <f t="shared" si="243"/>
        <v>3151153.1816477273</v>
      </c>
      <c r="K554" s="35">
        <f t="shared" si="243"/>
        <v>3013545.8640018879</v>
      </c>
      <c r="L554" s="35">
        <f t="shared" si="243"/>
        <v>2867976.9801208251</v>
      </c>
      <c r="M554" s="35">
        <f t="shared" si="243"/>
        <v>2713985.8965295008</v>
      </c>
      <c r="N554" s="35">
        <f t="shared" si="243"/>
        <v>2551085.328816107</v>
      </c>
      <c r="O554" s="35">
        <f t="shared" si="243"/>
        <v>2378759.7996850098</v>
      </c>
      <c r="P554" s="35">
        <f t="shared" si="243"/>
        <v>2196464.0077970419</v>
      </c>
      <c r="Q554" s="35">
        <f t="shared" si="243"/>
        <v>2003621.1022355556</v>
      </c>
      <c r="R554" s="35">
        <f t="shared" si="243"/>
        <v>1799620.8571380121</v>
      </c>
      <c r="S554" s="35">
        <f t="shared" si="243"/>
        <v>1583817.7407169677</v>
      </c>
      <c r="T554" s="35">
        <f t="shared" si="243"/>
        <v>1355528.8725601344</v>
      </c>
      <c r="U554" s="35">
        <f t="shared" si="243"/>
        <v>1114031.8627456557</v>
      </c>
      <c r="V554" s="35">
        <f t="shared" si="243"/>
        <v>858562.52593476791</v>
      </c>
      <c r="W554" s="35">
        <f t="shared" si="244"/>
        <v>588312.46320839308</v>
      </c>
      <c r="X554" s="35">
        <f t="shared" si="244"/>
        <v>302426.50399570662</v>
      </c>
      <c r="Y554" s="35">
        <f t="shared" si="244"/>
        <v>0</v>
      </c>
      <c r="Z554" s="35" t="e">
        <f t="shared" si="244"/>
        <v>#N/A</v>
      </c>
      <c r="AA554" s="35" t="e">
        <f t="shared" si="244"/>
        <v>#N/A</v>
      </c>
      <c r="AB554" s="35" t="e">
        <f t="shared" si="244"/>
        <v>#N/A</v>
      </c>
      <c r="AC554" s="35" t="e">
        <f t="shared" si="244"/>
        <v>#N/A</v>
      </c>
      <c r="AD554" s="35" t="e">
        <f t="shared" si="244"/>
        <v>#N/A</v>
      </c>
      <c r="AE554" s="35" t="e">
        <f t="shared" si="244"/>
        <v>#N/A</v>
      </c>
      <c r="AF554" s="35" t="e">
        <f t="shared" si="244"/>
        <v>#N/A</v>
      </c>
      <c r="AG554" s="35" t="e">
        <f t="shared" si="244"/>
        <v>#N/A</v>
      </c>
      <c r="AH554" s="35" t="e">
        <f t="shared" si="244"/>
        <v>#N/A</v>
      </c>
      <c r="AI554" s="35" t="e">
        <f t="shared" si="244"/>
        <v>#N/A</v>
      </c>
      <c r="AJ554" s="35" t="e">
        <f t="shared" si="244"/>
        <v>#N/A</v>
      </c>
      <c r="AK554" s="35" t="e">
        <f t="shared" si="244"/>
        <v>#N/A</v>
      </c>
      <c r="AL554" s="35" t="e">
        <f t="shared" si="244"/>
        <v>#N/A</v>
      </c>
      <c r="AM554" s="35" t="e">
        <f t="shared" si="245"/>
        <v>#N/A</v>
      </c>
      <c r="AN554" s="35" t="e">
        <f t="shared" si="245"/>
        <v>#N/A</v>
      </c>
      <c r="AO554" s="35" t="e">
        <f t="shared" si="245"/>
        <v>#N/A</v>
      </c>
      <c r="AP554" s="35" t="e">
        <f t="shared" si="245"/>
        <v>#N/A</v>
      </c>
      <c r="AQ554" s="35" t="e">
        <f t="shared" si="245"/>
        <v>#N/A</v>
      </c>
      <c r="AR554" s="35" t="e">
        <f t="shared" si="245"/>
        <v>#N/A</v>
      </c>
      <c r="AS554" s="35" t="e">
        <f t="shared" si="245"/>
        <v>#N/A</v>
      </c>
      <c r="AT554" s="35" t="e">
        <f t="shared" si="245"/>
        <v>#N/A</v>
      </c>
      <c r="AU554" s="35" t="e">
        <f t="shared" si="245"/>
        <v>#N/A</v>
      </c>
      <c r="AV554" s="35" t="e">
        <f t="shared" si="245"/>
        <v>#N/A</v>
      </c>
      <c r="AW554" s="35" t="e">
        <f t="shared" si="245"/>
        <v>#N/A</v>
      </c>
      <c r="AX554" s="35" t="e">
        <f t="shared" si="245"/>
        <v>#N/A</v>
      </c>
      <c r="AY554" s="35" t="e">
        <f t="shared" si="245"/>
        <v>#N/A</v>
      </c>
      <c r="AZ554" s="35" t="e">
        <f t="shared" si="245"/>
        <v>#N/A</v>
      </c>
      <c r="BA554" s="35" t="e">
        <f t="shared" si="245"/>
        <v>#N/A</v>
      </c>
      <c r="BB554" s="35" t="e">
        <f t="shared" si="245"/>
        <v>#N/A</v>
      </c>
      <c r="BC554" s="35" t="e">
        <f t="shared" si="246"/>
        <v>#N/A</v>
      </c>
      <c r="BD554" s="35" t="e">
        <f t="shared" si="246"/>
        <v>#N/A</v>
      </c>
      <c r="BE554" s="35" t="e">
        <f t="shared" si="246"/>
        <v>#N/A</v>
      </c>
      <c r="BF554" s="35" t="e">
        <f t="shared" si="246"/>
        <v>#N/A</v>
      </c>
      <c r="BG554" s="35" t="e">
        <f t="shared" si="246"/>
        <v>#N/A</v>
      </c>
      <c r="BH554" s="35" t="e">
        <f t="shared" si="246"/>
        <v>#N/A</v>
      </c>
      <c r="BI554" s="35" t="e">
        <f t="shared" si="246"/>
        <v>#N/A</v>
      </c>
      <c r="BJ554" s="35" t="e">
        <f t="shared" si="246"/>
        <v>#N/A</v>
      </c>
      <c r="BK554" s="35" t="e">
        <f t="shared" si="246"/>
        <v>#N/A</v>
      </c>
      <c r="BL554" s="35" t="e">
        <f t="shared" si="246"/>
        <v>#N/A</v>
      </c>
      <c r="BM554" s="35" t="e">
        <f t="shared" si="246"/>
        <v>#N/A</v>
      </c>
      <c r="BN554" s="35" t="e">
        <f t="shared" si="246"/>
        <v>#N/A</v>
      </c>
    </row>
    <row r="555" spans="3:66" hidden="1"/>
    <row r="556" spans="3:66" hidden="1">
      <c r="C556" s="35" t="s">
        <v>12</v>
      </c>
      <c r="G556" s="35">
        <f>F550</f>
        <v>3734200</v>
      </c>
      <c r="H556" s="35">
        <f t="shared" ref="H556:W560" si="247">G550</f>
        <v>3630326.1054159706</v>
      </c>
      <c r="I556" s="35">
        <f t="shared" si="247"/>
        <v>3520442.3640738651</v>
      </c>
      <c r="J556" s="35">
        <f t="shared" si="247"/>
        <v>3404201.0634112526</v>
      </c>
      <c r="K556" s="35">
        <f t="shared" si="247"/>
        <v>3281234.373210303</v>
      </c>
      <c r="L556" s="35">
        <f t="shared" si="247"/>
        <v>3151153.1816477273</v>
      </c>
      <c r="M556" s="35">
        <f t="shared" si="247"/>
        <v>3013545.8640018879</v>
      </c>
      <c r="N556" s="35">
        <f t="shared" si="247"/>
        <v>2867976.9801208251</v>
      </c>
      <c r="O556" s="35">
        <f t="shared" si="247"/>
        <v>2713985.8965295008</v>
      </c>
      <c r="P556" s="35">
        <f t="shared" si="247"/>
        <v>2551085.328816107</v>
      </c>
      <c r="Q556" s="35">
        <f t="shared" si="247"/>
        <v>2378759.7996850098</v>
      </c>
      <c r="R556" s="35">
        <f t="shared" si="247"/>
        <v>2196464.0077970419</v>
      </c>
      <c r="S556" s="35">
        <f t="shared" si="247"/>
        <v>2003621.1022355556</v>
      </c>
      <c r="T556" s="35">
        <f t="shared" si="247"/>
        <v>1799620.8571380121</v>
      </c>
      <c r="U556" s="35">
        <f t="shared" si="247"/>
        <v>1583817.7407169677</v>
      </c>
      <c r="V556" s="35">
        <f t="shared" si="247"/>
        <v>1355528.8725601344</v>
      </c>
      <c r="W556" s="35">
        <f t="shared" si="247"/>
        <v>1114031.8627456557</v>
      </c>
      <c r="X556" s="35">
        <f t="shared" ref="X556:AM560" si="248">W550</f>
        <v>858562.52593476791</v>
      </c>
      <c r="Y556" s="35">
        <f t="shared" si="248"/>
        <v>588312.46320839308</v>
      </c>
      <c r="Z556" s="35">
        <f t="shared" si="248"/>
        <v>302426.50399570662</v>
      </c>
      <c r="AA556" s="35">
        <f t="shared" si="248"/>
        <v>0</v>
      </c>
      <c r="AB556" s="35" t="e">
        <f t="shared" si="248"/>
        <v>#N/A</v>
      </c>
      <c r="AC556" s="35" t="e">
        <f t="shared" si="248"/>
        <v>#N/A</v>
      </c>
      <c r="AD556" s="35" t="e">
        <f t="shared" si="248"/>
        <v>#N/A</v>
      </c>
      <c r="AE556" s="35" t="e">
        <f t="shared" si="248"/>
        <v>#N/A</v>
      </c>
      <c r="AF556" s="35" t="e">
        <f t="shared" si="248"/>
        <v>#N/A</v>
      </c>
      <c r="AG556" s="35" t="e">
        <f t="shared" si="248"/>
        <v>#N/A</v>
      </c>
      <c r="AH556" s="35" t="e">
        <f t="shared" si="248"/>
        <v>#N/A</v>
      </c>
      <c r="AI556" s="35" t="e">
        <f t="shared" si="248"/>
        <v>#N/A</v>
      </c>
      <c r="AJ556" s="35" t="e">
        <f t="shared" si="248"/>
        <v>#N/A</v>
      </c>
      <c r="AK556" s="35" t="e">
        <f t="shared" si="248"/>
        <v>#N/A</v>
      </c>
      <c r="AL556" s="35" t="e">
        <f t="shared" si="248"/>
        <v>#N/A</v>
      </c>
      <c r="AM556" s="35" t="e">
        <f t="shared" si="248"/>
        <v>#N/A</v>
      </c>
      <c r="AN556" s="35" t="e">
        <f t="shared" ref="AN556:BC560" si="249">AM550</f>
        <v>#N/A</v>
      </c>
      <c r="AO556" s="35" t="e">
        <f t="shared" si="249"/>
        <v>#N/A</v>
      </c>
      <c r="AP556" s="35" t="e">
        <f t="shared" si="249"/>
        <v>#N/A</v>
      </c>
      <c r="AQ556" s="35" t="e">
        <f t="shared" si="249"/>
        <v>#N/A</v>
      </c>
      <c r="AR556" s="35" t="e">
        <f t="shared" si="249"/>
        <v>#N/A</v>
      </c>
      <c r="AS556" s="35" t="e">
        <f t="shared" si="249"/>
        <v>#N/A</v>
      </c>
      <c r="AT556" s="35" t="e">
        <f t="shared" si="249"/>
        <v>#N/A</v>
      </c>
      <c r="AU556" s="35" t="e">
        <f t="shared" si="249"/>
        <v>#N/A</v>
      </c>
      <c r="AV556" s="35" t="e">
        <f t="shared" si="249"/>
        <v>#N/A</v>
      </c>
      <c r="AW556" s="35" t="e">
        <f t="shared" si="249"/>
        <v>#N/A</v>
      </c>
      <c r="AX556" s="35" t="e">
        <f t="shared" si="249"/>
        <v>#N/A</v>
      </c>
      <c r="AY556" s="35" t="e">
        <f t="shared" si="249"/>
        <v>#N/A</v>
      </c>
      <c r="AZ556" s="35" t="e">
        <f t="shared" si="249"/>
        <v>#N/A</v>
      </c>
      <c r="BA556" s="35" t="e">
        <f t="shared" si="249"/>
        <v>#N/A</v>
      </c>
      <c r="BB556" s="35" t="e">
        <f t="shared" si="249"/>
        <v>#N/A</v>
      </c>
      <c r="BC556" s="35" t="e">
        <f t="shared" si="249"/>
        <v>#N/A</v>
      </c>
      <c r="BD556" s="35" t="e">
        <f t="shared" ref="BD556:BN560" si="250">BC550</f>
        <v>#N/A</v>
      </c>
      <c r="BE556" s="35" t="e">
        <f t="shared" si="250"/>
        <v>#N/A</v>
      </c>
      <c r="BF556" s="35" t="e">
        <f t="shared" si="250"/>
        <v>#N/A</v>
      </c>
      <c r="BG556" s="35" t="e">
        <f t="shared" si="250"/>
        <v>#N/A</v>
      </c>
      <c r="BH556" s="35" t="e">
        <f t="shared" si="250"/>
        <v>#N/A</v>
      </c>
      <c r="BI556" s="35" t="e">
        <f t="shared" si="250"/>
        <v>#N/A</v>
      </c>
      <c r="BJ556" s="35" t="e">
        <f t="shared" si="250"/>
        <v>#N/A</v>
      </c>
      <c r="BK556" s="35" t="e">
        <f t="shared" si="250"/>
        <v>#N/A</v>
      </c>
      <c r="BL556" s="35" t="e">
        <f t="shared" si="250"/>
        <v>#N/A</v>
      </c>
      <c r="BM556" s="35" t="e">
        <f t="shared" si="250"/>
        <v>#N/A</v>
      </c>
      <c r="BN556" s="35" t="e">
        <f t="shared" si="250"/>
        <v>#N/A</v>
      </c>
    </row>
    <row r="557" spans="3:66" hidden="1">
      <c r="C557" s="35" t="s">
        <v>0</v>
      </c>
      <c r="G557" s="35">
        <f>F551</f>
        <v>103873.89458402924</v>
      </c>
      <c r="H557" s="35">
        <f t="shared" si="247"/>
        <v>109883.74134210525</v>
      </c>
      <c r="I557" s="35">
        <f t="shared" si="247"/>
        <v>116241.30066261273</v>
      </c>
      <c r="J557" s="35">
        <f t="shared" si="247"/>
        <v>122966.69020094963</v>
      </c>
      <c r="K557" s="35">
        <f t="shared" si="247"/>
        <v>130081.19156257599</v>
      </c>
      <c r="L557" s="35">
        <f t="shared" si="247"/>
        <v>137607.3176458393</v>
      </c>
      <c r="M557" s="35">
        <f t="shared" si="247"/>
        <v>145568.88388106288</v>
      </c>
      <c r="N557" s="35">
        <f t="shared" si="247"/>
        <v>153991.08359132436</v>
      </c>
      <c r="O557" s="35">
        <f t="shared" si="247"/>
        <v>162900.56771339383</v>
      </c>
      <c r="P557" s="35">
        <f t="shared" si="247"/>
        <v>172325.52913109737</v>
      </c>
      <c r="Q557" s="35">
        <f t="shared" si="247"/>
        <v>182295.79188796799</v>
      </c>
      <c r="R557" s="35">
        <f t="shared" si="247"/>
        <v>192842.90556148614</v>
      </c>
      <c r="S557" s="35">
        <f t="shared" si="247"/>
        <v>204000.24509754352</v>
      </c>
      <c r="T557" s="35">
        <f t="shared" si="247"/>
        <v>215803.11642104431</v>
      </c>
      <c r="U557" s="35">
        <f t="shared" si="247"/>
        <v>228288.86815683328</v>
      </c>
      <c r="V557" s="35">
        <f t="shared" si="247"/>
        <v>241497.0098144786</v>
      </c>
      <c r="W557" s="35">
        <f t="shared" si="247"/>
        <v>255469.33681088773</v>
      </c>
      <c r="X557" s="35">
        <f t="shared" si="248"/>
        <v>270250.06272637483</v>
      </c>
      <c r="Y557" s="35">
        <f t="shared" si="248"/>
        <v>285885.95921268646</v>
      </c>
      <c r="Z557" s="35">
        <f t="shared" si="248"/>
        <v>302426.50399570621</v>
      </c>
      <c r="AA557" s="35" t="e">
        <f t="shared" si="248"/>
        <v>#N/A</v>
      </c>
      <c r="AB557" s="35" t="e">
        <f t="shared" si="248"/>
        <v>#N/A</v>
      </c>
      <c r="AC557" s="35" t="e">
        <f t="shared" si="248"/>
        <v>#N/A</v>
      </c>
      <c r="AD557" s="35" t="e">
        <f t="shared" si="248"/>
        <v>#N/A</v>
      </c>
      <c r="AE557" s="35" t="e">
        <f t="shared" si="248"/>
        <v>#N/A</v>
      </c>
      <c r="AF557" s="35" t="e">
        <f t="shared" si="248"/>
        <v>#N/A</v>
      </c>
      <c r="AG557" s="35" t="e">
        <f t="shared" si="248"/>
        <v>#N/A</v>
      </c>
      <c r="AH557" s="35" t="e">
        <f t="shared" si="248"/>
        <v>#N/A</v>
      </c>
      <c r="AI557" s="35" t="e">
        <f t="shared" si="248"/>
        <v>#N/A</v>
      </c>
      <c r="AJ557" s="35" t="e">
        <f t="shared" si="248"/>
        <v>#N/A</v>
      </c>
      <c r="AK557" s="35" t="e">
        <f t="shared" si="248"/>
        <v>#N/A</v>
      </c>
      <c r="AL557" s="35" t="e">
        <f t="shared" si="248"/>
        <v>#N/A</v>
      </c>
      <c r="AM557" s="35" t="e">
        <f t="shared" si="248"/>
        <v>#N/A</v>
      </c>
      <c r="AN557" s="35" t="e">
        <f t="shared" si="249"/>
        <v>#N/A</v>
      </c>
      <c r="AO557" s="35" t="e">
        <f t="shared" si="249"/>
        <v>#N/A</v>
      </c>
      <c r="AP557" s="35" t="e">
        <f t="shared" si="249"/>
        <v>#N/A</v>
      </c>
      <c r="AQ557" s="35" t="e">
        <f t="shared" si="249"/>
        <v>#N/A</v>
      </c>
      <c r="AR557" s="35" t="e">
        <f t="shared" si="249"/>
        <v>#N/A</v>
      </c>
      <c r="AS557" s="35" t="e">
        <f t="shared" si="249"/>
        <v>#N/A</v>
      </c>
      <c r="AT557" s="35" t="e">
        <f t="shared" si="249"/>
        <v>#N/A</v>
      </c>
      <c r="AU557" s="35" t="e">
        <f t="shared" si="249"/>
        <v>#N/A</v>
      </c>
      <c r="AV557" s="35" t="e">
        <f t="shared" si="249"/>
        <v>#N/A</v>
      </c>
      <c r="AW557" s="35" t="e">
        <f t="shared" si="249"/>
        <v>#N/A</v>
      </c>
      <c r="AX557" s="35" t="e">
        <f t="shared" si="249"/>
        <v>#N/A</v>
      </c>
      <c r="AY557" s="35" t="e">
        <f t="shared" si="249"/>
        <v>#N/A</v>
      </c>
      <c r="AZ557" s="35" t="e">
        <f t="shared" si="249"/>
        <v>#N/A</v>
      </c>
      <c r="BA557" s="35" t="e">
        <f t="shared" si="249"/>
        <v>#N/A</v>
      </c>
      <c r="BB557" s="35" t="e">
        <f t="shared" si="249"/>
        <v>#N/A</v>
      </c>
      <c r="BC557" s="35" t="e">
        <f t="shared" si="249"/>
        <v>#N/A</v>
      </c>
      <c r="BD557" s="35" t="e">
        <f t="shared" si="250"/>
        <v>#N/A</v>
      </c>
      <c r="BE557" s="35" t="e">
        <f t="shared" si="250"/>
        <v>#N/A</v>
      </c>
      <c r="BF557" s="35" t="e">
        <f t="shared" si="250"/>
        <v>#N/A</v>
      </c>
      <c r="BG557" s="35" t="e">
        <f t="shared" si="250"/>
        <v>#N/A</v>
      </c>
      <c r="BH557" s="35" t="e">
        <f t="shared" si="250"/>
        <v>#N/A</v>
      </c>
      <c r="BI557" s="35" t="e">
        <f t="shared" si="250"/>
        <v>#N/A</v>
      </c>
      <c r="BJ557" s="35" t="e">
        <f t="shared" si="250"/>
        <v>#N/A</v>
      </c>
      <c r="BK557" s="35" t="e">
        <f t="shared" si="250"/>
        <v>#N/A</v>
      </c>
      <c r="BL557" s="35" t="e">
        <f t="shared" si="250"/>
        <v>#N/A</v>
      </c>
      <c r="BM557" s="35" t="e">
        <f t="shared" si="250"/>
        <v>#N/A</v>
      </c>
      <c r="BN557" s="35" t="e">
        <f t="shared" si="250"/>
        <v>#N/A</v>
      </c>
    </row>
    <row r="558" spans="3:66" hidden="1">
      <c r="C558" s="35" t="s">
        <v>1</v>
      </c>
      <c r="G558" s="35">
        <f>F552</f>
        <v>207055.40247785265</v>
      </c>
      <c r="H558" s="35">
        <f t="shared" si="247"/>
        <v>201045.55571977666</v>
      </c>
      <c r="I558" s="35">
        <f t="shared" si="247"/>
        <v>194687.99639926918</v>
      </c>
      <c r="J558" s="35">
        <f t="shared" si="247"/>
        <v>187962.60686093228</v>
      </c>
      <c r="K558" s="35">
        <f t="shared" si="247"/>
        <v>180848.10549930594</v>
      </c>
      <c r="L558" s="35">
        <f t="shared" si="247"/>
        <v>173321.97941604262</v>
      </c>
      <c r="M558" s="35">
        <f t="shared" si="247"/>
        <v>165360.41318081904</v>
      </c>
      <c r="N558" s="35">
        <f t="shared" si="247"/>
        <v>156938.21347055756</v>
      </c>
      <c r="O558" s="35">
        <f t="shared" si="247"/>
        <v>148028.72934848806</v>
      </c>
      <c r="P558" s="35">
        <f t="shared" si="247"/>
        <v>138603.76793078452</v>
      </c>
      <c r="Q558" s="35">
        <f t="shared" si="247"/>
        <v>128633.50517391392</v>
      </c>
      <c r="R558" s="35">
        <f t="shared" si="247"/>
        <v>118086.39150039577</v>
      </c>
      <c r="S558" s="35">
        <f t="shared" si="247"/>
        <v>106929.05196433839</v>
      </c>
      <c r="T558" s="35">
        <f t="shared" si="247"/>
        <v>95126.180640837614</v>
      </c>
      <c r="U558" s="35">
        <f t="shared" si="247"/>
        <v>82640.42890504864</v>
      </c>
      <c r="V558" s="35">
        <f t="shared" si="247"/>
        <v>69432.287247403307</v>
      </c>
      <c r="W558" s="35">
        <f t="shared" si="247"/>
        <v>55459.960250994169</v>
      </c>
      <c r="X558" s="35">
        <f t="shared" si="248"/>
        <v>40679.234335507062</v>
      </c>
      <c r="Y558" s="35">
        <f t="shared" si="248"/>
        <v>25043.337849195424</v>
      </c>
      <c r="Z558" s="35">
        <f t="shared" si="248"/>
        <v>8502.7930661757036</v>
      </c>
      <c r="AA558" s="35" t="e">
        <f t="shared" si="248"/>
        <v>#N/A</v>
      </c>
      <c r="AB558" s="35" t="e">
        <f t="shared" si="248"/>
        <v>#N/A</v>
      </c>
      <c r="AC558" s="35" t="e">
        <f t="shared" si="248"/>
        <v>#N/A</v>
      </c>
      <c r="AD558" s="35" t="e">
        <f t="shared" si="248"/>
        <v>#N/A</v>
      </c>
      <c r="AE558" s="35" t="e">
        <f t="shared" si="248"/>
        <v>#N/A</v>
      </c>
      <c r="AF558" s="35" t="e">
        <f t="shared" si="248"/>
        <v>#N/A</v>
      </c>
      <c r="AG558" s="35" t="e">
        <f t="shared" si="248"/>
        <v>#N/A</v>
      </c>
      <c r="AH558" s="35" t="e">
        <f t="shared" si="248"/>
        <v>#N/A</v>
      </c>
      <c r="AI558" s="35" t="e">
        <f t="shared" si="248"/>
        <v>#N/A</v>
      </c>
      <c r="AJ558" s="35" t="e">
        <f t="shared" si="248"/>
        <v>#N/A</v>
      </c>
      <c r="AK558" s="35" t="e">
        <f t="shared" si="248"/>
        <v>#N/A</v>
      </c>
      <c r="AL558" s="35" t="e">
        <f t="shared" si="248"/>
        <v>#N/A</v>
      </c>
      <c r="AM558" s="35" t="e">
        <f t="shared" si="248"/>
        <v>#N/A</v>
      </c>
      <c r="AN558" s="35" t="e">
        <f t="shared" si="249"/>
        <v>#N/A</v>
      </c>
      <c r="AO558" s="35" t="e">
        <f t="shared" si="249"/>
        <v>#N/A</v>
      </c>
      <c r="AP558" s="35" t="e">
        <f t="shared" si="249"/>
        <v>#N/A</v>
      </c>
      <c r="AQ558" s="35" t="e">
        <f t="shared" si="249"/>
        <v>#N/A</v>
      </c>
      <c r="AR558" s="35" t="e">
        <f t="shared" si="249"/>
        <v>#N/A</v>
      </c>
      <c r="AS558" s="35" t="e">
        <f t="shared" si="249"/>
        <v>#N/A</v>
      </c>
      <c r="AT558" s="35" t="e">
        <f t="shared" si="249"/>
        <v>#N/A</v>
      </c>
      <c r="AU558" s="35" t="e">
        <f t="shared" si="249"/>
        <v>#N/A</v>
      </c>
      <c r="AV558" s="35" t="e">
        <f t="shared" si="249"/>
        <v>#N/A</v>
      </c>
      <c r="AW558" s="35" t="e">
        <f t="shared" si="249"/>
        <v>#N/A</v>
      </c>
      <c r="AX558" s="35" t="e">
        <f t="shared" si="249"/>
        <v>#N/A</v>
      </c>
      <c r="AY558" s="35" t="e">
        <f t="shared" si="249"/>
        <v>#N/A</v>
      </c>
      <c r="AZ558" s="35" t="e">
        <f t="shared" si="249"/>
        <v>#N/A</v>
      </c>
      <c r="BA558" s="35" t="e">
        <f t="shared" si="249"/>
        <v>#N/A</v>
      </c>
      <c r="BB558" s="35" t="e">
        <f t="shared" si="249"/>
        <v>#N/A</v>
      </c>
      <c r="BC558" s="35" t="e">
        <f t="shared" si="249"/>
        <v>#N/A</v>
      </c>
      <c r="BD558" s="35" t="e">
        <f t="shared" si="250"/>
        <v>#N/A</v>
      </c>
      <c r="BE558" s="35" t="e">
        <f t="shared" si="250"/>
        <v>#N/A</v>
      </c>
      <c r="BF558" s="35" t="e">
        <f t="shared" si="250"/>
        <v>#N/A</v>
      </c>
      <c r="BG558" s="35" t="e">
        <f t="shared" si="250"/>
        <v>#N/A</v>
      </c>
      <c r="BH558" s="35" t="e">
        <f t="shared" si="250"/>
        <v>#N/A</v>
      </c>
      <c r="BI558" s="35" t="e">
        <f t="shared" si="250"/>
        <v>#N/A</v>
      </c>
      <c r="BJ558" s="35" t="e">
        <f t="shared" si="250"/>
        <v>#N/A</v>
      </c>
      <c r="BK558" s="35" t="e">
        <f t="shared" si="250"/>
        <v>#N/A</v>
      </c>
      <c r="BL558" s="35" t="e">
        <f t="shared" si="250"/>
        <v>#N/A</v>
      </c>
      <c r="BM558" s="35" t="e">
        <f t="shared" si="250"/>
        <v>#N/A</v>
      </c>
      <c r="BN558" s="35" t="e">
        <f t="shared" si="250"/>
        <v>#N/A</v>
      </c>
    </row>
    <row r="559" spans="3:66" hidden="1">
      <c r="C559" s="35" t="s">
        <v>2</v>
      </c>
      <c r="G559" s="35">
        <f>F553</f>
        <v>310929.29706188192</v>
      </c>
      <c r="H559" s="35">
        <f t="shared" si="247"/>
        <v>310929.29706188192</v>
      </c>
      <c r="I559" s="35">
        <f t="shared" si="247"/>
        <v>310929.29706188192</v>
      </c>
      <c r="J559" s="35">
        <f t="shared" si="247"/>
        <v>310929.29706188192</v>
      </c>
      <c r="K559" s="35">
        <f t="shared" si="247"/>
        <v>310929.29706188192</v>
      </c>
      <c r="L559" s="35">
        <f t="shared" si="247"/>
        <v>310929.29706188192</v>
      </c>
      <c r="M559" s="35">
        <f t="shared" si="247"/>
        <v>310929.29706188192</v>
      </c>
      <c r="N559" s="35">
        <f t="shared" si="247"/>
        <v>310929.29706188192</v>
      </c>
      <c r="O559" s="35">
        <f t="shared" si="247"/>
        <v>310929.29706188192</v>
      </c>
      <c r="P559" s="35">
        <f t="shared" si="247"/>
        <v>310929.29706188192</v>
      </c>
      <c r="Q559" s="35">
        <f t="shared" si="247"/>
        <v>310929.29706188192</v>
      </c>
      <c r="R559" s="35">
        <f t="shared" si="247"/>
        <v>310929.29706188192</v>
      </c>
      <c r="S559" s="35">
        <f t="shared" si="247"/>
        <v>310929.29706188192</v>
      </c>
      <c r="T559" s="35">
        <f t="shared" si="247"/>
        <v>310929.29706188192</v>
      </c>
      <c r="U559" s="35">
        <f t="shared" si="247"/>
        <v>310929.29706188192</v>
      </c>
      <c r="V559" s="35">
        <f t="shared" si="247"/>
        <v>310929.29706188192</v>
      </c>
      <c r="W559" s="35">
        <f t="shared" si="247"/>
        <v>310929.29706188192</v>
      </c>
      <c r="X559" s="35">
        <f t="shared" si="248"/>
        <v>310929.29706188192</v>
      </c>
      <c r="Y559" s="35">
        <f t="shared" si="248"/>
        <v>310929.29706188192</v>
      </c>
      <c r="Z559" s="35">
        <f t="shared" si="248"/>
        <v>310929.29706188192</v>
      </c>
      <c r="AA559" s="35" t="e">
        <f t="shared" si="248"/>
        <v>#N/A</v>
      </c>
      <c r="AB559" s="35" t="e">
        <f t="shared" si="248"/>
        <v>#N/A</v>
      </c>
      <c r="AC559" s="35" t="e">
        <f t="shared" si="248"/>
        <v>#N/A</v>
      </c>
      <c r="AD559" s="35" t="e">
        <f t="shared" si="248"/>
        <v>#N/A</v>
      </c>
      <c r="AE559" s="35" t="e">
        <f t="shared" si="248"/>
        <v>#N/A</v>
      </c>
      <c r="AF559" s="35" t="e">
        <f t="shared" si="248"/>
        <v>#N/A</v>
      </c>
      <c r="AG559" s="35" t="e">
        <f t="shared" si="248"/>
        <v>#N/A</v>
      </c>
      <c r="AH559" s="35" t="e">
        <f t="shared" si="248"/>
        <v>#N/A</v>
      </c>
      <c r="AI559" s="35" t="e">
        <f t="shared" si="248"/>
        <v>#N/A</v>
      </c>
      <c r="AJ559" s="35" t="e">
        <f t="shared" si="248"/>
        <v>#N/A</v>
      </c>
      <c r="AK559" s="35" t="e">
        <f t="shared" si="248"/>
        <v>#N/A</v>
      </c>
      <c r="AL559" s="35" t="e">
        <f t="shared" si="248"/>
        <v>#N/A</v>
      </c>
      <c r="AM559" s="35" t="e">
        <f t="shared" si="248"/>
        <v>#N/A</v>
      </c>
      <c r="AN559" s="35" t="e">
        <f t="shared" si="249"/>
        <v>#N/A</v>
      </c>
      <c r="AO559" s="35" t="e">
        <f t="shared" si="249"/>
        <v>#N/A</v>
      </c>
      <c r="AP559" s="35" t="e">
        <f t="shared" si="249"/>
        <v>#N/A</v>
      </c>
      <c r="AQ559" s="35" t="e">
        <f t="shared" si="249"/>
        <v>#N/A</v>
      </c>
      <c r="AR559" s="35" t="e">
        <f t="shared" si="249"/>
        <v>#N/A</v>
      </c>
      <c r="AS559" s="35" t="e">
        <f t="shared" si="249"/>
        <v>#N/A</v>
      </c>
      <c r="AT559" s="35" t="e">
        <f t="shared" si="249"/>
        <v>#N/A</v>
      </c>
      <c r="AU559" s="35" t="e">
        <f t="shared" si="249"/>
        <v>#N/A</v>
      </c>
      <c r="AV559" s="35" t="e">
        <f t="shared" si="249"/>
        <v>#N/A</v>
      </c>
      <c r="AW559" s="35" t="e">
        <f t="shared" si="249"/>
        <v>#N/A</v>
      </c>
      <c r="AX559" s="35" t="e">
        <f t="shared" si="249"/>
        <v>#N/A</v>
      </c>
      <c r="AY559" s="35" t="e">
        <f t="shared" si="249"/>
        <v>#N/A</v>
      </c>
      <c r="AZ559" s="35" t="e">
        <f t="shared" si="249"/>
        <v>#N/A</v>
      </c>
      <c r="BA559" s="35" t="e">
        <f t="shared" si="249"/>
        <v>#N/A</v>
      </c>
      <c r="BB559" s="35" t="e">
        <f t="shared" si="249"/>
        <v>#N/A</v>
      </c>
      <c r="BC559" s="35" t="e">
        <f t="shared" si="249"/>
        <v>#N/A</v>
      </c>
      <c r="BD559" s="35" t="e">
        <f t="shared" si="250"/>
        <v>#N/A</v>
      </c>
      <c r="BE559" s="35" t="e">
        <f t="shared" si="250"/>
        <v>#N/A</v>
      </c>
      <c r="BF559" s="35" t="e">
        <f t="shared" si="250"/>
        <v>#N/A</v>
      </c>
      <c r="BG559" s="35" t="e">
        <f t="shared" si="250"/>
        <v>#N/A</v>
      </c>
      <c r="BH559" s="35" t="e">
        <f t="shared" si="250"/>
        <v>#N/A</v>
      </c>
      <c r="BI559" s="35" t="e">
        <f t="shared" si="250"/>
        <v>#N/A</v>
      </c>
      <c r="BJ559" s="35" t="e">
        <f t="shared" si="250"/>
        <v>#N/A</v>
      </c>
      <c r="BK559" s="35" t="e">
        <f t="shared" si="250"/>
        <v>#N/A</v>
      </c>
      <c r="BL559" s="35" t="e">
        <f t="shared" si="250"/>
        <v>#N/A</v>
      </c>
      <c r="BM559" s="35" t="e">
        <f t="shared" si="250"/>
        <v>#N/A</v>
      </c>
      <c r="BN559" s="35" t="e">
        <f t="shared" si="250"/>
        <v>#N/A</v>
      </c>
    </row>
    <row r="560" spans="3:66" hidden="1">
      <c r="C560" s="35" t="s">
        <v>13</v>
      </c>
      <c r="G560" s="35">
        <f>F554</f>
        <v>3630326.1054159706</v>
      </c>
      <c r="H560" s="35">
        <f t="shared" si="247"/>
        <v>3520442.3640738651</v>
      </c>
      <c r="I560" s="35">
        <f t="shared" si="247"/>
        <v>3404201.0634112526</v>
      </c>
      <c r="J560" s="35">
        <f t="shared" si="247"/>
        <v>3281234.373210303</v>
      </c>
      <c r="K560" s="35">
        <f t="shared" si="247"/>
        <v>3151153.1816477273</v>
      </c>
      <c r="L560" s="35">
        <f t="shared" si="247"/>
        <v>3013545.8640018879</v>
      </c>
      <c r="M560" s="35">
        <f t="shared" si="247"/>
        <v>2867976.9801208251</v>
      </c>
      <c r="N560" s="35">
        <f t="shared" si="247"/>
        <v>2713985.8965295008</v>
      </c>
      <c r="O560" s="35">
        <f t="shared" si="247"/>
        <v>2551085.328816107</v>
      </c>
      <c r="P560" s="35">
        <f t="shared" si="247"/>
        <v>2378759.7996850098</v>
      </c>
      <c r="Q560" s="35">
        <f t="shared" si="247"/>
        <v>2196464.0077970419</v>
      </c>
      <c r="R560" s="35">
        <f t="shared" si="247"/>
        <v>2003621.1022355556</v>
      </c>
      <c r="S560" s="35">
        <f t="shared" si="247"/>
        <v>1799620.8571380121</v>
      </c>
      <c r="T560" s="35">
        <f t="shared" si="247"/>
        <v>1583817.7407169677</v>
      </c>
      <c r="U560" s="35">
        <f t="shared" si="247"/>
        <v>1355528.8725601344</v>
      </c>
      <c r="V560" s="35">
        <f t="shared" si="247"/>
        <v>1114031.8627456557</v>
      </c>
      <c r="W560" s="35">
        <f t="shared" si="247"/>
        <v>858562.52593476791</v>
      </c>
      <c r="X560" s="35">
        <f t="shared" si="248"/>
        <v>588312.46320839308</v>
      </c>
      <c r="Y560" s="35">
        <f t="shared" si="248"/>
        <v>302426.50399570662</v>
      </c>
      <c r="Z560" s="35">
        <f t="shared" si="248"/>
        <v>0</v>
      </c>
      <c r="AA560" s="35" t="e">
        <f t="shared" si="248"/>
        <v>#N/A</v>
      </c>
      <c r="AB560" s="35" t="e">
        <f t="shared" si="248"/>
        <v>#N/A</v>
      </c>
      <c r="AC560" s="35" t="e">
        <f t="shared" si="248"/>
        <v>#N/A</v>
      </c>
      <c r="AD560" s="35" t="e">
        <f t="shared" si="248"/>
        <v>#N/A</v>
      </c>
      <c r="AE560" s="35" t="e">
        <f t="shared" si="248"/>
        <v>#N/A</v>
      </c>
      <c r="AF560" s="35" t="e">
        <f t="shared" si="248"/>
        <v>#N/A</v>
      </c>
      <c r="AG560" s="35" t="e">
        <f t="shared" si="248"/>
        <v>#N/A</v>
      </c>
      <c r="AH560" s="35" t="e">
        <f t="shared" si="248"/>
        <v>#N/A</v>
      </c>
      <c r="AI560" s="35" t="e">
        <f t="shared" si="248"/>
        <v>#N/A</v>
      </c>
      <c r="AJ560" s="35" t="e">
        <f t="shared" si="248"/>
        <v>#N/A</v>
      </c>
      <c r="AK560" s="35" t="e">
        <f t="shared" si="248"/>
        <v>#N/A</v>
      </c>
      <c r="AL560" s="35" t="e">
        <f t="shared" si="248"/>
        <v>#N/A</v>
      </c>
      <c r="AM560" s="35" t="e">
        <f t="shared" si="248"/>
        <v>#N/A</v>
      </c>
      <c r="AN560" s="35" t="e">
        <f t="shared" si="249"/>
        <v>#N/A</v>
      </c>
      <c r="AO560" s="35" t="e">
        <f t="shared" si="249"/>
        <v>#N/A</v>
      </c>
      <c r="AP560" s="35" t="e">
        <f t="shared" si="249"/>
        <v>#N/A</v>
      </c>
      <c r="AQ560" s="35" t="e">
        <f t="shared" si="249"/>
        <v>#N/A</v>
      </c>
      <c r="AR560" s="35" t="e">
        <f t="shared" si="249"/>
        <v>#N/A</v>
      </c>
      <c r="AS560" s="35" t="e">
        <f t="shared" si="249"/>
        <v>#N/A</v>
      </c>
      <c r="AT560" s="35" t="e">
        <f t="shared" si="249"/>
        <v>#N/A</v>
      </c>
      <c r="AU560" s="35" t="e">
        <f t="shared" si="249"/>
        <v>#N/A</v>
      </c>
      <c r="AV560" s="35" t="e">
        <f t="shared" si="249"/>
        <v>#N/A</v>
      </c>
      <c r="AW560" s="35" t="e">
        <f t="shared" si="249"/>
        <v>#N/A</v>
      </c>
      <c r="AX560" s="35" t="e">
        <f t="shared" si="249"/>
        <v>#N/A</v>
      </c>
      <c r="AY560" s="35" t="e">
        <f t="shared" si="249"/>
        <v>#N/A</v>
      </c>
      <c r="AZ560" s="35" t="e">
        <f t="shared" si="249"/>
        <v>#N/A</v>
      </c>
      <c r="BA560" s="35" t="e">
        <f t="shared" si="249"/>
        <v>#N/A</v>
      </c>
      <c r="BB560" s="35" t="e">
        <f t="shared" si="249"/>
        <v>#N/A</v>
      </c>
      <c r="BC560" s="35" t="e">
        <f t="shared" si="249"/>
        <v>#N/A</v>
      </c>
      <c r="BD560" s="35" t="e">
        <f t="shared" si="250"/>
        <v>#N/A</v>
      </c>
      <c r="BE560" s="35" t="e">
        <f t="shared" si="250"/>
        <v>#N/A</v>
      </c>
      <c r="BF560" s="35" t="e">
        <f t="shared" si="250"/>
        <v>#N/A</v>
      </c>
      <c r="BG560" s="35" t="e">
        <f t="shared" si="250"/>
        <v>#N/A</v>
      </c>
      <c r="BH560" s="35" t="e">
        <f t="shared" si="250"/>
        <v>#N/A</v>
      </c>
      <c r="BI560" s="35" t="e">
        <f t="shared" si="250"/>
        <v>#N/A</v>
      </c>
      <c r="BJ560" s="35" t="e">
        <f t="shared" si="250"/>
        <v>#N/A</v>
      </c>
      <c r="BK560" s="35" t="e">
        <f t="shared" si="250"/>
        <v>#N/A</v>
      </c>
      <c r="BL560" s="35" t="e">
        <f t="shared" si="250"/>
        <v>#N/A</v>
      </c>
      <c r="BM560" s="35" t="e">
        <f t="shared" si="250"/>
        <v>#N/A</v>
      </c>
      <c r="BN560" s="35" t="e">
        <f t="shared" si="250"/>
        <v>#N/A</v>
      </c>
    </row>
    <row r="561" spans="1:66" hidden="1"/>
    <row r="562" spans="1:66" hidden="1">
      <c r="C562" s="35" t="s">
        <v>12</v>
      </c>
      <c r="H562" s="35">
        <f>G556</f>
        <v>3734200</v>
      </c>
      <c r="I562" s="35">
        <f t="shared" ref="I562:X566" si="251">H556</f>
        <v>3630326.1054159706</v>
      </c>
      <c r="J562" s="35">
        <f t="shared" si="251"/>
        <v>3520442.3640738651</v>
      </c>
      <c r="K562" s="35">
        <f t="shared" si="251"/>
        <v>3404201.0634112526</v>
      </c>
      <c r="L562" s="35">
        <f t="shared" si="251"/>
        <v>3281234.373210303</v>
      </c>
      <c r="M562" s="35">
        <f t="shared" si="251"/>
        <v>3151153.1816477273</v>
      </c>
      <c r="N562" s="35">
        <f t="shared" si="251"/>
        <v>3013545.8640018879</v>
      </c>
      <c r="O562" s="35">
        <f t="shared" si="251"/>
        <v>2867976.9801208251</v>
      </c>
      <c r="P562" s="35">
        <f t="shared" si="251"/>
        <v>2713985.8965295008</v>
      </c>
      <c r="Q562" s="35">
        <f t="shared" si="251"/>
        <v>2551085.328816107</v>
      </c>
      <c r="R562" s="35">
        <f t="shared" si="251"/>
        <v>2378759.7996850098</v>
      </c>
      <c r="S562" s="35">
        <f t="shared" si="251"/>
        <v>2196464.0077970419</v>
      </c>
      <c r="T562" s="35">
        <f t="shared" si="251"/>
        <v>2003621.1022355556</v>
      </c>
      <c r="U562" s="35">
        <f t="shared" si="251"/>
        <v>1799620.8571380121</v>
      </c>
      <c r="V562" s="35">
        <f t="shared" si="251"/>
        <v>1583817.7407169677</v>
      </c>
      <c r="W562" s="35">
        <f t="shared" si="251"/>
        <v>1355528.8725601344</v>
      </c>
      <c r="X562" s="35">
        <f t="shared" si="251"/>
        <v>1114031.8627456557</v>
      </c>
      <c r="Y562" s="35">
        <f t="shared" ref="Y562:AN566" si="252">X556</f>
        <v>858562.52593476791</v>
      </c>
      <c r="Z562" s="35">
        <f t="shared" si="252"/>
        <v>588312.46320839308</v>
      </c>
      <c r="AA562" s="35">
        <f t="shared" si="252"/>
        <v>302426.50399570662</v>
      </c>
      <c r="AB562" s="35">
        <f t="shared" si="252"/>
        <v>0</v>
      </c>
      <c r="AC562" s="35" t="e">
        <f t="shared" si="252"/>
        <v>#N/A</v>
      </c>
      <c r="AD562" s="35" t="e">
        <f t="shared" si="252"/>
        <v>#N/A</v>
      </c>
      <c r="AE562" s="35" t="e">
        <f t="shared" si="252"/>
        <v>#N/A</v>
      </c>
      <c r="AF562" s="35" t="e">
        <f t="shared" si="252"/>
        <v>#N/A</v>
      </c>
      <c r="AG562" s="35" t="e">
        <f t="shared" si="252"/>
        <v>#N/A</v>
      </c>
      <c r="AH562" s="35" t="e">
        <f t="shared" si="252"/>
        <v>#N/A</v>
      </c>
      <c r="AI562" s="35" t="e">
        <f t="shared" si="252"/>
        <v>#N/A</v>
      </c>
      <c r="AJ562" s="35" t="e">
        <f t="shared" si="252"/>
        <v>#N/A</v>
      </c>
      <c r="AK562" s="35" t="e">
        <f t="shared" si="252"/>
        <v>#N/A</v>
      </c>
      <c r="AL562" s="35" t="e">
        <f t="shared" si="252"/>
        <v>#N/A</v>
      </c>
      <c r="AM562" s="35" t="e">
        <f t="shared" si="252"/>
        <v>#N/A</v>
      </c>
      <c r="AN562" s="35" t="e">
        <f t="shared" si="252"/>
        <v>#N/A</v>
      </c>
      <c r="AO562" s="35" t="e">
        <f t="shared" ref="AO562:BD566" si="253">AN556</f>
        <v>#N/A</v>
      </c>
      <c r="AP562" s="35" t="e">
        <f t="shared" si="253"/>
        <v>#N/A</v>
      </c>
      <c r="AQ562" s="35" t="e">
        <f t="shared" si="253"/>
        <v>#N/A</v>
      </c>
      <c r="AR562" s="35" t="e">
        <f t="shared" si="253"/>
        <v>#N/A</v>
      </c>
      <c r="AS562" s="35" t="e">
        <f t="shared" si="253"/>
        <v>#N/A</v>
      </c>
      <c r="AT562" s="35" t="e">
        <f t="shared" si="253"/>
        <v>#N/A</v>
      </c>
      <c r="AU562" s="35" t="e">
        <f t="shared" si="253"/>
        <v>#N/A</v>
      </c>
      <c r="AV562" s="35" t="e">
        <f t="shared" si="253"/>
        <v>#N/A</v>
      </c>
      <c r="AW562" s="35" t="e">
        <f t="shared" si="253"/>
        <v>#N/A</v>
      </c>
      <c r="AX562" s="35" t="e">
        <f t="shared" si="253"/>
        <v>#N/A</v>
      </c>
      <c r="AY562" s="35" t="e">
        <f t="shared" si="253"/>
        <v>#N/A</v>
      </c>
      <c r="AZ562" s="35" t="e">
        <f t="shared" si="253"/>
        <v>#N/A</v>
      </c>
      <c r="BA562" s="35" t="e">
        <f t="shared" si="253"/>
        <v>#N/A</v>
      </c>
      <c r="BB562" s="35" t="e">
        <f t="shared" si="253"/>
        <v>#N/A</v>
      </c>
      <c r="BC562" s="35" t="e">
        <f t="shared" si="253"/>
        <v>#N/A</v>
      </c>
      <c r="BD562" s="35" t="e">
        <f t="shared" si="253"/>
        <v>#N/A</v>
      </c>
      <c r="BE562" s="35" t="e">
        <f t="shared" ref="BE562:BN566" si="254">BD556</f>
        <v>#N/A</v>
      </c>
      <c r="BF562" s="35" t="e">
        <f t="shared" si="254"/>
        <v>#N/A</v>
      </c>
      <c r="BG562" s="35" t="e">
        <f t="shared" si="254"/>
        <v>#N/A</v>
      </c>
      <c r="BH562" s="35" t="e">
        <f t="shared" si="254"/>
        <v>#N/A</v>
      </c>
      <c r="BI562" s="35" t="e">
        <f t="shared" si="254"/>
        <v>#N/A</v>
      </c>
      <c r="BJ562" s="35" t="e">
        <f t="shared" si="254"/>
        <v>#N/A</v>
      </c>
      <c r="BK562" s="35" t="e">
        <f t="shared" si="254"/>
        <v>#N/A</v>
      </c>
      <c r="BL562" s="35" t="e">
        <f t="shared" si="254"/>
        <v>#N/A</v>
      </c>
      <c r="BM562" s="35" t="e">
        <f t="shared" si="254"/>
        <v>#N/A</v>
      </c>
      <c r="BN562" s="35" t="e">
        <f t="shared" si="254"/>
        <v>#N/A</v>
      </c>
    </row>
    <row r="563" spans="1:66" hidden="1">
      <c r="C563" s="35" t="s">
        <v>0</v>
      </c>
      <c r="H563" s="35">
        <f>G557</f>
        <v>103873.89458402924</v>
      </c>
      <c r="I563" s="35">
        <f t="shared" si="251"/>
        <v>109883.74134210525</v>
      </c>
      <c r="J563" s="35">
        <f t="shared" si="251"/>
        <v>116241.30066261273</v>
      </c>
      <c r="K563" s="35">
        <f t="shared" si="251"/>
        <v>122966.69020094963</v>
      </c>
      <c r="L563" s="35">
        <f t="shared" si="251"/>
        <v>130081.19156257599</v>
      </c>
      <c r="M563" s="35">
        <f t="shared" si="251"/>
        <v>137607.3176458393</v>
      </c>
      <c r="N563" s="35">
        <f t="shared" si="251"/>
        <v>145568.88388106288</v>
      </c>
      <c r="O563" s="35">
        <f t="shared" si="251"/>
        <v>153991.08359132436</v>
      </c>
      <c r="P563" s="35">
        <f t="shared" si="251"/>
        <v>162900.56771339383</v>
      </c>
      <c r="Q563" s="35">
        <f t="shared" si="251"/>
        <v>172325.52913109737</v>
      </c>
      <c r="R563" s="35">
        <f t="shared" si="251"/>
        <v>182295.79188796799</v>
      </c>
      <c r="S563" s="35">
        <f t="shared" si="251"/>
        <v>192842.90556148614</v>
      </c>
      <c r="T563" s="35">
        <f t="shared" si="251"/>
        <v>204000.24509754352</v>
      </c>
      <c r="U563" s="35">
        <f t="shared" si="251"/>
        <v>215803.11642104431</v>
      </c>
      <c r="V563" s="35">
        <f t="shared" si="251"/>
        <v>228288.86815683328</v>
      </c>
      <c r="W563" s="35">
        <f t="shared" si="251"/>
        <v>241497.0098144786</v>
      </c>
      <c r="X563" s="35">
        <f t="shared" si="251"/>
        <v>255469.33681088773</v>
      </c>
      <c r="Y563" s="35">
        <f t="shared" si="252"/>
        <v>270250.06272637483</v>
      </c>
      <c r="Z563" s="35">
        <f t="shared" si="252"/>
        <v>285885.95921268646</v>
      </c>
      <c r="AA563" s="35">
        <f t="shared" si="252"/>
        <v>302426.50399570621</v>
      </c>
      <c r="AB563" s="35" t="e">
        <f t="shared" si="252"/>
        <v>#N/A</v>
      </c>
      <c r="AC563" s="35" t="e">
        <f t="shared" si="252"/>
        <v>#N/A</v>
      </c>
      <c r="AD563" s="35" t="e">
        <f t="shared" si="252"/>
        <v>#N/A</v>
      </c>
      <c r="AE563" s="35" t="e">
        <f t="shared" si="252"/>
        <v>#N/A</v>
      </c>
      <c r="AF563" s="35" t="e">
        <f t="shared" si="252"/>
        <v>#N/A</v>
      </c>
      <c r="AG563" s="35" t="e">
        <f t="shared" si="252"/>
        <v>#N/A</v>
      </c>
      <c r="AH563" s="35" t="e">
        <f t="shared" si="252"/>
        <v>#N/A</v>
      </c>
      <c r="AI563" s="35" t="e">
        <f t="shared" si="252"/>
        <v>#N/A</v>
      </c>
      <c r="AJ563" s="35" t="e">
        <f t="shared" si="252"/>
        <v>#N/A</v>
      </c>
      <c r="AK563" s="35" t="e">
        <f t="shared" si="252"/>
        <v>#N/A</v>
      </c>
      <c r="AL563" s="35" t="e">
        <f t="shared" si="252"/>
        <v>#N/A</v>
      </c>
      <c r="AM563" s="35" t="e">
        <f t="shared" si="252"/>
        <v>#N/A</v>
      </c>
      <c r="AN563" s="35" t="e">
        <f t="shared" si="252"/>
        <v>#N/A</v>
      </c>
      <c r="AO563" s="35" t="e">
        <f t="shared" si="253"/>
        <v>#N/A</v>
      </c>
      <c r="AP563" s="35" t="e">
        <f t="shared" si="253"/>
        <v>#N/A</v>
      </c>
      <c r="AQ563" s="35" t="e">
        <f t="shared" si="253"/>
        <v>#N/A</v>
      </c>
      <c r="AR563" s="35" t="e">
        <f t="shared" si="253"/>
        <v>#N/A</v>
      </c>
      <c r="AS563" s="35" t="e">
        <f t="shared" si="253"/>
        <v>#N/A</v>
      </c>
      <c r="AT563" s="35" t="e">
        <f t="shared" si="253"/>
        <v>#N/A</v>
      </c>
      <c r="AU563" s="35" t="e">
        <f t="shared" si="253"/>
        <v>#N/A</v>
      </c>
      <c r="AV563" s="35" t="e">
        <f t="shared" si="253"/>
        <v>#N/A</v>
      </c>
      <c r="AW563" s="35" t="e">
        <f t="shared" si="253"/>
        <v>#N/A</v>
      </c>
      <c r="AX563" s="35" t="e">
        <f t="shared" si="253"/>
        <v>#N/A</v>
      </c>
      <c r="AY563" s="35" t="e">
        <f t="shared" si="253"/>
        <v>#N/A</v>
      </c>
      <c r="AZ563" s="35" t="e">
        <f t="shared" si="253"/>
        <v>#N/A</v>
      </c>
      <c r="BA563" s="35" t="e">
        <f t="shared" si="253"/>
        <v>#N/A</v>
      </c>
      <c r="BB563" s="35" t="e">
        <f t="shared" si="253"/>
        <v>#N/A</v>
      </c>
      <c r="BC563" s="35" t="e">
        <f t="shared" si="253"/>
        <v>#N/A</v>
      </c>
      <c r="BD563" s="35" t="e">
        <f t="shared" si="253"/>
        <v>#N/A</v>
      </c>
      <c r="BE563" s="35" t="e">
        <f t="shared" si="254"/>
        <v>#N/A</v>
      </c>
      <c r="BF563" s="35" t="e">
        <f t="shared" si="254"/>
        <v>#N/A</v>
      </c>
      <c r="BG563" s="35" t="e">
        <f t="shared" si="254"/>
        <v>#N/A</v>
      </c>
      <c r="BH563" s="35" t="e">
        <f t="shared" si="254"/>
        <v>#N/A</v>
      </c>
      <c r="BI563" s="35" t="e">
        <f t="shared" si="254"/>
        <v>#N/A</v>
      </c>
      <c r="BJ563" s="35" t="e">
        <f t="shared" si="254"/>
        <v>#N/A</v>
      </c>
      <c r="BK563" s="35" t="e">
        <f t="shared" si="254"/>
        <v>#N/A</v>
      </c>
      <c r="BL563" s="35" t="e">
        <f t="shared" si="254"/>
        <v>#N/A</v>
      </c>
      <c r="BM563" s="35" t="e">
        <f t="shared" si="254"/>
        <v>#N/A</v>
      </c>
      <c r="BN563" s="35" t="e">
        <f t="shared" si="254"/>
        <v>#N/A</v>
      </c>
    </row>
    <row r="564" spans="1:66" hidden="1">
      <c r="C564" s="35" t="s">
        <v>1</v>
      </c>
      <c r="H564" s="35">
        <f>G558</f>
        <v>207055.40247785265</v>
      </c>
      <c r="I564" s="35">
        <f t="shared" si="251"/>
        <v>201045.55571977666</v>
      </c>
      <c r="J564" s="35">
        <f t="shared" si="251"/>
        <v>194687.99639926918</v>
      </c>
      <c r="K564" s="35">
        <f t="shared" si="251"/>
        <v>187962.60686093228</v>
      </c>
      <c r="L564" s="35">
        <f t="shared" si="251"/>
        <v>180848.10549930594</v>
      </c>
      <c r="M564" s="35">
        <f t="shared" si="251"/>
        <v>173321.97941604262</v>
      </c>
      <c r="N564" s="35">
        <f t="shared" si="251"/>
        <v>165360.41318081904</v>
      </c>
      <c r="O564" s="35">
        <f t="shared" si="251"/>
        <v>156938.21347055756</v>
      </c>
      <c r="P564" s="35">
        <f t="shared" si="251"/>
        <v>148028.72934848806</v>
      </c>
      <c r="Q564" s="35">
        <f t="shared" si="251"/>
        <v>138603.76793078452</v>
      </c>
      <c r="R564" s="35">
        <f t="shared" si="251"/>
        <v>128633.50517391392</v>
      </c>
      <c r="S564" s="35">
        <f t="shared" si="251"/>
        <v>118086.39150039577</v>
      </c>
      <c r="T564" s="35">
        <f t="shared" si="251"/>
        <v>106929.05196433839</v>
      </c>
      <c r="U564" s="35">
        <f t="shared" si="251"/>
        <v>95126.180640837614</v>
      </c>
      <c r="V564" s="35">
        <f t="shared" si="251"/>
        <v>82640.42890504864</v>
      </c>
      <c r="W564" s="35">
        <f t="shared" si="251"/>
        <v>69432.287247403307</v>
      </c>
      <c r="X564" s="35">
        <f t="shared" si="251"/>
        <v>55459.960250994169</v>
      </c>
      <c r="Y564" s="35">
        <f t="shared" si="252"/>
        <v>40679.234335507062</v>
      </c>
      <c r="Z564" s="35">
        <f t="shared" si="252"/>
        <v>25043.337849195424</v>
      </c>
      <c r="AA564" s="35">
        <f t="shared" si="252"/>
        <v>8502.7930661757036</v>
      </c>
      <c r="AB564" s="35" t="e">
        <f t="shared" si="252"/>
        <v>#N/A</v>
      </c>
      <c r="AC564" s="35" t="e">
        <f t="shared" si="252"/>
        <v>#N/A</v>
      </c>
      <c r="AD564" s="35" t="e">
        <f t="shared" si="252"/>
        <v>#N/A</v>
      </c>
      <c r="AE564" s="35" t="e">
        <f t="shared" si="252"/>
        <v>#N/A</v>
      </c>
      <c r="AF564" s="35" t="e">
        <f t="shared" si="252"/>
        <v>#N/A</v>
      </c>
      <c r="AG564" s="35" t="e">
        <f t="shared" si="252"/>
        <v>#N/A</v>
      </c>
      <c r="AH564" s="35" t="e">
        <f t="shared" si="252"/>
        <v>#N/A</v>
      </c>
      <c r="AI564" s="35" t="e">
        <f t="shared" si="252"/>
        <v>#N/A</v>
      </c>
      <c r="AJ564" s="35" t="e">
        <f t="shared" si="252"/>
        <v>#N/A</v>
      </c>
      <c r="AK564" s="35" t="e">
        <f t="shared" si="252"/>
        <v>#N/A</v>
      </c>
      <c r="AL564" s="35" t="e">
        <f t="shared" si="252"/>
        <v>#N/A</v>
      </c>
      <c r="AM564" s="35" t="e">
        <f t="shared" si="252"/>
        <v>#N/A</v>
      </c>
      <c r="AN564" s="35" t="e">
        <f t="shared" si="252"/>
        <v>#N/A</v>
      </c>
      <c r="AO564" s="35" t="e">
        <f t="shared" si="253"/>
        <v>#N/A</v>
      </c>
      <c r="AP564" s="35" t="e">
        <f t="shared" si="253"/>
        <v>#N/A</v>
      </c>
      <c r="AQ564" s="35" t="e">
        <f t="shared" si="253"/>
        <v>#N/A</v>
      </c>
      <c r="AR564" s="35" t="e">
        <f t="shared" si="253"/>
        <v>#N/A</v>
      </c>
      <c r="AS564" s="35" t="e">
        <f t="shared" si="253"/>
        <v>#N/A</v>
      </c>
      <c r="AT564" s="35" t="e">
        <f t="shared" si="253"/>
        <v>#N/A</v>
      </c>
      <c r="AU564" s="35" t="e">
        <f t="shared" si="253"/>
        <v>#N/A</v>
      </c>
      <c r="AV564" s="35" t="e">
        <f t="shared" si="253"/>
        <v>#N/A</v>
      </c>
      <c r="AW564" s="35" t="e">
        <f t="shared" si="253"/>
        <v>#N/A</v>
      </c>
      <c r="AX564" s="35" t="e">
        <f t="shared" si="253"/>
        <v>#N/A</v>
      </c>
      <c r="AY564" s="35" t="e">
        <f t="shared" si="253"/>
        <v>#N/A</v>
      </c>
      <c r="AZ564" s="35" t="e">
        <f t="shared" si="253"/>
        <v>#N/A</v>
      </c>
      <c r="BA564" s="35" t="e">
        <f t="shared" si="253"/>
        <v>#N/A</v>
      </c>
      <c r="BB564" s="35" t="e">
        <f t="shared" si="253"/>
        <v>#N/A</v>
      </c>
      <c r="BC564" s="35" t="e">
        <f t="shared" si="253"/>
        <v>#N/A</v>
      </c>
      <c r="BD564" s="35" t="e">
        <f t="shared" si="253"/>
        <v>#N/A</v>
      </c>
      <c r="BE564" s="35" t="e">
        <f t="shared" si="254"/>
        <v>#N/A</v>
      </c>
      <c r="BF564" s="35" t="e">
        <f t="shared" si="254"/>
        <v>#N/A</v>
      </c>
      <c r="BG564" s="35" t="e">
        <f t="shared" si="254"/>
        <v>#N/A</v>
      </c>
      <c r="BH564" s="35" t="e">
        <f t="shared" si="254"/>
        <v>#N/A</v>
      </c>
      <c r="BI564" s="35" t="e">
        <f t="shared" si="254"/>
        <v>#N/A</v>
      </c>
      <c r="BJ564" s="35" t="e">
        <f t="shared" si="254"/>
        <v>#N/A</v>
      </c>
      <c r="BK564" s="35" t="e">
        <f t="shared" si="254"/>
        <v>#N/A</v>
      </c>
      <c r="BL564" s="35" t="e">
        <f t="shared" si="254"/>
        <v>#N/A</v>
      </c>
      <c r="BM564" s="35" t="e">
        <f t="shared" si="254"/>
        <v>#N/A</v>
      </c>
      <c r="BN564" s="35" t="e">
        <f t="shared" si="254"/>
        <v>#N/A</v>
      </c>
    </row>
    <row r="565" spans="1:66" hidden="1">
      <c r="C565" s="35" t="s">
        <v>2</v>
      </c>
      <c r="H565" s="35">
        <f>G559</f>
        <v>310929.29706188192</v>
      </c>
      <c r="I565" s="35">
        <f t="shared" si="251"/>
        <v>310929.29706188192</v>
      </c>
      <c r="J565" s="35">
        <f t="shared" si="251"/>
        <v>310929.29706188192</v>
      </c>
      <c r="K565" s="35">
        <f t="shared" si="251"/>
        <v>310929.29706188192</v>
      </c>
      <c r="L565" s="35">
        <f t="shared" si="251"/>
        <v>310929.29706188192</v>
      </c>
      <c r="M565" s="35">
        <f t="shared" si="251"/>
        <v>310929.29706188192</v>
      </c>
      <c r="N565" s="35">
        <f t="shared" si="251"/>
        <v>310929.29706188192</v>
      </c>
      <c r="O565" s="35">
        <f t="shared" si="251"/>
        <v>310929.29706188192</v>
      </c>
      <c r="P565" s="35">
        <f t="shared" si="251"/>
        <v>310929.29706188192</v>
      </c>
      <c r="Q565" s="35">
        <f t="shared" si="251"/>
        <v>310929.29706188192</v>
      </c>
      <c r="R565" s="35">
        <f t="shared" si="251"/>
        <v>310929.29706188192</v>
      </c>
      <c r="S565" s="35">
        <f t="shared" si="251"/>
        <v>310929.29706188192</v>
      </c>
      <c r="T565" s="35">
        <f t="shared" si="251"/>
        <v>310929.29706188192</v>
      </c>
      <c r="U565" s="35">
        <f t="shared" si="251"/>
        <v>310929.29706188192</v>
      </c>
      <c r="V565" s="35">
        <f t="shared" si="251"/>
        <v>310929.29706188192</v>
      </c>
      <c r="W565" s="35">
        <f t="shared" si="251"/>
        <v>310929.29706188192</v>
      </c>
      <c r="X565" s="35">
        <f t="shared" si="251"/>
        <v>310929.29706188192</v>
      </c>
      <c r="Y565" s="35">
        <f t="shared" si="252"/>
        <v>310929.29706188192</v>
      </c>
      <c r="Z565" s="35">
        <f t="shared" si="252"/>
        <v>310929.29706188192</v>
      </c>
      <c r="AA565" s="35">
        <f t="shared" si="252"/>
        <v>310929.29706188192</v>
      </c>
      <c r="AB565" s="35" t="e">
        <f t="shared" si="252"/>
        <v>#N/A</v>
      </c>
      <c r="AC565" s="35" t="e">
        <f t="shared" si="252"/>
        <v>#N/A</v>
      </c>
      <c r="AD565" s="35" t="e">
        <f t="shared" si="252"/>
        <v>#N/A</v>
      </c>
      <c r="AE565" s="35" t="e">
        <f t="shared" si="252"/>
        <v>#N/A</v>
      </c>
      <c r="AF565" s="35" t="e">
        <f t="shared" si="252"/>
        <v>#N/A</v>
      </c>
      <c r="AG565" s="35" t="e">
        <f t="shared" si="252"/>
        <v>#N/A</v>
      </c>
      <c r="AH565" s="35" t="e">
        <f t="shared" si="252"/>
        <v>#N/A</v>
      </c>
      <c r="AI565" s="35" t="e">
        <f t="shared" si="252"/>
        <v>#N/A</v>
      </c>
      <c r="AJ565" s="35" t="e">
        <f t="shared" si="252"/>
        <v>#N/A</v>
      </c>
      <c r="AK565" s="35" t="e">
        <f t="shared" si="252"/>
        <v>#N/A</v>
      </c>
      <c r="AL565" s="35" t="e">
        <f t="shared" si="252"/>
        <v>#N/A</v>
      </c>
      <c r="AM565" s="35" t="e">
        <f t="shared" si="252"/>
        <v>#N/A</v>
      </c>
      <c r="AN565" s="35" t="e">
        <f t="shared" si="252"/>
        <v>#N/A</v>
      </c>
      <c r="AO565" s="35" t="e">
        <f t="shared" si="253"/>
        <v>#N/A</v>
      </c>
      <c r="AP565" s="35" t="e">
        <f t="shared" si="253"/>
        <v>#N/A</v>
      </c>
      <c r="AQ565" s="35" t="e">
        <f t="shared" si="253"/>
        <v>#N/A</v>
      </c>
      <c r="AR565" s="35" t="e">
        <f t="shared" si="253"/>
        <v>#N/A</v>
      </c>
      <c r="AS565" s="35" t="e">
        <f t="shared" si="253"/>
        <v>#N/A</v>
      </c>
      <c r="AT565" s="35" t="e">
        <f t="shared" si="253"/>
        <v>#N/A</v>
      </c>
      <c r="AU565" s="35" t="e">
        <f t="shared" si="253"/>
        <v>#N/A</v>
      </c>
      <c r="AV565" s="35" t="e">
        <f t="shared" si="253"/>
        <v>#N/A</v>
      </c>
      <c r="AW565" s="35" t="e">
        <f t="shared" si="253"/>
        <v>#N/A</v>
      </c>
      <c r="AX565" s="35" t="e">
        <f t="shared" si="253"/>
        <v>#N/A</v>
      </c>
      <c r="AY565" s="35" t="e">
        <f t="shared" si="253"/>
        <v>#N/A</v>
      </c>
      <c r="AZ565" s="35" t="e">
        <f t="shared" si="253"/>
        <v>#N/A</v>
      </c>
      <c r="BA565" s="35" t="e">
        <f t="shared" si="253"/>
        <v>#N/A</v>
      </c>
      <c r="BB565" s="35" t="e">
        <f t="shared" si="253"/>
        <v>#N/A</v>
      </c>
      <c r="BC565" s="35" t="e">
        <f t="shared" si="253"/>
        <v>#N/A</v>
      </c>
      <c r="BD565" s="35" t="e">
        <f t="shared" si="253"/>
        <v>#N/A</v>
      </c>
      <c r="BE565" s="35" t="e">
        <f t="shared" si="254"/>
        <v>#N/A</v>
      </c>
      <c r="BF565" s="35" t="e">
        <f t="shared" si="254"/>
        <v>#N/A</v>
      </c>
      <c r="BG565" s="35" t="e">
        <f t="shared" si="254"/>
        <v>#N/A</v>
      </c>
      <c r="BH565" s="35" t="e">
        <f t="shared" si="254"/>
        <v>#N/A</v>
      </c>
      <c r="BI565" s="35" t="e">
        <f t="shared" si="254"/>
        <v>#N/A</v>
      </c>
      <c r="BJ565" s="35" t="e">
        <f t="shared" si="254"/>
        <v>#N/A</v>
      </c>
      <c r="BK565" s="35" t="e">
        <f t="shared" si="254"/>
        <v>#N/A</v>
      </c>
      <c r="BL565" s="35" t="e">
        <f t="shared" si="254"/>
        <v>#N/A</v>
      </c>
      <c r="BM565" s="35" t="e">
        <f t="shared" si="254"/>
        <v>#N/A</v>
      </c>
      <c r="BN565" s="35" t="e">
        <f t="shared" si="254"/>
        <v>#N/A</v>
      </c>
    </row>
    <row r="566" spans="1:66" hidden="1">
      <c r="C566" s="35" t="s">
        <v>13</v>
      </c>
      <c r="H566" s="35">
        <f>G560</f>
        <v>3630326.1054159706</v>
      </c>
      <c r="I566" s="35">
        <f t="shared" si="251"/>
        <v>3520442.3640738651</v>
      </c>
      <c r="J566" s="35">
        <f t="shared" si="251"/>
        <v>3404201.0634112526</v>
      </c>
      <c r="K566" s="35">
        <f t="shared" si="251"/>
        <v>3281234.373210303</v>
      </c>
      <c r="L566" s="35">
        <f t="shared" si="251"/>
        <v>3151153.1816477273</v>
      </c>
      <c r="M566" s="35">
        <f t="shared" si="251"/>
        <v>3013545.8640018879</v>
      </c>
      <c r="N566" s="35">
        <f t="shared" si="251"/>
        <v>2867976.9801208251</v>
      </c>
      <c r="O566" s="35">
        <f t="shared" si="251"/>
        <v>2713985.8965295008</v>
      </c>
      <c r="P566" s="35">
        <f t="shared" si="251"/>
        <v>2551085.328816107</v>
      </c>
      <c r="Q566" s="35">
        <f t="shared" si="251"/>
        <v>2378759.7996850098</v>
      </c>
      <c r="R566" s="35">
        <f t="shared" si="251"/>
        <v>2196464.0077970419</v>
      </c>
      <c r="S566" s="35">
        <f t="shared" si="251"/>
        <v>2003621.1022355556</v>
      </c>
      <c r="T566" s="35">
        <f t="shared" si="251"/>
        <v>1799620.8571380121</v>
      </c>
      <c r="U566" s="35">
        <f t="shared" si="251"/>
        <v>1583817.7407169677</v>
      </c>
      <c r="V566" s="35">
        <f t="shared" si="251"/>
        <v>1355528.8725601344</v>
      </c>
      <c r="W566" s="35">
        <f t="shared" si="251"/>
        <v>1114031.8627456557</v>
      </c>
      <c r="X566" s="35">
        <f t="shared" si="251"/>
        <v>858562.52593476791</v>
      </c>
      <c r="Y566" s="35">
        <f t="shared" si="252"/>
        <v>588312.46320839308</v>
      </c>
      <c r="Z566" s="35">
        <f t="shared" si="252"/>
        <v>302426.50399570662</v>
      </c>
      <c r="AA566" s="35">
        <f t="shared" si="252"/>
        <v>0</v>
      </c>
      <c r="AB566" s="35" t="e">
        <f t="shared" si="252"/>
        <v>#N/A</v>
      </c>
      <c r="AC566" s="35" t="e">
        <f t="shared" si="252"/>
        <v>#N/A</v>
      </c>
      <c r="AD566" s="35" t="e">
        <f t="shared" si="252"/>
        <v>#N/A</v>
      </c>
      <c r="AE566" s="35" t="e">
        <f t="shared" si="252"/>
        <v>#N/A</v>
      </c>
      <c r="AF566" s="35" t="e">
        <f t="shared" si="252"/>
        <v>#N/A</v>
      </c>
      <c r="AG566" s="35" t="e">
        <f t="shared" si="252"/>
        <v>#N/A</v>
      </c>
      <c r="AH566" s="35" t="e">
        <f t="shared" si="252"/>
        <v>#N/A</v>
      </c>
      <c r="AI566" s="35" t="e">
        <f t="shared" si="252"/>
        <v>#N/A</v>
      </c>
      <c r="AJ566" s="35" t="e">
        <f t="shared" si="252"/>
        <v>#N/A</v>
      </c>
      <c r="AK566" s="35" t="e">
        <f t="shared" si="252"/>
        <v>#N/A</v>
      </c>
      <c r="AL566" s="35" t="e">
        <f t="shared" si="252"/>
        <v>#N/A</v>
      </c>
      <c r="AM566" s="35" t="e">
        <f t="shared" si="252"/>
        <v>#N/A</v>
      </c>
      <c r="AN566" s="35" t="e">
        <f t="shared" si="252"/>
        <v>#N/A</v>
      </c>
      <c r="AO566" s="35" t="e">
        <f t="shared" si="253"/>
        <v>#N/A</v>
      </c>
      <c r="AP566" s="35" t="e">
        <f t="shared" si="253"/>
        <v>#N/A</v>
      </c>
      <c r="AQ566" s="35" t="e">
        <f t="shared" si="253"/>
        <v>#N/A</v>
      </c>
      <c r="AR566" s="35" t="e">
        <f t="shared" si="253"/>
        <v>#N/A</v>
      </c>
      <c r="AS566" s="35" t="e">
        <f t="shared" si="253"/>
        <v>#N/A</v>
      </c>
      <c r="AT566" s="35" t="e">
        <f t="shared" si="253"/>
        <v>#N/A</v>
      </c>
      <c r="AU566" s="35" t="e">
        <f t="shared" si="253"/>
        <v>#N/A</v>
      </c>
      <c r="AV566" s="35" t="e">
        <f t="shared" si="253"/>
        <v>#N/A</v>
      </c>
      <c r="AW566" s="35" t="e">
        <f t="shared" si="253"/>
        <v>#N/A</v>
      </c>
      <c r="AX566" s="35" t="e">
        <f t="shared" si="253"/>
        <v>#N/A</v>
      </c>
      <c r="AY566" s="35" t="e">
        <f t="shared" si="253"/>
        <v>#N/A</v>
      </c>
      <c r="AZ566" s="35" t="e">
        <f t="shared" si="253"/>
        <v>#N/A</v>
      </c>
      <c r="BA566" s="35" t="e">
        <f t="shared" si="253"/>
        <v>#N/A</v>
      </c>
      <c r="BB566" s="35" t="e">
        <f t="shared" si="253"/>
        <v>#N/A</v>
      </c>
      <c r="BC566" s="35" t="e">
        <f t="shared" si="253"/>
        <v>#N/A</v>
      </c>
      <c r="BD566" s="35" t="e">
        <f t="shared" si="253"/>
        <v>#N/A</v>
      </c>
      <c r="BE566" s="35" t="e">
        <f t="shared" si="254"/>
        <v>#N/A</v>
      </c>
      <c r="BF566" s="35" t="e">
        <f t="shared" si="254"/>
        <v>#N/A</v>
      </c>
      <c r="BG566" s="35" t="e">
        <f t="shared" si="254"/>
        <v>#N/A</v>
      </c>
      <c r="BH566" s="35" t="e">
        <f t="shared" si="254"/>
        <v>#N/A</v>
      </c>
      <c r="BI566" s="35" t="e">
        <f t="shared" si="254"/>
        <v>#N/A</v>
      </c>
      <c r="BJ566" s="35" t="e">
        <f t="shared" si="254"/>
        <v>#N/A</v>
      </c>
      <c r="BK566" s="35" t="e">
        <f t="shared" si="254"/>
        <v>#N/A</v>
      </c>
      <c r="BL566" s="35" t="e">
        <f t="shared" si="254"/>
        <v>#N/A</v>
      </c>
      <c r="BM566" s="35" t="e">
        <f t="shared" si="254"/>
        <v>#N/A</v>
      </c>
      <c r="BN566" s="35" t="e">
        <f t="shared" si="254"/>
        <v>#N/A</v>
      </c>
    </row>
    <row r="567" spans="1:66" hidden="1"/>
    <row r="568" spans="1:66" hidden="1"/>
    <row r="569" spans="1:66" hidden="1"/>
    <row r="570" spans="1:66">
      <c r="A570" s="35" t="s">
        <v>20</v>
      </c>
      <c r="B570" s="39">
        <f>[7]Input!L103</f>
        <v>0</v>
      </c>
      <c r="D570" s="35">
        <f>B571</f>
        <v>23</v>
      </c>
      <c r="E570" s="35">
        <f t="shared" ref="E570:BN570" si="255">IF(D570&gt;0,D570-1,0)</f>
        <v>22</v>
      </c>
      <c r="F570" s="35">
        <f t="shared" si="255"/>
        <v>21</v>
      </c>
      <c r="G570" s="35">
        <f t="shared" si="255"/>
        <v>20</v>
      </c>
      <c r="H570" s="35">
        <f t="shared" si="255"/>
        <v>19</v>
      </c>
      <c r="I570" s="35">
        <f t="shared" si="255"/>
        <v>18</v>
      </c>
      <c r="J570" s="35">
        <f t="shared" si="255"/>
        <v>17</v>
      </c>
      <c r="K570" s="35">
        <f t="shared" si="255"/>
        <v>16</v>
      </c>
      <c r="L570" s="35">
        <f t="shared" si="255"/>
        <v>15</v>
      </c>
      <c r="M570" s="35">
        <f t="shared" si="255"/>
        <v>14</v>
      </c>
      <c r="N570" s="35">
        <f t="shared" si="255"/>
        <v>13</v>
      </c>
      <c r="O570" s="35">
        <f t="shared" si="255"/>
        <v>12</v>
      </c>
      <c r="P570" s="35">
        <f t="shared" si="255"/>
        <v>11</v>
      </c>
      <c r="Q570" s="35">
        <f t="shared" si="255"/>
        <v>10</v>
      </c>
      <c r="R570" s="35">
        <f t="shared" si="255"/>
        <v>9</v>
      </c>
      <c r="S570" s="35">
        <f t="shared" si="255"/>
        <v>8</v>
      </c>
      <c r="T570" s="35">
        <f t="shared" si="255"/>
        <v>7</v>
      </c>
      <c r="U570" s="35">
        <f t="shared" si="255"/>
        <v>6</v>
      </c>
      <c r="V570" s="35">
        <f t="shared" si="255"/>
        <v>5</v>
      </c>
      <c r="W570" s="35">
        <f t="shared" si="255"/>
        <v>4</v>
      </c>
      <c r="X570" s="35">
        <f t="shared" si="255"/>
        <v>3</v>
      </c>
      <c r="Y570" s="35">
        <f t="shared" si="255"/>
        <v>2</v>
      </c>
      <c r="Z570" s="35">
        <f t="shared" si="255"/>
        <v>1</v>
      </c>
      <c r="AA570" s="35">
        <f t="shared" si="255"/>
        <v>0</v>
      </c>
      <c r="AB570" s="35">
        <f t="shared" si="255"/>
        <v>0</v>
      </c>
      <c r="AC570" s="35">
        <f t="shared" si="255"/>
        <v>0</v>
      </c>
      <c r="AD570" s="35">
        <f t="shared" si="255"/>
        <v>0</v>
      </c>
      <c r="AE570" s="35">
        <f t="shared" si="255"/>
        <v>0</v>
      </c>
      <c r="AF570" s="35">
        <f t="shared" si="255"/>
        <v>0</v>
      </c>
      <c r="AG570" s="35">
        <f t="shared" si="255"/>
        <v>0</v>
      </c>
      <c r="AH570" s="35">
        <f t="shared" si="255"/>
        <v>0</v>
      </c>
      <c r="AI570" s="35">
        <f t="shared" si="255"/>
        <v>0</v>
      </c>
      <c r="AJ570" s="35">
        <f t="shared" si="255"/>
        <v>0</v>
      </c>
      <c r="AK570" s="35">
        <f t="shared" si="255"/>
        <v>0</v>
      </c>
      <c r="AL570" s="35">
        <f t="shared" si="255"/>
        <v>0</v>
      </c>
      <c r="AM570" s="35">
        <f t="shared" si="255"/>
        <v>0</v>
      </c>
      <c r="AN570" s="35">
        <f t="shared" si="255"/>
        <v>0</v>
      </c>
      <c r="AO570" s="35">
        <f t="shared" si="255"/>
        <v>0</v>
      </c>
      <c r="AP570" s="35">
        <f t="shared" si="255"/>
        <v>0</v>
      </c>
      <c r="AQ570" s="35">
        <f t="shared" si="255"/>
        <v>0</v>
      </c>
      <c r="AR570" s="35">
        <f t="shared" si="255"/>
        <v>0</v>
      </c>
      <c r="AS570" s="35">
        <f t="shared" si="255"/>
        <v>0</v>
      </c>
      <c r="AT570" s="35">
        <f t="shared" si="255"/>
        <v>0</v>
      </c>
      <c r="AU570" s="35">
        <f t="shared" si="255"/>
        <v>0</v>
      </c>
      <c r="AV570" s="35">
        <f t="shared" si="255"/>
        <v>0</v>
      </c>
      <c r="AW570" s="35">
        <f t="shared" si="255"/>
        <v>0</v>
      </c>
      <c r="AX570" s="35">
        <f t="shared" si="255"/>
        <v>0</v>
      </c>
      <c r="AY570" s="35">
        <f t="shared" si="255"/>
        <v>0</v>
      </c>
      <c r="AZ570" s="35">
        <f t="shared" si="255"/>
        <v>0</v>
      </c>
      <c r="BA570" s="35">
        <f t="shared" si="255"/>
        <v>0</v>
      </c>
      <c r="BB570" s="35">
        <f t="shared" si="255"/>
        <v>0</v>
      </c>
      <c r="BC570" s="35">
        <f t="shared" si="255"/>
        <v>0</v>
      </c>
      <c r="BD570" s="35">
        <f t="shared" si="255"/>
        <v>0</v>
      </c>
      <c r="BE570" s="35">
        <f t="shared" si="255"/>
        <v>0</v>
      </c>
      <c r="BF570" s="35">
        <f t="shared" si="255"/>
        <v>0</v>
      </c>
      <c r="BG570" s="35">
        <f t="shared" si="255"/>
        <v>0</v>
      </c>
      <c r="BH570" s="35">
        <f t="shared" si="255"/>
        <v>0</v>
      </c>
      <c r="BI570" s="35">
        <f t="shared" si="255"/>
        <v>0</v>
      </c>
      <c r="BJ570" s="35">
        <f t="shared" si="255"/>
        <v>0</v>
      </c>
      <c r="BK570" s="35">
        <f t="shared" si="255"/>
        <v>0</v>
      </c>
      <c r="BL570" s="35">
        <f t="shared" si="255"/>
        <v>0</v>
      </c>
      <c r="BM570" s="35">
        <f t="shared" si="255"/>
        <v>0</v>
      </c>
      <c r="BN570" s="35">
        <f t="shared" si="255"/>
        <v>0</v>
      </c>
    </row>
    <row r="571" spans="1:66" ht="18.75">
      <c r="A571" s="44" t="s">
        <v>18</v>
      </c>
      <c r="B571" s="44">
        <v>23</v>
      </c>
      <c r="C571" s="35" t="s">
        <v>12</v>
      </c>
      <c r="D571" s="39">
        <f t="shared" ref="D571:BN575" si="256">IFERROR(D583,0)+IFERROR(D589,0)+IFERROR(D595,0)+IFERROR(D601,0)+IFERROR(D607,0)</f>
        <v>0</v>
      </c>
      <c r="E571" s="39">
        <f t="shared" si="256"/>
        <v>0</v>
      </c>
      <c r="F571" s="39">
        <f t="shared" si="256"/>
        <v>0</v>
      </c>
      <c r="G571" s="39">
        <f t="shared" si="256"/>
        <v>0</v>
      </c>
      <c r="H571" s="39">
        <f t="shared" si="256"/>
        <v>0</v>
      </c>
      <c r="I571" s="39">
        <f t="shared" si="256"/>
        <v>0</v>
      </c>
      <c r="J571" s="39">
        <f t="shared" si="256"/>
        <v>0</v>
      </c>
      <c r="K571" s="39">
        <f t="shared" si="256"/>
        <v>0</v>
      </c>
      <c r="L571" s="39">
        <f t="shared" si="256"/>
        <v>0</v>
      </c>
      <c r="M571" s="39">
        <f t="shared" si="256"/>
        <v>0</v>
      </c>
      <c r="N571" s="39">
        <f t="shared" si="256"/>
        <v>0</v>
      </c>
      <c r="O571" s="39">
        <f t="shared" si="256"/>
        <v>0</v>
      </c>
      <c r="P571" s="39">
        <f t="shared" si="256"/>
        <v>0</v>
      </c>
      <c r="Q571" s="39">
        <f t="shared" si="256"/>
        <v>0</v>
      </c>
      <c r="R571" s="39">
        <f t="shared" si="256"/>
        <v>0</v>
      </c>
      <c r="S571" s="39">
        <f t="shared" si="256"/>
        <v>0</v>
      </c>
      <c r="T571" s="39">
        <f t="shared" si="256"/>
        <v>0</v>
      </c>
      <c r="U571" s="39">
        <f t="shared" si="256"/>
        <v>0</v>
      </c>
      <c r="V571" s="39">
        <f t="shared" si="256"/>
        <v>0</v>
      </c>
      <c r="W571" s="39">
        <f t="shared" si="256"/>
        <v>0</v>
      </c>
      <c r="X571" s="39">
        <f t="shared" si="256"/>
        <v>0</v>
      </c>
      <c r="Y571" s="39">
        <f t="shared" si="256"/>
        <v>0</v>
      </c>
      <c r="Z571" s="39">
        <f t="shared" si="256"/>
        <v>0</v>
      </c>
      <c r="AA571" s="39">
        <f t="shared" si="256"/>
        <v>0</v>
      </c>
      <c r="AB571" s="39">
        <f t="shared" si="256"/>
        <v>0</v>
      </c>
      <c r="AC571" s="39">
        <f t="shared" si="256"/>
        <v>0</v>
      </c>
      <c r="AD571" s="39">
        <f t="shared" si="256"/>
        <v>0</v>
      </c>
      <c r="AE571" s="39">
        <f t="shared" si="256"/>
        <v>0</v>
      </c>
      <c r="AF571" s="39">
        <f t="shared" si="256"/>
        <v>0</v>
      </c>
      <c r="AG571" s="39">
        <f t="shared" si="256"/>
        <v>0</v>
      </c>
      <c r="AH571" s="39">
        <f t="shared" si="256"/>
        <v>0</v>
      </c>
      <c r="AI571" s="39">
        <f t="shared" si="256"/>
        <v>0</v>
      </c>
      <c r="AJ571" s="39">
        <f t="shared" si="256"/>
        <v>0</v>
      </c>
      <c r="AK571" s="39">
        <f t="shared" si="256"/>
        <v>0</v>
      </c>
      <c r="AL571" s="39">
        <f t="shared" si="256"/>
        <v>0</v>
      </c>
      <c r="AM571" s="39">
        <f t="shared" si="256"/>
        <v>0</v>
      </c>
      <c r="AN571" s="39">
        <f t="shared" si="256"/>
        <v>0</v>
      </c>
      <c r="AO571" s="39">
        <f t="shared" si="256"/>
        <v>0</v>
      </c>
      <c r="AP571" s="39">
        <f t="shared" si="256"/>
        <v>0</v>
      </c>
      <c r="AQ571" s="39">
        <f t="shared" si="256"/>
        <v>0</v>
      </c>
      <c r="AR571" s="39">
        <f t="shared" si="256"/>
        <v>0</v>
      </c>
      <c r="AS571" s="39">
        <f t="shared" si="256"/>
        <v>0</v>
      </c>
      <c r="AT571" s="39">
        <f t="shared" si="256"/>
        <v>0</v>
      </c>
      <c r="AU571" s="39">
        <f t="shared" si="256"/>
        <v>0</v>
      </c>
      <c r="AV571" s="39">
        <f t="shared" si="256"/>
        <v>0</v>
      </c>
      <c r="AW571" s="39">
        <f t="shared" si="256"/>
        <v>0</v>
      </c>
      <c r="AX571" s="39">
        <f t="shared" si="256"/>
        <v>0</v>
      </c>
      <c r="AY571" s="39">
        <f t="shared" si="256"/>
        <v>0</v>
      </c>
      <c r="AZ571" s="39">
        <f t="shared" si="256"/>
        <v>0</v>
      </c>
      <c r="BA571" s="39">
        <f t="shared" si="256"/>
        <v>0</v>
      </c>
      <c r="BB571" s="39">
        <f t="shared" si="256"/>
        <v>0</v>
      </c>
      <c r="BC571" s="39">
        <f t="shared" si="256"/>
        <v>0</v>
      </c>
      <c r="BD571" s="39">
        <f t="shared" si="256"/>
        <v>0</v>
      </c>
      <c r="BE571" s="39">
        <f t="shared" si="256"/>
        <v>0</v>
      </c>
      <c r="BF571" s="39">
        <f t="shared" si="256"/>
        <v>0</v>
      </c>
      <c r="BG571" s="39">
        <f t="shared" si="256"/>
        <v>0</v>
      </c>
      <c r="BH571" s="39">
        <f t="shared" si="256"/>
        <v>0</v>
      </c>
      <c r="BI571" s="39">
        <f t="shared" si="256"/>
        <v>0</v>
      </c>
      <c r="BJ571" s="39">
        <f t="shared" si="256"/>
        <v>0</v>
      </c>
      <c r="BK571" s="39">
        <f t="shared" si="256"/>
        <v>0</v>
      </c>
      <c r="BL571" s="39">
        <f t="shared" si="256"/>
        <v>0</v>
      </c>
      <c r="BM571" s="39">
        <f t="shared" si="256"/>
        <v>0</v>
      </c>
      <c r="BN571" s="39">
        <f t="shared" si="256"/>
        <v>0</v>
      </c>
    </row>
    <row r="572" spans="1:66">
      <c r="C572" s="35" t="s">
        <v>0</v>
      </c>
      <c r="D572" s="39">
        <f t="shared" si="256"/>
        <v>0</v>
      </c>
      <c r="E572" s="39">
        <f t="shared" si="256"/>
        <v>0</v>
      </c>
      <c r="F572" s="39">
        <f t="shared" si="256"/>
        <v>0</v>
      </c>
      <c r="G572" s="39">
        <f t="shared" si="256"/>
        <v>0</v>
      </c>
      <c r="H572" s="39">
        <f t="shared" si="256"/>
        <v>0</v>
      </c>
      <c r="I572" s="39">
        <f t="shared" si="256"/>
        <v>0</v>
      </c>
      <c r="J572" s="39">
        <f t="shared" si="256"/>
        <v>0</v>
      </c>
      <c r="K572" s="39">
        <f t="shared" si="256"/>
        <v>0</v>
      </c>
      <c r="L572" s="39">
        <f t="shared" si="256"/>
        <v>0</v>
      </c>
      <c r="M572" s="39">
        <f t="shared" si="256"/>
        <v>0</v>
      </c>
      <c r="N572" s="39">
        <f>IFERROR(N584,0)+IFERROR(N590,0)+IFERROR(N596,0)+IFERROR(N602,0)+IFERROR(N608,0)</f>
        <v>0</v>
      </c>
      <c r="O572" s="39">
        <f t="shared" si="256"/>
        <v>0</v>
      </c>
      <c r="P572" s="39">
        <f t="shared" si="256"/>
        <v>0</v>
      </c>
      <c r="Q572" s="39">
        <f t="shared" si="256"/>
        <v>0</v>
      </c>
      <c r="R572" s="39">
        <f t="shared" si="256"/>
        <v>0</v>
      </c>
      <c r="S572" s="39">
        <f t="shared" si="256"/>
        <v>0</v>
      </c>
      <c r="T572" s="39">
        <f t="shared" si="256"/>
        <v>0</v>
      </c>
      <c r="U572" s="39">
        <f t="shared" si="256"/>
        <v>0</v>
      </c>
      <c r="V572" s="39">
        <f t="shared" si="256"/>
        <v>0</v>
      </c>
      <c r="W572" s="39">
        <f t="shared" si="256"/>
        <v>0</v>
      </c>
      <c r="X572" s="39">
        <f t="shared" si="256"/>
        <v>0</v>
      </c>
      <c r="Y572" s="39">
        <f t="shared" si="256"/>
        <v>0</v>
      </c>
      <c r="Z572" s="39">
        <f t="shared" si="256"/>
        <v>0</v>
      </c>
      <c r="AA572" s="39">
        <f t="shared" si="256"/>
        <v>0</v>
      </c>
      <c r="AB572" s="39">
        <f t="shared" si="256"/>
        <v>0</v>
      </c>
      <c r="AC572" s="39">
        <f t="shared" si="256"/>
        <v>0</v>
      </c>
      <c r="AD572" s="39">
        <f t="shared" si="256"/>
        <v>0</v>
      </c>
      <c r="AE572" s="39">
        <f t="shared" si="256"/>
        <v>0</v>
      </c>
      <c r="AF572" s="39">
        <f t="shared" si="256"/>
        <v>0</v>
      </c>
      <c r="AG572" s="39">
        <f t="shared" si="256"/>
        <v>0</v>
      </c>
      <c r="AH572" s="39">
        <f t="shared" si="256"/>
        <v>0</v>
      </c>
      <c r="AI572" s="39">
        <f t="shared" si="256"/>
        <v>0</v>
      </c>
      <c r="AJ572" s="39">
        <f t="shared" si="256"/>
        <v>0</v>
      </c>
      <c r="AK572" s="39">
        <f t="shared" si="256"/>
        <v>0</v>
      </c>
      <c r="AL572" s="39">
        <f t="shared" si="256"/>
        <v>0</v>
      </c>
      <c r="AM572" s="39">
        <f t="shared" si="256"/>
        <v>0</v>
      </c>
      <c r="AN572" s="39">
        <f t="shared" si="256"/>
        <v>0</v>
      </c>
      <c r="AO572" s="39">
        <f t="shared" si="256"/>
        <v>0</v>
      </c>
      <c r="AP572" s="39">
        <f t="shared" si="256"/>
        <v>0</v>
      </c>
      <c r="AQ572" s="39">
        <f t="shared" si="256"/>
        <v>0</v>
      </c>
      <c r="AR572" s="39">
        <f t="shared" si="256"/>
        <v>0</v>
      </c>
      <c r="AS572" s="39">
        <f t="shared" si="256"/>
        <v>0</v>
      </c>
      <c r="AT572" s="39">
        <f t="shared" si="256"/>
        <v>0</v>
      </c>
      <c r="AU572" s="39">
        <f t="shared" si="256"/>
        <v>0</v>
      </c>
      <c r="AV572" s="39">
        <f t="shared" si="256"/>
        <v>0</v>
      </c>
      <c r="AW572" s="39">
        <f t="shared" si="256"/>
        <v>0</v>
      </c>
      <c r="AX572" s="39">
        <f t="shared" si="256"/>
        <v>0</v>
      </c>
      <c r="AY572" s="39">
        <f t="shared" si="256"/>
        <v>0</v>
      </c>
      <c r="AZ572" s="39">
        <f t="shared" si="256"/>
        <v>0</v>
      </c>
      <c r="BA572" s="39">
        <f t="shared" si="256"/>
        <v>0</v>
      </c>
      <c r="BB572" s="39">
        <f t="shared" si="256"/>
        <v>0</v>
      </c>
      <c r="BC572" s="39">
        <f t="shared" si="256"/>
        <v>0</v>
      </c>
      <c r="BD572" s="39">
        <f t="shared" si="256"/>
        <v>0</v>
      </c>
      <c r="BE572" s="39">
        <f t="shared" si="256"/>
        <v>0</v>
      </c>
      <c r="BF572" s="39">
        <f t="shared" si="256"/>
        <v>0</v>
      </c>
      <c r="BG572" s="39">
        <f t="shared" si="256"/>
        <v>0</v>
      </c>
      <c r="BH572" s="39">
        <f t="shared" si="256"/>
        <v>0</v>
      </c>
      <c r="BI572" s="39">
        <f t="shared" si="256"/>
        <v>0</v>
      </c>
      <c r="BJ572" s="39">
        <f t="shared" si="256"/>
        <v>0</v>
      </c>
      <c r="BK572" s="39">
        <f t="shared" si="256"/>
        <v>0</v>
      </c>
      <c r="BL572" s="39">
        <f t="shared" si="256"/>
        <v>0</v>
      </c>
      <c r="BM572" s="39">
        <f t="shared" si="256"/>
        <v>0</v>
      </c>
      <c r="BN572" s="39">
        <f t="shared" si="256"/>
        <v>0</v>
      </c>
    </row>
    <row r="573" spans="1:66">
      <c r="C573" s="35" t="s">
        <v>1</v>
      </c>
      <c r="D573" s="39">
        <f t="shared" si="256"/>
        <v>0</v>
      </c>
      <c r="E573" s="39">
        <f t="shared" si="256"/>
        <v>0</v>
      </c>
      <c r="F573" s="39">
        <f t="shared" si="256"/>
        <v>0</v>
      </c>
      <c r="G573" s="39">
        <f t="shared" si="256"/>
        <v>0</v>
      </c>
      <c r="H573" s="39">
        <f t="shared" si="256"/>
        <v>0</v>
      </c>
      <c r="I573" s="39">
        <f t="shared" si="256"/>
        <v>0</v>
      </c>
      <c r="J573" s="39">
        <f t="shared" si="256"/>
        <v>0</v>
      </c>
      <c r="K573" s="39">
        <f t="shared" si="256"/>
        <v>0</v>
      </c>
      <c r="L573" s="39">
        <f t="shared" si="256"/>
        <v>0</v>
      </c>
      <c r="M573" s="39">
        <f t="shared" si="256"/>
        <v>0</v>
      </c>
      <c r="N573" s="39">
        <f t="shared" si="256"/>
        <v>0</v>
      </c>
      <c r="O573" s="39">
        <f t="shared" si="256"/>
        <v>0</v>
      </c>
      <c r="P573" s="39">
        <f t="shared" si="256"/>
        <v>0</v>
      </c>
      <c r="Q573" s="39">
        <f t="shared" si="256"/>
        <v>0</v>
      </c>
      <c r="R573" s="39">
        <f t="shared" si="256"/>
        <v>0</v>
      </c>
      <c r="S573" s="39">
        <f t="shared" si="256"/>
        <v>0</v>
      </c>
      <c r="T573" s="39">
        <f t="shared" si="256"/>
        <v>0</v>
      </c>
      <c r="U573" s="39">
        <f t="shared" si="256"/>
        <v>0</v>
      </c>
      <c r="V573" s="39">
        <f t="shared" si="256"/>
        <v>0</v>
      </c>
      <c r="W573" s="39">
        <f t="shared" si="256"/>
        <v>0</v>
      </c>
      <c r="X573" s="39">
        <f t="shared" si="256"/>
        <v>0</v>
      </c>
      <c r="Y573" s="39">
        <f t="shared" si="256"/>
        <v>0</v>
      </c>
      <c r="Z573" s="39">
        <f t="shared" si="256"/>
        <v>0</v>
      </c>
      <c r="AA573" s="39">
        <f t="shared" si="256"/>
        <v>0</v>
      </c>
      <c r="AB573" s="39">
        <f t="shared" si="256"/>
        <v>0</v>
      </c>
      <c r="AC573" s="39">
        <f t="shared" si="256"/>
        <v>0</v>
      </c>
      <c r="AD573" s="39">
        <f t="shared" si="256"/>
        <v>0</v>
      </c>
      <c r="AE573" s="39">
        <f t="shared" si="256"/>
        <v>0</v>
      </c>
      <c r="AF573" s="39">
        <f t="shared" si="256"/>
        <v>0</v>
      </c>
      <c r="AG573" s="39">
        <f t="shared" si="256"/>
        <v>0</v>
      </c>
      <c r="AH573" s="39">
        <f t="shared" si="256"/>
        <v>0</v>
      </c>
      <c r="AI573" s="39">
        <f t="shared" si="256"/>
        <v>0</v>
      </c>
      <c r="AJ573" s="39">
        <f t="shared" si="256"/>
        <v>0</v>
      </c>
      <c r="AK573" s="39">
        <f t="shared" si="256"/>
        <v>0</v>
      </c>
      <c r="AL573" s="39">
        <f t="shared" si="256"/>
        <v>0</v>
      </c>
      <c r="AM573" s="39">
        <f t="shared" si="256"/>
        <v>0</v>
      </c>
      <c r="AN573" s="39">
        <f t="shared" si="256"/>
        <v>0</v>
      </c>
      <c r="AO573" s="39">
        <f t="shared" si="256"/>
        <v>0</v>
      </c>
      <c r="AP573" s="39">
        <f t="shared" si="256"/>
        <v>0</v>
      </c>
      <c r="AQ573" s="39">
        <f t="shared" si="256"/>
        <v>0</v>
      </c>
      <c r="AR573" s="39">
        <f t="shared" si="256"/>
        <v>0</v>
      </c>
      <c r="AS573" s="39">
        <f t="shared" si="256"/>
        <v>0</v>
      </c>
      <c r="AT573" s="39">
        <f t="shared" si="256"/>
        <v>0</v>
      </c>
      <c r="AU573" s="39">
        <f t="shared" si="256"/>
        <v>0</v>
      </c>
      <c r="AV573" s="39">
        <f t="shared" si="256"/>
        <v>0</v>
      </c>
      <c r="AW573" s="39">
        <f t="shared" si="256"/>
        <v>0</v>
      </c>
      <c r="AX573" s="39">
        <f t="shared" si="256"/>
        <v>0</v>
      </c>
      <c r="AY573" s="39">
        <f t="shared" si="256"/>
        <v>0</v>
      </c>
      <c r="AZ573" s="39">
        <f t="shared" si="256"/>
        <v>0</v>
      </c>
      <c r="BA573" s="39">
        <f t="shared" si="256"/>
        <v>0</v>
      </c>
      <c r="BB573" s="39">
        <f t="shared" si="256"/>
        <v>0</v>
      </c>
      <c r="BC573" s="39">
        <f t="shared" si="256"/>
        <v>0</v>
      </c>
      <c r="BD573" s="39">
        <f t="shared" si="256"/>
        <v>0</v>
      </c>
      <c r="BE573" s="39">
        <f t="shared" si="256"/>
        <v>0</v>
      </c>
      <c r="BF573" s="39">
        <f t="shared" si="256"/>
        <v>0</v>
      </c>
      <c r="BG573" s="39">
        <f t="shared" si="256"/>
        <v>0</v>
      </c>
      <c r="BH573" s="39">
        <f t="shared" si="256"/>
        <v>0</v>
      </c>
      <c r="BI573" s="39">
        <f t="shared" si="256"/>
        <v>0</v>
      </c>
      <c r="BJ573" s="39">
        <f t="shared" si="256"/>
        <v>0</v>
      </c>
      <c r="BK573" s="39">
        <f t="shared" si="256"/>
        <v>0</v>
      </c>
      <c r="BL573" s="39">
        <f t="shared" si="256"/>
        <v>0</v>
      </c>
      <c r="BM573" s="39">
        <f t="shared" si="256"/>
        <v>0</v>
      </c>
      <c r="BN573" s="39">
        <f t="shared" si="256"/>
        <v>0</v>
      </c>
    </row>
    <row r="574" spans="1:66">
      <c r="C574" s="35" t="s">
        <v>2</v>
      </c>
      <c r="D574" s="39">
        <f t="shared" si="256"/>
        <v>0</v>
      </c>
      <c r="E574" s="39">
        <f t="shared" si="256"/>
        <v>0</v>
      </c>
      <c r="F574" s="39">
        <f t="shared" si="256"/>
        <v>0</v>
      </c>
      <c r="G574" s="39">
        <f t="shared" si="256"/>
        <v>0</v>
      </c>
      <c r="H574" s="39">
        <f t="shared" si="256"/>
        <v>0</v>
      </c>
      <c r="I574" s="39">
        <f t="shared" si="256"/>
        <v>0</v>
      </c>
      <c r="J574" s="39">
        <f t="shared" si="256"/>
        <v>0</v>
      </c>
      <c r="K574" s="39">
        <f t="shared" si="256"/>
        <v>0</v>
      </c>
      <c r="L574" s="39">
        <f t="shared" si="256"/>
        <v>0</v>
      </c>
      <c r="M574" s="39">
        <f t="shared" si="256"/>
        <v>0</v>
      </c>
      <c r="N574" s="39">
        <f t="shared" si="256"/>
        <v>0</v>
      </c>
      <c r="O574" s="39">
        <f t="shared" si="256"/>
        <v>0</v>
      </c>
      <c r="P574" s="39">
        <f t="shared" si="256"/>
        <v>0</v>
      </c>
      <c r="Q574" s="39">
        <f t="shared" si="256"/>
        <v>0</v>
      </c>
      <c r="R574" s="39">
        <f t="shared" si="256"/>
        <v>0</v>
      </c>
      <c r="S574" s="39">
        <f t="shared" si="256"/>
        <v>0</v>
      </c>
      <c r="T574" s="39">
        <f t="shared" si="256"/>
        <v>0</v>
      </c>
      <c r="U574" s="39">
        <f t="shared" si="256"/>
        <v>0</v>
      </c>
      <c r="V574" s="39">
        <f t="shared" si="256"/>
        <v>0</v>
      </c>
      <c r="W574" s="39">
        <f t="shared" si="256"/>
        <v>0</v>
      </c>
      <c r="X574" s="39">
        <f t="shared" si="256"/>
        <v>0</v>
      </c>
      <c r="Y574" s="39">
        <f t="shared" si="256"/>
        <v>0</v>
      </c>
      <c r="Z574" s="39">
        <f t="shared" si="256"/>
        <v>0</v>
      </c>
      <c r="AA574" s="39">
        <f t="shared" si="256"/>
        <v>0</v>
      </c>
      <c r="AB574" s="39">
        <f t="shared" si="256"/>
        <v>0</v>
      </c>
      <c r="AC574" s="39">
        <f t="shared" si="256"/>
        <v>0</v>
      </c>
      <c r="AD574" s="39">
        <f t="shared" si="256"/>
        <v>0</v>
      </c>
      <c r="AE574" s="39">
        <f t="shared" si="256"/>
        <v>0</v>
      </c>
      <c r="AF574" s="39">
        <f t="shared" si="256"/>
        <v>0</v>
      </c>
      <c r="AG574" s="39">
        <f t="shared" si="256"/>
        <v>0</v>
      </c>
      <c r="AH574" s="39">
        <f t="shared" si="256"/>
        <v>0</v>
      </c>
      <c r="AI574" s="39">
        <f t="shared" si="256"/>
        <v>0</v>
      </c>
      <c r="AJ574" s="39">
        <f t="shared" si="256"/>
        <v>0</v>
      </c>
      <c r="AK574" s="39">
        <f t="shared" si="256"/>
        <v>0</v>
      </c>
      <c r="AL574" s="39">
        <f t="shared" si="256"/>
        <v>0</v>
      </c>
      <c r="AM574" s="39">
        <f t="shared" si="256"/>
        <v>0</v>
      </c>
      <c r="AN574" s="39">
        <f t="shared" si="256"/>
        <v>0</v>
      </c>
      <c r="AO574" s="39">
        <f t="shared" si="256"/>
        <v>0</v>
      </c>
      <c r="AP574" s="39">
        <f t="shared" si="256"/>
        <v>0</v>
      </c>
      <c r="AQ574" s="39">
        <f t="shared" si="256"/>
        <v>0</v>
      </c>
      <c r="AR574" s="39">
        <f t="shared" si="256"/>
        <v>0</v>
      </c>
      <c r="AS574" s="39">
        <f t="shared" si="256"/>
        <v>0</v>
      </c>
      <c r="AT574" s="39">
        <f t="shared" si="256"/>
        <v>0</v>
      </c>
      <c r="AU574" s="39">
        <f t="shared" si="256"/>
        <v>0</v>
      </c>
      <c r="AV574" s="39">
        <f t="shared" si="256"/>
        <v>0</v>
      </c>
      <c r="AW574" s="39">
        <f t="shared" si="256"/>
        <v>0</v>
      </c>
      <c r="AX574" s="39">
        <f t="shared" si="256"/>
        <v>0</v>
      </c>
      <c r="AY574" s="39">
        <f t="shared" si="256"/>
        <v>0</v>
      </c>
      <c r="AZ574" s="39">
        <f t="shared" si="256"/>
        <v>0</v>
      </c>
      <c r="BA574" s="39">
        <f t="shared" si="256"/>
        <v>0</v>
      </c>
      <c r="BB574" s="39">
        <f t="shared" si="256"/>
        <v>0</v>
      </c>
      <c r="BC574" s="39">
        <f t="shared" si="256"/>
        <v>0</v>
      </c>
      <c r="BD574" s="39">
        <f t="shared" si="256"/>
        <v>0</v>
      </c>
      <c r="BE574" s="39">
        <f t="shared" si="256"/>
        <v>0</v>
      </c>
      <c r="BF574" s="39">
        <f t="shared" si="256"/>
        <v>0</v>
      </c>
      <c r="BG574" s="39">
        <f t="shared" si="256"/>
        <v>0</v>
      </c>
      <c r="BH574" s="39">
        <f t="shared" si="256"/>
        <v>0</v>
      </c>
      <c r="BI574" s="39">
        <f t="shared" si="256"/>
        <v>0</v>
      </c>
      <c r="BJ574" s="39">
        <f t="shared" si="256"/>
        <v>0</v>
      </c>
      <c r="BK574" s="39">
        <f t="shared" si="256"/>
        <v>0</v>
      </c>
      <c r="BL574" s="39">
        <f t="shared" si="256"/>
        <v>0</v>
      </c>
      <c r="BM574" s="39">
        <f t="shared" si="256"/>
        <v>0</v>
      </c>
      <c r="BN574" s="39">
        <f t="shared" si="256"/>
        <v>0</v>
      </c>
    </row>
    <row r="575" spans="1:66">
      <c r="C575" s="35" t="s">
        <v>13</v>
      </c>
      <c r="D575" s="39">
        <f t="shared" si="256"/>
        <v>0</v>
      </c>
      <c r="E575" s="39">
        <f t="shared" si="256"/>
        <v>0</v>
      </c>
      <c r="F575" s="39">
        <f t="shared" si="256"/>
        <v>0</v>
      </c>
      <c r="G575" s="39">
        <f t="shared" si="256"/>
        <v>0</v>
      </c>
      <c r="H575" s="39">
        <f t="shared" ref="H575:BN575" si="257">IFERROR(H587,0)+IFERROR(H593,0)+IFERROR(H599,0)+IFERROR(H605,0)+IFERROR(H611,0)</f>
        <v>0</v>
      </c>
      <c r="I575" s="39">
        <f t="shared" si="257"/>
        <v>0</v>
      </c>
      <c r="J575" s="39">
        <f t="shared" si="257"/>
        <v>0</v>
      </c>
      <c r="K575" s="39">
        <f t="shared" si="257"/>
        <v>0</v>
      </c>
      <c r="L575" s="39">
        <f t="shared" si="257"/>
        <v>0</v>
      </c>
      <c r="M575" s="39">
        <f t="shared" si="257"/>
        <v>0</v>
      </c>
      <c r="N575" s="39">
        <f t="shared" si="257"/>
        <v>0</v>
      </c>
      <c r="O575" s="39">
        <f t="shared" si="257"/>
        <v>0</v>
      </c>
      <c r="P575" s="39">
        <f t="shared" si="257"/>
        <v>0</v>
      </c>
      <c r="Q575" s="39">
        <f t="shared" si="257"/>
        <v>0</v>
      </c>
      <c r="R575" s="39">
        <f t="shared" si="257"/>
        <v>0</v>
      </c>
      <c r="S575" s="39">
        <f t="shared" si="257"/>
        <v>0</v>
      </c>
      <c r="T575" s="39">
        <f t="shared" si="257"/>
        <v>0</v>
      </c>
      <c r="U575" s="39">
        <f t="shared" si="257"/>
        <v>0</v>
      </c>
      <c r="V575" s="39">
        <f t="shared" si="257"/>
        <v>0</v>
      </c>
      <c r="W575" s="39">
        <f t="shared" si="257"/>
        <v>0</v>
      </c>
      <c r="X575" s="39">
        <f t="shared" si="257"/>
        <v>0</v>
      </c>
      <c r="Y575" s="39">
        <f t="shared" si="257"/>
        <v>0</v>
      </c>
      <c r="Z575" s="39">
        <f t="shared" si="257"/>
        <v>0</v>
      </c>
      <c r="AA575" s="39">
        <f t="shared" si="257"/>
        <v>0</v>
      </c>
      <c r="AB575" s="39">
        <f t="shared" si="257"/>
        <v>0</v>
      </c>
      <c r="AC575" s="39">
        <f t="shared" si="257"/>
        <v>0</v>
      </c>
      <c r="AD575" s="39">
        <f t="shared" si="257"/>
        <v>0</v>
      </c>
      <c r="AE575" s="39">
        <f t="shared" si="257"/>
        <v>0</v>
      </c>
      <c r="AF575" s="39">
        <f t="shared" si="257"/>
        <v>0</v>
      </c>
      <c r="AG575" s="39">
        <f t="shared" si="257"/>
        <v>0</v>
      </c>
      <c r="AH575" s="39">
        <f t="shared" si="257"/>
        <v>0</v>
      </c>
      <c r="AI575" s="39">
        <f t="shared" si="257"/>
        <v>0</v>
      </c>
      <c r="AJ575" s="39">
        <f t="shared" si="257"/>
        <v>0</v>
      </c>
      <c r="AK575" s="39">
        <f t="shared" si="257"/>
        <v>0</v>
      </c>
      <c r="AL575" s="39">
        <f t="shared" si="257"/>
        <v>0</v>
      </c>
      <c r="AM575" s="39">
        <f t="shared" si="257"/>
        <v>0</v>
      </c>
      <c r="AN575" s="39">
        <f t="shared" si="257"/>
        <v>0</v>
      </c>
      <c r="AO575" s="39">
        <f t="shared" si="257"/>
        <v>0</v>
      </c>
      <c r="AP575" s="39">
        <f t="shared" si="257"/>
        <v>0</v>
      </c>
      <c r="AQ575" s="39">
        <f t="shared" si="257"/>
        <v>0</v>
      </c>
      <c r="AR575" s="39">
        <f t="shared" si="257"/>
        <v>0</v>
      </c>
      <c r="AS575" s="39">
        <f t="shared" si="257"/>
        <v>0</v>
      </c>
      <c r="AT575" s="39">
        <f t="shared" si="257"/>
        <v>0</v>
      </c>
      <c r="AU575" s="39">
        <f t="shared" si="257"/>
        <v>0</v>
      </c>
      <c r="AV575" s="39">
        <f t="shared" si="257"/>
        <v>0</v>
      </c>
      <c r="AW575" s="39">
        <f t="shared" si="257"/>
        <v>0</v>
      </c>
      <c r="AX575" s="39">
        <f t="shared" si="257"/>
        <v>0</v>
      </c>
      <c r="AY575" s="39">
        <f t="shared" si="257"/>
        <v>0</v>
      </c>
      <c r="AZ575" s="39">
        <f t="shared" si="257"/>
        <v>0</v>
      </c>
      <c r="BA575" s="39">
        <f t="shared" si="257"/>
        <v>0</v>
      </c>
      <c r="BB575" s="39">
        <f t="shared" si="257"/>
        <v>0</v>
      </c>
      <c r="BC575" s="39">
        <f t="shared" si="257"/>
        <v>0</v>
      </c>
      <c r="BD575" s="39">
        <f t="shared" si="257"/>
        <v>0</v>
      </c>
      <c r="BE575" s="39">
        <f t="shared" si="257"/>
        <v>0</v>
      </c>
      <c r="BF575" s="39">
        <f t="shared" si="257"/>
        <v>0</v>
      </c>
      <c r="BG575" s="39">
        <f t="shared" si="257"/>
        <v>0</v>
      </c>
      <c r="BH575" s="39">
        <f t="shared" si="257"/>
        <v>0</v>
      </c>
      <c r="BI575" s="39">
        <f t="shared" si="257"/>
        <v>0</v>
      </c>
      <c r="BJ575" s="39">
        <f t="shared" si="257"/>
        <v>0</v>
      </c>
      <c r="BK575" s="39">
        <f t="shared" si="257"/>
        <v>0</v>
      </c>
      <c r="BL575" s="39">
        <f t="shared" si="257"/>
        <v>0</v>
      </c>
      <c r="BM575" s="39">
        <f t="shared" si="257"/>
        <v>0</v>
      </c>
      <c r="BN575" s="39">
        <f t="shared" si="257"/>
        <v>0</v>
      </c>
    </row>
    <row r="576" spans="1:66" hidden="1"/>
    <row r="577" spans="1:66" hidden="1"/>
    <row r="578" spans="1:66" hidden="1"/>
    <row r="579" spans="1:66" hidden="1"/>
    <row r="580" spans="1:66" hidden="1"/>
    <row r="581" spans="1:66" hidden="1">
      <c r="A581" s="35" t="s">
        <v>17</v>
      </c>
      <c r="B581" s="35">
        <f>B570/5</f>
        <v>0</v>
      </c>
      <c r="C581" s="45"/>
      <c r="D581" s="35">
        <v>2015</v>
      </c>
      <c r="E581" s="35">
        <v>2016</v>
      </c>
      <c r="F581" s="35">
        <v>2017</v>
      </c>
      <c r="G581" s="35">
        <v>2018</v>
      </c>
      <c r="H581" s="35">
        <v>2019</v>
      </c>
      <c r="I581" s="35">
        <v>2020</v>
      </c>
      <c r="J581" s="35">
        <v>2021</v>
      </c>
      <c r="K581" s="35">
        <v>2022</v>
      </c>
      <c r="L581" s="35">
        <v>2023</v>
      </c>
      <c r="M581" s="35">
        <v>2024</v>
      </c>
      <c r="N581" s="35">
        <v>2025</v>
      </c>
      <c r="O581" s="35">
        <v>2026</v>
      </c>
      <c r="P581" s="35">
        <v>2027</v>
      </c>
      <c r="Q581" s="35">
        <v>2028</v>
      </c>
      <c r="R581" s="35">
        <v>2029</v>
      </c>
      <c r="S581" s="35">
        <v>2030</v>
      </c>
      <c r="T581" s="35">
        <v>2031</v>
      </c>
      <c r="U581" s="35">
        <v>2032</v>
      </c>
      <c r="V581" s="35">
        <v>2033</v>
      </c>
      <c r="W581" s="35">
        <v>2034</v>
      </c>
      <c r="X581" s="35">
        <v>2035</v>
      </c>
      <c r="Y581" s="35">
        <v>2036</v>
      </c>
      <c r="Z581" s="35">
        <v>2037</v>
      </c>
      <c r="AA581" s="35">
        <v>2038</v>
      </c>
      <c r="AB581" s="35">
        <v>2039</v>
      </c>
      <c r="AC581" s="35">
        <v>2040</v>
      </c>
      <c r="AD581" s="35">
        <v>2041</v>
      </c>
      <c r="AE581" s="35">
        <v>2042</v>
      </c>
      <c r="AF581" s="35">
        <v>2043</v>
      </c>
      <c r="AG581" s="35">
        <v>2044</v>
      </c>
      <c r="AH581" s="35">
        <v>2045</v>
      </c>
      <c r="AI581" s="35">
        <v>2046</v>
      </c>
      <c r="AJ581" s="35">
        <v>2047</v>
      </c>
      <c r="AK581" s="35">
        <v>2048</v>
      </c>
      <c r="AL581" s="35">
        <v>2049</v>
      </c>
      <c r="AM581" s="35">
        <v>2050</v>
      </c>
      <c r="AN581" s="35">
        <v>2051</v>
      </c>
      <c r="AO581" s="35">
        <v>2052</v>
      </c>
      <c r="AP581" s="35">
        <v>2053</v>
      </c>
      <c r="AQ581" s="35">
        <v>2054</v>
      </c>
      <c r="AR581" s="35">
        <v>2055</v>
      </c>
      <c r="AS581" s="35">
        <v>2056</v>
      </c>
      <c r="AT581" s="35">
        <v>2057</v>
      </c>
      <c r="AU581" s="35">
        <v>2058</v>
      </c>
      <c r="AV581" s="35">
        <v>2059</v>
      </c>
      <c r="AW581" s="35">
        <v>2060</v>
      </c>
      <c r="AX581" s="35">
        <v>2061</v>
      </c>
      <c r="AY581" s="35">
        <v>2062</v>
      </c>
      <c r="AZ581" s="35">
        <v>2063</v>
      </c>
      <c r="BA581" s="35">
        <v>2064</v>
      </c>
      <c r="BB581" s="35">
        <v>2065</v>
      </c>
      <c r="BC581" s="35">
        <v>2066</v>
      </c>
      <c r="BD581" s="35">
        <v>2067</v>
      </c>
      <c r="BE581" s="35">
        <v>2068</v>
      </c>
      <c r="BF581" s="35">
        <v>2069</v>
      </c>
      <c r="BG581" s="35">
        <v>2070</v>
      </c>
      <c r="BH581" s="35">
        <v>2071</v>
      </c>
      <c r="BI581" s="35">
        <v>2072</v>
      </c>
      <c r="BJ581" s="35">
        <v>2073</v>
      </c>
      <c r="BK581" s="35">
        <v>2074</v>
      </c>
      <c r="BL581" s="35">
        <v>2075</v>
      </c>
      <c r="BM581" s="35">
        <v>2076</v>
      </c>
      <c r="BN581" s="35">
        <v>2077</v>
      </c>
    </row>
    <row r="582" spans="1:66" hidden="1">
      <c r="A582" s="35" t="s">
        <v>18</v>
      </c>
      <c r="B582" s="35">
        <f>B571</f>
        <v>23</v>
      </c>
      <c r="D582" s="35">
        <f>B582</f>
        <v>23</v>
      </c>
      <c r="E582" s="35">
        <f t="shared" ref="E582:BN582" si="258">IF(D582&gt;0,D582-1,0)</f>
        <v>22</v>
      </c>
      <c r="F582" s="35">
        <f t="shared" si="258"/>
        <v>21</v>
      </c>
      <c r="G582" s="35">
        <f t="shared" si="258"/>
        <v>20</v>
      </c>
      <c r="H582" s="35">
        <f t="shared" si="258"/>
        <v>19</v>
      </c>
      <c r="I582" s="35">
        <f t="shared" si="258"/>
        <v>18</v>
      </c>
      <c r="J582" s="35">
        <f t="shared" si="258"/>
        <v>17</v>
      </c>
      <c r="K582" s="35">
        <f t="shared" si="258"/>
        <v>16</v>
      </c>
      <c r="L582" s="35">
        <f t="shared" si="258"/>
        <v>15</v>
      </c>
      <c r="M582" s="35">
        <f t="shared" si="258"/>
        <v>14</v>
      </c>
      <c r="N582" s="35">
        <f t="shared" si="258"/>
        <v>13</v>
      </c>
      <c r="O582" s="35">
        <f t="shared" si="258"/>
        <v>12</v>
      </c>
      <c r="P582" s="35">
        <f t="shared" si="258"/>
        <v>11</v>
      </c>
      <c r="Q582" s="35">
        <f t="shared" si="258"/>
        <v>10</v>
      </c>
      <c r="R582" s="35">
        <f t="shared" si="258"/>
        <v>9</v>
      </c>
      <c r="S582" s="35">
        <f t="shared" si="258"/>
        <v>8</v>
      </c>
      <c r="T582" s="35">
        <f t="shared" si="258"/>
        <v>7</v>
      </c>
      <c r="U582" s="35">
        <f t="shared" si="258"/>
        <v>6</v>
      </c>
      <c r="V582" s="35">
        <f t="shared" si="258"/>
        <v>5</v>
      </c>
      <c r="W582" s="35">
        <f t="shared" si="258"/>
        <v>4</v>
      </c>
      <c r="X582" s="35">
        <f t="shared" si="258"/>
        <v>3</v>
      </c>
      <c r="Y582" s="35">
        <f t="shared" si="258"/>
        <v>2</v>
      </c>
      <c r="Z582" s="35">
        <f t="shared" si="258"/>
        <v>1</v>
      </c>
      <c r="AA582" s="35">
        <f t="shared" si="258"/>
        <v>0</v>
      </c>
      <c r="AB582" s="35">
        <f t="shared" si="258"/>
        <v>0</v>
      </c>
      <c r="AC582" s="35">
        <f t="shared" si="258"/>
        <v>0</v>
      </c>
      <c r="AD582" s="35">
        <f t="shared" si="258"/>
        <v>0</v>
      </c>
      <c r="AE582" s="35">
        <f t="shared" si="258"/>
        <v>0</v>
      </c>
      <c r="AF582" s="35">
        <f t="shared" si="258"/>
        <v>0</v>
      </c>
      <c r="AG582" s="35">
        <f t="shared" si="258"/>
        <v>0</v>
      </c>
      <c r="AH582" s="35">
        <f t="shared" si="258"/>
        <v>0</v>
      </c>
      <c r="AI582" s="35">
        <f t="shared" si="258"/>
        <v>0</v>
      </c>
      <c r="AJ582" s="35">
        <f t="shared" si="258"/>
        <v>0</v>
      </c>
      <c r="AK582" s="35">
        <f t="shared" si="258"/>
        <v>0</v>
      </c>
      <c r="AL582" s="35">
        <f t="shared" si="258"/>
        <v>0</v>
      </c>
      <c r="AM582" s="35">
        <f t="shared" si="258"/>
        <v>0</v>
      </c>
      <c r="AN582" s="35">
        <f t="shared" si="258"/>
        <v>0</v>
      </c>
      <c r="AO582" s="35">
        <f t="shared" si="258"/>
        <v>0</v>
      </c>
      <c r="AP582" s="35">
        <f t="shared" si="258"/>
        <v>0</v>
      </c>
      <c r="AQ582" s="35">
        <f t="shared" si="258"/>
        <v>0</v>
      </c>
      <c r="AR582" s="35">
        <f t="shared" si="258"/>
        <v>0</v>
      </c>
      <c r="AS582" s="35">
        <f t="shared" si="258"/>
        <v>0</v>
      </c>
      <c r="AT582" s="35">
        <f t="shared" si="258"/>
        <v>0</v>
      </c>
      <c r="AU582" s="35">
        <f t="shared" si="258"/>
        <v>0</v>
      </c>
      <c r="AV582" s="35">
        <f t="shared" si="258"/>
        <v>0</v>
      </c>
      <c r="AW582" s="35">
        <f t="shared" si="258"/>
        <v>0</v>
      </c>
      <c r="AX582" s="35">
        <f t="shared" si="258"/>
        <v>0</v>
      </c>
      <c r="AY582" s="35">
        <f t="shared" si="258"/>
        <v>0</v>
      </c>
      <c r="AZ582" s="35">
        <f t="shared" si="258"/>
        <v>0</v>
      </c>
      <c r="BA582" s="35">
        <f t="shared" si="258"/>
        <v>0</v>
      </c>
      <c r="BB582" s="35">
        <f t="shared" si="258"/>
        <v>0</v>
      </c>
      <c r="BC582" s="35">
        <f t="shared" si="258"/>
        <v>0</v>
      </c>
      <c r="BD582" s="35">
        <f t="shared" si="258"/>
        <v>0</v>
      </c>
      <c r="BE582" s="35">
        <f t="shared" si="258"/>
        <v>0</v>
      </c>
      <c r="BF582" s="35">
        <f t="shared" si="258"/>
        <v>0</v>
      </c>
      <c r="BG582" s="35">
        <f t="shared" si="258"/>
        <v>0</v>
      </c>
      <c r="BH582" s="35">
        <f t="shared" si="258"/>
        <v>0</v>
      </c>
      <c r="BI582" s="35">
        <f t="shared" si="258"/>
        <v>0</v>
      </c>
      <c r="BJ582" s="35">
        <f t="shared" si="258"/>
        <v>0</v>
      </c>
      <c r="BK582" s="35">
        <f t="shared" si="258"/>
        <v>0</v>
      </c>
      <c r="BL582" s="35">
        <f t="shared" si="258"/>
        <v>0</v>
      </c>
      <c r="BM582" s="35">
        <f t="shared" si="258"/>
        <v>0</v>
      </c>
      <c r="BN582" s="35">
        <f t="shared" si="258"/>
        <v>0</v>
      </c>
    </row>
    <row r="583" spans="1:66" hidden="1">
      <c r="D583" s="35">
        <f>B581</f>
        <v>0</v>
      </c>
      <c r="E583" s="35">
        <f t="shared" ref="E583:BN583" si="259">D587</f>
        <v>0</v>
      </c>
      <c r="F583" s="35">
        <f t="shared" si="259"/>
        <v>0</v>
      </c>
      <c r="G583" s="35">
        <f t="shared" si="259"/>
        <v>0</v>
      </c>
      <c r="H583" s="35">
        <f t="shared" si="259"/>
        <v>0</v>
      </c>
      <c r="I583" s="35">
        <f t="shared" si="259"/>
        <v>0</v>
      </c>
      <c r="J583" s="35">
        <f t="shared" si="259"/>
        <v>0</v>
      </c>
      <c r="K583" s="35">
        <f t="shared" si="259"/>
        <v>0</v>
      </c>
      <c r="L583" s="35">
        <f t="shared" si="259"/>
        <v>0</v>
      </c>
      <c r="M583" s="35">
        <f t="shared" si="259"/>
        <v>0</v>
      </c>
      <c r="N583" s="35">
        <f t="shared" si="259"/>
        <v>0</v>
      </c>
      <c r="O583" s="35">
        <f t="shared" si="259"/>
        <v>0</v>
      </c>
      <c r="P583" s="35">
        <f t="shared" si="259"/>
        <v>0</v>
      </c>
      <c r="Q583" s="35">
        <f t="shared" si="259"/>
        <v>0</v>
      </c>
      <c r="R583" s="35">
        <f t="shared" si="259"/>
        <v>0</v>
      </c>
      <c r="S583" s="35">
        <f t="shared" si="259"/>
        <v>0</v>
      </c>
      <c r="T583" s="35">
        <f t="shared" si="259"/>
        <v>0</v>
      </c>
      <c r="U583" s="35">
        <f t="shared" si="259"/>
        <v>0</v>
      </c>
      <c r="V583" s="35">
        <f t="shared" si="259"/>
        <v>0</v>
      </c>
      <c r="W583" s="35">
        <f t="shared" si="259"/>
        <v>0</v>
      </c>
      <c r="X583" s="35">
        <f t="shared" si="259"/>
        <v>0</v>
      </c>
      <c r="Y583" s="35">
        <f t="shared" si="259"/>
        <v>0</v>
      </c>
      <c r="Z583" s="35">
        <f t="shared" si="259"/>
        <v>0</v>
      </c>
      <c r="AA583" s="35">
        <f t="shared" si="259"/>
        <v>0</v>
      </c>
      <c r="AB583" s="35" t="e">
        <f t="shared" si="259"/>
        <v>#N/A</v>
      </c>
      <c r="AC583" s="35" t="e">
        <f t="shared" si="259"/>
        <v>#N/A</v>
      </c>
      <c r="AD583" s="35" t="e">
        <f t="shared" si="259"/>
        <v>#N/A</v>
      </c>
      <c r="AE583" s="35" t="e">
        <f t="shared" si="259"/>
        <v>#N/A</v>
      </c>
      <c r="AF583" s="35" t="e">
        <f t="shared" si="259"/>
        <v>#N/A</v>
      </c>
      <c r="AG583" s="35" t="e">
        <f t="shared" si="259"/>
        <v>#N/A</v>
      </c>
      <c r="AH583" s="35" t="e">
        <f t="shared" si="259"/>
        <v>#N/A</v>
      </c>
      <c r="AI583" s="35" t="e">
        <f t="shared" si="259"/>
        <v>#N/A</v>
      </c>
      <c r="AJ583" s="35" t="e">
        <f t="shared" si="259"/>
        <v>#N/A</v>
      </c>
      <c r="AK583" s="35" t="e">
        <f t="shared" si="259"/>
        <v>#N/A</v>
      </c>
      <c r="AL583" s="35" t="e">
        <f t="shared" si="259"/>
        <v>#N/A</v>
      </c>
      <c r="AM583" s="35" t="e">
        <f t="shared" si="259"/>
        <v>#N/A</v>
      </c>
      <c r="AN583" s="35" t="e">
        <f t="shared" si="259"/>
        <v>#N/A</v>
      </c>
      <c r="AO583" s="35" t="e">
        <f t="shared" si="259"/>
        <v>#N/A</v>
      </c>
      <c r="AP583" s="35" t="e">
        <f t="shared" si="259"/>
        <v>#N/A</v>
      </c>
      <c r="AQ583" s="35" t="e">
        <f t="shared" si="259"/>
        <v>#N/A</v>
      </c>
      <c r="AR583" s="35" t="e">
        <f t="shared" si="259"/>
        <v>#N/A</v>
      </c>
      <c r="AS583" s="35" t="e">
        <f t="shared" si="259"/>
        <v>#N/A</v>
      </c>
      <c r="AT583" s="35" t="e">
        <f t="shared" si="259"/>
        <v>#N/A</v>
      </c>
      <c r="AU583" s="35" t="e">
        <f t="shared" si="259"/>
        <v>#N/A</v>
      </c>
      <c r="AV583" s="35" t="e">
        <f t="shared" si="259"/>
        <v>#N/A</v>
      </c>
      <c r="AW583" s="35" t="e">
        <f t="shared" si="259"/>
        <v>#N/A</v>
      </c>
      <c r="AX583" s="35" t="e">
        <f t="shared" si="259"/>
        <v>#N/A</v>
      </c>
      <c r="AY583" s="35" t="e">
        <f t="shared" si="259"/>
        <v>#N/A</v>
      </c>
      <c r="AZ583" s="35" t="e">
        <f t="shared" si="259"/>
        <v>#N/A</v>
      </c>
      <c r="BA583" s="35" t="e">
        <f t="shared" si="259"/>
        <v>#N/A</v>
      </c>
      <c r="BB583" s="35" t="e">
        <f t="shared" si="259"/>
        <v>#N/A</v>
      </c>
      <c r="BC583" s="35" t="e">
        <f t="shared" si="259"/>
        <v>#N/A</v>
      </c>
      <c r="BD583" s="35" t="e">
        <f t="shared" si="259"/>
        <v>#N/A</v>
      </c>
      <c r="BE583" s="35" t="e">
        <f t="shared" si="259"/>
        <v>#N/A</v>
      </c>
      <c r="BF583" s="35" t="e">
        <f t="shared" si="259"/>
        <v>#N/A</v>
      </c>
      <c r="BG583" s="35" t="e">
        <f t="shared" si="259"/>
        <v>#N/A</v>
      </c>
      <c r="BH583" s="35" t="e">
        <f t="shared" si="259"/>
        <v>#N/A</v>
      </c>
      <c r="BI583" s="35" t="e">
        <f t="shared" si="259"/>
        <v>#N/A</v>
      </c>
      <c r="BJ583" s="35" t="e">
        <f t="shared" si="259"/>
        <v>#N/A</v>
      </c>
      <c r="BK583" s="35" t="e">
        <f t="shared" si="259"/>
        <v>#N/A</v>
      </c>
      <c r="BL583" s="35" t="e">
        <f t="shared" si="259"/>
        <v>#N/A</v>
      </c>
      <c r="BM583" s="35" t="e">
        <f t="shared" si="259"/>
        <v>#N/A</v>
      </c>
      <c r="BN583" s="35" t="e">
        <f t="shared" si="259"/>
        <v>#N/A</v>
      </c>
    </row>
    <row r="584" spans="1:66" hidden="1">
      <c r="C584" s="35" t="s">
        <v>0</v>
      </c>
      <c r="D584" s="35">
        <f>IF($D582&gt;=1,($B581/HLOOKUP($D582,'[7]Annuity Cal'!$H$7:$BE$11,2,FALSE))*HLOOKUP(D582,'[7]Annuity Cal'!$H$7:$BE$11,3,FALSE),(IF(D582&lt;=(-1),D582,0)))</f>
        <v>0</v>
      </c>
      <c r="E584" s="35">
        <f>IF($D582&gt;=1,($B581/HLOOKUP($D582,'[7]Annuity Cal'!$H$7:$BE$11,2,FALSE))*HLOOKUP(E582,'[7]Annuity Cal'!$H$7:$BE$11,3,FALSE),(IF(E582&lt;=(-1),E582,0)))</f>
        <v>0</v>
      </c>
      <c r="F584" s="35">
        <f>IF($D582&gt;=1,($B581/HLOOKUP($D582,'[7]Annuity Cal'!$H$7:$BE$11,2,FALSE))*HLOOKUP(F582,'[7]Annuity Cal'!$H$7:$BE$11,3,FALSE),(IF(F582&lt;=(-1),F582,0)))</f>
        <v>0</v>
      </c>
      <c r="G584" s="35">
        <f>IF($D582&gt;=1,($B581/HLOOKUP($D582,'[7]Annuity Cal'!$H$7:$BE$11,2,FALSE))*HLOOKUP(G582,'[7]Annuity Cal'!$H$7:$BE$11,3,FALSE),(IF(G582&lt;=(-1),G582,0)))</f>
        <v>0</v>
      </c>
      <c r="H584" s="35">
        <f>IF($D582&gt;=1,($B581/HLOOKUP($D582,'[7]Annuity Cal'!$H$7:$BE$11,2,FALSE))*HLOOKUP(H582,'[7]Annuity Cal'!$H$7:$BE$11,3,FALSE),(IF(H582&lt;=(-1),H582,0)))</f>
        <v>0</v>
      </c>
      <c r="I584" s="35">
        <f>IF($D582&gt;=1,($B581/HLOOKUP($D582,'[7]Annuity Cal'!$H$7:$BE$11,2,FALSE))*HLOOKUP(I582,'[7]Annuity Cal'!$H$7:$BE$11,3,FALSE),(IF(I582&lt;=(-1),I582,0)))</f>
        <v>0</v>
      </c>
      <c r="J584" s="35">
        <f>IF($D582&gt;=1,($B581/HLOOKUP($D582,'[7]Annuity Cal'!$H$7:$BE$11,2,FALSE))*HLOOKUP(J582,'[7]Annuity Cal'!$H$7:$BE$11,3,FALSE),(IF(J582&lt;=(-1),J582,0)))</f>
        <v>0</v>
      </c>
      <c r="K584" s="35">
        <f>IF($D582&gt;=1,($B581/HLOOKUP($D582,'[7]Annuity Cal'!$H$7:$BE$11,2,FALSE))*HLOOKUP(K582,'[7]Annuity Cal'!$H$7:$BE$11,3,FALSE),(IF(K582&lt;=(-1),K582,0)))</f>
        <v>0</v>
      </c>
      <c r="L584" s="35">
        <f>IF($D582&gt;=1,($B581/HLOOKUP($D582,'[7]Annuity Cal'!$H$7:$BE$11,2,FALSE))*HLOOKUP(L582,'[7]Annuity Cal'!$H$7:$BE$11,3,FALSE),(IF(L582&lt;=(-1),L582,0)))</f>
        <v>0</v>
      </c>
      <c r="M584" s="35">
        <f>IF($D582&gt;=1,($B581/HLOOKUP($D582,'[7]Annuity Cal'!$H$7:$BE$11,2,FALSE))*HLOOKUP(M582,'[7]Annuity Cal'!$H$7:$BE$11,3,FALSE),(IF(M582&lt;=(-1),M582,0)))</f>
        <v>0</v>
      </c>
      <c r="N584" s="35">
        <f>IF($D582&gt;=1,($B581/HLOOKUP($D582,'[7]Annuity Cal'!$H$7:$BE$11,2,FALSE))*HLOOKUP(N582,'[7]Annuity Cal'!$H$7:$BE$11,3,FALSE),(IF(N582&lt;=(-1),N582,0)))</f>
        <v>0</v>
      </c>
      <c r="O584" s="35">
        <f>IF($D582&gt;=1,($B581/HLOOKUP($D582,'[7]Annuity Cal'!$H$7:$BE$11,2,FALSE))*HLOOKUP(O582,'[7]Annuity Cal'!$H$7:$BE$11,3,FALSE),(IF(O582&lt;=(-1),O582,0)))</f>
        <v>0</v>
      </c>
      <c r="P584" s="35">
        <f>IF($D582&gt;=1,($B581/HLOOKUP($D582,'[7]Annuity Cal'!$H$7:$BE$11,2,FALSE))*HLOOKUP(P582,'[7]Annuity Cal'!$H$7:$BE$11,3,FALSE),(IF(P582&lt;=(-1),P582,0)))</f>
        <v>0</v>
      </c>
      <c r="Q584" s="35">
        <f>IF($D582&gt;=1,($B581/HLOOKUP($D582,'[7]Annuity Cal'!$H$7:$BE$11,2,FALSE))*HLOOKUP(Q582,'[7]Annuity Cal'!$H$7:$BE$11,3,FALSE),(IF(Q582&lt;=(-1),Q582,0)))</f>
        <v>0</v>
      </c>
      <c r="R584" s="35">
        <f>IF($D582&gt;=1,($B581/HLOOKUP($D582,'[7]Annuity Cal'!$H$7:$BE$11,2,FALSE))*HLOOKUP(R582,'[7]Annuity Cal'!$H$7:$BE$11,3,FALSE),(IF(R582&lt;=(-1),R582,0)))</f>
        <v>0</v>
      </c>
      <c r="S584" s="35">
        <f>IF($D582&gt;=1,($B581/HLOOKUP($D582,'[7]Annuity Cal'!$H$7:$BE$11,2,FALSE))*HLOOKUP(S582,'[7]Annuity Cal'!$H$7:$BE$11,3,FALSE),(IF(S582&lt;=(-1),S582,0)))</f>
        <v>0</v>
      </c>
      <c r="T584" s="35">
        <f>IF($D582&gt;=1,($B581/HLOOKUP($D582,'[7]Annuity Cal'!$H$7:$BE$11,2,FALSE))*HLOOKUP(T582,'[7]Annuity Cal'!$H$7:$BE$11,3,FALSE),(IF(T582&lt;=(-1),T582,0)))</f>
        <v>0</v>
      </c>
      <c r="U584" s="35">
        <f>IF($D582&gt;=1,($B581/HLOOKUP($D582,'[7]Annuity Cal'!$H$7:$BE$11,2,FALSE))*HLOOKUP(U582,'[7]Annuity Cal'!$H$7:$BE$11,3,FALSE),(IF(U582&lt;=(-1),U582,0)))</f>
        <v>0</v>
      </c>
      <c r="V584" s="35">
        <f>IF($D582&gt;=1,($B581/HLOOKUP($D582,'[7]Annuity Cal'!$H$7:$BE$11,2,FALSE))*HLOOKUP(V582,'[7]Annuity Cal'!$H$7:$BE$11,3,FALSE),(IF(V582&lt;=(-1),V582,0)))</f>
        <v>0</v>
      </c>
      <c r="W584" s="35">
        <f>IF($D582&gt;=1,($B581/HLOOKUP($D582,'[7]Annuity Cal'!$H$7:$BE$11,2,FALSE))*HLOOKUP(W582,'[7]Annuity Cal'!$H$7:$BE$11,3,FALSE),(IF(W582&lt;=(-1),W582,0)))</f>
        <v>0</v>
      </c>
      <c r="X584" s="35">
        <f>IF($D582&gt;=1,($B581/HLOOKUP($D582,'[7]Annuity Cal'!$H$7:$BE$11,2,FALSE))*HLOOKUP(X582,'[7]Annuity Cal'!$H$7:$BE$11,3,FALSE),(IF(X582&lt;=(-1),X582,0)))</f>
        <v>0</v>
      </c>
      <c r="Y584" s="35">
        <f>IF($D582&gt;=1,($B581/HLOOKUP($D582,'[7]Annuity Cal'!$H$7:$BE$11,2,FALSE))*HLOOKUP(Y582,'[7]Annuity Cal'!$H$7:$BE$11,3,FALSE),(IF(Y582&lt;=(-1),Y582,0)))</f>
        <v>0</v>
      </c>
      <c r="Z584" s="35">
        <f>IF($D582&gt;=1,($B581/HLOOKUP($D582,'[7]Annuity Cal'!$H$7:$BE$11,2,FALSE))*HLOOKUP(Z582,'[7]Annuity Cal'!$H$7:$BE$11,3,FALSE),(IF(Z582&lt;=(-1),Z582,0)))</f>
        <v>0</v>
      </c>
      <c r="AA584" s="35" t="e">
        <f>IF($D582&gt;=1,($B581/HLOOKUP($D582,'[7]Annuity Cal'!$H$7:$BE$11,2,FALSE))*HLOOKUP(AA582,'[7]Annuity Cal'!$H$7:$BE$11,3,FALSE),(IF(AA582&lt;=(-1),AA582,0)))</f>
        <v>#N/A</v>
      </c>
      <c r="AB584" s="35" t="e">
        <f>IF($D582&gt;=1,($B581/HLOOKUP($D582,'[7]Annuity Cal'!$H$7:$BE$11,2,FALSE))*HLOOKUP(AB582,'[7]Annuity Cal'!$H$7:$BE$11,3,FALSE),(IF(AB582&lt;=(-1),AB582,0)))</f>
        <v>#N/A</v>
      </c>
      <c r="AC584" s="35" t="e">
        <f>IF($D582&gt;=1,($B581/HLOOKUP($D582,'[7]Annuity Cal'!$H$7:$BE$11,2,FALSE))*HLOOKUP(AC582,'[7]Annuity Cal'!$H$7:$BE$11,3,FALSE),(IF(AC582&lt;=(-1),AC582,0)))</f>
        <v>#N/A</v>
      </c>
      <c r="AD584" s="35" t="e">
        <f>IF($D582&gt;=1,($B581/HLOOKUP($D582,'[7]Annuity Cal'!$H$7:$BE$11,2,FALSE))*HLOOKUP(AD582,'[7]Annuity Cal'!$H$7:$BE$11,3,FALSE),(IF(AD582&lt;=(-1),AD582,0)))</f>
        <v>#N/A</v>
      </c>
      <c r="AE584" s="35" t="e">
        <f>IF($D582&gt;=1,($B581/HLOOKUP($D582,'[7]Annuity Cal'!$H$7:$BE$11,2,FALSE))*HLOOKUP(AE582,'[7]Annuity Cal'!$H$7:$BE$11,3,FALSE),(IF(AE582&lt;=(-1),AE582,0)))</f>
        <v>#N/A</v>
      </c>
      <c r="AF584" s="35" t="e">
        <f>IF($D582&gt;=1,($B581/HLOOKUP($D582,'[7]Annuity Cal'!$H$7:$BE$11,2,FALSE))*HLOOKUP(AF582,'[7]Annuity Cal'!$H$7:$BE$11,3,FALSE),(IF(AF582&lt;=(-1),AF582,0)))</f>
        <v>#N/A</v>
      </c>
      <c r="AG584" s="35" t="e">
        <f>IF($D582&gt;=1,($B581/HLOOKUP($D582,'[7]Annuity Cal'!$H$7:$BE$11,2,FALSE))*HLOOKUP(AG582,'[7]Annuity Cal'!$H$7:$BE$11,3,FALSE),(IF(AG582&lt;=(-1),AG582,0)))</f>
        <v>#N/A</v>
      </c>
      <c r="AH584" s="35" t="e">
        <f>IF($D582&gt;=1,($B581/HLOOKUP($D582,'[7]Annuity Cal'!$H$7:$BE$11,2,FALSE))*HLOOKUP(AH582,'[7]Annuity Cal'!$H$7:$BE$11,3,FALSE),(IF(AH582&lt;=(-1),AH582,0)))</f>
        <v>#N/A</v>
      </c>
      <c r="AI584" s="35" t="e">
        <f>IF($D582&gt;=1,($B581/HLOOKUP($D582,'[7]Annuity Cal'!$H$7:$BE$11,2,FALSE))*HLOOKUP(AI582,'[7]Annuity Cal'!$H$7:$BE$11,3,FALSE),(IF(AI582&lt;=(-1),AI582,0)))</f>
        <v>#N/A</v>
      </c>
      <c r="AJ584" s="35" t="e">
        <f>IF($D582&gt;=1,($B581/HLOOKUP($D582,'[7]Annuity Cal'!$H$7:$BE$11,2,FALSE))*HLOOKUP(AJ582,'[7]Annuity Cal'!$H$7:$BE$11,3,FALSE),(IF(AJ582&lt;=(-1),AJ582,0)))</f>
        <v>#N/A</v>
      </c>
      <c r="AK584" s="35" t="e">
        <f>IF($D582&gt;=1,($B581/HLOOKUP($D582,'[7]Annuity Cal'!$H$7:$BE$11,2,FALSE))*HLOOKUP(AK582,'[7]Annuity Cal'!$H$7:$BE$11,3,FALSE),(IF(AK582&lt;=(-1),AK582,0)))</f>
        <v>#N/A</v>
      </c>
      <c r="AL584" s="35" t="e">
        <f>IF($D582&gt;=1,($B581/HLOOKUP($D582,'[7]Annuity Cal'!$H$7:$BE$11,2,FALSE))*HLOOKUP(AL582,'[7]Annuity Cal'!$H$7:$BE$11,3,FALSE),(IF(AL582&lt;=(-1),AL582,0)))</f>
        <v>#N/A</v>
      </c>
      <c r="AM584" s="35" t="e">
        <f>IF($D582&gt;=1,($B581/HLOOKUP($D582,'[7]Annuity Cal'!$H$7:$BE$11,2,FALSE))*HLOOKUP(AM582,'[7]Annuity Cal'!$H$7:$BE$11,3,FALSE),(IF(AM582&lt;=(-1),AM582,0)))</f>
        <v>#N/A</v>
      </c>
      <c r="AN584" s="35" t="e">
        <f>IF($D582&gt;=1,($B581/HLOOKUP($D582,'[7]Annuity Cal'!$H$7:$BE$11,2,FALSE))*HLOOKUP(AN582,'[7]Annuity Cal'!$H$7:$BE$11,3,FALSE),(IF(AN582&lt;=(-1),AN582,0)))</f>
        <v>#N/A</v>
      </c>
      <c r="AO584" s="35" t="e">
        <f>IF($D582&gt;=1,($B581/HLOOKUP($D582,'[7]Annuity Cal'!$H$7:$BE$11,2,FALSE))*HLOOKUP(AO582,'[7]Annuity Cal'!$H$7:$BE$11,3,FALSE),(IF(AO582&lt;=(-1),AO582,0)))</f>
        <v>#N/A</v>
      </c>
      <c r="AP584" s="35" t="e">
        <f>IF($D582&gt;=1,($B581/HLOOKUP($D582,'[7]Annuity Cal'!$H$7:$BE$11,2,FALSE))*HLOOKUP(AP582,'[7]Annuity Cal'!$H$7:$BE$11,3,FALSE),(IF(AP582&lt;=(-1),AP582,0)))</f>
        <v>#N/A</v>
      </c>
      <c r="AQ584" s="35" t="e">
        <f>IF($D582&gt;=1,($B581/HLOOKUP($D582,'[7]Annuity Cal'!$H$7:$BE$11,2,FALSE))*HLOOKUP(AQ582,'[7]Annuity Cal'!$H$7:$BE$11,3,FALSE),(IF(AQ582&lt;=(-1),AQ582,0)))</f>
        <v>#N/A</v>
      </c>
      <c r="AR584" s="35" t="e">
        <f>IF($D582&gt;=1,($B581/HLOOKUP($D582,'[7]Annuity Cal'!$H$7:$BE$11,2,FALSE))*HLOOKUP(AR582,'[7]Annuity Cal'!$H$7:$BE$11,3,FALSE),(IF(AR582&lt;=(-1),AR582,0)))</f>
        <v>#N/A</v>
      </c>
      <c r="AS584" s="35" t="e">
        <f>IF($D582&gt;=1,($B581/HLOOKUP($D582,'[7]Annuity Cal'!$H$7:$BE$11,2,FALSE))*HLOOKUP(AS582,'[7]Annuity Cal'!$H$7:$BE$11,3,FALSE),(IF(AS582&lt;=(-1),AS582,0)))</f>
        <v>#N/A</v>
      </c>
      <c r="AT584" s="35" t="e">
        <f>IF($D582&gt;=1,($B581/HLOOKUP($D582,'[7]Annuity Cal'!$H$7:$BE$11,2,FALSE))*HLOOKUP(AT582,'[7]Annuity Cal'!$H$7:$BE$11,3,FALSE),(IF(AT582&lt;=(-1),AT582,0)))</f>
        <v>#N/A</v>
      </c>
      <c r="AU584" s="35" t="e">
        <f>IF($D582&gt;=1,($B581/HLOOKUP($D582,'[7]Annuity Cal'!$H$7:$BE$11,2,FALSE))*HLOOKUP(AU582,'[7]Annuity Cal'!$H$7:$BE$11,3,FALSE),(IF(AU582&lt;=(-1),AU582,0)))</f>
        <v>#N/A</v>
      </c>
      <c r="AV584" s="35" t="e">
        <f>IF($D582&gt;=1,($B581/HLOOKUP($D582,'[7]Annuity Cal'!$H$7:$BE$11,2,FALSE))*HLOOKUP(AV582,'[7]Annuity Cal'!$H$7:$BE$11,3,FALSE),(IF(AV582&lt;=(-1),AV582,0)))</f>
        <v>#N/A</v>
      </c>
      <c r="AW584" s="35" t="e">
        <f>IF($D582&gt;=1,($B581/HLOOKUP($D582,'[7]Annuity Cal'!$H$7:$BE$11,2,FALSE))*HLOOKUP(AW582,'[7]Annuity Cal'!$H$7:$BE$11,3,FALSE),(IF(AW582&lt;=(-1),AW582,0)))</f>
        <v>#N/A</v>
      </c>
      <c r="AX584" s="35" t="e">
        <f>IF($D582&gt;=1,($B581/HLOOKUP($D582,'[7]Annuity Cal'!$H$7:$BE$11,2,FALSE))*HLOOKUP(AX582,'[7]Annuity Cal'!$H$7:$BE$11,3,FALSE),(IF(AX582&lt;=(-1),AX582,0)))</f>
        <v>#N/A</v>
      </c>
      <c r="AY584" s="35" t="e">
        <f>IF($D582&gt;=1,($B581/HLOOKUP($D582,'[7]Annuity Cal'!$H$7:$BE$11,2,FALSE))*HLOOKUP(AY582,'[7]Annuity Cal'!$H$7:$BE$11,3,FALSE),(IF(AY582&lt;=(-1),AY582,0)))</f>
        <v>#N/A</v>
      </c>
      <c r="AZ584" s="35" t="e">
        <f>IF($D582&gt;=1,($B581/HLOOKUP($D582,'[7]Annuity Cal'!$H$7:$BE$11,2,FALSE))*HLOOKUP(AZ582,'[7]Annuity Cal'!$H$7:$BE$11,3,FALSE),(IF(AZ582&lt;=(-1),AZ582,0)))</f>
        <v>#N/A</v>
      </c>
      <c r="BA584" s="35" t="e">
        <f>IF($D582&gt;=1,($B581/HLOOKUP($D582,'[7]Annuity Cal'!$H$7:$BE$11,2,FALSE))*HLOOKUP(BA582,'[7]Annuity Cal'!$H$7:$BE$11,3,FALSE),(IF(BA582&lt;=(-1),BA582,0)))</f>
        <v>#N/A</v>
      </c>
      <c r="BB584" s="35" t="e">
        <f>IF($D582&gt;=1,($B581/HLOOKUP($D582,'[7]Annuity Cal'!$H$7:$BE$11,2,FALSE))*HLOOKUP(BB582,'[7]Annuity Cal'!$H$7:$BE$11,3,FALSE),(IF(BB582&lt;=(-1),BB582,0)))</f>
        <v>#N/A</v>
      </c>
      <c r="BC584" s="35" t="e">
        <f>IF($D582&gt;=1,($B581/HLOOKUP($D582,'[7]Annuity Cal'!$H$7:$BE$11,2,FALSE))*HLOOKUP(BC582,'[7]Annuity Cal'!$H$7:$BE$11,3,FALSE),(IF(BC582&lt;=(-1),BC582,0)))</f>
        <v>#N/A</v>
      </c>
      <c r="BD584" s="35" t="e">
        <f>IF($D582&gt;=1,($B581/HLOOKUP($D582,'[7]Annuity Cal'!$H$7:$BE$11,2,FALSE))*HLOOKUP(BD582,'[7]Annuity Cal'!$H$7:$BE$11,3,FALSE),(IF(BD582&lt;=(-1),BD582,0)))</f>
        <v>#N/A</v>
      </c>
      <c r="BE584" s="35" t="e">
        <f>IF($D582&gt;=1,($B581/HLOOKUP($D582,'[7]Annuity Cal'!$H$7:$BE$11,2,FALSE))*HLOOKUP(BE582,'[7]Annuity Cal'!$H$7:$BE$11,3,FALSE),(IF(BE582&lt;=(-1),BE582,0)))</f>
        <v>#N/A</v>
      </c>
      <c r="BF584" s="35" t="e">
        <f>IF($D582&gt;=1,($B581/HLOOKUP($D582,'[7]Annuity Cal'!$H$7:$BE$11,2,FALSE))*HLOOKUP(BF582,'[7]Annuity Cal'!$H$7:$BE$11,3,FALSE),(IF(BF582&lt;=(-1),BF582,0)))</f>
        <v>#N/A</v>
      </c>
      <c r="BG584" s="35" t="e">
        <f>IF($D582&gt;=1,($B581/HLOOKUP($D582,'[7]Annuity Cal'!$H$7:$BE$11,2,FALSE))*HLOOKUP(BG582,'[7]Annuity Cal'!$H$7:$BE$11,3,FALSE),(IF(BG582&lt;=(-1),BG582,0)))</f>
        <v>#N/A</v>
      </c>
      <c r="BH584" s="35" t="e">
        <f>IF($D582&gt;=1,($B581/HLOOKUP($D582,'[7]Annuity Cal'!$H$7:$BE$11,2,FALSE))*HLOOKUP(BH582,'[7]Annuity Cal'!$H$7:$BE$11,3,FALSE),(IF(BH582&lt;=(-1),BH582,0)))</f>
        <v>#N/A</v>
      </c>
      <c r="BI584" s="35" t="e">
        <f>IF($D582&gt;=1,($B581/HLOOKUP($D582,'[7]Annuity Cal'!$H$7:$BE$11,2,FALSE))*HLOOKUP(BI582,'[7]Annuity Cal'!$H$7:$BE$11,3,FALSE),(IF(BI582&lt;=(-1),BI582,0)))</f>
        <v>#N/A</v>
      </c>
      <c r="BJ584" s="35" t="e">
        <f>IF($D582&gt;=1,($B581/HLOOKUP($D582,'[7]Annuity Cal'!$H$7:$BE$11,2,FALSE))*HLOOKUP(BJ582,'[7]Annuity Cal'!$H$7:$BE$11,3,FALSE),(IF(BJ582&lt;=(-1),BJ582,0)))</f>
        <v>#N/A</v>
      </c>
      <c r="BK584" s="35" t="e">
        <f>IF($D582&gt;=1,($B581/HLOOKUP($D582,'[7]Annuity Cal'!$H$7:$BE$11,2,FALSE))*HLOOKUP(BK582,'[7]Annuity Cal'!$H$7:$BE$11,3,FALSE),(IF(BK582&lt;=(-1),BK582,0)))</f>
        <v>#N/A</v>
      </c>
      <c r="BL584" s="35" t="e">
        <f>IF($D582&gt;=1,($B581/HLOOKUP($D582,'[7]Annuity Cal'!$H$7:$BE$11,2,FALSE))*HLOOKUP(BL582,'[7]Annuity Cal'!$H$7:$BE$11,3,FALSE),(IF(BL582&lt;=(-1),BL582,0)))</f>
        <v>#N/A</v>
      </c>
      <c r="BM584" s="35" t="e">
        <f>IF($D582&gt;=1,($B581/HLOOKUP($D582,'[7]Annuity Cal'!$H$7:$BE$11,2,FALSE))*HLOOKUP(BM582,'[7]Annuity Cal'!$H$7:$BE$11,3,FALSE),(IF(BM582&lt;=(-1),BM582,0)))</f>
        <v>#N/A</v>
      </c>
      <c r="BN584" s="35" t="e">
        <f>IF($D582&gt;=1,($B581/HLOOKUP($D582,'[7]Annuity Cal'!$H$7:$BE$11,2,FALSE))*HLOOKUP(BN582,'[7]Annuity Cal'!$H$7:$BE$11,3,FALSE),(IF(BN582&lt;=(-1),BN582,0)))</f>
        <v>#N/A</v>
      </c>
    </row>
    <row r="585" spans="1:66" hidden="1">
      <c r="C585" s="35" t="s">
        <v>1</v>
      </c>
      <c r="D585" s="35">
        <f>IF($D582&gt;=1,($B581/HLOOKUP($D582,'[7]Annuity Cal'!$H$7:$BE$11,2,FALSE))*HLOOKUP(D582,'[7]Annuity Cal'!$H$7:$BE$11,4,FALSE),(IF(D582&lt;=(-1),D582,0)))</f>
        <v>0</v>
      </c>
      <c r="E585" s="35">
        <f>IF($D582&gt;=1,($B581/HLOOKUP($D582,'[7]Annuity Cal'!$H$7:$BE$11,2,FALSE))*HLOOKUP(E582,'[7]Annuity Cal'!$H$7:$BE$11,4,FALSE),(IF(E582&lt;=(-1),E582,0)))</f>
        <v>0</v>
      </c>
      <c r="F585" s="35">
        <f>IF($D582&gt;=1,($B581/HLOOKUP($D582,'[7]Annuity Cal'!$H$7:$BE$11,2,FALSE))*HLOOKUP(F582,'[7]Annuity Cal'!$H$7:$BE$11,4,FALSE),(IF(F582&lt;=(-1),F582,0)))</f>
        <v>0</v>
      </c>
      <c r="G585" s="35">
        <f>IF($D582&gt;=1,($B581/HLOOKUP($D582,'[7]Annuity Cal'!$H$7:$BE$11,2,FALSE))*HLOOKUP(G582,'[7]Annuity Cal'!$H$7:$BE$11,4,FALSE),(IF(G582&lt;=(-1),G582,0)))</f>
        <v>0</v>
      </c>
      <c r="H585" s="35">
        <f>IF($D582&gt;=1,($B581/HLOOKUP($D582,'[7]Annuity Cal'!$H$7:$BE$11,2,FALSE))*HLOOKUP(H582,'[7]Annuity Cal'!$H$7:$BE$11,4,FALSE),(IF(H582&lt;=(-1),H582,0)))</f>
        <v>0</v>
      </c>
      <c r="I585" s="35">
        <f>IF($D582&gt;=1,($B581/HLOOKUP($D582,'[7]Annuity Cal'!$H$7:$BE$11,2,FALSE))*HLOOKUP(I582,'[7]Annuity Cal'!$H$7:$BE$11,4,FALSE),(IF(I582&lt;=(-1),I582,0)))</f>
        <v>0</v>
      </c>
      <c r="J585" s="35">
        <f>IF($D582&gt;=1,($B581/HLOOKUP($D582,'[7]Annuity Cal'!$H$7:$BE$11,2,FALSE))*HLOOKUP(J582,'[7]Annuity Cal'!$H$7:$BE$11,4,FALSE),(IF(J582&lt;=(-1),J582,0)))</f>
        <v>0</v>
      </c>
      <c r="K585" s="35">
        <f>IF($D582&gt;=1,($B581/HLOOKUP($D582,'[7]Annuity Cal'!$H$7:$BE$11,2,FALSE))*HLOOKUP(K582,'[7]Annuity Cal'!$H$7:$BE$11,4,FALSE),(IF(K582&lt;=(-1),K582,0)))</f>
        <v>0</v>
      </c>
      <c r="L585" s="35">
        <f>IF($D582&gt;=1,($B581/HLOOKUP($D582,'[7]Annuity Cal'!$H$7:$BE$11,2,FALSE))*HLOOKUP(L582,'[7]Annuity Cal'!$H$7:$BE$11,4,FALSE),(IF(L582&lt;=(-1),L582,0)))</f>
        <v>0</v>
      </c>
      <c r="M585" s="35">
        <f>IF($D582&gt;=1,($B581/HLOOKUP($D582,'[7]Annuity Cal'!$H$7:$BE$11,2,FALSE))*HLOOKUP(M582,'[7]Annuity Cal'!$H$7:$BE$11,4,FALSE),(IF(M582&lt;=(-1),M582,0)))</f>
        <v>0</v>
      </c>
      <c r="N585" s="35">
        <f>IF($D582&gt;=1,($B581/HLOOKUP($D582,'[7]Annuity Cal'!$H$7:$BE$11,2,FALSE))*HLOOKUP(N582,'[7]Annuity Cal'!$H$7:$BE$11,4,FALSE),(IF(N582&lt;=(-1),N582,0)))</f>
        <v>0</v>
      </c>
      <c r="O585" s="35">
        <f>IF($D582&gt;=1,($B581/HLOOKUP($D582,'[7]Annuity Cal'!$H$7:$BE$11,2,FALSE))*HLOOKUP(O582,'[7]Annuity Cal'!$H$7:$BE$11,4,FALSE),(IF(O582&lt;=(-1),O582,0)))</f>
        <v>0</v>
      </c>
      <c r="P585" s="35">
        <f>IF($D582&gt;=1,($B581/HLOOKUP($D582,'[7]Annuity Cal'!$H$7:$BE$11,2,FALSE))*HLOOKUP(P582,'[7]Annuity Cal'!$H$7:$BE$11,4,FALSE),(IF(P582&lt;=(-1),P582,0)))</f>
        <v>0</v>
      </c>
      <c r="Q585" s="35">
        <f>IF($D582&gt;=1,($B581/HLOOKUP($D582,'[7]Annuity Cal'!$H$7:$BE$11,2,FALSE))*HLOOKUP(Q582,'[7]Annuity Cal'!$H$7:$BE$11,4,FALSE),(IF(Q582&lt;=(-1),Q582,0)))</f>
        <v>0</v>
      </c>
      <c r="R585" s="35">
        <f>IF($D582&gt;=1,($B581/HLOOKUP($D582,'[7]Annuity Cal'!$H$7:$BE$11,2,FALSE))*HLOOKUP(R582,'[7]Annuity Cal'!$H$7:$BE$11,4,FALSE),(IF(R582&lt;=(-1),R582,0)))</f>
        <v>0</v>
      </c>
      <c r="S585" s="35">
        <f>IF($D582&gt;=1,($B581/HLOOKUP($D582,'[7]Annuity Cal'!$H$7:$BE$11,2,FALSE))*HLOOKUP(S582,'[7]Annuity Cal'!$H$7:$BE$11,4,FALSE),(IF(S582&lt;=(-1),S582,0)))</f>
        <v>0</v>
      </c>
      <c r="T585" s="35">
        <f>IF($D582&gt;=1,($B581/HLOOKUP($D582,'[7]Annuity Cal'!$H$7:$BE$11,2,FALSE))*HLOOKUP(T582,'[7]Annuity Cal'!$H$7:$BE$11,4,FALSE),(IF(T582&lt;=(-1),T582,0)))</f>
        <v>0</v>
      </c>
      <c r="U585" s="35">
        <f>IF($D582&gt;=1,($B581/HLOOKUP($D582,'[7]Annuity Cal'!$H$7:$BE$11,2,FALSE))*HLOOKUP(U582,'[7]Annuity Cal'!$H$7:$BE$11,4,FALSE),(IF(U582&lt;=(-1),U582,0)))</f>
        <v>0</v>
      </c>
      <c r="V585" s="35">
        <f>IF($D582&gt;=1,($B581/HLOOKUP($D582,'[7]Annuity Cal'!$H$7:$BE$11,2,FALSE))*HLOOKUP(V582,'[7]Annuity Cal'!$H$7:$BE$11,4,FALSE),(IF(V582&lt;=(-1),V582,0)))</f>
        <v>0</v>
      </c>
      <c r="W585" s="35">
        <f>IF($D582&gt;=1,($B581/HLOOKUP($D582,'[7]Annuity Cal'!$H$7:$BE$11,2,FALSE))*HLOOKUP(W582,'[7]Annuity Cal'!$H$7:$BE$11,4,FALSE),(IF(W582&lt;=(-1),W582,0)))</f>
        <v>0</v>
      </c>
      <c r="X585" s="35">
        <f>IF($D582&gt;=1,($B581/HLOOKUP($D582,'[7]Annuity Cal'!$H$7:$BE$11,2,FALSE))*HLOOKUP(X582,'[7]Annuity Cal'!$H$7:$BE$11,4,FALSE),(IF(X582&lt;=(-1),X582,0)))</f>
        <v>0</v>
      </c>
      <c r="Y585" s="35">
        <f>IF($D582&gt;=1,($B581/HLOOKUP($D582,'[7]Annuity Cal'!$H$7:$BE$11,2,FALSE))*HLOOKUP(Y582,'[7]Annuity Cal'!$H$7:$BE$11,4,FALSE),(IF(Y582&lt;=(-1),Y582,0)))</f>
        <v>0</v>
      </c>
      <c r="Z585" s="35">
        <f>IF($D582&gt;=1,($B581/HLOOKUP($D582,'[7]Annuity Cal'!$H$7:$BE$11,2,FALSE))*HLOOKUP(Z582,'[7]Annuity Cal'!$H$7:$BE$11,4,FALSE),(IF(Z582&lt;=(-1),Z582,0)))</f>
        <v>0</v>
      </c>
      <c r="AA585" s="35" t="e">
        <f>IF($D582&gt;=1,($B581/HLOOKUP($D582,'[7]Annuity Cal'!$H$7:$BE$11,2,FALSE))*HLOOKUP(AA582,'[7]Annuity Cal'!$H$7:$BE$11,4,FALSE),(IF(AA582&lt;=(-1),AA582,0)))</f>
        <v>#N/A</v>
      </c>
      <c r="AB585" s="35" t="e">
        <f>IF($D582&gt;=1,($B581/HLOOKUP($D582,'[7]Annuity Cal'!$H$7:$BE$11,2,FALSE))*HLOOKUP(AB582,'[7]Annuity Cal'!$H$7:$BE$11,4,FALSE),(IF(AB582&lt;=(-1),AB582,0)))</f>
        <v>#N/A</v>
      </c>
      <c r="AC585" s="35" t="e">
        <f>IF($D582&gt;=1,($B581/HLOOKUP($D582,'[7]Annuity Cal'!$H$7:$BE$11,2,FALSE))*HLOOKUP(AC582,'[7]Annuity Cal'!$H$7:$BE$11,4,FALSE),(IF(AC582&lt;=(-1),AC582,0)))</f>
        <v>#N/A</v>
      </c>
      <c r="AD585" s="35" t="e">
        <f>IF($D582&gt;=1,($B581/HLOOKUP($D582,'[7]Annuity Cal'!$H$7:$BE$11,2,FALSE))*HLOOKUP(AD582,'[7]Annuity Cal'!$H$7:$BE$11,4,FALSE),(IF(AD582&lt;=(-1),AD582,0)))</f>
        <v>#N/A</v>
      </c>
      <c r="AE585" s="35" t="e">
        <f>IF($D582&gt;=1,($B581/HLOOKUP($D582,'[7]Annuity Cal'!$H$7:$BE$11,2,FALSE))*HLOOKUP(AE582,'[7]Annuity Cal'!$H$7:$BE$11,4,FALSE),(IF(AE582&lt;=(-1),AE582,0)))</f>
        <v>#N/A</v>
      </c>
      <c r="AF585" s="35" t="e">
        <f>IF($D582&gt;=1,($B581/HLOOKUP($D582,'[7]Annuity Cal'!$H$7:$BE$11,2,FALSE))*HLOOKUP(AF582,'[7]Annuity Cal'!$H$7:$BE$11,4,FALSE),(IF(AF582&lt;=(-1),AF582,0)))</f>
        <v>#N/A</v>
      </c>
      <c r="AG585" s="35" t="e">
        <f>IF($D582&gt;=1,($B581/HLOOKUP($D582,'[7]Annuity Cal'!$H$7:$BE$11,2,FALSE))*HLOOKUP(AG582,'[7]Annuity Cal'!$H$7:$BE$11,4,FALSE),(IF(AG582&lt;=(-1),AG582,0)))</f>
        <v>#N/A</v>
      </c>
      <c r="AH585" s="35" t="e">
        <f>IF($D582&gt;=1,($B581/HLOOKUP($D582,'[7]Annuity Cal'!$H$7:$BE$11,2,FALSE))*HLOOKUP(AH582,'[7]Annuity Cal'!$H$7:$BE$11,4,FALSE),(IF(AH582&lt;=(-1),AH582,0)))</f>
        <v>#N/A</v>
      </c>
      <c r="AI585" s="35" t="e">
        <f>IF($D582&gt;=1,($B581/HLOOKUP($D582,'[7]Annuity Cal'!$H$7:$BE$11,2,FALSE))*HLOOKUP(AI582,'[7]Annuity Cal'!$H$7:$BE$11,4,FALSE),(IF(AI582&lt;=(-1),AI582,0)))</f>
        <v>#N/A</v>
      </c>
      <c r="AJ585" s="35" t="e">
        <f>IF($D582&gt;=1,($B581/HLOOKUP($D582,'[7]Annuity Cal'!$H$7:$BE$11,2,FALSE))*HLOOKUP(AJ582,'[7]Annuity Cal'!$H$7:$BE$11,4,FALSE),(IF(AJ582&lt;=(-1),AJ582,0)))</f>
        <v>#N/A</v>
      </c>
      <c r="AK585" s="35" t="e">
        <f>IF($D582&gt;=1,($B581/HLOOKUP($D582,'[7]Annuity Cal'!$H$7:$BE$11,2,FALSE))*HLOOKUP(AK582,'[7]Annuity Cal'!$H$7:$BE$11,4,FALSE),(IF(AK582&lt;=(-1),AK582,0)))</f>
        <v>#N/A</v>
      </c>
      <c r="AL585" s="35" t="e">
        <f>IF($D582&gt;=1,($B581/HLOOKUP($D582,'[7]Annuity Cal'!$H$7:$BE$11,2,FALSE))*HLOOKUP(AL582,'[7]Annuity Cal'!$H$7:$BE$11,4,FALSE),(IF(AL582&lt;=(-1),AL582,0)))</f>
        <v>#N/A</v>
      </c>
      <c r="AM585" s="35" t="e">
        <f>IF($D582&gt;=1,($B581/HLOOKUP($D582,'[7]Annuity Cal'!$H$7:$BE$11,2,FALSE))*HLOOKUP(AM582,'[7]Annuity Cal'!$H$7:$BE$11,4,FALSE),(IF(AM582&lt;=(-1),AM582,0)))</f>
        <v>#N/A</v>
      </c>
      <c r="AN585" s="35" t="e">
        <f>IF($D582&gt;=1,($B581/HLOOKUP($D582,'[7]Annuity Cal'!$H$7:$BE$11,2,FALSE))*HLOOKUP(AN582,'[7]Annuity Cal'!$H$7:$BE$11,4,FALSE),(IF(AN582&lt;=(-1),AN582,0)))</f>
        <v>#N/A</v>
      </c>
      <c r="AO585" s="35" t="e">
        <f>IF($D582&gt;=1,($B581/HLOOKUP($D582,'[7]Annuity Cal'!$H$7:$BE$11,2,FALSE))*HLOOKUP(AO582,'[7]Annuity Cal'!$H$7:$BE$11,4,FALSE),(IF(AO582&lt;=(-1),AO582,0)))</f>
        <v>#N/A</v>
      </c>
      <c r="AP585" s="35" t="e">
        <f>IF($D582&gt;=1,($B581/HLOOKUP($D582,'[7]Annuity Cal'!$H$7:$BE$11,2,FALSE))*HLOOKUP(AP582,'[7]Annuity Cal'!$H$7:$BE$11,4,FALSE),(IF(AP582&lt;=(-1),AP582,0)))</f>
        <v>#N/A</v>
      </c>
      <c r="AQ585" s="35" t="e">
        <f>IF($D582&gt;=1,($B581/HLOOKUP($D582,'[7]Annuity Cal'!$H$7:$BE$11,2,FALSE))*HLOOKUP(AQ582,'[7]Annuity Cal'!$H$7:$BE$11,4,FALSE),(IF(AQ582&lt;=(-1),AQ582,0)))</f>
        <v>#N/A</v>
      </c>
      <c r="AR585" s="35" t="e">
        <f>IF($D582&gt;=1,($B581/HLOOKUP($D582,'[7]Annuity Cal'!$H$7:$BE$11,2,FALSE))*HLOOKUP(AR582,'[7]Annuity Cal'!$H$7:$BE$11,4,FALSE),(IF(AR582&lt;=(-1),AR582,0)))</f>
        <v>#N/A</v>
      </c>
      <c r="AS585" s="35" t="e">
        <f>IF($D582&gt;=1,($B581/HLOOKUP($D582,'[7]Annuity Cal'!$H$7:$BE$11,2,FALSE))*HLOOKUP(AS582,'[7]Annuity Cal'!$H$7:$BE$11,4,FALSE),(IF(AS582&lt;=(-1),AS582,0)))</f>
        <v>#N/A</v>
      </c>
      <c r="AT585" s="35" t="e">
        <f>IF($D582&gt;=1,($B581/HLOOKUP($D582,'[7]Annuity Cal'!$H$7:$BE$11,2,FALSE))*HLOOKUP(AT582,'[7]Annuity Cal'!$H$7:$BE$11,4,FALSE),(IF(AT582&lt;=(-1),AT582,0)))</f>
        <v>#N/A</v>
      </c>
      <c r="AU585" s="35" t="e">
        <f>IF($D582&gt;=1,($B581/HLOOKUP($D582,'[7]Annuity Cal'!$H$7:$BE$11,2,FALSE))*HLOOKUP(AU582,'[7]Annuity Cal'!$H$7:$BE$11,4,FALSE),(IF(AU582&lt;=(-1),AU582,0)))</f>
        <v>#N/A</v>
      </c>
      <c r="AV585" s="35" t="e">
        <f>IF($D582&gt;=1,($B581/HLOOKUP($D582,'[7]Annuity Cal'!$H$7:$BE$11,2,FALSE))*HLOOKUP(AV582,'[7]Annuity Cal'!$H$7:$BE$11,4,FALSE),(IF(AV582&lt;=(-1),AV582,0)))</f>
        <v>#N/A</v>
      </c>
      <c r="AW585" s="35" t="e">
        <f>IF($D582&gt;=1,($B581/HLOOKUP($D582,'[7]Annuity Cal'!$H$7:$BE$11,2,FALSE))*HLOOKUP(AW582,'[7]Annuity Cal'!$H$7:$BE$11,4,FALSE),(IF(AW582&lt;=(-1),AW582,0)))</f>
        <v>#N/A</v>
      </c>
      <c r="AX585" s="35" t="e">
        <f>IF($D582&gt;=1,($B581/HLOOKUP($D582,'[7]Annuity Cal'!$H$7:$BE$11,2,FALSE))*HLOOKUP(AX582,'[7]Annuity Cal'!$H$7:$BE$11,4,FALSE),(IF(AX582&lt;=(-1),AX582,0)))</f>
        <v>#N/A</v>
      </c>
      <c r="AY585" s="35" t="e">
        <f>IF($D582&gt;=1,($B581/HLOOKUP($D582,'[7]Annuity Cal'!$H$7:$BE$11,2,FALSE))*HLOOKUP(AY582,'[7]Annuity Cal'!$H$7:$BE$11,4,FALSE),(IF(AY582&lt;=(-1),AY582,0)))</f>
        <v>#N/A</v>
      </c>
      <c r="AZ585" s="35" t="e">
        <f>IF($D582&gt;=1,($B581/HLOOKUP($D582,'[7]Annuity Cal'!$H$7:$BE$11,2,FALSE))*HLOOKUP(AZ582,'[7]Annuity Cal'!$H$7:$BE$11,4,FALSE),(IF(AZ582&lt;=(-1),AZ582,0)))</f>
        <v>#N/A</v>
      </c>
      <c r="BA585" s="35" t="e">
        <f>IF($D582&gt;=1,($B581/HLOOKUP($D582,'[7]Annuity Cal'!$H$7:$BE$11,2,FALSE))*HLOOKUP(BA582,'[7]Annuity Cal'!$H$7:$BE$11,4,FALSE),(IF(BA582&lt;=(-1),BA582,0)))</f>
        <v>#N/A</v>
      </c>
      <c r="BB585" s="35" t="e">
        <f>IF($D582&gt;=1,($B581/HLOOKUP($D582,'[7]Annuity Cal'!$H$7:$BE$11,2,FALSE))*HLOOKUP(BB582,'[7]Annuity Cal'!$H$7:$BE$11,4,FALSE),(IF(BB582&lt;=(-1),BB582,0)))</f>
        <v>#N/A</v>
      </c>
      <c r="BC585" s="35" t="e">
        <f>IF($D582&gt;=1,($B581/HLOOKUP($D582,'[7]Annuity Cal'!$H$7:$BE$11,2,FALSE))*HLOOKUP(BC582,'[7]Annuity Cal'!$H$7:$BE$11,4,FALSE),(IF(BC582&lt;=(-1),BC582,0)))</f>
        <v>#N/A</v>
      </c>
      <c r="BD585" s="35" t="e">
        <f>IF($D582&gt;=1,($B581/HLOOKUP($D582,'[7]Annuity Cal'!$H$7:$BE$11,2,FALSE))*HLOOKUP(BD582,'[7]Annuity Cal'!$H$7:$BE$11,4,FALSE),(IF(BD582&lt;=(-1),BD582,0)))</f>
        <v>#N/A</v>
      </c>
      <c r="BE585" s="35" t="e">
        <f>IF($D582&gt;=1,($B581/HLOOKUP($D582,'[7]Annuity Cal'!$H$7:$BE$11,2,FALSE))*HLOOKUP(BE582,'[7]Annuity Cal'!$H$7:$BE$11,4,FALSE),(IF(BE582&lt;=(-1),BE582,0)))</f>
        <v>#N/A</v>
      </c>
      <c r="BF585" s="35" t="e">
        <f>IF($D582&gt;=1,($B581/HLOOKUP($D582,'[7]Annuity Cal'!$H$7:$BE$11,2,FALSE))*HLOOKUP(BF582,'[7]Annuity Cal'!$H$7:$BE$11,4,FALSE),(IF(BF582&lt;=(-1),BF582,0)))</f>
        <v>#N/A</v>
      </c>
      <c r="BG585" s="35" t="e">
        <f>IF($D582&gt;=1,($B581/HLOOKUP($D582,'[7]Annuity Cal'!$H$7:$BE$11,2,FALSE))*HLOOKUP(BG582,'[7]Annuity Cal'!$H$7:$BE$11,4,FALSE),(IF(BG582&lt;=(-1),BG582,0)))</f>
        <v>#N/A</v>
      </c>
      <c r="BH585" s="35" t="e">
        <f>IF($D582&gt;=1,($B581/HLOOKUP($D582,'[7]Annuity Cal'!$H$7:$BE$11,2,FALSE))*HLOOKUP(BH582,'[7]Annuity Cal'!$H$7:$BE$11,4,FALSE),(IF(BH582&lt;=(-1),BH582,0)))</f>
        <v>#N/A</v>
      </c>
      <c r="BI585" s="35" t="e">
        <f>IF($D582&gt;=1,($B581/HLOOKUP($D582,'[7]Annuity Cal'!$H$7:$BE$11,2,FALSE))*HLOOKUP(BI582,'[7]Annuity Cal'!$H$7:$BE$11,4,FALSE),(IF(BI582&lt;=(-1),BI582,0)))</f>
        <v>#N/A</v>
      </c>
      <c r="BJ585" s="35" t="e">
        <f>IF($D582&gt;=1,($B581/HLOOKUP($D582,'[7]Annuity Cal'!$H$7:$BE$11,2,FALSE))*HLOOKUP(BJ582,'[7]Annuity Cal'!$H$7:$BE$11,4,FALSE),(IF(BJ582&lt;=(-1),BJ582,0)))</f>
        <v>#N/A</v>
      </c>
      <c r="BK585" s="35" t="e">
        <f>IF($D582&gt;=1,($B581/HLOOKUP($D582,'[7]Annuity Cal'!$H$7:$BE$11,2,FALSE))*HLOOKUP(BK582,'[7]Annuity Cal'!$H$7:$BE$11,4,FALSE),(IF(BK582&lt;=(-1),BK582,0)))</f>
        <v>#N/A</v>
      </c>
      <c r="BL585" s="35" t="e">
        <f>IF($D582&gt;=1,($B581/HLOOKUP($D582,'[7]Annuity Cal'!$H$7:$BE$11,2,FALSE))*HLOOKUP(BL582,'[7]Annuity Cal'!$H$7:$BE$11,4,FALSE),(IF(BL582&lt;=(-1),BL582,0)))</f>
        <v>#N/A</v>
      </c>
      <c r="BM585" s="35" t="e">
        <f>IF($D582&gt;=1,($B581/HLOOKUP($D582,'[7]Annuity Cal'!$H$7:$BE$11,2,FALSE))*HLOOKUP(BM582,'[7]Annuity Cal'!$H$7:$BE$11,4,FALSE),(IF(BM582&lt;=(-1),BM582,0)))</f>
        <v>#N/A</v>
      </c>
      <c r="BN585" s="35" t="e">
        <f>IF($D582&gt;=1,($B581/HLOOKUP($D582,'[7]Annuity Cal'!$H$7:$BE$11,2,FALSE))*HLOOKUP(BN582,'[7]Annuity Cal'!$H$7:$BE$11,4,FALSE),(IF(BN582&lt;=(-1),BN582,0)))</f>
        <v>#N/A</v>
      </c>
    </row>
    <row r="586" spans="1:66" hidden="1">
      <c r="C586" s="35" t="s">
        <v>2</v>
      </c>
      <c r="D586" s="35">
        <f>IF($D582&gt;=1,($B581/HLOOKUP($D582,'[7]Annuity Cal'!$H$7:$BE$11,2,FALSE))*HLOOKUP(D582,'[7]Annuity Cal'!$H$7:$BE$11,5,FALSE),(IF(D582&lt;=(-1),D582,0)))</f>
        <v>0</v>
      </c>
      <c r="E586" s="35">
        <f>IF($D582&gt;=1,($B581/HLOOKUP($D582,'[7]Annuity Cal'!$H$7:$BE$11,2,FALSE))*HLOOKUP(E582,'[7]Annuity Cal'!$H$7:$BE$11,5,FALSE),(IF(E582&lt;=(-1),E582,0)))</f>
        <v>0</v>
      </c>
      <c r="F586" s="35">
        <f>IF($D582&gt;=1,($B581/HLOOKUP($D582,'[7]Annuity Cal'!$H$7:$BE$11,2,FALSE))*HLOOKUP(F582,'[7]Annuity Cal'!$H$7:$BE$11,5,FALSE),(IF(F582&lt;=(-1),F582,0)))</f>
        <v>0</v>
      </c>
      <c r="G586" s="35">
        <f>IF($D582&gt;=1,($B581/HLOOKUP($D582,'[7]Annuity Cal'!$H$7:$BE$11,2,FALSE))*HLOOKUP(G582,'[7]Annuity Cal'!$H$7:$BE$11,5,FALSE),(IF(G582&lt;=(-1),G582,0)))</f>
        <v>0</v>
      </c>
      <c r="H586" s="35">
        <f>IF($D582&gt;=1,($B581/HLOOKUP($D582,'[7]Annuity Cal'!$H$7:$BE$11,2,FALSE))*HLOOKUP(H582,'[7]Annuity Cal'!$H$7:$BE$11,5,FALSE),(IF(H582&lt;=(-1),H582,0)))</f>
        <v>0</v>
      </c>
      <c r="I586" s="35">
        <f>IF($D582&gt;=1,($B581/HLOOKUP($D582,'[7]Annuity Cal'!$H$7:$BE$11,2,FALSE))*HLOOKUP(I582,'[7]Annuity Cal'!$H$7:$BE$11,5,FALSE),(IF(I582&lt;=(-1),I582,0)))</f>
        <v>0</v>
      </c>
      <c r="J586" s="35">
        <f>IF($D582&gt;=1,($B581/HLOOKUP($D582,'[7]Annuity Cal'!$H$7:$BE$11,2,FALSE))*HLOOKUP(J582,'[7]Annuity Cal'!$H$7:$BE$11,5,FALSE),(IF(J582&lt;=(-1),J582,0)))</f>
        <v>0</v>
      </c>
      <c r="K586" s="35">
        <f>IF($D582&gt;=1,($B581/HLOOKUP($D582,'[7]Annuity Cal'!$H$7:$BE$11,2,FALSE))*HLOOKUP(K582,'[7]Annuity Cal'!$H$7:$BE$11,5,FALSE),(IF(K582&lt;=(-1),K582,0)))</f>
        <v>0</v>
      </c>
      <c r="L586" s="35">
        <f>IF($D582&gt;=1,($B581/HLOOKUP($D582,'[7]Annuity Cal'!$H$7:$BE$11,2,FALSE))*HLOOKUP(L582,'[7]Annuity Cal'!$H$7:$BE$11,5,FALSE),(IF(L582&lt;=(-1),L582,0)))</f>
        <v>0</v>
      </c>
      <c r="M586" s="35">
        <f>IF($D582&gt;=1,($B581/HLOOKUP($D582,'[7]Annuity Cal'!$H$7:$BE$11,2,FALSE))*HLOOKUP(M582,'[7]Annuity Cal'!$H$7:$BE$11,5,FALSE),(IF(M582&lt;=(-1),M582,0)))</f>
        <v>0</v>
      </c>
      <c r="N586" s="35">
        <f>IF($D582&gt;=1,($B581/HLOOKUP($D582,'[7]Annuity Cal'!$H$7:$BE$11,2,FALSE))*HLOOKUP(N582,'[7]Annuity Cal'!$H$7:$BE$11,5,FALSE),(IF(N582&lt;=(-1),N582,0)))</f>
        <v>0</v>
      </c>
      <c r="O586" s="35">
        <f>IF($D582&gt;=1,($B581/HLOOKUP($D582,'[7]Annuity Cal'!$H$7:$BE$11,2,FALSE))*HLOOKUP(O582,'[7]Annuity Cal'!$H$7:$BE$11,5,FALSE),(IF(O582&lt;=(-1),O582,0)))</f>
        <v>0</v>
      </c>
      <c r="P586" s="35">
        <f>IF($D582&gt;=1,($B581/HLOOKUP($D582,'[7]Annuity Cal'!$H$7:$BE$11,2,FALSE))*HLOOKUP(P582,'[7]Annuity Cal'!$H$7:$BE$11,5,FALSE),(IF(P582&lt;=(-1),P582,0)))</f>
        <v>0</v>
      </c>
      <c r="Q586" s="35">
        <f>IF($D582&gt;=1,($B581/HLOOKUP($D582,'[7]Annuity Cal'!$H$7:$BE$11,2,FALSE))*HLOOKUP(Q582,'[7]Annuity Cal'!$H$7:$BE$11,5,FALSE),(IF(Q582&lt;=(-1),Q582,0)))</f>
        <v>0</v>
      </c>
      <c r="R586" s="35">
        <f>IF($D582&gt;=1,($B581/HLOOKUP($D582,'[7]Annuity Cal'!$H$7:$BE$11,2,FALSE))*HLOOKUP(R582,'[7]Annuity Cal'!$H$7:$BE$11,5,FALSE),(IF(R582&lt;=(-1),R582,0)))</f>
        <v>0</v>
      </c>
      <c r="S586" s="35">
        <f>IF($D582&gt;=1,($B581/HLOOKUP($D582,'[7]Annuity Cal'!$H$7:$BE$11,2,FALSE))*HLOOKUP(S582,'[7]Annuity Cal'!$H$7:$BE$11,5,FALSE),(IF(S582&lt;=(-1),S582,0)))</f>
        <v>0</v>
      </c>
      <c r="T586" s="35">
        <f>IF($D582&gt;=1,($B581/HLOOKUP($D582,'[7]Annuity Cal'!$H$7:$BE$11,2,FALSE))*HLOOKUP(T582,'[7]Annuity Cal'!$H$7:$BE$11,5,FALSE),(IF(T582&lt;=(-1),T582,0)))</f>
        <v>0</v>
      </c>
      <c r="U586" s="35">
        <f>IF($D582&gt;=1,($B581/HLOOKUP($D582,'[7]Annuity Cal'!$H$7:$BE$11,2,FALSE))*HLOOKUP(U582,'[7]Annuity Cal'!$H$7:$BE$11,5,FALSE),(IF(U582&lt;=(-1),U582,0)))</f>
        <v>0</v>
      </c>
      <c r="V586" s="35">
        <f>IF($D582&gt;=1,($B581/HLOOKUP($D582,'[7]Annuity Cal'!$H$7:$BE$11,2,FALSE))*HLOOKUP(V582,'[7]Annuity Cal'!$H$7:$BE$11,5,FALSE),(IF(V582&lt;=(-1),V582,0)))</f>
        <v>0</v>
      </c>
      <c r="W586" s="35">
        <f>IF($D582&gt;=1,($B581/HLOOKUP($D582,'[7]Annuity Cal'!$H$7:$BE$11,2,FALSE))*HLOOKUP(W582,'[7]Annuity Cal'!$H$7:$BE$11,5,FALSE),(IF(W582&lt;=(-1),W582,0)))</f>
        <v>0</v>
      </c>
      <c r="X586" s="35">
        <f>IF($D582&gt;=1,($B581/HLOOKUP($D582,'[7]Annuity Cal'!$H$7:$BE$11,2,FALSE))*HLOOKUP(X582,'[7]Annuity Cal'!$H$7:$BE$11,5,FALSE),(IF(X582&lt;=(-1),X582,0)))</f>
        <v>0</v>
      </c>
      <c r="Y586" s="35">
        <f>IF($D582&gt;=1,($B581/HLOOKUP($D582,'[7]Annuity Cal'!$H$7:$BE$11,2,FALSE))*HLOOKUP(Y582,'[7]Annuity Cal'!$H$7:$BE$11,5,FALSE),(IF(Y582&lt;=(-1),Y582,0)))</f>
        <v>0</v>
      </c>
      <c r="Z586" s="35">
        <f>IF($D582&gt;=1,($B581/HLOOKUP($D582,'[7]Annuity Cal'!$H$7:$BE$11,2,FALSE))*HLOOKUP(Z582,'[7]Annuity Cal'!$H$7:$BE$11,5,FALSE),(IF(Z582&lt;=(-1),Z582,0)))</f>
        <v>0</v>
      </c>
      <c r="AA586" s="35" t="e">
        <f>IF($D582&gt;=1,($B581/HLOOKUP($D582,'[7]Annuity Cal'!$H$7:$BE$11,2,FALSE))*HLOOKUP(AA582,'[7]Annuity Cal'!$H$7:$BE$11,5,FALSE),(IF(AA582&lt;=(-1),AA582,0)))</f>
        <v>#N/A</v>
      </c>
      <c r="AB586" s="35" t="e">
        <f>IF($D582&gt;=1,($B581/HLOOKUP($D582,'[7]Annuity Cal'!$H$7:$BE$11,2,FALSE))*HLOOKUP(AB582,'[7]Annuity Cal'!$H$7:$BE$11,5,FALSE),(IF(AB582&lt;=(-1),AB582,0)))</f>
        <v>#N/A</v>
      </c>
      <c r="AC586" s="35" t="e">
        <f>IF($D582&gt;=1,($B581/HLOOKUP($D582,'[7]Annuity Cal'!$H$7:$BE$11,2,FALSE))*HLOOKUP(AC582,'[7]Annuity Cal'!$H$7:$BE$11,5,FALSE),(IF(AC582&lt;=(-1),AC582,0)))</f>
        <v>#N/A</v>
      </c>
      <c r="AD586" s="35" t="e">
        <f>IF($D582&gt;=1,($B581/HLOOKUP($D582,'[7]Annuity Cal'!$H$7:$BE$11,2,FALSE))*HLOOKUP(AD582,'[7]Annuity Cal'!$H$7:$BE$11,5,FALSE),(IF(AD582&lt;=(-1),AD582,0)))</f>
        <v>#N/A</v>
      </c>
      <c r="AE586" s="35" t="e">
        <f>IF($D582&gt;=1,($B581/HLOOKUP($D582,'[7]Annuity Cal'!$H$7:$BE$11,2,FALSE))*HLOOKUP(AE582,'[7]Annuity Cal'!$H$7:$BE$11,5,FALSE),(IF(AE582&lt;=(-1),AE582,0)))</f>
        <v>#N/A</v>
      </c>
      <c r="AF586" s="35" t="e">
        <f>IF($D582&gt;=1,($B581/HLOOKUP($D582,'[7]Annuity Cal'!$H$7:$BE$11,2,FALSE))*HLOOKUP(AF582,'[7]Annuity Cal'!$H$7:$BE$11,5,FALSE),(IF(AF582&lt;=(-1),AF582,0)))</f>
        <v>#N/A</v>
      </c>
      <c r="AG586" s="35" t="e">
        <f>IF($D582&gt;=1,($B581/HLOOKUP($D582,'[7]Annuity Cal'!$H$7:$BE$11,2,FALSE))*HLOOKUP(AG582,'[7]Annuity Cal'!$H$7:$BE$11,5,FALSE),(IF(AG582&lt;=(-1),AG582,0)))</f>
        <v>#N/A</v>
      </c>
      <c r="AH586" s="35" t="e">
        <f>IF($D582&gt;=1,($B581/HLOOKUP($D582,'[7]Annuity Cal'!$H$7:$BE$11,2,FALSE))*HLOOKUP(AH582,'[7]Annuity Cal'!$H$7:$BE$11,5,FALSE),(IF(AH582&lt;=(-1),AH582,0)))</f>
        <v>#N/A</v>
      </c>
      <c r="AI586" s="35" t="e">
        <f>IF($D582&gt;=1,($B581/HLOOKUP($D582,'[7]Annuity Cal'!$H$7:$BE$11,2,FALSE))*HLOOKUP(AI582,'[7]Annuity Cal'!$H$7:$BE$11,5,FALSE),(IF(AI582&lt;=(-1),AI582,0)))</f>
        <v>#N/A</v>
      </c>
      <c r="AJ586" s="35" t="e">
        <f>IF($D582&gt;=1,($B581/HLOOKUP($D582,'[7]Annuity Cal'!$H$7:$BE$11,2,FALSE))*HLOOKUP(AJ582,'[7]Annuity Cal'!$H$7:$BE$11,5,FALSE),(IF(AJ582&lt;=(-1),AJ582,0)))</f>
        <v>#N/A</v>
      </c>
      <c r="AK586" s="35" t="e">
        <f>IF($D582&gt;=1,($B581/HLOOKUP($D582,'[7]Annuity Cal'!$H$7:$BE$11,2,FALSE))*HLOOKUP(AK582,'[7]Annuity Cal'!$H$7:$BE$11,5,FALSE),(IF(AK582&lt;=(-1),AK582,0)))</f>
        <v>#N/A</v>
      </c>
      <c r="AL586" s="35" t="e">
        <f>IF($D582&gt;=1,($B581/HLOOKUP($D582,'[7]Annuity Cal'!$H$7:$BE$11,2,FALSE))*HLOOKUP(AL582,'[7]Annuity Cal'!$H$7:$BE$11,5,FALSE),(IF(AL582&lt;=(-1),AL582,0)))</f>
        <v>#N/A</v>
      </c>
      <c r="AM586" s="35" t="e">
        <f>IF($D582&gt;=1,($B581/HLOOKUP($D582,'[7]Annuity Cal'!$H$7:$BE$11,2,FALSE))*HLOOKUP(AM582,'[7]Annuity Cal'!$H$7:$BE$11,5,FALSE),(IF(AM582&lt;=(-1),AM582,0)))</f>
        <v>#N/A</v>
      </c>
      <c r="AN586" s="35" t="e">
        <f>IF($D582&gt;=1,($B581/HLOOKUP($D582,'[7]Annuity Cal'!$H$7:$BE$11,2,FALSE))*HLOOKUP(AN582,'[7]Annuity Cal'!$H$7:$BE$11,5,FALSE),(IF(AN582&lt;=(-1),AN582,0)))</f>
        <v>#N/A</v>
      </c>
      <c r="AO586" s="35" t="e">
        <f>IF($D582&gt;=1,($B581/HLOOKUP($D582,'[7]Annuity Cal'!$H$7:$BE$11,2,FALSE))*HLOOKUP(AO582,'[7]Annuity Cal'!$H$7:$BE$11,5,FALSE),(IF(AO582&lt;=(-1),AO582,0)))</f>
        <v>#N/A</v>
      </c>
      <c r="AP586" s="35" t="e">
        <f>IF($D582&gt;=1,($B581/HLOOKUP($D582,'[7]Annuity Cal'!$H$7:$BE$11,2,FALSE))*HLOOKUP(AP582,'[7]Annuity Cal'!$H$7:$BE$11,5,FALSE),(IF(AP582&lt;=(-1),AP582,0)))</f>
        <v>#N/A</v>
      </c>
      <c r="AQ586" s="35" t="e">
        <f>IF($D582&gt;=1,($B581/HLOOKUP($D582,'[7]Annuity Cal'!$H$7:$BE$11,2,FALSE))*HLOOKUP(AQ582,'[7]Annuity Cal'!$H$7:$BE$11,5,FALSE),(IF(AQ582&lt;=(-1),AQ582,0)))</f>
        <v>#N/A</v>
      </c>
      <c r="AR586" s="35" t="e">
        <f>IF($D582&gt;=1,($B581/HLOOKUP($D582,'[7]Annuity Cal'!$H$7:$BE$11,2,FALSE))*HLOOKUP(AR582,'[7]Annuity Cal'!$H$7:$BE$11,5,FALSE),(IF(AR582&lt;=(-1),AR582,0)))</f>
        <v>#N/A</v>
      </c>
      <c r="AS586" s="35" t="e">
        <f>IF($D582&gt;=1,($B581/HLOOKUP($D582,'[7]Annuity Cal'!$H$7:$BE$11,2,FALSE))*HLOOKUP(AS582,'[7]Annuity Cal'!$H$7:$BE$11,5,FALSE),(IF(AS582&lt;=(-1),AS582,0)))</f>
        <v>#N/A</v>
      </c>
      <c r="AT586" s="35" t="e">
        <f>IF($D582&gt;=1,($B581/HLOOKUP($D582,'[7]Annuity Cal'!$H$7:$BE$11,2,FALSE))*HLOOKUP(AT582,'[7]Annuity Cal'!$H$7:$BE$11,5,FALSE),(IF(AT582&lt;=(-1),AT582,0)))</f>
        <v>#N/A</v>
      </c>
      <c r="AU586" s="35" t="e">
        <f>IF($D582&gt;=1,($B581/HLOOKUP($D582,'[7]Annuity Cal'!$H$7:$BE$11,2,FALSE))*HLOOKUP(AU582,'[7]Annuity Cal'!$H$7:$BE$11,5,FALSE),(IF(AU582&lt;=(-1),AU582,0)))</f>
        <v>#N/A</v>
      </c>
      <c r="AV586" s="35" t="e">
        <f>IF($D582&gt;=1,($B581/HLOOKUP($D582,'[7]Annuity Cal'!$H$7:$BE$11,2,FALSE))*HLOOKUP(AV582,'[7]Annuity Cal'!$H$7:$BE$11,5,FALSE),(IF(AV582&lt;=(-1),AV582,0)))</f>
        <v>#N/A</v>
      </c>
      <c r="AW586" s="35" t="e">
        <f>IF($D582&gt;=1,($B581/HLOOKUP($D582,'[7]Annuity Cal'!$H$7:$BE$11,2,FALSE))*HLOOKUP(AW582,'[7]Annuity Cal'!$H$7:$BE$11,5,FALSE),(IF(AW582&lt;=(-1),AW582,0)))</f>
        <v>#N/A</v>
      </c>
      <c r="AX586" s="35" t="e">
        <f>IF($D582&gt;=1,($B581/HLOOKUP($D582,'[7]Annuity Cal'!$H$7:$BE$11,2,FALSE))*HLOOKUP(AX582,'[7]Annuity Cal'!$H$7:$BE$11,5,FALSE),(IF(AX582&lt;=(-1),AX582,0)))</f>
        <v>#N/A</v>
      </c>
      <c r="AY586" s="35" t="e">
        <f>IF($D582&gt;=1,($B581/HLOOKUP($D582,'[7]Annuity Cal'!$H$7:$BE$11,2,FALSE))*HLOOKUP(AY582,'[7]Annuity Cal'!$H$7:$BE$11,5,FALSE),(IF(AY582&lt;=(-1),AY582,0)))</f>
        <v>#N/A</v>
      </c>
      <c r="AZ586" s="35" t="e">
        <f>IF($D582&gt;=1,($B581/HLOOKUP($D582,'[7]Annuity Cal'!$H$7:$BE$11,2,FALSE))*HLOOKUP(AZ582,'[7]Annuity Cal'!$H$7:$BE$11,5,FALSE),(IF(AZ582&lt;=(-1),AZ582,0)))</f>
        <v>#N/A</v>
      </c>
      <c r="BA586" s="35" t="e">
        <f>IF($D582&gt;=1,($B581/HLOOKUP($D582,'[7]Annuity Cal'!$H$7:$BE$11,2,FALSE))*HLOOKUP(BA582,'[7]Annuity Cal'!$H$7:$BE$11,5,FALSE),(IF(BA582&lt;=(-1),BA582,0)))</f>
        <v>#N/A</v>
      </c>
      <c r="BB586" s="35" t="e">
        <f>IF($D582&gt;=1,($B581/HLOOKUP($D582,'[7]Annuity Cal'!$H$7:$BE$11,2,FALSE))*HLOOKUP(BB582,'[7]Annuity Cal'!$H$7:$BE$11,5,FALSE),(IF(BB582&lt;=(-1),BB582,0)))</f>
        <v>#N/A</v>
      </c>
      <c r="BC586" s="35" t="e">
        <f>IF($D582&gt;=1,($B581/HLOOKUP($D582,'[7]Annuity Cal'!$H$7:$BE$11,2,FALSE))*HLOOKUP(BC582,'[7]Annuity Cal'!$H$7:$BE$11,5,FALSE),(IF(BC582&lt;=(-1),BC582,0)))</f>
        <v>#N/A</v>
      </c>
      <c r="BD586" s="35" t="e">
        <f>IF($D582&gt;=1,($B581/HLOOKUP($D582,'[7]Annuity Cal'!$H$7:$BE$11,2,FALSE))*HLOOKUP(BD582,'[7]Annuity Cal'!$H$7:$BE$11,5,FALSE),(IF(BD582&lt;=(-1),BD582,0)))</f>
        <v>#N/A</v>
      </c>
      <c r="BE586" s="35" t="e">
        <f>IF($D582&gt;=1,($B581/HLOOKUP($D582,'[7]Annuity Cal'!$H$7:$BE$11,2,FALSE))*HLOOKUP(BE582,'[7]Annuity Cal'!$H$7:$BE$11,5,FALSE),(IF(BE582&lt;=(-1),BE582,0)))</f>
        <v>#N/A</v>
      </c>
      <c r="BF586" s="35" t="e">
        <f>IF($D582&gt;=1,($B581/HLOOKUP($D582,'[7]Annuity Cal'!$H$7:$BE$11,2,FALSE))*HLOOKUP(BF582,'[7]Annuity Cal'!$H$7:$BE$11,5,FALSE),(IF(BF582&lt;=(-1),BF582,0)))</f>
        <v>#N/A</v>
      </c>
      <c r="BG586" s="35" t="e">
        <f>IF($D582&gt;=1,($B581/HLOOKUP($D582,'[7]Annuity Cal'!$H$7:$BE$11,2,FALSE))*HLOOKUP(BG582,'[7]Annuity Cal'!$H$7:$BE$11,5,FALSE),(IF(BG582&lt;=(-1),BG582,0)))</f>
        <v>#N/A</v>
      </c>
      <c r="BH586" s="35" t="e">
        <f>IF($D582&gt;=1,($B581/HLOOKUP($D582,'[7]Annuity Cal'!$H$7:$BE$11,2,FALSE))*HLOOKUP(BH582,'[7]Annuity Cal'!$H$7:$BE$11,5,FALSE),(IF(BH582&lt;=(-1),BH582,0)))</f>
        <v>#N/A</v>
      </c>
      <c r="BI586" s="35" t="e">
        <f>IF($D582&gt;=1,($B581/HLOOKUP($D582,'[7]Annuity Cal'!$H$7:$BE$11,2,FALSE))*HLOOKUP(BI582,'[7]Annuity Cal'!$H$7:$BE$11,5,FALSE),(IF(BI582&lt;=(-1),BI582,0)))</f>
        <v>#N/A</v>
      </c>
      <c r="BJ586" s="35" t="e">
        <f>IF($D582&gt;=1,($B581/HLOOKUP($D582,'[7]Annuity Cal'!$H$7:$BE$11,2,FALSE))*HLOOKUP(BJ582,'[7]Annuity Cal'!$H$7:$BE$11,5,FALSE),(IF(BJ582&lt;=(-1),BJ582,0)))</f>
        <v>#N/A</v>
      </c>
      <c r="BK586" s="35" t="e">
        <f>IF($D582&gt;=1,($B581/HLOOKUP($D582,'[7]Annuity Cal'!$H$7:$BE$11,2,FALSE))*HLOOKUP(BK582,'[7]Annuity Cal'!$H$7:$BE$11,5,FALSE),(IF(BK582&lt;=(-1),BK582,0)))</f>
        <v>#N/A</v>
      </c>
      <c r="BL586" s="35" t="e">
        <f>IF($D582&gt;=1,($B581/HLOOKUP($D582,'[7]Annuity Cal'!$H$7:$BE$11,2,FALSE))*HLOOKUP(BL582,'[7]Annuity Cal'!$H$7:$BE$11,5,FALSE),(IF(BL582&lt;=(-1),BL582,0)))</f>
        <v>#N/A</v>
      </c>
      <c r="BM586" s="35" t="e">
        <f>IF($D582&gt;=1,($B581/HLOOKUP($D582,'[7]Annuity Cal'!$H$7:$BE$11,2,FALSE))*HLOOKUP(BM582,'[7]Annuity Cal'!$H$7:$BE$11,5,FALSE),(IF(BM582&lt;=(-1),BM582,0)))</f>
        <v>#N/A</v>
      </c>
      <c r="BN586" s="35" t="e">
        <f>IF($D582&gt;=1,($B581/HLOOKUP($D582,'[7]Annuity Cal'!$H$7:$BE$11,2,FALSE))*HLOOKUP(BN582,'[7]Annuity Cal'!$H$7:$BE$11,5,FALSE),(IF(BN582&lt;=(-1),BN582,0)))</f>
        <v>#N/A</v>
      </c>
    </row>
    <row r="587" spans="1:66" hidden="1">
      <c r="D587" s="35">
        <f>D583-D584</f>
        <v>0</v>
      </c>
      <c r="E587" s="35">
        <f t="shared" ref="E587:BN587" si="260">E583-E584</f>
        <v>0</v>
      </c>
      <c r="F587" s="35">
        <f t="shared" si="260"/>
        <v>0</v>
      </c>
      <c r="G587" s="35">
        <f t="shared" si="260"/>
        <v>0</v>
      </c>
      <c r="H587" s="35">
        <f t="shared" si="260"/>
        <v>0</v>
      </c>
      <c r="I587" s="35">
        <f t="shared" si="260"/>
        <v>0</v>
      </c>
      <c r="J587" s="35">
        <f t="shared" si="260"/>
        <v>0</v>
      </c>
      <c r="K587" s="35">
        <f t="shared" si="260"/>
        <v>0</v>
      </c>
      <c r="L587" s="35">
        <f t="shared" si="260"/>
        <v>0</v>
      </c>
      <c r="M587" s="35">
        <f t="shared" si="260"/>
        <v>0</v>
      </c>
      <c r="N587" s="35">
        <f t="shared" si="260"/>
        <v>0</v>
      </c>
      <c r="O587" s="35">
        <f t="shared" si="260"/>
        <v>0</v>
      </c>
      <c r="P587" s="35">
        <f t="shared" si="260"/>
        <v>0</v>
      </c>
      <c r="Q587" s="35">
        <f t="shared" si="260"/>
        <v>0</v>
      </c>
      <c r="R587" s="35">
        <f t="shared" si="260"/>
        <v>0</v>
      </c>
      <c r="S587" s="35">
        <f t="shared" si="260"/>
        <v>0</v>
      </c>
      <c r="T587" s="35">
        <f t="shared" si="260"/>
        <v>0</v>
      </c>
      <c r="U587" s="35">
        <f t="shared" si="260"/>
        <v>0</v>
      </c>
      <c r="V587" s="35">
        <f t="shared" si="260"/>
        <v>0</v>
      </c>
      <c r="W587" s="35">
        <f t="shared" si="260"/>
        <v>0</v>
      </c>
      <c r="X587" s="35">
        <f t="shared" si="260"/>
        <v>0</v>
      </c>
      <c r="Y587" s="35">
        <f t="shared" si="260"/>
        <v>0</v>
      </c>
      <c r="Z587" s="35">
        <f t="shared" si="260"/>
        <v>0</v>
      </c>
      <c r="AA587" s="35" t="e">
        <f t="shared" si="260"/>
        <v>#N/A</v>
      </c>
      <c r="AB587" s="35" t="e">
        <f t="shared" si="260"/>
        <v>#N/A</v>
      </c>
      <c r="AC587" s="35" t="e">
        <f t="shared" si="260"/>
        <v>#N/A</v>
      </c>
      <c r="AD587" s="35" t="e">
        <f t="shared" si="260"/>
        <v>#N/A</v>
      </c>
      <c r="AE587" s="35" t="e">
        <f t="shared" si="260"/>
        <v>#N/A</v>
      </c>
      <c r="AF587" s="35" t="e">
        <f t="shared" si="260"/>
        <v>#N/A</v>
      </c>
      <c r="AG587" s="35" t="e">
        <f t="shared" si="260"/>
        <v>#N/A</v>
      </c>
      <c r="AH587" s="35" t="e">
        <f t="shared" si="260"/>
        <v>#N/A</v>
      </c>
      <c r="AI587" s="35" t="e">
        <f t="shared" si="260"/>
        <v>#N/A</v>
      </c>
      <c r="AJ587" s="35" t="e">
        <f t="shared" si="260"/>
        <v>#N/A</v>
      </c>
      <c r="AK587" s="35" t="e">
        <f t="shared" si="260"/>
        <v>#N/A</v>
      </c>
      <c r="AL587" s="35" t="e">
        <f t="shared" si="260"/>
        <v>#N/A</v>
      </c>
      <c r="AM587" s="35" t="e">
        <f t="shared" si="260"/>
        <v>#N/A</v>
      </c>
      <c r="AN587" s="35" t="e">
        <f t="shared" si="260"/>
        <v>#N/A</v>
      </c>
      <c r="AO587" s="35" t="e">
        <f t="shared" si="260"/>
        <v>#N/A</v>
      </c>
      <c r="AP587" s="35" t="e">
        <f t="shared" si="260"/>
        <v>#N/A</v>
      </c>
      <c r="AQ587" s="35" t="e">
        <f t="shared" si="260"/>
        <v>#N/A</v>
      </c>
      <c r="AR587" s="35" t="e">
        <f t="shared" si="260"/>
        <v>#N/A</v>
      </c>
      <c r="AS587" s="35" t="e">
        <f t="shared" si="260"/>
        <v>#N/A</v>
      </c>
      <c r="AT587" s="35" t="e">
        <f t="shared" si="260"/>
        <v>#N/A</v>
      </c>
      <c r="AU587" s="35" t="e">
        <f t="shared" si="260"/>
        <v>#N/A</v>
      </c>
      <c r="AV587" s="35" t="e">
        <f t="shared" si="260"/>
        <v>#N/A</v>
      </c>
      <c r="AW587" s="35" t="e">
        <f t="shared" si="260"/>
        <v>#N/A</v>
      </c>
      <c r="AX587" s="35" t="e">
        <f t="shared" si="260"/>
        <v>#N/A</v>
      </c>
      <c r="AY587" s="35" t="e">
        <f t="shared" si="260"/>
        <v>#N/A</v>
      </c>
      <c r="AZ587" s="35" t="e">
        <f t="shared" si="260"/>
        <v>#N/A</v>
      </c>
      <c r="BA587" s="35" t="e">
        <f t="shared" si="260"/>
        <v>#N/A</v>
      </c>
      <c r="BB587" s="35" t="e">
        <f t="shared" si="260"/>
        <v>#N/A</v>
      </c>
      <c r="BC587" s="35" t="e">
        <f t="shared" si="260"/>
        <v>#N/A</v>
      </c>
      <c r="BD587" s="35" t="e">
        <f t="shared" si="260"/>
        <v>#N/A</v>
      </c>
      <c r="BE587" s="35" t="e">
        <f t="shared" si="260"/>
        <v>#N/A</v>
      </c>
      <c r="BF587" s="35" t="e">
        <f t="shared" si="260"/>
        <v>#N/A</v>
      </c>
      <c r="BG587" s="35" t="e">
        <f t="shared" si="260"/>
        <v>#N/A</v>
      </c>
      <c r="BH587" s="35" t="e">
        <f t="shared" si="260"/>
        <v>#N/A</v>
      </c>
      <c r="BI587" s="35" t="e">
        <f t="shared" si="260"/>
        <v>#N/A</v>
      </c>
      <c r="BJ587" s="35" t="e">
        <f t="shared" si="260"/>
        <v>#N/A</v>
      </c>
      <c r="BK587" s="35" t="e">
        <f t="shared" si="260"/>
        <v>#N/A</v>
      </c>
      <c r="BL587" s="35" t="e">
        <f t="shared" si="260"/>
        <v>#N/A</v>
      </c>
      <c r="BM587" s="35" t="e">
        <f t="shared" si="260"/>
        <v>#N/A</v>
      </c>
      <c r="BN587" s="35" t="e">
        <f t="shared" si="260"/>
        <v>#N/A</v>
      </c>
    </row>
    <row r="588" spans="1:66" hidden="1"/>
    <row r="589" spans="1:66" hidden="1">
      <c r="C589" s="35" t="s">
        <v>12</v>
      </c>
      <c r="E589" s="35">
        <f>D583</f>
        <v>0</v>
      </c>
      <c r="F589" s="35">
        <f t="shared" ref="F589:U593" si="261">E583</f>
        <v>0</v>
      </c>
      <c r="G589" s="35">
        <f t="shared" si="261"/>
        <v>0</v>
      </c>
      <c r="H589" s="35">
        <f t="shared" si="261"/>
        <v>0</v>
      </c>
      <c r="I589" s="35">
        <f t="shared" si="261"/>
        <v>0</v>
      </c>
      <c r="J589" s="35">
        <f t="shared" si="261"/>
        <v>0</v>
      </c>
      <c r="K589" s="35">
        <f t="shared" si="261"/>
        <v>0</v>
      </c>
      <c r="L589" s="35">
        <f t="shared" si="261"/>
        <v>0</v>
      </c>
      <c r="M589" s="35">
        <f t="shared" si="261"/>
        <v>0</v>
      </c>
      <c r="N589" s="35">
        <f t="shared" si="261"/>
        <v>0</v>
      </c>
      <c r="O589" s="35">
        <f t="shared" si="261"/>
        <v>0</v>
      </c>
      <c r="P589" s="35">
        <f t="shared" si="261"/>
        <v>0</v>
      </c>
      <c r="Q589" s="35">
        <f t="shared" si="261"/>
        <v>0</v>
      </c>
      <c r="R589" s="35">
        <f t="shared" si="261"/>
        <v>0</v>
      </c>
      <c r="S589" s="35">
        <f t="shared" si="261"/>
        <v>0</v>
      </c>
      <c r="T589" s="35">
        <f t="shared" si="261"/>
        <v>0</v>
      </c>
      <c r="U589" s="35">
        <f t="shared" si="261"/>
        <v>0</v>
      </c>
      <c r="V589" s="35">
        <f t="shared" ref="V589:AK593" si="262">U583</f>
        <v>0</v>
      </c>
      <c r="W589" s="35">
        <f t="shared" si="262"/>
        <v>0</v>
      </c>
      <c r="X589" s="35">
        <f t="shared" si="262"/>
        <v>0</v>
      </c>
      <c r="Y589" s="35">
        <f t="shared" si="262"/>
        <v>0</v>
      </c>
      <c r="Z589" s="35">
        <f t="shared" si="262"/>
        <v>0</v>
      </c>
      <c r="AA589" s="35">
        <f t="shared" si="262"/>
        <v>0</v>
      </c>
      <c r="AB589" s="35">
        <f t="shared" si="262"/>
        <v>0</v>
      </c>
      <c r="AC589" s="35" t="e">
        <f t="shared" si="262"/>
        <v>#N/A</v>
      </c>
      <c r="AD589" s="35" t="e">
        <f t="shared" si="262"/>
        <v>#N/A</v>
      </c>
      <c r="AE589" s="35" t="e">
        <f t="shared" si="262"/>
        <v>#N/A</v>
      </c>
      <c r="AF589" s="35" t="e">
        <f t="shared" si="262"/>
        <v>#N/A</v>
      </c>
      <c r="AG589" s="35" t="e">
        <f t="shared" si="262"/>
        <v>#N/A</v>
      </c>
      <c r="AH589" s="35" t="e">
        <f t="shared" si="262"/>
        <v>#N/A</v>
      </c>
      <c r="AI589" s="35" t="e">
        <f t="shared" si="262"/>
        <v>#N/A</v>
      </c>
      <c r="AJ589" s="35" t="e">
        <f t="shared" si="262"/>
        <v>#N/A</v>
      </c>
      <c r="AK589" s="35" t="e">
        <f t="shared" si="262"/>
        <v>#N/A</v>
      </c>
      <c r="AL589" s="35" t="e">
        <f t="shared" ref="AL589:BA593" si="263">AK583</f>
        <v>#N/A</v>
      </c>
      <c r="AM589" s="35" t="e">
        <f t="shared" si="263"/>
        <v>#N/A</v>
      </c>
      <c r="AN589" s="35" t="e">
        <f t="shared" si="263"/>
        <v>#N/A</v>
      </c>
      <c r="AO589" s="35" t="e">
        <f t="shared" si="263"/>
        <v>#N/A</v>
      </c>
      <c r="AP589" s="35" t="e">
        <f t="shared" si="263"/>
        <v>#N/A</v>
      </c>
      <c r="AQ589" s="35" t="e">
        <f t="shared" si="263"/>
        <v>#N/A</v>
      </c>
      <c r="AR589" s="35" t="e">
        <f t="shared" si="263"/>
        <v>#N/A</v>
      </c>
      <c r="AS589" s="35" t="e">
        <f t="shared" si="263"/>
        <v>#N/A</v>
      </c>
      <c r="AT589" s="35" t="e">
        <f t="shared" si="263"/>
        <v>#N/A</v>
      </c>
      <c r="AU589" s="35" t="e">
        <f t="shared" si="263"/>
        <v>#N/A</v>
      </c>
      <c r="AV589" s="35" t="e">
        <f t="shared" si="263"/>
        <v>#N/A</v>
      </c>
      <c r="AW589" s="35" t="e">
        <f t="shared" si="263"/>
        <v>#N/A</v>
      </c>
      <c r="AX589" s="35" t="e">
        <f t="shared" si="263"/>
        <v>#N/A</v>
      </c>
      <c r="AY589" s="35" t="e">
        <f t="shared" si="263"/>
        <v>#N/A</v>
      </c>
      <c r="AZ589" s="35" t="e">
        <f t="shared" si="263"/>
        <v>#N/A</v>
      </c>
      <c r="BA589" s="35" t="e">
        <f t="shared" si="263"/>
        <v>#N/A</v>
      </c>
      <c r="BB589" s="35" t="e">
        <f t="shared" ref="BB589:BN593" si="264">BA583</f>
        <v>#N/A</v>
      </c>
      <c r="BC589" s="35" t="e">
        <f t="shared" si="264"/>
        <v>#N/A</v>
      </c>
      <c r="BD589" s="35" t="e">
        <f t="shared" si="264"/>
        <v>#N/A</v>
      </c>
      <c r="BE589" s="35" t="e">
        <f t="shared" si="264"/>
        <v>#N/A</v>
      </c>
      <c r="BF589" s="35" t="e">
        <f t="shared" si="264"/>
        <v>#N/A</v>
      </c>
      <c r="BG589" s="35" t="e">
        <f t="shared" si="264"/>
        <v>#N/A</v>
      </c>
      <c r="BH589" s="35" t="e">
        <f t="shared" si="264"/>
        <v>#N/A</v>
      </c>
      <c r="BI589" s="35" t="e">
        <f t="shared" si="264"/>
        <v>#N/A</v>
      </c>
      <c r="BJ589" s="35" t="e">
        <f t="shared" si="264"/>
        <v>#N/A</v>
      </c>
      <c r="BK589" s="35" t="e">
        <f t="shared" si="264"/>
        <v>#N/A</v>
      </c>
      <c r="BL589" s="35" t="e">
        <f t="shared" si="264"/>
        <v>#N/A</v>
      </c>
      <c r="BM589" s="35" t="e">
        <f t="shared" si="264"/>
        <v>#N/A</v>
      </c>
      <c r="BN589" s="35" t="e">
        <f t="shared" si="264"/>
        <v>#N/A</v>
      </c>
    </row>
    <row r="590" spans="1:66" hidden="1">
      <c r="C590" s="35" t="s">
        <v>0</v>
      </c>
      <c r="E590" s="35">
        <f>D584</f>
        <v>0</v>
      </c>
      <c r="F590" s="35">
        <f t="shared" si="261"/>
        <v>0</v>
      </c>
      <c r="G590" s="35">
        <f t="shared" si="261"/>
        <v>0</v>
      </c>
      <c r="H590" s="35">
        <f t="shared" si="261"/>
        <v>0</v>
      </c>
      <c r="I590" s="35">
        <f t="shared" si="261"/>
        <v>0</v>
      </c>
      <c r="J590" s="35">
        <f t="shared" si="261"/>
        <v>0</v>
      </c>
      <c r="K590" s="35">
        <f t="shared" si="261"/>
        <v>0</v>
      </c>
      <c r="L590" s="35">
        <f t="shared" si="261"/>
        <v>0</v>
      </c>
      <c r="M590" s="35">
        <f t="shared" si="261"/>
        <v>0</v>
      </c>
      <c r="N590" s="35">
        <f t="shared" si="261"/>
        <v>0</v>
      </c>
      <c r="O590" s="35">
        <f t="shared" si="261"/>
        <v>0</v>
      </c>
      <c r="P590" s="35">
        <f t="shared" si="261"/>
        <v>0</v>
      </c>
      <c r="Q590" s="35">
        <f t="shared" si="261"/>
        <v>0</v>
      </c>
      <c r="R590" s="35">
        <f t="shared" si="261"/>
        <v>0</v>
      </c>
      <c r="S590" s="35">
        <f t="shared" si="261"/>
        <v>0</v>
      </c>
      <c r="T590" s="35">
        <f t="shared" si="261"/>
        <v>0</v>
      </c>
      <c r="U590" s="35">
        <f t="shared" si="261"/>
        <v>0</v>
      </c>
      <c r="V590" s="35">
        <f t="shared" si="262"/>
        <v>0</v>
      </c>
      <c r="W590" s="35">
        <f t="shared" si="262"/>
        <v>0</v>
      </c>
      <c r="X590" s="35">
        <f t="shared" si="262"/>
        <v>0</v>
      </c>
      <c r="Y590" s="35">
        <f t="shared" si="262"/>
        <v>0</v>
      </c>
      <c r="Z590" s="35">
        <f t="shared" si="262"/>
        <v>0</v>
      </c>
      <c r="AA590" s="35">
        <f t="shared" si="262"/>
        <v>0</v>
      </c>
      <c r="AB590" s="35" t="e">
        <f t="shared" si="262"/>
        <v>#N/A</v>
      </c>
      <c r="AC590" s="35" t="e">
        <f t="shared" si="262"/>
        <v>#N/A</v>
      </c>
      <c r="AD590" s="35" t="e">
        <f t="shared" si="262"/>
        <v>#N/A</v>
      </c>
      <c r="AE590" s="35" t="e">
        <f t="shared" si="262"/>
        <v>#N/A</v>
      </c>
      <c r="AF590" s="35" t="e">
        <f t="shared" si="262"/>
        <v>#N/A</v>
      </c>
      <c r="AG590" s="35" t="e">
        <f t="shared" si="262"/>
        <v>#N/A</v>
      </c>
      <c r="AH590" s="35" t="e">
        <f t="shared" si="262"/>
        <v>#N/A</v>
      </c>
      <c r="AI590" s="35" t="e">
        <f t="shared" si="262"/>
        <v>#N/A</v>
      </c>
      <c r="AJ590" s="35" t="e">
        <f t="shared" si="262"/>
        <v>#N/A</v>
      </c>
      <c r="AK590" s="35" t="e">
        <f t="shared" si="262"/>
        <v>#N/A</v>
      </c>
      <c r="AL590" s="35" t="e">
        <f t="shared" si="263"/>
        <v>#N/A</v>
      </c>
      <c r="AM590" s="35" t="e">
        <f t="shared" si="263"/>
        <v>#N/A</v>
      </c>
      <c r="AN590" s="35" t="e">
        <f t="shared" si="263"/>
        <v>#N/A</v>
      </c>
      <c r="AO590" s="35" t="e">
        <f t="shared" si="263"/>
        <v>#N/A</v>
      </c>
      <c r="AP590" s="35" t="e">
        <f t="shared" si="263"/>
        <v>#N/A</v>
      </c>
      <c r="AQ590" s="35" t="e">
        <f t="shared" si="263"/>
        <v>#N/A</v>
      </c>
      <c r="AR590" s="35" t="e">
        <f t="shared" si="263"/>
        <v>#N/A</v>
      </c>
      <c r="AS590" s="35" t="e">
        <f t="shared" si="263"/>
        <v>#N/A</v>
      </c>
      <c r="AT590" s="35" t="e">
        <f t="shared" si="263"/>
        <v>#N/A</v>
      </c>
      <c r="AU590" s="35" t="e">
        <f t="shared" si="263"/>
        <v>#N/A</v>
      </c>
      <c r="AV590" s="35" t="e">
        <f t="shared" si="263"/>
        <v>#N/A</v>
      </c>
      <c r="AW590" s="35" t="e">
        <f t="shared" si="263"/>
        <v>#N/A</v>
      </c>
      <c r="AX590" s="35" t="e">
        <f t="shared" si="263"/>
        <v>#N/A</v>
      </c>
      <c r="AY590" s="35" t="e">
        <f t="shared" si="263"/>
        <v>#N/A</v>
      </c>
      <c r="AZ590" s="35" t="e">
        <f t="shared" si="263"/>
        <v>#N/A</v>
      </c>
      <c r="BA590" s="35" t="e">
        <f t="shared" si="263"/>
        <v>#N/A</v>
      </c>
      <c r="BB590" s="35" t="e">
        <f t="shared" si="264"/>
        <v>#N/A</v>
      </c>
      <c r="BC590" s="35" t="e">
        <f t="shared" si="264"/>
        <v>#N/A</v>
      </c>
      <c r="BD590" s="35" t="e">
        <f t="shared" si="264"/>
        <v>#N/A</v>
      </c>
      <c r="BE590" s="35" t="e">
        <f t="shared" si="264"/>
        <v>#N/A</v>
      </c>
      <c r="BF590" s="35" t="e">
        <f t="shared" si="264"/>
        <v>#N/A</v>
      </c>
      <c r="BG590" s="35" t="e">
        <f t="shared" si="264"/>
        <v>#N/A</v>
      </c>
      <c r="BH590" s="35" t="e">
        <f t="shared" si="264"/>
        <v>#N/A</v>
      </c>
      <c r="BI590" s="35" t="e">
        <f t="shared" si="264"/>
        <v>#N/A</v>
      </c>
      <c r="BJ590" s="35" t="e">
        <f t="shared" si="264"/>
        <v>#N/A</v>
      </c>
      <c r="BK590" s="35" t="e">
        <f t="shared" si="264"/>
        <v>#N/A</v>
      </c>
      <c r="BL590" s="35" t="e">
        <f t="shared" si="264"/>
        <v>#N/A</v>
      </c>
      <c r="BM590" s="35" t="e">
        <f t="shared" si="264"/>
        <v>#N/A</v>
      </c>
      <c r="BN590" s="35" t="e">
        <f t="shared" si="264"/>
        <v>#N/A</v>
      </c>
    </row>
    <row r="591" spans="1:66" hidden="1">
      <c r="C591" s="35" t="s">
        <v>1</v>
      </c>
      <c r="E591" s="35">
        <f>D585</f>
        <v>0</v>
      </c>
      <c r="F591" s="35">
        <f t="shared" si="261"/>
        <v>0</v>
      </c>
      <c r="G591" s="35">
        <f t="shared" si="261"/>
        <v>0</v>
      </c>
      <c r="H591" s="35">
        <f t="shared" si="261"/>
        <v>0</v>
      </c>
      <c r="I591" s="35">
        <f t="shared" si="261"/>
        <v>0</v>
      </c>
      <c r="J591" s="35">
        <f t="shared" si="261"/>
        <v>0</v>
      </c>
      <c r="K591" s="35">
        <f t="shared" si="261"/>
        <v>0</v>
      </c>
      <c r="L591" s="35">
        <f t="shared" si="261"/>
        <v>0</v>
      </c>
      <c r="M591" s="35">
        <f t="shared" si="261"/>
        <v>0</v>
      </c>
      <c r="N591" s="35">
        <f t="shared" si="261"/>
        <v>0</v>
      </c>
      <c r="O591" s="35">
        <f t="shared" si="261"/>
        <v>0</v>
      </c>
      <c r="P591" s="35">
        <f t="shared" si="261"/>
        <v>0</v>
      </c>
      <c r="Q591" s="35">
        <f t="shared" si="261"/>
        <v>0</v>
      </c>
      <c r="R591" s="35">
        <f t="shared" si="261"/>
        <v>0</v>
      </c>
      <c r="S591" s="35">
        <f t="shared" si="261"/>
        <v>0</v>
      </c>
      <c r="T591" s="35">
        <f t="shared" si="261"/>
        <v>0</v>
      </c>
      <c r="U591" s="35">
        <f t="shared" si="261"/>
        <v>0</v>
      </c>
      <c r="V591" s="35">
        <f t="shared" si="262"/>
        <v>0</v>
      </c>
      <c r="W591" s="35">
        <f t="shared" si="262"/>
        <v>0</v>
      </c>
      <c r="X591" s="35">
        <f t="shared" si="262"/>
        <v>0</v>
      </c>
      <c r="Y591" s="35">
        <f t="shared" si="262"/>
        <v>0</v>
      </c>
      <c r="Z591" s="35">
        <f t="shared" si="262"/>
        <v>0</v>
      </c>
      <c r="AA591" s="35">
        <f t="shared" si="262"/>
        <v>0</v>
      </c>
      <c r="AB591" s="35" t="e">
        <f t="shared" si="262"/>
        <v>#N/A</v>
      </c>
      <c r="AC591" s="35" t="e">
        <f t="shared" si="262"/>
        <v>#N/A</v>
      </c>
      <c r="AD591" s="35" t="e">
        <f t="shared" si="262"/>
        <v>#N/A</v>
      </c>
      <c r="AE591" s="35" t="e">
        <f t="shared" si="262"/>
        <v>#N/A</v>
      </c>
      <c r="AF591" s="35" t="e">
        <f t="shared" si="262"/>
        <v>#N/A</v>
      </c>
      <c r="AG591" s="35" t="e">
        <f t="shared" si="262"/>
        <v>#N/A</v>
      </c>
      <c r="AH591" s="35" t="e">
        <f t="shared" si="262"/>
        <v>#N/A</v>
      </c>
      <c r="AI591" s="35" t="e">
        <f t="shared" si="262"/>
        <v>#N/A</v>
      </c>
      <c r="AJ591" s="35" t="e">
        <f t="shared" si="262"/>
        <v>#N/A</v>
      </c>
      <c r="AK591" s="35" t="e">
        <f t="shared" si="262"/>
        <v>#N/A</v>
      </c>
      <c r="AL591" s="35" t="e">
        <f t="shared" si="263"/>
        <v>#N/A</v>
      </c>
      <c r="AM591" s="35" t="e">
        <f t="shared" si="263"/>
        <v>#N/A</v>
      </c>
      <c r="AN591" s="35" t="e">
        <f t="shared" si="263"/>
        <v>#N/A</v>
      </c>
      <c r="AO591" s="35" t="e">
        <f t="shared" si="263"/>
        <v>#N/A</v>
      </c>
      <c r="AP591" s="35" t="e">
        <f t="shared" si="263"/>
        <v>#N/A</v>
      </c>
      <c r="AQ591" s="35" t="e">
        <f t="shared" si="263"/>
        <v>#N/A</v>
      </c>
      <c r="AR591" s="35" t="e">
        <f t="shared" si="263"/>
        <v>#N/A</v>
      </c>
      <c r="AS591" s="35" t="e">
        <f t="shared" si="263"/>
        <v>#N/A</v>
      </c>
      <c r="AT591" s="35" t="e">
        <f t="shared" si="263"/>
        <v>#N/A</v>
      </c>
      <c r="AU591" s="35" t="e">
        <f t="shared" si="263"/>
        <v>#N/A</v>
      </c>
      <c r="AV591" s="35" t="e">
        <f t="shared" si="263"/>
        <v>#N/A</v>
      </c>
      <c r="AW591" s="35" t="e">
        <f t="shared" si="263"/>
        <v>#N/A</v>
      </c>
      <c r="AX591" s="35" t="e">
        <f t="shared" si="263"/>
        <v>#N/A</v>
      </c>
      <c r="AY591" s="35" t="e">
        <f t="shared" si="263"/>
        <v>#N/A</v>
      </c>
      <c r="AZ591" s="35" t="e">
        <f t="shared" si="263"/>
        <v>#N/A</v>
      </c>
      <c r="BA591" s="35" t="e">
        <f t="shared" si="263"/>
        <v>#N/A</v>
      </c>
      <c r="BB591" s="35" t="e">
        <f t="shared" si="264"/>
        <v>#N/A</v>
      </c>
      <c r="BC591" s="35" t="e">
        <f t="shared" si="264"/>
        <v>#N/A</v>
      </c>
      <c r="BD591" s="35" t="e">
        <f t="shared" si="264"/>
        <v>#N/A</v>
      </c>
      <c r="BE591" s="35" t="e">
        <f t="shared" si="264"/>
        <v>#N/A</v>
      </c>
      <c r="BF591" s="35" t="e">
        <f t="shared" si="264"/>
        <v>#N/A</v>
      </c>
      <c r="BG591" s="35" t="e">
        <f t="shared" si="264"/>
        <v>#N/A</v>
      </c>
      <c r="BH591" s="35" t="e">
        <f t="shared" si="264"/>
        <v>#N/A</v>
      </c>
      <c r="BI591" s="35" t="e">
        <f t="shared" si="264"/>
        <v>#N/A</v>
      </c>
      <c r="BJ591" s="35" t="e">
        <f t="shared" si="264"/>
        <v>#N/A</v>
      </c>
      <c r="BK591" s="35" t="e">
        <f t="shared" si="264"/>
        <v>#N/A</v>
      </c>
      <c r="BL591" s="35" t="e">
        <f t="shared" si="264"/>
        <v>#N/A</v>
      </c>
      <c r="BM591" s="35" t="e">
        <f t="shared" si="264"/>
        <v>#N/A</v>
      </c>
      <c r="BN591" s="35" t="e">
        <f t="shared" si="264"/>
        <v>#N/A</v>
      </c>
    </row>
    <row r="592" spans="1:66" hidden="1">
      <c r="C592" s="35" t="s">
        <v>2</v>
      </c>
      <c r="E592" s="35">
        <f>D586</f>
        <v>0</v>
      </c>
      <c r="F592" s="35">
        <f t="shared" si="261"/>
        <v>0</v>
      </c>
      <c r="G592" s="35">
        <f t="shared" si="261"/>
        <v>0</v>
      </c>
      <c r="H592" s="35">
        <f t="shared" si="261"/>
        <v>0</v>
      </c>
      <c r="I592" s="35">
        <f t="shared" si="261"/>
        <v>0</v>
      </c>
      <c r="J592" s="35">
        <f t="shared" si="261"/>
        <v>0</v>
      </c>
      <c r="K592" s="35">
        <f t="shared" si="261"/>
        <v>0</v>
      </c>
      <c r="L592" s="35">
        <f t="shared" si="261"/>
        <v>0</v>
      </c>
      <c r="M592" s="35">
        <f t="shared" si="261"/>
        <v>0</v>
      </c>
      <c r="N592" s="35">
        <f t="shared" si="261"/>
        <v>0</v>
      </c>
      <c r="O592" s="35">
        <f t="shared" si="261"/>
        <v>0</v>
      </c>
      <c r="P592" s="35">
        <f t="shared" si="261"/>
        <v>0</v>
      </c>
      <c r="Q592" s="35">
        <f t="shared" si="261"/>
        <v>0</v>
      </c>
      <c r="R592" s="35">
        <f t="shared" si="261"/>
        <v>0</v>
      </c>
      <c r="S592" s="35">
        <f t="shared" si="261"/>
        <v>0</v>
      </c>
      <c r="T592" s="35">
        <f t="shared" si="261"/>
        <v>0</v>
      </c>
      <c r="U592" s="35">
        <f t="shared" si="261"/>
        <v>0</v>
      </c>
      <c r="V592" s="35">
        <f t="shared" si="262"/>
        <v>0</v>
      </c>
      <c r="W592" s="35">
        <f t="shared" si="262"/>
        <v>0</v>
      </c>
      <c r="X592" s="35">
        <f t="shared" si="262"/>
        <v>0</v>
      </c>
      <c r="Y592" s="35">
        <f t="shared" si="262"/>
        <v>0</v>
      </c>
      <c r="Z592" s="35">
        <f t="shared" si="262"/>
        <v>0</v>
      </c>
      <c r="AA592" s="35">
        <f t="shared" si="262"/>
        <v>0</v>
      </c>
      <c r="AB592" s="35" t="e">
        <f t="shared" si="262"/>
        <v>#N/A</v>
      </c>
      <c r="AC592" s="35" t="e">
        <f t="shared" si="262"/>
        <v>#N/A</v>
      </c>
      <c r="AD592" s="35" t="e">
        <f t="shared" si="262"/>
        <v>#N/A</v>
      </c>
      <c r="AE592" s="35" t="e">
        <f t="shared" si="262"/>
        <v>#N/A</v>
      </c>
      <c r="AF592" s="35" t="e">
        <f t="shared" si="262"/>
        <v>#N/A</v>
      </c>
      <c r="AG592" s="35" t="e">
        <f t="shared" si="262"/>
        <v>#N/A</v>
      </c>
      <c r="AH592" s="35" t="e">
        <f t="shared" si="262"/>
        <v>#N/A</v>
      </c>
      <c r="AI592" s="35" t="e">
        <f t="shared" si="262"/>
        <v>#N/A</v>
      </c>
      <c r="AJ592" s="35" t="e">
        <f t="shared" si="262"/>
        <v>#N/A</v>
      </c>
      <c r="AK592" s="35" t="e">
        <f t="shared" si="262"/>
        <v>#N/A</v>
      </c>
      <c r="AL592" s="35" t="e">
        <f t="shared" si="263"/>
        <v>#N/A</v>
      </c>
      <c r="AM592" s="35" t="e">
        <f t="shared" si="263"/>
        <v>#N/A</v>
      </c>
      <c r="AN592" s="35" t="e">
        <f t="shared" si="263"/>
        <v>#N/A</v>
      </c>
      <c r="AO592" s="35" t="e">
        <f t="shared" si="263"/>
        <v>#N/A</v>
      </c>
      <c r="AP592" s="35" t="e">
        <f t="shared" si="263"/>
        <v>#N/A</v>
      </c>
      <c r="AQ592" s="35" t="e">
        <f t="shared" si="263"/>
        <v>#N/A</v>
      </c>
      <c r="AR592" s="35" t="e">
        <f t="shared" si="263"/>
        <v>#N/A</v>
      </c>
      <c r="AS592" s="35" t="e">
        <f t="shared" si="263"/>
        <v>#N/A</v>
      </c>
      <c r="AT592" s="35" t="e">
        <f t="shared" si="263"/>
        <v>#N/A</v>
      </c>
      <c r="AU592" s="35" t="e">
        <f t="shared" si="263"/>
        <v>#N/A</v>
      </c>
      <c r="AV592" s="35" t="e">
        <f t="shared" si="263"/>
        <v>#N/A</v>
      </c>
      <c r="AW592" s="35" t="e">
        <f t="shared" si="263"/>
        <v>#N/A</v>
      </c>
      <c r="AX592" s="35" t="e">
        <f t="shared" si="263"/>
        <v>#N/A</v>
      </c>
      <c r="AY592" s="35" t="e">
        <f t="shared" si="263"/>
        <v>#N/A</v>
      </c>
      <c r="AZ592" s="35" t="e">
        <f t="shared" si="263"/>
        <v>#N/A</v>
      </c>
      <c r="BA592" s="35" t="e">
        <f t="shared" si="263"/>
        <v>#N/A</v>
      </c>
      <c r="BB592" s="35" t="e">
        <f t="shared" si="264"/>
        <v>#N/A</v>
      </c>
      <c r="BC592" s="35" t="e">
        <f t="shared" si="264"/>
        <v>#N/A</v>
      </c>
      <c r="BD592" s="35" t="e">
        <f t="shared" si="264"/>
        <v>#N/A</v>
      </c>
      <c r="BE592" s="35" t="e">
        <f t="shared" si="264"/>
        <v>#N/A</v>
      </c>
      <c r="BF592" s="35" t="e">
        <f t="shared" si="264"/>
        <v>#N/A</v>
      </c>
      <c r="BG592" s="35" t="e">
        <f t="shared" si="264"/>
        <v>#N/A</v>
      </c>
      <c r="BH592" s="35" t="e">
        <f t="shared" si="264"/>
        <v>#N/A</v>
      </c>
      <c r="BI592" s="35" t="e">
        <f t="shared" si="264"/>
        <v>#N/A</v>
      </c>
      <c r="BJ592" s="35" t="e">
        <f t="shared" si="264"/>
        <v>#N/A</v>
      </c>
      <c r="BK592" s="35" t="e">
        <f t="shared" si="264"/>
        <v>#N/A</v>
      </c>
      <c r="BL592" s="35" t="e">
        <f t="shared" si="264"/>
        <v>#N/A</v>
      </c>
      <c r="BM592" s="35" t="e">
        <f t="shared" si="264"/>
        <v>#N/A</v>
      </c>
      <c r="BN592" s="35" t="e">
        <f t="shared" si="264"/>
        <v>#N/A</v>
      </c>
    </row>
    <row r="593" spans="3:66" hidden="1">
      <c r="C593" s="35" t="s">
        <v>13</v>
      </c>
      <c r="E593" s="35">
        <f>D587</f>
        <v>0</v>
      </c>
      <c r="F593" s="35">
        <f t="shared" si="261"/>
        <v>0</v>
      </c>
      <c r="G593" s="35">
        <f t="shared" si="261"/>
        <v>0</v>
      </c>
      <c r="H593" s="35">
        <f t="shared" si="261"/>
        <v>0</v>
      </c>
      <c r="I593" s="35">
        <f t="shared" si="261"/>
        <v>0</v>
      </c>
      <c r="J593" s="35">
        <f t="shared" si="261"/>
        <v>0</v>
      </c>
      <c r="K593" s="35">
        <f t="shared" si="261"/>
        <v>0</v>
      </c>
      <c r="L593" s="35">
        <f t="shared" si="261"/>
        <v>0</v>
      </c>
      <c r="M593" s="35">
        <f t="shared" si="261"/>
        <v>0</v>
      </c>
      <c r="N593" s="35">
        <f t="shared" si="261"/>
        <v>0</v>
      </c>
      <c r="O593" s="35">
        <f t="shared" si="261"/>
        <v>0</v>
      </c>
      <c r="P593" s="35">
        <f t="shared" si="261"/>
        <v>0</v>
      </c>
      <c r="Q593" s="35">
        <f t="shared" si="261"/>
        <v>0</v>
      </c>
      <c r="R593" s="35">
        <f t="shared" si="261"/>
        <v>0</v>
      </c>
      <c r="S593" s="35">
        <f t="shared" si="261"/>
        <v>0</v>
      </c>
      <c r="T593" s="35">
        <f t="shared" si="261"/>
        <v>0</v>
      </c>
      <c r="U593" s="35">
        <f t="shared" si="261"/>
        <v>0</v>
      </c>
      <c r="V593" s="35">
        <f t="shared" si="262"/>
        <v>0</v>
      </c>
      <c r="W593" s="35">
        <f t="shared" si="262"/>
        <v>0</v>
      </c>
      <c r="X593" s="35">
        <f t="shared" si="262"/>
        <v>0</v>
      </c>
      <c r="Y593" s="35">
        <f t="shared" si="262"/>
        <v>0</v>
      </c>
      <c r="Z593" s="35">
        <f t="shared" si="262"/>
        <v>0</v>
      </c>
      <c r="AA593" s="35">
        <f t="shared" si="262"/>
        <v>0</v>
      </c>
      <c r="AB593" s="35" t="e">
        <f t="shared" si="262"/>
        <v>#N/A</v>
      </c>
      <c r="AC593" s="35" t="e">
        <f t="shared" si="262"/>
        <v>#N/A</v>
      </c>
      <c r="AD593" s="35" t="e">
        <f t="shared" si="262"/>
        <v>#N/A</v>
      </c>
      <c r="AE593" s="35" t="e">
        <f t="shared" si="262"/>
        <v>#N/A</v>
      </c>
      <c r="AF593" s="35" t="e">
        <f t="shared" si="262"/>
        <v>#N/A</v>
      </c>
      <c r="AG593" s="35" t="e">
        <f t="shared" si="262"/>
        <v>#N/A</v>
      </c>
      <c r="AH593" s="35" t="e">
        <f t="shared" si="262"/>
        <v>#N/A</v>
      </c>
      <c r="AI593" s="35" t="e">
        <f t="shared" si="262"/>
        <v>#N/A</v>
      </c>
      <c r="AJ593" s="35" t="e">
        <f t="shared" si="262"/>
        <v>#N/A</v>
      </c>
      <c r="AK593" s="35" t="e">
        <f t="shared" si="262"/>
        <v>#N/A</v>
      </c>
      <c r="AL593" s="35" t="e">
        <f t="shared" si="263"/>
        <v>#N/A</v>
      </c>
      <c r="AM593" s="35" t="e">
        <f t="shared" si="263"/>
        <v>#N/A</v>
      </c>
      <c r="AN593" s="35" t="e">
        <f t="shared" si="263"/>
        <v>#N/A</v>
      </c>
      <c r="AO593" s="35" t="e">
        <f t="shared" si="263"/>
        <v>#N/A</v>
      </c>
      <c r="AP593" s="35" t="e">
        <f t="shared" si="263"/>
        <v>#N/A</v>
      </c>
      <c r="AQ593" s="35" t="e">
        <f t="shared" si="263"/>
        <v>#N/A</v>
      </c>
      <c r="AR593" s="35" t="e">
        <f t="shared" si="263"/>
        <v>#N/A</v>
      </c>
      <c r="AS593" s="35" t="e">
        <f t="shared" si="263"/>
        <v>#N/A</v>
      </c>
      <c r="AT593" s="35" t="e">
        <f t="shared" si="263"/>
        <v>#N/A</v>
      </c>
      <c r="AU593" s="35" t="e">
        <f t="shared" si="263"/>
        <v>#N/A</v>
      </c>
      <c r="AV593" s="35" t="e">
        <f t="shared" si="263"/>
        <v>#N/A</v>
      </c>
      <c r="AW593" s="35" t="e">
        <f t="shared" si="263"/>
        <v>#N/A</v>
      </c>
      <c r="AX593" s="35" t="e">
        <f t="shared" si="263"/>
        <v>#N/A</v>
      </c>
      <c r="AY593" s="35" t="e">
        <f t="shared" si="263"/>
        <v>#N/A</v>
      </c>
      <c r="AZ593" s="35" t="e">
        <f t="shared" si="263"/>
        <v>#N/A</v>
      </c>
      <c r="BA593" s="35" t="e">
        <f t="shared" si="263"/>
        <v>#N/A</v>
      </c>
      <c r="BB593" s="35" t="e">
        <f t="shared" si="264"/>
        <v>#N/A</v>
      </c>
      <c r="BC593" s="35" t="e">
        <f t="shared" si="264"/>
        <v>#N/A</v>
      </c>
      <c r="BD593" s="35" t="e">
        <f t="shared" si="264"/>
        <v>#N/A</v>
      </c>
      <c r="BE593" s="35" t="e">
        <f t="shared" si="264"/>
        <v>#N/A</v>
      </c>
      <c r="BF593" s="35" t="e">
        <f t="shared" si="264"/>
        <v>#N/A</v>
      </c>
      <c r="BG593" s="35" t="e">
        <f t="shared" si="264"/>
        <v>#N/A</v>
      </c>
      <c r="BH593" s="35" t="e">
        <f t="shared" si="264"/>
        <v>#N/A</v>
      </c>
      <c r="BI593" s="35" t="e">
        <f t="shared" si="264"/>
        <v>#N/A</v>
      </c>
      <c r="BJ593" s="35" t="e">
        <f t="shared" si="264"/>
        <v>#N/A</v>
      </c>
      <c r="BK593" s="35" t="e">
        <f t="shared" si="264"/>
        <v>#N/A</v>
      </c>
      <c r="BL593" s="35" t="e">
        <f t="shared" si="264"/>
        <v>#N/A</v>
      </c>
      <c r="BM593" s="35" t="e">
        <f t="shared" si="264"/>
        <v>#N/A</v>
      </c>
      <c r="BN593" s="35" t="e">
        <f t="shared" si="264"/>
        <v>#N/A</v>
      </c>
    </row>
    <row r="594" spans="3:66" hidden="1"/>
    <row r="595" spans="3:66" hidden="1">
      <c r="C595" s="35" t="s">
        <v>12</v>
      </c>
      <c r="F595" s="35">
        <f>E589</f>
        <v>0</v>
      </c>
      <c r="G595" s="35">
        <f t="shared" ref="G595:V599" si="265">F589</f>
        <v>0</v>
      </c>
      <c r="H595" s="35">
        <f t="shared" si="265"/>
        <v>0</v>
      </c>
      <c r="I595" s="35">
        <f t="shared" si="265"/>
        <v>0</v>
      </c>
      <c r="J595" s="35">
        <f t="shared" si="265"/>
        <v>0</v>
      </c>
      <c r="K595" s="35">
        <f t="shared" si="265"/>
        <v>0</v>
      </c>
      <c r="L595" s="35">
        <f t="shared" si="265"/>
        <v>0</v>
      </c>
      <c r="M595" s="35">
        <f t="shared" si="265"/>
        <v>0</v>
      </c>
      <c r="N595" s="35">
        <f t="shared" si="265"/>
        <v>0</v>
      </c>
      <c r="O595" s="35">
        <f t="shared" si="265"/>
        <v>0</v>
      </c>
      <c r="P595" s="35">
        <f t="shared" si="265"/>
        <v>0</v>
      </c>
      <c r="Q595" s="35">
        <f t="shared" si="265"/>
        <v>0</v>
      </c>
      <c r="R595" s="35">
        <f t="shared" si="265"/>
        <v>0</v>
      </c>
      <c r="S595" s="35">
        <f t="shared" si="265"/>
        <v>0</v>
      </c>
      <c r="T595" s="35">
        <f t="shared" si="265"/>
        <v>0</v>
      </c>
      <c r="U595" s="35">
        <f t="shared" si="265"/>
        <v>0</v>
      </c>
      <c r="V595" s="35">
        <f t="shared" si="265"/>
        <v>0</v>
      </c>
      <c r="W595" s="35">
        <f t="shared" ref="W595:AL599" si="266">V589</f>
        <v>0</v>
      </c>
      <c r="X595" s="35">
        <f t="shared" si="266"/>
        <v>0</v>
      </c>
      <c r="Y595" s="35">
        <f t="shared" si="266"/>
        <v>0</v>
      </c>
      <c r="Z595" s="35">
        <f t="shared" si="266"/>
        <v>0</v>
      </c>
      <c r="AA595" s="35">
        <f t="shared" si="266"/>
        <v>0</v>
      </c>
      <c r="AB595" s="35">
        <f t="shared" si="266"/>
        <v>0</v>
      </c>
      <c r="AC595" s="35">
        <f t="shared" si="266"/>
        <v>0</v>
      </c>
      <c r="AD595" s="35" t="e">
        <f t="shared" si="266"/>
        <v>#N/A</v>
      </c>
      <c r="AE595" s="35" t="e">
        <f t="shared" si="266"/>
        <v>#N/A</v>
      </c>
      <c r="AF595" s="35" t="e">
        <f t="shared" si="266"/>
        <v>#N/A</v>
      </c>
      <c r="AG595" s="35" t="e">
        <f t="shared" si="266"/>
        <v>#N/A</v>
      </c>
      <c r="AH595" s="35" t="e">
        <f t="shared" si="266"/>
        <v>#N/A</v>
      </c>
      <c r="AI595" s="35" t="e">
        <f t="shared" si="266"/>
        <v>#N/A</v>
      </c>
      <c r="AJ595" s="35" t="e">
        <f t="shared" si="266"/>
        <v>#N/A</v>
      </c>
      <c r="AK595" s="35" t="e">
        <f t="shared" si="266"/>
        <v>#N/A</v>
      </c>
      <c r="AL595" s="35" t="e">
        <f t="shared" si="266"/>
        <v>#N/A</v>
      </c>
      <c r="AM595" s="35" t="e">
        <f t="shared" ref="AM595:BB599" si="267">AL589</f>
        <v>#N/A</v>
      </c>
      <c r="AN595" s="35" t="e">
        <f t="shared" si="267"/>
        <v>#N/A</v>
      </c>
      <c r="AO595" s="35" t="e">
        <f t="shared" si="267"/>
        <v>#N/A</v>
      </c>
      <c r="AP595" s="35" t="e">
        <f t="shared" si="267"/>
        <v>#N/A</v>
      </c>
      <c r="AQ595" s="35" t="e">
        <f t="shared" si="267"/>
        <v>#N/A</v>
      </c>
      <c r="AR595" s="35" t="e">
        <f t="shared" si="267"/>
        <v>#N/A</v>
      </c>
      <c r="AS595" s="35" t="e">
        <f t="shared" si="267"/>
        <v>#N/A</v>
      </c>
      <c r="AT595" s="35" t="e">
        <f t="shared" si="267"/>
        <v>#N/A</v>
      </c>
      <c r="AU595" s="35" t="e">
        <f t="shared" si="267"/>
        <v>#N/A</v>
      </c>
      <c r="AV595" s="35" t="e">
        <f t="shared" si="267"/>
        <v>#N/A</v>
      </c>
      <c r="AW595" s="35" t="e">
        <f t="shared" si="267"/>
        <v>#N/A</v>
      </c>
      <c r="AX595" s="35" t="e">
        <f t="shared" si="267"/>
        <v>#N/A</v>
      </c>
      <c r="AY595" s="35" t="e">
        <f t="shared" si="267"/>
        <v>#N/A</v>
      </c>
      <c r="AZ595" s="35" t="e">
        <f t="shared" si="267"/>
        <v>#N/A</v>
      </c>
      <c r="BA595" s="35" t="e">
        <f t="shared" si="267"/>
        <v>#N/A</v>
      </c>
      <c r="BB595" s="35" t="e">
        <f t="shared" si="267"/>
        <v>#N/A</v>
      </c>
      <c r="BC595" s="35" t="e">
        <f t="shared" ref="BC595:BN599" si="268">BB589</f>
        <v>#N/A</v>
      </c>
      <c r="BD595" s="35" t="e">
        <f t="shared" si="268"/>
        <v>#N/A</v>
      </c>
      <c r="BE595" s="35" t="e">
        <f t="shared" si="268"/>
        <v>#N/A</v>
      </c>
      <c r="BF595" s="35" t="e">
        <f t="shared" si="268"/>
        <v>#N/A</v>
      </c>
      <c r="BG595" s="35" t="e">
        <f t="shared" si="268"/>
        <v>#N/A</v>
      </c>
      <c r="BH595" s="35" t="e">
        <f t="shared" si="268"/>
        <v>#N/A</v>
      </c>
      <c r="BI595" s="35" t="e">
        <f t="shared" si="268"/>
        <v>#N/A</v>
      </c>
      <c r="BJ595" s="35" t="e">
        <f t="shared" si="268"/>
        <v>#N/A</v>
      </c>
      <c r="BK595" s="35" t="e">
        <f t="shared" si="268"/>
        <v>#N/A</v>
      </c>
      <c r="BL595" s="35" t="e">
        <f t="shared" si="268"/>
        <v>#N/A</v>
      </c>
      <c r="BM595" s="35" t="e">
        <f t="shared" si="268"/>
        <v>#N/A</v>
      </c>
      <c r="BN595" s="35" t="e">
        <f t="shared" si="268"/>
        <v>#N/A</v>
      </c>
    </row>
    <row r="596" spans="3:66" hidden="1">
      <c r="C596" s="35" t="s">
        <v>0</v>
      </c>
      <c r="F596" s="35">
        <f>E590</f>
        <v>0</v>
      </c>
      <c r="G596" s="35">
        <f t="shared" si="265"/>
        <v>0</v>
      </c>
      <c r="H596" s="35">
        <f t="shared" si="265"/>
        <v>0</v>
      </c>
      <c r="I596" s="35">
        <f t="shared" si="265"/>
        <v>0</v>
      </c>
      <c r="J596" s="35">
        <f t="shared" si="265"/>
        <v>0</v>
      </c>
      <c r="K596" s="35">
        <f t="shared" si="265"/>
        <v>0</v>
      </c>
      <c r="L596" s="35">
        <f t="shared" si="265"/>
        <v>0</v>
      </c>
      <c r="M596" s="35">
        <f t="shared" si="265"/>
        <v>0</v>
      </c>
      <c r="N596" s="35">
        <f t="shared" si="265"/>
        <v>0</v>
      </c>
      <c r="O596" s="35">
        <f t="shared" si="265"/>
        <v>0</v>
      </c>
      <c r="P596" s="35">
        <f t="shared" si="265"/>
        <v>0</v>
      </c>
      <c r="Q596" s="35">
        <f t="shared" si="265"/>
        <v>0</v>
      </c>
      <c r="R596" s="35">
        <f t="shared" si="265"/>
        <v>0</v>
      </c>
      <c r="S596" s="35">
        <f t="shared" si="265"/>
        <v>0</v>
      </c>
      <c r="T596" s="35">
        <f t="shared" si="265"/>
        <v>0</v>
      </c>
      <c r="U596" s="35">
        <f t="shared" si="265"/>
        <v>0</v>
      </c>
      <c r="V596" s="35">
        <f t="shared" si="265"/>
        <v>0</v>
      </c>
      <c r="W596" s="35">
        <f t="shared" si="266"/>
        <v>0</v>
      </c>
      <c r="X596" s="35">
        <f t="shared" si="266"/>
        <v>0</v>
      </c>
      <c r="Y596" s="35">
        <f t="shared" si="266"/>
        <v>0</v>
      </c>
      <c r="Z596" s="35">
        <f t="shared" si="266"/>
        <v>0</v>
      </c>
      <c r="AA596" s="35">
        <f t="shared" si="266"/>
        <v>0</v>
      </c>
      <c r="AB596" s="35">
        <f t="shared" si="266"/>
        <v>0</v>
      </c>
      <c r="AC596" s="35" t="e">
        <f t="shared" si="266"/>
        <v>#N/A</v>
      </c>
      <c r="AD596" s="35" t="e">
        <f t="shared" si="266"/>
        <v>#N/A</v>
      </c>
      <c r="AE596" s="35" t="e">
        <f t="shared" si="266"/>
        <v>#N/A</v>
      </c>
      <c r="AF596" s="35" t="e">
        <f t="shared" si="266"/>
        <v>#N/A</v>
      </c>
      <c r="AG596" s="35" t="e">
        <f t="shared" si="266"/>
        <v>#N/A</v>
      </c>
      <c r="AH596" s="35" t="e">
        <f t="shared" si="266"/>
        <v>#N/A</v>
      </c>
      <c r="AI596" s="35" t="e">
        <f t="shared" si="266"/>
        <v>#N/A</v>
      </c>
      <c r="AJ596" s="35" t="e">
        <f t="shared" si="266"/>
        <v>#N/A</v>
      </c>
      <c r="AK596" s="35" t="e">
        <f t="shared" si="266"/>
        <v>#N/A</v>
      </c>
      <c r="AL596" s="35" t="e">
        <f t="shared" si="266"/>
        <v>#N/A</v>
      </c>
      <c r="AM596" s="35" t="e">
        <f t="shared" si="267"/>
        <v>#N/A</v>
      </c>
      <c r="AN596" s="35" t="e">
        <f t="shared" si="267"/>
        <v>#N/A</v>
      </c>
      <c r="AO596" s="35" t="e">
        <f t="shared" si="267"/>
        <v>#N/A</v>
      </c>
      <c r="AP596" s="35" t="e">
        <f t="shared" si="267"/>
        <v>#N/A</v>
      </c>
      <c r="AQ596" s="35" t="e">
        <f t="shared" si="267"/>
        <v>#N/A</v>
      </c>
      <c r="AR596" s="35" t="e">
        <f t="shared" si="267"/>
        <v>#N/A</v>
      </c>
      <c r="AS596" s="35" t="e">
        <f t="shared" si="267"/>
        <v>#N/A</v>
      </c>
      <c r="AT596" s="35" t="e">
        <f t="shared" si="267"/>
        <v>#N/A</v>
      </c>
      <c r="AU596" s="35" t="e">
        <f t="shared" si="267"/>
        <v>#N/A</v>
      </c>
      <c r="AV596" s="35" t="e">
        <f t="shared" si="267"/>
        <v>#N/A</v>
      </c>
      <c r="AW596" s="35" t="e">
        <f t="shared" si="267"/>
        <v>#N/A</v>
      </c>
      <c r="AX596" s="35" t="e">
        <f t="shared" si="267"/>
        <v>#N/A</v>
      </c>
      <c r="AY596" s="35" t="e">
        <f t="shared" si="267"/>
        <v>#N/A</v>
      </c>
      <c r="AZ596" s="35" t="e">
        <f t="shared" si="267"/>
        <v>#N/A</v>
      </c>
      <c r="BA596" s="35" t="e">
        <f t="shared" si="267"/>
        <v>#N/A</v>
      </c>
      <c r="BB596" s="35" t="e">
        <f t="shared" si="267"/>
        <v>#N/A</v>
      </c>
      <c r="BC596" s="35" t="e">
        <f t="shared" si="268"/>
        <v>#N/A</v>
      </c>
      <c r="BD596" s="35" t="e">
        <f t="shared" si="268"/>
        <v>#N/A</v>
      </c>
      <c r="BE596" s="35" t="e">
        <f t="shared" si="268"/>
        <v>#N/A</v>
      </c>
      <c r="BF596" s="35" t="e">
        <f t="shared" si="268"/>
        <v>#N/A</v>
      </c>
      <c r="BG596" s="35" t="e">
        <f t="shared" si="268"/>
        <v>#N/A</v>
      </c>
      <c r="BH596" s="35" t="e">
        <f t="shared" si="268"/>
        <v>#N/A</v>
      </c>
      <c r="BI596" s="35" t="e">
        <f t="shared" si="268"/>
        <v>#N/A</v>
      </c>
      <c r="BJ596" s="35" t="e">
        <f t="shared" si="268"/>
        <v>#N/A</v>
      </c>
      <c r="BK596" s="35" t="e">
        <f t="shared" si="268"/>
        <v>#N/A</v>
      </c>
      <c r="BL596" s="35" t="e">
        <f t="shared" si="268"/>
        <v>#N/A</v>
      </c>
      <c r="BM596" s="35" t="e">
        <f t="shared" si="268"/>
        <v>#N/A</v>
      </c>
      <c r="BN596" s="35" t="e">
        <f t="shared" si="268"/>
        <v>#N/A</v>
      </c>
    </row>
    <row r="597" spans="3:66" hidden="1">
      <c r="C597" s="35" t="s">
        <v>1</v>
      </c>
      <c r="F597" s="35">
        <f>E591</f>
        <v>0</v>
      </c>
      <c r="G597" s="35">
        <f t="shared" si="265"/>
        <v>0</v>
      </c>
      <c r="H597" s="35">
        <f t="shared" si="265"/>
        <v>0</v>
      </c>
      <c r="I597" s="35">
        <f t="shared" si="265"/>
        <v>0</v>
      </c>
      <c r="J597" s="35">
        <f t="shared" si="265"/>
        <v>0</v>
      </c>
      <c r="K597" s="35">
        <f t="shared" si="265"/>
        <v>0</v>
      </c>
      <c r="L597" s="35">
        <f t="shared" si="265"/>
        <v>0</v>
      </c>
      <c r="M597" s="35">
        <f t="shared" si="265"/>
        <v>0</v>
      </c>
      <c r="N597" s="35">
        <f t="shared" si="265"/>
        <v>0</v>
      </c>
      <c r="O597" s="35">
        <f t="shared" si="265"/>
        <v>0</v>
      </c>
      <c r="P597" s="35">
        <f t="shared" si="265"/>
        <v>0</v>
      </c>
      <c r="Q597" s="35">
        <f t="shared" si="265"/>
        <v>0</v>
      </c>
      <c r="R597" s="35">
        <f t="shared" si="265"/>
        <v>0</v>
      </c>
      <c r="S597" s="35">
        <f t="shared" si="265"/>
        <v>0</v>
      </c>
      <c r="T597" s="35">
        <f t="shared" si="265"/>
        <v>0</v>
      </c>
      <c r="U597" s="35">
        <f t="shared" si="265"/>
        <v>0</v>
      </c>
      <c r="V597" s="35">
        <f t="shared" si="265"/>
        <v>0</v>
      </c>
      <c r="W597" s="35">
        <f t="shared" si="266"/>
        <v>0</v>
      </c>
      <c r="X597" s="35">
        <f t="shared" si="266"/>
        <v>0</v>
      </c>
      <c r="Y597" s="35">
        <f t="shared" si="266"/>
        <v>0</v>
      </c>
      <c r="Z597" s="35">
        <f t="shared" si="266"/>
        <v>0</v>
      </c>
      <c r="AA597" s="35">
        <f t="shared" si="266"/>
        <v>0</v>
      </c>
      <c r="AB597" s="35">
        <f t="shared" si="266"/>
        <v>0</v>
      </c>
      <c r="AC597" s="35" t="e">
        <f t="shared" si="266"/>
        <v>#N/A</v>
      </c>
      <c r="AD597" s="35" t="e">
        <f t="shared" si="266"/>
        <v>#N/A</v>
      </c>
      <c r="AE597" s="35" t="e">
        <f t="shared" si="266"/>
        <v>#N/A</v>
      </c>
      <c r="AF597" s="35" t="e">
        <f t="shared" si="266"/>
        <v>#N/A</v>
      </c>
      <c r="AG597" s="35" t="e">
        <f t="shared" si="266"/>
        <v>#N/A</v>
      </c>
      <c r="AH597" s="35" t="e">
        <f t="shared" si="266"/>
        <v>#N/A</v>
      </c>
      <c r="AI597" s="35" t="e">
        <f t="shared" si="266"/>
        <v>#N/A</v>
      </c>
      <c r="AJ597" s="35" t="e">
        <f t="shared" si="266"/>
        <v>#N/A</v>
      </c>
      <c r="AK597" s="35" t="e">
        <f t="shared" si="266"/>
        <v>#N/A</v>
      </c>
      <c r="AL597" s="35" t="e">
        <f t="shared" si="266"/>
        <v>#N/A</v>
      </c>
      <c r="AM597" s="35" t="e">
        <f t="shared" si="267"/>
        <v>#N/A</v>
      </c>
      <c r="AN597" s="35" t="e">
        <f t="shared" si="267"/>
        <v>#N/A</v>
      </c>
      <c r="AO597" s="35" t="e">
        <f t="shared" si="267"/>
        <v>#N/A</v>
      </c>
      <c r="AP597" s="35" t="e">
        <f t="shared" si="267"/>
        <v>#N/A</v>
      </c>
      <c r="AQ597" s="35" t="e">
        <f t="shared" si="267"/>
        <v>#N/A</v>
      </c>
      <c r="AR597" s="35" t="e">
        <f t="shared" si="267"/>
        <v>#N/A</v>
      </c>
      <c r="AS597" s="35" t="e">
        <f t="shared" si="267"/>
        <v>#N/A</v>
      </c>
      <c r="AT597" s="35" t="e">
        <f t="shared" si="267"/>
        <v>#N/A</v>
      </c>
      <c r="AU597" s="35" t="e">
        <f t="shared" si="267"/>
        <v>#N/A</v>
      </c>
      <c r="AV597" s="35" t="e">
        <f t="shared" si="267"/>
        <v>#N/A</v>
      </c>
      <c r="AW597" s="35" t="e">
        <f t="shared" si="267"/>
        <v>#N/A</v>
      </c>
      <c r="AX597" s="35" t="e">
        <f t="shared" si="267"/>
        <v>#N/A</v>
      </c>
      <c r="AY597" s="35" t="e">
        <f t="shared" si="267"/>
        <v>#N/A</v>
      </c>
      <c r="AZ597" s="35" t="e">
        <f t="shared" si="267"/>
        <v>#N/A</v>
      </c>
      <c r="BA597" s="35" t="e">
        <f t="shared" si="267"/>
        <v>#N/A</v>
      </c>
      <c r="BB597" s="35" t="e">
        <f t="shared" si="267"/>
        <v>#N/A</v>
      </c>
      <c r="BC597" s="35" t="e">
        <f t="shared" si="268"/>
        <v>#N/A</v>
      </c>
      <c r="BD597" s="35" t="e">
        <f t="shared" si="268"/>
        <v>#N/A</v>
      </c>
      <c r="BE597" s="35" t="e">
        <f t="shared" si="268"/>
        <v>#N/A</v>
      </c>
      <c r="BF597" s="35" t="e">
        <f t="shared" si="268"/>
        <v>#N/A</v>
      </c>
      <c r="BG597" s="35" t="e">
        <f t="shared" si="268"/>
        <v>#N/A</v>
      </c>
      <c r="BH597" s="35" t="e">
        <f t="shared" si="268"/>
        <v>#N/A</v>
      </c>
      <c r="BI597" s="35" t="e">
        <f t="shared" si="268"/>
        <v>#N/A</v>
      </c>
      <c r="BJ597" s="35" t="e">
        <f t="shared" si="268"/>
        <v>#N/A</v>
      </c>
      <c r="BK597" s="35" t="e">
        <f t="shared" si="268"/>
        <v>#N/A</v>
      </c>
      <c r="BL597" s="35" t="e">
        <f t="shared" si="268"/>
        <v>#N/A</v>
      </c>
      <c r="BM597" s="35" t="e">
        <f t="shared" si="268"/>
        <v>#N/A</v>
      </c>
      <c r="BN597" s="35" t="e">
        <f t="shared" si="268"/>
        <v>#N/A</v>
      </c>
    </row>
    <row r="598" spans="3:66" hidden="1">
      <c r="C598" s="35" t="s">
        <v>2</v>
      </c>
      <c r="F598" s="35">
        <f>E592</f>
        <v>0</v>
      </c>
      <c r="G598" s="35">
        <f t="shared" si="265"/>
        <v>0</v>
      </c>
      <c r="H598" s="35">
        <f t="shared" si="265"/>
        <v>0</v>
      </c>
      <c r="I598" s="35">
        <f t="shared" si="265"/>
        <v>0</v>
      </c>
      <c r="J598" s="35">
        <f t="shared" si="265"/>
        <v>0</v>
      </c>
      <c r="K598" s="35">
        <f t="shared" si="265"/>
        <v>0</v>
      </c>
      <c r="L598" s="35">
        <f t="shared" si="265"/>
        <v>0</v>
      </c>
      <c r="M598" s="35">
        <f t="shared" si="265"/>
        <v>0</v>
      </c>
      <c r="N598" s="35">
        <f t="shared" si="265"/>
        <v>0</v>
      </c>
      <c r="O598" s="35">
        <f t="shared" si="265"/>
        <v>0</v>
      </c>
      <c r="P598" s="35">
        <f t="shared" si="265"/>
        <v>0</v>
      </c>
      <c r="Q598" s="35">
        <f t="shared" si="265"/>
        <v>0</v>
      </c>
      <c r="R598" s="35">
        <f t="shared" si="265"/>
        <v>0</v>
      </c>
      <c r="S598" s="35">
        <f t="shared" si="265"/>
        <v>0</v>
      </c>
      <c r="T598" s="35">
        <f t="shared" si="265"/>
        <v>0</v>
      </c>
      <c r="U598" s="35">
        <f t="shared" si="265"/>
        <v>0</v>
      </c>
      <c r="V598" s="35">
        <f t="shared" si="265"/>
        <v>0</v>
      </c>
      <c r="W598" s="35">
        <f t="shared" si="266"/>
        <v>0</v>
      </c>
      <c r="X598" s="35">
        <f t="shared" si="266"/>
        <v>0</v>
      </c>
      <c r="Y598" s="35">
        <f t="shared" si="266"/>
        <v>0</v>
      </c>
      <c r="Z598" s="35">
        <f t="shared" si="266"/>
        <v>0</v>
      </c>
      <c r="AA598" s="35">
        <f t="shared" si="266"/>
        <v>0</v>
      </c>
      <c r="AB598" s="35">
        <f t="shared" si="266"/>
        <v>0</v>
      </c>
      <c r="AC598" s="35" t="e">
        <f t="shared" si="266"/>
        <v>#N/A</v>
      </c>
      <c r="AD598" s="35" t="e">
        <f t="shared" si="266"/>
        <v>#N/A</v>
      </c>
      <c r="AE598" s="35" t="e">
        <f t="shared" si="266"/>
        <v>#N/A</v>
      </c>
      <c r="AF598" s="35" t="e">
        <f t="shared" si="266"/>
        <v>#N/A</v>
      </c>
      <c r="AG598" s="35" t="e">
        <f t="shared" si="266"/>
        <v>#N/A</v>
      </c>
      <c r="AH598" s="35" t="e">
        <f t="shared" si="266"/>
        <v>#N/A</v>
      </c>
      <c r="AI598" s="35" t="e">
        <f t="shared" si="266"/>
        <v>#N/A</v>
      </c>
      <c r="AJ598" s="35" t="e">
        <f t="shared" si="266"/>
        <v>#N/A</v>
      </c>
      <c r="AK598" s="35" t="e">
        <f t="shared" si="266"/>
        <v>#N/A</v>
      </c>
      <c r="AL598" s="35" t="e">
        <f t="shared" si="266"/>
        <v>#N/A</v>
      </c>
      <c r="AM598" s="35" t="e">
        <f t="shared" si="267"/>
        <v>#N/A</v>
      </c>
      <c r="AN598" s="35" t="e">
        <f t="shared" si="267"/>
        <v>#N/A</v>
      </c>
      <c r="AO598" s="35" t="e">
        <f t="shared" si="267"/>
        <v>#N/A</v>
      </c>
      <c r="AP598" s="35" t="e">
        <f t="shared" si="267"/>
        <v>#N/A</v>
      </c>
      <c r="AQ598" s="35" t="e">
        <f t="shared" si="267"/>
        <v>#N/A</v>
      </c>
      <c r="AR598" s="35" t="e">
        <f t="shared" si="267"/>
        <v>#N/A</v>
      </c>
      <c r="AS598" s="35" t="e">
        <f t="shared" si="267"/>
        <v>#N/A</v>
      </c>
      <c r="AT598" s="35" t="e">
        <f t="shared" si="267"/>
        <v>#N/A</v>
      </c>
      <c r="AU598" s="35" t="e">
        <f t="shared" si="267"/>
        <v>#N/A</v>
      </c>
      <c r="AV598" s="35" t="e">
        <f t="shared" si="267"/>
        <v>#N/A</v>
      </c>
      <c r="AW598" s="35" t="e">
        <f t="shared" si="267"/>
        <v>#N/A</v>
      </c>
      <c r="AX598" s="35" t="e">
        <f t="shared" si="267"/>
        <v>#N/A</v>
      </c>
      <c r="AY598" s="35" t="e">
        <f t="shared" si="267"/>
        <v>#N/A</v>
      </c>
      <c r="AZ598" s="35" t="e">
        <f t="shared" si="267"/>
        <v>#N/A</v>
      </c>
      <c r="BA598" s="35" t="e">
        <f t="shared" si="267"/>
        <v>#N/A</v>
      </c>
      <c r="BB598" s="35" t="e">
        <f t="shared" si="267"/>
        <v>#N/A</v>
      </c>
      <c r="BC598" s="35" t="e">
        <f t="shared" si="268"/>
        <v>#N/A</v>
      </c>
      <c r="BD598" s="35" t="e">
        <f t="shared" si="268"/>
        <v>#N/A</v>
      </c>
      <c r="BE598" s="35" t="e">
        <f t="shared" si="268"/>
        <v>#N/A</v>
      </c>
      <c r="BF598" s="35" t="e">
        <f t="shared" si="268"/>
        <v>#N/A</v>
      </c>
      <c r="BG598" s="35" t="e">
        <f t="shared" si="268"/>
        <v>#N/A</v>
      </c>
      <c r="BH598" s="35" t="e">
        <f t="shared" si="268"/>
        <v>#N/A</v>
      </c>
      <c r="BI598" s="35" t="e">
        <f t="shared" si="268"/>
        <v>#N/A</v>
      </c>
      <c r="BJ598" s="35" t="e">
        <f t="shared" si="268"/>
        <v>#N/A</v>
      </c>
      <c r="BK598" s="35" t="e">
        <f t="shared" si="268"/>
        <v>#N/A</v>
      </c>
      <c r="BL598" s="35" t="e">
        <f t="shared" si="268"/>
        <v>#N/A</v>
      </c>
      <c r="BM598" s="35" t="e">
        <f t="shared" si="268"/>
        <v>#N/A</v>
      </c>
      <c r="BN598" s="35" t="e">
        <f t="shared" si="268"/>
        <v>#N/A</v>
      </c>
    </row>
    <row r="599" spans="3:66" hidden="1">
      <c r="C599" s="35" t="s">
        <v>13</v>
      </c>
      <c r="F599" s="35">
        <f>E593</f>
        <v>0</v>
      </c>
      <c r="G599" s="35">
        <f t="shared" si="265"/>
        <v>0</v>
      </c>
      <c r="H599" s="35">
        <f t="shared" si="265"/>
        <v>0</v>
      </c>
      <c r="I599" s="35">
        <f t="shared" si="265"/>
        <v>0</v>
      </c>
      <c r="J599" s="35">
        <f t="shared" si="265"/>
        <v>0</v>
      </c>
      <c r="K599" s="35">
        <f t="shared" si="265"/>
        <v>0</v>
      </c>
      <c r="L599" s="35">
        <f t="shared" si="265"/>
        <v>0</v>
      </c>
      <c r="M599" s="35">
        <f t="shared" si="265"/>
        <v>0</v>
      </c>
      <c r="N599" s="35">
        <f t="shared" si="265"/>
        <v>0</v>
      </c>
      <c r="O599" s="35">
        <f t="shared" si="265"/>
        <v>0</v>
      </c>
      <c r="P599" s="35">
        <f t="shared" si="265"/>
        <v>0</v>
      </c>
      <c r="Q599" s="35">
        <f t="shared" si="265"/>
        <v>0</v>
      </c>
      <c r="R599" s="35">
        <f t="shared" si="265"/>
        <v>0</v>
      </c>
      <c r="S599" s="35">
        <f t="shared" si="265"/>
        <v>0</v>
      </c>
      <c r="T599" s="35">
        <f t="shared" si="265"/>
        <v>0</v>
      </c>
      <c r="U599" s="35">
        <f t="shared" si="265"/>
        <v>0</v>
      </c>
      <c r="V599" s="35">
        <f t="shared" si="265"/>
        <v>0</v>
      </c>
      <c r="W599" s="35">
        <f t="shared" si="266"/>
        <v>0</v>
      </c>
      <c r="X599" s="35">
        <f t="shared" si="266"/>
        <v>0</v>
      </c>
      <c r="Y599" s="35">
        <f t="shared" si="266"/>
        <v>0</v>
      </c>
      <c r="Z599" s="35">
        <f t="shared" si="266"/>
        <v>0</v>
      </c>
      <c r="AA599" s="35">
        <f t="shared" si="266"/>
        <v>0</v>
      </c>
      <c r="AB599" s="35">
        <f t="shared" si="266"/>
        <v>0</v>
      </c>
      <c r="AC599" s="35" t="e">
        <f t="shared" si="266"/>
        <v>#N/A</v>
      </c>
      <c r="AD599" s="35" t="e">
        <f t="shared" si="266"/>
        <v>#N/A</v>
      </c>
      <c r="AE599" s="35" t="e">
        <f t="shared" si="266"/>
        <v>#N/A</v>
      </c>
      <c r="AF599" s="35" t="e">
        <f t="shared" si="266"/>
        <v>#N/A</v>
      </c>
      <c r="AG599" s="35" t="e">
        <f t="shared" si="266"/>
        <v>#N/A</v>
      </c>
      <c r="AH599" s="35" t="e">
        <f t="shared" si="266"/>
        <v>#N/A</v>
      </c>
      <c r="AI599" s="35" t="e">
        <f t="shared" si="266"/>
        <v>#N/A</v>
      </c>
      <c r="AJ599" s="35" t="e">
        <f t="shared" si="266"/>
        <v>#N/A</v>
      </c>
      <c r="AK599" s="35" t="e">
        <f t="shared" si="266"/>
        <v>#N/A</v>
      </c>
      <c r="AL599" s="35" t="e">
        <f t="shared" si="266"/>
        <v>#N/A</v>
      </c>
      <c r="AM599" s="35" t="e">
        <f t="shared" si="267"/>
        <v>#N/A</v>
      </c>
      <c r="AN599" s="35" t="e">
        <f t="shared" si="267"/>
        <v>#N/A</v>
      </c>
      <c r="AO599" s="35" t="e">
        <f t="shared" si="267"/>
        <v>#N/A</v>
      </c>
      <c r="AP599" s="35" t="e">
        <f t="shared" si="267"/>
        <v>#N/A</v>
      </c>
      <c r="AQ599" s="35" t="e">
        <f t="shared" si="267"/>
        <v>#N/A</v>
      </c>
      <c r="AR599" s="35" t="e">
        <f t="shared" si="267"/>
        <v>#N/A</v>
      </c>
      <c r="AS599" s="35" t="e">
        <f t="shared" si="267"/>
        <v>#N/A</v>
      </c>
      <c r="AT599" s="35" t="e">
        <f t="shared" si="267"/>
        <v>#N/A</v>
      </c>
      <c r="AU599" s="35" t="e">
        <f t="shared" si="267"/>
        <v>#N/A</v>
      </c>
      <c r="AV599" s="35" t="e">
        <f t="shared" si="267"/>
        <v>#N/A</v>
      </c>
      <c r="AW599" s="35" t="e">
        <f t="shared" si="267"/>
        <v>#N/A</v>
      </c>
      <c r="AX599" s="35" t="e">
        <f t="shared" si="267"/>
        <v>#N/A</v>
      </c>
      <c r="AY599" s="35" t="e">
        <f t="shared" si="267"/>
        <v>#N/A</v>
      </c>
      <c r="AZ599" s="35" t="e">
        <f t="shared" si="267"/>
        <v>#N/A</v>
      </c>
      <c r="BA599" s="35" t="e">
        <f t="shared" si="267"/>
        <v>#N/A</v>
      </c>
      <c r="BB599" s="35" t="e">
        <f t="shared" si="267"/>
        <v>#N/A</v>
      </c>
      <c r="BC599" s="35" t="e">
        <f t="shared" si="268"/>
        <v>#N/A</v>
      </c>
      <c r="BD599" s="35" t="e">
        <f t="shared" si="268"/>
        <v>#N/A</v>
      </c>
      <c r="BE599" s="35" t="e">
        <f t="shared" si="268"/>
        <v>#N/A</v>
      </c>
      <c r="BF599" s="35" t="e">
        <f t="shared" si="268"/>
        <v>#N/A</v>
      </c>
      <c r="BG599" s="35" t="e">
        <f t="shared" si="268"/>
        <v>#N/A</v>
      </c>
      <c r="BH599" s="35" t="e">
        <f t="shared" si="268"/>
        <v>#N/A</v>
      </c>
      <c r="BI599" s="35" t="e">
        <f t="shared" si="268"/>
        <v>#N/A</v>
      </c>
      <c r="BJ599" s="35" t="e">
        <f t="shared" si="268"/>
        <v>#N/A</v>
      </c>
      <c r="BK599" s="35" t="e">
        <f t="shared" si="268"/>
        <v>#N/A</v>
      </c>
      <c r="BL599" s="35" t="e">
        <f t="shared" si="268"/>
        <v>#N/A</v>
      </c>
      <c r="BM599" s="35" t="e">
        <f t="shared" si="268"/>
        <v>#N/A</v>
      </c>
      <c r="BN599" s="35" t="e">
        <f t="shared" si="268"/>
        <v>#N/A</v>
      </c>
    </row>
    <row r="600" spans="3:66" hidden="1"/>
    <row r="601" spans="3:66" hidden="1">
      <c r="C601" s="35" t="s">
        <v>12</v>
      </c>
      <c r="G601" s="35">
        <f>F595</f>
        <v>0</v>
      </c>
      <c r="H601" s="35">
        <f t="shared" ref="H601:W605" si="269">G595</f>
        <v>0</v>
      </c>
      <c r="I601" s="35">
        <f t="shared" si="269"/>
        <v>0</v>
      </c>
      <c r="J601" s="35">
        <f t="shared" si="269"/>
        <v>0</v>
      </c>
      <c r="K601" s="35">
        <f t="shared" si="269"/>
        <v>0</v>
      </c>
      <c r="L601" s="35">
        <f t="shared" si="269"/>
        <v>0</v>
      </c>
      <c r="M601" s="35">
        <f t="shared" si="269"/>
        <v>0</v>
      </c>
      <c r="N601" s="35">
        <f t="shared" si="269"/>
        <v>0</v>
      </c>
      <c r="O601" s="35">
        <f t="shared" si="269"/>
        <v>0</v>
      </c>
      <c r="P601" s="35">
        <f t="shared" si="269"/>
        <v>0</v>
      </c>
      <c r="Q601" s="35">
        <f t="shared" si="269"/>
        <v>0</v>
      </c>
      <c r="R601" s="35">
        <f t="shared" si="269"/>
        <v>0</v>
      </c>
      <c r="S601" s="35">
        <f t="shared" si="269"/>
        <v>0</v>
      </c>
      <c r="T601" s="35">
        <f t="shared" si="269"/>
        <v>0</v>
      </c>
      <c r="U601" s="35">
        <f t="shared" si="269"/>
        <v>0</v>
      </c>
      <c r="V601" s="35">
        <f t="shared" si="269"/>
        <v>0</v>
      </c>
      <c r="W601" s="35">
        <f t="shared" si="269"/>
        <v>0</v>
      </c>
      <c r="X601" s="35">
        <f t="shared" ref="X601:AM605" si="270">W595</f>
        <v>0</v>
      </c>
      <c r="Y601" s="35">
        <f t="shared" si="270"/>
        <v>0</v>
      </c>
      <c r="Z601" s="35">
        <f t="shared" si="270"/>
        <v>0</v>
      </c>
      <c r="AA601" s="35">
        <f t="shared" si="270"/>
        <v>0</v>
      </c>
      <c r="AB601" s="35">
        <f t="shared" si="270"/>
        <v>0</v>
      </c>
      <c r="AC601" s="35">
        <f t="shared" si="270"/>
        <v>0</v>
      </c>
      <c r="AD601" s="35">
        <f t="shared" si="270"/>
        <v>0</v>
      </c>
      <c r="AE601" s="35" t="e">
        <f t="shared" si="270"/>
        <v>#N/A</v>
      </c>
      <c r="AF601" s="35" t="e">
        <f t="shared" si="270"/>
        <v>#N/A</v>
      </c>
      <c r="AG601" s="35" t="e">
        <f t="shared" si="270"/>
        <v>#N/A</v>
      </c>
      <c r="AH601" s="35" t="e">
        <f t="shared" si="270"/>
        <v>#N/A</v>
      </c>
      <c r="AI601" s="35" t="e">
        <f t="shared" si="270"/>
        <v>#N/A</v>
      </c>
      <c r="AJ601" s="35" t="e">
        <f t="shared" si="270"/>
        <v>#N/A</v>
      </c>
      <c r="AK601" s="35" t="e">
        <f t="shared" si="270"/>
        <v>#N/A</v>
      </c>
      <c r="AL601" s="35" t="e">
        <f t="shared" si="270"/>
        <v>#N/A</v>
      </c>
      <c r="AM601" s="35" t="e">
        <f t="shared" si="270"/>
        <v>#N/A</v>
      </c>
      <c r="AN601" s="35" t="e">
        <f t="shared" ref="AN601:BC605" si="271">AM595</f>
        <v>#N/A</v>
      </c>
      <c r="AO601" s="35" t="e">
        <f t="shared" si="271"/>
        <v>#N/A</v>
      </c>
      <c r="AP601" s="35" t="e">
        <f t="shared" si="271"/>
        <v>#N/A</v>
      </c>
      <c r="AQ601" s="35" t="e">
        <f t="shared" si="271"/>
        <v>#N/A</v>
      </c>
      <c r="AR601" s="35" t="e">
        <f t="shared" si="271"/>
        <v>#N/A</v>
      </c>
      <c r="AS601" s="35" t="e">
        <f t="shared" si="271"/>
        <v>#N/A</v>
      </c>
      <c r="AT601" s="35" t="e">
        <f t="shared" si="271"/>
        <v>#N/A</v>
      </c>
      <c r="AU601" s="35" t="e">
        <f t="shared" si="271"/>
        <v>#N/A</v>
      </c>
      <c r="AV601" s="35" t="e">
        <f t="shared" si="271"/>
        <v>#N/A</v>
      </c>
      <c r="AW601" s="35" t="e">
        <f t="shared" si="271"/>
        <v>#N/A</v>
      </c>
      <c r="AX601" s="35" t="e">
        <f t="shared" si="271"/>
        <v>#N/A</v>
      </c>
      <c r="AY601" s="35" t="e">
        <f t="shared" si="271"/>
        <v>#N/A</v>
      </c>
      <c r="AZ601" s="35" t="e">
        <f t="shared" si="271"/>
        <v>#N/A</v>
      </c>
      <c r="BA601" s="35" t="e">
        <f t="shared" si="271"/>
        <v>#N/A</v>
      </c>
      <c r="BB601" s="35" t="e">
        <f t="shared" si="271"/>
        <v>#N/A</v>
      </c>
      <c r="BC601" s="35" t="e">
        <f t="shared" si="271"/>
        <v>#N/A</v>
      </c>
      <c r="BD601" s="35" t="e">
        <f t="shared" ref="BD601:BN605" si="272">BC595</f>
        <v>#N/A</v>
      </c>
      <c r="BE601" s="35" t="e">
        <f t="shared" si="272"/>
        <v>#N/A</v>
      </c>
      <c r="BF601" s="35" t="e">
        <f t="shared" si="272"/>
        <v>#N/A</v>
      </c>
      <c r="BG601" s="35" t="e">
        <f t="shared" si="272"/>
        <v>#N/A</v>
      </c>
      <c r="BH601" s="35" t="e">
        <f t="shared" si="272"/>
        <v>#N/A</v>
      </c>
      <c r="BI601" s="35" t="e">
        <f t="shared" si="272"/>
        <v>#N/A</v>
      </c>
      <c r="BJ601" s="35" t="e">
        <f t="shared" si="272"/>
        <v>#N/A</v>
      </c>
      <c r="BK601" s="35" t="e">
        <f t="shared" si="272"/>
        <v>#N/A</v>
      </c>
      <c r="BL601" s="35" t="e">
        <f t="shared" si="272"/>
        <v>#N/A</v>
      </c>
      <c r="BM601" s="35" t="e">
        <f t="shared" si="272"/>
        <v>#N/A</v>
      </c>
      <c r="BN601" s="35" t="e">
        <f t="shared" si="272"/>
        <v>#N/A</v>
      </c>
    </row>
    <row r="602" spans="3:66" hidden="1">
      <c r="C602" s="35" t="s">
        <v>0</v>
      </c>
      <c r="G602" s="35">
        <f>F596</f>
        <v>0</v>
      </c>
      <c r="H602" s="35">
        <f t="shared" si="269"/>
        <v>0</v>
      </c>
      <c r="I602" s="35">
        <f t="shared" si="269"/>
        <v>0</v>
      </c>
      <c r="J602" s="35">
        <f t="shared" si="269"/>
        <v>0</v>
      </c>
      <c r="K602" s="35">
        <f t="shared" si="269"/>
        <v>0</v>
      </c>
      <c r="L602" s="35">
        <f t="shared" si="269"/>
        <v>0</v>
      </c>
      <c r="M602" s="35">
        <f t="shared" si="269"/>
        <v>0</v>
      </c>
      <c r="N602" s="35">
        <f t="shared" si="269"/>
        <v>0</v>
      </c>
      <c r="O602" s="35">
        <f t="shared" si="269"/>
        <v>0</v>
      </c>
      <c r="P602" s="35">
        <f t="shared" si="269"/>
        <v>0</v>
      </c>
      <c r="Q602" s="35">
        <f t="shared" si="269"/>
        <v>0</v>
      </c>
      <c r="R602" s="35">
        <f t="shared" si="269"/>
        <v>0</v>
      </c>
      <c r="S602" s="35">
        <f t="shared" si="269"/>
        <v>0</v>
      </c>
      <c r="T602" s="35">
        <f t="shared" si="269"/>
        <v>0</v>
      </c>
      <c r="U602" s="35">
        <f t="shared" si="269"/>
        <v>0</v>
      </c>
      <c r="V602" s="35">
        <f t="shared" si="269"/>
        <v>0</v>
      </c>
      <c r="W602" s="35">
        <f t="shared" si="269"/>
        <v>0</v>
      </c>
      <c r="X602" s="35">
        <f t="shared" si="270"/>
        <v>0</v>
      </c>
      <c r="Y602" s="35">
        <f t="shared" si="270"/>
        <v>0</v>
      </c>
      <c r="Z602" s="35">
        <f t="shared" si="270"/>
        <v>0</v>
      </c>
      <c r="AA602" s="35">
        <f t="shared" si="270"/>
        <v>0</v>
      </c>
      <c r="AB602" s="35">
        <f t="shared" si="270"/>
        <v>0</v>
      </c>
      <c r="AC602" s="35">
        <f t="shared" si="270"/>
        <v>0</v>
      </c>
      <c r="AD602" s="35" t="e">
        <f t="shared" si="270"/>
        <v>#N/A</v>
      </c>
      <c r="AE602" s="35" t="e">
        <f t="shared" si="270"/>
        <v>#N/A</v>
      </c>
      <c r="AF602" s="35" t="e">
        <f t="shared" si="270"/>
        <v>#N/A</v>
      </c>
      <c r="AG602" s="35" t="e">
        <f t="shared" si="270"/>
        <v>#N/A</v>
      </c>
      <c r="AH602" s="35" t="e">
        <f t="shared" si="270"/>
        <v>#N/A</v>
      </c>
      <c r="AI602" s="35" t="e">
        <f t="shared" si="270"/>
        <v>#N/A</v>
      </c>
      <c r="AJ602" s="35" t="e">
        <f t="shared" si="270"/>
        <v>#N/A</v>
      </c>
      <c r="AK602" s="35" t="e">
        <f t="shared" si="270"/>
        <v>#N/A</v>
      </c>
      <c r="AL602" s="35" t="e">
        <f t="shared" si="270"/>
        <v>#N/A</v>
      </c>
      <c r="AM602" s="35" t="e">
        <f t="shared" si="270"/>
        <v>#N/A</v>
      </c>
      <c r="AN602" s="35" t="e">
        <f t="shared" si="271"/>
        <v>#N/A</v>
      </c>
      <c r="AO602" s="35" t="e">
        <f t="shared" si="271"/>
        <v>#N/A</v>
      </c>
      <c r="AP602" s="35" t="e">
        <f t="shared" si="271"/>
        <v>#N/A</v>
      </c>
      <c r="AQ602" s="35" t="e">
        <f t="shared" si="271"/>
        <v>#N/A</v>
      </c>
      <c r="AR602" s="35" t="e">
        <f t="shared" si="271"/>
        <v>#N/A</v>
      </c>
      <c r="AS602" s="35" t="e">
        <f t="shared" si="271"/>
        <v>#N/A</v>
      </c>
      <c r="AT602" s="35" t="e">
        <f t="shared" si="271"/>
        <v>#N/A</v>
      </c>
      <c r="AU602" s="35" t="e">
        <f t="shared" si="271"/>
        <v>#N/A</v>
      </c>
      <c r="AV602" s="35" t="e">
        <f t="shared" si="271"/>
        <v>#N/A</v>
      </c>
      <c r="AW602" s="35" t="e">
        <f t="shared" si="271"/>
        <v>#N/A</v>
      </c>
      <c r="AX602" s="35" t="e">
        <f t="shared" si="271"/>
        <v>#N/A</v>
      </c>
      <c r="AY602" s="35" t="e">
        <f t="shared" si="271"/>
        <v>#N/A</v>
      </c>
      <c r="AZ602" s="35" t="e">
        <f t="shared" si="271"/>
        <v>#N/A</v>
      </c>
      <c r="BA602" s="35" t="e">
        <f t="shared" si="271"/>
        <v>#N/A</v>
      </c>
      <c r="BB602" s="35" t="e">
        <f t="shared" si="271"/>
        <v>#N/A</v>
      </c>
      <c r="BC602" s="35" t="e">
        <f t="shared" si="271"/>
        <v>#N/A</v>
      </c>
      <c r="BD602" s="35" t="e">
        <f t="shared" si="272"/>
        <v>#N/A</v>
      </c>
      <c r="BE602" s="35" t="e">
        <f t="shared" si="272"/>
        <v>#N/A</v>
      </c>
      <c r="BF602" s="35" t="e">
        <f t="shared" si="272"/>
        <v>#N/A</v>
      </c>
      <c r="BG602" s="35" t="e">
        <f t="shared" si="272"/>
        <v>#N/A</v>
      </c>
      <c r="BH602" s="35" t="e">
        <f t="shared" si="272"/>
        <v>#N/A</v>
      </c>
      <c r="BI602" s="35" t="e">
        <f t="shared" si="272"/>
        <v>#N/A</v>
      </c>
      <c r="BJ602" s="35" t="e">
        <f t="shared" si="272"/>
        <v>#N/A</v>
      </c>
      <c r="BK602" s="35" t="e">
        <f t="shared" si="272"/>
        <v>#N/A</v>
      </c>
      <c r="BL602" s="35" t="e">
        <f t="shared" si="272"/>
        <v>#N/A</v>
      </c>
      <c r="BM602" s="35" t="e">
        <f t="shared" si="272"/>
        <v>#N/A</v>
      </c>
      <c r="BN602" s="35" t="e">
        <f t="shared" si="272"/>
        <v>#N/A</v>
      </c>
    </row>
    <row r="603" spans="3:66" hidden="1">
      <c r="C603" s="35" t="s">
        <v>1</v>
      </c>
      <c r="G603" s="35">
        <f>F597</f>
        <v>0</v>
      </c>
      <c r="H603" s="35">
        <f t="shared" si="269"/>
        <v>0</v>
      </c>
      <c r="I603" s="35">
        <f t="shared" si="269"/>
        <v>0</v>
      </c>
      <c r="J603" s="35">
        <f t="shared" si="269"/>
        <v>0</v>
      </c>
      <c r="K603" s="35">
        <f t="shared" si="269"/>
        <v>0</v>
      </c>
      <c r="L603" s="35">
        <f t="shared" si="269"/>
        <v>0</v>
      </c>
      <c r="M603" s="35">
        <f t="shared" si="269"/>
        <v>0</v>
      </c>
      <c r="N603" s="35">
        <f t="shared" si="269"/>
        <v>0</v>
      </c>
      <c r="O603" s="35">
        <f t="shared" si="269"/>
        <v>0</v>
      </c>
      <c r="P603" s="35">
        <f t="shared" si="269"/>
        <v>0</v>
      </c>
      <c r="Q603" s="35">
        <f t="shared" si="269"/>
        <v>0</v>
      </c>
      <c r="R603" s="35">
        <f t="shared" si="269"/>
        <v>0</v>
      </c>
      <c r="S603" s="35">
        <f t="shared" si="269"/>
        <v>0</v>
      </c>
      <c r="T603" s="35">
        <f t="shared" si="269"/>
        <v>0</v>
      </c>
      <c r="U603" s="35">
        <f t="shared" si="269"/>
        <v>0</v>
      </c>
      <c r="V603" s="35">
        <f t="shared" si="269"/>
        <v>0</v>
      </c>
      <c r="W603" s="35">
        <f t="shared" si="269"/>
        <v>0</v>
      </c>
      <c r="X603" s="35">
        <f t="shared" si="270"/>
        <v>0</v>
      </c>
      <c r="Y603" s="35">
        <f t="shared" si="270"/>
        <v>0</v>
      </c>
      <c r="Z603" s="35">
        <f t="shared" si="270"/>
        <v>0</v>
      </c>
      <c r="AA603" s="35">
        <f t="shared" si="270"/>
        <v>0</v>
      </c>
      <c r="AB603" s="35">
        <f t="shared" si="270"/>
        <v>0</v>
      </c>
      <c r="AC603" s="35">
        <f t="shared" si="270"/>
        <v>0</v>
      </c>
      <c r="AD603" s="35" t="e">
        <f t="shared" si="270"/>
        <v>#N/A</v>
      </c>
      <c r="AE603" s="35" t="e">
        <f t="shared" si="270"/>
        <v>#N/A</v>
      </c>
      <c r="AF603" s="35" t="e">
        <f t="shared" si="270"/>
        <v>#N/A</v>
      </c>
      <c r="AG603" s="35" t="e">
        <f t="shared" si="270"/>
        <v>#N/A</v>
      </c>
      <c r="AH603" s="35" t="e">
        <f t="shared" si="270"/>
        <v>#N/A</v>
      </c>
      <c r="AI603" s="35" t="e">
        <f t="shared" si="270"/>
        <v>#N/A</v>
      </c>
      <c r="AJ603" s="35" t="e">
        <f t="shared" si="270"/>
        <v>#N/A</v>
      </c>
      <c r="AK603" s="35" t="e">
        <f t="shared" si="270"/>
        <v>#N/A</v>
      </c>
      <c r="AL603" s="35" t="e">
        <f t="shared" si="270"/>
        <v>#N/A</v>
      </c>
      <c r="AM603" s="35" t="e">
        <f t="shared" si="270"/>
        <v>#N/A</v>
      </c>
      <c r="AN603" s="35" t="e">
        <f t="shared" si="271"/>
        <v>#N/A</v>
      </c>
      <c r="AO603" s="35" t="e">
        <f t="shared" si="271"/>
        <v>#N/A</v>
      </c>
      <c r="AP603" s="35" t="e">
        <f t="shared" si="271"/>
        <v>#N/A</v>
      </c>
      <c r="AQ603" s="35" t="e">
        <f t="shared" si="271"/>
        <v>#N/A</v>
      </c>
      <c r="AR603" s="35" t="e">
        <f t="shared" si="271"/>
        <v>#N/A</v>
      </c>
      <c r="AS603" s="35" t="e">
        <f t="shared" si="271"/>
        <v>#N/A</v>
      </c>
      <c r="AT603" s="35" t="e">
        <f t="shared" si="271"/>
        <v>#N/A</v>
      </c>
      <c r="AU603" s="35" t="e">
        <f t="shared" si="271"/>
        <v>#N/A</v>
      </c>
      <c r="AV603" s="35" t="e">
        <f t="shared" si="271"/>
        <v>#N/A</v>
      </c>
      <c r="AW603" s="35" t="e">
        <f t="shared" si="271"/>
        <v>#N/A</v>
      </c>
      <c r="AX603" s="35" t="e">
        <f t="shared" si="271"/>
        <v>#N/A</v>
      </c>
      <c r="AY603" s="35" t="e">
        <f t="shared" si="271"/>
        <v>#N/A</v>
      </c>
      <c r="AZ603" s="35" t="e">
        <f t="shared" si="271"/>
        <v>#N/A</v>
      </c>
      <c r="BA603" s="35" t="e">
        <f t="shared" si="271"/>
        <v>#N/A</v>
      </c>
      <c r="BB603" s="35" t="e">
        <f t="shared" si="271"/>
        <v>#N/A</v>
      </c>
      <c r="BC603" s="35" t="e">
        <f t="shared" si="271"/>
        <v>#N/A</v>
      </c>
      <c r="BD603" s="35" t="e">
        <f t="shared" si="272"/>
        <v>#N/A</v>
      </c>
      <c r="BE603" s="35" t="e">
        <f t="shared" si="272"/>
        <v>#N/A</v>
      </c>
      <c r="BF603" s="35" t="e">
        <f t="shared" si="272"/>
        <v>#N/A</v>
      </c>
      <c r="BG603" s="35" t="e">
        <f t="shared" si="272"/>
        <v>#N/A</v>
      </c>
      <c r="BH603" s="35" t="e">
        <f t="shared" si="272"/>
        <v>#N/A</v>
      </c>
      <c r="BI603" s="35" t="e">
        <f t="shared" si="272"/>
        <v>#N/A</v>
      </c>
      <c r="BJ603" s="35" t="e">
        <f t="shared" si="272"/>
        <v>#N/A</v>
      </c>
      <c r="BK603" s="35" t="e">
        <f t="shared" si="272"/>
        <v>#N/A</v>
      </c>
      <c r="BL603" s="35" t="e">
        <f t="shared" si="272"/>
        <v>#N/A</v>
      </c>
      <c r="BM603" s="35" t="e">
        <f t="shared" si="272"/>
        <v>#N/A</v>
      </c>
      <c r="BN603" s="35" t="e">
        <f t="shared" si="272"/>
        <v>#N/A</v>
      </c>
    </row>
    <row r="604" spans="3:66" hidden="1">
      <c r="C604" s="35" t="s">
        <v>2</v>
      </c>
      <c r="G604" s="35">
        <f>F598</f>
        <v>0</v>
      </c>
      <c r="H604" s="35">
        <f t="shared" si="269"/>
        <v>0</v>
      </c>
      <c r="I604" s="35">
        <f t="shared" si="269"/>
        <v>0</v>
      </c>
      <c r="J604" s="35">
        <f t="shared" si="269"/>
        <v>0</v>
      </c>
      <c r="K604" s="35">
        <f t="shared" si="269"/>
        <v>0</v>
      </c>
      <c r="L604" s="35">
        <f t="shared" si="269"/>
        <v>0</v>
      </c>
      <c r="M604" s="35">
        <f t="shared" si="269"/>
        <v>0</v>
      </c>
      <c r="N604" s="35">
        <f t="shared" si="269"/>
        <v>0</v>
      </c>
      <c r="O604" s="35">
        <f t="shared" si="269"/>
        <v>0</v>
      </c>
      <c r="P604" s="35">
        <f t="shared" si="269"/>
        <v>0</v>
      </c>
      <c r="Q604" s="35">
        <f t="shared" si="269"/>
        <v>0</v>
      </c>
      <c r="R604" s="35">
        <f t="shared" si="269"/>
        <v>0</v>
      </c>
      <c r="S604" s="35">
        <f t="shared" si="269"/>
        <v>0</v>
      </c>
      <c r="T604" s="35">
        <f t="shared" si="269"/>
        <v>0</v>
      </c>
      <c r="U604" s="35">
        <f t="shared" si="269"/>
        <v>0</v>
      </c>
      <c r="V604" s="35">
        <f t="shared" si="269"/>
        <v>0</v>
      </c>
      <c r="W604" s="35">
        <f t="shared" si="269"/>
        <v>0</v>
      </c>
      <c r="X604" s="35">
        <f t="shared" si="270"/>
        <v>0</v>
      </c>
      <c r="Y604" s="35">
        <f t="shared" si="270"/>
        <v>0</v>
      </c>
      <c r="Z604" s="35">
        <f t="shared" si="270"/>
        <v>0</v>
      </c>
      <c r="AA604" s="35">
        <f t="shared" si="270"/>
        <v>0</v>
      </c>
      <c r="AB604" s="35">
        <f t="shared" si="270"/>
        <v>0</v>
      </c>
      <c r="AC604" s="35">
        <f t="shared" si="270"/>
        <v>0</v>
      </c>
      <c r="AD604" s="35" t="e">
        <f t="shared" si="270"/>
        <v>#N/A</v>
      </c>
      <c r="AE604" s="35" t="e">
        <f t="shared" si="270"/>
        <v>#N/A</v>
      </c>
      <c r="AF604" s="35" t="e">
        <f t="shared" si="270"/>
        <v>#N/A</v>
      </c>
      <c r="AG604" s="35" t="e">
        <f t="shared" si="270"/>
        <v>#N/A</v>
      </c>
      <c r="AH604" s="35" t="e">
        <f t="shared" si="270"/>
        <v>#N/A</v>
      </c>
      <c r="AI604" s="35" t="e">
        <f t="shared" si="270"/>
        <v>#N/A</v>
      </c>
      <c r="AJ604" s="35" t="e">
        <f t="shared" si="270"/>
        <v>#N/A</v>
      </c>
      <c r="AK604" s="35" t="e">
        <f t="shared" si="270"/>
        <v>#N/A</v>
      </c>
      <c r="AL604" s="35" t="e">
        <f t="shared" si="270"/>
        <v>#N/A</v>
      </c>
      <c r="AM604" s="35" t="e">
        <f t="shared" si="270"/>
        <v>#N/A</v>
      </c>
      <c r="AN604" s="35" t="e">
        <f t="shared" si="271"/>
        <v>#N/A</v>
      </c>
      <c r="AO604" s="35" t="e">
        <f t="shared" si="271"/>
        <v>#N/A</v>
      </c>
      <c r="AP604" s="35" t="e">
        <f t="shared" si="271"/>
        <v>#N/A</v>
      </c>
      <c r="AQ604" s="35" t="e">
        <f t="shared" si="271"/>
        <v>#N/A</v>
      </c>
      <c r="AR604" s="35" t="e">
        <f t="shared" si="271"/>
        <v>#N/A</v>
      </c>
      <c r="AS604" s="35" t="e">
        <f t="shared" si="271"/>
        <v>#N/A</v>
      </c>
      <c r="AT604" s="35" t="e">
        <f t="shared" si="271"/>
        <v>#N/A</v>
      </c>
      <c r="AU604" s="35" t="e">
        <f t="shared" si="271"/>
        <v>#N/A</v>
      </c>
      <c r="AV604" s="35" t="e">
        <f t="shared" si="271"/>
        <v>#N/A</v>
      </c>
      <c r="AW604" s="35" t="e">
        <f t="shared" si="271"/>
        <v>#N/A</v>
      </c>
      <c r="AX604" s="35" t="e">
        <f t="shared" si="271"/>
        <v>#N/A</v>
      </c>
      <c r="AY604" s="35" t="e">
        <f t="shared" si="271"/>
        <v>#N/A</v>
      </c>
      <c r="AZ604" s="35" t="e">
        <f t="shared" si="271"/>
        <v>#N/A</v>
      </c>
      <c r="BA604" s="35" t="e">
        <f t="shared" si="271"/>
        <v>#N/A</v>
      </c>
      <c r="BB604" s="35" t="e">
        <f t="shared" si="271"/>
        <v>#N/A</v>
      </c>
      <c r="BC604" s="35" t="e">
        <f t="shared" si="271"/>
        <v>#N/A</v>
      </c>
      <c r="BD604" s="35" t="e">
        <f t="shared" si="272"/>
        <v>#N/A</v>
      </c>
      <c r="BE604" s="35" t="e">
        <f t="shared" si="272"/>
        <v>#N/A</v>
      </c>
      <c r="BF604" s="35" t="e">
        <f t="shared" si="272"/>
        <v>#N/A</v>
      </c>
      <c r="BG604" s="35" t="e">
        <f t="shared" si="272"/>
        <v>#N/A</v>
      </c>
      <c r="BH604" s="35" t="e">
        <f t="shared" si="272"/>
        <v>#N/A</v>
      </c>
      <c r="BI604" s="35" t="e">
        <f t="shared" si="272"/>
        <v>#N/A</v>
      </c>
      <c r="BJ604" s="35" t="e">
        <f t="shared" si="272"/>
        <v>#N/A</v>
      </c>
      <c r="BK604" s="35" t="e">
        <f t="shared" si="272"/>
        <v>#N/A</v>
      </c>
      <c r="BL604" s="35" t="e">
        <f t="shared" si="272"/>
        <v>#N/A</v>
      </c>
      <c r="BM604" s="35" t="e">
        <f t="shared" si="272"/>
        <v>#N/A</v>
      </c>
      <c r="BN604" s="35" t="e">
        <f t="shared" si="272"/>
        <v>#N/A</v>
      </c>
    </row>
    <row r="605" spans="3:66" hidden="1">
      <c r="C605" s="35" t="s">
        <v>13</v>
      </c>
      <c r="G605" s="35">
        <f>F599</f>
        <v>0</v>
      </c>
      <c r="H605" s="35">
        <f t="shared" si="269"/>
        <v>0</v>
      </c>
      <c r="I605" s="35">
        <f t="shared" si="269"/>
        <v>0</v>
      </c>
      <c r="J605" s="35">
        <f t="shared" si="269"/>
        <v>0</v>
      </c>
      <c r="K605" s="35">
        <f t="shared" si="269"/>
        <v>0</v>
      </c>
      <c r="L605" s="35">
        <f t="shared" si="269"/>
        <v>0</v>
      </c>
      <c r="M605" s="35">
        <f t="shared" si="269"/>
        <v>0</v>
      </c>
      <c r="N605" s="35">
        <f t="shared" si="269"/>
        <v>0</v>
      </c>
      <c r="O605" s="35">
        <f t="shared" si="269"/>
        <v>0</v>
      </c>
      <c r="P605" s="35">
        <f t="shared" si="269"/>
        <v>0</v>
      </c>
      <c r="Q605" s="35">
        <f t="shared" si="269"/>
        <v>0</v>
      </c>
      <c r="R605" s="35">
        <f t="shared" si="269"/>
        <v>0</v>
      </c>
      <c r="S605" s="35">
        <f t="shared" si="269"/>
        <v>0</v>
      </c>
      <c r="T605" s="35">
        <f t="shared" si="269"/>
        <v>0</v>
      </c>
      <c r="U605" s="35">
        <f t="shared" si="269"/>
        <v>0</v>
      </c>
      <c r="V605" s="35">
        <f t="shared" si="269"/>
        <v>0</v>
      </c>
      <c r="W605" s="35">
        <f t="shared" si="269"/>
        <v>0</v>
      </c>
      <c r="X605" s="35">
        <f t="shared" si="270"/>
        <v>0</v>
      </c>
      <c r="Y605" s="35">
        <f t="shared" si="270"/>
        <v>0</v>
      </c>
      <c r="Z605" s="35">
        <f t="shared" si="270"/>
        <v>0</v>
      </c>
      <c r="AA605" s="35">
        <f t="shared" si="270"/>
        <v>0</v>
      </c>
      <c r="AB605" s="35">
        <f t="shared" si="270"/>
        <v>0</v>
      </c>
      <c r="AC605" s="35">
        <f t="shared" si="270"/>
        <v>0</v>
      </c>
      <c r="AD605" s="35" t="e">
        <f t="shared" si="270"/>
        <v>#N/A</v>
      </c>
      <c r="AE605" s="35" t="e">
        <f t="shared" si="270"/>
        <v>#N/A</v>
      </c>
      <c r="AF605" s="35" t="e">
        <f t="shared" si="270"/>
        <v>#N/A</v>
      </c>
      <c r="AG605" s="35" t="e">
        <f t="shared" si="270"/>
        <v>#N/A</v>
      </c>
      <c r="AH605" s="35" t="e">
        <f t="shared" si="270"/>
        <v>#N/A</v>
      </c>
      <c r="AI605" s="35" t="e">
        <f t="shared" si="270"/>
        <v>#N/A</v>
      </c>
      <c r="AJ605" s="35" t="e">
        <f t="shared" si="270"/>
        <v>#N/A</v>
      </c>
      <c r="AK605" s="35" t="e">
        <f t="shared" si="270"/>
        <v>#N/A</v>
      </c>
      <c r="AL605" s="35" t="e">
        <f t="shared" si="270"/>
        <v>#N/A</v>
      </c>
      <c r="AM605" s="35" t="e">
        <f t="shared" si="270"/>
        <v>#N/A</v>
      </c>
      <c r="AN605" s="35" t="e">
        <f t="shared" si="271"/>
        <v>#N/A</v>
      </c>
      <c r="AO605" s="35" t="e">
        <f t="shared" si="271"/>
        <v>#N/A</v>
      </c>
      <c r="AP605" s="35" t="e">
        <f t="shared" si="271"/>
        <v>#N/A</v>
      </c>
      <c r="AQ605" s="35" t="e">
        <f t="shared" si="271"/>
        <v>#N/A</v>
      </c>
      <c r="AR605" s="35" t="e">
        <f t="shared" si="271"/>
        <v>#N/A</v>
      </c>
      <c r="AS605" s="35" t="e">
        <f t="shared" si="271"/>
        <v>#N/A</v>
      </c>
      <c r="AT605" s="35" t="e">
        <f t="shared" si="271"/>
        <v>#N/A</v>
      </c>
      <c r="AU605" s="35" t="e">
        <f t="shared" si="271"/>
        <v>#N/A</v>
      </c>
      <c r="AV605" s="35" t="e">
        <f t="shared" si="271"/>
        <v>#N/A</v>
      </c>
      <c r="AW605" s="35" t="e">
        <f t="shared" si="271"/>
        <v>#N/A</v>
      </c>
      <c r="AX605" s="35" t="e">
        <f t="shared" si="271"/>
        <v>#N/A</v>
      </c>
      <c r="AY605" s="35" t="e">
        <f t="shared" si="271"/>
        <v>#N/A</v>
      </c>
      <c r="AZ605" s="35" t="e">
        <f t="shared" si="271"/>
        <v>#N/A</v>
      </c>
      <c r="BA605" s="35" t="e">
        <f t="shared" si="271"/>
        <v>#N/A</v>
      </c>
      <c r="BB605" s="35" t="e">
        <f t="shared" si="271"/>
        <v>#N/A</v>
      </c>
      <c r="BC605" s="35" t="e">
        <f t="shared" si="271"/>
        <v>#N/A</v>
      </c>
      <c r="BD605" s="35" t="e">
        <f t="shared" si="272"/>
        <v>#N/A</v>
      </c>
      <c r="BE605" s="35" t="e">
        <f t="shared" si="272"/>
        <v>#N/A</v>
      </c>
      <c r="BF605" s="35" t="e">
        <f t="shared" si="272"/>
        <v>#N/A</v>
      </c>
      <c r="BG605" s="35" t="e">
        <f t="shared" si="272"/>
        <v>#N/A</v>
      </c>
      <c r="BH605" s="35" t="e">
        <f t="shared" si="272"/>
        <v>#N/A</v>
      </c>
      <c r="BI605" s="35" t="e">
        <f t="shared" si="272"/>
        <v>#N/A</v>
      </c>
      <c r="BJ605" s="35" t="e">
        <f t="shared" si="272"/>
        <v>#N/A</v>
      </c>
      <c r="BK605" s="35" t="e">
        <f t="shared" si="272"/>
        <v>#N/A</v>
      </c>
      <c r="BL605" s="35" t="e">
        <f t="shared" si="272"/>
        <v>#N/A</v>
      </c>
      <c r="BM605" s="35" t="e">
        <f t="shared" si="272"/>
        <v>#N/A</v>
      </c>
      <c r="BN605" s="35" t="e">
        <f t="shared" si="272"/>
        <v>#N/A</v>
      </c>
    </row>
    <row r="606" spans="3:66" hidden="1"/>
    <row r="607" spans="3:66" hidden="1">
      <c r="C607" s="35" t="s">
        <v>12</v>
      </c>
      <c r="H607" s="35">
        <f>G601</f>
        <v>0</v>
      </c>
      <c r="I607" s="35">
        <f t="shared" ref="I607:X611" si="273">H601</f>
        <v>0</v>
      </c>
      <c r="J607" s="35">
        <f t="shared" si="273"/>
        <v>0</v>
      </c>
      <c r="K607" s="35">
        <f t="shared" si="273"/>
        <v>0</v>
      </c>
      <c r="L607" s="35">
        <f t="shared" si="273"/>
        <v>0</v>
      </c>
      <c r="M607" s="35">
        <f t="shared" si="273"/>
        <v>0</v>
      </c>
      <c r="N607" s="35">
        <f t="shared" si="273"/>
        <v>0</v>
      </c>
      <c r="O607" s="35">
        <f t="shared" si="273"/>
        <v>0</v>
      </c>
      <c r="P607" s="35">
        <f t="shared" si="273"/>
        <v>0</v>
      </c>
      <c r="Q607" s="35">
        <f t="shared" si="273"/>
        <v>0</v>
      </c>
      <c r="R607" s="35">
        <f t="shared" si="273"/>
        <v>0</v>
      </c>
      <c r="S607" s="35">
        <f t="shared" si="273"/>
        <v>0</v>
      </c>
      <c r="T607" s="35">
        <f t="shared" si="273"/>
        <v>0</v>
      </c>
      <c r="U607" s="35">
        <f t="shared" si="273"/>
        <v>0</v>
      </c>
      <c r="V607" s="35">
        <f t="shared" si="273"/>
        <v>0</v>
      </c>
      <c r="W607" s="35">
        <f t="shared" si="273"/>
        <v>0</v>
      </c>
      <c r="X607" s="35">
        <f t="shared" si="273"/>
        <v>0</v>
      </c>
      <c r="Y607" s="35">
        <f t="shared" ref="Y607:AN611" si="274">X601</f>
        <v>0</v>
      </c>
      <c r="Z607" s="35">
        <f t="shared" si="274"/>
        <v>0</v>
      </c>
      <c r="AA607" s="35">
        <f t="shared" si="274"/>
        <v>0</v>
      </c>
      <c r="AB607" s="35">
        <f t="shared" si="274"/>
        <v>0</v>
      </c>
      <c r="AC607" s="35">
        <f t="shared" si="274"/>
        <v>0</v>
      </c>
      <c r="AD607" s="35">
        <f t="shared" si="274"/>
        <v>0</v>
      </c>
      <c r="AE607" s="35">
        <f t="shared" si="274"/>
        <v>0</v>
      </c>
      <c r="AF607" s="35" t="e">
        <f t="shared" si="274"/>
        <v>#N/A</v>
      </c>
      <c r="AG607" s="35" t="e">
        <f t="shared" si="274"/>
        <v>#N/A</v>
      </c>
      <c r="AH607" s="35" t="e">
        <f t="shared" si="274"/>
        <v>#N/A</v>
      </c>
      <c r="AI607" s="35" t="e">
        <f t="shared" si="274"/>
        <v>#N/A</v>
      </c>
      <c r="AJ607" s="35" t="e">
        <f t="shared" si="274"/>
        <v>#N/A</v>
      </c>
      <c r="AK607" s="35" t="e">
        <f t="shared" si="274"/>
        <v>#N/A</v>
      </c>
      <c r="AL607" s="35" t="e">
        <f t="shared" si="274"/>
        <v>#N/A</v>
      </c>
      <c r="AM607" s="35" t="e">
        <f t="shared" si="274"/>
        <v>#N/A</v>
      </c>
      <c r="AN607" s="35" t="e">
        <f t="shared" si="274"/>
        <v>#N/A</v>
      </c>
      <c r="AO607" s="35" t="e">
        <f t="shared" ref="AO607:BD611" si="275">AN601</f>
        <v>#N/A</v>
      </c>
      <c r="AP607" s="35" t="e">
        <f t="shared" si="275"/>
        <v>#N/A</v>
      </c>
      <c r="AQ607" s="35" t="e">
        <f t="shared" si="275"/>
        <v>#N/A</v>
      </c>
      <c r="AR607" s="35" t="e">
        <f t="shared" si="275"/>
        <v>#N/A</v>
      </c>
      <c r="AS607" s="35" t="e">
        <f t="shared" si="275"/>
        <v>#N/A</v>
      </c>
      <c r="AT607" s="35" t="e">
        <f t="shared" si="275"/>
        <v>#N/A</v>
      </c>
      <c r="AU607" s="35" t="e">
        <f t="shared" si="275"/>
        <v>#N/A</v>
      </c>
      <c r="AV607" s="35" t="e">
        <f t="shared" si="275"/>
        <v>#N/A</v>
      </c>
      <c r="AW607" s="35" t="e">
        <f t="shared" si="275"/>
        <v>#N/A</v>
      </c>
      <c r="AX607" s="35" t="e">
        <f t="shared" si="275"/>
        <v>#N/A</v>
      </c>
      <c r="AY607" s="35" t="e">
        <f t="shared" si="275"/>
        <v>#N/A</v>
      </c>
      <c r="AZ607" s="35" t="e">
        <f t="shared" si="275"/>
        <v>#N/A</v>
      </c>
      <c r="BA607" s="35" t="e">
        <f t="shared" si="275"/>
        <v>#N/A</v>
      </c>
      <c r="BB607" s="35" t="e">
        <f t="shared" si="275"/>
        <v>#N/A</v>
      </c>
      <c r="BC607" s="35" t="e">
        <f t="shared" si="275"/>
        <v>#N/A</v>
      </c>
      <c r="BD607" s="35" t="e">
        <f t="shared" si="275"/>
        <v>#N/A</v>
      </c>
      <c r="BE607" s="35" t="e">
        <f t="shared" ref="BE607:BN611" si="276">BD601</f>
        <v>#N/A</v>
      </c>
      <c r="BF607" s="35" t="e">
        <f t="shared" si="276"/>
        <v>#N/A</v>
      </c>
      <c r="BG607" s="35" t="e">
        <f t="shared" si="276"/>
        <v>#N/A</v>
      </c>
      <c r="BH607" s="35" t="e">
        <f t="shared" si="276"/>
        <v>#N/A</v>
      </c>
      <c r="BI607" s="35" t="e">
        <f t="shared" si="276"/>
        <v>#N/A</v>
      </c>
      <c r="BJ607" s="35" t="e">
        <f t="shared" si="276"/>
        <v>#N/A</v>
      </c>
      <c r="BK607" s="35" t="e">
        <f t="shared" si="276"/>
        <v>#N/A</v>
      </c>
      <c r="BL607" s="35" t="e">
        <f t="shared" si="276"/>
        <v>#N/A</v>
      </c>
      <c r="BM607" s="35" t="e">
        <f t="shared" si="276"/>
        <v>#N/A</v>
      </c>
      <c r="BN607" s="35" t="e">
        <f t="shared" si="276"/>
        <v>#N/A</v>
      </c>
    </row>
    <row r="608" spans="3:66" hidden="1">
      <c r="C608" s="35" t="s">
        <v>0</v>
      </c>
      <c r="H608" s="35">
        <f>G602</f>
        <v>0</v>
      </c>
      <c r="I608" s="35">
        <f t="shared" si="273"/>
        <v>0</v>
      </c>
      <c r="J608" s="35">
        <f t="shared" si="273"/>
        <v>0</v>
      </c>
      <c r="K608" s="35">
        <f t="shared" si="273"/>
        <v>0</v>
      </c>
      <c r="L608" s="35">
        <f t="shared" si="273"/>
        <v>0</v>
      </c>
      <c r="M608" s="35">
        <f t="shared" si="273"/>
        <v>0</v>
      </c>
      <c r="N608" s="35">
        <f t="shared" si="273"/>
        <v>0</v>
      </c>
      <c r="O608" s="35">
        <f t="shared" si="273"/>
        <v>0</v>
      </c>
      <c r="P608" s="35">
        <f t="shared" si="273"/>
        <v>0</v>
      </c>
      <c r="Q608" s="35">
        <f t="shared" si="273"/>
        <v>0</v>
      </c>
      <c r="R608" s="35">
        <f t="shared" si="273"/>
        <v>0</v>
      </c>
      <c r="S608" s="35">
        <f t="shared" si="273"/>
        <v>0</v>
      </c>
      <c r="T608" s="35">
        <f t="shared" si="273"/>
        <v>0</v>
      </c>
      <c r="U608" s="35">
        <f t="shared" si="273"/>
        <v>0</v>
      </c>
      <c r="V608" s="35">
        <f t="shared" si="273"/>
        <v>0</v>
      </c>
      <c r="W608" s="35">
        <f t="shared" si="273"/>
        <v>0</v>
      </c>
      <c r="X608" s="35">
        <f t="shared" si="273"/>
        <v>0</v>
      </c>
      <c r="Y608" s="35">
        <f t="shared" si="274"/>
        <v>0</v>
      </c>
      <c r="Z608" s="35">
        <f t="shared" si="274"/>
        <v>0</v>
      </c>
      <c r="AA608" s="35">
        <f t="shared" si="274"/>
        <v>0</v>
      </c>
      <c r="AB608" s="35">
        <f t="shared" si="274"/>
        <v>0</v>
      </c>
      <c r="AC608" s="35">
        <f t="shared" si="274"/>
        <v>0</v>
      </c>
      <c r="AD608" s="35">
        <f t="shared" si="274"/>
        <v>0</v>
      </c>
      <c r="AE608" s="35" t="e">
        <f t="shared" si="274"/>
        <v>#N/A</v>
      </c>
      <c r="AF608" s="35" t="e">
        <f t="shared" si="274"/>
        <v>#N/A</v>
      </c>
      <c r="AG608" s="35" t="e">
        <f t="shared" si="274"/>
        <v>#N/A</v>
      </c>
      <c r="AH608" s="35" t="e">
        <f t="shared" si="274"/>
        <v>#N/A</v>
      </c>
      <c r="AI608" s="35" t="e">
        <f t="shared" si="274"/>
        <v>#N/A</v>
      </c>
      <c r="AJ608" s="35" t="e">
        <f t="shared" si="274"/>
        <v>#N/A</v>
      </c>
      <c r="AK608" s="35" t="e">
        <f t="shared" si="274"/>
        <v>#N/A</v>
      </c>
      <c r="AL608" s="35" t="e">
        <f t="shared" si="274"/>
        <v>#N/A</v>
      </c>
      <c r="AM608" s="35" t="e">
        <f t="shared" si="274"/>
        <v>#N/A</v>
      </c>
      <c r="AN608" s="35" t="e">
        <f t="shared" si="274"/>
        <v>#N/A</v>
      </c>
      <c r="AO608" s="35" t="e">
        <f t="shared" si="275"/>
        <v>#N/A</v>
      </c>
      <c r="AP608" s="35" t="e">
        <f t="shared" si="275"/>
        <v>#N/A</v>
      </c>
      <c r="AQ608" s="35" t="e">
        <f t="shared" si="275"/>
        <v>#N/A</v>
      </c>
      <c r="AR608" s="35" t="e">
        <f t="shared" si="275"/>
        <v>#N/A</v>
      </c>
      <c r="AS608" s="35" t="e">
        <f t="shared" si="275"/>
        <v>#N/A</v>
      </c>
      <c r="AT608" s="35" t="e">
        <f t="shared" si="275"/>
        <v>#N/A</v>
      </c>
      <c r="AU608" s="35" t="e">
        <f t="shared" si="275"/>
        <v>#N/A</v>
      </c>
      <c r="AV608" s="35" t="e">
        <f t="shared" si="275"/>
        <v>#N/A</v>
      </c>
      <c r="AW608" s="35" t="e">
        <f t="shared" si="275"/>
        <v>#N/A</v>
      </c>
      <c r="AX608" s="35" t="e">
        <f t="shared" si="275"/>
        <v>#N/A</v>
      </c>
      <c r="AY608" s="35" t="e">
        <f t="shared" si="275"/>
        <v>#N/A</v>
      </c>
      <c r="AZ608" s="35" t="e">
        <f t="shared" si="275"/>
        <v>#N/A</v>
      </c>
      <c r="BA608" s="35" t="e">
        <f t="shared" si="275"/>
        <v>#N/A</v>
      </c>
      <c r="BB608" s="35" t="e">
        <f t="shared" si="275"/>
        <v>#N/A</v>
      </c>
      <c r="BC608" s="35" t="e">
        <f t="shared" si="275"/>
        <v>#N/A</v>
      </c>
      <c r="BD608" s="35" t="e">
        <f t="shared" si="275"/>
        <v>#N/A</v>
      </c>
      <c r="BE608" s="35" t="e">
        <f t="shared" si="276"/>
        <v>#N/A</v>
      </c>
      <c r="BF608" s="35" t="e">
        <f t="shared" si="276"/>
        <v>#N/A</v>
      </c>
      <c r="BG608" s="35" t="e">
        <f t="shared" si="276"/>
        <v>#N/A</v>
      </c>
      <c r="BH608" s="35" t="e">
        <f t="shared" si="276"/>
        <v>#N/A</v>
      </c>
      <c r="BI608" s="35" t="e">
        <f t="shared" si="276"/>
        <v>#N/A</v>
      </c>
      <c r="BJ608" s="35" t="e">
        <f t="shared" si="276"/>
        <v>#N/A</v>
      </c>
      <c r="BK608" s="35" t="e">
        <f t="shared" si="276"/>
        <v>#N/A</v>
      </c>
      <c r="BL608" s="35" t="e">
        <f t="shared" si="276"/>
        <v>#N/A</v>
      </c>
      <c r="BM608" s="35" t="e">
        <f t="shared" si="276"/>
        <v>#N/A</v>
      </c>
      <c r="BN608" s="35" t="e">
        <f t="shared" si="276"/>
        <v>#N/A</v>
      </c>
    </row>
    <row r="609" spans="1:66" hidden="1">
      <c r="C609" s="35" t="s">
        <v>1</v>
      </c>
      <c r="H609" s="35">
        <f>G603</f>
        <v>0</v>
      </c>
      <c r="I609" s="35">
        <f t="shared" si="273"/>
        <v>0</v>
      </c>
      <c r="J609" s="35">
        <f t="shared" si="273"/>
        <v>0</v>
      </c>
      <c r="K609" s="35">
        <f t="shared" si="273"/>
        <v>0</v>
      </c>
      <c r="L609" s="35">
        <f t="shared" si="273"/>
        <v>0</v>
      </c>
      <c r="M609" s="35">
        <f t="shared" si="273"/>
        <v>0</v>
      </c>
      <c r="N609" s="35">
        <f t="shared" si="273"/>
        <v>0</v>
      </c>
      <c r="O609" s="35">
        <f t="shared" si="273"/>
        <v>0</v>
      </c>
      <c r="P609" s="35">
        <f t="shared" si="273"/>
        <v>0</v>
      </c>
      <c r="Q609" s="35">
        <f t="shared" si="273"/>
        <v>0</v>
      </c>
      <c r="R609" s="35">
        <f t="shared" si="273"/>
        <v>0</v>
      </c>
      <c r="S609" s="35">
        <f t="shared" si="273"/>
        <v>0</v>
      </c>
      <c r="T609" s="35">
        <f t="shared" si="273"/>
        <v>0</v>
      </c>
      <c r="U609" s="35">
        <f t="shared" si="273"/>
        <v>0</v>
      </c>
      <c r="V609" s="35">
        <f t="shared" si="273"/>
        <v>0</v>
      </c>
      <c r="W609" s="35">
        <f t="shared" si="273"/>
        <v>0</v>
      </c>
      <c r="X609" s="35">
        <f t="shared" si="273"/>
        <v>0</v>
      </c>
      <c r="Y609" s="35">
        <f t="shared" si="274"/>
        <v>0</v>
      </c>
      <c r="Z609" s="35">
        <f t="shared" si="274"/>
        <v>0</v>
      </c>
      <c r="AA609" s="35">
        <f t="shared" si="274"/>
        <v>0</v>
      </c>
      <c r="AB609" s="35">
        <f t="shared" si="274"/>
        <v>0</v>
      </c>
      <c r="AC609" s="35">
        <f t="shared" si="274"/>
        <v>0</v>
      </c>
      <c r="AD609" s="35">
        <f t="shared" si="274"/>
        <v>0</v>
      </c>
      <c r="AE609" s="35" t="e">
        <f t="shared" si="274"/>
        <v>#N/A</v>
      </c>
      <c r="AF609" s="35" t="e">
        <f t="shared" si="274"/>
        <v>#N/A</v>
      </c>
      <c r="AG609" s="35" t="e">
        <f t="shared" si="274"/>
        <v>#N/A</v>
      </c>
      <c r="AH609" s="35" t="e">
        <f t="shared" si="274"/>
        <v>#N/A</v>
      </c>
      <c r="AI609" s="35" t="e">
        <f t="shared" si="274"/>
        <v>#N/A</v>
      </c>
      <c r="AJ609" s="35" t="e">
        <f t="shared" si="274"/>
        <v>#N/A</v>
      </c>
      <c r="AK609" s="35" t="e">
        <f t="shared" si="274"/>
        <v>#N/A</v>
      </c>
      <c r="AL609" s="35" t="e">
        <f t="shared" si="274"/>
        <v>#N/A</v>
      </c>
      <c r="AM609" s="35" t="e">
        <f t="shared" si="274"/>
        <v>#N/A</v>
      </c>
      <c r="AN609" s="35" t="e">
        <f t="shared" si="274"/>
        <v>#N/A</v>
      </c>
      <c r="AO609" s="35" t="e">
        <f t="shared" si="275"/>
        <v>#N/A</v>
      </c>
      <c r="AP609" s="35" t="e">
        <f t="shared" si="275"/>
        <v>#N/A</v>
      </c>
      <c r="AQ609" s="35" t="e">
        <f t="shared" si="275"/>
        <v>#N/A</v>
      </c>
      <c r="AR609" s="35" t="e">
        <f t="shared" si="275"/>
        <v>#N/A</v>
      </c>
      <c r="AS609" s="35" t="e">
        <f t="shared" si="275"/>
        <v>#N/A</v>
      </c>
      <c r="AT609" s="35" t="e">
        <f t="shared" si="275"/>
        <v>#N/A</v>
      </c>
      <c r="AU609" s="35" t="e">
        <f t="shared" si="275"/>
        <v>#N/A</v>
      </c>
      <c r="AV609" s="35" t="e">
        <f t="shared" si="275"/>
        <v>#N/A</v>
      </c>
      <c r="AW609" s="35" t="e">
        <f t="shared" si="275"/>
        <v>#N/A</v>
      </c>
      <c r="AX609" s="35" t="e">
        <f t="shared" si="275"/>
        <v>#N/A</v>
      </c>
      <c r="AY609" s="35" t="e">
        <f t="shared" si="275"/>
        <v>#N/A</v>
      </c>
      <c r="AZ609" s="35" t="e">
        <f t="shared" si="275"/>
        <v>#N/A</v>
      </c>
      <c r="BA609" s="35" t="e">
        <f t="shared" si="275"/>
        <v>#N/A</v>
      </c>
      <c r="BB609" s="35" t="e">
        <f t="shared" si="275"/>
        <v>#N/A</v>
      </c>
      <c r="BC609" s="35" t="e">
        <f t="shared" si="275"/>
        <v>#N/A</v>
      </c>
      <c r="BD609" s="35" t="e">
        <f t="shared" si="275"/>
        <v>#N/A</v>
      </c>
      <c r="BE609" s="35" t="e">
        <f t="shared" si="276"/>
        <v>#N/A</v>
      </c>
      <c r="BF609" s="35" t="e">
        <f t="shared" si="276"/>
        <v>#N/A</v>
      </c>
      <c r="BG609" s="35" t="e">
        <f t="shared" si="276"/>
        <v>#N/A</v>
      </c>
      <c r="BH609" s="35" t="e">
        <f t="shared" si="276"/>
        <v>#N/A</v>
      </c>
      <c r="BI609" s="35" t="e">
        <f t="shared" si="276"/>
        <v>#N/A</v>
      </c>
      <c r="BJ609" s="35" t="e">
        <f t="shared" si="276"/>
        <v>#N/A</v>
      </c>
      <c r="BK609" s="35" t="e">
        <f t="shared" si="276"/>
        <v>#N/A</v>
      </c>
      <c r="BL609" s="35" t="e">
        <f t="shared" si="276"/>
        <v>#N/A</v>
      </c>
      <c r="BM609" s="35" t="e">
        <f t="shared" si="276"/>
        <v>#N/A</v>
      </c>
      <c r="BN609" s="35" t="e">
        <f t="shared" si="276"/>
        <v>#N/A</v>
      </c>
    </row>
    <row r="610" spans="1:66" hidden="1">
      <c r="C610" s="35" t="s">
        <v>2</v>
      </c>
      <c r="H610" s="35">
        <f>G604</f>
        <v>0</v>
      </c>
      <c r="I610" s="35">
        <f t="shared" si="273"/>
        <v>0</v>
      </c>
      <c r="J610" s="35">
        <f t="shared" si="273"/>
        <v>0</v>
      </c>
      <c r="K610" s="35">
        <f t="shared" si="273"/>
        <v>0</v>
      </c>
      <c r="L610" s="35">
        <f t="shared" si="273"/>
        <v>0</v>
      </c>
      <c r="M610" s="35">
        <f t="shared" si="273"/>
        <v>0</v>
      </c>
      <c r="N610" s="35">
        <f t="shared" si="273"/>
        <v>0</v>
      </c>
      <c r="O610" s="35">
        <f t="shared" si="273"/>
        <v>0</v>
      </c>
      <c r="P610" s="35">
        <f t="shared" si="273"/>
        <v>0</v>
      </c>
      <c r="Q610" s="35">
        <f t="shared" si="273"/>
        <v>0</v>
      </c>
      <c r="R610" s="35">
        <f t="shared" si="273"/>
        <v>0</v>
      </c>
      <c r="S610" s="35">
        <f t="shared" si="273"/>
        <v>0</v>
      </c>
      <c r="T610" s="35">
        <f t="shared" si="273"/>
        <v>0</v>
      </c>
      <c r="U610" s="35">
        <f t="shared" si="273"/>
        <v>0</v>
      </c>
      <c r="V610" s="35">
        <f t="shared" si="273"/>
        <v>0</v>
      </c>
      <c r="W610" s="35">
        <f t="shared" si="273"/>
        <v>0</v>
      </c>
      <c r="X610" s="35">
        <f t="shared" si="273"/>
        <v>0</v>
      </c>
      <c r="Y610" s="35">
        <f t="shared" si="274"/>
        <v>0</v>
      </c>
      <c r="Z610" s="35">
        <f t="shared" si="274"/>
        <v>0</v>
      </c>
      <c r="AA610" s="35">
        <f t="shared" si="274"/>
        <v>0</v>
      </c>
      <c r="AB610" s="35">
        <f t="shared" si="274"/>
        <v>0</v>
      </c>
      <c r="AC610" s="35">
        <f t="shared" si="274"/>
        <v>0</v>
      </c>
      <c r="AD610" s="35">
        <f t="shared" si="274"/>
        <v>0</v>
      </c>
      <c r="AE610" s="35" t="e">
        <f t="shared" si="274"/>
        <v>#N/A</v>
      </c>
      <c r="AF610" s="35" t="e">
        <f t="shared" si="274"/>
        <v>#N/A</v>
      </c>
      <c r="AG610" s="35" t="e">
        <f t="shared" si="274"/>
        <v>#N/A</v>
      </c>
      <c r="AH610" s="35" t="e">
        <f t="shared" si="274"/>
        <v>#N/A</v>
      </c>
      <c r="AI610" s="35" t="e">
        <f t="shared" si="274"/>
        <v>#N/A</v>
      </c>
      <c r="AJ610" s="35" t="e">
        <f t="shared" si="274"/>
        <v>#N/A</v>
      </c>
      <c r="AK610" s="35" t="e">
        <f t="shared" si="274"/>
        <v>#N/A</v>
      </c>
      <c r="AL610" s="35" t="e">
        <f t="shared" si="274"/>
        <v>#N/A</v>
      </c>
      <c r="AM610" s="35" t="e">
        <f t="shared" si="274"/>
        <v>#N/A</v>
      </c>
      <c r="AN610" s="35" t="e">
        <f t="shared" si="274"/>
        <v>#N/A</v>
      </c>
      <c r="AO610" s="35" t="e">
        <f t="shared" si="275"/>
        <v>#N/A</v>
      </c>
      <c r="AP610" s="35" t="e">
        <f t="shared" si="275"/>
        <v>#N/A</v>
      </c>
      <c r="AQ610" s="35" t="e">
        <f t="shared" si="275"/>
        <v>#N/A</v>
      </c>
      <c r="AR610" s="35" t="e">
        <f t="shared" si="275"/>
        <v>#N/A</v>
      </c>
      <c r="AS610" s="35" t="e">
        <f t="shared" si="275"/>
        <v>#N/A</v>
      </c>
      <c r="AT610" s="35" t="e">
        <f t="shared" si="275"/>
        <v>#N/A</v>
      </c>
      <c r="AU610" s="35" t="e">
        <f t="shared" si="275"/>
        <v>#N/A</v>
      </c>
      <c r="AV610" s="35" t="e">
        <f t="shared" si="275"/>
        <v>#N/A</v>
      </c>
      <c r="AW610" s="35" t="e">
        <f t="shared" si="275"/>
        <v>#N/A</v>
      </c>
      <c r="AX610" s="35" t="e">
        <f t="shared" si="275"/>
        <v>#N/A</v>
      </c>
      <c r="AY610" s="35" t="e">
        <f t="shared" si="275"/>
        <v>#N/A</v>
      </c>
      <c r="AZ610" s="35" t="e">
        <f t="shared" si="275"/>
        <v>#N/A</v>
      </c>
      <c r="BA610" s="35" t="e">
        <f t="shared" si="275"/>
        <v>#N/A</v>
      </c>
      <c r="BB610" s="35" t="e">
        <f t="shared" si="275"/>
        <v>#N/A</v>
      </c>
      <c r="BC610" s="35" t="e">
        <f t="shared" si="275"/>
        <v>#N/A</v>
      </c>
      <c r="BD610" s="35" t="e">
        <f t="shared" si="275"/>
        <v>#N/A</v>
      </c>
      <c r="BE610" s="35" t="e">
        <f t="shared" si="276"/>
        <v>#N/A</v>
      </c>
      <c r="BF610" s="35" t="e">
        <f t="shared" si="276"/>
        <v>#N/A</v>
      </c>
      <c r="BG610" s="35" t="e">
        <f t="shared" si="276"/>
        <v>#N/A</v>
      </c>
      <c r="BH610" s="35" t="e">
        <f t="shared" si="276"/>
        <v>#N/A</v>
      </c>
      <c r="BI610" s="35" t="e">
        <f t="shared" si="276"/>
        <v>#N/A</v>
      </c>
      <c r="BJ610" s="35" t="e">
        <f t="shared" si="276"/>
        <v>#N/A</v>
      </c>
      <c r="BK610" s="35" t="e">
        <f t="shared" si="276"/>
        <v>#N/A</v>
      </c>
      <c r="BL610" s="35" t="e">
        <f t="shared" si="276"/>
        <v>#N/A</v>
      </c>
      <c r="BM610" s="35" t="e">
        <f t="shared" si="276"/>
        <v>#N/A</v>
      </c>
      <c r="BN610" s="35" t="e">
        <f t="shared" si="276"/>
        <v>#N/A</v>
      </c>
    </row>
    <row r="611" spans="1:66" hidden="1">
      <c r="C611" s="35" t="s">
        <v>13</v>
      </c>
      <c r="H611" s="35">
        <f>G605</f>
        <v>0</v>
      </c>
      <c r="I611" s="35">
        <f t="shared" si="273"/>
        <v>0</v>
      </c>
      <c r="J611" s="35">
        <f t="shared" si="273"/>
        <v>0</v>
      </c>
      <c r="K611" s="35">
        <f t="shared" si="273"/>
        <v>0</v>
      </c>
      <c r="L611" s="35">
        <f t="shared" si="273"/>
        <v>0</v>
      </c>
      <c r="M611" s="35">
        <f t="shared" si="273"/>
        <v>0</v>
      </c>
      <c r="N611" s="35">
        <f t="shared" si="273"/>
        <v>0</v>
      </c>
      <c r="O611" s="35">
        <f t="shared" si="273"/>
        <v>0</v>
      </c>
      <c r="P611" s="35">
        <f t="shared" si="273"/>
        <v>0</v>
      </c>
      <c r="Q611" s="35">
        <f t="shared" si="273"/>
        <v>0</v>
      </c>
      <c r="R611" s="35">
        <f t="shared" si="273"/>
        <v>0</v>
      </c>
      <c r="S611" s="35">
        <f t="shared" si="273"/>
        <v>0</v>
      </c>
      <c r="T611" s="35">
        <f t="shared" si="273"/>
        <v>0</v>
      </c>
      <c r="U611" s="35">
        <f t="shared" si="273"/>
        <v>0</v>
      </c>
      <c r="V611" s="35">
        <f t="shared" si="273"/>
        <v>0</v>
      </c>
      <c r="W611" s="35">
        <f t="shared" si="273"/>
        <v>0</v>
      </c>
      <c r="X611" s="35">
        <f t="shared" si="273"/>
        <v>0</v>
      </c>
      <c r="Y611" s="35">
        <f t="shared" si="274"/>
        <v>0</v>
      </c>
      <c r="Z611" s="35">
        <f t="shared" si="274"/>
        <v>0</v>
      </c>
      <c r="AA611" s="35">
        <f t="shared" si="274"/>
        <v>0</v>
      </c>
      <c r="AB611" s="35">
        <f t="shared" si="274"/>
        <v>0</v>
      </c>
      <c r="AC611" s="35">
        <f t="shared" si="274"/>
        <v>0</v>
      </c>
      <c r="AD611" s="35">
        <f t="shared" si="274"/>
        <v>0</v>
      </c>
      <c r="AE611" s="35" t="e">
        <f t="shared" si="274"/>
        <v>#N/A</v>
      </c>
      <c r="AF611" s="35" t="e">
        <f t="shared" si="274"/>
        <v>#N/A</v>
      </c>
      <c r="AG611" s="35" t="e">
        <f t="shared" si="274"/>
        <v>#N/A</v>
      </c>
      <c r="AH611" s="35" t="e">
        <f t="shared" si="274"/>
        <v>#N/A</v>
      </c>
      <c r="AI611" s="35" t="e">
        <f t="shared" si="274"/>
        <v>#N/A</v>
      </c>
      <c r="AJ611" s="35" t="e">
        <f t="shared" si="274"/>
        <v>#N/A</v>
      </c>
      <c r="AK611" s="35" t="e">
        <f t="shared" si="274"/>
        <v>#N/A</v>
      </c>
      <c r="AL611" s="35" t="e">
        <f t="shared" si="274"/>
        <v>#N/A</v>
      </c>
      <c r="AM611" s="35" t="e">
        <f t="shared" si="274"/>
        <v>#N/A</v>
      </c>
      <c r="AN611" s="35" t="e">
        <f t="shared" si="274"/>
        <v>#N/A</v>
      </c>
      <c r="AO611" s="35" t="e">
        <f t="shared" si="275"/>
        <v>#N/A</v>
      </c>
      <c r="AP611" s="35" t="e">
        <f t="shared" si="275"/>
        <v>#N/A</v>
      </c>
      <c r="AQ611" s="35" t="e">
        <f t="shared" si="275"/>
        <v>#N/A</v>
      </c>
      <c r="AR611" s="35" t="e">
        <f t="shared" si="275"/>
        <v>#N/A</v>
      </c>
      <c r="AS611" s="35" t="e">
        <f t="shared" si="275"/>
        <v>#N/A</v>
      </c>
      <c r="AT611" s="35" t="e">
        <f t="shared" si="275"/>
        <v>#N/A</v>
      </c>
      <c r="AU611" s="35" t="e">
        <f t="shared" si="275"/>
        <v>#N/A</v>
      </c>
      <c r="AV611" s="35" t="e">
        <f t="shared" si="275"/>
        <v>#N/A</v>
      </c>
      <c r="AW611" s="35" t="e">
        <f t="shared" si="275"/>
        <v>#N/A</v>
      </c>
      <c r="AX611" s="35" t="e">
        <f t="shared" si="275"/>
        <v>#N/A</v>
      </c>
      <c r="AY611" s="35" t="e">
        <f t="shared" si="275"/>
        <v>#N/A</v>
      </c>
      <c r="AZ611" s="35" t="e">
        <f t="shared" si="275"/>
        <v>#N/A</v>
      </c>
      <c r="BA611" s="35" t="e">
        <f t="shared" si="275"/>
        <v>#N/A</v>
      </c>
      <c r="BB611" s="35" t="e">
        <f t="shared" si="275"/>
        <v>#N/A</v>
      </c>
      <c r="BC611" s="35" t="e">
        <f t="shared" si="275"/>
        <v>#N/A</v>
      </c>
      <c r="BD611" s="35" t="e">
        <f t="shared" si="275"/>
        <v>#N/A</v>
      </c>
      <c r="BE611" s="35" t="e">
        <f t="shared" si="276"/>
        <v>#N/A</v>
      </c>
      <c r="BF611" s="35" t="e">
        <f t="shared" si="276"/>
        <v>#N/A</v>
      </c>
      <c r="BG611" s="35" t="e">
        <f t="shared" si="276"/>
        <v>#N/A</v>
      </c>
      <c r="BH611" s="35" t="e">
        <f t="shared" si="276"/>
        <v>#N/A</v>
      </c>
      <c r="BI611" s="35" t="e">
        <f t="shared" si="276"/>
        <v>#N/A</v>
      </c>
      <c r="BJ611" s="35" t="e">
        <f t="shared" si="276"/>
        <v>#N/A</v>
      </c>
      <c r="BK611" s="35" t="e">
        <f t="shared" si="276"/>
        <v>#N/A</v>
      </c>
      <c r="BL611" s="35" t="e">
        <f t="shared" si="276"/>
        <v>#N/A</v>
      </c>
      <c r="BM611" s="35" t="e">
        <f t="shared" si="276"/>
        <v>#N/A</v>
      </c>
      <c r="BN611" s="35" t="e">
        <f t="shared" si="276"/>
        <v>#N/A</v>
      </c>
    </row>
    <row r="612" spans="1:66" hidden="1"/>
    <row r="615" spans="1:66">
      <c r="A615" s="35" t="s">
        <v>20</v>
      </c>
      <c r="B615" s="39">
        <f>[7]Input!L104</f>
        <v>69479000</v>
      </c>
      <c r="D615" s="35">
        <f>B616</f>
        <v>25</v>
      </c>
      <c r="E615" s="35">
        <f t="shared" ref="E615:BN615" si="277">IF(D615&gt;0,D615-1,0)</f>
        <v>24</v>
      </c>
      <c r="F615" s="35">
        <f t="shared" si="277"/>
        <v>23</v>
      </c>
      <c r="G615" s="35">
        <f t="shared" si="277"/>
        <v>22</v>
      </c>
      <c r="H615" s="35">
        <f t="shared" si="277"/>
        <v>21</v>
      </c>
      <c r="I615" s="35">
        <f t="shared" si="277"/>
        <v>20</v>
      </c>
      <c r="J615" s="35">
        <f t="shared" si="277"/>
        <v>19</v>
      </c>
      <c r="K615" s="35">
        <f t="shared" si="277"/>
        <v>18</v>
      </c>
      <c r="L615" s="35">
        <f t="shared" si="277"/>
        <v>17</v>
      </c>
      <c r="M615" s="35">
        <f t="shared" si="277"/>
        <v>16</v>
      </c>
      <c r="N615" s="35">
        <f t="shared" si="277"/>
        <v>15</v>
      </c>
      <c r="O615" s="35">
        <f t="shared" si="277"/>
        <v>14</v>
      </c>
      <c r="P615" s="35">
        <f t="shared" si="277"/>
        <v>13</v>
      </c>
      <c r="Q615" s="35">
        <f t="shared" si="277"/>
        <v>12</v>
      </c>
      <c r="R615" s="35">
        <f t="shared" si="277"/>
        <v>11</v>
      </c>
      <c r="S615" s="35">
        <f t="shared" si="277"/>
        <v>10</v>
      </c>
      <c r="T615" s="35">
        <f t="shared" si="277"/>
        <v>9</v>
      </c>
      <c r="U615" s="35">
        <f t="shared" si="277"/>
        <v>8</v>
      </c>
      <c r="V615" s="35">
        <f t="shared" si="277"/>
        <v>7</v>
      </c>
      <c r="W615" s="35">
        <f t="shared" si="277"/>
        <v>6</v>
      </c>
      <c r="X615" s="35">
        <f t="shared" si="277"/>
        <v>5</v>
      </c>
      <c r="Y615" s="35">
        <f t="shared" si="277"/>
        <v>4</v>
      </c>
      <c r="Z615" s="35">
        <f t="shared" si="277"/>
        <v>3</v>
      </c>
      <c r="AA615" s="35">
        <f t="shared" si="277"/>
        <v>2</v>
      </c>
      <c r="AB615" s="35">
        <f t="shared" si="277"/>
        <v>1</v>
      </c>
      <c r="AC615" s="35">
        <f t="shared" si="277"/>
        <v>0</v>
      </c>
      <c r="AD615" s="35">
        <f t="shared" si="277"/>
        <v>0</v>
      </c>
      <c r="AE615" s="35">
        <f t="shared" si="277"/>
        <v>0</v>
      </c>
      <c r="AF615" s="35">
        <f t="shared" si="277"/>
        <v>0</v>
      </c>
      <c r="AG615" s="35">
        <f t="shared" si="277"/>
        <v>0</v>
      </c>
      <c r="AH615" s="35">
        <f t="shared" si="277"/>
        <v>0</v>
      </c>
      <c r="AI615" s="35">
        <f t="shared" si="277"/>
        <v>0</v>
      </c>
      <c r="AJ615" s="35">
        <f t="shared" si="277"/>
        <v>0</v>
      </c>
      <c r="AK615" s="35">
        <f t="shared" si="277"/>
        <v>0</v>
      </c>
      <c r="AL615" s="35">
        <f t="shared" si="277"/>
        <v>0</v>
      </c>
      <c r="AM615" s="35">
        <f t="shared" si="277"/>
        <v>0</v>
      </c>
      <c r="AN615" s="35">
        <f t="shared" si="277"/>
        <v>0</v>
      </c>
      <c r="AO615" s="35">
        <f t="shared" si="277"/>
        <v>0</v>
      </c>
      <c r="AP615" s="35">
        <f t="shared" si="277"/>
        <v>0</v>
      </c>
      <c r="AQ615" s="35">
        <f t="shared" si="277"/>
        <v>0</v>
      </c>
      <c r="AR615" s="35">
        <f t="shared" si="277"/>
        <v>0</v>
      </c>
      <c r="AS615" s="35">
        <f t="shared" si="277"/>
        <v>0</v>
      </c>
      <c r="AT615" s="35">
        <f t="shared" si="277"/>
        <v>0</v>
      </c>
      <c r="AU615" s="35">
        <f t="shared" si="277"/>
        <v>0</v>
      </c>
      <c r="AV615" s="35">
        <f t="shared" si="277"/>
        <v>0</v>
      </c>
      <c r="AW615" s="35">
        <f t="shared" si="277"/>
        <v>0</v>
      </c>
      <c r="AX615" s="35">
        <f t="shared" si="277"/>
        <v>0</v>
      </c>
      <c r="AY615" s="35">
        <f t="shared" si="277"/>
        <v>0</v>
      </c>
      <c r="AZ615" s="35">
        <f t="shared" si="277"/>
        <v>0</v>
      </c>
      <c r="BA615" s="35">
        <f t="shared" si="277"/>
        <v>0</v>
      </c>
      <c r="BB615" s="35">
        <f t="shared" si="277"/>
        <v>0</v>
      </c>
      <c r="BC615" s="35">
        <f t="shared" si="277"/>
        <v>0</v>
      </c>
      <c r="BD615" s="35">
        <f t="shared" si="277"/>
        <v>0</v>
      </c>
      <c r="BE615" s="35">
        <f t="shared" si="277"/>
        <v>0</v>
      </c>
      <c r="BF615" s="35">
        <f t="shared" si="277"/>
        <v>0</v>
      </c>
      <c r="BG615" s="35">
        <f t="shared" si="277"/>
        <v>0</v>
      </c>
      <c r="BH615" s="35">
        <f t="shared" si="277"/>
        <v>0</v>
      </c>
      <c r="BI615" s="35">
        <f t="shared" si="277"/>
        <v>0</v>
      </c>
      <c r="BJ615" s="35">
        <f t="shared" si="277"/>
        <v>0</v>
      </c>
      <c r="BK615" s="35">
        <f t="shared" si="277"/>
        <v>0</v>
      </c>
      <c r="BL615" s="35">
        <f t="shared" si="277"/>
        <v>0</v>
      </c>
      <c r="BM615" s="35">
        <f t="shared" si="277"/>
        <v>0</v>
      </c>
      <c r="BN615" s="35">
        <f t="shared" si="277"/>
        <v>0</v>
      </c>
    </row>
    <row r="616" spans="1:66" ht="18.75">
      <c r="A616" s="44" t="s">
        <v>18</v>
      </c>
      <c r="B616" s="44">
        <v>25</v>
      </c>
      <c r="C616" s="35" t="s">
        <v>12</v>
      </c>
      <c r="D616" s="39">
        <f t="shared" ref="D616:BN620" si="278">IFERROR(D628,0)+IFERROR(D634,0)+IFERROR(D640,0)+IFERROR(D646,0)+IFERROR(D652,0)</f>
        <v>13895800</v>
      </c>
      <c r="E616" s="39">
        <f t="shared" si="278"/>
        <v>27530582.629055478</v>
      </c>
      <c r="F616" s="39">
        <f t="shared" si="278"/>
        <v>40889246.167847492</v>
      </c>
      <c r="G616" s="39">
        <f t="shared" si="278"/>
        <v>53955815.154725097</v>
      </c>
      <c r="H616" s="39">
        <f t="shared" si="278"/>
        <v>66713389.833470382</v>
      </c>
      <c r="I616" s="39">
        <f t="shared" si="278"/>
        <v>65248292.676255681</v>
      </c>
      <c r="J616" s="39">
        <f t="shared" si="278"/>
        <v>63698429.183516413</v>
      </c>
      <c r="K616" s="39">
        <f t="shared" si="278"/>
        <v>62058895.017268673</v>
      </c>
      <c r="L616" s="39">
        <f t="shared" si="278"/>
        <v>60324502.088545173</v>
      </c>
      <c r="M616" s="39">
        <f t="shared" si="278"/>
        <v>58489762.140374094</v>
      </c>
      <c r="N616" s="39">
        <f t="shared" si="278"/>
        <v>56548869.380915962</v>
      </c>
      <c r="O616" s="39">
        <f t="shared" si="278"/>
        <v>54495682.111803472</v>
      </c>
      <c r="P616" s="39">
        <f t="shared" si="278"/>
        <v>52323703.293549478</v>
      </c>
      <c r="Q616" s="39">
        <f t="shared" si="278"/>
        <v>50026059.986525074</v>
      </c>
      <c r="R616" s="39">
        <f t="shared" si="278"/>
        <v>47595481.602451406</v>
      </c>
      <c r="S616" s="39">
        <f t="shared" si="278"/>
        <v>45024276.8975849</v>
      </c>
      <c r="T616" s="39">
        <f t="shared" si="278"/>
        <v>42304309.634793974</v>
      </c>
      <c r="U616" s="39">
        <f t="shared" si="278"/>
        <v>39426972.837513</v>
      </c>
      <c r="V616" s="39">
        <f t="shared" si="278"/>
        <v>36383161.554103628</v>
      </c>
      <c r="W616" s="39">
        <f t="shared" si="278"/>
        <v>33163244.046439856</v>
      </c>
      <c r="X616" s="39">
        <f t="shared" si="278"/>
        <v>29757031.311546966</v>
      </c>
      <c r="Y616" s="39">
        <f t="shared" si="278"/>
        <v>26153744.839849558</v>
      </c>
      <c r="Z616" s="39">
        <f t="shared" si="278"/>
        <v>22341982.508003946</v>
      </c>
      <c r="AA616" s="39">
        <f t="shared" si="278"/>
        <v>18309682.498387262</v>
      </c>
      <c r="AB616" s="39">
        <f t="shared" si="278"/>
        <v>14044085.131071329</v>
      </c>
      <c r="AC616" s="39">
        <f t="shared" si="278"/>
        <v>9531692.4875035472</v>
      </c>
      <c r="AD616" s="39">
        <f t="shared" si="278"/>
        <v>5823214.3547881506</v>
      </c>
      <c r="AE616" s="39">
        <f t="shared" si="278"/>
        <v>2965162.9296244597</v>
      </c>
      <c r="AF616" s="39">
        <f t="shared" si="278"/>
        <v>1006741.4715208237</v>
      </c>
      <c r="AG616" s="39">
        <f t="shared" si="278"/>
        <v>1.7462298274040222E-9</v>
      </c>
      <c r="AH616" s="39">
        <f t="shared" si="278"/>
        <v>0</v>
      </c>
      <c r="AI616" s="39">
        <f t="shared" si="278"/>
        <v>0</v>
      </c>
      <c r="AJ616" s="39">
        <f t="shared" si="278"/>
        <v>0</v>
      </c>
      <c r="AK616" s="39">
        <f t="shared" si="278"/>
        <v>0</v>
      </c>
      <c r="AL616" s="39">
        <f t="shared" si="278"/>
        <v>0</v>
      </c>
      <c r="AM616" s="39">
        <f t="shared" si="278"/>
        <v>0</v>
      </c>
      <c r="AN616" s="39">
        <f t="shared" si="278"/>
        <v>0</v>
      </c>
      <c r="AO616" s="39">
        <f t="shared" si="278"/>
        <v>0</v>
      </c>
      <c r="AP616" s="39">
        <f t="shared" si="278"/>
        <v>0</v>
      </c>
      <c r="AQ616" s="39">
        <f t="shared" si="278"/>
        <v>0</v>
      </c>
      <c r="AR616" s="39">
        <f t="shared" si="278"/>
        <v>0</v>
      </c>
      <c r="AS616" s="39">
        <f t="shared" si="278"/>
        <v>0</v>
      </c>
      <c r="AT616" s="39">
        <f t="shared" si="278"/>
        <v>0</v>
      </c>
      <c r="AU616" s="39">
        <f t="shared" si="278"/>
        <v>0</v>
      </c>
      <c r="AV616" s="39">
        <f t="shared" si="278"/>
        <v>0</v>
      </c>
      <c r="AW616" s="39">
        <f t="shared" si="278"/>
        <v>0</v>
      </c>
      <c r="AX616" s="39">
        <f t="shared" si="278"/>
        <v>0</v>
      </c>
      <c r="AY616" s="39">
        <f t="shared" si="278"/>
        <v>0</v>
      </c>
      <c r="AZ616" s="39">
        <f t="shared" si="278"/>
        <v>0</v>
      </c>
      <c r="BA616" s="39">
        <f t="shared" si="278"/>
        <v>0</v>
      </c>
      <c r="BB616" s="39">
        <f t="shared" si="278"/>
        <v>0</v>
      </c>
      <c r="BC616" s="39">
        <f t="shared" si="278"/>
        <v>0</v>
      </c>
      <c r="BD616" s="39">
        <f t="shared" si="278"/>
        <v>0</v>
      </c>
      <c r="BE616" s="39">
        <f t="shared" si="278"/>
        <v>0</v>
      </c>
      <c r="BF616" s="39">
        <f t="shared" si="278"/>
        <v>0</v>
      </c>
      <c r="BG616" s="39">
        <f t="shared" si="278"/>
        <v>0</v>
      </c>
      <c r="BH616" s="39">
        <f t="shared" si="278"/>
        <v>0</v>
      </c>
      <c r="BI616" s="39">
        <f t="shared" si="278"/>
        <v>0</v>
      </c>
      <c r="BJ616" s="39">
        <f t="shared" si="278"/>
        <v>0</v>
      </c>
      <c r="BK616" s="39">
        <f t="shared" si="278"/>
        <v>0</v>
      </c>
      <c r="BL616" s="39">
        <f t="shared" si="278"/>
        <v>0</v>
      </c>
      <c r="BM616" s="39">
        <f t="shared" si="278"/>
        <v>0</v>
      </c>
      <c r="BN616" s="39">
        <f t="shared" si="278"/>
        <v>0</v>
      </c>
    </row>
    <row r="617" spans="1:66">
      <c r="C617" s="35" t="s">
        <v>0</v>
      </c>
      <c r="D617" s="39">
        <f t="shared" si="278"/>
        <v>261017.37094452485</v>
      </c>
      <c r="E617" s="39">
        <f t="shared" si="278"/>
        <v>537136.46120798297</v>
      </c>
      <c r="F617" s="39">
        <f t="shared" si="278"/>
        <v>829231.01312239829</v>
      </c>
      <c r="G617" s="39">
        <f t="shared" si="278"/>
        <v>1138225.321254719</v>
      </c>
      <c r="H617" s="39">
        <f t="shared" si="278"/>
        <v>1465097.1572146956</v>
      </c>
      <c r="I617" s="39">
        <f t="shared" si="278"/>
        <v>1549863.4927392602</v>
      </c>
      <c r="J617" s="39">
        <f t="shared" si="278"/>
        <v>1639534.166247746</v>
      </c>
      <c r="K617" s="39">
        <f t="shared" si="278"/>
        <v>1734392.9287235083</v>
      </c>
      <c r="L617" s="39">
        <f t="shared" si="278"/>
        <v>1834739.9481710824</v>
      </c>
      <c r="M617" s="39">
        <f t="shared" si="278"/>
        <v>1940892.7594581237</v>
      </c>
      <c r="N617" s="39">
        <f>IFERROR(N629,0)+IFERROR(N635,0)+IFERROR(N641,0)+IFERROR(N647,0)+IFERROR(N653,0)</f>
        <v>2053187.2691124864</v>
      </c>
      <c r="O617" s="39">
        <f t="shared" si="278"/>
        <v>2171978.8182539945</v>
      </c>
      <c r="P617" s="39">
        <f t="shared" si="278"/>
        <v>2297643.3070244044</v>
      </c>
      <c r="Q617" s="39">
        <f t="shared" si="278"/>
        <v>2430578.3840736733</v>
      </c>
      <c r="R617" s="39">
        <f t="shared" si="278"/>
        <v>2571204.7048665071</v>
      </c>
      <c r="S617" s="39">
        <f t="shared" si="278"/>
        <v>2719967.2627909263</v>
      </c>
      <c r="T617" s="39">
        <f t="shared" si="278"/>
        <v>2877336.7972809728</v>
      </c>
      <c r="U617" s="39">
        <f t="shared" si="278"/>
        <v>3043811.283409372</v>
      </c>
      <c r="V617" s="39">
        <f t="shared" si="278"/>
        <v>3219917.507663772</v>
      </c>
      <c r="W617" s="39">
        <f t="shared" si="278"/>
        <v>3406212.7348928899</v>
      </c>
      <c r="X617" s="39">
        <f t="shared" si="278"/>
        <v>3603286.4716974068</v>
      </c>
      <c r="Y617" s="39">
        <f t="shared" si="278"/>
        <v>3811762.3318456141</v>
      </c>
      <c r="Z617" s="39">
        <f t="shared" si="278"/>
        <v>4032300.0096166823</v>
      </c>
      <c r="AA617" s="39">
        <f t="shared" si="278"/>
        <v>4265597.3673159322</v>
      </c>
      <c r="AB617" s="39">
        <f t="shared" si="278"/>
        <v>4512392.6435677828</v>
      </c>
      <c r="AC617" s="39">
        <f t="shared" si="278"/>
        <v>3708478.1327153943</v>
      </c>
      <c r="AD617" s="39">
        <f t="shared" si="278"/>
        <v>2858051.4251636886</v>
      </c>
      <c r="AE617" s="39">
        <f t="shared" si="278"/>
        <v>1958421.4581036344</v>
      </c>
      <c r="AF617" s="39">
        <f t="shared" si="278"/>
        <v>1006741.4715208202</v>
      </c>
      <c r="AG617" s="39">
        <f t="shared" si="278"/>
        <v>0</v>
      </c>
      <c r="AH617" s="39">
        <f t="shared" si="278"/>
        <v>0</v>
      </c>
      <c r="AI617" s="39">
        <f t="shared" si="278"/>
        <v>0</v>
      </c>
      <c r="AJ617" s="39">
        <f t="shared" si="278"/>
        <v>0</v>
      </c>
      <c r="AK617" s="39">
        <f t="shared" si="278"/>
        <v>0</v>
      </c>
      <c r="AL617" s="39">
        <f t="shared" si="278"/>
        <v>0</v>
      </c>
      <c r="AM617" s="39">
        <f t="shared" si="278"/>
        <v>0</v>
      </c>
      <c r="AN617" s="39">
        <f t="shared" si="278"/>
        <v>0</v>
      </c>
      <c r="AO617" s="39">
        <f t="shared" si="278"/>
        <v>0</v>
      </c>
      <c r="AP617" s="39">
        <f t="shared" si="278"/>
        <v>0</v>
      </c>
      <c r="AQ617" s="39">
        <f t="shared" si="278"/>
        <v>0</v>
      </c>
      <c r="AR617" s="39">
        <f t="shared" si="278"/>
        <v>0</v>
      </c>
      <c r="AS617" s="39">
        <f t="shared" si="278"/>
        <v>0</v>
      </c>
      <c r="AT617" s="39">
        <f t="shared" si="278"/>
        <v>0</v>
      </c>
      <c r="AU617" s="39">
        <f t="shared" si="278"/>
        <v>0</v>
      </c>
      <c r="AV617" s="39">
        <f t="shared" si="278"/>
        <v>0</v>
      </c>
      <c r="AW617" s="39">
        <f t="shared" si="278"/>
        <v>0</v>
      </c>
      <c r="AX617" s="39">
        <f t="shared" si="278"/>
        <v>0</v>
      </c>
      <c r="AY617" s="39">
        <f t="shared" si="278"/>
        <v>0</v>
      </c>
      <c r="AZ617" s="39">
        <f t="shared" si="278"/>
        <v>0</v>
      </c>
      <c r="BA617" s="39">
        <f t="shared" si="278"/>
        <v>0</v>
      </c>
      <c r="BB617" s="39">
        <f t="shared" si="278"/>
        <v>0</v>
      </c>
      <c r="BC617" s="39">
        <f t="shared" si="278"/>
        <v>0</v>
      </c>
      <c r="BD617" s="39">
        <f t="shared" si="278"/>
        <v>0</v>
      </c>
      <c r="BE617" s="39">
        <f t="shared" si="278"/>
        <v>0</v>
      </c>
      <c r="BF617" s="39">
        <f t="shared" si="278"/>
        <v>0</v>
      </c>
      <c r="BG617" s="39">
        <f t="shared" si="278"/>
        <v>0</v>
      </c>
      <c r="BH617" s="39">
        <f t="shared" si="278"/>
        <v>0</v>
      </c>
      <c r="BI617" s="39">
        <f t="shared" si="278"/>
        <v>0</v>
      </c>
      <c r="BJ617" s="39">
        <f t="shared" si="278"/>
        <v>0</v>
      </c>
      <c r="BK617" s="39">
        <f t="shared" si="278"/>
        <v>0</v>
      </c>
      <c r="BL617" s="39">
        <f t="shared" si="278"/>
        <v>0</v>
      </c>
      <c r="BM617" s="39">
        <f t="shared" si="278"/>
        <v>0</v>
      </c>
      <c r="BN617" s="39">
        <f t="shared" si="278"/>
        <v>0</v>
      </c>
    </row>
    <row r="618" spans="1:66">
      <c r="C618" s="35" t="s">
        <v>1</v>
      </c>
      <c r="D618" s="39">
        <f t="shared" si="278"/>
        <v>774028.87641565187</v>
      </c>
      <c r="E618" s="39">
        <f t="shared" si="278"/>
        <v>1532956.0335123707</v>
      </c>
      <c r="F618" s="39">
        <f t="shared" si="278"/>
        <v>2275907.7289581317</v>
      </c>
      <c r="G618" s="39">
        <f t="shared" si="278"/>
        <v>3001959.668185988</v>
      </c>
      <c r="H618" s="39">
        <f t="shared" si="278"/>
        <v>3710134.0795861878</v>
      </c>
      <c r="I618" s="39">
        <f t="shared" si="278"/>
        <v>3625367.7440616237</v>
      </c>
      <c r="J618" s="39">
        <f t="shared" si="278"/>
        <v>3535697.0705531379</v>
      </c>
      <c r="K618" s="39">
        <f t="shared" si="278"/>
        <v>3440838.3080773754</v>
      </c>
      <c r="L618" s="39">
        <f t="shared" si="278"/>
        <v>3340491.2886298015</v>
      </c>
      <c r="M618" s="39">
        <f t="shared" si="278"/>
        <v>3234338.4773427602</v>
      </c>
      <c r="N618" s="39">
        <f t="shared" si="278"/>
        <v>3122043.9676883975</v>
      </c>
      <c r="O618" s="39">
        <f t="shared" si="278"/>
        <v>3003252.4185468894</v>
      </c>
      <c r="P618" s="39">
        <f t="shared" si="278"/>
        <v>2877587.9297764795</v>
      </c>
      <c r="Q618" s="39">
        <f t="shared" si="278"/>
        <v>2744652.8527272106</v>
      </c>
      <c r="R618" s="39">
        <f t="shared" si="278"/>
        <v>2604026.5319343768</v>
      </c>
      <c r="S618" s="39">
        <f t="shared" si="278"/>
        <v>2455263.9740099572</v>
      </c>
      <c r="T618" s="39">
        <f t="shared" si="278"/>
        <v>2297894.4395199106</v>
      </c>
      <c r="U618" s="39">
        <f t="shared" si="278"/>
        <v>2131419.9533915115</v>
      </c>
      <c r="V618" s="39">
        <f t="shared" si="278"/>
        <v>1955313.7291371119</v>
      </c>
      <c r="W618" s="39">
        <f t="shared" si="278"/>
        <v>1769018.501907994</v>
      </c>
      <c r="X618" s="39">
        <f t="shared" si="278"/>
        <v>1571944.7651034768</v>
      </c>
      <c r="Y618" s="39">
        <f t="shared" si="278"/>
        <v>1363468.9049552695</v>
      </c>
      <c r="Z618" s="39">
        <f t="shared" si="278"/>
        <v>1142931.2271842016</v>
      </c>
      <c r="AA618" s="39">
        <f t="shared" si="278"/>
        <v>909633.86948495102</v>
      </c>
      <c r="AB618" s="39">
        <f t="shared" si="278"/>
        <v>662838.5932331006</v>
      </c>
      <c r="AC618" s="39">
        <f t="shared" si="278"/>
        <v>431706.85672531259</v>
      </c>
      <c r="AD618" s="39">
        <f t="shared" si="278"/>
        <v>247087.31691684137</v>
      </c>
      <c r="AE618" s="39">
        <f t="shared" si="278"/>
        <v>111671.03661671893</v>
      </c>
      <c r="AF618" s="39">
        <f t="shared" si="278"/>
        <v>28304.775839356622</v>
      </c>
      <c r="AG618" s="39">
        <f t="shared" si="278"/>
        <v>0</v>
      </c>
      <c r="AH618" s="39">
        <f t="shared" si="278"/>
        <v>0</v>
      </c>
      <c r="AI618" s="39">
        <f t="shared" si="278"/>
        <v>0</v>
      </c>
      <c r="AJ618" s="39">
        <f t="shared" si="278"/>
        <v>0</v>
      </c>
      <c r="AK618" s="39">
        <f t="shared" si="278"/>
        <v>0</v>
      </c>
      <c r="AL618" s="39">
        <f t="shared" si="278"/>
        <v>0</v>
      </c>
      <c r="AM618" s="39">
        <f t="shared" si="278"/>
        <v>0</v>
      </c>
      <c r="AN618" s="39">
        <f t="shared" si="278"/>
        <v>0</v>
      </c>
      <c r="AO618" s="39">
        <f t="shared" si="278"/>
        <v>0</v>
      </c>
      <c r="AP618" s="39">
        <f t="shared" si="278"/>
        <v>0</v>
      </c>
      <c r="AQ618" s="39">
        <f t="shared" si="278"/>
        <v>0</v>
      </c>
      <c r="AR618" s="39">
        <f t="shared" si="278"/>
        <v>0</v>
      </c>
      <c r="AS618" s="39">
        <f t="shared" si="278"/>
        <v>0</v>
      </c>
      <c r="AT618" s="39">
        <f t="shared" si="278"/>
        <v>0</v>
      </c>
      <c r="AU618" s="39">
        <f t="shared" si="278"/>
        <v>0</v>
      </c>
      <c r="AV618" s="39">
        <f t="shared" si="278"/>
        <v>0</v>
      </c>
      <c r="AW618" s="39">
        <f t="shared" si="278"/>
        <v>0</v>
      </c>
      <c r="AX618" s="39">
        <f t="shared" si="278"/>
        <v>0</v>
      </c>
      <c r="AY618" s="39">
        <f t="shared" si="278"/>
        <v>0</v>
      </c>
      <c r="AZ618" s="39">
        <f t="shared" si="278"/>
        <v>0</v>
      </c>
      <c r="BA618" s="39">
        <f t="shared" si="278"/>
        <v>0</v>
      </c>
      <c r="BB618" s="39">
        <f t="shared" si="278"/>
        <v>0</v>
      </c>
      <c r="BC618" s="39">
        <f t="shared" si="278"/>
        <v>0</v>
      </c>
      <c r="BD618" s="39">
        <f t="shared" si="278"/>
        <v>0</v>
      </c>
      <c r="BE618" s="39">
        <f t="shared" si="278"/>
        <v>0</v>
      </c>
      <c r="BF618" s="39">
        <f t="shared" si="278"/>
        <v>0</v>
      </c>
      <c r="BG618" s="39">
        <f t="shared" si="278"/>
        <v>0</v>
      </c>
      <c r="BH618" s="39">
        <f t="shared" si="278"/>
        <v>0</v>
      </c>
      <c r="BI618" s="39">
        <f t="shared" si="278"/>
        <v>0</v>
      </c>
      <c r="BJ618" s="39">
        <f t="shared" si="278"/>
        <v>0</v>
      </c>
      <c r="BK618" s="39">
        <f t="shared" si="278"/>
        <v>0</v>
      </c>
      <c r="BL618" s="39">
        <f t="shared" si="278"/>
        <v>0</v>
      </c>
      <c r="BM618" s="39">
        <f t="shared" si="278"/>
        <v>0</v>
      </c>
      <c r="BN618" s="39">
        <f t="shared" si="278"/>
        <v>0</v>
      </c>
    </row>
    <row r="619" spans="1:66">
      <c r="C619" s="35" t="s">
        <v>2</v>
      </c>
      <c r="D619" s="39">
        <f t="shared" si="278"/>
        <v>1035046.2473601768</v>
      </c>
      <c r="E619" s="39">
        <f t="shared" si="278"/>
        <v>2070092.4947203535</v>
      </c>
      <c r="F619" s="39">
        <f t="shared" si="278"/>
        <v>3105138.7420805302</v>
      </c>
      <c r="G619" s="39">
        <f t="shared" si="278"/>
        <v>4140184.989440707</v>
      </c>
      <c r="H619" s="39">
        <f t="shared" si="278"/>
        <v>5175231.2368008839</v>
      </c>
      <c r="I619" s="39">
        <f t="shared" si="278"/>
        <v>5175231.2368008839</v>
      </c>
      <c r="J619" s="39">
        <f t="shared" si="278"/>
        <v>5175231.2368008839</v>
      </c>
      <c r="K619" s="39">
        <f t="shared" si="278"/>
        <v>5175231.2368008839</v>
      </c>
      <c r="L619" s="39">
        <f t="shared" si="278"/>
        <v>5175231.2368008839</v>
      </c>
      <c r="M619" s="39">
        <f t="shared" si="278"/>
        <v>5175231.2368008839</v>
      </c>
      <c r="N619" s="39">
        <f t="shared" si="278"/>
        <v>5175231.2368008839</v>
      </c>
      <c r="O619" s="39">
        <f t="shared" si="278"/>
        <v>5175231.2368008839</v>
      </c>
      <c r="P619" s="39">
        <f t="shared" si="278"/>
        <v>5175231.2368008839</v>
      </c>
      <c r="Q619" s="39">
        <f t="shared" si="278"/>
        <v>5175231.2368008839</v>
      </c>
      <c r="R619" s="39">
        <f t="shared" si="278"/>
        <v>5175231.2368008839</v>
      </c>
      <c r="S619" s="39">
        <f t="shared" si="278"/>
        <v>5175231.2368008839</v>
      </c>
      <c r="T619" s="39">
        <f t="shared" si="278"/>
        <v>5175231.2368008839</v>
      </c>
      <c r="U619" s="39">
        <f t="shared" si="278"/>
        <v>5175231.2368008839</v>
      </c>
      <c r="V619" s="39">
        <f t="shared" si="278"/>
        <v>5175231.2368008839</v>
      </c>
      <c r="W619" s="39">
        <f t="shared" si="278"/>
        <v>5175231.2368008839</v>
      </c>
      <c r="X619" s="39">
        <f t="shared" si="278"/>
        <v>5175231.2368008839</v>
      </c>
      <c r="Y619" s="39">
        <f t="shared" si="278"/>
        <v>5175231.2368008839</v>
      </c>
      <c r="Z619" s="39">
        <f t="shared" si="278"/>
        <v>5175231.2368008839</v>
      </c>
      <c r="AA619" s="39">
        <f t="shared" si="278"/>
        <v>5175231.2368008839</v>
      </c>
      <c r="AB619" s="39">
        <f t="shared" si="278"/>
        <v>5175231.2368008839</v>
      </c>
      <c r="AC619" s="39">
        <f t="shared" si="278"/>
        <v>4140184.989440707</v>
      </c>
      <c r="AD619" s="39">
        <f t="shared" si="278"/>
        <v>3105138.7420805302</v>
      </c>
      <c r="AE619" s="39">
        <f t="shared" si="278"/>
        <v>2070092.4947203535</v>
      </c>
      <c r="AF619" s="39">
        <f t="shared" si="278"/>
        <v>1035046.2473601768</v>
      </c>
      <c r="AG619" s="39">
        <f t="shared" si="278"/>
        <v>0</v>
      </c>
      <c r="AH619" s="39">
        <f t="shared" si="278"/>
        <v>0</v>
      </c>
      <c r="AI619" s="39">
        <f t="shared" si="278"/>
        <v>0</v>
      </c>
      <c r="AJ619" s="39">
        <f t="shared" si="278"/>
        <v>0</v>
      </c>
      <c r="AK619" s="39">
        <f t="shared" si="278"/>
        <v>0</v>
      </c>
      <c r="AL619" s="39">
        <f t="shared" si="278"/>
        <v>0</v>
      </c>
      <c r="AM619" s="39">
        <f t="shared" si="278"/>
        <v>0</v>
      </c>
      <c r="AN619" s="39">
        <f t="shared" si="278"/>
        <v>0</v>
      </c>
      <c r="AO619" s="39">
        <f t="shared" si="278"/>
        <v>0</v>
      </c>
      <c r="AP619" s="39">
        <f t="shared" si="278"/>
        <v>0</v>
      </c>
      <c r="AQ619" s="39">
        <f t="shared" si="278"/>
        <v>0</v>
      </c>
      <c r="AR619" s="39">
        <f t="shared" si="278"/>
        <v>0</v>
      </c>
      <c r="AS619" s="39">
        <f t="shared" si="278"/>
        <v>0</v>
      </c>
      <c r="AT619" s="39">
        <f t="shared" si="278"/>
        <v>0</v>
      </c>
      <c r="AU619" s="39">
        <f t="shared" si="278"/>
        <v>0</v>
      </c>
      <c r="AV619" s="39">
        <f t="shared" si="278"/>
        <v>0</v>
      </c>
      <c r="AW619" s="39">
        <f t="shared" si="278"/>
        <v>0</v>
      </c>
      <c r="AX619" s="39">
        <f t="shared" si="278"/>
        <v>0</v>
      </c>
      <c r="AY619" s="39">
        <f t="shared" si="278"/>
        <v>0</v>
      </c>
      <c r="AZ619" s="39">
        <f t="shared" si="278"/>
        <v>0</v>
      </c>
      <c r="BA619" s="39">
        <f t="shared" si="278"/>
        <v>0</v>
      </c>
      <c r="BB619" s="39">
        <f t="shared" si="278"/>
        <v>0</v>
      </c>
      <c r="BC619" s="39">
        <f t="shared" si="278"/>
        <v>0</v>
      </c>
      <c r="BD619" s="39">
        <f t="shared" si="278"/>
        <v>0</v>
      </c>
      <c r="BE619" s="39">
        <f t="shared" si="278"/>
        <v>0</v>
      </c>
      <c r="BF619" s="39">
        <f t="shared" si="278"/>
        <v>0</v>
      </c>
      <c r="BG619" s="39">
        <f t="shared" si="278"/>
        <v>0</v>
      </c>
      <c r="BH619" s="39">
        <f t="shared" si="278"/>
        <v>0</v>
      </c>
      <c r="BI619" s="39">
        <f t="shared" si="278"/>
        <v>0</v>
      </c>
      <c r="BJ619" s="39">
        <f t="shared" si="278"/>
        <v>0</v>
      </c>
      <c r="BK619" s="39">
        <f t="shared" si="278"/>
        <v>0</v>
      </c>
      <c r="BL619" s="39">
        <f t="shared" si="278"/>
        <v>0</v>
      </c>
      <c r="BM619" s="39">
        <f t="shared" si="278"/>
        <v>0</v>
      </c>
      <c r="BN619" s="39">
        <f t="shared" si="278"/>
        <v>0</v>
      </c>
    </row>
    <row r="620" spans="1:66">
      <c r="C620" s="35" t="s">
        <v>13</v>
      </c>
      <c r="D620" s="39">
        <f t="shared" si="278"/>
        <v>13634782.629055476</v>
      </c>
      <c r="E620" s="39">
        <f t="shared" si="278"/>
        <v>26993446.167847492</v>
      </c>
      <c r="F620" s="39">
        <f t="shared" si="278"/>
        <v>40060015.154725097</v>
      </c>
      <c r="G620" s="39">
        <f t="shared" si="278"/>
        <v>52817589.833470382</v>
      </c>
      <c r="H620" s="39">
        <f t="shared" ref="H620:BN620" si="279">IFERROR(H632,0)+IFERROR(H638,0)+IFERROR(H644,0)+IFERROR(H650,0)+IFERROR(H656,0)</f>
        <v>65248292.676255681</v>
      </c>
      <c r="I620" s="39">
        <f t="shared" si="279"/>
        <v>63698429.183516413</v>
      </c>
      <c r="J620" s="39">
        <f t="shared" si="279"/>
        <v>62058895.017268673</v>
      </c>
      <c r="K620" s="39">
        <f t="shared" si="279"/>
        <v>60324502.088545173</v>
      </c>
      <c r="L620" s="39">
        <f t="shared" si="279"/>
        <v>58489762.140374094</v>
      </c>
      <c r="M620" s="39">
        <f t="shared" si="279"/>
        <v>56548869.380915962</v>
      </c>
      <c r="N620" s="39">
        <f t="shared" si="279"/>
        <v>54495682.111803472</v>
      </c>
      <c r="O620" s="39">
        <f t="shared" si="279"/>
        <v>52323703.293549478</v>
      </c>
      <c r="P620" s="39">
        <f t="shared" si="279"/>
        <v>50026059.986525074</v>
      </c>
      <c r="Q620" s="39">
        <f t="shared" si="279"/>
        <v>47595481.602451406</v>
      </c>
      <c r="R620" s="39">
        <f t="shared" si="279"/>
        <v>45024276.8975849</v>
      </c>
      <c r="S620" s="39">
        <f t="shared" si="279"/>
        <v>42304309.634793974</v>
      </c>
      <c r="T620" s="39">
        <f t="shared" si="279"/>
        <v>39426972.837513</v>
      </c>
      <c r="U620" s="39">
        <f t="shared" si="279"/>
        <v>36383161.554103628</v>
      </c>
      <c r="V620" s="39">
        <f t="shared" si="279"/>
        <v>33163244.046439856</v>
      </c>
      <c r="W620" s="39">
        <f t="shared" si="279"/>
        <v>29757031.311546966</v>
      </c>
      <c r="X620" s="39">
        <f t="shared" si="279"/>
        <v>26153744.839849558</v>
      </c>
      <c r="Y620" s="39">
        <f t="shared" si="279"/>
        <v>22341982.508003946</v>
      </c>
      <c r="Z620" s="39">
        <f t="shared" si="279"/>
        <v>18309682.498387262</v>
      </c>
      <c r="AA620" s="39">
        <f t="shared" si="279"/>
        <v>14044085.131071329</v>
      </c>
      <c r="AB620" s="39">
        <f t="shared" si="279"/>
        <v>9531692.4875035472</v>
      </c>
      <c r="AC620" s="39">
        <f t="shared" si="279"/>
        <v>5823214.3547881506</v>
      </c>
      <c r="AD620" s="39">
        <f t="shared" si="279"/>
        <v>2965162.9296244597</v>
      </c>
      <c r="AE620" s="39">
        <f t="shared" si="279"/>
        <v>1006741.4715208237</v>
      </c>
      <c r="AF620" s="39">
        <f t="shared" si="279"/>
        <v>1.7462298274040222E-9</v>
      </c>
      <c r="AG620" s="39">
        <f t="shared" si="279"/>
        <v>0</v>
      </c>
      <c r="AH620" s="39">
        <f t="shared" si="279"/>
        <v>0</v>
      </c>
      <c r="AI620" s="39">
        <f t="shared" si="279"/>
        <v>0</v>
      </c>
      <c r="AJ620" s="39">
        <f t="shared" si="279"/>
        <v>0</v>
      </c>
      <c r="AK620" s="39">
        <f t="shared" si="279"/>
        <v>0</v>
      </c>
      <c r="AL620" s="39">
        <f t="shared" si="279"/>
        <v>0</v>
      </c>
      <c r="AM620" s="39">
        <f t="shared" si="279"/>
        <v>0</v>
      </c>
      <c r="AN620" s="39">
        <f t="shared" si="279"/>
        <v>0</v>
      </c>
      <c r="AO620" s="39">
        <f t="shared" si="279"/>
        <v>0</v>
      </c>
      <c r="AP620" s="39">
        <f t="shared" si="279"/>
        <v>0</v>
      </c>
      <c r="AQ620" s="39">
        <f t="shared" si="279"/>
        <v>0</v>
      </c>
      <c r="AR620" s="39">
        <f t="shared" si="279"/>
        <v>0</v>
      </c>
      <c r="AS620" s="39">
        <f t="shared" si="279"/>
        <v>0</v>
      </c>
      <c r="AT620" s="39">
        <f t="shared" si="279"/>
        <v>0</v>
      </c>
      <c r="AU620" s="39">
        <f t="shared" si="279"/>
        <v>0</v>
      </c>
      <c r="AV620" s="39">
        <f t="shared" si="279"/>
        <v>0</v>
      </c>
      <c r="AW620" s="39">
        <f t="shared" si="279"/>
        <v>0</v>
      </c>
      <c r="AX620" s="39">
        <f t="shared" si="279"/>
        <v>0</v>
      </c>
      <c r="AY620" s="39">
        <f t="shared" si="279"/>
        <v>0</v>
      </c>
      <c r="AZ620" s="39">
        <f t="shared" si="279"/>
        <v>0</v>
      </c>
      <c r="BA620" s="39">
        <f t="shared" si="279"/>
        <v>0</v>
      </c>
      <c r="BB620" s="39">
        <f t="shared" si="279"/>
        <v>0</v>
      </c>
      <c r="BC620" s="39">
        <f t="shared" si="279"/>
        <v>0</v>
      </c>
      <c r="BD620" s="39">
        <f t="shared" si="279"/>
        <v>0</v>
      </c>
      <c r="BE620" s="39">
        <f t="shared" si="279"/>
        <v>0</v>
      </c>
      <c r="BF620" s="39">
        <f t="shared" si="279"/>
        <v>0</v>
      </c>
      <c r="BG620" s="39">
        <f t="shared" si="279"/>
        <v>0</v>
      </c>
      <c r="BH620" s="39">
        <f t="shared" si="279"/>
        <v>0</v>
      </c>
      <c r="BI620" s="39">
        <f t="shared" si="279"/>
        <v>0</v>
      </c>
      <c r="BJ620" s="39">
        <f t="shared" si="279"/>
        <v>0</v>
      </c>
      <c r="BK620" s="39">
        <f t="shared" si="279"/>
        <v>0</v>
      </c>
      <c r="BL620" s="39">
        <f t="shared" si="279"/>
        <v>0</v>
      </c>
      <c r="BM620" s="39">
        <f t="shared" si="279"/>
        <v>0</v>
      </c>
      <c r="BN620" s="39">
        <f t="shared" si="279"/>
        <v>0</v>
      </c>
    </row>
    <row r="623" spans="1:66" hidden="1"/>
    <row r="624" spans="1:66" hidden="1"/>
    <row r="625" spans="1:66" hidden="1"/>
    <row r="626" spans="1:66" hidden="1">
      <c r="A626" s="35" t="s">
        <v>17</v>
      </c>
      <c r="B626" s="35">
        <f>B615/5</f>
        <v>13895800</v>
      </c>
      <c r="C626" s="45"/>
      <c r="D626" s="35">
        <v>2015</v>
      </c>
      <c r="E626" s="35">
        <v>2016</v>
      </c>
      <c r="F626" s="35">
        <v>2017</v>
      </c>
      <c r="G626" s="35">
        <v>2018</v>
      </c>
      <c r="H626" s="35">
        <v>2019</v>
      </c>
      <c r="I626" s="35">
        <v>2020</v>
      </c>
      <c r="J626" s="35">
        <v>2021</v>
      </c>
      <c r="K626" s="35">
        <v>2022</v>
      </c>
      <c r="L626" s="35">
        <v>2023</v>
      </c>
      <c r="M626" s="35">
        <v>2024</v>
      </c>
      <c r="N626" s="35">
        <v>2025</v>
      </c>
      <c r="O626" s="35">
        <v>2026</v>
      </c>
      <c r="P626" s="35">
        <v>2027</v>
      </c>
      <c r="Q626" s="35">
        <v>2028</v>
      </c>
      <c r="R626" s="35">
        <v>2029</v>
      </c>
      <c r="S626" s="35">
        <v>2030</v>
      </c>
      <c r="T626" s="35">
        <v>2031</v>
      </c>
      <c r="U626" s="35">
        <v>2032</v>
      </c>
      <c r="V626" s="35">
        <v>2033</v>
      </c>
      <c r="W626" s="35">
        <v>2034</v>
      </c>
      <c r="X626" s="35">
        <v>2035</v>
      </c>
      <c r="Y626" s="35">
        <v>2036</v>
      </c>
      <c r="Z626" s="35">
        <v>2037</v>
      </c>
      <c r="AA626" s="35">
        <v>2038</v>
      </c>
      <c r="AB626" s="35">
        <v>2039</v>
      </c>
      <c r="AC626" s="35">
        <v>2040</v>
      </c>
      <c r="AD626" s="35">
        <v>2041</v>
      </c>
      <c r="AE626" s="35">
        <v>2042</v>
      </c>
      <c r="AF626" s="35">
        <v>2043</v>
      </c>
      <c r="AG626" s="35">
        <v>2044</v>
      </c>
      <c r="AH626" s="35">
        <v>2045</v>
      </c>
      <c r="AI626" s="35">
        <v>2046</v>
      </c>
      <c r="AJ626" s="35">
        <v>2047</v>
      </c>
      <c r="AK626" s="35">
        <v>2048</v>
      </c>
      <c r="AL626" s="35">
        <v>2049</v>
      </c>
      <c r="AM626" s="35">
        <v>2050</v>
      </c>
      <c r="AN626" s="35">
        <v>2051</v>
      </c>
      <c r="AO626" s="35">
        <v>2052</v>
      </c>
      <c r="AP626" s="35">
        <v>2053</v>
      </c>
      <c r="AQ626" s="35">
        <v>2054</v>
      </c>
      <c r="AR626" s="35">
        <v>2055</v>
      </c>
      <c r="AS626" s="35">
        <v>2056</v>
      </c>
      <c r="AT626" s="35">
        <v>2057</v>
      </c>
      <c r="AU626" s="35">
        <v>2058</v>
      </c>
      <c r="AV626" s="35">
        <v>2059</v>
      </c>
      <c r="AW626" s="35">
        <v>2060</v>
      </c>
      <c r="AX626" s="35">
        <v>2061</v>
      </c>
      <c r="AY626" s="35">
        <v>2062</v>
      </c>
      <c r="AZ626" s="35">
        <v>2063</v>
      </c>
      <c r="BA626" s="35">
        <v>2064</v>
      </c>
      <c r="BB626" s="35">
        <v>2065</v>
      </c>
      <c r="BC626" s="35">
        <v>2066</v>
      </c>
      <c r="BD626" s="35">
        <v>2067</v>
      </c>
      <c r="BE626" s="35">
        <v>2068</v>
      </c>
      <c r="BF626" s="35">
        <v>2069</v>
      </c>
      <c r="BG626" s="35">
        <v>2070</v>
      </c>
      <c r="BH626" s="35">
        <v>2071</v>
      </c>
      <c r="BI626" s="35">
        <v>2072</v>
      </c>
      <c r="BJ626" s="35">
        <v>2073</v>
      </c>
      <c r="BK626" s="35">
        <v>2074</v>
      </c>
      <c r="BL626" s="35">
        <v>2075</v>
      </c>
      <c r="BM626" s="35">
        <v>2076</v>
      </c>
      <c r="BN626" s="35">
        <v>2077</v>
      </c>
    </row>
    <row r="627" spans="1:66" hidden="1">
      <c r="A627" s="35" t="s">
        <v>18</v>
      </c>
      <c r="B627" s="35">
        <f>B616</f>
        <v>25</v>
      </c>
      <c r="D627" s="35">
        <f>B627</f>
        <v>25</v>
      </c>
      <c r="E627" s="35">
        <f t="shared" ref="E627:BN627" si="280">IF(D627&gt;0,D627-1,0)</f>
        <v>24</v>
      </c>
      <c r="F627" s="35">
        <f t="shared" si="280"/>
        <v>23</v>
      </c>
      <c r="G627" s="35">
        <f t="shared" si="280"/>
        <v>22</v>
      </c>
      <c r="H627" s="35">
        <f t="shared" si="280"/>
        <v>21</v>
      </c>
      <c r="I627" s="35">
        <f t="shared" si="280"/>
        <v>20</v>
      </c>
      <c r="J627" s="35">
        <f t="shared" si="280"/>
        <v>19</v>
      </c>
      <c r="K627" s="35">
        <f t="shared" si="280"/>
        <v>18</v>
      </c>
      <c r="L627" s="35">
        <f t="shared" si="280"/>
        <v>17</v>
      </c>
      <c r="M627" s="35">
        <f t="shared" si="280"/>
        <v>16</v>
      </c>
      <c r="N627" s="35">
        <f t="shared" si="280"/>
        <v>15</v>
      </c>
      <c r="O627" s="35">
        <f t="shared" si="280"/>
        <v>14</v>
      </c>
      <c r="P627" s="35">
        <f t="shared" si="280"/>
        <v>13</v>
      </c>
      <c r="Q627" s="35">
        <f t="shared" si="280"/>
        <v>12</v>
      </c>
      <c r="R627" s="35">
        <f t="shared" si="280"/>
        <v>11</v>
      </c>
      <c r="S627" s="35">
        <f t="shared" si="280"/>
        <v>10</v>
      </c>
      <c r="T627" s="35">
        <f t="shared" si="280"/>
        <v>9</v>
      </c>
      <c r="U627" s="35">
        <f t="shared" si="280"/>
        <v>8</v>
      </c>
      <c r="V627" s="35">
        <f t="shared" si="280"/>
        <v>7</v>
      </c>
      <c r="W627" s="35">
        <f t="shared" si="280"/>
        <v>6</v>
      </c>
      <c r="X627" s="35">
        <f t="shared" si="280"/>
        <v>5</v>
      </c>
      <c r="Y627" s="35">
        <f t="shared" si="280"/>
        <v>4</v>
      </c>
      <c r="Z627" s="35">
        <f t="shared" si="280"/>
        <v>3</v>
      </c>
      <c r="AA627" s="35">
        <f t="shared" si="280"/>
        <v>2</v>
      </c>
      <c r="AB627" s="35">
        <f t="shared" si="280"/>
        <v>1</v>
      </c>
      <c r="AC627" s="35">
        <f t="shared" si="280"/>
        <v>0</v>
      </c>
      <c r="AD627" s="35">
        <f t="shared" si="280"/>
        <v>0</v>
      </c>
      <c r="AE627" s="35">
        <f t="shared" si="280"/>
        <v>0</v>
      </c>
      <c r="AF627" s="35">
        <f t="shared" si="280"/>
        <v>0</v>
      </c>
      <c r="AG627" s="35">
        <f t="shared" si="280"/>
        <v>0</v>
      </c>
      <c r="AH627" s="35">
        <f t="shared" si="280"/>
        <v>0</v>
      </c>
      <c r="AI627" s="35">
        <f t="shared" si="280"/>
        <v>0</v>
      </c>
      <c r="AJ627" s="35">
        <f t="shared" si="280"/>
        <v>0</v>
      </c>
      <c r="AK627" s="35">
        <f t="shared" si="280"/>
        <v>0</v>
      </c>
      <c r="AL627" s="35">
        <f t="shared" si="280"/>
        <v>0</v>
      </c>
      <c r="AM627" s="35">
        <f t="shared" si="280"/>
        <v>0</v>
      </c>
      <c r="AN627" s="35">
        <f t="shared" si="280"/>
        <v>0</v>
      </c>
      <c r="AO627" s="35">
        <f t="shared" si="280"/>
        <v>0</v>
      </c>
      <c r="AP627" s="35">
        <f t="shared" si="280"/>
        <v>0</v>
      </c>
      <c r="AQ627" s="35">
        <f t="shared" si="280"/>
        <v>0</v>
      </c>
      <c r="AR627" s="35">
        <f t="shared" si="280"/>
        <v>0</v>
      </c>
      <c r="AS627" s="35">
        <f t="shared" si="280"/>
        <v>0</v>
      </c>
      <c r="AT627" s="35">
        <f t="shared" si="280"/>
        <v>0</v>
      </c>
      <c r="AU627" s="35">
        <f t="shared" si="280"/>
        <v>0</v>
      </c>
      <c r="AV627" s="35">
        <f t="shared" si="280"/>
        <v>0</v>
      </c>
      <c r="AW627" s="35">
        <f t="shared" si="280"/>
        <v>0</v>
      </c>
      <c r="AX627" s="35">
        <f t="shared" si="280"/>
        <v>0</v>
      </c>
      <c r="AY627" s="35">
        <f t="shared" si="280"/>
        <v>0</v>
      </c>
      <c r="AZ627" s="35">
        <f t="shared" si="280"/>
        <v>0</v>
      </c>
      <c r="BA627" s="35">
        <f t="shared" si="280"/>
        <v>0</v>
      </c>
      <c r="BB627" s="35">
        <f t="shared" si="280"/>
        <v>0</v>
      </c>
      <c r="BC627" s="35">
        <f t="shared" si="280"/>
        <v>0</v>
      </c>
      <c r="BD627" s="35">
        <f t="shared" si="280"/>
        <v>0</v>
      </c>
      <c r="BE627" s="35">
        <f t="shared" si="280"/>
        <v>0</v>
      </c>
      <c r="BF627" s="35">
        <f t="shared" si="280"/>
        <v>0</v>
      </c>
      <c r="BG627" s="35">
        <f t="shared" si="280"/>
        <v>0</v>
      </c>
      <c r="BH627" s="35">
        <f t="shared" si="280"/>
        <v>0</v>
      </c>
      <c r="BI627" s="35">
        <f t="shared" si="280"/>
        <v>0</v>
      </c>
      <c r="BJ627" s="35">
        <f t="shared" si="280"/>
        <v>0</v>
      </c>
      <c r="BK627" s="35">
        <f t="shared" si="280"/>
        <v>0</v>
      </c>
      <c r="BL627" s="35">
        <f t="shared" si="280"/>
        <v>0</v>
      </c>
      <c r="BM627" s="35">
        <f t="shared" si="280"/>
        <v>0</v>
      </c>
      <c r="BN627" s="35">
        <f t="shared" si="280"/>
        <v>0</v>
      </c>
    </row>
    <row r="628" spans="1:66" hidden="1">
      <c r="D628" s="35">
        <f>B626</f>
        <v>13895800</v>
      </c>
      <c r="E628" s="35">
        <f t="shared" ref="E628:BN628" si="281">D632</f>
        <v>13634782.629055476</v>
      </c>
      <c r="F628" s="35">
        <f t="shared" si="281"/>
        <v>13358663.538792018</v>
      </c>
      <c r="G628" s="35">
        <f t="shared" si="281"/>
        <v>13066568.986877602</v>
      </c>
      <c r="H628" s="35">
        <f t="shared" si="281"/>
        <v>12757574.678745281</v>
      </c>
      <c r="I628" s="35">
        <f t="shared" si="281"/>
        <v>12430702.842785304</v>
      </c>
      <c r="J628" s="35">
        <f t="shared" si="281"/>
        <v>12084919.136316216</v>
      </c>
      <c r="K628" s="35">
        <f t="shared" si="281"/>
        <v>11719129.372544272</v>
      </c>
      <c r="L628" s="35">
        <f t="shared" si="281"/>
        <v>11332176.058154095</v>
      </c>
      <c r="M628" s="35">
        <f t="shared" si="281"/>
        <v>10922834.7305742</v>
      </c>
      <c r="N628" s="35">
        <f t="shared" si="281"/>
        <v>10489810.083327182</v>
      </c>
      <c r="O628" s="35">
        <f t="shared" si="281"/>
        <v>10031731.867203729</v>
      </c>
      <c r="P628" s="35">
        <f t="shared" si="281"/>
        <v>9547150.5542902779</v>
      </c>
      <c r="Q628" s="35">
        <f t="shared" si="281"/>
        <v>9034532.7511296906</v>
      </c>
      <c r="R628" s="35">
        <f t="shared" si="281"/>
        <v>8492256.3465005271</v>
      </c>
      <c r="S628" s="35">
        <f t="shared" si="281"/>
        <v>7918605.3784606755</v>
      </c>
      <c r="T628" s="35">
        <f t="shared" si="281"/>
        <v>7311764.6044128034</v>
      </c>
      <c r="U628" s="35">
        <f t="shared" si="281"/>
        <v>6669813.7570093051</v>
      </c>
      <c r="V628" s="35">
        <f t="shared" si="281"/>
        <v>5990721.4677203186</v>
      </c>
      <c r="W628" s="35">
        <f t="shared" si="281"/>
        <v>5272338.8388367547</v>
      </c>
      <c r="X628" s="35">
        <f t="shared" si="281"/>
        <v>4512392.6435677847</v>
      </c>
      <c r="Y628" s="35">
        <f t="shared" si="281"/>
        <v>3708478.1327153961</v>
      </c>
      <c r="Z628" s="35">
        <f t="shared" si="281"/>
        <v>2858051.4251636905</v>
      </c>
      <c r="AA628" s="35">
        <f t="shared" si="281"/>
        <v>1958421.4581036363</v>
      </c>
      <c r="AB628" s="35">
        <f t="shared" si="281"/>
        <v>1006741.4715208219</v>
      </c>
      <c r="AC628" s="35">
        <f t="shared" si="281"/>
        <v>1.7462298274040222E-9</v>
      </c>
      <c r="AD628" s="35" t="e">
        <f t="shared" si="281"/>
        <v>#N/A</v>
      </c>
      <c r="AE628" s="35" t="e">
        <f t="shared" si="281"/>
        <v>#N/A</v>
      </c>
      <c r="AF628" s="35" t="e">
        <f t="shared" si="281"/>
        <v>#N/A</v>
      </c>
      <c r="AG628" s="35" t="e">
        <f t="shared" si="281"/>
        <v>#N/A</v>
      </c>
      <c r="AH628" s="35" t="e">
        <f t="shared" si="281"/>
        <v>#N/A</v>
      </c>
      <c r="AI628" s="35" t="e">
        <f t="shared" si="281"/>
        <v>#N/A</v>
      </c>
      <c r="AJ628" s="35" t="e">
        <f t="shared" si="281"/>
        <v>#N/A</v>
      </c>
      <c r="AK628" s="35" t="e">
        <f t="shared" si="281"/>
        <v>#N/A</v>
      </c>
      <c r="AL628" s="35" t="e">
        <f t="shared" si="281"/>
        <v>#N/A</v>
      </c>
      <c r="AM628" s="35" t="e">
        <f t="shared" si="281"/>
        <v>#N/A</v>
      </c>
      <c r="AN628" s="35" t="e">
        <f t="shared" si="281"/>
        <v>#N/A</v>
      </c>
      <c r="AO628" s="35" t="e">
        <f t="shared" si="281"/>
        <v>#N/A</v>
      </c>
      <c r="AP628" s="35" t="e">
        <f t="shared" si="281"/>
        <v>#N/A</v>
      </c>
      <c r="AQ628" s="35" t="e">
        <f t="shared" si="281"/>
        <v>#N/A</v>
      </c>
      <c r="AR628" s="35" t="e">
        <f t="shared" si="281"/>
        <v>#N/A</v>
      </c>
      <c r="AS628" s="35" t="e">
        <f t="shared" si="281"/>
        <v>#N/A</v>
      </c>
      <c r="AT628" s="35" t="e">
        <f t="shared" si="281"/>
        <v>#N/A</v>
      </c>
      <c r="AU628" s="35" t="e">
        <f t="shared" si="281"/>
        <v>#N/A</v>
      </c>
      <c r="AV628" s="35" t="e">
        <f t="shared" si="281"/>
        <v>#N/A</v>
      </c>
      <c r="AW628" s="35" t="e">
        <f t="shared" si="281"/>
        <v>#N/A</v>
      </c>
      <c r="AX628" s="35" t="e">
        <f t="shared" si="281"/>
        <v>#N/A</v>
      </c>
      <c r="AY628" s="35" t="e">
        <f t="shared" si="281"/>
        <v>#N/A</v>
      </c>
      <c r="AZ628" s="35" t="e">
        <f t="shared" si="281"/>
        <v>#N/A</v>
      </c>
      <c r="BA628" s="35" t="e">
        <f t="shared" si="281"/>
        <v>#N/A</v>
      </c>
      <c r="BB628" s="35" t="e">
        <f t="shared" si="281"/>
        <v>#N/A</v>
      </c>
      <c r="BC628" s="35" t="e">
        <f t="shared" si="281"/>
        <v>#N/A</v>
      </c>
      <c r="BD628" s="35" t="e">
        <f t="shared" si="281"/>
        <v>#N/A</v>
      </c>
      <c r="BE628" s="35" t="e">
        <f t="shared" si="281"/>
        <v>#N/A</v>
      </c>
      <c r="BF628" s="35" t="e">
        <f t="shared" si="281"/>
        <v>#N/A</v>
      </c>
      <c r="BG628" s="35" t="e">
        <f t="shared" si="281"/>
        <v>#N/A</v>
      </c>
      <c r="BH628" s="35" t="e">
        <f t="shared" si="281"/>
        <v>#N/A</v>
      </c>
      <c r="BI628" s="35" t="e">
        <f t="shared" si="281"/>
        <v>#N/A</v>
      </c>
      <c r="BJ628" s="35" t="e">
        <f t="shared" si="281"/>
        <v>#N/A</v>
      </c>
      <c r="BK628" s="35" t="e">
        <f t="shared" si="281"/>
        <v>#N/A</v>
      </c>
      <c r="BL628" s="35" t="e">
        <f t="shared" si="281"/>
        <v>#N/A</v>
      </c>
      <c r="BM628" s="35" t="e">
        <f t="shared" si="281"/>
        <v>#N/A</v>
      </c>
      <c r="BN628" s="35" t="e">
        <f t="shared" si="281"/>
        <v>#N/A</v>
      </c>
    </row>
    <row r="629" spans="1:66" hidden="1">
      <c r="C629" s="35" t="s">
        <v>0</v>
      </c>
      <c r="D629" s="35">
        <f>IF($D627&gt;=1,($B626/HLOOKUP($D627,'[7]Annuity Cal'!$H$7:$BE$11,2,FALSE))*HLOOKUP(D627,'[7]Annuity Cal'!$H$7:$BE$11,3,FALSE),(IF(D627&lt;=(-1),D627,0)))</f>
        <v>261017.37094452485</v>
      </c>
      <c r="E629" s="35">
        <f>IF($D627&gt;=1,($B626/HLOOKUP($D627,'[7]Annuity Cal'!$H$7:$BE$11,2,FALSE))*HLOOKUP(E627,'[7]Annuity Cal'!$H$7:$BE$11,3,FALSE),(IF(E627&lt;=(-1),E627,0)))</f>
        <v>276119.09026345809</v>
      </c>
      <c r="F629" s="35">
        <f>IF($D627&gt;=1,($B626/HLOOKUP($D627,'[7]Annuity Cal'!$H$7:$BE$11,2,FALSE))*HLOOKUP(F627,'[7]Annuity Cal'!$H$7:$BE$11,3,FALSE),(IF(F627&lt;=(-1),F627,0)))</f>
        <v>292094.55191441532</v>
      </c>
      <c r="G629" s="35">
        <f>IF($D627&gt;=1,($B626/HLOOKUP($D627,'[7]Annuity Cal'!$H$7:$BE$11,2,FALSE))*HLOOKUP(G627,'[7]Annuity Cal'!$H$7:$BE$11,3,FALSE),(IF(G627&lt;=(-1),G627,0)))</f>
        <v>308994.30813232082</v>
      </c>
      <c r="H629" s="35">
        <f>IF($D627&gt;=1,($B626/HLOOKUP($D627,'[7]Annuity Cal'!$H$7:$BE$11,2,FALSE))*HLOOKUP(H627,'[7]Annuity Cal'!$H$7:$BE$11,3,FALSE),(IF(H627&lt;=(-1),H627,0)))</f>
        <v>326871.83595997648</v>
      </c>
      <c r="I629" s="35">
        <f>IF($D627&gt;=1,($B626/HLOOKUP($D627,'[7]Annuity Cal'!$H$7:$BE$11,2,FALSE))*HLOOKUP(I627,'[7]Annuity Cal'!$H$7:$BE$11,3,FALSE),(IF(I627&lt;=(-1),I627,0)))</f>
        <v>345783.70646908932</v>
      </c>
      <c r="J629" s="35">
        <f>IF($D627&gt;=1,($B626/HLOOKUP($D627,'[7]Annuity Cal'!$H$7:$BE$11,2,FALSE))*HLOOKUP(J627,'[7]Annuity Cal'!$H$7:$BE$11,3,FALSE),(IF(J627&lt;=(-1),J627,0)))</f>
        <v>365789.76377194386</v>
      </c>
      <c r="K629" s="35">
        <f>IF($D627&gt;=1,($B626/HLOOKUP($D627,'[7]Annuity Cal'!$H$7:$BE$11,2,FALSE))*HLOOKUP(K627,'[7]Annuity Cal'!$H$7:$BE$11,3,FALSE),(IF(K627&lt;=(-1),K627,0)))</f>
        <v>386953.31439017772</v>
      </c>
      <c r="L629" s="35">
        <f>IF($D627&gt;=1,($B626/HLOOKUP($D627,'[7]Annuity Cal'!$H$7:$BE$11,2,FALSE))*HLOOKUP(L627,'[7]Annuity Cal'!$H$7:$BE$11,3,FALSE),(IF(L627&lt;=(-1),L627,0)))</f>
        <v>409341.32757989515</v>
      </c>
      <c r="M629" s="35">
        <f>IF($D627&gt;=1,($B626/HLOOKUP($D627,'[7]Annuity Cal'!$H$7:$BE$11,2,FALSE))*HLOOKUP(M627,'[7]Annuity Cal'!$H$7:$BE$11,3,FALSE),(IF(M627&lt;=(-1),M627,0)))</f>
        <v>433024.64724701759</v>
      </c>
      <c r="N629" s="35">
        <f>IF($D627&gt;=1,($B626/HLOOKUP($D627,'[7]Annuity Cal'!$H$7:$BE$11,2,FALSE))*HLOOKUP(N627,'[7]Annuity Cal'!$H$7:$BE$11,3,FALSE),(IF(N627&lt;=(-1),N627,0)))</f>
        <v>458078.21612345218</v>
      </c>
      <c r="O629" s="35">
        <f>IF($D627&gt;=1,($B626/HLOOKUP($D627,'[7]Annuity Cal'!$H$7:$BE$11,2,FALSE))*HLOOKUP(O627,'[7]Annuity Cal'!$H$7:$BE$11,3,FALSE),(IF(O627&lt;=(-1),O627,0)))</f>
        <v>484581.31291345193</v>
      </c>
      <c r="P629" s="35">
        <f>IF($D627&gt;=1,($B626/HLOOKUP($D627,'[7]Annuity Cal'!$H$7:$BE$11,2,FALSE))*HLOOKUP(P627,'[7]Annuity Cal'!$H$7:$BE$11,3,FALSE),(IF(P627&lt;=(-1),P627,0)))</f>
        <v>512617.80316058733</v>
      </c>
      <c r="Q629" s="35">
        <f>IF($D627&gt;=1,($B626/HLOOKUP($D627,'[7]Annuity Cal'!$H$7:$BE$11,2,FALSE))*HLOOKUP(Q627,'[7]Annuity Cal'!$H$7:$BE$11,3,FALSE),(IF(Q627&lt;=(-1),Q627,0)))</f>
        <v>542276.40462916414</v>
      </c>
      <c r="R629" s="35">
        <f>IF($D627&gt;=1,($B626/HLOOKUP($D627,'[7]Annuity Cal'!$H$7:$BE$11,2,FALSE))*HLOOKUP(R627,'[7]Annuity Cal'!$H$7:$BE$11,3,FALSE),(IF(R627&lt;=(-1),R627,0)))</f>
        <v>573650.96803985164</v>
      </c>
      <c r="S629" s="35">
        <f>IF($D627&gt;=1,($B626/HLOOKUP($D627,'[7]Annuity Cal'!$H$7:$BE$11,2,FALSE))*HLOOKUP(S627,'[7]Annuity Cal'!$H$7:$BE$11,3,FALSE),(IF(S627&lt;=(-1),S627,0)))</f>
        <v>606840.77404787159</v>
      </c>
      <c r="T629" s="35">
        <f>IF($D627&gt;=1,($B626/HLOOKUP($D627,'[7]Annuity Cal'!$H$7:$BE$11,2,FALSE))*HLOOKUP(T627,'[7]Annuity Cal'!$H$7:$BE$11,3,FALSE),(IF(T627&lt;=(-1),T627,0)))</f>
        <v>641950.84740349848</v>
      </c>
      <c r="U629" s="35">
        <f>IF($D627&gt;=1,($B626/HLOOKUP($D627,'[7]Annuity Cal'!$H$7:$BE$11,2,FALSE))*HLOOKUP(U627,'[7]Annuity Cal'!$H$7:$BE$11,3,FALSE),(IF(U627&lt;=(-1),U627,0)))</f>
        <v>679092.28928898647</v>
      </c>
      <c r="V629" s="35">
        <f>IF($D627&gt;=1,($B626/HLOOKUP($D627,'[7]Annuity Cal'!$H$7:$BE$11,2,FALSE))*HLOOKUP(V627,'[7]Annuity Cal'!$H$7:$BE$11,3,FALSE),(IF(V627&lt;=(-1),V627,0)))</f>
        <v>718382.62888356368</v>
      </c>
      <c r="W629" s="35">
        <f>IF($D627&gt;=1,($B626/HLOOKUP($D627,'[7]Annuity Cal'!$H$7:$BE$11,2,FALSE))*HLOOKUP(W627,'[7]Annuity Cal'!$H$7:$BE$11,3,FALSE),(IF(W627&lt;=(-1),W627,0)))</f>
        <v>759946.19526896987</v>
      </c>
      <c r="X629" s="35">
        <f>IF($D627&gt;=1,($B626/HLOOKUP($D627,'[7]Annuity Cal'!$H$7:$BE$11,2,FALSE))*HLOOKUP(X627,'[7]Annuity Cal'!$H$7:$BE$11,3,FALSE),(IF(X627&lt;=(-1),X627,0)))</f>
        <v>803914.51085238869</v>
      </c>
      <c r="Y629" s="35">
        <f>IF($D627&gt;=1,($B626/HLOOKUP($D627,'[7]Annuity Cal'!$H$7:$BE$11,2,FALSE))*HLOOKUP(Y627,'[7]Annuity Cal'!$H$7:$BE$11,3,FALSE),(IF(Y627&lt;=(-1),Y627,0)))</f>
        <v>850426.70755170553</v>
      </c>
      <c r="Z629" s="35">
        <f>IF($D627&gt;=1,($B626/HLOOKUP($D627,'[7]Annuity Cal'!$H$7:$BE$11,2,FALSE))*HLOOKUP(Z627,'[7]Annuity Cal'!$H$7:$BE$11,3,FALSE),(IF(Z627&lt;=(-1),Z627,0)))</f>
        <v>899629.9670600543</v>
      </c>
      <c r="AA629" s="35">
        <f>IF($D627&gt;=1,($B626/HLOOKUP($D627,'[7]Annuity Cal'!$H$7:$BE$11,2,FALSE))*HLOOKUP(AA627,'[7]Annuity Cal'!$H$7:$BE$11,3,FALSE),(IF(AA627&lt;=(-1),AA627,0)))</f>
        <v>951679.98658281437</v>
      </c>
      <c r="AB629" s="35">
        <f>IF($D627&gt;=1,($B626/HLOOKUP($D627,'[7]Annuity Cal'!$H$7:$BE$11,2,FALSE))*HLOOKUP(AB627,'[7]Annuity Cal'!$H$7:$BE$11,3,FALSE),(IF(AB627&lt;=(-1),AB627,0)))</f>
        <v>1006741.4715208202</v>
      </c>
      <c r="AC629" s="35" t="e">
        <f>IF($D627&gt;=1,($B626/HLOOKUP($D627,'[7]Annuity Cal'!$H$7:$BE$11,2,FALSE))*HLOOKUP(AC627,'[7]Annuity Cal'!$H$7:$BE$11,3,FALSE),(IF(AC627&lt;=(-1),AC627,0)))</f>
        <v>#N/A</v>
      </c>
      <c r="AD629" s="35" t="e">
        <f>IF($D627&gt;=1,($B626/HLOOKUP($D627,'[7]Annuity Cal'!$H$7:$BE$11,2,FALSE))*HLOOKUP(AD627,'[7]Annuity Cal'!$H$7:$BE$11,3,FALSE),(IF(AD627&lt;=(-1),AD627,0)))</f>
        <v>#N/A</v>
      </c>
      <c r="AE629" s="35" t="e">
        <f>IF($D627&gt;=1,($B626/HLOOKUP($D627,'[7]Annuity Cal'!$H$7:$BE$11,2,FALSE))*HLOOKUP(AE627,'[7]Annuity Cal'!$H$7:$BE$11,3,FALSE),(IF(AE627&lt;=(-1),AE627,0)))</f>
        <v>#N/A</v>
      </c>
      <c r="AF629" s="35" t="e">
        <f>IF($D627&gt;=1,($B626/HLOOKUP($D627,'[7]Annuity Cal'!$H$7:$BE$11,2,FALSE))*HLOOKUP(AF627,'[7]Annuity Cal'!$H$7:$BE$11,3,FALSE),(IF(AF627&lt;=(-1),AF627,0)))</f>
        <v>#N/A</v>
      </c>
      <c r="AG629" s="35" t="e">
        <f>IF($D627&gt;=1,($B626/HLOOKUP($D627,'[7]Annuity Cal'!$H$7:$BE$11,2,FALSE))*HLOOKUP(AG627,'[7]Annuity Cal'!$H$7:$BE$11,3,FALSE),(IF(AG627&lt;=(-1),AG627,0)))</f>
        <v>#N/A</v>
      </c>
      <c r="AH629" s="35" t="e">
        <f>IF($D627&gt;=1,($B626/HLOOKUP($D627,'[7]Annuity Cal'!$H$7:$BE$11,2,FALSE))*HLOOKUP(AH627,'[7]Annuity Cal'!$H$7:$BE$11,3,FALSE),(IF(AH627&lt;=(-1),AH627,0)))</f>
        <v>#N/A</v>
      </c>
      <c r="AI629" s="35" t="e">
        <f>IF($D627&gt;=1,($B626/HLOOKUP($D627,'[7]Annuity Cal'!$H$7:$BE$11,2,FALSE))*HLOOKUP(AI627,'[7]Annuity Cal'!$H$7:$BE$11,3,FALSE),(IF(AI627&lt;=(-1),AI627,0)))</f>
        <v>#N/A</v>
      </c>
      <c r="AJ629" s="35" t="e">
        <f>IF($D627&gt;=1,($B626/HLOOKUP($D627,'[7]Annuity Cal'!$H$7:$BE$11,2,FALSE))*HLOOKUP(AJ627,'[7]Annuity Cal'!$H$7:$BE$11,3,FALSE),(IF(AJ627&lt;=(-1),AJ627,0)))</f>
        <v>#N/A</v>
      </c>
      <c r="AK629" s="35" t="e">
        <f>IF($D627&gt;=1,($B626/HLOOKUP($D627,'[7]Annuity Cal'!$H$7:$BE$11,2,FALSE))*HLOOKUP(AK627,'[7]Annuity Cal'!$H$7:$BE$11,3,FALSE),(IF(AK627&lt;=(-1),AK627,0)))</f>
        <v>#N/A</v>
      </c>
      <c r="AL629" s="35" t="e">
        <f>IF($D627&gt;=1,($B626/HLOOKUP($D627,'[7]Annuity Cal'!$H$7:$BE$11,2,FALSE))*HLOOKUP(AL627,'[7]Annuity Cal'!$H$7:$BE$11,3,FALSE),(IF(AL627&lt;=(-1),AL627,0)))</f>
        <v>#N/A</v>
      </c>
      <c r="AM629" s="35" t="e">
        <f>IF($D627&gt;=1,($B626/HLOOKUP($D627,'[7]Annuity Cal'!$H$7:$BE$11,2,FALSE))*HLOOKUP(AM627,'[7]Annuity Cal'!$H$7:$BE$11,3,FALSE),(IF(AM627&lt;=(-1),AM627,0)))</f>
        <v>#N/A</v>
      </c>
      <c r="AN629" s="35" t="e">
        <f>IF($D627&gt;=1,($B626/HLOOKUP($D627,'[7]Annuity Cal'!$H$7:$BE$11,2,FALSE))*HLOOKUP(AN627,'[7]Annuity Cal'!$H$7:$BE$11,3,FALSE),(IF(AN627&lt;=(-1),AN627,0)))</f>
        <v>#N/A</v>
      </c>
      <c r="AO629" s="35" t="e">
        <f>IF($D627&gt;=1,($B626/HLOOKUP($D627,'[7]Annuity Cal'!$H$7:$BE$11,2,FALSE))*HLOOKUP(AO627,'[7]Annuity Cal'!$H$7:$BE$11,3,FALSE),(IF(AO627&lt;=(-1),AO627,0)))</f>
        <v>#N/A</v>
      </c>
      <c r="AP629" s="35" t="e">
        <f>IF($D627&gt;=1,($B626/HLOOKUP($D627,'[7]Annuity Cal'!$H$7:$BE$11,2,FALSE))*HLOOKUP(AP627,'[7]Annuity Cal'!$H$7:$BE$11,3,FALSE),(IF(AP627&lt;=(-1),AP627,0)))</f>
        <v>#N/A</v>
      </c>
      <c r="AQ629" s="35" t="e">
        <f>IF($D627&gt;=1,($B626/HLOOKUP($D627,'[7]Annuity Cal'!$H$7:$BE$11,2,FALSE))*HLOOKUP(AQ627,'[7]Annuity Cal'!$H$7:$BE$11,3,FALSE),(IF(AQ627&lt;=(-1),AQ627,0)))</f>
        <v>#N/A</v>
      </c>
      <c r="AR629" s="35" t="e">
        <f>IF($D627&gt;=1,($B626/HLOOKUP($D627,'[7]Annuity Cal'!$H$7:$BE$11,2,FALSE))*HLOOKUP(AR627,'[7]Annuity Cal'!$H$7:$BE$11,3,FALSE),(IF(AR627&lt;=(-1),AR627,0)))</f>
        <v>#N/A</v>
      </c>
      <c r="AS629" s="35" t="e">
        <f>IF($D627&gt;=1,($B626/HLOOKUP($D627,'[7]Annuity Cal'!$H$7:$BE$11,2,FALSE))*HLOOKUP(AS627,'[7]Annuity Cal'!$H$7:$BE$11,3,FALSE),(IF(AS627&lt;=(-1),AS627,0)))</f>
        <v>#N/A</v>
      </c>
      <c r="AT629" s="35" t="e">
        <f>IF($D627&gt;=1,($B626/HLOOKUP($D627,'[7]Annuity Cal'!$H$7:$BE$11,2,FALSE))*HLOOKUP(AT627,'[7]Annuity Cal'!$H$7:$BE$11,3,FALSE),(IF(AT627&lt;=(-1),AT627,0)))</f>
        <v>#N/A</v>
      </c>
      <c r="AU629" s="35" t="e">
        <f>IF($D627&gt;=1,($B626/HLOOKUP($D627,'[7]Annuity Cal'!$H$7:$BE$11,2,FALSE))*HLOOKUP(AU627,'[7]Annuity Cal'!$H$7:$BE$11,3,FALSE),(IF(AU627&lt;=(-1),AU627,0)))</f>
        <v>#N/A</v>
      </c>
      <c r="AV629" s="35" t="e">
        <f>IF($D627&gt;=1,($B626/HLOOKUP($D627,'[7]Annuity Cal'!$H$7:$BE$11,2,FALSE))*HLOOKUP(AV627,'[7]Annuity Cal'!$H$7:$BE$11,3,FALSE),(IF(AV627&lt;=(-1),AV627,0)))</f>
        <v>#N/A</v>
      </c>
      <c r="AW629" s="35" t="e">
        <f>IF($D627&gt;=1,($B626/HLOOKUP($D627,'[7]Annuity Cal'!$H$7:$BE$11,2,FALSE))*HLOOKUP(AW627,'[7]Annuity Cal'!$H$7:$BE$11,3,FALSE),(IF(AW627&lt;=(-1),AW627,0)))</f>
        <v>#N/A</v>
      </c>
      <c r="AX629" s="35" t="e">
        <f>IF($D627&gt;=1,($B626/HLOOKUP($D627,'[7]Annuity Cal'!$H$7:$BE$11,2,FALSE))*HLOOKUP(AX627,'[7]Annuity Cal'!$H$7:$BE$11,3,FALSE),(IF(AX627&lt;=(-1),AX627,0)))</f>
        <v>#N/A</v>
      </c>
      <c r="AY629" s="35" t="e">
        <f>IF($D627&gt;=1,($B626/HLOOKUP($D627,'[7]Annuity Cal'!$H$7:$BE$11,2,FALSE))*HLOOKUP(AY627,'[7]Annuity Cal'!$H$7:$BE$11,3,FALSE),(IF(AY627&lt;=(-1),AY627,0)))</f>
        <v>#N/A</v>
      </c>
      <c r="AZ629" s="35" t="e">
        <f>IF($D627&gt;=1,($B626/HLOOKUP($D627,'[7]Annuity Cal'!$H$7:$BE$11,2,FALSE))*HLOOKUP(AZ627,'[7]Annuity Cal'!$H$7:$BE$11,3,FALSE),(IF(AZ627&lt;=(-1),AZ627,0)))</f>
        <v>#N/A</v>
      </c>
      <c r="BA629" s="35" t="e">
        <f>IF($D627&gt;=1,($B626/HLOOKUP($D627,'[7]Annuity Cal'!$H$7:$BE$11,2,FALSE))*HLOOKUP(BA627,'[7]Annuity Cal'!$H$7:$BE$11,3,FALSE),(IF(BA627&lt;=(-1),BA627,0)))</f>
        <v>#N/A</v>
      </c>
      <c r="BB629" s="35" t="e">
        <f>IF($D627&gt;=1,($B626/HLOOKUP($D627,'[7]Annuity Cal'!$H$7:$BE$11,2,FALSE))*HLOOKUP(BB627,'[7]Annuity Cal'!$H$7:$BE$11,3,FALSE),(IF(BB627&lt;=(-1),BB627,0)))</f>
        <v>#N/A</v>
      </c>
      <c r="BC629" s="35" t="e">
        <f>IF($D627&gt;=1,($B626/HLOOKUP($D627,'[7]Annuity Cal'!$H$7:$BE$11,2,FALSE))*HLOOKUP(BC627,'[7]Annuity Cal'!$H$7:$BE$11,3,FALSE),(IF(BC627&lt;=(-1),BC627,0)))</f>
        <v>#N/A</v>
      </c>
      <c r="BD629" s="35" t="e">
        <f>IF($D627&gt;=1,($B626/HLOOKUP($D627,'[7]Annuity Cal'!$H$7:$BE$11,2,FALSE))*HLOOKUP(BD627,'[7]Annuity Cal'!$H$7:$BE$11,3,FALSE),(IF(BD627&lt;=(-1),BD627,0)))</f>
        <v>#N/A</v>
      </c>
      <c r="BE629" s="35" t="e">
        <f>IF($D627&gt;=1,($B626/HLOOKUP($D627,'[7]Annuity Cal'!$H$7:$BE$11,2,FALSE))*HLOOKUP(BE627,'[7]Annuity Cal'!$H$7:$BE$11,3,FALSE),(IF(BE627&lt;=(-1),BE627,0)))</f>
        <v>#N/A</v>
      </c>
      <c r="BF629" s="35" t="e">
        <f>IF($D627&gt;=1,($B626/HLOOKUP($D627,'[7]Annuity Cal'!$H$7:$BE$11,2,FALSE))*HLOOKUP(BF627,'[7]Annuity Cal'!$H$7:$BE$11,3,FALSE),(IF(BF627&lt;=(-1),BF627,0)))</f>
        <v>#N/A</v>
      </c>
      <c r="BG629" s="35" t="e">
        <f>IF($D627&gt;=1,($B626/HLOOKUP($D627,'[7]Annuity Cal'!$H$7:$BE$11,2,FALSE))*HLOOKUP(BG627,'[7]Annuity Cal'!$H$7:$BE$11,3,FALSE),(IF(BG627&lt;=(-1),BG627,0)))</f>
        <v>#N/A</v>
      </c>
      <c r="BH629" s="35" t="e">
        <f>IF($D627&gt;=1,($B626/HLOOKUP($D627,'[7]Annuity Cal'!$H$7:$BE$11,2,FALSE))*HLOOKUP(BH627,'[7]Annuity Cal'!$H$7:$BE$11,3,FALSE),(IF(BH627&lt;=(-1),BH627,0)))</f>
        <v>#N/A</v>
      </c>
      <c r="BI629" s="35" t="e">
        <f>IF($D627&gt;=1,($B626/HLOOKUP($D627,'[7]Annuity Cal'!$H$7:$BE$11,2,FALSE))*HLOOKUP(BI627,'[7]Annuity Cal'!$H$7:$BE$11,3,FALSE),(IF(BI627&lt;=(-1),BI627,0)))</f>
        <v>#N/A</v>
      </c>
      <c r="BJ629" s="35" t="e">
        <f>IF($D627&gt;=1,($B626/HLOOKUP($D627,'[7]Annuity Cal'!$H$7:$BE$11,2,FALSE))*HLOOKUP(BJ627,'[7]Annuity Cal'!$H$7:$BE$11,3,FALSE),(IF(BJ627&lt;=(-1),BJ627,0)))</f>
        <v>#N/A</v>
      </c>
      <c r="BK629" s="35" t="e">
        <f>IF($D627&gt;=1,($B626/HLOOKUP($D627,'[7]Annuity Cal'!$H$7:$BE$11,2,FALSE))*HLOOKUP(BK627,'[7]Annuity Cal'!$H$7:$BE$11,3,FALSE),(IF(BK627&lt;=(-1),BK627,0)))</f>
        <v>#N/A</v>
      </c>
      <c r="BL629" s="35" t="e">
        <f>IF($D627&gt;=1,($B626/HLOOKUP($D627,'[7]Annuity Cal'!$H$7:$BE$11,2,FALSE))*HLOOKUP(BL627,'[7]Annuity Cal'!$H$7:$BE$11,3,FALSE),(IF(BL627&lt;=(-1),BL627,0)))</f>
        <v>#N/A</v>
      </c>
      <c r="BM629" s="35" t="e">
        <f>IF($D627&gt;=1,($B626/HLOOKUP($D627,'[7]Annuity Cal'!$H$7:$BE$11,2,FALSE))*HLOOKUP(BM627,'[7]Annuity Cal'!$H$7:$BE$11,3,FALSE),(IF(BM627&lt;=(-1),BM627,0)))</f>
        <v>#N/A</v>
      </c>
      <c r="BN629" s="35" t="e">
        <f>IF($D627&gt;=1,($B626/HLOOKUP($D627,'[7]Annuity Cal'!$H$7:$BE$11,2,FALSE))*HLOOKUP(BN627,'[7]Annuity Cal'!$H$7:$BE$11,3,FALSE),(IF(BN627&lt;=(-1),BN627,0)))</f>
        <v>#N/A</v>
      </c>
    </row>
    <row r="630" spans="1:66" hidden="1">
      <c r="C630" s="35" t="s">
        <v>1</v>
      </c>
      <c r="D630" s="35">
        <f>IF($D627&gt;=1,($B626/HLOOKUP($D627,'[7]Annuity Cal'!$H$7:$BE$11,2,FALSE))*HLOOKUP(D627,'[7]Annuity Cal'!$H$7:$BE$11,4,FALSE),(IF(D627&lt;=(-1),D627,0)))</f>
        <v>774028.87641565187</v>
      </c>
      <c r="E630" s="35">
        <f>IF($D627&gt;=1,($B626/HLOOKUP($D627,'[7]Annuity Cal'!$H$7:$BE$11,2,FALSE))*HLOOKUP(E627,'[7]Annuity Cal'!$H$7:$BE$11,4,FALSE),(IF(E627&lt;=(-1),E627,0)))</f>
        <v>758927.15709671867</v>
      </c>
      <c r="F630" s="35">
        <f>IF($D627&gt;=1,($B626/HLOOKUP($D627,'[7]Annuity Cal'!$H$7:$BE$11,2,FALSE))*HLOOKUP(F627,'[7]Annuity Cal'!$H$7:$BE$11,4,FALSE),(IF(F627&lt;=(-1),F627,0)))</f>
        <v>742951.69544576143</v>
      </c>
      <c r="G630" s="35">
        <f>IF($D627&gt;=1,($B626/HLOOKUP($D627,'[7]Annuity Cal'!$H$7:$BE$11,2,FALSE))*HLOOKUP(G627,'[7]Annuity Cal'!$H$7:$BE$11,4,FALSE),(IF(G627&lt;=(-1),G627,0)))</f>
        <v>726051.93922785588</v>
      </c>
      <c r="H630" s="35">
        <f>IF($D627&gt;=1,($B626/HLOOKUP($D627,'[7]Annuity Cal'!$H$7:$BE$11,2,FALSE))*HLOOKUP(H627,'[7]Annuity Cal'!$H$7:$BE$11,4,FALSE),(IF(H627&lt;=(-1),H627,0)))</f>
        <v>708174.41140020022</v>
      </c>
      <c r="I630" s="35">
        <f>IF($D627&gt;=1,($B626/HLOOKUP($D627,'[7]Annuity Cal'!$H$7:$BE$11,2,FALSE))*HLOOKUP(I627,'[7]Annuity Cal'!$H$7:$BE$11,4,FALSE),(IF(I627&lt;=(-1),I627,0)))</f>
        <v>689262.54089108738</v>
      </c>
      <c r="J630" s="35">
        <f>IF($D627&gt;=1,($B626/HLOOKUP($D627,'[7]Annuity Cal'!$H$7:$BE$11,2,FALSE))*HLOOKUP(J627,'[7]Annuity Cal'!$H$7:$BE$11,4,FALSE),(IF(J627&lt;=(-1),J627,0)))</f>
        <v>669256.48358823289</v>
      </c>
      <c r="K630" s="35">
        <f>IF($D627&gt;=1,($B626/HLOOKUP($D627,'[7]Annuity Cal'!$H$7:$BE$11,2,FALSE))*HLOOKUP(K627,'[7]Annuity Cal'!$H$7:$BE$11,4,FALSE),(IF(K627&lt;=(-1),K627,0)))</f>
        <v>648092.93296999903</v>
      </c>
      <c r="L630" s="35">
        <f>IF($D627&gt;=1,($B626/HLOOKUP($D627,'[7]Annuity Cal'!$H$7:$BE$11,2,FALSE))*HLOOKUP(L627,'[7]Annuity Cal'!$H$7:$BE$11,4,FALSE),(IF(L627&lt;=(-1),L627,0)))</f>
        <v>625704.91978028161</v>
      </c>
      <c r="M630" s="35">
        <f>IF($D627&gt;=1,($B626/HLOOKUP($D627,'[7]Annuity Cal'!$H$7:$BE$11,2,FALSE))*HLOOKUP(M627,'[7]Annuity Cal'!$H$7:$BE$11,4,FALSE),(IF(M627&lt;=(-1),M627,0)))</f>
        <v>602021.60011315916</v>
      </c>
      <c r="N630" s="35">
        <f>IF($D627&gt;=1,($B626/HLOOKUP($D627,'[7]Annuity Cal'!$H$7:$BE$11,2,FALSE))*HLOOKUP(N627,'[7]Annuity Cal'!$H$7:$BE$11,4,FALSE),(IF(N627&lt;=(-1),N627,0)))</f>
        <v>576968.03123672458</v>
      </c>
      <c r="O630" s="35">
        <f>IF($D627&gt;=1,($B626/HLOOKUP($D627,'[7]Annuity Cal'!$H$7:$BE$11,2,FALSE))*HLOOKUP(O627,'[7]Annuity Cal'!$H$7:$BE$11,4,FALSE),(IF(O627&lt;=(-1),O627,0)))</f>
        <v>550464.93444672483</v>
      </c>
      <c r="P630" s="35">
        <f>IF($D627&gt;=1,($B626/HLOOKUP($D627,'[7]Annuity Cal'!$H$7:$BE$11,2,FALSE))*HLOOKUP(P627,'[7]Annuity Cal'!$H$7:$BE$11,4,FALSE),(IF(P627&lt;=(-1),P627,0)))</f>
        <v>522428.44419958949</v>
      </c>
      <c r="Q630" s="35">
        <f>IF($D627&gt;=1,($B626/HLOOKUP($D627,'[7]Annuity Cal'!$H$7:$BE$11,2,FALSE))*HLOOKUP(Q627,'[7]Annuity Cal'!$H$7:$BE$11,4,FALSE),(IF(Q627&lt;=(-1),Q627,0)))</f>
        <v>492769.84273101261</v>
      </c>
      <c r="R630" s="35">
        <f>IF($D627&gt;=1,($B626/HLOOKUP($D627,'[7]Annuity Cal'!$H$7:$BE$11,2,FALSE))*HLOOKUP(R627,'[7]Annuity Cal'!$H$7:$BE$11,4,FALSE),(IF(R627&lt;=(-1),R627,0)))</f>
        <v>461395.27932032512</v>
      </c>
      <c r="S630" s="35">
        <f>IF($D627&gt;=1,($B626/HLOOKUP($D627,'[7]Annuity Cal'!$H$7:$BE$11,2,FALSE))*HLOOKUP(S627,'[7]Annuity Cal'!$H$7:$BE$11,4,FALSE),(IF(S627&lt;=(-1),S627,0)))</f>
        <v>428205.47331230517</v>
      </c>
      <c r="T630" s="35">
        <f>IF($D627&gt;=1,($B626/HLOOKUP($D627,'[7]Annuity Cal'!$H$7:$BE$11,2,FALSE))*HLOOKUP(T627,'[7]Annuity Cal'!$H$7:$BE$11,4,FALSE),(IF(T627&lt;=(-1),T627,0)))</f>
        <v>393095.39995667833</v>
      </c>
      <c r="U630" s="35">
        <f>IF($D627&gt;=1,($B626/HLOOKUP($D627,'[7]Annuity Cal'!$H$7:$BE$11,2,FALSE))*HLOOKUP(U627,'[7]Annuity Cal'!$H$7:$BE$11,4,FALSE),(IF(U627&lt;=(-1),U627,0)))</f>
        <v>355953.95807119028</v>
      </c>
      <c r="V630" s="35">
        <f>IF($D627&gt;=1,($B626/HLOOKUP($D627,'[7]Annuity Cal'!$H$7:$BE$11,2,FALSE))*HLOOKUP(V627,'[7]Annuity Cal'!$H$7:$BE$11,4,FALSE),(IF(V627&lt;=(-1),V627,0)))</f>
        <v>316663.61847661308</v>
      </c>
      <c r="W630" s="35">
        <f>IF($D627&gt;=1,($B626/HLOOKUP($D627,'[7]Annuity Cal'!$H$7:$BE$11,2,FALSE))*HLOOKUP(W627,'[7]Annuity Cal'!$H$7:$BE$11,4,FALSE),(IF(W627&lt;=(-1),W627,0)))</f>
        <v>275100.05209120695</v>
      </c>
      <c r="X630" s="35">
        <f>IF($D627&gt;=1,($B626/HLOOKUP($D627,'[7]Annuity Cal'!$H$7:$BE$11,2,FALSE))*HLOOKUP(X627,'[7]Annuity Cal'!$H$7:$BE$11,4,FALSE),(IF(X627&lt;=(-1),X627,0)))</f>
        <v>231131.73650778807</v>
      </c>
      <c r="Y630" s="35">
        <f>IF($D627&gt;=1,($B626/HLOOKUP($D627,'[7]Annuity Cal'!$H$7:$BE$11,2,FALSE))*HLOOKUP(Y627,'[7]Annuity Cal'!$H$7:$BE$11,4,FALSE),(IF(Y627&lt;=(-1),Y627,0)))</f>
        <v>184619.53980847122</v>
      </c>
      <c r="Z630" s="35">
        <f>IF($D627&gt;=1,($B626/HLOOKUP($D627,'[7]Annuity Cal'!$H$7:$BE$11,2,FALSE))*HLOOKUP(Z627,'[7]Annuity Cal'!$H$7:$BE$11,4,FALSE),(IF(Z627&lt;=(-1),Z627,0)))</f>
        <v>135416.28030012245</v>
      </c>
      <c r="AA630" s="35">
        <f>IF($D627&gt;=1,($B626/HLOOKUP($D627,'[7]Annuity Cal'!$H$7:$BE$11,2,FALSE))*HLOOKUP(AA627,'[7]Annuity Cal'!$H$7:$BE$11,4,FALSE),(IF(AA627&lt;=(-1),AA627,0)))</f>
        <v>83366.260777362317</v>
      </c>
      <c r="AB630" s="35">
        <f>IF($D627&gt;=1,($B626/HLOOKUP($D627,'[7]Annuity Cal'!$H$7:$BE$11,2,FALSE))*HLOOKUP(AB627,'[7]Annuity Cal'!$H$7:$BE$11,4,FALSE),(IF(AB627&lt;=(-1),AB627,0)))</f>
        <v>28304.775839356622</v>
      </c>
      <c r="AC630" s="35" t="e">
        <f>IF($D627&gt;=1,($B626/HLOOKUP($D627,'[7]Annuity Cal'!$H$7:$BE$11,2,FALSE))*HLOOKUP(AC627,'[7]Annuity Cal'!$H$7:$BE$11,4,FALSE),(IF(AC627&lt;=(-1),AC627,0)))</f>
        <v>#N/A</v>
      </c>
      <c r="AD630" s="35" t="e">
        <f>IF($D627&gt;=1,($B626/HLOOKUP($D627,'[7]Annuity Cal'!$H$7:$BE$11,2,FALSE))*HLOOKUP(AD627,'[7]Annuity Cal'!$H$7:$BE$11,4,FALSE),(IF(AD627&lt;=(-1),AD627,0)))</f>
        <v>#N/A</v>
      </c>
      <c r="AE630" s="35" t="e">
        <f>IF($D627&gt;=1,($B626/HLOOKUP($D627,'[7]Annuity Cal'!$H$7:$BE$11,2,FALSE))*HLOOKUP(AE627,'[7]Annuity Cal'!$H$7:$BE$11,4,FALSE),(IF(AE627&lt;=(-1),AE627,0)))</f>
        <v>#N/A</v>
      </c>
      <c r="AF630" s="35" t="e">
        <f>IF($D627&gt;=1,($B626/HLOOKUP($D627,'[7]Annuity Cal'!$H$7:$BE$11,2,FALSE))*HLOOKUP(AF627,'[7]Annuity Cal'!$H$7:$BE$11,4,FALSE),(IF(AF627&lt;=(-1),AF627,0)))</f>
        <v>#N/A</v>
      </c>
      <c r="AG630" s="35" t="e">
        <f>IF($D627&gt;=1,($B626/HLOOKUP($D627,'[7]Annuity Cal'!$H$7:$BE$11,2,FALSE))*HLOOKUP(AG627,'[7]Annuity Cal'!$H$7:$BE$11,4,FALSE),(IF(AG627&lt;=(-1),AG627,0)))</f>
        <v>#N/A</v>
      </c>
      <c r="AH630" s="35" t="e">
        <f>IF($D627&gt;=1,($B626/HLOOKUP($D627,'[7]Annuity Cal'!$H$7:$BE$11,2,FALSE))*HLOOKUP(AH627,'[7]Annuity Cal'!$H$7:$BE$11,4,FALSE),(IF(AH627&lt;=(-1),AH627,0)))</f>
        <v>#N/A</v>
      </c>
      <c r="AI630" s="35" t="e">
        <f>IF($D627&gt;=1,($B626/HLOOKUP($D627,'[7]Annuity Cal'!$H$7:$BE$11,2,FALSE))*HLOOKUP(AI627,'[7]Annuity Cal'!$H$7:$BE$11,4,FALSE),(IF(AI627&lt;=(-1),AI627,0)))</f>
        <v>#N/A</v>
      </c>
      <c r="AJ630" s="35" t="e">
        <f>IF($D627&gt;=1,($B626/HLOOKUP($D627,'[7]Annuity Cal'!$H$7:$BE$11,2,FALSE))*HLOOKUP(AJ627,'[7]Annuity Cal'!$H$7:$BE$11,4,FALSE),(IF(AJ627&lt;=(-1),AJ627,0)))</f>
        <v>#N/A</v>
      </c>
      <c r="AK630" s="35" t="e">
        <f>IF($D627&gt;=1,($B626/HLOOKUP($D627,'[7]Annuity Cal'!$H$7:$BE$11,2,FALSE))*HLOOKUP(AK627,'[7]Annuity Cal'!$H$7:$BE$11,4,FALSE),(IF(AK627&lt;=(-1),AK627,0)))</f>
        <v>#N/A</v>
      </c>
      <c r="AL630" s="35" t="e">
        <f>IF($D627&gt;=1,($B626/HLOOKUP($D627,'[7]Annuity Cal'!$H$7:$BE$11,2,FALSE))*HLOOKUP(AL627,'[7]Annuity Cal'!$H$7:$BE$11,4,FALSE),(IF(AL627&lt;=(-1),AL627,0)))</f>
        <v>#N/A</v>
      </c>
      <c r="AM630" s="35" t="e">
        <f>IF($D627&gt;=1,($B626/HLOOKUP($D627,'[7]Annuity Cal'!$H$7:$BE$11,2,FALSE))*HLOOKUP(AM627,'[7]Annuity Cal'!$H$7:$BE$11,4,FALSE),(IF(AM627&lt;=(-1),AM627,0)))</f>
        <v>#N/A</v>
      </c>
      <c r="AN630" s="35" t="e">
        <f>IF($D627&gt;=1,($B626/HLOOKUP($D627,'[7]Annuity Cal'!$H$7:$BE$11,2,FALSE))*HLOOKUP(AN627,'[7]Annuity Cal'!$H$7:$BE$11,4,FALSE),(IF(AN627&lt;=(-1),AN627,0)))</f>
        <v>#N/A</v>
      </c>
      <c r="AO630" s="35" t="e">
        <f>IF($D627&gt;=1,($B626/HLOOKUP($D627,'[7]Annuity Cal'!$H$7:$BE$11,2,FALSE))*HLOOKUP(AO627,'[7]Annuity Cal'!$H$7:$BE$11,4,FALSE),(IF(AO627&lt;=(-1),AO627,0)))</f>
        <v>#N/A</v>
      </c>
      <c r="AP630" s="35" t="e">
        <f>IF($D627&gt;=1,($B626/HLOOKUP($D627,'[7]Annuity Cal'!$H$7:$BE$11,2,FALSE))*HLOOKUP(AP627,'[7]Annuity Cal'!$H$7:$BE$11,4,FALSE),(IF(AP627&lt;=(-1),AP627,0)))</f>
        <v>#N/A</v>
      </c>
      <c r="AQ630" s="35" t="e">
        <f>IF($D627&gt;=1,($B626/HLOOKUP($D627,'[7]Annuity Cal'!$H$7:$BE$11,2,FALSE))*HLOOKUP(AQ627,'[7]Annuity Cal'!$H$7:$BE$11,4,FALSE),(IF(AQ627&lt;=(-1),AQ627,0)))</f>
        <v>#N/A</v>
      </c>
      <c r="AR630" s="35" t="e">
        <f>IF($D627&gt;=1,($B626/HLOOKUP($D627,'[7]Annuity Cal'!$H$7:$BE$11,2,FALSE))*HLOOKUP(AR627,'[7]Annuity Cal'!$H$7:$BE$11,4,FALSE),(IF(AR627&lt;=(-1),AR627,0)))</f>
        <v>#N/A</v>
      </c>
      <c r="AS630" s="35" t="e">
        <f>IF($D627&gt;=1,($B626/HLOOKUP($D627,'[7]Annuity Cal'!$H$7:$BE$11,2,FALSE))*HLOOKUP(AS627,'[7]Annuity Cal'!$H$7:$BE$11,4,FALSE),(IF(AS627&lt;=(-1),AS627,0)))</f>
        <v>#N/A</v>
      </c>
      <c r="AT630" s="35" t="e">
        <f>IF($D627&gt;=1,($B626/HLOOKUP($D627,'[7]Annuity Cal'!$H$7:$BE$11,2,FALSE))*HLOOKUP(AT627,'[7]Annuity Cal'!$H$7:$BE$11,4,FALSE),(IF(AT627&lt;=(-1),AT627,0)))</f>
        <v>#N/A</v>
      </c>
      <c r="AU630" s="35" t="e">
        <f>IF($D627&gt;=1,($B626/HLOOKUP($D627,'[7]Annuity Cal'!$H$7:$BE$11,2,FALSE))*HLOOKUP(AU627,'[7]Annuity Cal'!$H$7:$BE$11,4,FALSE),(IF(AU627&lt;=(-1),AU627,0)))</f>
        <v>#N/A</v>
      </c>
      <c r="AV630" s="35" t="e">
        <f>IF($D627&gt;=1,($B626/HLOOKUP($D627,'[7]Annuity Cal'!$H$7:$BE$11,2,FALSE))*HLOOKUP(AV627,'[7]Annuity Cal'!$H$7:$BE$11,4,FALSE),(IF(AV627&lt;=(-1),AV627,0)))</f>
        <v>#N/A</v>
      </c>
      <c r="AW630" s="35" t="e">
        <f>IF($D627&gt;=1,($B626/HLOOKUP($D627,'[7]Annuity Cal'!$H$7:$BE$11,2,FALSE))*HLOOKUP(AW627,'[7]Annuity Cal'!$H$7:$BE$11,4,FALSE),(IF(AW627&lt;=(-1),AW627,0)))</f>
        <v>#N/A</v>
      </c>
      <c r="AX630" s="35" t="e">
        <f>IF($D627&gt;=1,($B626/HLOOKUP($D627,'[7]Annuity Cal'!$H$7:$BE$11,2,FALSE))*HLOOKUP(AX627,'[7]Annuity Cal'!$H$7:$BE$11,4,FALSE),(IF(AX627&lt;=(-1),AX627,0)))</f>
        <v>#N/A</v>
      </c>
      <c r="AY630" s="35" t="e">
        <f>IF($D627&gt;=1,($B626/HLOOKUP($D627,'[7]Annuity Cal'!$H$7:$BE$11,2,FALSE))*HLOOKUP(AY627,'[7]Annuity Cal'!$H$7:$BE$11,4,FALSE),(IF(AY627&lt;=(-1),AY627,0)))</f>
        <v>#N/A</v>
      </c>
      <c r="AZ630" s="35" t="e">
        <f>IF($D627&gt;=1,($B626/HLOOKUP($D627,'[7]Annuity Cal'!$H$7:$BE$11,2,FALSE))*HLOOKUP(AZ627,'[7]Annuity Cal'!$H$7:$BE$11,4,FALSE),(IF(AZ627&lt;=(-1),AZ627,0)))</f>
        <v>#N/A</v>
      </c>
      <c r="BA630" s="35" t="e">
        <f>IF($D627&gt;=1,($B626/HLOOKUP($D627,'[7]Annuity Cal'!$H$7:$BE$11,2,FALSE))*HLOOKUP(BA627,'[7]Annuity Cal'!$H$7:$BE$11,4,FALSE),(IF(BA627&lt;=(-1),BA627,0)))</f>
        <v>#N/A</v>
      </c>
      <c r="BB630" s="35" t="e">
        <f>IF($D627&gt;=1,($B626/HLOOKUP($D627,'[7]Annuity Cal'!$H$7:$BE$11,2,FALSE))*HLOOKUP(BB627,'[7]Annuity Cal'!$H$7:$BE$11,4,FALSE),(IF(BB627&lt;=(-1),BB627,0)))</f>
        <v>#N/A</v>
      </c>
      <c r="BC630" s="35" t="e">
        <f>IF($D627&gt;=1,($B626/HLOOKUP($D627,'[7]Annuity Cal'!$H$7:$BE$11,2,FALSE))*HLOOKUP(BC627,'[7]Annuity Cal'!$H$7:$BE$11,4,FALSE),(IF(BC627&lt;=(-1),BC627,0)))</f>
        <v>#N/A</v>
      </c>
      <c r="BD630" s="35" t="e">
        <f>IF($D627&gt;=1,($B626/HLOOKUP($D627,'[7]Annuity Cal'!$H$7:$BE$11,2,FALSE))*HLOOKUP(BD627,'[7]Annuity Cal'!$H$7:$BE$11,4,FALSE),(IF(BD627&lt;=(-1),BD627,0)))</f>
        <v>#N/A</v>
      </c>
      <c r="BE630" s="35" t="e">
        <f>IF($D627&gt;=1,($B626/HLOOKUP($D627,'[7]Annuity Cal'!$H$7:$BE$11,2,FALSE))*HLOOKUP(BE627,'[7]Annuity Cal'!$H$7:$BE$11,4,FALSE),(IF(BE627&lt;=(-1),BE627,0)))</f>
        <v>#N/A</v>
      </c>
      <c r="BF630" s="35" t="e">
        <f>IF($D627&gt;=1,($B626/HLOOKUP($D627,'[7]Annuity Cal'!$H$7:$BE$11,2,FALSE))*HLOOKUP(BF627,'[7]Annuity Cal'!$H$7:$BE$11,4,FALSE),(IF(BF627&lt;=(-1),BF627,0)))</f>
        <v>#N/A</v>
      </c>
      <c r="BG630" s="35" t="e">
        <f>IF($D627&gt;=1,($B626/HLOOKUP($D627,'[7]Annuity Cal'!$H$7:$BE$11,2,FALSE))*HLOOKUP(BG627,'[7]Annuity Cal'!$H$7:$BE$11,4,FALSE),(IF(BG627&lt;=(-1),BG627,0)))</f>
        <v>#N/A</v>
      </c>
      <c r="BH630" s="35" t="e">
        <f>IF($D627&gt;=1,($B626/HLOOKUP($D627,'[7]Annuity Cal'!$H$7:$BE$11,2,FALSE))*HLOOKUP(BH627,'[7]Annuity Cal'!$H$7:$BE$11,4,FALSE),(IF(BH627&lt;=(-1),BH627,0)))</f>
        <v>#N/A</v>
      </c>
      <c r="BI630" s="35" t="e">
        <f>IF($D627&gt;=1,($B626/HLOOKUP($D627,'[7]Annuity Cal'!$H$7:$BE$11,2,FALSE))*HLOOKUP(BI627,'[7]Annuity Cal'!$H$7:$BE$11,4,FALSE),(IF(BI627&lt;=(-1),BI627,0)))</f>
        <v>#N/A</v>
      </c>
      <c r="BJ630" s="35" t="e">
        <f>IF($D627&gt;=1,($B626/HLOOKUP($D627,'[7]Annuity Cal'!$H$7:$BE$11,2,FALSE))*HLOOKUP(BJ627,'[7]Annuity Cal'!$H$7:$BE$11,4,FALSE),(IF(BJ627&lt;=(-1),BJ627,0)))</f>
        <v>#N/A</v>
      </c>
      <c r="BK630" s="35" t="e">
        <f>IF($D627&gt;=1,($B626/HLOOKUP($D627,'[7]Annuity Cal'!$H$7:$BE$11,2,FALSE))*HLOOKUP(BK627,'[7]Annuity Cal'!$H$7:$BE$11,4,FALSE),(IF(BK627&lt;=(-1),BK627,0)))</f>
        <v>#N/A</v>
      </c>
      <c r="BL630" s="35" t="e">
        <f>IF($D627&gt;=1,($B626/HLOOKUP($D627,'[7]Annuity Cal'!$H$7:$BE$11,2,FALSE))*HLOOKUP(BL627,'[7]Annuity Cal'!$H$7:$BE$11,4,FALSE),(IF(BL627&lt;=(-1),BL627,0)))</f>
        <v>#N/A</v>
      </c>
      <c r="BM630" s="35" t="e">
        <f>IF($D627&gt;=1,($B626/HLOOKUP($D627,'[7]Annuity Cal'!$H$7:$BE$11,2,FALSE))*HLOOKUP(BM627,'[7]Annuity Cal'!$H$7:$BE$11,4,FALSE),(IF(BM627&lt;=(-1),BM627,0)))</f>
        <v>#N/A</v>
      </c>
      <c r="BN630" s="35" t="e">
        <f>IF($D627&gt;=1,($B626/HLOOKUP($D627,'[7]Annuity Cal'!$H$7:$BE$11,2,FALSE))*HLOOKUP(BN627,'[7]Annuity Cal'!$H$7:$BE$11,4,FALSE),(IF(BN627&lt;=(-1),BN627,0)))</f>
        <v>#N/A</v>
      </c>
    </row>
    <row r="631" spans="1:66" hidden="1">
      <c r="C631" s="35" t="s">
        <v>2</v>
      </c>
      <c r="D631" s="35">
        <f>IF($D627&gt;=1,($B626/HLOOKUP($D627,'[7]Annuity Cal'!$H$7:$BE$11,2,FALSE))*HLOOKUP(D627,'[7]Annuity Cal'!$H$7:$BE$11,5,FALSE),(IF(D627&lt;=(-1),D627,0)))</f>
        <v>1035046.2473601768</v>
      </c>
      <c r="E631" s="35">
        <f>IF($D627&gt;=1,($B626/HLOOKUP($D627,'[7]Annuity Cal'!$H$7:$BE$11,2,FALSE))*HLOOKUP(E627,'[7]Annuity Cal'!$H$7:$BE$11,5,FALSE),(IF(E627&lt;=(-1),E627,0)))</f>
        <v>1035046.2473601768</v>
      </c>
      <c r="F631" s="35">
        <f>IF($D627&gt;=1,($B626/HLOOKUP($D627,'[7]Annuity Cal'!$H$7:$BE$11,2,FALSE))*HLOOKUP(F627,'[7]Annuity Cal'!$H$7:$BE$11,5,FALSE),(IF(F627&lt;=(-1),F627,0)))</f>
        <v>1035046.2473601768</v>
      </c>
      <c r="G631" s="35">
        <f>IF($D627&gt;=1,($B626/HLOOKUP($D627,'[7]Annuity Cal'!$H$7:$BE$11,2,FALSE))*HLOOKUP(G627,'[7]Annuity Cal'!$H$7:$BE$11,5,FALSE),(IF(G627&lt;=(-1),G627,0)))</f>
        <v>1035046.2473601768</v>
      </c>
      <c r="H631" s="35">
        <f>IF($D627&gt;=1,($B626/HLOOKUP($D627,'[7]Annuity Cal'!$H$7:$BE$11,2,FALSE))*HLOOKUP(H627,'[7]Annuity Cal'!$H$7:$BE$11,5,FALSE),(IF(H627&lt;=(-1),H627,0)))</f>
        <v>1035046.2473601768</v>
      </c>
      <c r="I631" s="35">
        <f>IF($D627&gt;=1,($B626/HLOOKUP($D627,'[7]Annuity Cal'!$H$7:$BE$11,2,FALSE))*HLOOKUP(I627,'[7]Annuity Cal'!$H$7:$BE$11,5,FALSE),(IF(I627&lt;=(-1),I627,0)))</f>
        <v>1035046.2473601768</v>
      </c>
      <c r="J631" s="35">
        <f>IF($D627&gt;=1,($B626/HLOOKUP($D627,'[7]Annuity Cal'!$H$7:$BE$11,2,FALSE))*HLOOKUP(J627,'[7]Annuity Cal'!$H$7:$BE$11,5,FALSE),(IF(J627&lt;=(-1),J627,0)))</f>
        <v>1035046.2473601768</v>
      </c>
      <c r="K631" s="35">
        <f>IF($D627&gt;=1,($B626/HLOOKUP($D627,'[7]Annuity Cal'!$H$7:$BE$11,2,FALSE))*HLOOKUP(K627,'[7]Annuity Cal'!$H$7:$BE$11,5,FALSE),(IF(K627&lt;=(-1),K627,0)))</f>
        <v>1035046.2473601768</v>
      </c>
      <c r="L631" s="35">
        <f>IF($D627&gt;=1,($B626/HLOOKUP($D627,'[7]Annuity Cal'!$H$7:$BE$11,2,FALSE))*HLOOKUP(L627,'[7]Annuity Cal'!$H$7:$BE$11,5,FALSE),(IF(L627&lt;=(-1),L627,0)))</f>
        <v>1035046.2473601768</v>
      </c>
      <c r="M631" s="35">
        <f>IF($D627&gt;=1,($B626/HLOOKUP($D627,'[7]Annuity Cal'!$H$7:$BE$11,2,FALSE))*HLOOKUP(M627,'[7]Annuity Cal'!$H$7:$BE$11,5,FALSE),(IF(M627&lt;=(-1),M627,0)))</f>
        <v>1035046.2473601768</v>
      </c>
      <c r="N631" s="35">
        <f>IF($D627&gt;=1,($B626/HLOOKUP($D627,'[7]Annuity Cal'!$H$7:$BE$11,2,FALSE))*HLOOKUP(N627,'[7]Annuity Cal'!$H$7:$BE$11,5,FALSE),(IF(N627&lt;=(-1),N627,0)))</f>
        <v>1035046.2473601768</v>
      </c>
      <c r="O631" s="35">
        <f>IF($D627&gt;=1,($B626/HLOOKUP($D627,'[7]Annuity Cal'!$H$7:$BE$11,2,FALSE))*HLOOKUP(O627,'[7]Annuity Cal'!$H$7:$BE$11,5,FALSE),(IF(O627&lt;=(-1),O627,0)))</f>
        <v>1035046.2473601768</v>
      </c>
      <c r="P631" s="35">
        <f>IF($D627&gt;=1,($B626/HLOOKUP($D627,'[7]Annuity Cal'!$H$7:$BE$11,2,FALSE))*HLOOKUP(P627,'[7]Annuity Cal'!$H$7:$BE$11,5,FALSE),(IF(P627&lt;=(-1),P627,0)))</f>
        <v>1035046.2473601768</v>
      </c>
      <c r="Q631" s="35">
        <f>IF($D627&gt;=1,($B626/HLOOKUP($D627,'[7]Annuity Cal'!$H$7:$BE$11,2,FALSE))*HLOOKUP(Q627,'[7]Annuity Cal'!$H$7:$BE$11,5,FALSE),(IF(Q627&lt;=(-1),Q627,0)))</f>
        <v>1035046.2473601768</v>
      </c>
      <c r="R631" s="35">
        <f>IF($D627&gt;=1,($B626/HLOOKUP($D627,'[7]Annuity Cal'!$H$7:$BE$11,2,FALSE))*HLOOKUP(R627,'[7]Annuity Cal'!$H$7:$BE$11,5,FALSE),(IF(R627&lt;=(-1),R627,0)))</f>
        <v>1035046.2473601768</v>
      </c>
      <c r="S631" s="35">
        <f>IF($D627&gt;=1,($B626/HLOOKUP($D627,'[7]Annuity Cal'!$H$7:$BE$11,2,FALSE))*HLOOKUP(S627,'[7]Annuity Cal'!$H$7:$BE$11,5,FALSE),(IF(S627&lt;=(-1),S627,0)))</f>
        <v>1035046.2473601768</v>
      </c>
      <c r="T631" s="35">
        <f>IF($D627&gt;=1,($B626/HLOOKUP($D627,'[7]Annuity Cal'!$H$7:$BE$11,2,FALSE))*HLOOKUP(T627,'[7]Annuity Cal'!$H$7:$BE$11,5,FALSE),(IF(T627&lt;=(-1),T627,0)))</f>
        <v>1035046.2473601768</v>
      </c>
      <c r="U631" s="35">
        <f>IF($D627&gt;=1,($B626/HLOOKUP($D627,'[7]Annuity Cal'!$H$7:$BE$11,2,FALSE))*HLOOKUP(U627,'[7]Annuity Cal'!$H$7:$BE$11,5,FALSE),(IF(U627&lt;=(-1),U627,0)))</f>
        <v>1035046.2473601768</v>
      </c>
      <c r="V631" s="35">
        <f>IF($D627&gt;=1,($B626/HLOOKUP($D627,'[7]Annuity Cal'!$H$7:$BE$11,2,FALSE))*HLOOKUP(V627,'[7]Annuity Cal'!$H$7:$BE$11,5,FALSE),(IF(V627&lt;=(-1),V627,0)))</f>
        <v>1035046.2473601768</v>
      </c>
      <c r="W631" s="35">
        <f>IF($D627&gt;=1,($B626/HLOOKUP($D627,'[7]Annuity Cal'!$H$7:$BE$11,2,FALSE))*HLOOKUP(W627,'[7]Annuity Cal'!$H$7:$BE$11,5,FALSE),(IF(W627&lt;=(-1),W627,0)))</f>
        <v>1035046.2473601768</v>
      </c>
      <c r="X631" s="35">
        <f>IF($D627&gt;=1,($B626/HLOOKUP($D627,'[7]Annuity Cal'!$H$7:$BE$11,2,FALSE))*HLOOKUP(X627,'[7]Annuity Cal'!$H$7:$BE$11,5,FALSE),(IF(X627&lt;=(-1),X627,0)))</f>
        <v>1035046.2473601768</v>
      </c>
      <c r="Y631" s="35">
        <f>IF($D627&gt;=1,($B626/HLOOKUP($D627,'[7]Annuity Cal'!$H$7:$BE$11,2,FALSE))*HLOOKUP(Y627,'[7]Annuity Cal'!$H$7:$BE$11,5,FALSE),(IF(Y627&lt;=(-1),Y627,0)))</f>
        <v>1035046.2473601768</v>
      </c>
      <c r="Z631" s="35">
        <f>IF($D627&gt;=1,($B626/HLOOKUP($D627,'[7]Annuity Cal'!$H$7:$BE$11,2,FALSE))*HLOOKUP(Z627,'[7]Annuity Cal'!$H$7:$BE$11,5,FALSE),(IF(Z627&lt;=(-1),Z627,0)))</f>
        <v>1035046.2473601768</v>
      </c>
      <c r="AA631" s="35">
        <f>IF($D627&gt;=1,($B626/HLOOKUP($D627,'[7]Annuity Cal'!$H$7:$BE$11,2,FALSE))*HLOOKUP(AA627,'[7]Annuity Cal'!$H$7:$BE$11,5,FALSE),(IF(AA627&lt;=(-1),AA627,0)))</f>
        <v>1035046.2473601768</v>
      </c>
      <c r="AB631" s="35">
        <f>IF($D627&gt;=1,($B626/HLOOKUP($D627,'[7]Annuity Cal'!$H$7:$BE$11,2,FALSE))*HLOOKUP(AB627,'[7]Annuity Cal'!$H$7:$BE$11,5,FALSE),(IF(AB627&lt;=(-1),AB627,0)))</f>
        <v>1035046.2473601768</v>
      </c>
      <c r="AC631" s="35" t="e">
        <f>IF($D627&gt;=1,($B626/HLOOKUP($D627,'[7]Annuity Cal'!$H$7:$BE$11,2,FALSE))*HLOOKUP(AC627,'[7]Annuity Cal'!$H$7:$BE$11,5,FALSE),(IF(AC627&lt;=(-1),AC627,0)))</f>
        <v>#N/A</v>
      </c>
      <c r="AD631" s="35" t="e">
        <f>IF($D627&gt;=1,($B626/HLOOKUP($D627,'[7]Annuity Cal'!$H$7:$BE$11,2,FALSE))*HLOOKUP(AD627,'[7]Annuity Cal'!$H$7:$BE$11,5,FALSE),(IF(AD627&lt;=(-1),AD627,0)))</f>
        <v>#N/A</v>
      </c>
      <c r="AE631" s="35" t="e">
        <f>IF($D627&gt;=1,($B626/HLOOKUP($D627,'[7]Annuity Cal'!$H$7:$BE$11,2,FALSE))*HLOOKUP(AE627,'[7]Annuity Cal'!$H$7:$BE$11,5,FALSE),(IF(AE627&lt;=(-1),AE627,0)))</f>
        <v>#N/A</v>
      </c>
      <c r="AF631" s="35" t="e">
        <f>IF($D627&gt;=1,($B626/HLOOKUP($D627,'[7]Annuity Cal'!$H$7:$BE$11,2,FALSE))*HLOOKUP(AF627,'[7]Annuity Cal'!$H$7:$BE$11,5,FALSE),(IF(AF627&lt;=(-1),AF627,0)))</f>
        <v>#N/A</v>
      </c>
      <c r="AG631" s="35" t="e">
        <f>IF($D627&gt;=1,($B626/HLOOKUP($D627,'[7]Annuity Cal'!$H$7:$BE$11,2,FALSE))*HLOOKUP(AG627,'[7]Annuity Cal'!$H$7:$BE$11,5,FALSE),(IF(AG627&lt;=(-1),AG627,0)))</f>
        <v>#N/A</v>
      </c>
      <c r="AH631" s="35" t="e">
        <f>IF($D627&gt;=1,($B626/HLOOKUP($D627,'[7]Annuity Cal'!$H$7:$BE$11,2,FALSE))*HLOOKUP(AH627,'[7]Annuity Cal'!$H$7:$BE$11,5,FALSE),(IF(AH627&lt;=(-1),AH627,0)))</f>
        <v>#N/A</v>
      </c>
      <c r="AI631" s="35" t="e">
        <f>IF($D627&gt;=1,($B626/HLOOKUP($D627,'[7]Annuity Cal'!$H$7:$BE$11,2,FALSE))*HLOOKUP(AI627,'[7]Annuity Cal'!$H$7:$BE$11,5,FALSE),(IF(AI627&lt;=(-1),AI627,0)))</f>
        <v>#N/A</v>
      </c>
      <c r="AJ631" s="35" t="e">
        <f>IF($D627&gt;=1,($B626/HLOOKUP($D627,'[7]Annuity Cal'!$H$7:$BE$11,2,FALSE))*HLOOKUP(AJ627,'[7]Annuity Cal'!$H$7:$BE$11,5,FALSE),(IF(AJ627&lt;=(-1),AJ627,0)))</f>
        <v>#N/A</v>
      </c>
      <c r="AK631" s="35" t="e">
        <f>IF($D627&gt;=1,($B626/HLOOKUP($D627,'[7]Annuity Cal'!$H$7:$BE$11,2,FALSE))*HLOOKUP(AK627,'[7]Annuity Cal'!$H$7:$BE$11,5,FALSE),(IF(AK627&lt;=(-1),AK627,0)))</f>
        <v>#N/A</v>
      </c>
      <c r="AL631" s="35" t="e">
        <f>IF($D627&gt;=1,($B626/HLOOKUP($D627,'[7]Annuity Cal'!$H$7:$BE$11,2,FALSE))*HLOOKUP(AL627,'[7]Annuity Cal'!$H$7:$BE$11,5,FALSE),(IF(AL627&lt;=(-1),AL627,0)))</f>
        <v>#N/A</v>
      </c>
      <c r="AM631" s="35" t="e">
        <f>IF($D627&gt;=1,($B626/HLOOKUP($D627,'[7]Annuity Cal'!$H$7:$BE$11,2,FALSE))*HLOOKUP(AM627,'[7]Annuity Cal'!$H$7:$BE$11,5,FALSE),(IF(AM627&lt;=(-1),AM627,0)))</f>
        <v>#N/A</v>
      </c>
      <c r="AN631" s="35" t="e">
        <f>IF($D627&gt;=1,($B626/HLOOKUP($D627,'[7]Annuity Cal'!$H$7:$BE$11,2,FALSE))*HLOOKUP(AN627,'[7]Annuity Cal'!$H$7:$BE$11,5,FALSE),(IF(AN627&lt;=(-1),AN627,0)))</f>
        <v>#N/A</v>
      </c>
      <c r="AO631" s="35" t="e">
        <f>IF($D627&gt;=1,($B626/HLOOKUP($D627,'[7]Annuity Cal'!$H$7:$BE$11,2,FALSE))*HLOOKUP(AO627,'[7]Annuity Cal'!$H$7:$BE$11,5,FALSE),(IF(AO627&lt;=(-1),AO627,0)))</f>
        <v>#N/A</v>
      </c>
      <c r="AP631" s="35" t="e">
        <f>IF($D627&gt;=1,($B626/HLOOKUP($D627,'[7]Annuity Cal'!$H$7:$BE$11,2,FALSE))*HLOOKUP(AP627,'[7]Annuity Cal'!$H$7:$BE$11,5,FALSE),(IF(AP627&lt;=(-1),AP627,0)))</f>
        <v>#N/A</v>
      </c>
      <c r="AQ631" s="35" t="e">
        <f>IF($D627&gt;=1,($B626/HLOOKUP($D627,'[7]Annuity Cal'!$H$7:$BE$11,2,FALSE))*HLOOKUP(AQ627,'[7]Annuity Cal'!$H$7:$BE$11,5,FALSE),(IF(AQ627&lt;=(-1),AQ627,0)))</f>
        <v>#N/A</v>
      </c>
      <c r="AR631" s="35" t="e">
        <f>IF($D627&gt;=1,($B626/HLOOKUP($D627,'[7]Annuity Cal'!$H$7:$BE$11,2,FALSE))*HLOOKUP(AR627,'[7]Annuity Cal'!$H$7:$BE$11,5,FALSE),(IF(AR627&lt;=(-1),AR627,0)))</f>
        <v>#N/A</v>
      </c>
      <c r="AS631" s="35" t="e">
        <f>IF($D627&gt;=1,($B626/HLOOKUP($D627,'[7]Annuity Cal'!$H$7:$BE$11,2,FALSE))*HLOOKUP(AS627,'[7]Annuity Cal'!$H$7:$BE$11,5,FALSE),(IF(AS627&lt;=(-1),AS627,0)))</f>
        <v>#N/A</v>
      </c>
      <c r="AT631" s="35" t="e">
        <f>IF($D627&gt;=1,($B626/HLOOKUP($D627,'[7]Annuity Cal'!$H$7:$BE$11,2,FALSE))*HLOOKUP(AT627,'[7]Annuity Cal'!$H$7:$BE$11,5,FALSE),(IF(AT627&lt;=(-1),AT627,0)))</f>
        <v>#N/A</v>
      </c>
      <c r="AU631" s="35" t="e">
        <f>IF($D627&gt;=1,($B626/HLOOKUP($D627,'[7]Annuity Cal'!$H$7:$BE$11,2,FALSE))*HLOOKUP(AU627,'[7]Annuity Cal'!$H$7:$BE$11,5,FALSE),(IF(AU627&lt;=(-1),AU627,0)))</f>
        <v>#N/A</v>
      </c>
      <c r="AV631" s="35" t="e">
        <f>IF($D627&gt;=1,($B626/HLOOKUP($D627,'[7]Annuity Cal'!$H$7:$BE$11,2,FALSE))*HLOOKUP(AV627,'[7]Annuity Cal'!$H$7:$BE$11,5,FALSE),(IF(AV627&lt;=(-1),AV627,0)))</f>
        <v>#N/A</v>
      </c>
      <c r="AW631" s="35" t="e">
        <f>IF($D627&gt;=1,($B626/HLOOKUP($D627,'[7]Annuity Cal'!$H$7:$BE$11,2,FALSE))*HLOOKUP(AW627,'[7]Annuity Cal'!$H$7:$BE$11,5,FALSE),(IF(AW627&lt;=(-1),AW627,0)))</f>
        <v>#N/A</v>
      </c>
      <c r="AX631" s="35" t="e">
        <f>IF($D627&gt;=1,($B626/HLOOKUP($D627,'[7]Annuity Cal'!$H$7:$BE$11,2,FALSE))*HLOOKUP(AX627,'[7]Annuity Cal'!$H$7:$BE$11,5,FALSE),(IF(AX627&lt;=(-1),AX627,0)))</f>
        <v>#N/A</v>
      </c>
      <c r="AY631" s="35" t="e">
        <f>IF($D627&gt;=1,($B626/HLOOKUP($D627,'[7]Annuity Cal'!$H$7:$BE$11,2,FALSE))*HLOOKUP(AY627,'[7]Annuity Cal'!$H$7:$BE$11,5,FALSE),(IF(AY627&lt;=(-1),AY627,0)))</f>
        <v>#N/A</v>
      </c>
      <c r="AZ631" s="35" t="e">
        <f>IF($D627&gt;=1,($B626/HLOOKUP($D627,'[7]Annuity Cal'!$H$7:$BE$11,2,FALSE))*HLOOKUP(AZ627,'[7]Annuity Cal'!$H$7:$BE$11,5,FALSE),(IF(AZ627&lt;=(-1),AZ627,0)))</f>
        <v>#N/A</v>
      </c>
      <c r="BA631" s="35" t="e">
        <f>IF($D627&gt;=1,($B626/HLOOKUP($D627,'[7]Annuity Cal'!$H$7:$BE$11,2,FALSE))*HLOOKUP(BA627,'[7]Annuity Cal'!$H$7:$BE$11,5,FALSE),(IF(BA627&lt;=(-1),BA627,0)))</f>
        <v>#N/A</v>
      </c>
      <c r="BB631" s="35" t="e">
        <f>IF($D627&gt;=1,($B626/HLOOKUP($D627,'[7]Annuity Cal'!$H$7:$BE$11,2,FALSE))*HLOOKUP(BB627,'[7]Annuity Cal'!$H$7:$BE$11,5,FALSE),(IF(BB627&lt;=(-1),BB627,0)))</f>
        <v>#N/A</v>
      </c>
      <c r="BC631" s="35" t="e">
        <f>IF($D627&gt;=1,($B626/HLOOKUP($D627,'[7]Annuity Cal'!$H$7:$BE$11,2,FALSE))*HLOOKUP(BC627,'[7]Annuity Cal'!$H$7:$BE$11,5,FALSE),(IF(BC627&lt;=(-1),BC627,0)))</f>
        <v>#N/A</v>
      </c>
      <c r="BD631" s="35" t="e">
        <f>IF($D627&gt;=1,($B626/HLOOKUP($D627,'[7]Annuity Cal'!$H$7:$BE$11,2,FALSE))*HLOOKUP(BD627,'[7]Annuity Cal'!$H$7:$BE$11,5,FALSE),(IF(BD627&lt;=(-1),BD627,0)))</f>
        <v>#N/A</v>
      </c>
      <c r="BE631" s="35" t="e">
        <f>IF($D627&gt;=1,($B626/HLOOKUP($D627,'[7]Annuity Cal'!$H$7:$BE$11,2,FALSE))*HLOOKUP(BE627,'[7]Annuity Cal'!$H$7:$BE$11,5,FALSE),(IF(BE627&lt;=(-1),BE627,0)))</f>
        <v>#N/A</v>
      </c>
      <c r="BF631" s="35" t="e">
        <f>IF($D627&gt;=1,($B626/HLOOKUP($D627,'[7]Annuity Cal'!$H$7:$BE$11,2,FALSE))*HLOOKUP(BF627,'[7]Annuity Cal'!$H$7:$BE$11,5,FALSE),(IF(BF627&lt;=(-1),BF627,0)))</f>
        <v>#N/A</v>
      </c>
      <c r="BG631" s="35" t="e">
        <f>IF($D627&gt;=1,($B626/HLOOKUP($D627,'[7]Annuity Cal'!$H$7:$BE$11,2,FALSE))*HLOOKUP(BG627,'[7]Annuity Cal'!$H$7:$BE$11,5,FALSE),(IF(BG627&lt;=(-1),BG627,0)))</f>
        <v>#N/A</v>
      </c>
      <c r="BH631" s="35" t="e">
        <f>IF($D627&gt;=1,($B626/HLOOKUP($D627,'[7]Annuity Cal'!$H$7:$BE$11,2,FALSE))*HLOOKUP(BH627,'[7]Annuity Cal'!$H$7:$BE$11,5,FALSE),(IF(BH627&lt;=(-1),BH627,0)))</f>
        <v>#N/A</v>
      </c>
      <c r="BI631" s="35" t="e">
        <f>IF($D627&gt;=1,($B626/HLOOKUP($D627,'[7]Annuity Cal'!$H$7:$BE$11,2,FALSE))*HLOOKUP(BI627,'[7]Annuity Cal'!$H$7:$BE$11,5,FALSE),(IF(BI627&lt;=(-1),BI627,0)))</f>
        <v>#N/A</v>
      </c>
      <c r="BJ631" s="35" t="e">
        <f>IF($D627&gt;=1,($B626/HLOOKUP($D627,'[7]Annuity Cal'!$H$7:$BE$11,2,FALSE))*HLOOKUP(BJ627,'[7]Annuity Cal'!$H$7:$BE$11,5,FALSE),(IF(BJ627&lt;=(-1),BJ627,0)))</f>
        <v>#N/A</v>
      </c>
      <c r="BK631" s="35" t="e">
        <f>IF($D627&gt;=1,($B626/HLOOKUP($D627,'[7]Annuity Cal'!$H$7:$BE$11,2,FALSE))*HLOOKUP(BK627,'[7]Annuity Cal'!$H$7:$BE$11,5,FALSE),(IF(BK627&lt;=(-1),BK627,0)))</f>
        <v>#N/A</v>
      </c>
      <c r="BL631" s="35" t="e">
        <f>IF($D627&gt;=1,($B626/HLOOKUP($D627,'[7]Annuity Cal'!$H$7:$BE$11,2,FALSE))*HLOOKUP(BL627,'[7]Annuity Cal'!$H$7:$BE$11,5,FALSE),(IF(BL627&lt;=(-1),BL627,0)))</f>
        <v>#N/A</v>
      </c>
      <c r="BM631" s="35" t="e">
        <f>IF($D627&gt;=1,($B626/HLOOKUP($D627,'[7]Annuity Cal'!$H$7:$BE$11,2,FALSE))*HLOOKUP(BM627,'[7]Annuity Cal'!$H$7:$BE$11,5,FALSE),(IF(BM627&lt;=(-1),BM627,0)))</f>
        <v>#N/A</v>
      </c>
      <c r="BN631" s="35" t="e">
        <f>IF($D627&gt;=1,($B626/HLOOKUP($D627,'[7]Annuity Cal'!$H$7:$BE$11,2,FALSE))*HLOOKUP(BN627,'[7]Annuity Cal'!$H$7:$BE$11,5,FALSE),(IF(BN627&lt;=(-1),BN627,0)))</f>
        <v>#N/A</v>
      </c>
    </row>
    <row r="632" spans="1:66" hidden="1">
      <c r="D632" s="35">
        <f>D628-D629</f>
        <v>13634782.629055476</v>
      </c>
      <c r="E632" s="35">
        <f t="shared" ref="E632:BN632" si="282">E628-E629</f>
        <v>13358663.538792018</v>
      </c>
      <c r="F632" s="35">
        <f t="shared" si="282"/>
        <v>13066568.986877602</v>
      </c>
      <c r="G632" s="35">
        <f t="shared" si="282"/>
        <v>12757574.678745281</v>
      </c>
      <c r="H632" s="35">
        <f t="shared" si="282"/>
        <v>12430702.842785304</v>
      </c>
      <c r="I632" s="35">
        <f t="shared" si="282"/>
        <v>12084919.136316216</v>
      </c>
      <c r="J632" s="35">
        <f t="shared" si="282"/>
        <v>11719129.372544272</v>
      </c>
      <c r="K632" s="35">
        <f t="shared" si="282"/>
        <v>11332176.058154095</v>
      </c>
      <c r="L632" s="35">
        <f t="shared" si="282"/>
        <v>10922834.7305742</v>
      </c>
      <c r="M632" s="35">
        <f t="shared" si="282"/>
        <v>10489810.083327182</v>
      </c>
      <c r="N632" s="35">
        <f t="shared" si="282"/>
        <v>10031731.867203729</v>
      </c>
      <c r="O632" s="35">
        <f t="shared" si="282"/>
        <v>9547150.5542902779</v>
      </c>
      <c r="P632" s="35">
        <f t="shared" si="282"/>
        <v>9034532.7511296906</v>
      </c>
      <c r="Q632" s="35">
        <f t="shared" si="282"/>
        <v>8492256.3465005271</v>
      </c>
      <c r="R632" s="35">
        <f t="shared" si="282"/>
        <v>7918605.3784606755</v>
      </c>
      <c r="S632" s="35">
        <f t="shared" si="282"/>
        <v>7311764.6044128034</v>
      </c>
      <c r="T632" s="35">
        <f t="shared" si="282"/>
        <v>6669813.7570093051</v>
      </c>
      <c r="U632" s="35">
        <f t="shared" si="282"/>
        <v>5990721.4677203186</v>
      </c>
      <c r="V632" s="35">
        <f t="shared" si="282"/>
        <v>5272338.8388367547</v>
      </c>
      <c r="W632" s="35">
        <f t="shared" si="282"/>
        <v>4512392.6435677847</v>
      </c>
      <c r="X632" s="35">
        <f t="shared" si="282"/>
        <v>3708478.1327153961</v>
      </c>
      <c r="Y632" s="35">
        <f t="shared" si="282"/>
        <v>2858051.4251636905</v>
      </c>
      <c r="Z632" s="35">
        <f t="shared" si="282"/>
        <v>1958421.4581036363</v>
      </c>
      <c r="AA632" s="35">
        <f t="shared" si="282"/>
        <v>1006741.4715208219</v>
      </c>
      <c r="AB632" s="35">
        <f t="shared" si="282"/>
        <v>1.7462298274040222E-9</v>
      </c>
      <c r="AC632" s="35" t="e">
        <f t="shared" si="282"/>
        <v>#N/A</v>
      </c>
      <c r="AD632" s="35" t="e">
        <f t="shared" si="282"/>
        <v>#N/A</v>
      </c>
      <c r="AE632" s="35" t="e">
        <f t="shared" si="282"/>
        <v>#N/A</v>
      </c>
      <c r="AF632" s="35" t="e">
        <f t="shared" si="282"/>
        <v>#N/A</v>
      </c>
      <c r="AG632" s="35" t="e">
        <f t="shared" si="282"/>
        <v>#N/A</v>
      </c>
      <c r="AH632" s="35" t="e">
        <f t="shared" si="282"/>
        <v>#N/A</v>
      </c>
      <c r="AI632" s="35" t="e">
        <f t="shared" si="282"/>
        <v>#N/A</v>
      </c>
      <c r="AJ632" s="35" t="e">
        <f t="shared" si="282"/>
        <v>#N/A</v>
      </c>
      <c r="AK632" s="35" t="e">
        <f t="shared" si="282"/>
        <v>#N/A</v>
      </c>
      <c r="AL632" s="35" t="e">
        <f t="shared" si="282"/>
        <v>#N/A</v>
      </c>
      <c r="AM632" s="35" t="e">
        <f t="shared" si="282"/>
        <v>#N/A</v>
      </c>
      <c r="AN632" s="35" t="e">
        <f t="shared" si="282"/>
        <v>#N/A</v>
      </c>
      <c r="AO632" s="35" t="e">
        <f t="shared" si="282"/>
        <v>#N/A</v>
      </c>
      <c r="AP632" s="35" t="e">
        <f t="shared" si="282"/>
        <v>#N/A</v>
      </c>
      <c r="AQ632" s="35" t="e">
        <f t="shared" si="282"/>
        <v>#N/A</v>
      </c>
      <c r="AR632" s="35" t="e">
        <f t="shared" si="282"/>
        <v>#N/A</v>
      </c>
      <c r="AS632" s="35" t="e">
        <f t="shared" si="282"/>
        <v>#N/A</v>
      </c>
      <c r="AT632" s="35" t="e">
        <f t="shared" si="282"/>
        <v>#N/A</v>
      </c>
      <c r="AU632" s="35" t="e">
        <f t="shared" si="282"/>
        <v>#N/A</v>
      </c>
      <c r="AV632" s="35" t="e">
        <f t="shared" si="282"/>
        <v>#N/A</v>
      </c>
      <c r="AW632" s="35" t="e">
        <f t="shared" si="282"/>
        <v>#N/A</v>
      </c>
      <c r="AX632" s="35" t="e">
        <f t="shared" si="282"/>
        <v>#N/A</v>
      </c>
      <c r="AY632" s="35" t="e">
        <f t="shared" si="282"/>
        <v>#N/A</v>
      </c>
      <c r="AZ632" s="35" t="e">
        <f t="shared" si="282"/>
        <v>#N/A</v>
      </c>
      <c r="BA632" s="35" t="e">
        <f t="shared" si="282"/>
        <v>#N/A</v>
      </c>
      <c r="BB632" s="35" t="e">
        <f t="shared" si="282"/>
        <v>#N/A</v>
      </c>
      <c r="BC632" s="35" t="e">
        <f t="shared" si="282"/>
        <v>#N/A</v>
      </c>
      <c r="BD632" s="35" t="e">
        <f t="shared" si="282"/>
        <v>#N/A</v>
      </c>
      <c r="BE632" s="35" t="e">
        <f t="shared" si="282"/>
        <v>#N/A</v>
      </c>
      <c r="BF632" s="35" t="e">
        <f t="shared" si="282"/>
        <v>#N/A</v>
      </c>
      <c r="BG632" s="35" t="e">
        <f t="shared" si="282"/>
        <v>#N/A</v>
      </c>
      <c r="BH632" s="35" t="e">
        <f t="shared" si="282"/>
        <v>#N/A</v>
      </c>
      <c r="BI632" s="35" t="e">
        <f t="shared" si="282"/>
        <v>#N/A</v>
      </c>
      <c r="BJ632" s="35" t="e">
        <f t="shared" si="282"/>
        <v>#N/A</v>
      </c>
      <c r="BK632" s="35" t="e">
        <f t="shared" si="282"/>
        <v>#N/A</v>
      </c>
      <c r="BL632" s="35" t="e">
        <f t="shared" si="282"/>
        <v>#N/A</v>
      </c>
      <c r="BM632" s="35" t="e">
        <f t="shared" si="282"/>
        <v>#N/A</v>
      </c>
      <c r="BN632" s="35" t="e">
        <f t="shared" si="282"/>
        <v>#N/A</v>
      </c>
    </row>
    <row r="633" spans="1:66" hidden="1"/>
    <row r="634" spans="1:66" hidden="1">
      <c r="C634" s="35" t="s">
        <v>12</v>
      </c>
      <c r="E634" s="35">
        <f>D628</f>
        <v>13895800</v>
      </c>
      <c r="F634" s="35">
        <f t="shared" ref="F634:U638" si="283">E628</f>
        <v>13634782.629055476</v>
      </c>
      <c r="G634" s="35">
        <f t="shared" si="283"/>
        <v>13358663.538792018</v>
      </c>
      <c r="H634" s="35">
        <f t="shared" si="283"/>
        <v>13066568.986877602</v>
      </c>
      <c r="I634" s="35">
        <f t="shared" si="283"/>
        <v>12757574.678745281</v>
      </c>
      <c r="J634" s="35">
        <f t="shared" si="283"/>
        <v>12430702.842785304</v>
      </c>
      <c r="K634" s="35">
        <f t="shared" si="283"/>
        <v>12084919.136316216</v>
      </c>
      <c r="L634" s="35">
        <f t="shared" si="283"/>
        <v>11719129.372544272</v>
      </c>
      <c r="M634" s="35">
        <f t="shared" si="283"/>
        <v>11332176.058154095</v>
      </c>
      <c r="N634" s="35">
        <f t="shared" si="283"/>
        <v>10922834.7305742</v>
      </c>
      <c r="O634" s="35">
        <f t="shared" si="283"/>
        <v>10489810.083327182</v>
      </c>
      <c r="P634" s="35">
        <f t="shared" si="283"/>
        <v>10031731.867203729</v>
      </c>
      <c r="Q634" s="35">
        <f t="shared" si="283"/>
        <v>9547150.5542902779</v>
      </c>
      <c r="R634" s="35">
        <f t="shared" si="283"/>
        <v>9034532.7511296906</v>
      </c>
      <c r="S634" s="35">
        <f t="shared" si="283"/>
        <v>8492256.3465005271</v>
      </c>
      <c r="T634" s="35">
        <f t="shared" si="283"/>
        <v>7918605.3784606755</v>
      </c>
      <c r="U634" s="35">
        <f t="shared" si="283"/>
        <v>7311764.6044128034</v>
      </c>
      <c r="V634" s="35">
        <f t="shared" ref="V634:AK638" si="284">U628</f>
        <v>6669813.7570093051</v>
      </c>
      <c r="W634" s="35">
        <f t="shared" si="284"/>
        <v>5990721.4677203186</v>
      </c>
      <c r="X634" s="35">
        <f t="shared" si="284"/>
        <v>5272338.8388367547</v>
      </c>
      <c r="Y634" s="35">
        <f t="shared" si="284"/>
        <v>4512392.6435677847</v>
      </c>
      <c r="Z634" s="35">
        <f t="shared" si="284"/>
        <v>3708478.1327153961</v>
      </c>
      <c r="AA634" s="35">
        <f t="shared" si="284"/>
        <v>2858051.4251636905</v>
      </c>
      <c r="AB634" s="35">
        <f t="shared" si="284"/>
        <v>1958421.4581036363</v>
      </c>
      <c r="AC634" s="35">
        <f t="shared" si="284"/>
        <v>1006741.4715208219</v>
      </c>
      <c r="AD634" s="35">
        <f t="shared" si="284"/>
        <v>1.7462298274040222E-9</v>
      </c>
      <c r="AE634" s="35" t="e">
        <f t="shared" si="284"/>
        <v>#N/A</v>
      </c>
      <c r="AF634" s="35" t="e">
        <f t="shared" si="284"/>
        <v>#N/A</v>
      </c>
      <c r="AG634" s="35" t="e">
        <f t="shared" si="284"/>
        <v>#N/A</v>
      </c>
      <c r="AH634" s="35" t="e">
        <f t="shared" si="284"/>
        <v>#N/A</v>
      </c>
      <c r="AI634" s="35" t="e">
        <f t="shared" si="284"/>
        <v>#N/A</v>
      </c>
      <c r="AJ634" s="35" t="e">
        <f t="shared" si="284"/>
        <v>#N/A</v>
      </c>
      <c r="AK634" s="35" t="e">
        <f t="shared" si="284"/>
        <v>#N/A</v>
      </c>
      <c r="AL634" s="35" t="e">
        <f t="shared" ref="AL634:BA638" si="285">AK628</f>
        <v>#N/A</v>
      </c>
      <c r="AM634" s="35" t="e">
        <f t="shared" si="285"/>
        <v>#N/A</v>
      </c>
      <c r="AN634" s="35" t="e">
        <f t="shared" si="285"/>
        <v>#N/A</v>
      </c>
      <c r="AO634" s="35" t="e">
        <f t="shared" si="285"/>
        <v>#N/A</v>
      </c>
      <c r="AP634" s="35" t="e">
        <f t="shared" si="285"/>
        <v>#N/A</v>
      </c>
      <c r="AQ634" s="35" t="e">
        <f t="shared" si="285"/>
        <v>#N/A</v>
      </c>
      <c r="AR634" s="35" t="e">
        <f t="shared" si="285"/>
        <v>#N/A</v>
      </c>
      <c r="AS634" s="35" t="e">
        <f t="shared" si="285"/>
        <v>#N/A</v>
      </c>
      <c r="AT634" s="35" t="e">
        <f t="shared" si="285"/>
        <v>#N/A</v>
      </c>
      <c r="AU634" s="35" t="e">
        <f t="shared" si="285"/>
        <v>#N/A</v>
      </c>
      <c r="AV634" s="35" t="e">
        <f t="shared" si="285"/>
        <v>#N/A</v>
      </c>
      <c r="AW634" s="35" t="e">
        <f t="shared" si="285"/>
        <v>#N/A</v>
      </c>
      <c r="AX634" s="35" t="e">
        <f t="shared" si="285"/>
        <v>#N/A</v>
      </c>
      <c r="AY634" s="35" t="e">
        <f t="shared" si="285"/>
        <v>#N/A</v>
      </c>
      <c r="AZ634" s="35" t="e">
        <f t="shared" si="285"/>
        <v>#N/A</v>
      </c>
      <c r="BA634" s="35" t="e">
        <f t="shared" si="285"/>
        <v>#N/A</v>
      </c>
      <c r="BB634" s="35" t="e">
        <f t="shared" ref="BB634:BN638" si="286">BA628</f>
        <v>#N/A</v>
      </c>
      <c r="BC634" s="35" t="e">
        <f t="shared" si="286"/>
        <v>#N/A</v>
      </c>
      <c r="BD634" s="35" t="e">
        <f t="shared" si="286"/>
        <v>#N/A</v>
      </c>
      <c r="BE634" s="35" t="e">
        <f t="shared" si="286"/>
        <v>#N/A</v>
      </c>
      <c r="BF634" s="35" t="e">
        <f t="shared" si="286"/>
        <v>#N/A</v>
      </c>
      <c r="BG634" s="35" t="e">
        <f t="shared" si="286"/>
        <v>#N/A</v>
      </c>
      <c r="BH634" s="35" t="e">
        <f t="shared" si="286"/>
        <v>#N/A</v>
      </c>
      <c r="BI634" s="35" t="e">
        <f t="shared" si="286"/>
        <v>#N/A</v>
      </c>
      <c r="BJ634" s="35" t="e">
        <f t="shared" si="286"/>
        <v>#N/A</v>
      </c>
      <c r="BK634" s="35" t="e">
        <f t="shared" si="286"/>
        <v>#N/A</v>
      </c>
      <c r="BL634" s="35" t="e">
        <f t="shared" si="286"/>
        <v>#N/A</v>
      </c>
      <c r="BM634" s="35" t="e">
        <f t="shared" si="286"/>
        <v>#N/A</v>
      </c>
      <c r="BN634" s="35" t="e">
        <f t="shared" si="286"/>
        <v>#N/A</v>
      </c>
    </row>
    <row r="635" spans="1:66" hidden="1">
      <c r="C635" s="35" t="s">
        <v>0</v>
      </c>
      <c r="E635" s="35">
        <f>D629</f>
        <v>261017.37094452485</v>
      </c>
      <c r="F635" s="35">
        <f t="shared" si="283"/>
        <v>276119.09026345809</v>
      </c>
      <c r="G635" s="35">
        <f t="shared" si="283"/>
        <v>292094.55191441532</v>
      </c>
      <c r="H635" s="35">
        <f t="shared" si="283"/>
        <v>308994.30813232082</v>
      </c>
      <c r="I635" s="35">
        <f t="shared" si="283"/>
        <v>326871.83595997648</v>
      </c>
      <c r="J635" s="35">
        <f t="shared" si="283"/>
        <v>345783.70646908932</v>
      </c>
      <c r="K635" s="35">
        <f t="shared" si="283"/>
        <v>365789.76377194386</v>
      </c>
      <c r="L635" s="35">
        <f t="shared" si="283"/>
        <v>386953.31439017772</v>
      </c>
      <c r="M635" s="35">
        <f t="shared" si="283"/>
        <v>409341.32757989515</v>
      </c>
      <c r="N635" s="35">
        <f t="shared" si="283"/>
        <v>433024.64724701759</v>
      </c>
      <c r="O635" s="35">
        <f t="shared" si="283"/>
        <v>458078.21612345218</v>
      </c>
      <c r="P635" s="35">
        <f t="shared" si="283"/>
        <v>484581.31291345193</v>
      </c>
      <c r="Q635" s="35">
        <f t="shared" si="283"/>
        <v>512617.80316058733</v>
      </c>
      <c r="R635" s="35">
        <f t="shared" si="283"/>
        <v>542276.40462916414</v>
      </c>
      <c r="S635" s="35">
        <f t="shared" si="283"/>
        <v>573650.96803985164</v>
      </c>
      <c r="T635" s="35">
        <f t="shared" si="283"/>
        <v>606840.77404787159</v>
      </c>
      <c r="U635" s="35">
        <f t="shared" si="283"/>
        <v>641950.84740349848</v>
      </c>
      <c r="V635" s="35">
        <f t="shared" si="284"/>
        <v>679092.28928898647</v>
      </c>
      <c r="W635" s="35">
        <f t="shared" si="284"/>
        <v>718382.62888356368</v>
      </c>
      <c r="X635" s="35">
        <f t="shared" si="284"/>
        <v>759946.19526896987</v>
      </c>
      <c r="Y635" s="35">
        <f t="shared" si="284"/>
        <v>803914.51085238869</v>
      </c>
      <c r="Z635" s="35">
        <f t="shared" si="284"/>
        <v>850426.70755170553</v>
      </c>
      <c r="AA635" s="35">
        <f t="shared" si="284"/>
        <v>899629.9670600543</v>
      </c>
      <c r="AB635" s="35">
        <f t="shared" si="284"/>
        <v>951679.98658281437</v>
      </c>
      <c r="AC635" s="35">
        <f t="shared" si="284"/>
        <v>1006741.4715208202</v>
      </c>
      <c r="AD635" s="35" t="e">
        <f t="shared" si="284"/>
        <v>#N/A</v>
      </c>
      <c r="AE635" s="35" t="e">
        <f t="shared" si="284"/>
        <v>#N/A</v>
      </c>
      <c r="AF635" s="35" t="e">
        <f t="shared" si="284"/>
        <v>#N/A</v>
      </c>
      <c r="AG635" s="35" t="e">
        <f t="shared" si="284"/>
        <v>#N/A</v>
      </c>
      <c r="AH635" s="35" t="e">
        <f t="shared" si="284"/>
        <v>#N/A</v>
      </c>
      <c r="AI635" s="35" t="e">
        <f t="shared" si="284"/>
        <v>#N/A</v>
      </c>
      <c r="AJ635" s="35" t="e">
        <f t="shared" si="284"/>
        <v>#N/A</v>
      </c>
      <c r="AK635" s="35" t="e">
        <f t="shared" si="284"/>
        <v>#N/A</v>
      </c>
      <c r="AL635" s="35" t="e">
        <f t="shared" si="285"/>
        <v>#N/A</v>
      </c>
      <c r="AM635" s="35" t="e">
        <f t="shared" si="285"/>
        <v>#N/A</v>
      </c>
      <c r="AN635" s="35" t="e">
        <f t="shared" si="285"/>
        <v>#N/A</v>
      </c>
      <c r="AO635" s="35" t="e">
        <f t="shared" si="285"/>
        <v>#N/A</v>
      </c>
      <c r="AP635" s="35" t="e">
        <f t="shared" si="285"/>
        <v>#N/A</v>
      </c>
      <c r="AQ635" s="35" t="e">
        <f t="shared" si="285"/>
        <v>#N/A</v>
      </c>
      <c r="AR635" s="35" t="e">
        <f t="shared" si="285"/>
        <v>#N/A</v>
      </c>
      <c r="AS635" s="35" t="e">
        <f t="shared" si="285"/>
        <v>#N/A</v>
      </c>
      <c r="AT635" s="35" t="e">
        <f t="shared" si="285"/>
        <v>#N/A</v>
      </c>
      <c r="AU635" s="35" t="e">
        <f t="shared" si="285"/>
        <v>#N/A</v>
      </c>
      <c r="AV635" s="35" t="e">
        <f t="shared" si="285"/>
        <v>#N/A</v>
      </c>
      <c r="AW635" s="35" t="e">
        <f t="shared" si="285"/>
        <v>#N/A</v>
      </c>
      <c r="AX635" s="35" t="e">
        <f t="shared" si="285"/>
        <v>#N/A</v>
      </c>
      <c r="AY635" s="35" t="e">
        <f t="shared" si="285"/>
        <v>#N/A</v>
      </c>
      <c r="AZ635" s="35" t="e">
        <f t="shared" si="285"/>
        <v>#N/A</v>
      </c>
      <c r="BA635" s="35" t="e">
        <f t="shared" si="285"/>
        <v>#N/A</v>
      </c>
      <c r="BB635" s="35" t="e">
        <f t="shared" si="286"/>
        <v>#N/A</v>
      </c>
      <c r="BC635" s="35" t="e">
        <f t="shared" si="286"/>
        <v>#N/A</v>
      </c>
      <c r="BD635" s="35" t="e">
        <f t="shared" si="286"/>
        <v>#N/A</v>
      </c>
      <c r="BE635" s="35" t="e">
        <f t="shared" si="286"/>
        <v>#N/A</v>
      </c>
      <c r="BF635" s="35" t="e">
        <f t="shared" si="286"/>
        <v>#N/A</v>
      </c>
      <c r="BG635" s="35" t="e">
        <f t="shared" si="286"/>
        <v>#N/A</v>
      </c>
      <c r="BH635" s="35" t="e">
        <f t="shared" si="286"/>
        <v>#N/A</v>
      </c>
      <c r="BI635" s="35" t="e">
        <f t="shared" si="286"/>
        <v>#N/A</v>
      </c>
      <c r="BJ635" s="35" t="e">
        <f t="shared" si="286"/>
        <v>#N/A</v>
      </c>
      <c r="BK635" s="35" t="e">
        <f t="shared" si="286"/>
        <v>#N/A</v>
      </c>
      <c r="BL635" s="35" t="e">
        <f t="shared" si="286"/>
        <v>#N/A</v>
      </c>
      <c r="BM635" s="35" t="e">
        <f t="shared" si="286"/>
        <v>#N/A</v>
      </c>
      <c r="BN635" s="35" t="e">
        <f t="shared" si="286"/>
        <v>#N/A</v>
      </c>
    </row>
    <row r="636" spans="1:66" hidden="1">
      <c r="C636" s="35" t="s">
        <v>1</v>
      </c>
      <c r="E636" s="35">
        <f>D630</f>
        <v>774028.87641565187</v>
      </c>
      <c r="F636" s="35">
        <f t="shared" si="283"/>
        <v>758927.15709671867</v>
      </c>
      <c r="G636" s="35">
        <f t="shared" si="283"/>
        <v>742951.69544576143</v>
      </c>
      <c r="H636" s="35">
        <f t="shared" si="283"/>
        <v>726051.93922785588</v>
      </c>
      <c r="I636" s="35">
        <f t="shared" si="283"/>
        <v>708174.41140020022</v>
      </c>
      <c r="J636" s="35">
        <f t="shared" si="283"/>
        <v>689262.54089108738</v>
      </c>
      <c r="K636" s="35">
        <f t="shared" si="283"/>
        <v>669256.48358823289</v>
      </c>
      <c r="L636" s="35">
        <f t="shared" si="283"/>
        <v>648092.93296999903</v>
      </c>
      <c r="M636" s="35">
        <f t="shared" si="283"/>
        <v>625704.91978028161</v>
      </c>
      <c r="N636" s="35">
        <f t="shared" si="283"/>
        <v>602021.60011315916</v>
      </c>
      <c r="O636" s="35">
        <f t="shared" si="283"/>
        <v>576968.03123672458</v>
      </c>
      <c r="P636" s="35">
        <f t="shared" si="283"/>
        <v>550464.93444672483</v>
      </c>
      <c r="Q636" s="35">
        <f t="shared" si="283"/>
        <v>522428.44419958949</v>
      </c>
      <c r="R636" s="35">
        <f t="shared" si="283"/>
        <v>492769.84273101261</v>
      </c>
      <c r="S636" s="35">
        <f t="shared" si="283"/>
        <v>461395.27932032512</v>
      </c>
      <c r="T636" s="35">
        <f t="shared" si="283"/>
        <v>428205.47331230517</v>
      </c>
      <c r="U636" s="35">
        <f t="shared" si="283"/>
        <v>393095.39995667833</v>
      </c>
      <c r="V636" s="35">
        <f t="shared" si="284"/>
        <v>355953.95807119028</v>
      </c>
      <c r="W636" s="35">
        <f t="shared" si="284"/>
        <v>316663.61847661308</v>
      </c>
      <c r="X636" s="35">
        <f t="shared" si="284"/>
        <v>275100.05209120695</v>
      </c>
      <c r="Y636" s="35">
        <f t="shared" si="284"/>
        <v>231131.73650778807</v>
      </c>
      <c r="Z636" s="35">
        <f t="shared" si="284"/>
        <v>184619.53980847122</v>
      </c>
      <c r="AA636" s="35">
        <f t="shared" si="284"/>
        <v>135416.28030012245</v>
      </c>
      <c r="AB636" s="35">
        <f t="shared" si="284"/>
        <v>83366.260777362317</v>
      </c>
      <c r="AC636" s="35">
        <f t="shared" si="284"/>
        <v>28304.775839356622</v>
      </c>
      <c r="AD636" s="35" t="e">
        <f t="shared" si="284"/>
        <v>#N/A</v>
      </c>
      <c r="AE636" s="35" t="e">
        <f t="shared" si="284"/>
        <v>#N/A</v>
      </c>
      <c r="AF636" s="35" t="e">
        <f t="shared" si="284"/>
        <v>#N/A</v>
      </c>
      <c r="AG636" s="35" t="e">
        <f t="shared" si="284"/>
        <v>#N/A</v>
      </c>
      <c r="AH636" s="35" t="e">
        <f t="shared" si="284"/>
        <v>#N/A</v>
      </c>
      <c r="AI636" s="35" t="e">
        <f t="shared" si="284"/>
        <v>#N/A</v>
      </c>
      <c r="AJ636" s="35" t="e">
        <f t="shared" si="284"/>
        <v>#N/A</v>
      </c>
      <c r="AK636" s="35" t="e">
        <f t="shared" si="284"/>
        <v>#N/A</v>
      </c>
      <c r="AL636" s="35" t="e">
        <f t="shared" si="285"/>
        <v>#N/A</v>
      </c>
      <c r="AM636" s="35" t="e">
        <f t="shared" si="285"/>
        <v>#N/A</v>
      </c>
      <c r="AN636" s="35" t="e">
        <f t="shared" si="285"/>
        <v>#N/A</v>
      </c>
      <c r="AO636" s="35" t="e">
        <f t="shared" si="285"/>
        <v>#N/A</v>
      </c>
      <c r="AP636" s="35" t="e">
        <f t="shared" si="285"/>
        <v>#N/A</v>
      </c>
      <c r="AQ636" s="35" t="e">
        <f t="shared" si="285"/>
        <v>#N/A</v>
      </c>
      <c r="AR636" s="35" t="e">
        <f t="shared" si="285"/>
        <v>#N/A</v>
      </c>
      <c r="AS636" s="35" t="e">
        <f t="shared" si="285"/>
        <v>#N/A</v>
      </c>
      <c r="AT636" s="35" t="e">
        <f t="shared" si="285"/>
        <v>#N/A</v>
      </c>
      <c r="AU636" s="35" t="e">
        <f t="shared" si="285"/>
        <v>#N/A</v>
      </c>
      <c r="AV636" s="35" t="e">
        <f t="shared" si="285"/>
        <v>#N/A</v>
      </c>
      <c r="AW636" s="35" t="e">
        <f t="shared" si="285"/>
        <v>#N/A</v>
      </c>
      <c r="AX636" s="35" t="e">
        <f t="shared" si="285"/>
        <v>#N/A</v>
      </c>
      <c r="AY636" s="35" t="e">
        <f t="shared" si="285"/>
        <v>#N/A</v>
      </c>
      <c r="AZ636" s="35" t="e">
        <f t="shared" si="285"/>
        <v>#N/A</v>
      </c>
      <c r="BA636" s="35" t="e">
        <f t="shared" si="285"/>
        <v>#N/A</v>
      </c>
      <c r="BB636" s="35" t="e">
        <f t="shared" si="286"/>
        <v>#N/A</v>
      </c>
      <c r="BC636" s="35" t="e">
        <f t="shared" si="286"/>
        <v>#N/A</v>
      </c>
      <c r="BD636" s="35" t="e">
        <f t="shared" si="286"/>
        <v>#N/A</v>
      </c>
      <c r="BE636" s="35" t="e">
        <f t="shared" si="286"/>
        <v>#N/A</v>
      </c>
      <c r="BF636" s="35" t="e">
        <f t="shared" si="286"/>
        <v>#N/A</v>
      </c>
      <c r="BG636" s="35" t="e">
        <f t="shared" si="286"/>
        <v>#N/A</v>
      </c>
      <c r="BH636" s="35" t="e">
        <f t="shared" si="286"/>
        <v>#N/A</v>
      </c>
      <c r="BI636" s="35" t="e">
        <f t="shared" si="286"/>
        <v>#N/A</v>
      </c>
      <c r="BJ636" s="35" t="e">
        <f t="shared" si="286"/>
        <v>#N/A</v>
      </c>
      <c r="BK636" s="35" t="e">
        <f t="shared" si="286"/>
        <v>#N/A</v>
      </c>
      <c r="BL636" s="35" t="e">
        <f t="shared" si="286"/>
        <v>#N/A</v>
      </c>
      <c r="BM636" s="35" t="e">
        <f t="shared" si="286"/>
        <v>#N/A</v>
      </c>
      <c r="BN636" s="35" t="e">
        <f t="shared" si="286"/>
        <v>#N/A</v>
      </c>
    </row>
    <row r="637" spans="1:66" hidden="1">
      <c r="C637" s="35" t="s">
        <v>2</v>
      </c>
      <c r="E637" s="35">
        <f>D631</f>
        <v>1035046.2473601768</v>
      </c>
      <c r="F637" s="35">
        <f t="shared" si="283"/>
        <v>1035046.2473601768</v>
      </c>
      <c r="G637" s="35">
        <f t="shared" si="283"/>
        <v>1035046.2473601768</v>
      </c>
      <c r="H637" s="35">
        <f t="shared" si="283"/>
        <v>1035046.2473601768</v>
      </c>
      <c r="I637" s="35">
        <f t="shared" si="283"/>
        <v>1035046.2473601768</v>
      </c>
      <c r="J637" s="35">
        <f t="shared" si="283"/>
        <v>1035046.2473601768</v>
      </c>
      <c r="K637" s="35">
        <f t="shared" si="283"/>
        <v>1035046.2473601768</v>
      </c>
      <c r="L637" s="35">
        <f t="shared" si="283"/>
        <v>1035046.2473601768</v>
      </c>
      <c r="M637" s="35">
        <f t="shared" si="283"/>
        <v>1035046.2473601768</v>
      </c>
      <c r="N637" s="35">
        <f t="shared" si="283"/>
        <v>1035046.2473601768</v>
      </c>
      <c r="O637" s="35">
        <f t="shared" si="283"/>
        <v>1035046.2473601768</v>
      </c>
      <c r="P637" s="35">
        <f t="shared" si="283"/>
        <v>1035046.2473601768</v>
      </c>
      <c r="Q637" s="35">
        <f t="shared" si="283"/>
        <v>1035046.2473601768</v>
      </c>
      <c r="R637" s="35">
        <f t="shared" si="283"/>
        <v>1035046.2473601768</v>
      </c>
      <c r="S637" s="35">
        <f t="shared" si="283"/>
        <v>1035046.2473601768</v>
      </c>
      <c r="T637" s="35">
        <f t="shared" si="283"/>
        <v>1035046.2473601768</v>
      </c>
      <c r="U637" s="35">
        <f t="shared" si="283"/>
        <v>1035046.2473601768</v>
      </c>
      <c r="V637" s="35">
        <f t="shared" si="284"/>
        <v>1035046.2473601768</v>
      </c>
      <c r="W637" s="35">
        <f t="shared" si="284"/>
        <v>1035046.2473601768</v>
      </c>
      <c r="X637" s="35">
        <f t="shared" si="284"/>
        <v>1035046.2473601768</v>
      </c>
      <c r="Y637" s="35">
        <f t="shared" si="284"/>
        <v>1035046.2473601768</v>
      </c>
      <c r="Z637" s="35">
        <f t="shared" si="284"/>
        <v>1035046.2473601768</v>
      </c>
      <c r="AA637" s="35">
        <f t="shared" si="284"/>
        <v>1035046.2473601768</v>
      </c>
      <c r="AB637" s="35">
        <f t="shared" si="284"/>
        <v>1035046.2473601768</v>
      </c>
      <c r="AC637" s="35">
        <f t="shared" si="284"/>
        <v>1035046.2473601768</v>
      </c>
      <c r="AD637" s="35" t="e">
        <f t="shared" si="284"/>
        <v>#N/A</v>
      </c>
      <c r="AE637" s="35" t="e">
        <f t="shared" si="284"/>
        <v>#N/A</v>
      </c>
      <c r="AF637" s="35" t="e">
        <f t="shared" si="284"/>
        <v>#N/A</v>
      </c>
      <c r="AG637" s="35" t="e">
        <f t="shared" si="284"/>
        <v>#N/A</v>
      </c>
      <c r="AH637" s="35" t="e">
        <f t="shared" si="284"/>
        <v>#N/A</v>
      </c>
      <c r="AI637" s="35" t="e">
        <f t="shared" si="284"/>
        <v>#N/A</v>
      </c>
      <c r="AJ637" s="35" t="e">
        <f t="shared" si="284"/>
        <v>#N/A</v>
      </c>
      <c r="AK637" s="35" t="e">
        <f t="shared" si="284"/>
        <v>#N/A</v>
      </c>
      <c r="AL637" s="35" t="e">
        <f t="shared" si="285"/>
        <v>#N/A</v>
      </c>
      <c r="AM637" s="35" t="e">
        <f t="shared" si="285"/>
        <v>#N/A</v>
      </c>
      <c r="AN637" s="35" t="e">
        <f t="shared" si="285"/>
        <v>#N/A</v>
      </c>
      <c r="AO637" s="35" t="e">
        <f t="shared" si="285"/>
        <v>#N/A</v>
      </c>
      <c r="AP637" s="35" t="e">
        <f t="shared" si="285"/>
        <v>#N/A</v>
      </c>
      <c r="AQ637" s="35" t="e">
        <f t="shared" si="285"/>
        <v>#N/A</v>
      </c>
      <c r="AR637" s="35" t="e">
        <f t="shared" si="285"/>
        <v>#N/A</v>
      </c>
      <c r="AS637" s="35" t="e">
        <f t="shared" si="285"/>
        <v>#N/A</v>
      </c>
      <c r="AT637" s="35" t="e">
        <f t="shared" si="285"/>
        <v>#N/A</v>
      </c>
      <c r="AU637" s="35" t="e">
        <f t="shared" si="285"/>
        <v>#N/A</v>
      </c>
      <c r="AV637" s="35" t="e">
        <f t="shared" si="285"/>
        <v>#N/A</v>
      </c>
      <c r="AW637" s="35" t="e">
        <f t="shared" si="285"/>
        <v>#N/A</v>
      </c>
      <c r="AX637" s="35" t="e">
        <f t="shared" si="285"/>
        <v>#N/A</v>
      </c>
      <c r="AY637" s="35" t="e">
        <f t="shared" si="285"/>
        <v>#N/A</v>
      </c>
      <c r="AZ637" s="35" t="e">
        <f t="shared" si="285"/>
        <v>#N/A</v>
      </c>
      <c r="BA637" s="35" t="e">
        <f t="shared" si="285"/>
        <v>#N/A</v>
      </c>
      <c r="BB637" s="35" t="e">
        <f t="shared" si="286"/>
        <v>#N/A</v>
      </c>
      <c r="BC637" s="35" t="e">
        <f t="shared" si="286"/>
        <v>#N/A</v>
      </c>
      <c r="BD637" s="35" t="e">
        <f t="shared" si="286"/>
        <v>#N/A</v>
      </c>
      <c r="BE637" s="35" t="e">
        <f t="shared" si="286"/>
        <v>#N/A</v>
      </c>
      <c r="BF637" s="35" t="e">
        <f t="shared" si="286"/>
        <v>#N/A</v>
      </c>
      <c r="BG637" s="35" t="e">
        <f t="shared" si="286"/>
        <v>#N/A</v>
      </c>
      <c r="BH637" s="35" t="e">
        <f t="shared" si="286"/>
        <v>#N/A</v>
      </c>
      <c r="BI637" s="35" t="e">
        <f t="shared" si="286"/>
        <v>#N/A</v>
      </c>
      <c r="BJ637" s="35" t="e">
        <f t="shared" si="286"/>
        <v>#N/A</v>
      </c>
      <c r="BK637" s="35" t="e">
        <f t="shared" si="286"/>
        <v>#N/A</v>
      </c>
      <c r="BL637" s="35" t="e">
        <f t="shared" si="286"/>
        <v>#N/A</v>
      </c>
      <c r="BM637" s="35" t="e">
        <f t="shared" si="286"/>
        <v>#N/A</v>
      </c>
      <c r="BN637" s="35" t="e">
        <f t="shared" si="286"/>
        <v>#N/A</v>
      </c>
    </row>
    <row r="638" spans="1:66" hidden="1">
      <c r="C638" s="35" t="s">
        <v>13</v>
      </c>
      <c r="E638" s="35">
        <f>D632</f>
        <v>13634782.629055476</v>
      </c>
      <c r="F638" s="35">
        <f t="shared" si="283"/>
        <v>13358663.538792018</v>
      </c>
      <c r="G638" s="35">
        <f t="shared" si="283"/>
        <v>13066568.986877602</v>
      </c>
      <c r="H638" s="35">
        <f t="shared" si="283"/>
        <v>12757574.678745281</v>
      </c>
      <c r="I638" s="35">
        <f t="shared" si="283"/>
        <v>12430702.842785304</v>
      </c>
      <c r="J638" s="35">
        <f t="shared" si="283"/>
        <v>12084919.136316216</v>
      </c>
      <c r="K638" s="35">
        <f t="shared" si="283"/>
        <v>11719129.372544272</v>
      </c>
      <c r="L638" s="35">
        <f t="shared" si="283"/>
        <v>11332176.058154095</v>
      </c>
      <c r="M638" s="35">
        <f t="shared" si="283"/>
        <v>10922834.7305742</v>
      </c>
      <c r="N638" s="35">
        <f t="shared" si="283"/>
        <v>10489810.083327182</v>
      </c>
      <c r="O638" s="35">
        <f t="shared" si="283"/>
        <v>10031731.867203729</v>
      </c>
      <c r="P638" s="35">
        <f t="shared" si="283"/>
        <v>9547150.5542902779</v>
      </c>
      <c r="Q638" s="35">
        <f t="shared" si="283"/>
        <v>9034532.7511296906</v>
      </c>
      <c r="R638" s="35">
        <f t="shared" si="283"/>
        <v>8492256.3465005271</v>
      </c>
      <c r="S638" s="35">
        <f t="shared" si="283"/>
        <v>7918605.3784606755</v>
      </c>
      <c r="T638" s="35">
        <f t="shared" si="283"/>
        <v>7311764.6044128034</v>
      </c>
      <c r="U638" s="35">
        <f t="shared" si="283"/>
        <v>6669813.7570093051</v>
      </c>
      <c r="V638" s="35">
        <f t="shared" si="284"/>
        <v>5990721.4677203186</v>
      </c>
      <c r="W638" s="35">
        <f t="shared" si="284"/>
        <v>5272338.8388367547</v>
      </c>
      <c r="X638" s="35">
        <f t="shared" si="284"/>
        <v>4512392.6435677847</v>
      </c>
      <c r="Y638" s="35">
        <f t="shared" si="284"/>
        <v>3708478.1327153961</v>
      </c>
      <c r="Z638" s="35">
        <f t="shared" si="284"/>
        <v>2858051.4251636905</v>
      </c>
      <c r="AA638" s="35">
        <f t="shared" si="284"/>
        <v>1958421.4581036363</v>
      </c>
      <c r="AB638" s="35">
        <f t="shared" si="284"/>
        <v>1006741.4715208219</v>
      </c>
      <c r="AC638" s="35">
        <f t="shared" si="284"/>
        <v>1.7462298274040222E-9</v>
      </c>
      <c r="AD638" s="35" t="e">
        <f t="shared" si="284"/>
        <v>#N/A</v>
      </c>
      <c r="AE638" s="35" t="e">
        <f t="shared" si="284"/>
        <v>#N/A</v>
      </c>
      <c r="AF638" s="35" t="e">
        <f t="shared" si="284"/>
        <v>#N/A</v>
      </c>
      <c r="AG638" s="35" t="e">
        <f t="shared" si="284"/>
        <v>#N/A</v>
      </c>
      <c r="AH638" s="35" t="e">
        <f t="shared" si="284"/>
        <v>#N/A</v>
      </c>
      <c r="AI638" s="35" t="e">
        <f t="shared" si="284"/>
        <v>#N/A</v>
      </c>
      <c r="AJ638" s="35" t="e">
        <f t="shared" si="284"/>
        <v>#N/A</v>
      </c>
      <c r="AK638" s="35" t="e">
        <f t="shared" si="284"/>
        <v>#N/A</v>
      </c>
      <c r="AL638" s="35" t="e">
        <f t="shared" si="285"/>
        <v>#N/A</v>
      </c>
      <c r="AM638" s="35" t="e">
        <f t="shared" si="285"/>
        <v>#N/A</v>
      </c>
      <c r="AN638" s="35" t="e">
        <f t="shared" si="285"/>
        <v>#N/A</v>
      </c>
      <c r="AO638" s="35" t="e">
        <f t="shared" si="285"/>
        <v>#N/A</v>
      </c>
      <c r="AP638" s="35" t="e">
        <f t="shared" si="285"/>
        <v>#N/A</v>
      </c>
      <c r="AQ638" s="35" t="e">
        <f t="shared" si="285"/>
        <v>#N/A</v>
      </c>
      <c r="AR638" s="35" t="e">
        <f t="shared" si="285"/>
        <v>#N/A</v>
      </c>
      <c r="AS638" s="35" t="e">
        <f t="shared" si="285"/>
        <v>#N/A</v>
      </c>
      <c r="AT638" s="35" t="e">
        <f t="shared" si="285"/>
        <v>#N/A</v>
      </c>
      <c r="AU638" s="35" t="e">
        <f t="shared" si="285"/>
        <v>#N/A</v>
      </c>
      <c r="AV638" s="35" t="e">
        <f t="shared" si="285"/>
        <v>#N/A</v>
      </c>
      <c r="AW638" s="35" t="e">
        <f t="shared" si="285"/>
        <v>#N/A</v>
      </c>
      <c r="AX638" s="35" t="e">
        <f t="shared" si="285"/>
        <v>#N/A</v>
      </c>
      <c r="AY638" s="35" t="e">
        <f t="shared" si="285"/>
        <v>#N/A</v>
      </c>
      <c r="AZ638" s="35" t="e">
        <f t="shared" si="285"/>
        <v>#N/A</v>
      </c>
      <c r="BA638" s="35" t="e">
        <f t="shared" si="285"/>
        <v>#N/A</v>
      </c>
      <c r="BB638" s="35" t="e">
        <f t="shared" si="286"/>
        <v>#N/A</v>
      </c>
      <c r="BC638" s="35" t="e">
        <f t="shared" si="286"/>
        <v>#N/A</v>
      </c>
      <c r="BD638" s="35" t="e">
        <f t="shared" si="286"/>
        <v>#N/A</v>
      </c>
      <c r="BE638" s="35" t="e">
        <f t="shared" si="286"/>
        <v>#N/A</v>
      </c>
      <c r="BF638" s="35" t="e">
        <f t="shared" si="286"/>
        <v>#N/A</v>
      </c>
      <c r="BG638" s="35" t="e">
        <f t="shared" si="286"/>
        <v>#N/A</v>
      </c>
      <c r="BH638" s="35" t="e">
        <f t="shared" si="286"/>
        <v>#N/A</v>
      </c>
      <c r="BI638" s="35" t="e">
        <f t="shared" si="286"/>
        <v>#N/A</v>
      </c>
      <c r="BJ638" s="35" t="e">
        <f t="shared" si="286"/>
        <v>#N/A</v>
      </c>
      <c r="BK638" s="35" t="e">
        <f t="shared" si="286"/>
        <v>#N/A</v>
      </c>
      <c r="BL638" s="35" t="e">
        <f t="shared" si="286"/>
        <v>#N/A</v>
      </c>
      <c r="BM638" s="35" t="e">
        <f t="shared" si="286"/>
        <v>#N/A</v>
      </c>
      <c r="BN638" s="35" t="e">
        <f t="shared" si="286"/>
        <v>#N/A</v>
      </c>
    </row>
    <row r="639" spans="1:66" hidden="1"/>
    <row r="640" spans="1:66" hidden="1">
      <c r="C640" s="35" t="s">
        <v>12</v>
      </c>
      <c r="F640" s="35">
        <f>E634</f>
        <v>13895800</v>
      </c>
      <c r="G640" s="35">
        <f t="shared" ref="G640:V644" si="287">F634</f>
        <v>13634782.629055476</v>
      </c>
      <c r="H640" s="35">
        <f t="shared" si="287"/>
        <v>13358663.538792018</v>
      </c>
      <c r="I640" s="35">
        <f t="shared" si="287"/>
        <v>13066568.986877602</v>
      </c>
      <c r="J640" s="35">
        <f t="shared" si="287"/>
        <v>12757574.678745281</v>
      </c>
      <c r="K640" s="35">
        <f t="shared" si="287"/>
        <v>12430702.842785304</v>
      </c>
      <c r="L640" s="35">
        <f t="shared" si="287"/>
        <v>12084919.136316216</v>
      </c>
      <c r="M640" s="35">
        <f t="shared" si="287"/>
        <v>11719129.372544272</v>
      </c>
      <c r="N640" s="35">
        <f t="shared" si="287"/>
        <v>11332176.058154095</v>
      </c>
      <c r="O640" s="35">
        <f t="shared" si="287"/>
        <v>10922834.7305742</v>
      </c>
      <c r="P640" s="35">
        <f t="shared" si="287"/>
        <v>10489810.083327182</v>
      </c>
      <c r="Q640" s="35">
        <f t="shared" si="287"/>
        <v>10031731.867203729</v>
      </c>
      <c r="R640" s="35">
        <f t="shared" si="287"/>
        <v>9547150.5542902779</v>
      </c>
      <c r="S640" s="35">
        <f t="shared" si="287"/>
        <v>9034532.7511296906</v>
      </c>
      <c r="T640" s="35">
        <f t="shared" si="287"/>
        <v>8492256.3465005271</v>
      </c>
      <c r="U640" s="35">
        <f t="shared" si="287"/>
        <v>7918605.3784606755</v>
      </c>
      <c r="V640" s="35">
        <f t="shared" si="287"/>
        <v>7311764.6044128034</v>
      </c>
      <c r="W640" s="35">
        <f t="shared" ref="W640:AL644" si="288">V634</f>
        <v>6669813.7570093051</v>
      </c>
      <c r="X640" s="35">
        <f t="shared" si="288"/>
        <v>5990721.4677203186</v>
      </c>
      <c r="Y640" s="35">
        <f t="shared" si="288"/>
        <v>5272338.8388367547</v>
      </c>
      <c r="Z640" s="35">
        <f t="shared" si="288"/>
        <v>4512392.6435677847</v>
      </c>
      <c r="AA640" s="35">
        <f t="shared" si="288"/>
        <v>3708478.1327153961</v>
      </c>
      <c r="AB640" s="35">
        <f t="shared" si="288"/>
        <v>2858051.4251636905</v>
      </c>
      <c r="AC640" s="35">
        <f t="shared" si="288"/>
        <v>1958421.4581036363</v>
      </c>
      <c r="AD640" s="35">
        <f t="shared" si="288"/>
        <v>1006741.4715208219</v>
      </c>
      <c r="AE640" s="35">
        <f t="shared" si="288"/>
        <v>1.7462298274040222E-9</v>
      </c>
      <c r="AF640" s="35" t="e">
        <f t="shared" si="288"/>
        <v>#N/A</v>
      </c>
      <c r="AG640" s="35" t="e">
        <f t="shared" si="288"/>
        <v>#N/A</v>
      </c>
      <c r="AH640" s="35" t="e">
        <f t="shared" si="288"/>
        <v>#N/A</v>
      </c>
      <c r="AI640" s="35" t="e">
        <f t="shared" si="288"/>
        <v>#N/A</v>
      </c>
      <c r="AJ640" s="35" t="e">
        <f t="shared" si="288"/>
        <v>#N/A</v>
      </c>
      <c r="AK640" s="35" t="e">
        <f t="shared" si="288"/>
        <v>#N/A</v>
      </c>
      <c r="AL640" s="35" t="e">
        <f t="shared" si="288"/>
        <v>#N/A</v>
      </c>
      <c r="AM640" s="35" t="e">
        <f t="shared" ref="AM640:BB644" si="289">AL634</f>
        <v>#N/A</v>
      </c>
      <c r="AN640" s="35" t="e">
        <f t="shared" si="289"/>
        <v>#N/A</v>
      </c>
      <c r="AO640" s="35" t="e">
        <f t="shared" si="289"/>
        <v>#N/A</v>
      </c>
      <c r="AP640" s="35" t="e">
        <f t="shared" si="289"/>
        <v>#N/A</v>
      </c>
      <c r="AQ640" s="35" t="e">
        <f t="shared" si="289"/>
        <v>#N/A</v>
      </c>
      <c r="AR640" s="35" t="e">
        <f t="shared" si="289"/>
        <v>#N/A</v>
      </c>
      <c r="AS640" s="35" t="e">
        <f t="shared" si="289"/>
        <v>#N/A</v>
      </c>
      <c r="AT640" s="35" t="e">
        <f t="shared" si="289"/>
        <v>#N/A</v>
      </c>
      <c r="AU640" s="35" t="e">
        <f t="shared" si="289"/>
        <v>#N/A</v>
      </c>
      <c r="AV640" s="35" t="e">
        <f t="shared" si="289"/>
        <v>#N/A</v>
      </c>
      <c r="AW640" s="35" t="e">
        <f t="shared" si="289"/>
        <v>#N/A</v>
      </c>
      <c r="AX640" s="35" t="e">
        <f t="shared" si="289"/>
        <v>#N/A</v>
      </c>
      <c r="AY640" s="35" t="e">
        <f t="shared" si="289"/>
        <v>#N/A</v>
      </c>
      <c r="AZ640" s="35" t="e">
        <f t="shared" si="289"/>
        <v>#N/A</v>
      </c>
      <c r="BA640" s="35" t="e">
        <f t="shared" si="289"/>
        <v>#N/A</v>
      </c>
      <c r="BB640" s="35" t="e">
        <f t="shared" si="289"/>
        <v>#N/A</v>
      </c>
      <c r="BC640" s="35" t="e">
        <f t="shared" ref="BC640:BN644" si="290">BB634</f>
        <v>#N/A</v>
      </c>
      <c r="BD640" s="35" t="e">
        <f t="shared" si="290"/>
        <v>#N/A</v>
      </c>
      <c r="BE640" s="35" t="e">
        <f t="shared" si="290"/>
        <v>#N/A</v>
      </c>
      <c r="BF640" s="35" t="e">
        <f t="shared" si="290"/>
        <v>#N/A</v>
      </c>
      <c r="BG640" s="35" t="e">
        <f t="shared" si="290"/>
        <v>#N/A</v>
      </c>
      <c r="BH640" s="35" t="e">
        <f t="shared" si="290"/>
        <v>#N/A</v>
      </c>
      <c r="BI640" s="35" t="e">
        <f t="shared" si="290"/>
        <v>#N/A</v>
      </c>
      <c r="BJ640" s="35" t="e">
        <f t="shared" si="290"/>
        <v>#N/A</v>
      </c>
      <c r="BK640" s="35" t="e">
        <f t="shared" si="290"/>
        <v>#N/A</v>
      </c>
      <c r="BL640" s="35" t="e">
        <f t="shared" si="290"/>
        <v>#N/A</v>
      </c>
      <c r="BM640" s="35" t="e">
        <f t="shared" si="290"/>
        <v>#N/A</v>
      </c>
      <c r="BN640" s="35" t="e">
        <f t="shared" si="290"/>
        <v>#N/A</v>
      </c>
    </row>
    <row r="641" spans="3:66" hidden="1">
      <c r="C641" s="35" t="s">
        <v>0</v>
      </c>
      <c r="F641" s="35">
        <f>E635</f>
        <v>261017.37094452485</v>
      </c>
      <c r="G641" s="35">
        <f t="shared" si="287"/>
        <v>276119.09026345809</v>
      </c>
      <c r="H641" s="35">
        <f t="shared" si="287"/>
        <v>292094.55191441532</v>
      </c>
      <c r="I641" s="35">
        <f t="shared" si="287"/>
        <v>308994.30813232082</v>
      </c>
      <c r="J641" s="35">
        <f t="shared" si="287"/>
        <v>326871.83595997648</v>
      </c>
      <c r="K641" s="35">
        <f t="shared" si="287"/>
        <v>345783.70646908932</v>
      </c>
      <c r="L641" s="35">
        <f t="shared" si="287"/>
        <v>365789.76377194386</v>
      </c>
      <c r="M641" s="35">
        <f t="shared" si="287"/>
        <v>386953.31439017772</v>
      </c>
      <c r="N641" s="35">
        <f t="shared" si="287"/>
        <v>409341.32757989515</v>
      </c>
      <c r="O641" s="35">
        <f t="shared" si="287"/>
        <v>433024.64724701759</v>
      </c>
      <c r="P641" s="35">
        <f t="shared" si="287"/>
        <v>458078.21612345218</v>
      </c>
      <c r="Q641" s="35">
        <f t="shared" si="287"/>
        <v>484581.31291345193</v>
      </c>
      <c r="R641" s="35">
        <f t="shared" si="287"/>
        <v>512617.80316058733</v>
      </c>
      <c r="S641" s="35">
        <f t="shared" si="287"/>
        <v>542276.40462916414</v>
      </c>
      <c r="T641" s="35">
        <f t="shared" si="287"/>
        <v>573650.96803985164</v>
      </c>
      <c r="U641" s="35">
        <f t="shared" si="287"/>
        <v>606840.77404787159</v>
      </c>
      <c r="V641" s="35">
        <f t="shared" si="287"/>
        <v>641950.84740349848</v>
      </c>
      <c r="W641" s="35">
        <f t="shared" si="288"/>
        <v>679092.28928898647</v>
      </c>
      <c r="X641" s="35">
        <f t="shared" si="288"/>
        <v>718382.62888356368</v>
      </c>
      <c r="Y641" s="35">
        <f t="shared" si="288"/>
        <v>759946.19526896987</v>
      </c>
      <c r="Z641" s="35">
        <f t="shared" si="288"/>
        <v>803914.51085238869</v>
      </c>
      <c r="AA641" s="35">
        <f t="shared" si="288"/>
        <v>850426.70755170553</v>
      </c>
      <c r="AB641" s="35">
        <f t="shared" si="288"/>
        <v>899629.9670600543</v>
      </c>
      <c r="AC641" s="35">
        <f t="shared" si="288"/>
        <v>951679.98658281437</v>
      </c>
      <c r="AD641" s="35">
        <f t="shared" si="288"/>
        <v>1006741.4715208202</v>
      </c>
      <c r="AE641" s="35" t="e">
        <f t="shared" si="288"/>
        <v>#N/A</v>
      </c>
      <c r="AF641" s="35" t="e">
        <f t="shared" si="288"/>
        <v>#N/A</v>
      </c>
      <c r="AG641" s="35" t="e">
        <f t="shared" si="288"/>
        <v>#N/A</v>
      </c>
      <c r="AH641" s="35" t="e">
        <f t="shared" si="288"/>
        <v>#N/A</v>
      </c>
      <c r="AI641" s="35" t="e">
        <f t="shared" si="288"/>
        <v>#N/A</v>
      </c>
      <c r="AJ641" s="35" t="e">
        <f t="shared" si="288"/>
        <v>#N/A</v>
      </c>
      <c r="AK641" s="35" t="e">
        <f t="shared" si="288"/>
        <v>#N/A</v>
      </c>
      <c r="AL641" s="35" t="e">
        <f t="shared" si="288"/>
        <v>#N/A</v>
      </c>
      <c r="AM641" s="35" t="e">
        <f t="shared" si="289"/>
        <v>#N/A</v>
      </c>
      <c r="AN641" s="35" t="e">
        <f t="shared" si="289"/>
        <v>#N/A</v>
      </c>
      <c r="AO641" s="35" t="e">
        <f t="shared" si="289"/>
        <v>#N/A</v>
      </c>
      <c r="AP641" s="35" t="e">
        <f t="shared" si="289"/>
        <v>#N/A</v>
      </c>
      <c r="AQ641" s="35" t="e">
        <f t="shared" si="289"/>
        <v>#N/A</v>
      </c>
      <c r="AR641" s="35" t="e">
        <f t="shared" si="289"/>
        <v>#N/A</v>
      </c>
      <c r="AS641" s="35" t="e">
        <f t="shared" si="289"/>
        <v>#N/A</v>
      </c>
      <c r="AT641" s="35" t="e">
        <f t="shared" si="289"/>
        <v>#N/A</v>
      </c>
      <c r="AU641" s="35" t="e">
        <f t="shared" si="289"/>
        <v>#N/A</v>
      </c>
      <c r="AV641" s="35" t="e">
        <f t="shared" si="289"/>
        <v>#N/A</v>
      </c>
      <c r="AW641" s="35" t="e">
        <f t="shared" si="289"/>
        <v>#N/A</v>
      </c>
      <c r="AX641" s="35" t="e">
        <f t="shared" si="289"/>
        <v>#N/A</v>
      </c>
      <c r="AY641" s="35" t="e">
        <f t="shared" si="289"/>
        <v>#N/A</v>
      </c>
      <c r="AZ641" s="35" t="e">
        <f t="shared" si="289"/>
        <v>#N/A</v>
      </c>
      <c r="BA641" s="35" t="e">
        <f t="shared" si="289"/>
        <v>#N/A</v>
      </c>
      <c r="BB641" s="35" t="e">
        <f t="shared" si="289"/>
        <v>#N/A</v>
      </c>
      <c r="BC641" s="35" t="e">
        <f t="shared" si="290"/>
        <v>#N/A</v>
      </c>
      <c r="BD641" s="35" t="e">
        <f t="shared" si="290"/>
        <v>#N/A</v>
      </c>
      <c r="BE641" s="35" t="e">
        <f t="shared" si="290"/>
        <v>#N/A</v>
      </c>
      <c r="BF641" s="35" t="e">
        <f t="shared" si="290"/>
        <v>#N/A</v>
      </c>
      <c r="BG641" s="35" t="e">
        <f t="shared" si="290"/>
        <v>#N/A</v>
      </c>
      <c r="BH641" s="35" t="e">
        <f t="shared" si="290"/>
        <v>#N/A</v>
      </c>
      <c r="BI641" s="35" t="e">
        <f t="shared" si="290"/>
        <v>#N/A</v>
      </c>
      <c r="BJ641" s="35" t="e">
        <f t="shared" si="290"/>
        <v>#N/A</v>
      </c>
      <c r="BK641" s="35" t="e">
        <f t="shared" si="290"/>
        <v>#N/A</v>
      </c>
      <c r="BL641" s="35" t="e">
        <f t="shared" si="290"/>
        <v>#N/A</v>
      </c>
      <c r="BM641" s="35" t="e">
        <f t="shared" si="290"/>
        <v>#N/A</v>
      </c>
      <c r="BN641" s="35" t="e">
        <f t="shared" si="290"/>
        <v>#N/A</v>
      </c>
    </row>
    <row r="642" spans="3:66" hidden="1">
      <c r="C642" s="35" t="s">
        <v>1</v>
      </c>
      <c r="F642" s="35">
        <f>E636</f>
        <v>774028.87641565187</v>
      </c>
      <c r="G642" s="35">
        <f t="shared" si="287"/>
        <v>758927.15709671867</v>
      </c>
      <c r="H642" s="35">
        <f t="shared" si="287"/>
        <v>742951.69544576143</v>
      </c>
      <c r="I642" s="35">
        <f t="shared" si="287"/>
        <v>726051.93922785588</v>
      </c>
      <c r="J642" s="35">
        <f t="shared" si="287"/>
        <v>708174.41140020022</v>
      </c>
      <c r="K642" s="35">
        <f t="shared" si="287"/>
        <v>689262.54089108738</v>
      </c>
      <c r="L642" s="35">
        <f t="shared" si="287"/>
        <v>669256.48358823289</v>
      </c>
      <c r="M642" s="35">
        <f t="shared" si="287"/>
        <v>648092.93296999903</v>
      </c>
      <c r="N642" s="35">
        <f t="shared" si="287"/>
        <v>625704.91978028161</v>
      </c>
      <c r="O642" s="35">
        <f t="shared" si="287"/>
        <v>602021.60011315916</v>
      </c>
      <c r="P642" s="35">
        <f t="shared" si="287"/>
        <v>576968.03123672458</v>
      </c>
      <c r="Q642" s="35">
        <f t="shared" si="287"/>
        <v>550464.93444672483</v>
      </c>
      <c r="R642" s="35">
        <f t="shared" si="287"/>
        <v>522428.44419958949</v>
      </c>
      <c r="S642" s="35">
        <f t="shared" si="287"/>
        <v>492769.84273101261</v>
      </c>
      <c r="T642" s="35">
        <f t="shared" si="287"/>
        <v>461395.27932032512</v>
      </c>
      <c r="U642" s="35">
        <f t="shared" si="287"/>
        <v>428205.47331230517</v>
      </c>
      <c r="V642" s="35">
        <f t="shared" si="287"/>
        <v>393095.39995667833</v>
      </c>
      <c r="W642" s="35">
        <f t="shared" si="288"/>
        <v>355953.95807119028</v>
      </c>
      <c r="X642" s="35">
        <f t="shared" si="288"/>
        <v>316663.61847661308</v>
      </c>
      <c r="Y642" s="35">
        <f t="shared" si="288"/>
        <v>275100.05209120695</v>
      </c>
      <c r="Z642" s="35">
        <f t="shared" si="288"/>
        <v>231131.73650778807</v>
      </c>
      <c r="AA642" s="35">
        <f t="shared" si="288"/>
        <v>184619.53980847122</v>
      </c>
      <c r="AB642" s="35">
        <f t="shared" si="288"/>
        <v>135416.28030012245</v>
      </c>
      <c r="AC642" s="35">
        <f t="shared" si="288"/>
        <v>83366.260777362317</v>
      </c>
      <c r="AD642" s="35">
        <f t="shared" si="288"/>
        <v>28304.775839356622</v>
      </c>
      <c r="AE642" s="35" t="e">
        <f t="shared" si="288"/>
        <v>#N/A</v>
      </c>
      <c r="AF642" s="35" t="e">
        <f t="shared" si="288"/>
        <v>#N/A</v>
      </c>
      <c r="AG642" s="35" t="e">
        <f t="shared" si="288"/>
        <v>#N/A</v>
      </c>
      <c r="AH642" s="35" t="e">
        <f t="shared" si="288"/>
        <v>#N/A</v>
      </c>
      <c r="AI642" s="35" t="e">
        <f t="shared" si="288"/>
        <v>#N/A</v>
      </c>
      <c r="AJ642" s="35" t="e">
        <f t="shared" si="288"/>
        <v>#N/A</v>
      </c>
      <c r="AK642" s="35" t="e">
        <f t="shared" si="288"/>
        <v>#N/A</v>
      </c>
      <c r="AL642" s="35" t="e">
        <f t="shared" si="288"/>
        <v>#N/A</v>
      </c>
      <c r="AM642" s="35" t="e">
        <f t="shared" si="289"/>
        <v>#N/A</v>
      </c>
      <c r="AN642" s="35" t="e">
        <f t="shared" si="289"/>
        <v>#N/A</v>
      </c>
      <c r="AO642" s="35" t="e">
        <f t="shared" si="289"/>
        <v>#N/A</v>
      </c>
      <c r="AP642" s="35" t="e">
        <f t="shared" si="289"/>
        <v>#N/A</v>
      </c>
      <c r="AQ642" s="35" t="e">
        <f t="shared" si="289"/>
        <v>#N/A</v>
      </c>
      <c r="AR642" s="35" t="e">
        <f t="shared" si="289"/>
        <v>#N/A</v>
      </c>
      <c r="AS642" s="35" t="e">
        <f t="shared" si="289"/>
        <v>#N/A</v>
      </c>
      <c r="AT642" s="35" t="e">
        <f t="shared" si="289"/>
        <v>#N/A</v>
      </c>
      <c r="AU642" s="35" t="e">
        <f t="shared" si="289"/>
        <v>#N/A</v>
      </c>
      <c r="AV642" s="35" t="e">
        <f t="shared" si="289"/>
        <v>#N/A</v>
      </c>
      <c r="AW642" s="35" t="e">
        <f t="shared" si="289"/>
        <v>#N/A</v>
      </c>
      <c r="AX642" s="35" t="e">
        <f t="shared" si="289"/>
        <v>#N/A</v>
      </c>
      <c r="AY642" s="35" t="e">
        <f t="shared" si="289"/>
        <v>#N/A</v>
      </c>
      <c r="AZ642" s="35" t="e">
        <f t="shared" si="289"/>
        <v>#N/A</v>
      </c>
      <c r="BA642" s="35" t="e">
        <f t="shared" si="289"/>
        <v>#N/A</v>
      </c>
      <c r="BB642" s="35" t="e">
        <f t="shared" si="289"/>
        <v>#N/A</v>
      </c>
      <c r="BC642" s="35" t="e">
        <f t="shared" si="290"/>
        <v>#N/A</v>
      </c>
      <c r="BD642" s="35" t="e">
        <f t="shared" si="290"/>
        <v>#N/A</v>
      </c>
      <c r="BE642" s="35" t="e">
        <f t="shared" si="290"/>
        <v>#N/A</v>
      </c>
      <c r="BF642" s="35" t="e">
        <f t="shared" si="290"/>
        <v>#N/A</v>
      </c>
      <c r="BG642" s="35" t="e">
        <f t="shared" si="290"/>
        <v>#N/A</v>
      </c>
      <c r="BH642" s="35" t="e">
        <f t="shared" si="290"/>
        <v>#N/A</v>
      </c>
      <c r="BI642" s="35" t="e">
        <f t="shared" si="290"/>
        <v>#N/A</v>
      </c>
      <c r="BJ642" s="35" t="e">
        <f t="shared" si="290"/>
        <v>#N/A</v>
      </c>
      <c r="BK642" s="35" t="e">
        <f t="shared" si="290"/>
        <v>#N/A</v>
      </c>
      <c r="BL642" s="35" t="e">
        <f t="shared" si="290"/>
        <v>#N/A</v>
      </c>
      <c r="BM642" s="35" t="e">
        <f t="shared" si="290"/>
        <v>#N/A</v>
      </c>
      <c r="BN642" s="35" t="e">
        <f t="shared" si="290"/>
        <v>#N/A</v>
      </c>
    </row>
    <row r="643" spans="3:66" hidden="1">
      <c r="C643" s="35" t="s">
        <v>2</v>
      </c>
      <c r="F643" s="35">
        <f>E637</f>
        <v>1035046.2473601768</v>
      </c>
      <c r="G643" s="35">
        <f t="shared" si="287"/>
        <v>1035046.2473601768</v>
      </c>
      <c r="H643" s="35">
        <f t="shared" si="287"/>
        <v>1035046.2473601768</v>
      </c>
      <c r="I643" s="35">
        <f t="shared" si="287"/>
        <v>1035046.2473601768</v>
      </c>
      <c r="J643" s="35">
        <f t="shared" si="287"/>
        <v>1035046.2473601768</v>
      </c>
      <c r="K643" s="35">
        <f t="shared" si="287"/>
        <v>1035046.2473601768</v>
      </c>
      <c r="L643" s="35">
        <f t="shared" si="287"/>
        <v>1035046.2473601768</v>
      </c>
      <c r="M643" s="35">
        <f t="shared" si="287"/>
        <v>1035046.2473601768</v>
      </c>
      <c r="N643" s="35">
        <f t="shared" si="287"/>
        <v>1035046.2473601768</v>
      </c>
      <c r="O643" s="35">
        <f t="shared" si="287"/>
        <v>1035046.2473601768</v>
      </c>
      <c r="P643" s="35">
        <f t="shared" si="287"/>
        <v>1035046.2473601768</v>
      </c>
      <c r="Q643" s="35">
        <f t="shared" si="287"/>
        <v>1035046.2473601768</v>
      </c>
      <c r="R643" s="35">
        <f t="shared" si="287"/>
        <v>1035046.2473601768</v>
      </c>
      <c r="S643" s="35">
        <f t="shared" si="287"/>
        <v>1035046.2473601768</v>
      </c>
      <c r="T643" s="35">
        <f t="shared" si="287"/>
        <v>1035046.2473601768</v>
      </c>
      <c r="U643" s="35">
        <f t="shared" si="287"/>
        <v>1035046.2473601768</v>
      </c>
      <c r="V643" s="35">
        <f t="shared" si="287"/>
        <v>1035046.2473601768</v>
      </c>
      <c r="W643" s="35">
        <f t="shared" si="288"/>
        <v>1035046.2473601768</v>
      </c>
      <c r="X643" s="35">
        <f t="shared" si="288"/>
        <v>1035046.2473601768</v>
      </c>
      <c r="Y643" s="35">
        <f t="shared" si="288"/>
        <v>1035046.2473601768</v>
      </c>
      <c r="Z643" s="35">
        <f t="shared" si="288"/>
        <v>1035046.2473601768</v>
      </c>
      <c r="AA643" s="35">
        <f t="shared" si="288"/>
        <v>1035046.2473601768</v>
      </c>
      <c r="AB643" s="35">
        <f t="shared" si="288"/>
        <v>1035046.2473601768</v>
      </c>
      <c r="AC643" s="35">
        <f t="shared" si="288"/>
        <v>1035046.2473601768</v>
      </c>
      <c r="AD643" s="35">
        <f t="shared" si="288"/>
        <v>1035046.2473601768</v>
      </c>
      <c r="AE643" s="35" t="e">
        <f t="shared" si="288"/>
        <v>#N/A</v>
      </c>
      <c r="AF643" s="35" t="e">
        <f t="shared" si="288"/>
        <v>#N/A</v>
      </c>
      <c r="AG643" s="35" t="e">
        <f t="shared" si="288"/>
        <v>#N/A</v>
      </c>
      <c r="AH643" s="35" t="e">
        <f t="shared" si="288"/>
        <v>#N/A</v>
      </c>
      <c r="AI643" s="35" t="e">
        <f t="shared" si="288"/>
        <v>#N/A</v>
      </c>
      <c r="AJ643" s="35" t="e">
        <f t="shared" si="288"/>
        <v>#N/A</v>
      </c>
      <c r="AK643" s="35" t="e">
        <f t="shared" si="288"/>
        <v>#N/A</v>
      </c>
      <c r="AL643" s="35" t="e">
        <f t="shared" si="288"/>
        <v>#N/A</v>
      </c>
      <c r="AM643" s="35" t="e">
        <f t="shared" si="289"/>
        <v>#N/A</v>
      </c>
      <c r="AN643" s="35" t="e">
        <f t="shared" si="289"/>
        <v>#N/A</v>
      </c>
      <c r="AO643" s="35" t="e">
        <f t="shared" si="289"/>
        <v>#N/A</v>
      </c>
      <c r="AP643" s="35" t="e">
        <f t="shared" si="289"/>
        <v>#N/A</v>
      </c>
      <c r="AQ643" s="35" t="e">
        <f t="shared" si="289"/>
        <v>#N/A</v>
      </c>
      <c r="AR643" s="35" t="e">
        <f t="shared" si="289"/>
        <v>#N/A</v>
      </c>
      <c r="AS643" s="35" t="e">
        <f t="shared" si="289"/>
        <v>#N/A</v>
      </c>
      <c r="AT643" s="35" t="e">
        <f t="shared" si="289"/>
        <v>#N/A</v>
      </c>
      <c r="AU643" s="35" t="e">
        <f t="shared" si="289"/>
        <v>#N/A</v>
      </c>
      <c r="AV643" s="35" t="e">
        <f t="shared" si="289"/>
        <v>#N/A</v>
      </c>
      <c r="AW643" s="35" t="e">
        <f t="shared" si="289"/>
        <v>#N/A</v>
      </c>
      <c r="AX643" s="35" t="e">
        <f t="shared" si="289"/>
        <v>#N/A</v>
      </c>
      <c r="AY643" s="35" t="e">
        <f t="shared" si="289"/>
        <v>#N/A</v>
      </c>
      <c r="AZ643" s="35" t="e">
        <f t="shared" si="289"/>
        <v>#N/A</v>
      </c>
      <c r="BA643" s="35" t="e">
        <f t="shared" si="289"/>
        <v>#N/A</v>
      </c>
      <c r="BB643" s="35" t="e">
        <f t="shared" si="289"/>
        <v>#N/A</v>
      </c>
      <c r="BC643" s="35" t="e">
        <f t="shared" si="290"/>
        <v>#N/A</v>
      </c>
      <c r="BD643" s="35" t="e">
        <f t="shared" si="290"/>
        <v>#N/A</v>
      </c>
      <c r="BE643" s="35" t="e">
        <f t="shared" si="290"/>
        <v>#N/A</v>
      </c>
      <c r="BF643" s="35" t="e">
        <f t="shared" si="290"/>
        <v>#N/A</v>
      </c>
      <c r="BG643" s="35" t="e">
        <f t="shared" si="290"/>
        <v>#N/A</v>
      </c>
      <c r="BH643" s="35" t="e">
        <f t="shared" si="290"/>
        <v>#N/A</v>
      </c>
      <c r="BI643" s="35" t="e">
        <f t="shared" si="290"/>
        <v>#N/A</v>
      </c>
      <c r="BJ643" s="35" t="e">
        <f t="shared" si="290"/>
        <v>#N/A</v>
      </c>
      <c r="BK643" s="35" t="e">
        <f t="shared" si="290"/>
        <v>#N/A</v>
      </c>
      <c r="BL643" s="35" t="e">
        <f t="shared" si="290"/>
        <v>#N/A</v>
      </c>
      <c r="BM643" s="35" t="e">
        <f t="shared" si="290"/>
        <v>#N/A</v>
      </c>
      <c r="BN643" s="35" t="e">
        <f t="shared" si="290"/>
        <v>#N/A</v>
      </c>
    </row>
    <row r="644" spans="3:66" hidden="1">
      <c r="C644" s="35" t="s">
        <v>13</v>
      </c>
      <c r="F644" s="35">
        <f>E638</f>
        <v>13634782.629055476</v>
      </c>
      <c r="G644" s="35">
        <f t="shared" si="287"/>
        <v>13358663.538792018</v>
      </c>
      <c r="H644" s="35">
        <f t="shared" si="287"/>
        <v>13066568.986877602</v>
      </c>
      <c r="I644" s="35">
        <f t="shared" si="287"/>
        <v>12757574.678745281</v>
      </c>
      <c r="J644" s="35">
        <f t="shared" si="287"/>
        <v>12430702.842785304</v>
      </c>
      <c r="K644" s="35">
        <f t="shared" si="287"/>
        <v>12084919.136316216</v>
      </c>
      <c r="L644" s="35">
        <f t="shared" si="287"/>
        <v>11719129.372544272</v>
      </c>
      <c r="M644" s="35">
        <f t="shared" si="287"/>
        <v>11332176.058154095</v>
      </c>
      <c r="N644" s="35">
        <f t="shared" si="287"/>
        <v>10922834.7305742</v>
      </c>
      <c r="O644" s="35">
        <f t="shared" si="287"/>
        <v>10489810.083327182</v>
      </c>
      <c r="P644" s="35">
        <f t="shared" si="287"/>
        <v>10031731.867203729</v>
      </c>
      <c r="Q644" s="35">
        <f t="shared" si="287"/>
        <v>9547150.5542902779</v>
      </c>
      <c r="R644" s="35">
        <f t="shared" si="287"/>
        <v>9034532.7511296906</v>
      </c>
      <c r="S644" s="35">
        <f t="shared" si="287"/>
        <v>8492256.3465005271</v>
      </c>
      <c r="T644" s="35">
        <f t="shared" si="287"/>
        <v>7918605.3784606755</v>
      </c>
      <c r="U644" s="35">
        <f t="shared" si="287"/>
        <v>7311764.6044128034</v>
      </c>
      <c r="V644" s="35">
        <f t="shared" si="287"/>
        <v>6669813.7570093051</v>
      </c>
      <c r="W644" s="35">
        <f t="shared" si="288"/>
        <v>5990721.4677203186</v>
      </c>
      <c r="X644" s="35">
        <f t="shared" si="288"/>
        <v>5272338.8388367547</v>
      </c>
      <c r="Y644" s="35">
        <f t="shared" si="288"/>
        <v>4512392.6435677847</v>
      </c>
      <c r="Z644" s="35">
        <f t="shared" si="288"/>
        <v>3708478.1327153961</v>
      </c>
      <c r="AA644" s="35">
        <f t="shared" si="288"/>
        <v>2858051.4251636905</v>
      </c>
      <c r="AB644" s="35">
        <f t="shared" si="288"/>
        <v>1958421.4581036363</v>
      </c>
      <c r="AC644" s="35">
        <f t="shared" si="288"/>
        <v>1006741.4715208219</v>
      </c>
      <c r="AD644" s="35">
        <f t="shared" si="288"/>
        <v>1.7462298274040222E-9</v>
      </c>
      <c r="AE644" s="35" t="e">
        <f t="shared" si="288"/>
        <v>#N/A</v>
      </c>
      <c r="AF644" s="35" t="e">
        <f t="shared" si="288"/>
        <v>#N/A</v>
      </c>
      <c r="AG644" s="35" t="e">
        <f t="shared" si="288"/>
        <v>#N/A</v>
      </c>
      <c r="AH644" s="35" t="e">
        <f t="shared" si="288"/>
        <v>#N/A</v>
      </c>
      <c r="AI644" s="35" t="e">
        <f t="shared" si="288"/>
        <v>#N/A</v>
      </c>
      <c r="AJ644" s="35" t="e">
        <f t="shared" si="288"/>
        <v>#N/A</v>
      </c>
      <c r="AK644" s="35" t="e">
        <f t="shared" si="288"/>
        <v>#N/A</v>
      </c>
      <c r="AL644" s="35" t="e">
        <f t="shared" si="288"/>
        <v>#N/A</v>
      </c>
      <c r="AM644" s="35" t="e">
        <f t="shared" si="289"/>
        <v>#N/A</v>
      </c>
      <c r="AN644" s="35" t="e">
        <f t="shared" si="289"/>
        <v>#N/A</v>
      </c>
      <c r="AO644" s="35" t="e">
        <f t="shared" si="289"/>
        <v>#N/A</v>
      </c>
      <c r="AP644" s="35" t="e">
        <f t="shared" si="289"/>
        <v>#N/A</v>
      </c>
      <c r="AQ644" s="35" t="e">
        <f t="shared" si="289"/>
        <v>#N/A</v>
      </c>
      <c r="AR644" s="35" t="e">
        <f t="shared" si="289"/>
        <v>#N/A</v>
      </c>
      <c r="AS644" s="35" t="e">
        <f t="shared" si="289"/>
        <v>#N/A</v>
      </c>
      <c r="AT644" s="35" t="e">
        <f t="shared" si="289"/>
        <v>#N/A</v>
      </c>
      <c r="AU644" s="35" t="e">
        <f t="shared" si="289"/>
        <v>#N/A</v>
      </c>
      <c r="AV644" s="35" t="e">
        <f t="shared" si="289"/>
        <v>#N/A</v>
      </c>
      <c r="AW644" s="35" t="e">
        <f t="shared" si="289"/>
        <v>#N/A</v>
      </c>
      <c r="AX644" s="35" t="e">
        <f t="shared" si="289"/>
        <v>#N/A</v>
      </c>
      <c r="AY644" s="35" t="e">
        <f t="shared" si="289"/>
        <v>#N/A</v>
      </c>
      <c r="AZ644" s="35" t="e">
        <f t="shared" si="289"/>
        <v>#N/A</v>
      </c>
      <c r="BA644" s="35" t="e">
        <f t="shared" si="289"/>
        <v>#N/A</v>
      </c>
      <c r="BB644" s="35" t="e">
        <f t="shared" si="289"/>
        <v>#N/A</v>
      </c>
      <c r="BC644" s="35" t="e">
        <f t="shared" si="290"/>
        <v>#N/A</v>
      </c>
      <c r="BD644" s="35" t="e">
        <f t="shared" si="290"/>
        <v>#N/A</v>
      </c>
      <c r="BE644" s="35" t="e">
        <f t="shared" si="290"/>
        <v>#N/A</v>
      </c>
      <c r="BF644" s="35" t="e">
        <f t="shared" si="290"/>
        <v>#N/A</v>
      </c>
      <c r="BG644" s="35" t="e">
        <f t="shared" si="290"/>
        <v>#N/A</v>
      </c>
      <c r="BH644" s="35" t="e">
        <f t="shared" si="290"/>
        <v>#N/A</v>
      </c>
      <c r="BI644" s="35" t="e">
        <f t="shared" si="290"/>
        <v>#N/A</v>
      </c>
      <c r="BJ644" s="35" t="e">
        <f t="shared" si="290"/>
        <v>#N/A</v>
      </c>
      <c r="BK644" s="35" t="e">
        <f t="shared" si="290"/>
        <v>#N/A</v>
      </c>
      <c r="BL644" s="35" t="e">
        <f t="shared" si="290"/>
        <v>#N/A</v>
      </c>
      <c r="BM644" s="35" t="e">
        <f t="shared" si="290"/>
        <v>#N/A</v>
      </c>
      <c r="BN644" s="35" t="e">
        <f t="shared" si="290"/>
        <v>#N/A</v>
      </c>
    </row>
    <row r="645" spans="3:66" hidden="1"/>
    <row r="646" spans="3:66" hidden="1">
      <c r="C646" s="35" t="s">
        <v>12</v>
      </c>
      <c r="G646" s="35">
        <f>F640</f>
        <v>13895800</v>
      </c>
      <c r="H646" s="35">
        <f t="shared" ref="H646:W650" si="291">G640</f>
        <v>13634782.629055476</v>
      </c>
      <c r="I646" s="35">
        <f t="shared" si="291"/>
        <v>13358663.538792018</v>
      </c>
      <c r="J646" s="35">
        <f t="shared" si="291"/>
        <v>13066568.986877602</v>
      </c>
      <c r="K646" s="35">
        <f t="shared" si="291"/>
        <v>12757574.678745281</v>
      </c>
      <c r="L646" s="35">
        <f t="shared" si="291"/>
        <v>12430702.842785304</v>
      </c>
      <c r="M646" s="35">
        <f t="shared" si="291"/>
        <v>12084919.136316216</v>
      </c>
      <c r="N646" s="35">
        <f t="shared" si="291"/>
        <v>11719129.372544272</v>
      </c>
      <c r="O646" s="35">
        <f t="shared" si="291"/>
        <v>11332176.058154095</v>
      </c>
      <c r="P646" s="35">
        <f t="shared" si="291"/>
        <v>10922834.7305742</v>
      </c>
      <c r="Q646" s="35">
        <f t="shared" si="291"/>
        <v>10489810.083327182</v>
      </c>
      <c r="R646" s="35">
        <f t="shared" si="291"/>
        <v>10031731.867203729</v>
      </c>
      <c r="S646" s="35">
        <f t="shared" si="291"/>
        <v>9547150.5542902779</v>
      </c>
      <c r="T646" s="35">
        <f t="shared" si="291"/>
        <v>9034532.7511296906</v>
      </c>
      <c r="U646" s="35">
        <f t="shared" si="291"/>
        <v>8492256.3465005271</v>
      </c>
      <c r="V646" s="35">
        <f t="shared" si="291"/>
        <v>7918605.3784606755</v>
      </c>
      <c r="W646" s="35">
        <f t="shared" si="291"/>
        <v>7311764.6044128034</v>
      </c>
      <c r="X646" s="35">
        <f t="shared" ref="X646:AM650" si="292">W640</f>
        <v>6669813.7570093051</v>
      </c>
      <c r="Y646" s="35">
        <f t="shared" si="292"/>
        <v>5990721.4677203186</v>
      </c>
      <c r="Z646" s="35">
        <f t="shared" si="292"/>
        <v>5272338.8388367547</v>
      </c>
      <c r="AA646" s="35">
        <f t="shared" si="292"/>
        <v>4512392.6435677847</v>
      </c>
      <c r="AB646" s="35">
        <f t="shared" si="292"/>
        <v>3708478.1327153961</v>
      </c>
      <c r="AC646" s="35">
        <f t="shared" si="292"/>
        <v>2858051.4251636905</v>
      </c>
      <c r="AD646" s="35">
        <f t="shared" si="292"/>
        <v>1958421.4581036363</v>
      </c>
      <c r="AE646" s="35">
        <f t="shared" si="292"/>
        <v>1006741.4715208219</v>
      </c>
      <c r="AF646" s="35">
        <f t="shared" si="292"/>
        <v>1.7462298274040222E-9</v>
      </c>
      <c r="AG646" s="35" t="e">
        <f t="shared" si="292"/>
        <v>#N/A</v>
      </c>
      <c r="AH646" s="35" t="e">
        <f t="shared" si="292"/>
        <v>#N/A</v>
      </c>
      <c r="AI646" s="35" t="e">
        <f t="shared" si="292"/>
        <v>#N/A</v>
      </c>
      <c r="AJ646" s="35" t="e">
        <f t="shared" si="292"/>
        <v>#N/A</v>
      </c>
      <c r="AK646" s="35" t="e">
        <f t="shared" si="292"/>
        <v>#N/A</v>
      </c>
      <c r="AL646" s="35" t="e">
        <f t="shared" si="292"/>
        <v>#N/A</v>
      </c>
      <c r="AM646" s="35" t="e">
        <f t="shared" si="292"/>
        <v>#N/A</v>
      </c>
      <c r="AN646" s="35" t="e">
        <f t="shared" ref="AN646:BC650" si="293">AM640</f>
        <v>#N/A</v>
      </c>
      <c r="AO646" s="35" t="e">
        <f t="shared" si="293"/>
        <v>#N/A</v>
      </c>
      <c r="AP646" s="35" t="e">
        <f t="shared" si="293"/>
        <v>#N/A</v>
      </c>
      <c r="AQ646" s="35" t="e">
        <f t="shared" si="293"/>
        <v>#N/A</v>
      </c>
      <c r="AR646" s="35" t="e">
        <f t="shared" si="293"/>
        <v>#N/A</v>
      </c>
      <c r="AS646" s="35" t="e">
        <f t="shared" si="293"/>
        <v>#N/A</v>
      </c>
      <c r="AT646" s="35" t="e">
        <f t="shared" si="293"/>
        <v>#N/A</v>
      </c>
      <c r="AU646" s="35" t="e">
        <f t="shared" si="293"/>
        <v>#N/A</v>
      </c>
      <c r="AV646" s="35" t="e">
        <f t="shared" si="293"/>
        <v>#N/A</v>
      </c>
      <c r="AW646" s="35" t="e">
        <f t="shared" si="293"/>
        <v>#N/A</v>
      </c>
      <c r="AX646" s="35" t="e">
        <f t="shared" si="293"/>
        <v>#N/A</v>
      </c>
      <c r="AY646" s="35" t="e">
        <f t="shared" si="293"/>
        <v>#N/A</v>
      </c>
      <c r="AZ646" s="35" t="e">
        <f t="shared" si="293"/>
        <v>#N/A</v>
      </c>
      <c r="BA646" s="35" t="e">
        <f t="shared" si="293"/>
        <v>#N/A</v>
      </c>
      <c r="BB646" s="35" t="e">
        <f t="shared" si="293"/>
        <v>#N/A</v>
      </c>
      <c r="BC646" s="35" t="e">
        <f t="shared" si="293"/>
        <v>#N/A</v>
      </c>
      <c r="BD646" s="35" t="e">
        <f t="shared" ref="BD646:BN650" si="294">BC640</f>
        <v>#N/A</v>
      </c>
      <c r="BE646" s="35" t="e">
        <f t="shared" si="294"/>
        <v>#N/A</v>
      </c>
      <c r="BF646" s="35" t="e">
        <f t="shared" si="294"/>
        <v>#N/A</v>
      </c>
      <c r="BG646" s="35" t="e">
        <f t="shared" si="294"/>
        <v>#N/A</v>
      </c>
      <c r="BH646" s="35" t="e">
        <f t="shared" si="294"/>
        <v>#N/A</v>
      </c>
      <c r="BI646" s="35" t="e">
        <f t="shared" si="294"/>
        <v>#N/A</v>
      </c>
      <c r="BJ646" s="35" t="e">
        <f t="shared" si="294"/>
        <v>#N/A</v>
      </c>
      <c r="BK646" s="35" t="e">
        <f t="shared" si="294"/>
        <v>#N/A</v>
      </c>
      <c r="BL646" s="35" t="e">
        <f t="shared" si="294"/>
        <v>#N/A</v>
      </c>
      <c r="BM646" s="35" t="e">
        <f t="shared" si="294"/>
        <v>#N/A</v>
      </c>
      <c r="BN646" s="35" t="e">
        <f t="shared" si="294"/>
        <v>#N/A</v>
      </c>
    </row>
    <row r="647" spans="3:66" hidden="1">
      <c r="C647" s="35" t="s">
        <v>0</v>
      </c>
      <c r="G647" s="35">
        <f>F641</f>
        <v>261017.37094452485</v>
      </c>
      <c r="H647" s="35">
        <f t="shared" si="291"/>
        <v>276119.09026345809</v>
      </c>
      <c r="I647" s="35">
        <f t="shared" si="291"/>
        <v>292094.55191441532</v>
      </c>
      <c r="J647" s="35">
        <f t="shared" si="291"/>
        <v>308994.30813232082</v>
      </c>
      <c r="K647" s="35">
        <f t="shared" si="291"/>
        <v>326871.83595997648</v>
      </c>
      <c r="L647" s="35">
        <f t="shared" si="291"/>
        <v>345783.70646908932</v>
      </c>
      <c r="M647" s="35">
        <f t="shared" si="291"/>
        <v>365789.76377194386</v>
      </c>
      <c r="N647" s="35">
        <f t="shared" si="291"/>
        <v>386953.31439017772</v>
      </c>
      <c r="O647" s="35">
        <f t="shared" si="291"/>
        <v>409341.32757989515</v>
      </c>
      <c r="P647" s="35">
        <f t="shared" si="291"/>
        <v>433024.64724701759</v>
      </c>
      <c r="Q647" s="35">
        <f t="shared" si="291"/>
        <v>458078.21612345218</v>
      </c>
      <c r="R647" s="35">
        <f t="shared" si="291"/>
        <v>484581.31291345193</v>
      </c>
      <c r="S647" s="35">
        <f t="shared" si="291"/>
        <v>512617.80316058733</v>
      </c>
      <c r="T647" s="35">
        <f t="shared" si="291"/>
        <v>542276.40462916414</v>
      </c>
      <c r="U647" s="35">
        <f t="shared" si="291"/>
        <v>573650.96803985164</v>
      </c>
      <c r="V647" s="35">
        <f t="shared" si="291"/>
        <v>606840.77404787159</v>
      </c>
      <c r="W647" s="35">
        <f t="shared" si="291"/>
        <v>641950.84740349848</v>
      </c>
      <c r="X647" s="35">
        <f t="shared" si="292"/>
        <v>679092.28928898647</v>
      </c>
      <c r="Y647" s="35">
        <f t="shared" si="292"/>
        <v>718382.62888356368</v>
      </c>
      <c r="Z647" s="35">
        <f t="shared" si="292"/>
        <v>759946.19526896987</v>
      </c>
      <c r="AA647" s="35">
        <f t="shared" si="292"/>
        <v>803914.51085238869</v>
      </c>
      <c r="AB647" s="35">
        <f t="shared" si="292"/>
        <v>850426.70755170553</v>
      </c>
      <c r="AC647" s="35">
        <f t="shared" si="292"/>
        <v>899629.9670600543</v>
      </c>
      <c r="AD647" s="35">
        <f t="shared" si="292"/>
        <v>951679.98658281437</v>
      </c>
      <c r="AE647" s="35">
        <f t="shared" si="292"/>
        <v>1006741.4715208202</v>
      </c>
      <c r="AF647" s="35" t="e">
        <f t="shared" si="292"/>
        <v>#N/A</v>
      </c>
      <c r="AG647" s="35" t="e">
        <f t="shared" si="292"/>
        <v>#N/A</v>
      </c>
      <c r="AH647" s="35" t="e">
        <f t="shared" si="292"/>
        <v>#N/A</v>
      </c>
      <c r="AI647" s="35" t="e">
        <f t="shared" si="292"/>
        <v>#N/A</v>
      </c>
      <c r="AJ647" s="35" t="e">
        <f t="shared" si="292"/>
        <v>#N/A</v>
      </c>
      <c r="AK647" s="35" t="e">
        <f t="shared" si="292"/>
        <v>#N/A</v>
      </c>
      <c r="AL647" s="35" t="e">
        <f t="shared" si="292"/>
        <v>#N/A</v>
      </c>
      <c r="AM647" s="35" t="e">
        <f t="shared" si="292"/>
        <v>#N/A</v>
      </c>
      <c r="AN647" s="35" t="e">
        <f t="shared" si="293"/>
        <v>#N/A</v>
      </c>
      <c r="AO647" s="35" t="e">
        <f t="shared" si="293"/>
        <v>#N/A</v>
      </c>
      <c r="AP647" s="35" t="e">
        <f t="shared" si="293"/>
        <v>#N/A</v>
      </c>
      <c r="AQ647" s="35" t="e">
        <f t="shared" si="293"/>
        <v>#N/A</v>
      </c>
      <c r="AR647" s="35" t="e">
        <f t="shared" si="293"/>
        <v>#N/A</v>
      </c>
      <c r="AS647" s="35" t="e">
        <f t="shared" si="293"/>
        <v>#N/A</v>
      </c>
      <c r="AT647" s="35" t="e">
        <f t="shared" si="293"/>
        <v>#N/A</v>
      </c>
      <c r="AU647" s="35" t="e">
        <f t="shared" si="293"/>
        <v>#N/A</v>
      </c>
      <c r="AV647" s="35" t="e">
        <f t="shared" si="293"/>
        <v>#N/A</v>
      </c>
      <c r="AW647" s="35" t="e">
        <f t="shared" si="293"/>
        <v>#N/A</v>
      </c>
      <c r="AX647" s="35" t="e">
        <f t="shared" si="293"/>
        <v>#N/A</v>
      </c>
      <c r="AY647" s="35" t="e">
        <f t="shared" si="293"/>
        <v>#N/A</v>
      </c>
      <c r="AZ647" s="35" t="e">
        <f t="shared" si="293"/>
        <v>#N/A</v>
      </c>
      <c r="BA647" s="35" t="e">
        <f t="shared" si="293"/>
        <v>#N/A</v>
      </c>
      <c r="BB647" s="35" t="e">
        <f t="shared" si="293"/>
        <v>#N/A</v>
      </c>
      <c r="BC647" s="35" t="e">
        <f t="shared" si="293"/>
        <v>#N/A</v>
      </c>
      <c r="BD647" s="35" t="e">
        <f t="shared" si="294"/>
        <v>#N/A</v>
      </c>
      <c r="BE647" s="35" t="e">
        <f t="shared" si="294"/>
        <v>#N/A</v>
      </c>
      <c r="BF647" s="35" t="e">
        <f t="shared" si="294"/>
        <v>#N/A</v>
      </c>
      <c r="BG647" s="35" t="e">
        <f t="shared" si="294"/>
        <v>#N/A</v>
      </c>
      <c r="BH647" s="35" t="e">
        <f t="shared" si="294"/>
        <v>#N/A</v>
      </c>
      <c r="BI647" s="35" t="e">
        <f t="shared" si="294"/>
        <v>#N/A</v>
      </c>
      <c r="BJ647" s="35" t="e">
        <f t="shared" si="294"/>
        <v>#N/A</v>
      </c>
      <c r="BK647" s="35" t="e">
        <f t="shared" si="294"/>
        <v>#N/A</v>
      </c>
      <c r="BL647" s="35" t="e">
        <f t="shared" si="294"/>
        <v>#N/A</v>
      </c>
      <c r="BM647" s="35" t="e">
        <f t="shared" si="294"/>
        <v>#N/A</v>
      </c>
      <c r="BN647" s="35" t="e">
        <f t="shared" si="294"/>
        <v>#N/A</v>
      </c>
    </row>
    <row r="648" spans="3:66" hidden="1">
      <c r="C648" s="35" t="s">
        <v>1</v>
      </c>
      <c r="G648" s="35">
        <f>F642</f>
        <v>774028.87641565187</v>
      </c>
      <c r="H648" s="35">
        <f t="shared" si="291"/>
        <v>758927.15709671867</v>
      </c>
      <c r="I648" s="35">
        <f t="shared" si="291"/>
        <v>742951.69544576143</v>
      </c>
      <c r="J648" s="35">
        <f t="shared" si="291"/>
        <v>726051.93922785588</v>
      </c>
      <c r="K648" s="35">
        <f t="shared" si="291"/>
        <v>708174.41140020022</v>
      </c>
      <c r="L648" s="35">
        <f t="shared" si="291"/>
        <v>689262.54089108738</v>
      </c>
      <c r="M648" s="35">
        <f t="shared" si="291"/>
        <v>669256.48358823289</v>
      </c>
      <c r="N648" s="35">
        <f t="shared" si="291"/>
        <v>648092.93296999903</v>
      </c>
      <c r="O648" s="35">
        <f t="shared" si="291"/>
        <v>625704.91978028161</v>
      </c>
      <c r="P648" s="35">
        <f t="shared" si="291"/>
        <v>602021.60011315916</v>
      </c>
      <c r="Q648" s="35">
        <f t="shared" si="291"/>
        <v>576968.03123672458</v>
      </c>
      <c r="R648" s="35">
        <f t="shared" si="291"/>
        <v>550464.93444672483</v>
      </c>
      <c r="S648" s="35">
        <f t="shared" si="291"/>
        <v>522428.44419958949</v>
      </c>
      <c r="T648" s="35">
        <f t="shared" si="291"/>
        <v>492769.84273101261</v>
      </c>
      <c r="U648" s="35">
        <f t="shared" si="291"/>
        <v>461395.27932032512</v>
      </c>
      <c r="V648" s="35">
        <f t="shared" si="291"/>
        <v>428205.47331230517</v>
      </c>
      <c r="W648" s="35">
        <f t="shared" si="291"/>
        <v>393095.39995667833</v>
      </c>
      <c r="X648" s="35">
        <f t="shared" si="292"/>
        <v>355953.95807119028</v>
      </c>
      <c r="Y648" s="35">
        <f t="shared" si="292"/>
        <v>316663.61847661308</v>
      </c>
      <c r="Z648" s="35">
        <f t="shared" si="292"/>
        <v>275100.05209120695</v>
      </c>
      <c r="AA648" s="35">
        <f t="shared" si="292"/>
        <v>231131.73650778807</v>
      </c>
      <c r="AB648" s="35">
        <f t="shared" si="292"/>
        <v>184619.53980847122</v>
      </c>
      <c r="AC648" s="35">
        <f t="shared" si="292"/>
        <v>135416.28030012245</v>
      </c>
      <c r="AD648" s="35">
        <f t="shared" si="292"/>
        <v>83366.260777362317</v>
      </c>
      <c r="AE648" s="35">
        <f t="shared" si="292"/>
        <v>28304.775839356622</v>
      </c>
      <c r="AF648" s="35" t="e">
        <f t="shared" si="292"/>
        <v>#N/A</v>
      </c>
      <c r="AG648" s="35" t="e">
        <f t="shared" si="292"/>
        <v>#N/A</v>
      </c>
      <c r="AH648" s="35" t="e">
        <f t="shared" si="292"/>
        <v>#N/A</v>
      </c>
      <c r="AI648" s="35" t="e">
        <f t="shared" si="292"/>
        <v>#N/A</v>
      </c>
      <c r="AJ648" s="35" t="e">
        <f t="shared" si="292"/>
        <v>#N/A</v>
      </c>
      <c r="AK648" s="35" t="e">
        <f t="shared" si="292"/>
        <v>#N/A</v>
      </c>
      <c r="AL648" s="35" t="e">
        <f t="shared" si="292"/>
        <v>#N/A</v>
      </c>
      <c r="AM648" s="35" t="e">
        <f t="shared" si="292"/>
        <v>#N/A</v>
      </c>
      <c r="AN648" s="35" t="e">
        <f t="shared" si="293"/>
        <v>#N/A</v>
      </c>
      <c r="AO648" s="35" t="e">
        <f t="shared" si="293"/>
        <v>#N/A</v>
      </c>
      <c r="AP648" s="35" t="e">
        <f t="shared" si="293"/>
        <v>#N/A</v>
      </c>
      <c r="AQ648" s="35" t="e">
        <f t="shared" si="293"/>
        <v>#N/A</v>
      </c>
      <c r="AR648" s="35" t="e">
        <f t="shared" si="293"/>
        <v>#N/A</v>
      </c>
      <c r="AS648" s="35" t="e">
        <f t="shared" si="293"/>
        <v>#N/A</v>
      </c>
      <c r="AT648" s="35" t="e">
        <f t="shared" si="293"/>
        <v>#N/A</v>
      </c>
      <c r="AU648" s="35" t="e">
        <f t="shared" si="293"/>
        <v>#N/A</v>
      </c>
      <c r="AV648" s="35" t="e">
        <f t="shared" si="293"/>
        <v>#N/A</v>
      </c>
      <c r="AW648" s="35" t="e">
        <f t="shared" si="293"/>
        <v>#N/A</v>
      </c>
      <c r="AX648" s="35" t="e">
        <f t="shared" si="293"/>
        <v>#N/A</v>
      </c>
      <c r="AY648" s="35" t="e">
        <f t="shared" si="293"/>
        <v>#N/A</v>
      </c>
      <c r="AZ648" s="35" t="e">
        <f t="shared" si="293"/>
        <v>#N/A</v>
      </c>
      <c r="BA648" s="35" t="e">
        <f t="shared" si="293"/>
        <v>#N/A</v>
      </c>
      <c r="BB648" s="35" t="e">
        <f t="shared" si="293"/>
        <v>#N/A</v>
      </c>
      <c r="BC648" s="35" t="e">
        <f t="shared" si="293"/>
        <v>#N/A</v>
      </c>
      <c r="BD648" s="35" t="e">
        <f t="shared" si="294"/>
        <v>#N/A</v>
      </c>
      <c r="BE648" s="35" t="e">
        <f t="shared" si="294"/>
        <v>#N/A</v>
      </c>
      <c r="BF648" s="35" t="e">
        <f t="shared" si="294"/>
        <v>#N/A</v>
      </c>
      <c r="BG648" s="35" t="e">
        <f t="shared" si="294"/>
        <v>#N/A</v>
      </c>
      <c r="BH648" s="35" t="e">
        <f t="shared" si="294"/>
        <v>#N/A</v>
      </c>
      <c r="BI648" s="35" t="e">
        <f t="shared" si="294"/>
        <v>#N/A</v>
      </c>
      <c r="BJ648" s="35" t="e">
        <f t="shared" si="294"/>
        <v>#N/A</v>
      </c>
      <c r="BK648" s="35" t="e">
        <f t="shared" si="294"/>
        <v>#N/A</v>
      </c>
      <c r="BL648" s="35" t="e">
        <f t="shared" si="294"/>
        <v>#N/A</v>
      </c>
      <c r="BM648" s="35" t="e">
        <f t="shared" si="294"/>
        <v>#N/A</v>
      </c>
      <c r="BN648" s="35" t="e">
        <f t="shared" si="294"/>
        <v>#N/A</v>
      </c>
    </row>
    <row r="649" spans="3:66" hidden="1">
      <c r="C649" s="35" t="s">
        <v>2</v>
      </c>
      <c r="G649" s="35">
        <f>F643</f>
        <v>1035046.2473601768</v>
      </c>
      <c r="H649" s="35">
        <f t="shared" si="291"/>
        <v>1035046.2473601768</v>
      </c>
      <c r="I649" s="35">
        <f t="shared" si="291"/>
        <v>1035046.2473601768</v>
      </c>
      <c r="J649" s="35">
        <f t="shared" si="291"/>
        <v>1035046.2473601768</v>
      </c>
      <c r="K649" s="35">
        <f t="shared" si="291"/>
        <v>1035046.2473601768</v>
      </c>
      <c r="L649" s="35">
        <f t="shared" si="291"/>
        <v>1035046.2473601768</v>
      </c>
      <c r="M649" s="35">
        <f t="shared" si="291"/>
        <v>1035046.2473601768</v>
      </c>
      <c r="N649" s="35">
        <f t="shared" si="291"/>
        <v>1035046.2473601768</v>
      </c>
      <c r="O649" s="35">
        <f t="shared" si="291"/>
        <v>1035046.2473601768</v>
      </c>
      <c r="P649" s="35">
        <f t="shared" si="291"/>
        <v>1035046.2473601768</v>
      </c>
      <c r="Q649" s="35">
        <f t="shared" si="291"/>
        <v>1035046.2473601768</v>
      </c>
      <c r="R649" s="35">
        <f t="shared" si="291"/>
        <v>1035046.2473601768</v>
      </c>
      <c r="S649" s="35">
        <f t="shared" si="291"/>
        <v>1035046.2473601768</v>
      </c>
      <c r="T649" s="35">
        <f t="shared" si="291"/>
        <v>1035046.2473601768</v>
      </c>
      <c r="U649" s="35">
        <f t="shared" si="291"/>
        <v>1035046.2473601768</v>
      </c>
      <c r="V649" s="35">
        <f t="shared" si="291"/>
        <v>1035046.2473601768</v>
      </c>
      <c r="W649" s="35">
        <f t="shared" si="291"/>
        <v>1035046.2473601768</v>
      </c>
      <c r="X649" s="35">
        <f t="shared" si="292"/>
        <v>1035046.2473601768</v>
      </c>
      <c r="Y649" s="35">
        <f t="shared" si="292"/>
        <v>1035046.2473601768</v>
      </c>
      <c r="Z649" s="35">
        <f t="shared" si="292"/>
        <v>1035046.2473601768</v>
      </c>
      <c r="AA649" s="35">
        <f t="shared" si="292"/>
        <v>1035046.2473601768</v>
      </c>
      <c r="AB649" s="35">
        <f t="shared" si="292"/>
        <v>1035046.2473601768</v>
      </c>
      <c r="AC649" s="35">
        <f t="shared" si="292"/>
        <v>1035046.2473601768</v>
      </c>
      <c r="AD649" s="35">
        <f t="shared" si="292"/>
        <v>1035046.2473601768</v>
      </c>
      <c r="AE649" s="35">
        <f t="shared" si="292"/>
        <v>1035046.2473601768</v>
      </c>
      <c r="AF649" s="35" t="e">
        <f t="shared" si="292"/>
        <v>#N/A</v>
      </c>
      <c r="AG649" s="35" t="e">
        <f t="shared" si="292"/>
        <v>#N/A</v>
      </c>
      <c r="AH649" s="35" t="e">
        <f t="shared" si="292"/>
        <v>#N/A</v>
      </c>
      <c r="AI649" s="35" t="e">
        <f t="shared" si="292"/>
        <v>#N/A</v>
      </c>
      <c r="AJ649" s="35" t="e">
        <f t="shared" si="292"/>
        <v>#N/A</v>
      </c>
      <c r="AK649" s="35" t="e">
        <f t="shared" si="292"/>
        <v>#N/A</v>
      </c>
      <c r="AL649" s="35" t="e">
        <f t="shared" si="292"/>
        <v>#N/A</v>
      </c>
      <c r="AM649" s="35" t="e">
        <f t="shared" si="292"/>
        <v>#N/A</v>
      </c>
      <c r="AN649" s="35" t="e">
        <f t="shared" si="293"/>
        <v>#N/A</v>
      </c>
      <c r="AO649" s="35" t="e">
        <f t="shared" si="293"/>
        <v>#N/A</v>
      </c>
      <c r="AP649" s="35" t="e">
        <f t="shared" si="293"/>
        <v>#N/A</v>
      </c>
      <c r="AQ649" s="35" t="e">
        <f t="shared" si="293"/>
        <v>#N/A</v>
      </c>
      <c r="AR649" s="35" t="e">
        <f t="shared" si="293"/>
        <v>#N/A</v>
      </c>
      <c r="AS649" s="35" t="e">
        <f t="shared" si="293"/>
        <v>#N/A</v>
      </c>
      <c r="AT649" s="35" t="e">
        <f t="shared" si="293"/>
        <v>#N/A</v>
      </c>
      <c r="AU649" s="35" t="e">
        <f t="shared" si="293"/>
        <v>#N/A</v>
      </c>
      <c r="AV649" s="35" t="e">
        <f t="shared" si="293"/>
        <v>#N/A</v>
      </c>
      <c r="AW649" s="35" t="e">
        <f t="shared" si="293"/>
        <v>#N/A</v>
      </c>
      <c r="AX649" s="35" t="e">
        <f t="shared" si="293"/>
        <v>#N/A</v>
      </c>
      <c r="AY649" s="35" t="e">
        <f t="shared" si="293"/>
        <v>#N/A</v>
      </c>
      <c r="AZ649" s="35" t="e">
        <f t="shared" si="293"/>
        <v>#N/A</v>
      </c>
      <c r="BA649" s="35" t="e">
        <f t="shared" si="293"/>
        <v>#N/A</v>
      </c>
      <c r="BB649" s="35" t="e">
        <f t="shared" si="293"/>
        <v>#N/A</v>
      </c>
      <c r="BC649" s="35" t="e">
        <f t="shared" si="293"/>
        <v>#N/A</v>
      </c>
      <c r="BD649" s="35" t="e">
        <f t="shared" si="294"/>
        <v>#N/A</v>
      </c>
      <c r="BE649" s="35" t="e">
        <f t="shared" si="294"/>
        <v>#N/A</v>
      </c>
      <c r="BF649" s="35" t="e">
        <f t="shared" si="294"/>
        <v>#N/A</v>
      </c>
      <c r="BG649" s="35" t="e">
        <f t="shared" si="294"/>
        <v>#N/A</v>
      </c>
      <c r="BH649" s="35" t="e">
        <f t="shared" si="294"/>
        <v>#N/A</v>
      </c>
      <c r="BI649" s="35" t="e">
        <f t="shared" si="294"/>
        <v>#N/A</v>
      </c>
      <c r="BJ649" s="35" t="e">
        <f t="shared" si="294"/>
        <v>#N/A</v>
      </c>
      <c r="BK649" s="35" t="e">
        <f t="shared" si="294"/>
        <v>#N/A</v>
      </c>
      <c r="BL649" s="35" t="e">
        <f t="shared" si="294"/>
        <v>#N/A</v>
      </c>
      <c r="BM649" s="35" t="e">
        <f t="shared" si="294"/>
        <v>#N/A</v>
      </c>
      <c r="BN649" s="35" t="e">
        <f t="shared" si="294"/>
        <v>#N/A</v>
      </c>
    </row>
    <row r="650" spans="3:66" hidden="1">
      <c r="C650" s="35" t="s">
        <v>13</v>
      </c>
      <c r="G650" s="35">
        <f>F644</f>
        <v>13634782.629055476</v>
      </c>
      <c r="H650" s="35">
        <f t="shared" si="291"/>
        <v>13358663.538792018</v>
      </c>
      <c r="I650" s="35">
        <f t="shared" si="291"/>
        <v>13066568.986877602</v>
      </c>
      <c r="J650" s="35">
        <f t="shared" si="291"/>
        <v>12757574.678745281</v>
      </c>
      <c r="K650" s="35">
        <f t="shared" si="291"/>
        <v>12430702.842785304</v>
      </c>
      <c r="L650" s="35">
        <f t="shared" si="291"/>
        <v>12084919.136316216</v>
      </c>
      <c r="M650" s="35">
        <f t="shared" si="291"/>
        <v>11719129.372544272</v>
      </c>
      <c r="N650" s="35">
        <f t="shared" si="291"/>
        <v>11332176.058154095</v>
      </c>
      <c r="O650" s="35">
        <f t="shared" si="291"/>
        <v>10922834.7305742</v>
      </c>
      <c r="P650" s="35">
        <f t="shared" si="291"/>
        <v>10489810.083327182</v>
      </c>
      <c r="Q650" s="35">
        <f t="shared" si="291"/>
        <v>10031731.867203729</v>
      </c>
      <c r="R650" s="35">
        <f t="shared" si="291"/>
        <v>9547150.5542902779</v>
      </c>
      <c r="S650" s="35">
        <f t="shared" si="291"/>
        <v>9034532.7511296906</v>
      </c>
      <c r="T650" s="35">
        <f t="shared" si="291"/>
        <v>8492256.3465005271</v>
      </c>
      <c r="U650" s="35">
        <f t="shared" si="291"/>
        <v>7918605.3784606755</v>
      </c>
      <c r="V650" s="35">
        <f t="shared" si="291"/>
        <v>7311764.6044128034</v>
      </c>
      <c r="W650" s="35">
        <f t="shared" si="291"/>
        <v>6669813.7570093051</v>
      </c>
      <c r="X650" s="35">
        <f t="shared" si="292"/>
        <v>5990721.4677203186</v>
      </c>
      <c r="Y650" s="35">
        <f t="shared" si="292"/>
        <v>5272338.8388367547</v>
      </c>
      <c r="Z650" s="35">
        <f t="shared" si="292"/>
        <v>4512392.6435677847</v>
      </c>
      <c r="AA650" s="35">
        <f t="shared" si="292"/>
        <v>3708478.1327153961</v>
      </c>
      <c r="AB650" s="35">
        <f t="shared" si="292"/>
        <v>2858051.4251636905</v>
      </c>
      <c r="AC650" s="35">
        <f t="shared" si="292"/>
        <v>1958421.4581036363</v>
      </c>
      <c r="AD650" s="35">
        <f t="shared" si="292"/>
        <v>1006741.4715208219</v>
      </c>
      <c r="AE650" s="35">
        <f t="shared" si="292"/>
        <v>1.7462298274040222E-9</v>
      </c>
      <c r="AF650" s="35" t="e">
        <f t="shared" si="292"/>
        <v>#N/A</v>
      </c>
      <c r="AG650" s="35" t="e">
        <f t="shared" si="292"/>
        <v>#N/A</v>
      </c>
      <c r="AH650" s="35" t="e">
        <f t="shared" si="292"/>
        <v>#N/A</v>
      </c>
      <c r="AI650" s="35" t="e">
        <f t="shared" si="292"/>
        <v>#N/A</v>
      </c>
      <c r="AJ650" s="35" t="e">
        <f t="shared" si="292"/>
        <v>#N/A</v>
      </c>
      <c r="AK650" s="35" t="e">
        <f t="shared" si="292"/>
        <v>#N/A</v>
      </c>
      <c r="AL650" s="35" t="e">
        <f t="shared" si="292"/>
        <v>#N/A</v>
      </c>
      <c r="AM650" s="35" t="e">
        <f t="shared" si="292"/>
        <v>#N/A</v>
      </c>
      <c r="AN650" s="35" t="e">
        <f t="shared" si="293"/>
        <v>#N/A</v>
      </c>
      <c r="AO650" s="35" t="e">
        <f t="shared" si="293"/>
        <v>#N/A</v>
      </c>
      <c r="AP650" s="35" t="e">
        <f t="shared" si="293"/>
        <v>#N/A</v>
      </c>
      <c r="AQ650" s="35" t="e">
        <f t="shared" si="293"/>
        <v>#N/A</v>
      </c>
      <c r="AR650" s="35" t="e">
        <f t="shared" si="293"/>
        <v>#N/A</v>
      </c>
      <c r="AS650" s="35" t="e">
        <f t="shared" si="293"/>
        <v>#N/A</v>
      </c>
      <c r="AT650" s="35" t="e">
        <f t="shared" si="293"/>
        <v>#N/A</v>
      </c>
      <c r="AU650" s="35" t="e">
        <f t="shared" si="293"/>
        <v>#N/A</v>
      </c>
      <c r="AV650" s="35" t="e">
        <f t="shared" si="293"/>
        <v>#N/A</v>
      </c>
      <c r="AW650" s="35" t="e">
        <f t="shared" si="293"/>
        <v>#N/A</v>
      </c>
      <c r="AX650" s="35" t="e">
        <f t="shared" si="293"/>
        <v>#N/A</v>
      </c>
      <c r="AY650" s="35" t="e">
        <f t="shared" si="293"/>
        <v>#N/A</v>
      </c>
      <c r="AZ650" s="35" t="e">
        <f t="shared" si="293"/>
        <v>#N/A</v>
      </c>
      <c r="BA650" s="35" t="e">
        <f t="shared" si="293"/>
        <v>#N/A</v>
      </c>
      <c r="BB650" s="35" t="e">
        <f t="shared" si="293"/>
        <v>#N/A</v>
      </c>
      <c r="BC650" s="35" t="e">
        <f t="shared" si="293"/>
        <v>#N/A</v>
      </c>
      <c r="BD650" s="35" t="e">
        <f t="shared" si="294"/>
        <v>#N/A</v>
      </c>
      <c r="BE650" s="35" t="e">
        <f t="shared" si="294"/>
        <v>#N/A</v>
      </c>
      <c r="BF650" s="35" t="e">
        <f t="shared" si="294"/>
        <v>#N/A</v>
      </c>
      <c r="BG650" s="35" t="e">
        <f t="shared" si="294"/>
        <v>#N/A</v>
      </c>
      <c r="BH650" s="35" t="e">
        <f t="shared" si="294"/>
        <v>#N/A</v>
      </c>
      <c r="BI650" s="35" t="e">
        <f t="shared" si="294"/>
        <v>#N/A</v>
      </c>
      <c r="BJ650" s="35" t="e">
        <f t="shared" si="294"/>
        <v>#N/A</v>
      </c>
      <c r="BK650" s="35" t="e">
        <f t="shared" si="294"/>
        <v>#N/A</v>
      </c>
      <c r="BL650" s="35" t="e">
        <f t="shared" si="294"/>
        <v>#N/A</v>
      </c>
      <c r="BM650" s="35" t="e">
        <f t="shared" si="294"/>
        <v>#N/A</v>
      </c>
      <c r="BN650" s="35" t="e">
        <f t="shared" si="294"/>
        <v>#N/A</v>
      </c>
    </row>
    <row r="651" spans="3:66" hidden="1"/>
    <row r="652" spans="3:66" hidden="1">
      <c r="C652" s="35" t="s">
        <v>12</v>
      </c>
      <c r="H652" s="35">
        <f>G646</f>
        <v>13895800</v>
      </c>
      <c r="I652" s="35">
        <f t="shared" ref="I652:X656" si="295">H646</f>
        <v>13634782.629055476</v>
      </c>
      <c r="J652" s="35">
        <f t="shared" si="295"/>
        <v>13358663.538792018</v>
      </c>
      <c r="K652" s="35">
        <f t="shared" si="295"/>
        <v>13066568.986877602</v>
      </c>
      <c r="L652" s="35">
        <f t="shared" si="295"/>
        <v>12757574.678745281</v>
      </c>
      <c r="M652" s="35">
        <f t="shared" si="295"/>
        <v>12430702.842785304</v>
      </c>
      <c r="N652" s="35">
        <f t="shared" si="295"/>
        <v>12084919.136316216</v>
      </c>
      <c r="O652" s="35">
        <f t="shared" si="295"/>
        <v>11719129.372544272</v>
      </c>
      <c r="P652" s="35">
        <f t="shared" si="295"/>
        <v>11332176.058154095</v>
      </c>
      <c r="Q652" s="35">
        <f t="shared" si="295"/>
        <v>10922834.7305742</v>
      </c>
      <c r="R652" s="35">
        <f t="shared" si="295"/>
        <v>10489810.083327182</v>
      </c>
      <c r="S652" s="35">
        <f t="shared" si="295"/>
        <v>10031731.867203729</v>
      </c>
      <c r="T652" s="35">
        <f t="shared" si="295"/>
        <v>9547150.5542902779</v>
      </c>
      <c r="U652" s="35">
        <f t="shared" si="295"/>
        <v>9034532.7511296906</v>
      </c>
      <c r="V652" s="35">
        <f t="shared" si="295"/>
        <v>8492256.3465005271</v>
      </c>
      <c r="W652" s="35">
        <f t="shared" si="295"/>
        <v>7918605.3784606755</v>
      </c>
      <c r="X652" s="35">
        <f t="shared" si="295"/>
        <v>7311764.6044128034</v>
      </c>
      <c r="Y652" s="35">
        <f t="shared" ref="Y652:AN656" si="296">X646</f>
        <v>6669813.7570093051</v>
      </c>
      <c r="Z652" s="35">
        <f t="shared" si="296"/>
        <v>5990721.4677203186</v>
      </c>
      <c r="AA652" s="35">
        <f t="shared" si="296"/>
        <v>5272338.8388367547</v>
      </c>
      <c r="AB652" s="35">
        <f t="shared" si="296"/>
        <v>4512392.6435677847</v>
      </c>
      <c r="AC652" s="35">
        <f t="shared" si="296"/>
        <v>3708478.1327153961</v>
      </c>
      <c r="AD652" s="35">
        <f t="shared" si="296"/>
        <v>2858051.4251636905</v>
      </c>
      <c r="AE652" s="35">
        <f t="shared" si="296"/>
        <v>1958421.4581036363</v>
      </c>
      <c r="AF652" s="35">
        <f t="shared" si="296"/>
        <v>1006741.4715208219</v>
      </c>
      <c r="AG652" s="35">
        <f t="shared" si="296"/>
        <v>1.7462298274040222E-9</v>
      </c>
      <c r="AH652" s="35" t="e">
        <f t="shared" si="296"/>
        <v>#N/A</v>
      </c>
      <c r="AI652" s="35" t="e">
        <f t="shared" si="296"/>
        <v>#N/A</v>
      </c>
      <c r="AJ652" s="35" t="e">
        <f t="shared" si="296"/>
        <v>#N/A</v>
      </c>
      <c r="AK652" s="35" t="e">
        <f t="shared" si="296"/>
        <v>#N/A</v>
      </c>
      <c r="AL652" s="35" t="e">
        <f t="shared" si="296"/>
        <v>#N/A</v>
      </c>
      <c r="AM652" s="35" t="e">
        <f t="shared" si="296"/>
        <v>#N/A</v>
      </c>
      <c r="AN652" s="35" t="e">
        <f t="shared" si="296"/>
        <v>#N/A</v>
      </c>
      <c r="AO652" s="35" t="e">
        <f t="shared" ref="AO652:BD656" si="297">AN646</f>
        <v>#N/A</v>
      </c>
      <c r="AP652" s="35" t="e">
        <f t="shared" si="297"/>
        <v>#N/A</v>
      </c>
      <c r="AQ652" s="35" t="e">
        <f t="shared" si="297"/>
        <v>#N/A</v>
      </c>
      <c r="AR652" s="35" t="e">
        <f t="shared" si="297"/>
        <v>#N/A</v>
      </c>
      <c r="AS652" s="35" t="e">
        <f t="shared" si="297"/>
        <v>#N/A</v>
      </c>
      <c r="AT652" s="35" t="e">
        <f t="shared" si="297"/>
        <v>#N/A</v>
      </c>
      <c r="AU652" s="35" t="e">
        <f t="shared" si="297"/>
        <v>#N/A</v>
      </c>
      <c r="AV652" s="35" t="e">
        <f t="shared" si="297"/>
        <v>#N/A</v>
      </c>
      <c r="AW652" s="35" t="e">
        <f t="shared" si="297"/>
        <v>#N/A</v>
      </c>
      <c r="AX652" s="35" t="e">
        <f t="shared" si="297"/>
        <v>#N/A</v>
      </c>
      <c r="AY652" s="35" t="e">
        <f t="shared" si="297"/>
        <v>#N/A</v>
      </c>
      <c r="AZ652" s="35" t="e">
        <f t="shared" si="297"/>
        <v>#N/A</v>
      </c>
      <c r="BA652" s="35" t="e">
        <f t="shared" si="297"/>
        <v>#N/A</v>
      </c>
      <c r="BB652" s="35" t="e">
        <f t="shared" si="297"/>
        <v>#N/A</v>
      </c>
      <c r="BC652" s="35" t="e">
        <f t="shared" si="297"/>
        <v>#N/A</v>
      </c>
      <c r="BD652" s="35" t="e">
        <f t="shared" si="297"/>
        <v>#N/A</v>
      </c>
      <c r="BE652" s="35" t="e">
        <f t="shared" ref="BE652:BN656" si="298">BD646</f>
        <v>#N/A</v>
      </c>
      <c r="BF652" s="35" t="e">
        <f t="shared" si="298"/>
        <v>#N/A</v>
      </c>
      <c r="BG652" s="35" t="e">
        <f t="shared" si="298"/>
        <v>#N/A</v>
      </c>
      <c r="BH652" s="35" t="e">
        <f t="shared" si="298"/>
        <v>#N/A</v>
      </c>
      <c r="BI652" s="35" t="e">
        <f t="shared" si="298"/>
        <v>#N/A</v>
      </c>
      <c r="BJ652" s="35" t="e">
        <f t="shared" si="298"/>
        <v>#N/A</v>
      </c>
      <c r="BK652" s="35" t="e">
        <f t="shared" si="298"/>
        <v>#N/A</v>
      </c>
      <c r="BL652" s="35" t="e">
        <f t="shared" si="298"/>
        <v>#N/A</v>
      </c>
      <c r="BM652" s="35" t="e">
        <f t="shared" si="298"/>
        <v>#N/A</v>
      </c>
      <c r="BN652" s="35" t="e">
        <f t="shared" si="298"/>
        <v>#N/A</v>
      </c>
    </row>
    <row r="653" spans="3:66" hidden="1">
      <c r="C653" s="35" t="s">
        <v>0</v>
      </c>
      <c r="H653" s="35">
        <f>G647</f>
        <v>261017.37094452485</v>
      </c>
      <c r="I653" s="35">
        <f t="shared" si="295"/>
        <v>276119.09026345809</v>
      </c>
      <c r="J653" s="35">
        <f t="shared" si="295"/>
        <v>292094.55191441532</v>
      </c>
      <c r="K653" s="35">
        <f t="shared" si="295"/>
        <v>308994.30813232082</v>
      </c>
      <c r="L653" s="35">
        <f t="shared" si="295"/>
        <v>326871.83595997648</v>
      </c>
      <c r="M653" s="35">
        <f t="shared" si="295"/>
        <v>345783.70646908932</v>
      </c>
      <c r="N653" s="35">
        <f t="shared" si="295"/>
        <v>365789.76377194386</v>
      </c>
      <c r="O653" s="35">
        <f t="shared" si="295"/>
        <v>386953.31439017772</v>
      </c>
      <c r="P653" s="35">
        <f t="shared" si="295"/>
        <v>409341.32757989515</v>
      </c>
      <c r="Q653" s="35">
        <f t="shared" si="295"/>
        <v>433024.64724701759</v>
      </c>
      <c r="R653" s="35">
        <f t="shared" si="295"/>
        <v>458078.21612345218</v>
      </c>
      <c r="S653" s="35">
        <f t="shared" si="295"/>
        <v>484581.31291345193</v>
      </c>
      <c r="T653" s="35">
        <f t="shared" si="295"/>
        <v>512617.80316058733</v>
      </c>
      <c r="U653" s="35">
        <f t="shared" si="295"/>
        <v>542276.40462916414</v>
      </c>
      <c r="V653" s="35">
        <f t="shared" si="295"/>
        <v>573650.96803985164</v>
      </c>
      <c r="W653" s="35">
        <f t="shared" si="295"/>
        <v>606840.77404787159</v>
      </c>
      <c r="X653" s="35">
        <f t="shared" si="295"/>
        <v>641950.84740349848</v>
      </c>
      <c r="Y653" s="35">
        <f t="shared" si="296"/>
        <v>679092.28928898647</v>
      </c>
      <c r="Z653" s="35">
        <f t="shared" si="296"/>
        <v>718382.62888356368</v>
      </c>
      <c r="AA653" s="35">
        <f t="shared" si="296"/>
        <v>759946.19526896987</v>
      </c>
      <c r="AB653" s="35">
        <f t="shared" si="296"/>
        <v>803914.51085238869</v>
      </c>
      <c r="AC653" s="35">
        <f t="shared" si="296"/>
        <v>850426.70755170553</v>
      </c>
      <c r="AD653" s="35">
        <f t="shared" si="296"/>
        <v>899629.9670600543</v>
      </c>
      <c r="AE653" s="35">
        <f t="shared" si="296"/>
        <v>951679.98658281437</v>
      </c>
      <c r="AF653" s="35">
        <f t="shared" si="296"/>
        <v>1006741.4715208202</v>
      </c>
      <c r="AG653" s="35" t="e">
        <f t="shared" si="296"/>
        <v>#N/A</v>
      </c>
      <c r="AH653" s="35" t="e">
        <f t="shared" si="296"/>
        <v>#N/A</v>
      </c>
      <c r="AI653" s="35" t="e">
        <f t="shared" si="296"/>
        <v>#N/A</v>
      </c>
      <c r="AJ653" s="35" t="e">
        <f t="shared" si="296"/>
        <v>#N/A</v>
      </c>
      <c r="AK653" s="35" t="e">
        <f t="shared" si="296"/>
        <v>#N/A</v>
      </c>
      <c r="AL653" s="35" t="e">
        <f t="shared" si="296"/>
        <v>#N/A</v>
      </c>
      <c r="AM653" s="35" t="e">
        <f t="shared" si="296"/>
        <v>#N/A</v>
      </c>
      <c r="AN653" s="35" t="e">
        <f t="shared" si="296"/>
        <v>#N/A</v>
      </c>
      <c r="AO653" s="35" t="e">
        <f t="shared" si="297"/>
        <v>#N/A</v>
      </c>
      <c r="AP653" s="35" t="e">
        <f t="shared" si="297"/>
        <v>#N/A</v>
      </c>
      <c r="AQ653" s="35" t="e">
        <f t="shared" si="297"/>
        <v>#N/A</v>
      </c>
      <c r="AR653" s="35" t="e">
        <f t="shared" si="297"/>
        <v>#N/A</v>
      </c>
      <c r="AS653" s="35" t="e">
        <f t="shared" si="297"/>
        <v>#N/A</v>
      </c>
      <c r="AT653" s="35" t="e">
        <f t="shared" si="297"/>
        <v>#N/A</v>
      </c>
      <c r="AU653" s="35" t="e">
        <f t="shared" si="297"/>
        <v>#N/A</v>
      </c>
      <c r="AV653" s="35" t="e">
        <f t="shared" si="297"/>
        <v>#N/A</v>
      </c>
      <c r="AW653" s="35" t="e">
        <f t="shared" si="297"/>
        <v>#N/A</v>
      </c>
      <c r="AX653" s="35" t="e">
        <f t="shared" si="297"/>
        <v>#N/A</v>
      </c>
      <c r="AY653" s="35" t="e">
        <f t="shared" si="297"/>
        <v>#N/A</v>
      </c>
      <c r="AZ653" s="35" t="e">
        <f t="shared" si="297"/>
        <v>#N/A</v>
      </c>
      <c r="BA653" s="35" t="e">
        <f t="shared" si="297"/>
        <v>#N/A</v>
      </c>
      <c r="BB653" s="35" t="e">
        <f t="shared" si="297"/>
        <v>#N/A</v>
      </c>
      <c r="BC653" s="35" t="e">
        <f t="shared" si="297"/>
        <v>#N/A</v>
      </c>
      <c r="BD653" s="35" t="e">
        <f t="shared" si="297"/>
        <v>#N/A</v>
      </c>
      <c r="BE653" s="35" t="e">
        <f t="shared" si="298"/>
        <v>#N/A</v>
      </c>
      <c r="BF653" s="35" t="e">
        <f t="shared" si="298"/>
        <v>#N/A</v>
      </c>
      <c r="BG653" s="35" t="e">
        <f t="shared" si="298"/>
        <v>#N/A</v>
      </c>
      <c r="BH653" s="35" t="e">
        <f t="shared" si="298"/>
        <v>#N/A</v>
      </c>
      <c r="BI653" s="35" t="e">
        <f t="shared" si="298"/>
        <v>#N/A</v>
      </c>
      <c r="BJ653" s="35" t="e">
        <f t="shared" si="298"/>
        <v>#N/A</v>
      </c>
      <c r="BK653" s="35" t="e">
        <f t="shared" si="298"/>
        <v>#N/A</v>
      </c>
      <c r="BL653" s="35" t="e">
        <f t="shared" si="298"/>
        <v>#N/A</v>
      </c>
      <c r="BM653" s="35" t="e">
        <f t="shared" si="298"/>
        <v>#N/A</v>
      </c>
      <c r="BN653" s="35" t="e">
        <f t="shared" si="298"/>
        <v>#N/A</v>
      </c>
    </row>
    <row r="654" spans="3:66" hidden="1">
      <c r="C654" s="35" t="s">
        <v>1</v>
      </c>
      <c r="H654" s="35">
        <f>G648</f>
        <v>774028.87641565187</v>
      </c>
      <c r="I654" s="35">
        <f t="shared" si="295"/>
        <v>758927.15709671867</v>
      </c>
      <c r="J654" s="35">
        <f t="shared" si="295"/>
        <v>742951.69544576143</v>
      </c>
      <c r="K654" s="35">
        <f t="shared" si="295"/>
        <v>726051.93922785588</v>
      </c>
      <c r="L654" s="35">
        <f t="shared" si="295"/>
        <v>708174.41140020022</v>
      </c>
      <c r="M654" s="35">
        <f t="shared" si="295"/>
        <v>689262.54089108738</v>
      </c>
      <c r="N654" s="35">
        <f t="shared" si="295"/>
        <v>669256.48358823289</v>
      </c>
      <c r="O654" s="35">
        <f t="shared" si="295"/>
        <v>648092.93296999903</v>
      </c>
      <c r="P654" s="35">
        <f t="shared" si="295"/>
        <v>625704.91978028161</v>
      </c>
      <c r="Q654" s="35">
        <f t="shared" si="295"/>
        <v>602021.60011315916</v>
      </c>
      <c r="R654" s="35">
        <f t="shared" si="295"/>
        <v>576968.03123672458</v>
      </c>
      <c r="S654" s="35">
        <f t="shared" si="295"/>
        <v>550464.93444672483</v>
      </c>
      <c r="T654" s="35">
        <f t="shared" si="295"/>
        <v>522428.44419958949</v>
      </c>
      <c r="U654" s="35">
        <f t="shared" si="295"/>
        <v>492769.84273101261</v>
      </c>
      <c r="V654" s="35">
        <f t="shared" si="295"/>
        <v>461395.27932032512</v>
      </c>
      <c r="W654" s="35">
        <f t="shared" si="295"/>
        <v>428205.47331230517</v>
      </c>
      <c r="X654" s="35">
        <f t="shared" si="295"/>
        <v>393095.39995667833</v>
      </c>
      <c r="Y654" s="35">
        <f t="shared" si="296"/>
        <v>355953.95807119028</v>
      </c>
      <c r="Z654" s="35">
        <f t="shared" si="296"/>
        <v>316663.61847661308</v>
      </c>
      <c r="AA654" s="35">
        <f t="shared" si="296"/>
        <v>275100.05209120695</v>
      </c>
      <c r="AB654" s="35">
        <f t="shared" si="296"/>
        <v>231131.73650778807</v>
      </c>
      <c r="AC654" s="35">
        <f t="shared" si="296"/>
        <v>184619.53980847122</v>
      </c>
      <c r="AD654" s="35">
        <f t="shared" si="296"/>
        <v>135416.28030012245</v>
      </c>
      <c r="AE654" s="35">
        <f t="shared" si="296"/>
        <v>83366.260777362317</v>
      </c>
      <c r="AF654" s="35">
        <f t="shared" si="296"/>
        <v>28304.775839356622</v>
      </c>
      <c r="AG654" s="35" t="e">
        <f t="shared" si="296"/>
        <v>#N/A</v>
      </c>
      <c r="AH654" s="35" t="e">
        <f t="shared" si="296"/>
        <v>#N/A</v>
      </c>
      <c r="AI654" s="35" t="e">
        <f t="shared" si="296"/>
        <v>#N/A</v>
      </c>
      <c r="AJ654" s="35" t="e">
        <f t="shared" si="296"/>
        <v>#N/A</v>
      </c>
      <c r="AK654" s="35" t="e">
        <f t="shared" si="296"/>
        <v>#N/A</v>
      </c>
      <c r="AL654" s="35" t="e">
        <f t="shared" si="296"/>
        <v>#N/A</v>
      </c>
      <c r="AM654" s="35" t="e">
        <f t="shared" si="296"/>
        <v>#N/A</v>
      </c>
      <c r="AN654" s="35" t="e">
        <f t="shared" si="296"/>
        <v>#N/A</v>
      </c>
      <c r="AO654" s="35" t="e">
        <f t="shared" si="297"/>
        <v>#N/A</v>
      </c>
      <c r="AP654" s="35" t="e">
        <f t="shared" si="297"/>
        <v>#N/A</v>
      </c>
      <c r="AQ654" s="35" t="e">
        <f t="shared" si="297"/>
        <v>#N/A</v>
      </c>
      <c r="AR654" s="35" t="e">
        <f t="shared" si="297"/>
        <v>#N/A</v>
      </c>
      <c r="AS654" s="35" t="e">
        <f t="shared" si="297"/>
        <v>#N/A</v>
      </c>
      <c r="AT654" s="35" t="e">
        <f t="shared" si="297"/>
        <v>#N/A</v>
      </c>
      <c r="AU654" s="35" t="e">
        <f t="shared" si="297"/>
        <v>#N/A</v>
      </c>
      <c r="AV654" s="35" t="e">
        <f t="shared" si="297"/>
        <v>#N/A</v>
      </c>
      <c r="AW654" s="35" t="e">
        <f t="shared" si="297"/>
        <v>#N/A</v>
      </c>
      <c r="AX654" s="35" t="e">
        <f t="shared" si="297"/>
        <v>#N/A</v>
      </c>
      <c r="AY654" s="35" t="e">
        <f t="shared" si="297"/>
        <v>#N/A</v>
      </c>
      <c r="AZ654" s="35" t="e">
        <f t="shared" si="297"/>
        <v>#N/A</v>
      </c>
      <c r="BA654" s="35" t="e">
        <f t="shared" si="297"/>
        <v>#N/A</v>
      </c>
      <c r="BB654" s="35" t="e">
        <f t="shared" si="297"/>
        <v>#N/A</v>
      </c>
      <c r="BC654" s="35" t="e">
        <f t="shared" si="297"/>
        <v>#N/A</v>
      </c>
      <c r="BD654" s="35" t="e">
        <f t="shared" si="297"/>
        <v>#N/A</v>
      </c>
      <c r="BE654" s="35" t="e">
        <f t="shared" si="298"/>
        <v>#N/A</v>
      </c>
      <c r="BF654" s="35" t="e">
        <f t="shared" si="298"/>
        <v>#N/A</v>
      </c>
      <c r="BG654" s="35" t="e">
        <f t="shared" si="298"/>
        <v>#N/A</v>
      </c>
      <c r="BH654" s="35" t="e">
        <f t="shared" si="298"/>
        <v>#N/A</v>
      </c>
      <c r="BI654" s="35" t="e">
        <f t="shared" si="298"/>
        <v>#N/A</v>
      </c>
      <c r="BJ654" s="35" t="e">
        <f t="shared" si="298"/>
        <v>#N/A</v>
      </c>
      <c r="BK654" s="35" t="e">
        <f t="shared" si="298"/>
        <v>#N/A</v>
      </c>
      <c r="BL654" s="35" t="e">
        <f t="shared" si="298"/>
        <v>#N/A</v>
      </c>
      <c r="BM654" s="35" t="e">
        <f t="shared" si="298"/>
        <v>#N/A</v>
      </c>
      <c r="BN654" s="35" t="e">
        <f t="shared" si="298"/>
        <v>#N/A</v>
      </c>
    </row>
    <row r="655" spans="3:66" hidden="1">
      <c r="C655" s="35" t="s">
        <v>2</v>
      </c>
      <c r="H655" s="35">
        <f>G649</f>
        <v>1035046.2473601768</v>
      </c>
      <c r="I655" s="35">
        <f t="shared" si="295"/>
        <v>1035046.2473601768</v>
      </c>
      <c r="J655" s="35">
        <f t="shared" si="295"/>
        <v>1035046.2473601768</v>
      </c>
      <c r="K655" s="35">
        <f t="shared" si="295"/>
        <v>1035046.2473601768</v>
      </c>
      <c r="L655" s="35">
        <f t="shared" si="295"/>
        <v>1035046.2473601768</v>
      </c>
      <c r="M655" s="35">
        <f t="shared" si="295"/>
        <v>1035046.2473601768</v>
      </c>
      <c r="N655" s="35">
        <f t="shared" si="295"/>
        <v>1035046.2473601768</v>
      </c>
      <c r="O655" s="35">
        <f t="shared" si="295"/>
        <v>1035046.2473601768</v>
      </c>
      <c r="P655" s="35">
        <f t="shared" si="295"/>
        <v>1035046.2473601768</v>
      </c>
      <c r="Q655" s="35">
        <f t="shared" si="295"/>
        <v>1035046.2473601768</v>
      </c>
      <c r="R655" s="35">
        <f t="shared" si="295"/>
        <v>1035046.2473601768</v>
      </c>
      <c r="S655" s="35">
        <f t="shared" si="295"/>
        <v>1035046.2473601768</v>
      </c>
      <c r="T655" s="35">
        <f t="shared" si="295"/>
        <v>1035046.2473601768</v>
      </c>
      <c r="U655" s="35">
        <f t="shared" si="295"/>
        <v>1035046.2473601768</v>
      </c>
      <c r="V655" s="35">
        <f t="shared" si="295"/>
        <v>1035046.2473601768</v>
      </c>
      <c r="W655" s="35">
        <f t="shared" si="295"/>
        <v>1035046.2473601768</v>
      </c>
      <c r="X655" s="35">
        <f t="shared" si="295"/>
        <v>1035046.2473601768</v>
      </c>
      <c r="Y655" s="35">
        <f t="shared" si="296"/>
        <v>1035046.2473601768</v>
      </c>
      <c r="Z655" s="35">
        <f t="shared" si="296"/>
        <v>1035046.2473601768</v>
      </c>
      <c r="AA655" s="35">
        <f t="shared" si="296"/>
        <v>1035046.2473601768</v>
      </c>
      <c r="AB655" s="35">
        <f t="shared" si="296"/>
        <v>1035046.2473601768</v>
      </c>
      <c r="AC655" s="35">
        <f t="shared" si="296"/>
        <v>1035046.2473601768</v>
      </c>
      <c r="AD655" s="35">
        <f t="shared" si="296"/>
        <v>1035046.2473601768</v>
      </c>
      <c r="AE655" s="35">
        <f t="shared" si="296"/>
        <v>1035046.2473601768</v>
      </c>
      <c r="AF655" s="35">
        <f t="shared" si="296"/>
        <v>1035046.2473601768</v>
      </c>
      <c r="AG655" s="35" t="e">
        <f t="shared" si="296"/>
        <v>#N/A</v>
      </c>
      <c r="AH655" s="35" t="e">
        <f t="shared" si="296"/>
        <v>#N/A</v>
      </c>
      <c r="AI655" s="35" t="e">
        <f t="shared" si="296"/>
        <v>#N/A</v>
      </c>
      <c r="AJ655" s="35" t="e">
        <f t="shared" si="296"/>
        <v>#N/A</v>
      </c>
      <c r="AK655" s="35" t="e">
        <f t="shared" si="296"/>
        <v>#N/A</v>
      </c>
      <c r="AL655" s="35" t="e">
        <f t="shared" si="296"/>
        <v>#N/A</v>
      </c>
      <c r="AM655" s="35" t="e">
        <f t="shared" si="296"/>
        <v>#N/A</v>
      </c>
      <c r="AN655" s="35" t="e">
        <f t="shared" si="296"/>
        <v>#N/A</v>
      </c>
      <c r="AO655" s="35" t="e">
        <f t="shared" si="297"/>
        <v>#N/A</v>
      </c>
      <c r="AP655" s="35" t="e">
        <f t="shared" si="297"/>
        <v>#N/A</v>
      </c>
      <c r="AQ655" s="35" t="e">
        <f t="shared" si="297"/>
        <v>#N/A</v>
      </c>
      <c r="AR655" s="35" t="e">
        <f t="shared" si="297"/>
        <v>#N/A</v>
      </c>
      <c r="AS655" s="35" t="e">
        <f t="shared" si="297"/>
        <v>#N/A</v>
      </c>
      <c r="AT655" s="35" t="e">
        <f t="shared" si="297"/>
        <v>#N/A</v>
      </c>
      <c r="AU655" s="35" t="e">
        <f t="shared" si="297"/>
        <v>#N/A</v>
      </c>
      <c r="AV655" s="35" t="e">
        <f t="shared" si="297"/>
        <v>#N/A</v>
      </c>
      <c r="AW655" s="35" t="e">
        <f t="shared" si="297"/>
        <v>#N/A</v>
      </c>
      <c r="AX655" s="35" t="e">
        <f t="shared" si="297"/>
        <v>#N/A</v>
      </c>
      <c r="AY655" s="35" t="e">
        <f t="shared" si="297"/>
        <v>#N/A</v>
      </c>
      <c r="AZ655" s="35" t="e">
        <f t="shared" si="297"/>
        <v>#N/A</v>
      </c>
      <c r="BA655" s="35" t="e">
        <f t="shared" si="297"/>
        <v>#N/A</v>
      </c>
      <c r="BB655" s="35" t="e">
        <f t="shared" si="297"/>
        <v>#N/A</v>
      </c>
      <c r="BC655" s="35" t="e">
        <f t="shared" si="297"/>
        <v>#N/A</v>
      </c>
      <c r="BD655" s="35" t="e">
        <f t="shared" si="297"/>
        <v>#N/A</v>
      </c>
      <c r="BE655" s="35" t="e">
        <f t="shared" si="298"/>
        <v>#N/A</v>
      </c>
      <c r="BF655" s="35" t="e">
        <f t="shared" si="298"/>
        <v>#N/A</v>
      </c>
      <c r="BG655" s="35" t="e">
        <f t="shared" si="298"/>
        <v>#N/A</v>
      </c>
      <c r="BH655" s="35" t="e">
        <f t="shared" si="298"/>
        <v>#N/A</v>
      </c>
      <c r="BI655" s="35" t="e">
        <f t="shared" si="298"/>
        <v>#N/A</v>
      </c>
      <c r="BJ655" s="35" t="e">
        <f t="shared" si="298"/>
        <v>#N/A</v>
      </c>
      <c r="BK655" s="35" t="e">
        <f t="shared" si="298"/>
        <v>#N/A</v>
      </c>
      <c r="BL655" s="35" t="e">
        <f t="shared" si="298"/>
        <v>#N/A</v>
      </c>
      <c r="BM655" s="35" t="e">
        <f t="shared" si="298"/>
        <v>#N/A</v>
      </c>
      <c r="BN655" s="35" t="e">
        <f t="shared" si="298"/>
        <v>#N/A</v>
      </c>
    </row>
    <row r="656" spans="3:66" hidden="1">
      <c r="C656" s="35" t="s">
        <v>13</v>
      </c>
      <c r="H656" s="35">
        <f>G650</f>
        <v>13634782.629055476</v>
      </c>
      <c r="I656" s="35">
        <f t="shared" si="295"/>
        <v>13358663.538792018</v>
      </c>
      <c r="J656" s="35">
        <f t="shared" si="295"/>
        <v>13066568.986877602</v>
      </c>
      <c r="K656" s="35">
        <f t="shared" si="295"/>
        <v>12757574.678745281</v>
      </c>
      <c r="L656" s="35">
        <f t="shared" si="295"/>
        <v>12430702.842785304</v>
      </c>
      <c r="M656" s="35">
        <f t="shared" si="295"/>
        <v>12084919.136316216</v>
      </c>
      <c r="N656" s="35">
        <f t="shared" si="295"/>
        <v>11719129.372544272</v>
      </c>
      <c r="O656" s="35">
        <f t="shared" si="295"/>
        <v>11332176.058154095</v>
      </c>
      <c r="P656" s="35">
        <f t="shared" si="295"/>
        <v>10922834.7305742</v>
      </c>
      <c r="Q656" s="35">
        <f t="shared" si="295"/>
        <v>10489810.083327182</v>
      </c>
      <c r="R656" s="35">
        <f t="shared" si="295"/>
        <v>10031731.867203729</v>
      </c>
      <c r="S656" s="35">
        <f t="shared" si="295"/>
        <v>9547150.5542902779</v>
      </c>
      <c r="T656" s="35">
        <f t="shared" si="295"/>
        <v>9034532.7511296906</v>
      </c>
      <c r="U656" s="35">
        <f t="shared" si="295"/>
        <v>8492256.3465005271</v>
      </c>
      <c r="V656" s="35">
        <f t="shared" si="295"/>
        <v>7918605.3784606755</v>
      </c>
      <c r="W656" s="35">
        <f t="shared" si="295"/>
        <v>7311764.6044128034</v>
      </c>
      <c r="X656" s="35">
        <f t="shared" si="295"/>
        <v>6669813.7570093051</v>
      </c>
      <c r="Y656" s="35">
        <f t="shared" si="296"/>
        <v>5990721.4677203186</v>
      </c>
      <c r="Z656" s="35">
        <f t="shared" si="296"/>
        <v>5272338.8388367547</v>
      </c>
      <c r="AA656" s="35">
        <f t="shared" si="296"/>
        <v>4512392.6435677847</v>
      </c>
      <c r="AB656" s="35">
        <f t="shared" si="296"/>
        <v>3708478.1327153961</v>
      </c>
      <c r="AC656" s="35">
        <f t="shared" si="296"/>
        <v>2858051.4251636905</v>
      </c>
      <c r="AD656" s="35">
        <f t="shared" si="296"/>
        <v>1958421.4581036363</v>
      </c>
      <c r="AE656" s="35">
        <f t="shared" si="296"/>
        <v>1006741.4715208219</v>
      </c>
      <c r="AF656" s="35">
        <f t="shared" si="296"/>
        <v>1.7462298274040222E-9</v>
      </c>
      <c r="AG656" s="35" t="e">
        <f t="shared" si="296"/>
        <v>#N/A</v>
      </c>
      <c r="AH656" s="35" t="e">
        <f t="shared" si="296"/>
        <v>#N/A</v>
      </c>
      <c r="AI656" s="35" t="e">
        <f t="shared" si="296"/>
        <v>#N/A</v>
      </c>
      <c r="AJ656" s="35" t="e">
        <f t="shared" si="296"/>
        <v>#N/A</v>
      </c>
      <c r="AK656" s="35" t="e">
        <f t="shared" si="296"/>
        <v>#N/A</v>
      </c>
      <c r="AL656" s="35" t="e">
        <f t="shared" si="296"/>
        <v>#N/A</v>
      </c>
      <c r="AM656" s="35" t="e">
        <f t="shared" si="296"/>
        <v>#N/A</v>
      </c>
      <c r="AN656" s="35" t="e">
        <f t="shared" si="296"/>
        <v>#N/A</v>
      </c>
      <c r="AO656" s="35" t="e">
        <f t="shared" si="297"/>
        <v>#N/A</v>
      </c>
      <c r="AP656" s="35" t="e">
        <f t="shared" si="297"/>
        <v>#N/A</v>
      </c>
      <c r="AQ656" s="35" t="e">
        <f t="shared" si="297"/>
        <v>#N/A</v>
      </c>
      <c r="AR656" s="35" t="e">
        <f t="shared" si="297"/>
        <v>#N/A</v>
      </c>
      <c r="AS656" s="35" t="e">
        <f t="shared" si="297"/>
        <v>#N/A</v>
      </c>
      <c r="AT656" s="35" t="e">
        <f t="shared" si="297"/>
        <v>#N/A</v>
      </c>
      <c r="AU656" s="35" t="e">
        <f t="shared" si="297"/>
        <v>#N/A</v>
      </c>
      <c r="AV656" s="35" t="e">
        <f t="shared" si="297"/>
        <v>#N/A</v>
      </c>
      <c r="AW656" s="35" t="e">
        <f t="shared" si="297"/>
        <v>#N/A</v>
      </c>
      <c r="AX656" s="35" t="e">
        <f t="shared" si="297"/>
        <v>#N/A</v>
      </c>
      <c r="AY656" s="35" t="e">
        <f t="shared" si="297"/>
        <v>#N/A</v>
      </c>
      <c r="AZ656" s="35" t="e">
        <f t="shared" si="297"/>
        <v>#N/A</v>
      </c>
      <c r="BA656" s="35" t="e">
        <f t="shared" si="297"/>
        <v>#N/A</v>
      </c>
      <c r="BB656" s="35" t="e">
        <f t="shared" si="297"/>
        <v>#N/A</v>
      </c>
      <c r="BC656" s="35" t="e">
        <f t="shared" si="297"/>
        <v>#N/A</v>
      </c>
      <c r="BD656" s="35" t="e">
        <f t="shared" si="297"/>
        <v>#N/A</v>
      </c>
      <c r="BE656" s="35" t="e">
        <f t="shared" si="298"/>
        <v>#N/A</v>
      </c>
      <c r="BF656" s="35" t="e">
        <f t="shared" si="298"/>
        <v>#N/A</v>
      </c>
      <c r="BG656" s="35" t="e">
        <f t="shared" si="298"/>
        <v>#N/A</v>
      </c>
      <c r="BH656" s="35" t="e">
        <f t="shared" si="298"/>
        <v>#N/A</v>
      </c>
      <c r="BI656" s="35" t="e">
        <f t="shared" si="298"/>
        <v>#N/A</v>
      </c>
      <c r="BJ656" s="35" t="e">
        <f t="shared" si="298"/>
        <v>#N/A</v>
      </c>
      <c r="BK656" s="35" t="e">
        <f t="shared" si="298"/>
        <v>#N/A</v>
      </c>
      <c r="BL656" s="35" t="e">
        <f t="shared" si="298"/>
        <v>#N/A</v>
      </c>
      <c r="BM656" s="35" t="e">
        <f t="shared" si="298"/>
        <v>#N/A</v>
      </c>
      <c r="BN656" s="35" t="e">
        <f t="shared" si="298"/>
        <v>#N/A</v>
      </c>
    </row>
    <row r="657" spans="1:66" hidden="1"/>
    <row r="658" spans="1:66" hidden="1"/>
    <row r="659" spans="1:66" hidden="1"/>
    <row r="660" spans="1:66">
      <c r="A660" s="35" t="s">
        <v>20</v>
      </c>
      <c r="B660" s="39">
        <f>[7]Input!L105</f>
        <v>0</v>
      </c>
      <c r="D660" s="35">
        <f>B661</f>
        <v>30</v>
      </c>
      <c r="E660" s="35">
        <f t="shared" ref="E660:BN660" si="299">IF(D660&gt;0,D660-1,0)</f>
        <v>29</v>
      </c>
      <c r="F660" s="35">
        <f t="shared" si="299"/>
        <v>28</v>
      </c>
      <c r="G660" s="35">
        <f t="shared" si="299"/>
        <v>27</v>
      </c>
      <c r="H660" s="35">
        <f t="shared" si="299"/>
        <v>26</v>
      </c>
      <c r="I660" s="35">
        <f t="shared" si="299"/>
        <v>25</v>
      </c>
      <c r="J660" s="35">
        <f t="shared" si="299"/>
        <v>24</v>
      </c>
      <c r="K660" s="35">
        <f t="shared" si="299"/>
        <v>23</v>
      </c>
      <c r="L660" s="35">
        <f t="shared" si="299"/>
        <v>22</v>
      </c>
      <c r="M660" s="35">
        <f t="shared" si="299"/>
        <v>21</v>
      </c>
      <c r="N660" s="35">
        <f t="shared" si="299"/>
        <v>20</v>
      </c>
      <c r="O660" s="35">
        <f t="shared" si="299"/>
        <v>19</v>
      </c>
      <c r="P660" s="35">
        <f t="shared" si="299"/>
        <v>18</v>
      </c>
      <c r="Q660" s="35">
        <f t="shared" si="299"/>
        <v>17</v>
      </c>
      <c r="R660" s="35">
        <f t="shared" si="299"/>
        <v>16</v>
      </c>
      <c r="S660" s="35">
        <f t="shared" si="299"/>
        <v>15</v>
      </c>
      <c r="T660" s="35">
        <f t="shared" si="299"/>
        <v>14</v>
      </c>
      <c r="U660" s="35">
        <f t="shared" si="299"/>
        <v>13</v>
      </c>
      <c r="V660" s="35">
        <f t="shared" si="299"/>
        <v>12</v>
      </c>
      <c r="W660" s="35">
        <f t="shared" si="299"/>
        <v>11</v>
      </c>
      <c r="X660" s="35">
        <f t="shared" si="299"/>
        <v>10</v>
      </c>
      <c r="Y660" s="35">
        <f t="shared" si="299"/>
        <v>9</v>
      </c>
      <c r="Z660" s="35">
        <f t="shared" si="299"/>
        <v>8</v>
      </c>
      <c r="AA660" s="35">
        <f t="shared" si="299"/>
        <v>7</v>
      </c>
      <c r="AB660" s="35">
        <f t="shared" si="299"/>
        <v>6</v>
      </c>
      <c r="AC660" s="35">
        <f t="shared" si="299"/>
        <v>5</v>
      </c>
      <c r="AD660" s="35">
        <f t="shared" si="299"/>
        <v>4</v>
      </c>
      <c r="AE660" s="35">
        <f t="shared" si="299"/>
        <v>3</v>
      </c>
      <c r="AF660" s="35">
        <f t="shared" si="299"/>
        <v>2</v>
      </c>
      <c r="AG660" s="35">
        <f t="shared" si="299"/>
        <v>1</v>
      </c>
      <c r="AH660" s="35">
        <f t="shared" si="299"/>
        <v>0</v>
      </c>
      <c r="AI660" s="35">
        <f t="shared" si="299"/>
        <v>0</v>
      </c>
      <c r="AJ660" s="35">
        <f t="shared" si="299"/>
        <v>0</v>
      </c>
      <c r="AK660" s="35">
        <f t="shared" si="299"/>
        <v>0</v>
      </c>
      <c r="AL660" s="35">
        <f t="shared" si="299"/>
        <v>0</v>
      </c>
      <c r="AM660" s="35">
        <f t="shared" si="299"/>
        <v>0</v>
      </c>
      <c r="AN660" s="35">
        <f t="shared" si="299"/>
        <v>0</v>
      </c>
      <c r="AO660" s="35">
        <f t="shared" si="299"/>
        <v>0</v>
      </c>
      <c r="AP660" s="35">
        <f t="shared" si="299"/>
        <v>0</v>
      </c>
      <c r="AQ660" s="35">
        <f t="shared" si="299"/>
        <v>0</v>
      </c>
      <c r="AR660" s="35">
        <f t="shared" si="299"/>
        <v>0</v>
      </c>
      <c r="AS660" s="35">
        <f t="shared" si="299"/>
        <v>0</v>
      </c>
      <c r="AT660" s="35">
        <f t="shared" si="299"/>
        <v>0</v>
      </c>
      <c r="AU660" s="35">
        <f t="shared" si="299"/>
        <v>0</v>
      </c>
      <c r="AV660" s="35">
        <f t="shared" si="299"/>
        <v>0</v>
      </c>
      <c r="AW660" s="35">
        <f t="shared" si="299"/>
        <v>0</v>
      </c>
      <c r="AX660" s="35">
        <f t="shared" si="299"/>
        <v>0</v>
      </c>
      <c r="AY660" s="35">
        <f t="shared" si="299"/>
        <v>0</v>
      </c>
      <c r="AZ660" s="35">
        <f t="shared" si="299"/>
        <v>0</v>
      </c>
      <c r="BA660" s="35">
        <f t="shared" si="299"/>
        <v>0</v>
      </c>
      <c r="BB660" s="35">
        <f t="shared" si="299"/>
        <v>0</v>
      </c>
      <c r="BC660" s="35">
        <f t="shared" si="299"/>
        <v>0</v>
      </c>
      <c r="BD660" s="35">
        <f t="shared" si="299"/>
        <v>0</v>
      </c>
      <c r="BE660" s="35">
        <f t="shared" si="299"/>
        <v>0</v>
      </c>
      <c r="BF660" s="35">
        <f t="shared" si="299"/>
        <v>0</v>
      </c>
      <c r="BG660" s="35">
        <f t="shared" si="299"/>
        <v>0</v>
      </c>
      <c r="BH660" s="35">
        <f t="shared" si="299"/>
        <v>0</v>
      </c>
      <c r="BI660" s="35">
        <f t="shared" si="299"/>
        <v>0</v>
      </c>
      <c r="BJ660" s="35">
        <f t="shared" si="299"/>
        <v>0</v>
      </c>
      <c r="BK660" s="35">
        <f t="shared" si="299"/>
        <v>0</v>
      </c>
      <c r="BL660" s="35">
        <f t="shared" si="299"/>
        <v>0</v>
      </c>
      <c r="BM660" s="35">
        <f t="shared" si="299"/>
        <v>0</v>
      </c>
      <c r="BN660" s="35">
        <f t="shared" si="299"/>
        <v>0</v>
      </c>
    </row>
    <row r="661" spans="1:66" ht="18.75">
      <c r="A661" s="44" t="s">
        <v>18</v>
      </c>
      <c r="B661" s="44">
        <v>30</v>
      </c>
      <c r="C661" s="35" t="s">
        <v>12</v>
      </c>
      <c r="D661" s="39">
        <f t="shared" ref="D661:BN665" si="300">IFERROR(D673,0)+IFERROR(D679,0)+IFERROR(D685,0)+IFERROR(D691,0)+IFERROR(D697,0)</f>
        <v>0</v>
      </c>
      <c r="E661" s="39">
        <f t="shared" si="300"/>
        <v>0</v>
      </c>
      <c r="F661" s="39">
        <f t="shared" si="300"/>
        <v>0</v>
      </c>
      <c r="G661" s="39">
        <f t="shared" si="300"/>
        <v>0</v>
      </c>
      <c r="H661" s="39">
        <f t="shared" si="300"/>
        <v>0</v>
      </c>
      <c r="I661" s="39">
        <f t="shared" si="300"/>
        <v>0</v>
      </c>
      <c r="J661" s="39">
        <f t="shared" si="300"/>
        <v>0</v>
      </c>
      <c r="K661" s="39">
        <f t="shared" si="300"/>
        <v>0</v>
      </c>
      <c r="L661" s="39">
        <f t="shared" si="300"/>
        <v>0</v>
      </c>
      <c r="M661" s="39">
        <f t="shared" si="300"/>
        <v>0</v>
      </c>
      <c r="N661" s="39">
        <f t="shared" si="300"/>
        <v>0</v>
      </c>
      <c r="O661" s="39">
        <f t="shared" si="300"/>
        <v>0</v>
      </c>
      <c r="P661" s="39">
        <f t="shared" si="300"/>
        <v>0</v>
      </c>
      <c r="Q661" s="39">
        <f t="shared" si="300"/>
        <v>0</v>
      </c>
      <c r="R661" s="39">
        <f t="shared" si="300"/>
        <v>0</v>
      </c>
      <c r="S661" s="39">
        <f t="shared" si="300"/>
        <v>0</v>
      </c>
      <c r="T661" s="39">
        <f t="shared" si="300"/>
        <v>0</v>
      </c>
      <c r="U661" s="39">
        <f t="shared" si="300"/>
        <v>0</v>
      </c>
      <c r="V661" s="39">
        <f t="shared" si="300"/>
        <v>0</v>
      </c>
      <c r="W661" s="39">
        <f t="shared" si="300"/>
        <v>0</v>
      </c>
      <c r="X661" s="39">
        <f t="shared" si="300"/>
        <v>0</v>
      </c>
      <c r="Y661" s="39">
        <f t="shared" si="300"/>
        <v>0</v>
      </c>
      <c r="Z661" s="39">
        <f t="shared" si="300"/>
        <v>0</v>
      </c>
      <c r="AA661" s="39">
        <f t="shared" si="300"/>
        <v>0</v>
      </c>
      <c r="AB661" s="39">
        <f t="shared" si="300"/>
        <v>0</v>
      </c>
      <c r="AC661" s="39">
        <f t="shared" si="300"/>
        <v>0</v>
      </c>
      <c r="AD661" s="39">
        <f t="shared" si="300"/>
        <v>0</v>
      </c>
      <c r="AE661" s="39">
        <f t="shared" si="300"/>
        <v>0</v>
      </c>
      <c r="AF661" s="39">
        <f t="shared" si="300"/>
        <v>0</v>
      </c>
      <c r="AG661" s="39">
        <f t="shared" si="300"/>
        <v>0</v>
      </c>
      <c r="AH661" s="39">
        <f t="shared" si="300"/>
        <v>0</v>
      </c>
      <c r="AI661" s="39">
        <f t="shared" si="300"/>
        <v>0</v>
      </c>
      <c r="AJ661" s="39">
        <f t="shared" si="300"/>
        <v>0</v>
      </c>
      <c r="AK661" s="39">
        <f t="shared" si="300"/>
        <v>0</v>
      </c>
      <c r="AL661" s="39">
        <f t="shared" si="300"/>
        <v>0</v>
      </c>
      <c r="AM661" s="39">
        <f t="shared" si="300"/>
        <v>0</v>
      </c>
      <c r="AN661" s="39">
        <f t="shared" si="300"/>
        <v>0</v>
      </c>
      <c r="AO661" s="39">
        <f t="shared" si="300"/>
        <v>0</v>
      </c>
      <c r="AP661" s="39">
        <f t="shared" si="300"/>
        <v>0</v>
      </c>
      <c r="AQ661" s="39">
        <f t="shared" si="300"/>
        <v>0</v>
      </c>
      <c r="AR661" s="39">
        <f t="shared" si="300"/>
        <v>0</v>
      </c>
      <c r="AS661" s="39">
        <f t="shared" si="300"/>
        <v>0</v>
      </c>
      <c r="AT661" s="39">
        <f t="shared" si="300"/>
        <v>0</v>
      </c>
      <c r="AU661" s="39">
        <f t="shared" si="300"/>
        <v>0</v>
      </c>
      <c r="AV661" s="39">
        <f t="shared" si="300"/>
        <v>0</v>
      </c>
      <c r="AW661" s="39">
        <f t="shared" si="300"/>
        <v>0</v>
      </c>
      <c r="AX661" s="39">
        <f t="shared" si="300"/>
        <v>0</v>
      </c>
      <c r="AY661" s="39">
        <f t="shared" si="300"/>
        <v>0</v>
      </c>
      <c r="AZ661" s="39">
        <f t="shared" si="300"/>
        <v>0</v>
      </c>
      <c r="BA661" s="39">
        <f t="shared" si="300"/>
        <v>0</v>
      </c>
      <c r="BB661" s="39">
        <f t="shared" si="300"/>
        <v>0</v>
      </c>
      <c r="BC661" s="39">
        <f t="shared" si="300"/>
        <v>0</v>
      </c>
      <c r="BD661" s="39">
        <f t="shared" si="300"/>
        <v>0</v>
      </c>
      <c r="BE661" s="39">
        <f t="shared" si="300"/>
        <v>0</v>
      </c>
      <c r="BF661" s="39">
        <f t="shared" si="300"/>
        <v>0</v>
      </c>
      <c r="BG661" s="39">
        <f t="shared" si="300"/>
        <v>0</v>
      </c>
      <c r="BH661" s="39">
        <f t="shared" si="300"/>
        <v>0</v>
      </c>
      <c r="BI661" s="39">
        <f t="shared" si="300"/>
        <v>0</v>
      </c>
      <c r="BJ661" s="39">
        <f t="shared" si="300"/>
        <v>0</v>
      </c>
      <c r="BK661" s="39">
        <f t="shared" si="300"/>
        <v>0</v>
      </c>
      <c r="BL661" s="39">
        <f t="shared" si="300"/>
        <v>0</v>
      </c>
      <c r="BM661" s="39">
        <f t="shared" si="300"/>
        <v>0</v>
      </c>
      <c r="BN661" s="39">
        <f t="shared" si="300"/>
        <v>0</v>
      </c>
    </row>
    <row r="662" spans="1:66">
      <c r="C662" s="35" t="s">
        <v>0</v>
      </c>
      <c r="D662" s="39">
        <f t="shared" si="300"/>
        <v>0</v>
      </c>
      <c r="E662" s="39">
        <f t="shared" si="300"/>
        <v>0</v>
      </c>
      <c r="F662" s="39">
        <f t="shared" si="300"/>
        <v>0</v>
      </c>
      <c r="G662" s="39">
        <f t="shared" si="300"/>
        <v>0</v>
      </c>
      <c r="H662" s="39">
        <f t="shared" si="300"/>
        <v>0</v>
      </c>
      <c r="I662" s="39">
        <f t="shared" si="300"/>
        <v>0</v>
      </c>
      <c r="J662" s="39">
        <f t="shared" si="300"/>
        <v>0</v>
      </c>
      <c r="K662" s="39">
        <f t="shared" si="300"/>
        <v>0</v>
      </c>
      <c r="L662" s="39">
        <f t="shared" si="300"/>
        <v>0</v>
      </c>
      <c r="M662" s="39">
        <f t="shared" si="300"/>
        <v>0</v>
      </c>
      <c r="N662" s="39">
        <f>IFERROR(N674,0)+IFERROR(N680,0)+IFERROR(N686,0)+IFERROR(N692,0)+IFERROR(N698,0)</f>
        <v>0</v>
      </c>
      <c r="O662" s="39">
        <f t="shared" si="300"/>
        <v>0</v>
      </c>
      <c r="P662" s="39">
        <f t="shared" si="300"/>
        <v>0</v>
      </c>
      <c r="Q662" s="39">
        <f t="shared" si="300"/>
        <v>0</v>
      </c>
      <c r="R662" s="39">
        <f t="shared" si="300"/>
        <v>0</v>
      </c>
      <c r="S662" s="39">
        <f t="shared" si="300"/>
        <v>0</v>
      </c>
      <c r="T662" s="39">
        <f t="shared" si="300"/>
        <v>0</v>
      </c>
      <c r="U662" s="39">
        <f t="shared" si="300"/>
        <v>0</v>
      </c>
      <c r="V662" s="39">
        <f t="shared" si="300"/>
        <v>0</v>
      </c>
      <c r="W662" s="39">
        <f t="shared" si="300"/>
        <v>0</v>
      </c>
      <c r="X662" s="39">
        <f t="shared" si="300"/>
        <v>0</v>
      </c>
      <c r="Y662" s="39">
        <f t="shared" si="300"/>
        <v>0</v>
      </c>
      <c r="Z662" s="39">
        <f t="shared" si="300"/>
        <v>0</v>
      </c>
      <c r="AA662" s="39">
        <f t="shared" si="300"/>
        <v>0</v>
      </c>
      <c r="AB662" s="39">
        <f t="shared" si="300"/>
        <v>0</v>
      </c>
      <c r="AC662" s="39">
        <f t="shared" si="300"/>
        <v>0</v>
      </c>
      <c r="AD662" s="39">
        <f t="shared" si="300"/>
        <v>0</v>
      </c>
      <c r="AE662" s="39">
        <f t="shared" si="300"/>
        <v>0</v>
      </c>
      <c r="AF662" s="39">
        <f t="shared" si="300"/>
        <v>0</v>
      </c>
      <c r="AG662" s="39">
        <f t="shared" si="300"/>
        <v>0</v>
      </c>
      <c r="AH662" s="39">
        <f t="shared" si="300"/>
        <v>0</v>
      </c>
      <c r="AI662" s="39">
        <f t="shared" si="300"/>
        <v>0</v>
      </c>
      <c r="AJ662" s="39">
        <f t="shared" si="300"/>
        <v>0</v>
      </c>
      <c r="AK662" s="39">
        <f t="shared" si="300"/>
        <v>0</v>
      </c>
      <c r="AL662" s="39">
        <f t="shared" si="300"/>
        <v>0</v>
      </c>
      <c r="AM662" s="39">
        <f t="shared" si="300"/>
        <v>0</v>
      </c>
      <c r="AN662" s="39">
        <f t="shared" si="300"/>
        <v>0</v>
      </c>
      <c r="AO662" s="39">
        <f t="shared" si="300"/>
        <v>0</v>
      </c>
      <c r="AP662" s="39">
        <f t="shared" si="300"/>
        <v>0</v>
      </c>
      <c r="AQ662" s="39">
        <f t="shared" si="300"/>
        <v>0</v>
      </c>
      <c r="AR662" s="39">
        <f t="shared" si="300"/>
        <v>0</v>
      </c>
      <c r="AS662" s="39">
        <f t="shared" si="300"/>
        <v>0</v>
      </c>
      <c r="AT662" s="39">
        <f t="shared" si="300"/>
        <v>0</v>
      </c>
      <c r="AU662" s="39">
        <f t="shared" si="300"/>
        <v>0</v>
      </c>
      <c r="AV662" s="39">
        <f t="shared" si="300"/>
        <v>0</v>
      </c>
      <c r="AW662" s="39">
        <f t="shared" si="300"/>
        <v>0</v>
      </c>
      <c r="AX662" s="39">
        <f t="shared" si="300"/>
        <v>0</v>
      </c>
      <c r="AY662" s="39">
        <f t="shared" si="300"/>
        <v>0</v>
      </c>
      <c r="AZ662" s="39">
        <f t="shared" si="300"/>
        <v>0</v>
      </c>
      <c r="BA662" s="39">
        <f t="shared" si="300"/>
        <v>0</v>
      </c>
      <c r="BB662" s="39">
        <f t="shared" si="300"/>
        <v>0</v>
      </c>
      <c r="BC662" s="39">
        <f t="shared" si="300"/>
        <v>0</v>
      </c>
      <c r="BD662" s="39">
        <f t="shared" si="300"/>
        <v>0</v>
      </c>
      <c r="BE662" s="39">
        <f t="shared" si="300"/>
        <v>0</v>
      </c>
      <c r="BF662" s="39">
        <f t="shared" si="300"/>
        <v>0</v>
      </c>
      <c r="BG662" s="39">
        <f t="shared" si="300"/>
        <v>0</v>
      </c>
      <c r="BH662" s="39">
        <f t="shared" si="300"/>
        <v>0</v>
      </c>
      <c r="BI662" s="39">
        <f t="shared" si="300"/>
        <v>0</v>
      </c>
      <c r="BJ662" s="39">
        <f t="shared" si="300"/>
        <v>0</v>
      </c>
      <c r="BK662" s="39">
        <f t="shared" si="300"/>
        <v>0</v>
      </c>
      <c r="BL662" s="39">
        <f t="shared" si="300"/>
        <v>0</v>
      </c>
      <c r="BM662" s="39">
        <f t="shared" si="300"/>
        <v>0</v>
      </c>
      <c r="BN662" s="39">
        <f t="shared" si="300"/>
        <v>0</v>
      </c>
    </row>
    <row r="663" spans="1:66">
      <c r="C663" s="35" t="s">
        <v>1</v>
      </c>
      <c r="D663" s="39">
        <f t="shared" si="300"/>
        <v>0</v>
      </c>
      <c r="E663" s="39">
        <f t="shared" si="300"/>
        <v>0</v>
      </c>
      <c r="F663" s="39">
        <f t="shared" si="300"/>
        <v>0</v>
      </c>
      <c r="G663" s="39">
        <f t="shared" si="300"/>
        <v>0</v>
      </c>
      <c r="H663" s="39">
        <f t="shared" si="300"/>
        <v>0</v>
      </c>
      <c r="I663" s="39">
        <f t="shared" si="300"/>
        <v>0</v>
      </c>
      <c r="J663" s="39">
        <f t="shared" si="300"/>
        <v>0</v>
      </c>
      <c r="K663" s="39">
        <f t="shared" si="300"/>
        <v>0</v>
      </c>
      <c r="L663" s="39">
        <f t="shared" si="300"/>
        <v>0</v>
      </c>
      <c r="M663" s="39">
        <f t="shared" si="300"/>
        <v>0</v>
      </c>
      <c r="N663" s="39">
        <f t="shared" si="300"/>
        <v>0</v>
      </c>
      <c r="O663" s="39">
        <f t="shared" si="300"/>
        <v>0</v>
      </c>
      <c r="P663" s="39">
        <f t="shared" si="300"/>
        <v>0</v>
      </c>
      <c r="Q663" s="39">
        <f t="shared" si="300"/>
        <v>0</v>
      </c>
      <c r="R663" s="39">
        <f t="shared" si="300"/>
        <v>0</v>
      </c>
      <c r="S663" s="39">
        <f t="shared" si="300"/>
        <v>0</v>
      </c>
      <c r="T663" s="39">
        <f t="shared" si="300"/>
        <v>0</v>
      </c>
      <c r="U663" s="39">
        <f t="shared" si="300"/>
        <v>0</v>
      </c>
      <c r="V663" s="39">
        <f t="shared" si="300"/>
        <v>0</v>
      </c>
      <c r="W663" s="39">
        <f t="shared" si="300"/>
        <v>0</v>
      </c>
      <c r="X663" s="39">
        <f t="shared" si="300"/>
        <v>0</v>
      </c>
      <c r="Y663" s="39">
        <f t="shared" si="300"/>
        <v>0</v>
      </c>
      <c r="Z663" s="39">
        <f t="shared" si="300"/>
        <v>0</v>
      </c>
      <c r="AA663" s="39">
        <f t="shared" si="300"/>
        <v>0</v>
      </c>
      <c r="AB663" s="39">
        <f t="shared" si="300"/>
        <v>0</v>
      </c>
      <c r="AC663" s="39">
        <f t="shared" si="300"/>
        <v>0</v>
      </c>
      <c r="AD663" s="39">
        <f t="shared" si="300"/>
        <v>0</v>
      </c>
      <c r="AE663" s="39">
        <f t="shared" si="300"/>
        <v>0</v>
      </c>
      <c r="AF663" s="39">
        <f t="shared" si="300"/>
        <v>0</v>
      </c>
      <c r="AG663" s="39">
        <f t="shared" si="300"/>
        <v>0</v>
      </c>
      <c r="AH663" s="39">
        <f t="shared" si="300"/>
        <v>0</v>
      </c>
      <c r="AI663" s="39">
        <f t="shared" si="300"/>
        <v>0</v>
      </c>
      <c r="AJ663" s="39">
        <f t="shared" si="300"/>
        <v>0</v>
      </c>
      <c r="AK663" s="39">
        <f t="shared" si="300"/>
        <v>0</v>
      </c>
      <c r="AL663" s="39">
        <f t="shared" si="300"/>
        <v>0</v>
      </c>
      <c r="AM663" s="39">
        <f t="shared" si="300"/>
        <v>0</v>
      </c>
      <c r="AN663" s="39">
        <f t="shared" si="300"/>
        <v>0</v>
      </c>
      <c r="AO663" s="39">
        <f t="shared" si="300"/>
        <v>0</v>
      </c>
      <c r="AP663" s="39">
        <f t="shared" si="300"/>
        <v>0</v>
      </c>
      <c r="AQ663" s="39">
        <f t="shared" si="300"/>
        <v>0</v>
      </c>
      <c r="AR663" s="39">
        <f t="shared" si="300"/>
        <v>0</v>
      </c>
      <c r="AS663" s="39">
        <f t="shared" si="300"/>
        <v>0</v>
      </c>
      <c r="AT663" s="39">
        <f t="shared" si="300"/>
        <v>0</v>
      </c>
      <c r="AU663" s="39">
        <f t="shared" si="300"/>
        <v>0</v>
      </c>
      <c r="AV663" s="39">
        <f t="shared" si="300"/>
        <v>0</v>
      </c>
      <c r="AW663" s="39">
        <f t="shared" si="300"/>
        <v>0</v>
      </c>
      <c r="AX663" s="39">
        <f t="shared" si="300"/>
        <v>0</v>
      </c>
      <c r="AY663" s="39">
        <f t="shared" si="300"/>
        <v>0</v>
      </c>
      <c r="AZ663" s="39">
        <f t="shared" si="300"/>
        <v>0</v>
      </c>
      <c r="BA663" s="39">
        <f t="shared" si="300"/>
        <v>0</v>
      </c>
      <c r="BB663" s="39">
        <f t="shared" si="300"/>
        <v>0</v>
      </c>
      <c r="BC663" s="39">
        <f t="shared" si="300"/>
        <v>0</v>
      </c>
      <c r="BD663" s="39">
        <f t="shared" si="300"/>
        <v>0</v>
      </c>
      <c r="BE663" s="39">
        <f t="shared" si="300"/>
        <v>0</v>
      </c>
      <c r="BF663" s="39">
        <f t="shared" si="300"/>
        <v>0</v>
      </c>
      <c r="BG663" s="39">
        <f t="shared" si="300"/>
        <v>0</v>
      </c>
      <c r="BH663" s="39">
        <f t="shared" si="300"/>
        <v>0</v>
      </c>
      <c r="BI663" s="39">
        <f t="shared" si="300"/>
        <v>0</v>
      </c>
      <c r="BJ663" s="39">
        <f t="shared" si="300"/>
        <v>0</v>
      </c>
      <c r="BK663" s="39">
        <f t="shared" si="300"/>
        <v>0</v>
      </c>
      <c r="BL663" s="39">
        <f t="shared" si="300"/>
        <v>0</v>
      </c>
      <c r="BM663" s="39">
        <f t="shared" si="300"/>
        <v>0</v>
      </c>
      <c r="BN663" s="39">
        <f t="shared" si="300"/>
        <v>0</v>
      </c>
    </row>
    <row r="664" spans="1:66">
      <c r="C664" s="35" t="s">
        <v>2</v>
      </c>
      <c r="D664" s="39">
        <f t="shared" si="300"/>
        <v>0</v>
      </c>
      <c r="E664" s="39">
        <f t="shared" si="300"/>
        <v>0</v>
      </c>
      <c r="F664" s="39">
        <f t="shared" si="300"/>
        <v>0</v>
      </c>
      <c r="G664" s="39">
        <f t="shared" si="300"/>
        <v>0</v>
      </c>
      <c r="H664" s="39">
        <f t="shared" si="300"/>
        <v>0</v>
      </c>
      <c r="I664" s="39">
        <f t="shared" si="300"/>
        <v>0</v>
      </c>
      <c r="J664" s="39">
        <f t="shared" si="300"/>
        <v>0</v>
      </c>
      <c r="K664" s="39">
        <f t="shared" si="300"/>
        <v>0</v>
      </c>
      <c r="L664" s="39">
        <f t="shared" si="300"/>
        <v>0</v>
      </c>
      <c r="M664" s="39">
        <f t="shared" si="300"/>
        <v>0</v>
      </c>
      <c r="N664" s="39">
        <f t="shared" si="300"/>
        <v>0</v>
      </c>
      <c r="O664" s="39">
        <f t="shared" si="300"/>
        <v>0</v>
      </c>
      <c r="P664" s="39">
        <f t="shared" si="300"/>
        <v>0</v>
      </c>
      <c r="Q664" s="39">
        <f t="shared" si="300"/>
        <v>0</v>
      </c>
      <c r="R664" s="39">
        <f t="shared" si="300"/>
        <v>0</v>
      </c>
      <c r="S664" s="39">
        <f t="shared" si="300"/>
        <v>0</v>
      </c>
      <c r="T664" s="39">
        <f t="shared" si="300"/>
        <v>0</v>
      </c>
      <c r="U664" s="39">
        <f t="shared" si="300"/>
        <v>0</v>
      </c>
      <c r="V664" s="39">
        <f t="shared" si="300"/>
        <v>0</v>
      </c>
      <c r="W664" s="39">
        <f t="shared" si="300"/>
        <v>0</v>
      </c>
      <c r="X664" s="39">
        <f t="shared" si="300"/>
        <v>0</v>
      </c>
      <c r="Y664" s="39">
        <f t="shared" si="300"/>
        <v>0</v>
      </c>
      <c r="Z664" s="39">
        <f t="shared" si="300"/>
        <v>0</v>
      </c>
      <c r="AA664" s="39">
        <f t="shared" si="300"/>
        <v>0</v>
      </c>
      <c r="AB664" s="39">
        <f t="shared" si="300"/>
        <v>0</v>
      </c>
      <c r="AC664" s="39">
        <f t="shared" si="300"/>
        <v>0</v>
      </c>
      <c r="AD664" s="39">
        <f t="shared" si="300"/>
        <v>0</v>
      </c>
      <c r="AE664" s="39">
        <f t="shared" si="300"/>
        <v>0</v>
      </c>
      <c r="AF664" s="39">
        <f t="shared" si="300"/>
        <v>0</v>
      </c>
      <c r="AG664" s="39">
        <f t="shared" si="300"/>
        <v>0</v>
      </c>
      <c r="AH664" s="39">
        <f t="shared" si="300"/>
        <v>0</v>
      </c>
      <c r="AI664" s="39">
        <f t="shared" si="300"/>
        <v>0</v>
      </c>
      <c r="AJ664" s="39">
        <f t="shared" si="300"/>
        <v>0</v>
      </c>
      <c r="AK664" s="39">
        <f t="shared" si="300"/>
        <v>0</v>
      </c>
      <c r="AL664" s="39">
        <f t="shared" si="300"/>
        <v>0</v>
      </c>
      <c r="AM664" s="39">
        <f t="shared" si="300"/>
        <v>0</v>
      </c>
      <c r="AN664" s="39">
        <f t="shared" si="300"/>
        <v>0</v>
      </c>
      <c r="AO664" s="39">
        <f t="shared" si="300"/>
        <v>0</v>
      </c>
      <c r="AP664" s="39">
        <f t="shared" si="300"/>
        <v>0</v>
      </c>
      <c r="AQ664" s="39">
        <f t="shared" si="300"/>
        <v>0</v>
      </c>
      <c r="AR664" s="39">
        <f t="shared" si="300"/>
        <v>0</v>
      </c>
      <c r="AS664" s="39">
        <f t="shared" si="300"/>
        <v>0</v>
      </c>
      <c r="AT664" s="39">
        <f t="shared" si="300"/>
        <v>0</v>
      </c>
      <c r="AU664" s="39">
        <f t="shared" si="300"/>
        <v>0</v>
      </c>
      <c r="AV664" s="39">
        <f t="shared" si="300"/>
        <v>0</v>
      </c>
      <c r="AW664" s="39">
        <f t="shared" si="300"/>
        <v>0</v>
      </c>
      <c r="AX664" s="39">
        <f t="shared" si="300"/>
        <v>0</v>
      </c>
      <c r="AY664" s="39">
        <f t="shared" si="300"/>
        <v>0</v>
      </c>
      <c r="AZ664" s="39">
        <f t="shared" si="300"/>
        <v>0</v>
      </c>
      <c r="BA664" s="39">
        <f t="shared" si="300"/>
        <v>0</v>
      </c>
      <c r="BB664" s="39">
        <f t="shared" si="300"/>
        <v>0</v>
      </c>
      <c r="BC664" s="39">
        <f t="shared" si="300"/>
        <v>0</v>
      </c>
      <c r="BD664" s="39">
        <f t="shared" si="300"/>
        <v>0</v>
      </c>
      <c r="BE664" s="39">
        <f t="shared" si="300"/>
        <v>0</v>
      </c>
      <c r="BF664" s="39">
        <f t="shared" si="300"/>
        <v>0</v>
      </c>
      <c r="BG664" s="39">
        <f t="shared" si="300"/>
        <v>0</v>
      </c>
      <c r="BH664" s="39">
        <f t="shared" si="300"/>
        <v>0</v>
      </c>
      <c r="BI664" s="39">
        <f t="shared" si="300"/>
        <v>0</v>
      </c>
      <c r="BJ664" s="39">
        <f t="shared" si="300"/>
        <v>0</v>
      </c>
      <c r="BK664" s="39">
        <f t="shared" si="300"/>
        <v>0</v>
      </c>
      <c r="BL664" s="39">
        <f t="shared" si="300"/>
        <v>0</v>
      </c>
      <c r="BM664" s="39">
        <f t="shared" si="300"/>
        <v>0</v>
      </c>
      <c r="BN664" s="39">
        <f t="shared" si="300"/>
        <v>0</v>
      </c>
    </row>
    <row r="665" spans="1:66">
      <c r="C665" s="35" t="s">
        <v>13</v>
      </c>
      <c r="D665" s="39">
        <f t="shared" si="300"/>
        <v>0</v>
      </c>
      <c r="E665" s="39">
        <f t="shared" si="300"/>
        <v>0</v>
      </c>
      <c r="F665" s="39">
        <f t="shared" si="300"/>
        <v>0</v>
      </c>
      <c r="G665" s="39">
        <f t="shared" si="300"/>
        <v>0</v>
      </c>
      <c r="H665" s="39">
        <f t="shared" ref="H665:BN665" si="301">IFERROR(H677,0)+IFERROR(H683,0)+IFERROR(H689,0)+IFERROR(H695,0)+IFERROR(H701,0)</f>
        <v>0</v>
      </c>
      <c r="I665" s="39">
        <f t="shared" si="301"/>
        <v>0</v>
      </c>
      <c r="J665" s="39">
        <f t="shared" si="301"/>
        <v>0</v>
      </c>
      <c r="K665" s="39">
        <f t="shared" si="301"/>
        <v>0</v>
      </c>
      <c r="L665" s="39">
        <f t="shared" si="301"/>
        <v>0</v>
      </c>
      <c r="M665" s="39">
        <f t="shared" si="301"/>
        <v>0</v>
      </c>
      <c r="N665" s="39">
        <f t="shared" si="301"/>
        <v>0</v>
      </c>
      <c r="O665" s="39">
        <f t="shared" si="301"/>
        <v>0</v>
      </c>
      <c r="P665" s="39">
        <f t="shared" si="301"/>
        <v>0</v>
      </c>
      <c r="Q665" s="39">
        <f t="shared" si="301"/>
        <v>0</v>
      </c>
      <c r="R665" s="39">
        <f t="shared" si="301"/>
        <v>0</v>
      </c>
      <c r="S665" s="39">
        <f t="shared" si="301"/>
        <v>0</v>
      </c>
      <c r="T665" s="39">
        <f t="shared" si="301"/>
        <v>0</v>
      </c>
      <c r="U665" s="39">
        <f t="shared" si="301"/>
        <v>0</v>
      </c>
      <c r="V665" s="39">
        <f t="shared" si="301"/>
        <v>0</v>
      </c>
      <c r="W665" s="39">
        <f t="shared" si="301"/>
        <v>0</v>
      </c>
      <c r="X665" s="39">
        <f t="shared" si="301"/>
        <v>0</v>
      </c>
      <c r="Y665" s="39">
        <f t="shared" si="301"/>
        <v>0</v>
      </c>
      <c r="Z665" s="39">
        <f t="shared" si="301"/>
        <v>0</v>
      </c>
      <c r="AA665" s="39">
        <f t="shared" si="301"/>
        <v>0</v>
      </c>
      <c r="AB665" s="39">
        <f t="shared" si="301"/>
        <v>0</v>
      </c>
      <c r="AC665" s="39">
        <f t="shared" si="301"/>
        <v>0</v>
      </c>
      <c r="AD665" s="39">
        <f t="shared" si="301"/>
        <v>0</v>
      </c>
      <c r="AE665" s="39">
        <f t="shared" si="301"/>
        <v>0</v>
      </c>
      <c r="AF665" s="39">
        <f t="shared" si="301"/>
        <v>0</v>
      </c>
      <c r="AG665" s="39">
        <f t="shared" si="301"/>
        <v>0</v>
      </c>
      <c r="AH665" s="39">
        <f t="shared" si="301"/>
        <v>0</v>
      </c>
      <c r="AI665" s="39">
        <f t="shared" si="301"/>
        <v>0</v>
      </c>
      <c r="AJ665" s="39">
        <f t="shared" si="301"/>
        <v>0</v>
      </c>
      <c r="AK665" s="39">
        <f t="shared" si="301"/>
        <v>0</v>
      </c>
      <c r="AL665" s="39">
        <f t="shared" si="301"/>
        <v>0</v>
      </c>
      <c r="AM665" s="39">
        <f t="shared" si="301"/>
        <v>0</v>
      </c>
      <c r="AN665" s="39">
        <f t="shared" si="301"/>
        <v>0</v>
      </c>
      <c r="AO665" s="39">
        <f t="shared" si="301"/>
        <v>0</v>
      </c>
      <c r="AP665" s="39">
        <f t="shared" si="301"/>
        <v>0</v>
      </c>
      <c r="AQ665" s="39">
        <f t="shared" si="301"/>
        <v>0</v>
      </c>
      <c r="AR665" s="39">
        <f t="shared" si="301"/>
        <v>0</v>
      </c>
      <c r="AS665" s="39">
        <f t="shared" si="301"/>
        <v>0</v>
      </c>
      <c r="AT665" s="39">
        <f t="shared" si="301"/>
        <v>0</v>
      </c>
      <c r="AU665" s="39">
        <f t="shared" si="301"/>
        <v>0</v>
      </c>
      <c r="AV665" s="39">
        <f t="shared" si="301"/>
        <v>0</v>
      </c>
      <c r="AW665" s="39">
        <f t="shared" si="301"/>
        <v>0</v>
      </c>
      <c r="AX665" s="39">
        <f t="shared" si="301"/>
        <v>0</v>
      </c>
      <c r="AY665" s="39">
        <f t="shared" si="301"/>
        <v>0</v>
      </c>
      <c r="AZ665" s="39">
        <f t="shared" si="301"/>
        <v>0</v>
      </c>
      <c r="BA665" s="39">
        <f t="shared" si="301"/>
        <v>0</v>
      </c>
      <c r="BB665" s="39">
        <f t="shared" si="301"/>
        <v>0</v>
      </c>
      <c r="BC665" s="39">
        <f t="shared" si="301"/>
        <v>0</v>
      </c>
      <c r="BD665" s="39">
        <f t="shared" si="301"/>
        <v>0</v>
      </c>
      <c r="BE665" s="39">
        <f t="shared" si="301"/>
        <v>0</v>
      </c>
      <c r="BF665" s="39">
        <f t="shared" si="301"/>
        <v>0</v>
      </c>
      <c r="BG665" s="39">
        <f t="shared" si="301"/>
        <v>0</v>
      </c>
      <c r="BH665" s="39">
        <f t="shared" si="301"/>
        <v>0</v>
      </c>
      <c r="BI665" s="39">
        <f t="shared" si="301"/>
        <v>0</v>
      </c>
      <c r="BJ665" s="39">
        <f t="shared" si="301"/>
        <v>0</v>
      </c>
      <c r="BK665" s="39">
        <f t="shared" si="301"/>
        <v>0</v>
      </c>
      <c r="BL665" s="39">
        <f t="shared" si="301"/>
        <v>0</v>
      </c>
      <c r="BM665" s="39">
        <f t="shared" si="301"/>
        <v>0</v>
      </c>
      <c r="BN665" s="39">
        <f t="shared" si="301"/>
        <v>0</v>
      </c>
    </row>
    <row r="666" spans="1:66" hidden="1"/>
    <row r="667" spans="1:66" hidden="1"/>
    <row r="668" spans="1:66" hidden="1"/>
    <row r="669" spans="1:66" hidden="1"/>
    <row r="670" spans="1:66" hidden="1"/>
    <row r="671" spans="1:66" hidden="1">
      <c r="A671" s="35" t="s">
        <v>17</v>
      </c>
      <c r="B671" s="35">
        <f>B660/5</f>
        <v>0</v>
      </c>
      <c r="C671" s="45"/>
      <c r="D671" s="35">
        <v>2015</v>
      </c>
      <c r="E671" s="35">
        <v>2016</v>
      </c>
      <c r="F671" s="35">
        <v>2017</v>
      </c>
      <c r="G671" s="35">
        <v>2018</v>
      </c>
      <c r="H671" s="35">
        <v>2019</v>
      </c>
      <c r="I671" s="35">
        <v>2020</v>
      </c>
      <c r="J671" s="35">
        <v>2021</v>
      </c>
      <c r="K671" s="35">
        <v>2022</v>
      </c>
      <c r="L671" s="35">
        <v>2023</v>
      </c>
      <c r="M671" s="35">
        <v>2024</v>
      </c>
      <c r="N671" s="35">
        <v>2025</v>
      </c>
      <c r="O671" s="35">
        <v>2026</v>
      </c>
      <c r="P671" s="35">
        <v>2027</v>
      </c>
      <c r="Q671" s="35">
        <v>2028</v>
      </c>
      <c r="R671" s="35">
        <v>2029</v>
      </c>
      <c r="S671" s="35">
        <v>2030</v>
      </c>
      <c r="T671" s="35">
        <v>2031</v>
      </c>
      <c r="U671" s="35">
        <v>2032</v>
      </c>
      <c r="V671" s="35">
        <v>2033</v>
      </c>
      <c r="W671" s="35">
        <v>2034</v>
      </c>
      <c r="X671" s="35">
        <v>2035</v>
      </c>
      <c r="Y671" s="35">
        <v>2036</v>
      </c>
      <c r="Z671" s="35">
        <v>2037</v>
      </c>
      <c r="AA671" s="35">
        <v>2038</v>
      </c>
      <c r="AB671" s="35">
        <v>2039</v>
      </c>
      <c r="AC671" s="35">
        <v>2040</v>
      </c>
      <c r="AD671" s="35">
        <v>2041</v>
      </c>
      <c r="AE671" s="35">
        <v>2042</v>
      </c>
      <c r="AF671" s="35">
        <v>2043</v>
      </c>
      <c r="AG671" s="35">
        <v>2044</v>
      </c>
      <c r="AH671" s="35">
        <v>2045</v>
      </c>
      <c r="AI671" s="35">
        <v>2046</v>
      </c>
      <c r="AJ671" s="35">
        <v>2047</v>
      </c>
      <c r="AK671" s="35">
        <v>2048</v>
      </c>
      <c r="AL671" s="35">
        <v>2049</v>
      </c>
      <c r="AM671" s="35">
        <v>2050</v>
      </c>
      <c r="AN671" s="35">
        <v>2051</v>
      </c>
      <c r="AO671" s="35">
        <v>2052</v>
      </c>
      <c r="AP671" s="35">
        <v>2053</v>
      </c>
      <c r="AQ671" s="35">
        <v>2054</v>
      </c>
      <c r="AR671" s="35">
        <v>2055</v>
      </c>
      <c r="AS671" s="35">
        <v>2056</v>
      </c>
      <c r="AT671" s="35">
        <v>2057</v>
      </c>
      <c r="AU671" s="35">
        <v>2058</v>
      </c>
      <c r="AV671" s="35">
        <v>2059</v>
      </c>
      <c r="AW671" s="35">
        <v>2060</v>
      </c>
      <c r="AX671" s="35">
        <v>2061</v>
      </c>
      <c r="AY671" s="35">
        <v>2062</v>
      </c>
      <c r="AZ671" s="35">
        <v>2063</v>
      </c>
      <c r="BA671" s="35">
        <v>2064</v>
      </c>
      <c r="BB671" s="35">
        <v>2065</v>
      </c>
      <c r="BC671" s="35">
        <v>2066</v>
      </c>
      <c r="BD671" s="35">
        <v>2067</v>
      </c>
      <c r="BE671" s="35">
        <v>2068</v>
      </c>
      <c r="BF671" s="35">
        <v>2069</v>
      </c>
      <c r="BG671" s="35">
        <v>2070</v>
      </c>
      <c r="BH671" s="35">
        <v>2071</v>
      </c>
      <c r="BI671" s="35">
        <v>2072</v>
      </c>
      <c r="BJ671" s="35">
        <v>2073</v>
      </c>
      <c r="BK671" s="35">
        <v>2074</v>
      </c>
      <c r="BL671" s="35">
        <v>2075</v>
      </c>
      <c r="BM671" s="35">
        <v>2076</v>
      </c>
      <c r="BN671" s="35">
        <v>2077</v>
      </c>
    </row>
    <row r="672" spans="1:66" hidden="1">
      <c r="A672" s="35" t="s">
        <v>18</v>
      </c>
      <c r="B672" s="35">
        <f>B661</f>
        <v>30</v>
      </c>
      <c r="D672" s="35">
        <f>B672</f>
        <v>30</v>
      </c>
      <c r="E672" s="35">
        <f t="shared" ref="E672:BN672" si="302">IF(D672&gt;0,D672-1,0)</f>
        <v>29</v>
      </c>
      <c r="F672" s="35">
        <f t="shared" si="302"/>
        <v>28</v>
      </c>
      <c r="G672" s="35">
        <f t="shared" si="302"/>
        <v>27</v>
      </c>
      <c r="H672" s="35">
        <f t="shared" si="302"/>
        <v>26</v>
      </c>
      <c r="I672" s="35">
        <f t="shared" si="302"/>
        <v>25</v>
      </c>
      <c r="J672" s="35">
        <f t="shared" si="302"/>
        <v>24</v>
      </c>
      <c r="K672" s="35">
        <f t="shared" si="302"/>
        <v>23</v>
      </c>
      <c r="L672" s="35">
        <f t="shared" si="302"/>
        <v>22</v>
      </c>
      <c r="M672" s="35">
        <f t="shared" si="302"/>
        <v>21</v>
      </c>
      <c r="N672" s="35">
        <f t="shared" si="302"/>
        <v>20</v>
      </c>
      <c r="O672" s="35">
        <f t="shared" si="302"/>
        <v>19</v>
      </c>
      <c r="P672" s="35">
        <f t="shared" si="302"/>
        <v>18</v>
      </c>
      <c r="Q672" s="35">
        <f t="shared" si="302"/>
        <v>17</v>
      </c>
      <c r="R672" s="35">
        <f t="shared" si="302"/>
        <v>16</v>
      </c>
      <c r="S672" s="35">
        <f t="shared" si="302"/>
        <v>15</v>
      </c>
      <c r="T672" s="35">
        <f t="shared" si="302"/>
        <v>14</v>
      </c>
      <c r="U672" s="35">
        <f t="shared" si="302"/>
        <v>13</v>
      </c>
      <c r="V672" s="35">
        <f t="shared" si="302"/>
        <v>12</v>
      </c>
      <c r="W672" s="35">
        <f t="shared" si="302"/>
        <v>11</v>
      </c>
      <c r="X672" s="35">
        <f t="shared" si="302"/>
        <v>10</v>
      </c>
      <c r="Y672" s="35">
        <f t="shared" si="302"/>
        <v>9</v>
      </c>
      <c r="Z672" s="35">
        <f t="shared" si="302"/>
        <v>8</v>
      </c>
      <c r="AA672" s="35">
        <f t="shared" si="302"/>
        <v>7</v>
      </c>
      <c r="AB672" s="35">
        <f t="shared" si="302"/>
        <v>6</v>
      </c>
      <c r="AC672" s="35">
        <f t="shared" si="302"/>
        <v>5</v>
      </c>
      <c r="AD672" s="35">
        <f t="shared" si="302"/>
        <v>4</v>
      </c>
      <c r="AE672" s="35">
        <f t="shared" si="302"/>
        <v>3</v>
      </c>
      <c r="AF672" s="35">
        <f t="shared" si="302"/>
        <v>2</v>
      </c>
      <c r="AG672" s="35">
        <f t="shared" si="302"/>
        <v>1</v>
      </c>
      <c r="AH672" s="35">
        <f t="shared" si="302"/>
        <v>0</v>
      </c>
      <c r="AI672" s="35">
        <f t="shared" si="302"/>
        <v>0</v>
      </c>
      <c r="AJ672" s="35">
        <f t="shared" si="302"/>
        <v>0</v>
      </c>
      <c r="AK672" s="35">
        <f t="shared" si="302"/>
        <v>0</v>
      </c>
      <c r="AL672" s="35">
        <f t="shared" si="302"/>
        <v>0</v>
      </c>
      <c r="AM672" s="35">
        <f t="shared" si="302"/>
        <v>0</v>
      </c>
      <c r="AN672" s="35">
        <f t="shared" si="302"/>
        <v>0</v>
      </c>
      <c r="AO672" s="35">
        <f t="shared" si="302"/>
        <v>0</v>
      </c>
      <c r="AP672" s="35">
        <f t="shared" si="302"/>
        <v>0</v>
      </c>
      <c r="AQ672" s="35">
        <f t="shared" si="302"/>
        <v>0</v>
      </c>
      <c r="AR672" s="35">
        <f t="shared" si="302"/>
        <v>0</v>
      </c>
      <c r="AS672" s="35">
        <f t="shared" si="302"/>
        <v>0</v>
      </c>
      <c r="AT672" s="35">
        <f t="shared" si="302"/>
        <v>0</v>
      </c>
      <c r="AU672" s="35">
        <f t="shared" si="302"/>
        <v>0</v>
      </c>
      <c r="AV672" s="35">
        <f t="shared" si="302"/>
        <v>0</v>
      </c>
      <c r="AW672" s="35">
        <f t="shared" si="302"/>
        <v>0</v>
      </c>
      <c r="AX672" s="35">
        <f t="shared" si="302"/>
        <v>0</v>
      </c>
      <c r="AY672" s="35">
        <f t="shared" si="302"/>
        <v>0</v>
      </c>
      <c r="AZ672" s="35">
        <f t="shared" si="302"/>
        <v>0</v>
      </c>
      <c r="BA672" s="35">
        <f t="shared" si="302"/>
        <v>0</v>
      </c>
      <c r="BB672" s="35">
        <f t="shared" si="302"/>
        <v>0</v>
      </c>
      <c r="BC672" s="35">
        <f t="shared" si="302"/>
        <v>0</v>
      </c>
      <c r="BD672" s="35">
        <f t="shared" si="302"/>
        <v>0</v>
      </c>
      <c r="BE672" s="35">
        <f t="shared" si="302"/>
        <v>0</v>
      </c>
      <c r="BF672" s="35">
        <f t="shared" si="302"/>
        <v>0</v>
      </c>
      <c r="BG672" s="35">
        <f t="shared" si="302"/>
        <v>0</v>
      </c>
      <c r="BH672" s="35">
        <f t="shared" si="302"/>
        <v>0</v>
      </c>
      <c r="BI672" s="35">
        <f t="shared" si="302"/>
        <v>0</v>
      </c>
      <c r="BJ672" s="35">
        <f t="shared" si="302"/>
        <v>0</v>
      </c>
      <c r="BK672" s="35">
        <f t="shared" si="302"/>
        <v>0</v>
      </c>
      <c r="BL672" s="35">
        <f t="shared" si="302"/>
        <v>0</v>
      </c>
      <c r="BM672" s="35">
        <f t="shared" si="302"/>
        <v>0</v>
      </c>
      <c r="BN672" s="35">
        <f t="shared" si="302"/>
        <v>0</v>
      </c>
    </row>
    <row r="673" spans="3:66" hidden="1">
      <c r="D673" s="35">
        <f>B671</f>
        <v>0</v>
      </c>
      <c r="E673" s="35">
        <f t="shared" ref="E673:BN673" si="303">D677</f>
        <v>0</v>
      </c>
      <c r="F673" s="35">
        <f t="shared" si="303"/>
        <v>0</v>
      </c>
      <c r="G673" s="35">
        <f t="shared" si="303"/>
        <v>0</v>
      </c>
      <c r="H673" s="35">
        <f t="shared" si="303"/>
        <v>0</v>
      </c>
      <c r="I673" s="35">
        <f t="shared" si="303"/>
        <v>0</v>
      </c>
      <c r="J673" s="35">
        <f t="shared" si="303"/>
        <v>0</v>
      </c>
      <c r="K673" s="35">
        <f t="shared" si="303"/>
        <v>0</v>
      </c>
      <c r="L673" s="35">
        <f t="shared" si="303"/>
        <v>0</v>
      </c>
      <c r="M673" s="35">
        <f t="shared" si="303"/>
        <v>0</v>
      </c>
      <c r="N673" s="35">
        <f t="shared" si="303"/>
        <v>0</v>
      </c>
      <c r="O673" s="35">
        <f t="shared" si="303"/>
        <v>0</v>
      </c>
      <c r="P673" s="35">
        <f t="shared" si="303"/>
        <v>0</v>
      </c>
      <c r="Q673" s="35">
        <f t="shared" si="303"/>
        <v>0</v>
      </c>
      <c r="R673" s="35">
        <f t="shared" si="303"/>
        <v>0</v>
      </c>
      <c r="S673" s="35">
        <f t="shared" si="303"/>
        <v>0</v>
      </c>
      <c r="T673" s="35">
        <f t="shared" si="303"/>
        <v>0</v>
      </c>
      <c r="U673" s="35">
        <f t="shared" si="303"/>
        <v>0</v>
      </c>
      <c r="V673" s="35">
        <f t="shared" si="303"/>
        <v>0</v>
      </c>
      <c r="W673" s="35">
        <f t="shared" si="303"/>
        <v>0</v>
      </c>
      <c r="X673" s="35">
        <f t="shared" si="303"/>
        <v>0</v>
      </c>
      <c r="Y673" s="35">
        <f t="shared" si="303"/>
        <v>0</v>
      </c>
      <c r="Z673" s="35">
        <f t="shared" si="303"/>
        <v>0</v>
      </c>
      <c r="AA673" s="35">
        <f t="shared" si="303"/>
        <v>0</v>
      </c>
      <c r="AB673" s="35">
        <f t="shared" si="303"/>
        <v>0</v>
      </c>
      <c r="AC673" s="35">
        <f t="shared" si="303"/>
        <v>0</v>
      </c>
      <c r="AD673" s="35">
        <f t="shared" si="303"/>
        <v>0</v>
      </c>
      <c r="AE673" s="35">
        <f t="shared" si="303"/>
        <v>0</v>
      </c>
      <c r="AF673" s="35">
        <f t="shared" si="303"/>
        <v>0</v>
      </c>
      <c r="AG673" s="35">
        <f t="shared" si="303"/>
        <v>0</v>
      </c>
      <c r="AH673" s="35">
        <f t="shared" si="303"/>
        <v>0</v>
      </c>
      <c r="AI673" s="35" t="e">
        <f t="shared" si="303"/>
        <v>#N/A</v>
      </c>
      <c r="AJ673" s="35" t="e">
        <f t="shared" si="303"/>
        <v>#N/A</v>
      </c>
      <c r="AK673" s="35" t="e">
        <f t="shared" si="303"/>
        <v>#N/A</v>
      </c>
      <c r="AL673" s="35" t="e">
        <f t="shared" si="303"/>
        <v>#N/A</v>
      </c>
      <c r="AM673" s="35" t="e">
        <f t="shared" si="303"/>
        <v>#N/A</v>
      </c>
      <c r="AN673" s="35" t="e">
        <f t="shared" si="303"/>
        <v>#N/A</v>
      </c>
      <c r="AO673" s="35" t="e">
        <f t="shared" si="303"/>
        <v>#N/A</v>
      </c>
      <c r="AP673" s="35" t="e">
        <f t="shared" si="303"/>
        <v>#N/A</v>
      </c>
      <c r="AQ673" s="35" t="e">
        <f t="shared" si="303"/>
        <v>#N/A</v>
      </c>
      <c r="AR673" s="35" t="e">
        <f t="shared" si="303"/>
        <v>#N/A</v>
      </c>
      <c r="AS673" s="35" t="e">
        <f t="shared" si="303"/>
        <v>#N/A</v>
      </c>
      <c r="AT673" s="35" t="e">
        <f t="shared" si="303"/>
        <v>#N/A</v>
      </c>
      <c r="AU673" s="35" t="e">
        <f t="shared" si="303"/>
        <v>#N/A</v>
      </c>
      <c r="AV673" s="35" t="e">
        <f t="shared" si="303"/>
        <v>#N/A</v>
      </c>
      <c r="AW673" s="35" t="e">
        <f t="shared" si="303"/>
        <v>#N/A</v>
      </c>
      <c r="AX673" s="35" t="e">
        <f t="shared" si="303"/>
        <v>#N/A</v>
      </c>
      <c r="AY673" s="35" t="e">
        <f t="shared" si="303"/>
        <v>#N/A</v>
      </c>
      <c r="AZ673" s="35" t="e">
        <f t="shared" si="303"/>
        <v>#N/A</v>
      </c>
      <c r="BA673" s="35" t="e">
        <f t="shared" si="303"/>
        <v>#N/A</v>
      </c>
      <c r="BB673" s="35" t="e">
        <f t="shared" si="303"/>
        <v>#N/A</v>
      </c>
      <c r="BC673" s="35" t="e">
        <f t="shared" si="303"/>
        <v>#N/A</v>
      </c>
      <c r="BD673" s="35" t="e">
        <f t="shared" si="303"/>
        <v>#N/A</v>
      </c>
      <c r="BE673" s="35" t="e">
        <f t="shared" si="303"/>
        <v>#N/A</v>
      </c>
      <c r="BF673" s="35" t="e">
        <f t="shared" si="303"/>
        <v>#N/A</v>
      </c>
      <c r="BG673" s="35" t="e">
        <f t="shared" si="303"/>
        <v>#N/A</v>
      </c>
      <c r="BH673" s="35" t="e">
        <f t="shared" si="303"/>
        <v>#N/A</v>
      </c>
      <c r="BI673" s="35" t="e">
        <f t="shared" si="303"/>
        <v>#N/A</v>
      </c>
      <c r="BJ673" s="35" t="e">
        <f t="shared" si="303"/>
        <v>#N/A</v>
      </c>
      <c r="BK673" s="35" t="e">
        <f t="shared" si="303"/>
        <v>#N/A</v>
      </c>
      <c r="BL673" s="35" t="e">
        <f t="shared" si="303"/>
        <v>#N/A</v>
      </c>
      <c r="BM673" s="35" t="e">
        <f t="shared" si="303"/>
        <v>#N/A</v>
      </c>
      <c r="BN673" s="35" t="e">
        <f t="shared" si="303"/>
        <v>#N/A</v>
      </c>
    </row>
    <row r="674" spans="3:66" hidden="1">
      <c r="C674" s="35" t="s">
        <v>0</v>
      </c>
      <c r="D674" s="35">
        <f>IF($D672&gt;=1,($B671/HLOOKUP($D672,'[7]Annuity Cal'!$H$7:$BE$11,2,FALSE))*HLOOKUP(D672,'[7]Annuity Cal'!$H$7:$BE$11,3,FALSE),(IF(D672&lt;=(-1),D672,0)))</f>
        <v>0</v>
      </c>
      <c r="E674" s="35">
        <f>IF($D672&gt;=1,($B671/HLOOKUP($D672,'[7]Annuity Cal'!$H$7:$BE$11,2,FALSE))*HLOOKUP(E672,'[7]Annuity Cal'!$H$7:$BE$11,3,FALSE),(IF(E672&lt;=(-1),E672,0)))</f>
        <v>0</v>
      </c>
      <c r="F674" s="35">
        <f>IF($D672&gt;=1,($B671/HLOOKUP($D672,'[7]Annuity Cal'!$H$7:$BE$11,2,FALSE))*HLOOKUP(F672,'[7]Annuity Cal'!$H$7:$BE$11,3,FALSE),(IF(F672&lt;=(-1),F672,0)))</f>
        <v>0</v>
      </c>
      <c r="G674" s="35">
        <f>IF($D672&gt;=1,($B671/HLOOKUP($D672,'[7]Annuity Cal'!$H$7:$BE$11,2,FALSE))*HLOOKUP(G672,'[7]Annuity Cal'!$H$7:$BE$11,3,FALSE),(IF(G672&lt;=(-1),G672,0)))</f>
        <v>0</v>
      </c>
      <c r="H674" s="35">
        <f>IF($D672&gt;=1,($B671/HLOOKUP($D672,'[7]Annuity Cal'!$H$7:$BE$11,2,FALSE))*HLOOKUP(H672,'[7]Annuity Cal'!$H$7:$BE$11,3,FALSE),(IF(H672&lt;=(-1),H672,0)))</f>
        <v>0</v>
      </c>
      <c r="I674" s="35">
        <f>IF($D672&gt;=1,($B671/HLOOKUP($D672,'[7]Annuity Cal'!$H$7:$BE$11,2,FALSE))*HLOOKUP(I672,'[7]Annuity Cal'!$H$7:$BE$11,3,FALSE),(IF(I672&lt;=(-1),I672,0)))</f>
        <v>0</v>
      </c>
      <c r="J674" s="35">
        <f>IF($D672&gt;=1,($B671/HLOOKUP($D672,'[7]Annuity Cal'!$H$7:$BE$11,2,FALSE))*HLOOKUP(J672,'[7]Annuity Cal'!$H$7:$BE$11,3,FALSE),(IF(J672&lt;=(-1),J672,0)))</f>
        <v>0</v>
      </c>
      <c r="K674" s="35">
        <f>IF($D672&gt;=1,($B671/HLOOKUP($D672,'[7]Annuity Cal'!$H$7:$BE$11,2,FALSE))*HLOOKUP(K672,'[7]Annuity Cal'!$H$7:$BE$11,3,FALSE),(IF(K672&lt;=(-1),K672,0)))</f>
        <v>0</v>
      </c>
      <c r="L674" s="35">
        <f>IF($D672&gt;=1,($B671/HLOOKUP($D672,'[7]Annuity Cal'!$H$7:$BE$11,2,FALSE))*HLOOKUP(L672,'[7]Annuity Cal'!$H$7:$BE$11,3,FALSE),(IF(L672&lt;=(-1),L672,0)))</f>
        <v>0</v>
      </c>
      <c r="M674" s="35">
        <f>IF($D672&gt;=1,($B671/HLOOKUP($D672,'[7]Annuity Cal'!$H$7:$BE$11,2,FALSE))*HLOOKUP(M672,'[7]Annuity Cal'!$H$7:$BE$11,3,FALSE),(IF(M672&lt;=(-1),M672,0)))</f>
        <v>0</v>
      </c>
      <c r="N674" s="35">
        <f>IF($D672&gt;=1,($B671/HLOOKUP($D672,'[7]Annuity Cal'!$H$7:$BE$11,2,FALSE))*HLOOKUP(N672,'[7]Annuity Cal'!$H$7:$BE$11,3,FALSE),(IF(N672&lt;=(-1),N672,0)))</f>
        <v>0</v>
      </c>
      <c r="O674" s="35">
        <f>IF($D672&gt;=1,($B671/HLOOKUP($D672,'[7]Annuity Cal'!$H$7:$BE$11,2,FALSE))*HLOOKUP(O672,'[7]Annuity Cal'!$H$7:$BE$11,3,FALSE),(IF(O672&lt;=(-1),O672,0)))</f>
        <v>0</v>
      </c>
      <c r="P674" s="35">
        <f>IF($D672&gt;=1,($B671/HLOOKUP($D672,'[7]Annuity Cal'!$H$7:$BE$11,2,FALSE))*HLOOKUP(P672,'[7]Annuity Cal'!$H$7:$BE$11,3,FALSE),(IF(P672&lt;=(-1),P672,0)))</f>
        <v>0</v>
      </c>
      <c r="Q674" s="35">
        <f>IF($D672&gt;=1,($B671/HLOOKUP($D672,'[7]Annuity Cal'!$H$7:$BE$11,2,FALSE))*HLOOKUP(Q672,'[7]Annuity Cal'!$H$7:$BE$11,3,FALSE),(IF(Q672&lt;=(-1),Q672,0)))</f>
        <v>0</v>
      </c>
      <c r="R674" s="35">
        <f>IF($D672&gt;=1,($B671/HLOOKUP($D672,'[7]Annuity Cal'!$H$7:$BE$11,2,FALSE))*HLOOKUP(R672,'[7]Annuity Cal'!$H$7:$BE$11,3,FALSE),(IF(R672&lt;=(-1),R672,0)))</f>
        <v>0</v>
      </c>
      <c r="S674" s="35">
        <f>IF($D672&gt;=1,($B671/HLOOKUP($D672,'[7]Annuity Cal'!$H$7:$BE$11,2,FALSE))*HLOOKUP(S672,'[7]Annuity Cal'!$H$7:$BE$11,3,FALSE),(IF(S672&lt;=(-1),S672,0)))</f>
        <v>0</v>
      </c>
      <c r="T674" s="35">
        <f>IF($D672&gt;=1,($B671/HLOOKUP($D672,'[7]Annuity Cal'!$H$7:$BE$11,2,FALSE))*HLOOKUP(T672,'[7]Annuity Cal'!$H$7:$BE$11,3,FALSE),(IF(T672&lt;=(-1),T672,0)))</f>
        <v>0</v>
      </c>
      <c r="U674" s="35">
        <f>IF($D672&gt;=1,($B671/HLOOKUP($D672,'[7]Annuity Cal'!$H$7:$BE$11,2,FALSE))*HLOOKUP(U672,'[7]Annuity Cal'!$H$7:$BE$11,3,FALSE),(IF(U672&lt;=(-1),U672,0)))</f>
        <v>0</v>
      </c>
      <c r="V674" s="35">
        <f>IF($D672&gt;=1,($B671/HLOOKUP($D672,'[7]Annuity Cal'!$H$7:$BE$11,2,FALSE))*HLOOKUP(V672,'[7]Annuity Cal'!$H$7:$BE$11,3,FALSE),(IF(V672&lt;=(-1),V672,0)))</f>
        <v>0</v>
      </c>
      <c r="W674" s="35">
        <f>IF($D672&gt;=1,($B671/HLOOKUP($D672,'[7]Annuity Cal'!$H$7:$BE$11,2,FALSE))*HLOOKUP(W672,'[7]Annuity Cal'!$H$7:$BE$11,3,FALSE),(IF(W672&lt;=(-1),W672,0)))</f>
        <v>0</v>
      </c>
      <c r="X674" s="35">
        <f>IF($D672&gt;=1,($B671/HLOOKUP($D672,'[7]Annuity Cal'!$H$7:$BE$11,2,FALSE))*HLOOKUP(X672,'[7]Annuity Cal'!$H$7:$BE$11,3,FALSE),(IF(X672&lt;=(-1),X672,0)))</f>
        <v>0</v>
      </c>
      <c r="Y674" s="35">
        <f>IF($D672&gt;=1,($B671/HLOOKUP($D672,'[7]Annuity Cal'!$H$7:$BE$11,2,FALSE))*HLOOKUP(Y672,'[7]Annuity Cal'!$H$7:$BE$11,3,FALSE),(IF(Y672&lt;=(-1),Y672,0)))</f>
        <v>0</v>
      </c>
      <c r="Z674" s="35">
        <f>IF($D672&gt;=1,($B671/HLOOKUP($D672,'[7]Annuity Cal'!$H$7:$BE$11,2,FALSE))*HLOOKUP(Z672,'[7]Annuity Cal'!$H$7:$BE$11,3,FALSE),(IF(Z672&lt;=(-1),Z672,0)))</f>
        <v>0</v>
      </c>
      <c r="AA674" s="35">
        <f>IF($D672&gt;=1,($B671/HLOOKUP($D672,'[7]Annuity Cal'!$H$7:$BE$11,2,FALSE))*HLOOKUP(AA672,'[7]Annuity Cal'!$H$7:$BE$11,3,FALSE),(IF(AA672&lt;=(-1),AA672,0)))</f>
        <v>0</v>
      </c>
      <c r="AB674" s="35">
        <f>IF($D672&gt;=1,($B671/HLOOKUP($D672,'[7]Annuity Cal'!$H$7:$BE$11,2,FALSE))*HLOOKUP(AB672,'[7]Annuity Cal'!$H$7:$BE$11,3,FALSE),(IF(AB672&lt;=(-1),AB672,0)))</f>
        <v>0</v>
      </c>
      <c r="AC674" s="35">
        <f>IF($D672&gt;=1,($B671/HLOOKUP($D672,'[7]Annuity Cal'!$H$7:$BE$11,2,FALSE))*HLOOKUP(AC672,'[7]Annuity Cal'!$H$7:$BE$11,3,FALSE),(IF(AC672&lt;=(-1),AC672,0)))</f>
        <v>0</v>
      </c>
      <c r="AD674" s="35">
        <f>IF($D672&gt;=1,($B671/HLOOKUP($D672,'[7]Annuity Cal'!$H$7:$BE$11,2,FALSE))*HLOOKUP(AD672,'[7]Annuity Cal'!$H$7:$BE$11,3,FALSE),(IF(AD672&lt;=(-1),AD672,0)))</f>
        <v>0</v>
      </c>
      <c r="AE674" s="35">
        <f>IF($D672&gt;=1,($B671/HLOOKUP($D672,'[7]Annuity Cal'!$H$7:$BE$11,2,FALSE))*HLOOKUP(AE672,'[7]Annuity Cal'!$H$7:$BE$11,3,FALSE),(IF(AE672&lt;=(-1),AE672,0)))</f>
        <v>0</v>
      </c>
      <c r="AF674" s="35">
        <f>IF($D672&gt;=1,($B671/HLOOKUP($D672,'[7]Annuity Cal'!$H$7:$BE$11,2,FALSE))*HLOOKUP(AF672,'[7]Annuity Cal'!$H$7:$BE$11,3,FALSE),(IF(AF672&lt;=(-1),AF672,0)))</f>
        <v>0</v>
      </c>
      <c r="AG674" s="35">
        <f>IF($D672&gt;=1,($B671/HLOOKUP($D672,'[7]Annuity Cal'!$H$7:$BE$11,2,FALSE))*HLOOKUP(AG672,'[7]Annuity Cal'!$H$7:$BE$11,3,FALSE),(IF(AG672&lt;=(-1),AG672,0)))</f>
        <v>0</v>
      </c>
      <c r="AH674" s="35" t="e">
        <f>IF($D672&gt;=1,($B671/HLOOKUP($D672,'[7]Annuity Cal'!$H$7:$BE$11,2,FALSE))*HLOOKUP(AH672,'[7]Annuity Cal'!$H$7:$BE$11,3,FALSE),(IF(AH672&lt;=(-1),AH672,0)))</f>
        <v>#N/A</v>
      </c>
      <c r="AI674" s="35" t="e">
        <f>IF($D672&gt;=1,($B671/HLOOKUP($D672,'[7]Annuity Cal'!$H$7:$BE$11,2,FALSE))*HLOOKUP(AI672,'[7]Annuity Cal'!$H$7:$BE$11,3,FALSE),(IF(AI672&lt;=(-1),AI672,0)))</f>
        <v>#N/A</v>
      </c>
      <c r="AJ674" s="35" t="e">
        <f>IF($D672&gt;=1,($B671/HLOOKUP($D672,'[7]Annuity Cal'!$H$7:$BE$11,2,FALSE))*HLOOKUP(AJ672,'[7]Annuity Cal'!$H$7:$BE$11,3,FALSE),(IF(AJ672&lt;=(-1),AJ672,0)))</f>
        <v>#N/A</v>
      </c>
      <c r="AK674" s="35" t="e">
        <f>IF($D672&gt;=1,($B671/HLOOKUP($D672,'[7]Annuity Cal'!$H$7:$BE$11,2,FALSE))*HLOOKUP(AK672,'[7]Annuity Cal'!$H$7:$BE$11,3,FALSE),(IF(AK672&lt;=(-1),AK672,0)))</f>
        <v>#N/A</v>
      </c>
      <c r="AL674" s="35" t="e">
        <f>IF($D672&gt;=1,($B671/HLOOKUP($D672,'[7]Annuity Cal'!$H$7:$BE$11,2,FALSE))*HLOOKUP(AL672,'[7]Annuity Cal'!$H$7:$BE$11,3,FALSE),(IF(AL672&lt;=(-1),AL672,0)))</f>
        <v>#N/A</v>
      </c>
      <c r="AM674" s="35" t="e">
        <f>IF($D672&gt;=1,($B671/HLOOKUP($D672,'[7]Annuity Cal'!$H$7:$BE$11,2,FALSE))*HLOOKUP(AM672,'[7]Annuity Cal'!$H$7:$BE$11,3,FALSE),(IF(AM672&lt;=(-1),AM672,0)))</f>
        <v>#N/A</v>
      </c>
      <c r="AN674" s="35" t="e">
        <f>IF($D672&gt;=1,($B671/HLOOKUP($D672,'[7]Annuity Cal'!$H$7:$BE$11,2,FALSE))*HLOOKUP(AN672,'[7]Annuity Cal'!$H$7:$BE$11,3,FALSE),(IF(AN672&lt;=(-1),AN672,0)))</f>
        <v>#N/A</v>
      </c>
      <c r="AO674" s="35" t="e">
        <f>IF($D672&gt;=1,($B671/HLOOKUP($D672,'[7]Annuity Cal'!$H$7:$BE$11,2,FALSE))*HLOOKUP(AO672,'[7]Annuity Cal'!$H$7:$BE$11,3,FALSE),(IF(AO672&lt;=(-1),AO672,0)))</f>
        <v>#N/A</v>
      </c>
      <c r="AP674" s="35" t="e">
        <f>IF($D672&gt;=1,($B671/HLOOKUP($D672,'[7]Annuity Cal'!$H$7:$BE$11,2,FALSE))*HLOOKUP(AP672,'[7]Annuity Cal'!$H$7:$BE$11,3,FALSE),(IF(AP672&lt;=(-1),AP672,0)))</f>
        <v>#N/A</v>
      </c>
      <c r="AQ674" s="35" t="e">
        <f>IF($D672&gt;=1,($B671/HLOOKUP($D672,'[7]Annuity Cal'!$H$7:$BE$11,2,FALSE))*HLOOKUP(AQ672,'[7]Annuity Cal'!$H$7:$BE$11,3,FALSE),(IF(AQ672&lt;=(-1),AQ672,0)))</f>
        <v>#N/A</v>
      </c>
      <c r="AR674" s="35" t="e">
        <f>IF($D672&gt;=1,($B671/HLOOKUP($D672,'[7]Annuity Cal'!$H$7:$BE$11,2,FALSE))*HLOOKUP(AR672,'[7]Annuity Cal'!$H$7:$BE$11,3,FALSE),(IF(AR672&lt;=(-1),AR672,0)))</f>
        <v>#N/A</v>
      </c>
      <c r="AS674" s="35" t="e">
        <f>IF($D672&gt;=1,($B671/HLOOKUP($D672,'[7]Annuity Cal'!$H$7:$BE$11,2,FALSE))*HLOOKUP(AS672,'[7]Annuity Cal'!$H$7:$BE$11,3,FALSE),(IF(AS672&lt;=(-1),AS672,0)))</f>
        <v>#N/A</v>
      </c>
      <c r="AT674" s="35" t="e">
        <f>IF($D672&gt;=1,($B671/HLOOKUP($D672,'[7]Annuity Cal'!$H$7:$BE$11,2,FALSE))*HLOOKUP(AT672,'[7]Annuity Cal'!$H$7:$BE$11,3,FALSE),(IF(AT672&lt;=(-1),AT672,0)))</f>
        <v>#N/A</v>
      </c>
      <c r="AU674" s="35" t="e">
        <f>IF($D672&gt;=1,($B671/HLOOKUP($D672,'[7]Annuity Cal'!$H$7:$BE$11,2,FALSE))*HLOOKUP(AU672,'[7]Annuity Cal'!$H$7:$BE$11,3,FALSE),(IF(AU672&lt;=(-1),AU672,0)))</f>
        <v>#N/A</v>
      </c>
      <c r="AV674" s="35" t="e">
        <f>IF($D672&gt;=1,($B671/HLOOKUP($D672,'[7]Annuity Cal'!$H$7:$BE$11,2,FALSE))*HLOOKUP(AV672,'[7]Annuity Cal'!$H$7:$BE$11,3,FALSE),(IF(AV672&lt;=(-1),AV672,0)))</f>
        <v>#N/A</v>
      </c>
      <c r="AW674" s="35" t="e">
        <f>IF($D672&gt;=1,($B671/HLOOKUP($D672,'[7]Annuity Cal'!$H$7:$BE$11,2,FALSE))*HLOOKUP(AW672,'[7]Annuity Cal'!$H$7:$BE$11,3,FALSE),(IF(AW672&lt;=(-1),AW672,0)))</f>
        <v>#N/A</v>
      </c>
      <c r="AX674" s="35" t="e">
        <f>IF($D672&gt;=1,($B671/HLOOKUP($D672,'[7]Annuity Cal'!$H$7:$BE$11,2,FALSE))*HLOOKUP(AX672,'[7]Annuity Cal'!$H$7:$BE$11,3,FALSE),(IF(AX672&lt;=(-1),AX672,0)))</f>
        <v>#N/A</v>
      </c>
      <c r="AY674" s="35" t="e">
        <f>IF($D672&gt;=1,($B671/HLOOKUP($D672,'[7]Annuity Cal'!$H$7:$BE$11,2,FALSE))*HLOOKUP(AY672,'[7]Annuity Cal'!$H$7:$BE$11,3,FALSE),(IF(AY672&lt;=(-1),AY672,0)))</f>
        <v>#N/A</v>
      </c>
      <c r="AZ674" s="35" t="e">
        <f>IF($D672&gt;=1,($B671/HLOOKUP($D672,'[7]Annuity Cal'!$H$7:$BE$11,2,FALSE))*HLOOKUP(AZ672,'[7]Annuity Cal'!$H$7:$BE$11,3,FALSE),(IF(AZ672&lt;=(-1),AZ672,0)))</f>
        <v>#N/A</v>
      </c>
      <c r="BA674" s="35" t="e">
        <f>IF($D672&gt;=1,($B671/HLOOKUP($D672,'[7]Annuity Cal'!$H$7:$BE$11,2,FALSE))*HLOOKUP(BA672,'[7]Annuity Cal'!$H$7:$BE$11,3,FALSE),(IF(BA672&lt;=(-1),BA672,0)))</f>
        <v>#N/A</v>
      </c>
      <c r="BB674" s="35" t="e">
        <f>IF($D672&gt;=1,($B671/HLOOKUP($D672,'[7]Annuity Cal'!$H$7:$BE$11,2,FALSE))*HLOOKUP(BB672,'[7]Annuity Cal'!$H$7:$BE$11,3,FALSE),(IF(BB672&lt;=(-1),BB672,0)))</f>
        <v>#N/A</v>
      </c>
      <c r="BC674" s="35" t="e">
        <f>IF($D672&gt;=1,($B671/HLOOKUP($D672,'[7]Annuity Cal'!$H$7:$BE$11,2,FALSE))*HLOOKUP(BC672,'[7]Annuity Cal'!$H$7:$BE$11,3,FALSE),(IF(BC672&lt;=(-1),BC672,0)))</f>
        <v>#N/A</v>
      </c>
      <c r="BD674" s="35" t="e">
        <f>IF($D672&gt;=1,($B671/HLOOKUP($D672,'[7]Annuity Cal'!$H$7:$BE$11,2,FALSE))*HLOOKUP(BD672,'[7]Annuity Cal'!$H$7:$BE$11,3,FALSE),(IF(BD672&lt;=(-1),BD672,0)))</f>
        <v>#N/A</v>
      </c>
      <c r="BE674" s="35" t="e">
        <f>IF($D672&gt;=1,($B671/HLOOKUP($D672,'[7]Annuity Cal'!$H$7:$BE$11,2,FALSE))*HLOOKUP(BE672,'[7]Annuity Cal'!$H$7:$BE$11,3,FALSE),(IF(BE672&lt;=(-1),BE672,0)))</f>
        <v>#N/A</v>
      </c>
      <c r="BF674" s="35" t="e">
        <f>IF($D672&gt;=1,($B671/HLOOKUP($D672,'[7]Annuity Cal'!$H$7:$BE$11,2,FALSE))*HLOOKUP(BF672,'[7]Annuity Cal'!$H$7:$BE$11,3,FALSE),(IF(BF672&lt;=(-1),BF672,0)))</f>
        <v>#N/A</v>
      </c>
      <c r="BG674" s="35" t="e">
        <f>IF($D672&gt;=1,($B671/HLOOKUP($D672,'[7]Annuity Cal'!$H$7:$BE$11,2,FALSE))*HLOOKUP(BG672,'[7]Annuity Cal'!$H$7:$BE$11,3,FALSE),(IF(BG672&lt;=(-1),BG672,0)))</f>
        <v>#N/A</v>
      </c>
      <c r="BH674" s="35" t="e">
        <f>IF($D672&gt;=1,($B671/HLOOKUP($D672,'[7]Annuity Cal'!$H$7:$BE$11,2,FALSE))*HLOOKUP(BH672,'[7]Annuity Cal'!$H$7:$BE$11,3,FALSE),(IF(BH672&lt;=(-1),BH672,0)))</f>
        <v>#N/A</v>
      </c>
      <c r="BI674" s="35" t="e">
        <f>IF($D672&gt;=1,($B671/HLOOKUP($D672,'[7]Annuity Cal'!$H$7:$BE$11,2,FALSE))*HLOOKUP(BI672,'[7]Annuity Cal'!$H$7:$BE$11,3,FALSE),(IF(BI672&lt;=(-1),BI672,0)))</f>
        <v>#N/A</v>
      </c>
      <c r="BJ674" s="35" t="e">
        <f>IF($D672&gt;=1,($B671/HLOOKUP($D672,'[7]Annuity Cal'!$H$7:$BE$11,2,FALSE))*HLOOKUP(BJ672,'[7]Annuity Cal'!$H$7:$BE$11,3,FALSE),(IF(BJ672&lt;=(-1),BJ672,0)))</f>
        <v>#N/A</v>
      </c>
      <c r="BK674" s="35" t="e">
        <f>IF($D672&gt;=1,($B671/HLOOKUP($D672,'[7]Annuity Cal'!$H$7:$BE$11,2,FALSE))*HLOOKUP(BK672,'[7]Annuity Cal'!$H$7:$BE$11,3,FALSE),(IF(BK672&lt;=(-1),BK672,0)))</f>
        <v>#N/A</v>
      </c>
      <c r="BL674" s="35" t="e">
        <f>IF($D672&gt;=1,($B671/HLOOKUP($D672,'[7]Annuity Cal'!$H$7:$BE$11,2,FALSE))*HLOOKUP(BL672,'[7]Annuity Cal'!$H$7:$BE$11,3,FALSE),(IF(BL672&lt;=(-1),BL672,0)))</f>
        <v>#N/A</v>
      </c>
      <c r="BM674" s="35" t="e">
        <f>IF($D672&gt;=1,($B671/HLOOKUP($D672,'[7]Annuity Cal'!$H$7:$BE$11,2,FALSE))*HLOOKUP(BM672,'[7]Annuity Cal'!$H$7:$BE$11,3,FALSE),(IF(BM672&lt;=(-1),BM672,0)))</f>
        <v>#N/A</v>
      </c>
      <c r="BN674" s="35" t="e">
        <f>IF($D672&gt;=1,($B671/HLOOKUP($D672,'[7]Annuity Cal'!$H$7:$BE$11,2,FALSE))*HLOOKUP(BN672,'[7]Annuity Cal'!$H$7:$BE$11,3,FALSE),(IF(BN672&lt;=(-1),BN672,0)))</f>
        <v>#N/A</v>
      </c>
    </row>
    <row r="675" spans="3:66" hidden="1">
      <c r="C675" s="35" t="s">
        <v>1</v>
      </c>
      <c r="D675" s="35">
        <f>IF($D672&gt;=1,($B671/HLOOKUP($D672,'[7]Annuity Cal'!$H$7:$BE$11,2,FALSE))*HLOOKUP(D672,'[7]Annuity Cal'!$H$7:$BE$11,4,FALSE),(IF(D672&lt;=(-1),D672,0)))</f>
        <v>0</v>
      </c>
      <c r="E675" s="35">
        <f>IF($D672&gt;=1,($B671/HLOOKUP($D672,'[7]Annuity Cal'!$H$7:$BE$11,2,FALSE))*HLOOKUP(E672,'[7]Annuity Cal'!$H$7:$BE$11,4,FALSE),(IF(E672&lt;=(-1),E672,0)))</f>
        <v>0</v>
      </c>
      <c r="F675" s="35">
        <f>IF($D672&gt;=1,($B671/HLOOKUP($D672,'[7]Annuity Cal'!$H$7:$BE$11,2,FALSE))*HLOOKUP(F672,'[7]Annuity Cal'!$H$7:$BE$11,4,FALSE),(IF(F672&lt;=(-1),F672,0)))</f>
        <v>0</v>
      </c>
      <c r="G675" s="35">
        <f>IF($D672&gt;=1,($B671/HLOOKUP($D672,'[7]Annuity Cal'!$H$7:$BE$11,2,FALSE))*HLOOKUP(G672,'[7]Annuity Cal'!$H$7:$BE$11,4,FALSE),(IF(G672&lt;=(-1),G672,0)))</f>
        <v>0</v>
      </c>
      <c r="H675" s="35">
        <f>IF($D672&gt;=1,($B671/HLOOKUP($D672,'[7]Annuity Cal'!$H$7:$BE$11,2,FALSE))*HLOOKUP(H672,'[7]Annuity Cal'!$H$7:$BE$11,4,FALSE),(IF(H672&lt;=(-1),H672,0)))</f>
        <v>0</v>
      </c>
      <c r="I675" s="35">
        <f>IF($D672&gt;=1,($B671/HLOOKUP($D672,'[7]Annuity Cal'!$H$7:$BE$11,2,FALSE))*HLOOKUP(I672,'[7]Annuity Cal'!$H$7:$BE$11,4,FALSE),(IF(I672&lt;=(-1),I672,0)))</f>
        <v>0</v>
      </c>
      <c r="J675" s="35">
        <f>IF($D672&gt;=1,($B671/HLOOKUP($D672,'[7]Annuity Cal'!$H$7:$BE$11,2,FALSE))*HLOOKUP(J672,'[7]Annuity Cal'!$H$7:$BE$11,4,FALSE),(IF(J672&lt;=(-1),J672,0)))</f>
        <v>0</v>
      </c>
      <c r="K675" s="35">
        <f>IF($D672&gt;=1,($B671/HLOOKUP($D672,'[7]Annuity Cal'!$H$7:$BE$11,2,FALSE))*HLOOKUP(K672,'[7]Annuity Cal'!$H$7:$BE$11,4,FALSE),(IF(K672&lt;=(-1),K672,0)))</f>
        <v>0</v>
      </c>
      <c r="L675" s="35">
        <f>IF($D672&gt;=1,($B671/HLOOKUP($D672,'[7]Annuity Cal'!$H$7:$BE$11,2,FALSE))*HLOOKUP(L672,'[7]Annuity Cal'!$H$7:$BE$11,4,FALSE),(IF(L672&lt;=(-1),L672,0)))</f>
        <v>0</v>
      </c>
      <c r="M675" s="35">
        <f>IF($D672&gt;=1,($B671/HLOOKUP($D672,'[7]Annuity Cal'!$H$7:$BE$11,2,FALSE))*HLOOKUP(M672,'[7]Annuity Cal'!$H$7:$BE$11,4,FALSE),(IF(M672&lt;=(-1),M672,0)))</f>
        <v>0</v>
      </c>
      <c r="N675" s="35">
        <f>IF($D672&gt;=1,($B671/HLOOKUP($D672,'[7]Annuity Cal'!$H$7:$BE$11,2,FALSE))*HLOOKUP(N672,'[7]Annuity Cal'!$H$7:$BE$11,4,FALSE),(IF(N672&lt;=(-1),N672,0)))</f>
        <v>0</v>
      </c>
      <c r="O675" s="35">
        <f>IF($D672&gt;=1,($B671/HLOOKUP($D672,'[7]Annuity Cal'!$H$7:$BE$11,2,FALSE))*HLOOKUP(O672,'[7]Annuity Cal'!$H$7:$BE$11,4,FALSE),(IF(O672&lt;=(-1),O672,0)))</f>
        <v>0</v>
      </c>
      <c r="P675" s="35">
        <f>IF($D672&gt;=1,($B671/HLOOKUP($D672,'[7]Annuity Cal'!$H$7:$BE$11,2,FALSE))*HLOOKUP(P672,'[7]Annuity Cal'!$H$7:$BE$11,4,FALSE),(IF(P672&lt;=(-1),P672,0)))</f>
        <v>0</v>
      </c>
      <c r="Q675" s="35">
        <f>IF($D672&gt;=1,($B671/HLOOKUP($D672,'[7]Annuity Cal'!$H$7:$BE$11,2,FALSE))*HLOOKUP(Q672,'[7]Annuity Cal'!$H$7:$BE$11,4,FALSE),(IF(Q672&lt;=(-1),Q672,0)))</f>
        <v>0</v>
      </c>
      <c r="R675" s="35">
        <f>IF($D672&gt;=1,($B671/HLOOKUP($D672,'[7]Annuity Cal'!$H$7:$BE$11,2,FALSE))*HLOOKUP(R672,'[7]Annuity Cal'!$H$7:$BE$11,4,FALSE),(IF(R672&lt;=(-1),R672,0)))</f>
        <v>0</v>
      </c>
      <c r="S675" s="35">
        <f>IF($D672&gt;=1,($B671/HLOOKUP($D672,'[7]Annuity Cal'!$H$7:$BE$11,2,FALSE))*HLOOKUP(S672,'[7]Annuity Cal'!$H$7:$BE$11,4,FALSE),(IF(S672&lt;=(-1),S672,0)))</f>
        <v>0</v>
      </c>
      <c r="T675" s="35">
        <f>IF($D672&gt;=1,($B671/HLOOKUP($D672,'[7]Annuity Cal'!$H$7:$BE$11,2,FALSE))*HLOOKUP(T672,'[7]Annuity Cal'!$H$7:$BE$11,4,FALSE),(IF(T672&lt;=(-1),T672,0)))</f>
        <v>0</v>
      </c>
      <c r="U675" s="35">
        <f>IF($D672&gt;=1,($B671/HLOOKUP($D672,'[7]Annuity Cal'!$H$7:$BE$11,2,FALSE))*HLOOKUP(U672,'[7]Annuity Cal'!$H$7:$BE$11,4,FALSE),(IF(U672&lt;=(-1),U672,0)))</f>
        <v>0</v>
      </c>
      <c r="V675" s="35">
        <f>IF($D672&gt;=1,($B671/HLOOKUP($D672,'[7]Annuity Cal'!$H$7:$BE$11,2,FALSE))*HLOOKUP(V672,'[7]Annuity Cal'!$H$7:$BE$11,4,FALSE),(IF(V672&lt;=(-1),V672,0)))</f>
        <v>0</v>
      </c>
      <c r="W675" s="35">
        <f>IF($D672&gt;=1,($B671/HLOOKUP($D672,'[7]Annuity Cal'!$H$7:$BE$11,2,FALSE))*HLOOKUP(W672,'[7]Annuity Cal'!$H$7:$BE$11,4,FALSE),(IF(W672&lt;=(-1),W672,0)))</f>
        <v>0</v>
      </c>
      <c r="X675" s="35">
        <f>IF($D672&gt;=1,($B671/HLOOKUP($D672,'[7]Annuity Cal'!$H$7:$BE$11,2,FALSE))*HLOOKUP(X672,'[7]Annuity Cal'!$H$7:$BE$11,4,FALSE),(IF(X672&lt;=(-1),X672,0)))</f>
        <v>0</v>
      </c>
      <c r="Y675" s="35">
        <f>IF($D672&gt;=1,($B671/HLOOKUP($D672,'[7]Annuity Cal'!$H$7:$BE$11,2,FALSE))*HLOOKUP(Y672,'[7]Annuity Cal'!$H$7:$BE$11,4,FALSE),(IF(Y672&lt;=(-1),Y672,0)))</f>
        <v>0</v>
      </c>
      <c r="Z675" s="35">
        <f>IF($D672&gt;=1,($B671/HLOOKUP($D672,'[7]Annuity Cal'!$H$7:$BE$11,2,FALSE))*HLOOKUP(Z672,'[7]Annuity Cal'!$H$7:$BE$11,4,FALSE),(IF(Z672&lt;=(-1),Z672,0)))</f>
        <v>0</v>
      </c>
      <c r="AA675" s="35">
        <f>IF($D672&gt;=1,($B671/HLOOKUP($D672,'[7]Annuity Cal'!$H$7:$BE$11,2,FALSE))*HLOOKUP(AA672,'[7]Annuity Cal'!$H$7:$BE$11,4,FALSE),(IF(AA672&lt;=(-1),AA672,0)))</f>
        <v>0</v>
      </c>
      <c r="AB675" s="35">
        <f>IF($D672&gt;=1,($B671/HLOOKUP($D672,'[7]Annuity Cal'!$H$7:$BE$11,2,FALSE))*HLOOKUP(AB672,'[7]Annuity Cal'!$H$7:$BE$11,4,FALSE),(IF(AB672&lt;=(-1),AB672,0)))</f>
        <v>0</v>
      </c>
      <c r="AC675" s="35">
        <f>IF($D672&gt;=1,($B671/HLOOKUP($D672,'[7]Annuity Cal'!$H$7:$BE$11,2,FALSE))*HLOOKUP(AC672,'[7]Annuity Cal'!$H$7:$BE$11,4,FALSE),(IF(AC672&lt;=(-1),AC672,0)))</f>
        <v>0</v>
      </c>
      <c r="AD675" s="35">
        <f>IF($D672&gt;=1,($B671/HLOOKUP($D672,'[7]Annuity Cal'!$H$7:$BE$11,2,FALSE))*HLOOKUP(AD672,'[7]Annuity Cal'!$H$7:$BE$11,4,FALSE),(IF(AD672&lt;=(-1),AD672,0)))</f>
        <v>0</v>
      </c>
      <c r="AE675" s="35">
        <f>IF($D672&gt;=1,($B671/HLOOKUP($D672,'[7]Annuity Cal'!$H$7:$BE$11,2,FALSE))*HLOOKUP(AE672,'[7]Annuity Cal'!$H$7:$BE$11,4,FALSE),(IF(AE672&lt;=(-1),AE672,0)))</f>
        <v>0</v>
      </c>
      <c r="AF675" s="35">
        <f>IF($D672&gt;=1,($B671/HLOOKUP($D672,'[7]Annuity Cal'!$H$7:$BE$11,2,FALSE))*HLOOKUP(AF672,'[7]Annuity Cal'!$H$7:$BE$11,4,FALSE),(IF(AF672&lt;=(-1),AF672,0)))</f>
        <v>0</v>
      </c>
      <c r="AG675" s="35">
        <f>IF($D672&gt;=1,($B671/HLOOKUP($D672,'[7]Annuity Cal'!$H$7:$BE$11,2,FALSE))*HLOOKUP(AG672,'[7]Annuity Cal'!$H$7:$BE$11,4,FALSE),(IF(AG672&lt;=(-1),AG672,0)))</f>
        <v>0</v>
      </c>
      <c r="AH675" s="35" t="e">
        <f>IF($D672&gt;=1,($B671/HLOOKUP($D672,'[7]Annuity Cal'!$H$7:$BE$11,2,FALSE))*HLOOKUP(AH672,'[7]Annuity Cal'!$H$7:$BE$11,4,FALSE),(IF(AH672&lt;=(-1),AH672,0)))</f>
        <v>#N/A</v>
      </c>
      <c r="AI675" s="35" t="e">
        <f>IF($D672&gt;=1,($B671/HLOOKUP($D672,'[7]Annuity Cal'!$H$7:$BE$11,2,FALSE))*HLOOKUP(AI672,'[7]Annuity Cal'!$H$7:$BE$11,4,FALSE),(IF(AI672&lt;=(-1),AI672,0)))</f>
        <v>#N/A</v>
      </c>
      <c r="AJ675" s="35" t="e">
        <f>IF($D672&gt;=1,($B671/HLOOKUP($D672,'[7]Annuity Cal'!$H$7:$BE$11,2,FALSE))*HLOOKUP(AJ672,'[7]Annuity Cal'!$H$7:$BE$11,4,FALSE),(IF(AJ672&lt;=(-1),AJ672,0)))</f>
        <v>#N/A</v>
      </c>
      <c r="AK675" s="35" t="e">
        <f>IF($D672&gt;=1,($B671/HLOOKUP($D672,'[7]Annuity Cal'!$H$7:$BE$11,2,FALSE))*HLOOKUP(AK672,'[7]Annuity Cal'!$H$7:$BE$11,4,FALSE),(IF(AK672&lt;=(-1),AK672,0)))</f>
        <v>#N/A</v>
      </c>
      <c r="AL675" s="35" t="e">
        <f>IF($D672&gt;=1,($B671/HLOOKUP($D672,'[7]Annuity Cal'!$H$7:$BE$11,2,FALSE))*HLOOKUP(AL672,'[7]Annuity Cal'!$H$7:$BE$11,4,FALSE),(IF(AL672&lt;=(-1),AL672,0)))</f>
        <v>#N/A</v>
      </c>
      <c r="AM675" s="35" t="e">
        <f>IF($D672&gt;=1,($B671/HLOOKUP($D672,'[7]Annuity Cal'!$H$7:$BE$11,2,FALSE))*HLOOKUP(AM672,'[7]Annuity Cal'!$H$7:$BE$11,4,FALSE),(IF(AM672&lt;=(-1),AM672,0)))</f>
        <v>#N/A</v>
      </c>
      <c r="AN675" s="35" t="e">
        <f>IF($D672&gt;=1,($B671/HLOOKUP($D672,'[7]Annuity Cal'!$H$7:$BE$11,2,FALSE))*HLOOKUP(AN672,'[7]Annuity Cal'!$H$7:$BE$11,4,FALSE),(IF(AN672&lt;=(-1),AN672,0)))</f>
        <v>#N/A</v>
      </c>
      <c r="AO675" s="35" t="e">
        <f>IF($D672&gt;=1,($B671/HLOOKUP($D672,'[7]Annuity Cal'!$H$7:$BE$11,2,FALSE))*HLOOKUP(AO672,'[7]Annuity Cal'!$H$7:$BE$11,4,FALSE),(IF(AO672&lt;=(-1),AO672,0)))</f>
        <v>#N/A</v>
      </c>
      <c r="AP675" s="35" t="e">
        <f>IF($D672&gt;=1,($B671/HLOOKUP($D672,'[7]Annuity Cal'!$H$7:$BE$11,2,FALSE))*HLOOKUP(AP672,'[7]Annuity Cal'!$H$7:$BE$11,4,FALSE),(IF(AP672&lt;=(-1),AP672,0)))</f>
        <v>#N/A</v>
      </c>
      <c r="AQ675" s="35" t="e">
        <f>IF($D672&gt;=1,($B671/HLOOKUP($D672,'[7]Annuity Cal'!$H$7:$BE$11,2,FALSE))*HLOOKUP(AQ672,'[7]Annuity Cal'!$H$7:$BE$11,4,FALSE),(IF(AQ672&lt;=(-1),AQ672,0)))</f>
        <v>#N/A</v>
      </c>
      <c r="AR675" s="35" t="e">
        <f>IF($D672&gt;=1,($B671/HLOOKUP($D672,'[7]Annuity Cal'!$H$7:$BE$11,2,FALSE))*HLOOKUP(AR672,'[7]Annuity Cal'!$H$7:$BE$11,4,FALSE),(IF(AR672&lt;=(-1),AR672,0)))</f>
        <v>#N/A</v>
      </c>
      <c r="AS675" s="35" t="e">
        <f>IF($D672&gt;=1,($B671/HLOOKUP($D672,'[7]Annuity Cal'!$H$7:$BE$11,2,FALSE))*HLOOKUP(AS672,'[7]Annuity Cal'!$H$7:$BE$11,4,FALSE),(IF(AS672&lt;=(-1),AS672,0)))</f>
        <v>#N/A</v>
      </c>
      <c r="AT675" s="35" t="e">
        <f>IF($D672&gt;=1,($B671/HLOOKUP($D672,'[7]Annuity Cal'!$H$7:$BE$11,2,FALSE))*HLOOKUP(AT672,'[7]Annuity Cal'!$H$7:$BE$11,4,FALSE),(IF(AT672&lt;=(-1),AT672,0)))</f>
        <v>#N/A</v>
      </c>
      <c r="AU675" s="35" t="e">
        <f>IF($D672&gt;=1,($B671/HLOOKUP($D672,'[7]Annuity Cal'!$H$7:$BE$11,2,FALSE))*HLOOKUP(AU672,'[7]Annuity Cal'!$H$7:$BE$11,4,FALSE),(IF(AU672&lt;=(-1),AU672,0)))</f>
        <v>#N/A</v>
      </c>
      <c r="AV675" s="35" t="e">
        <f>IF($D672&gt;=1,($B671/HLOOKUP($D672,'[7]Annuity Cal'!$H$7:$BE$11,2,FALSE))*HLOOKUP(AV672,'[7]Annuity Cal'!$H$7:$BE$11,4,FALSE),(IF(AV672&lt;=(-1),AV672,0)))</f>
        <v>#N/A</v>
      </c>
      <c r="AW675" s="35" t="e">
        <f>IF($D672&gt;=1,($B671/HLOOKUP($D672,'[7]Annuity Cal'!$H$7:$BE$11,2,FALSE))*HLOOKUP(AW672,'[7]Annuity Cal'!$H$7:$BE$11,4,FALSE),(IF(AW672&lt;=(-1),AW672,0)))</f>
        <v>#N/A</v>
      </c>
      <c r="AX675" s="35" t="e">
        <f>IF($D672&gt;=1,($B671/HLOOKUP($D672,'[7]Annuity Cal'!$H$7:$BE$11,2,FALSE))*HLOOKUP(AX672,'[7]Annuity Cal'!$H$7:$BE$11,4,FALSE),(IF(AX672&lt;=(-1),AX672,0)))</f>
        <v>#N/A</v>
      </c>
      <c r="AY675" s="35" t="e">
        <f>IF($D672&gt;=1,($B671/HLOOKUP($D672,'[7]Annuity Cal'!$H$7:$BE$11,2,FALSE))*HLOOKUP(AY672,'[7]Annuity Cal'!$H$7:$BE$11,4,FALSE),(IF(AY672&lt;=(-1),AY672,0)))</f>
        <v>#N/A</v>
      </c>
      <c r="AZ675" s="35" t="e">
        <f>IF($D672&gt;=1,($B671/HLOOKUP($D672,'[7]Annuity Cal'!$H$7:$BE$11,2,FALSE))*HLOOKUP(AZ672,'[7]Annuity Cal'!$H$7:$BE$11,4,FALSE),(IF(AZ672&lt;=(-1),AZ672,0)))</f>
        <v>#N/A</v>
      </c>
      <c r="BA675" s="35" t="e">
        <f>IF($D672&gt;=1,($B671/HLOOKUP($D672,'[7]Annuity Cal'!$H$7:$BE$11,2,FALSE))*HLOOKUP(BA672,'[7]Annuity Cal'!$H$7:$BE$11,4,FALSE),(IF(BA672&lt;=(-1),BA672,0)))</f>
        <v>#N/A</v>
      </c>
      <c r="BB675" s="35" t="e">
        <f>IF($D672&gt;=1,($B671/HLOOKUP($D672,'[7]Annuity Cal'!$H$7:$BE$11,2,FALSE))*HLOOKUP(BB672,'[7]Annuity Cal'!$H$7:$BE$11,4,FALSE),(IF(BB672&lt;=(-1),BB672,0)))</f>
        <v>#N/A</v>
      </c>
      <c r="BC675" s="35" t="e">
        <f>IF($D672&gt;=1,($B671/HLOOKUP($D672,'[7]Annuity Cal'!$H$7:$BE$11,2,FALSE))*HLOOKUP(BC672,'[7]Annuity Cal'!$H$7:$BE$11,4,FALSE),(IF(BC672&lt;=(-1),BC672,0)))</f>
        <v>#N/A</v>
      </c>
      <c r="BD675" s="35" t="e">
        <f>IF($D672&gt;=1,($B671/HLOOKUP($D672,'[7]Annuity Cal'!$H$7:$BE$11,2,FALSE))*HLOOKUP(BD672,'[7]Annuity Cal'!$H$7:$BE$11,4,FALSE),(IF(BD672&lt;=(-1),BD672,0)))</f>
        <v>#N/A</v>
      </c>
      <c r="BE675" s="35" t="e">
        <f>IF($D672&gt;=1,($B671/HLOOKUP($D672,'[7]Annuity Cal'!$H$7:$BE$11,2,FALSE))*HLOOKUP(BE672,'[7]Annuity Cal'!$H$7:$BE$11,4,FALSE),(IF(BE672&lt;=(-1),BE672,0)))</f>
        <v>#N/A</v>
      </c>
      <c r="BF675" s="35" t="e">
        <f>IF($D672&gt;=1,($B671/HLOOKUP($D672,'[7]Annuity Cal'!$H$7:$BE$11,2,FALSE))*HLOOKUP(BF672,'[7]Annuity Cal'!$H$7:$BE$11,4,FALSE),(IF(BF672&lt;=(-1),BF672,0)))</f>
        <v>#N/A</v>
      </c>
      <c r="BG675" s="35" t="e">
        <f>IF($D672&gt;=1,($B671/HLOOKUP($D672,'[7]Annuity Cal'!$H$7:$BE$11,2,FALSE))*HLOOKUP(BG672,'[7]Annuity Cal'!$H$7:$BE$11,4,FALSE),(IF(BG672&lt;=(-1),BG672,0)))</f>
        <v>#N/A</v>
      </c>
      <c r="BH675" s="35" t="e">
        <f>IF($D672&gt;=1,($B671/HLOOKUP($D672,'[7]Annuity Cal'!$H$7:$BE$11,2,FALSE))*HLOOKUP(BH672,'[7]Annuity Cal'!$H$7:$BE$11,4,FALSE),(IF(BH672&lt;=(-1),BH672,0)))</f>
        <v>#N/A</v>
      </c>
      <c r="BI675" s="35" t="e">
        <f>IF($D672&gt;=1,($B671/HLOOKUP($D672,'[7]Annuity Cal'!$H$7:$BE$11,2,FALSE))*HLOOKUP(BI672,'[7]Annuity Cal'!$H$7:$BE$11,4,FALSE),(IF(BI672&lt;=(-1),BI672,0)))</f>
        <v>#N/A</v>
      </c>
      <c r="BJ675" s="35" t="e">
        <f>IF($D672&gt;=1,($B671/HLOOKUP($D672,'[7]Annuity Cal'!$H$7:$BE$11,2,FALSE))*HLOOKUP(BJ672,'[7]Annuity Cal'!$H$7:$BE$11,4,FALSE),(IF(BJ672&lt;=(-1),BJ672,0)))</f>
        <v>#N/A</v>
      </c>
      <c r="BK675" s="35" t="e">
        <f>IF($D672&gt;=1,($B671/HLOOKUP($D672,'[7]Annuity Cal'!$H$7:$BE$11,2,FALSE))*HLOOKUP(BK672,'[7]Annuity Cal'!$H$7:$BE$11,4,FALSE),(IF(BK672&lt;=(-1),BK672,0)))</f>
        <v>#N/A</v>
      </c>
      <c r="BL675" s="35" t="e">
        <f>IF($D672&gt;=1,($B671/HLOOKUP($D672,'[7]Annuity Cal'!$H$7:$BE$11,2,FALSE))*HLOOKUP(BL672,'[7]Annuity Cal'!$H$7:$BE$11,4,FALSE),(IF(BL672&lt;=(-1),BL672,0)))</f>
        <v>#N/A</v>
      </c>
      <c r="BM675" s="35" t="e">
        <f>IF($D672&gt;=1,($B671/HLOOKUP($D672,'[7]Annuity Cal'!$H$7:$BE$11,2,FALSE))*HLOOKUP(BM672,'[7]Annuity Cal'!$H$7:$BE$11,4,FALSE),(IF(BM672&lt;=(-1),BM672,0)))</f>
        <v>#N/A</v>
      </c>
      <c r="BN675" s="35" t="e">
        <f>IF($D672&gt;=1,($B671/HLOOKUP($D672,'[7]Annuity Cal'!$H$7:$BE$11,2,FALSE))*HLOOKUP(BN672,'[7]Annuity Cal'!$H$7:$BE$11,4,FALSE),(IF(BN672&lt;=(-1),BN672,0)))</f>
        <v>#N/A</v>
      </c>
    </row>
    <row r="676" spans="3:66" hidden="1">
      <c r="C676" s="35" t="s">
        <v>2</v>
      </c>
      <c r="D676" s="35">
        <f>IF($D672&gt;=1,($B671/HLOOKUP($D672,'[7]Annuity Cal'!$H$7:$BE$11,2,FALSE))*HLOOKUP(D672,'[7]Annuity Cal'!$H$7:$BE$11,5,FALSE),(IF(D672&lt;=(-1),D672,0)))</f>
        <v>0</v>
      </c>
      <c r="E676" s="35">
        <f>IF($D672&gt;=1,($B671/HLOOKUP($D672,'[7]Annuity Cal'!$H$7:$BE$11,2,FALSE))*HLOOKUP(E672,'[7]Annuity Cal'!$H$7:$BE$11,5,FALSE),(IF(E672&lt;=(-1),E672,0)))</f>
        <v>0</v>
      </c>
      <c r="F676" s="35">
        <f>IF($D672&gt;=1,($B671/HLOOKUP($D672,'[7]Annuity Cal'!$H$7:$BE$11,2,FALSE))*HLOOKUP(F672,'[7]Annuity Cal'!$H$7:$BE$11,5,FALSE),(IF(F672&lt;=(-1),F672,0)))</f>
        <v>0</v>
      </c>
      <c r="G676" s="35">
        <f>IF($D672&gt;=1,($B671/HLOOKUP($D672,'[7]Annuity Cal'!$H$7:$BE$11,2,FALSE))*HLOOKUP(G672,'[7]Annuity Cal'!$H$7:$BE$11,5,FALSE),(IF(G672&lt;=(-1),G672,0)))</f>
        <v>0</v>
      </c>
      <c r="H676" s="35">
        <f>IF($D672&gt;=1,($B671/HLOOKUP($D672,'[7]Annuity Cal'!$H$7:$BE$11,2,FALSE))*HLOOKUP(H672,'[7]Annuity Cal'!$H$7:$BE$11,5,FALSE),(IF(H672&lt;=(-1),H672,0)))</f>
        <v>0</v>
      </c>
      <c r="I676" s="35">
        <f>IF($D672&gt;=1,($B671/HLOOKUP($D672,'[7]Annuity Cal'!$H$7:$BE$11,2,FALSE))*HLOOKUP(I672,'[7]Annuity Cal'!$H$7:$BE$11,5,FALSE),(IF(I672&lt;=(-1),I672,0)))</f>
        <v>0</v>
      </c>
      <c r="J676" s="35">
        <f>IF($D672&gt;=1,($B671/HLOOKUP($D672,'[7]Annuity Cal'!$H$7:$BE$11,2,FALSE))*HLOOKUP(J672,'[7]Annuity Cal'!$H$7:$BE$11,5,FALSE),(IF(J672&lt;=(-1),J672,0)))</f>
        <v>0</v>
      </c>
      <c r="K676" s="35">
        <f>IF($D672&gt;=1,($B671/HLOOKUP($D672,'[7]Annuity Cal'!$H$7:$BE$11,2,FALSE))*HLOOKUP(K672,'[7]Annuity Cal'!$H$7:$BE$11,5,FALSE),(IF(K672&lt;=(-1),K672,0)))</f>
        <v>0</v>
      </c>
      <c r="L676" s="35">
        <f>IF($D672&gt;=1,($B671/HLOOKUP($D672,'[7]Annuity Cal'!$H$7:$BE$11,2,FALSE))*HLOOKUP(L672,'[7]Annuity Cal'!$H$7:$BE$11,5,FALSE),(IF(L672&lt;=(-1),L672,0)))</f>
        <v>0</v>
      </c>
      <c r="M676" s="35">
        <f>IF($D672&gt;=1,($B671/HLOOKUP($D672,'[7]Annuity Cal'!$H$7:$BE$11,2,FALSE))*HLOOKUP(M672,'[7]Annuity Cal'!$H$7:$BE$11,5,FALSE),(IF(M672&lt;=(-1),M672,0)))</f>
        <v>0</v>
      </c>
      <c r="N676" s="35">
        <f>IF($D672&gt;=1,($B671/HLOOKUP($D672,'[7]Annuity Cal'!$H$7:$BE$11,2,FALSE))*HLOOKUP(N672,'[7]Annuity Cal'!$H$7:$BE$11,5,FALSE),(IF(N672&lt;=(-1),N672,0)))</f>
        <v>0</v>
      </c>
      <c r="O676" s="35">
        <f>IF($D672&gt;=1,($B671/HLOOKUP($D672,'[7]Annuity Cal'!$H$7:$BE$11,2,FALSE))*HLOOKUP(O672,'[7]Annuity Cal'!$H$7:$BE$11,5,FALSE),(IF(O672&lt;=(-1),O672,0)))</f>
        <v>0</v>
      </c>
      <c r="P676" s="35">
        <f>IF($D672&gt;=1,($B671/HLOOKUP($D672,'[7]Annuity Cal'!$H$7:$BE$11,2,FALSE))*HLOOKUP(P672,'[7]Annuity Cal'!$H$7:$BE$11,5,FALSE),(IF(P672&lt;=(-1),P672,0)))</f>
        <v>0</v>
      </c>
      <c r="Q676" s="35">
        <f>IF($D672&gt;=1,($B671/HLOOKUP($D672,'[7]Annuity Cal'!$H$7:$BE$11,2,FALSE))*HLOOKUP(Q672,'[7]Annuity Cal'!$H$7:$BE$11,5,FALSE),(IF(Q672&lt;=(-1),Q672,0)))</f>
        <v>0</v>
      </c>
      <c r="R676" s="35">
        <f>IF($D672&gt;=1,($B671/HLOOKUP($D672,'[7]Annuity Cal'!$H$7:$BE$11,2,FALSE))*HLOOKUP(R672,'[7]Annuity Cal'!$H$7:$BE$11,5,FALSE),(IF(R672&lt;=(-1),R672,0)))</f>
        <v>0</v>
      </c>
      <c r="S676" s="35">
        <f>IF($D672&gt;=1,($B671/HLOOKUP($D672,'[7]Annuity Cal'!$H$7:$BE$11,2,FALSE))*HLOOKUP(S672,'[7]Annuity Cal'!$H$7:$BE$11,5,FALSE),(IF(S672&lt;=(-1),S672,0)))</f>
        <v>0</v>
      </c>
      <c r="T676" s="35">
        <f>IF($D672&gt;=1,($B671/HLOOKUP($D672,'[7]Annuity Cal'!$H$7:$BE$11,2,FALSE))*HLOOKUP(T672,'[7]Annuity Cal'!$H$7:$BE$11,5,FALSE),(IF(T672&lt;=(-1),T672,0)))</f>
        <v>0</v>
      </c>
      <c r="U676" s="35">
        <f>IF($D672&gt;=1,($B671/HLOOKUP($D672,'[7]Annuity Cal'!$H$7:$BE$11,2,FALSE))*HLOOKUP(U672,'[7]Annuity Cal'!$H$7:$BE$11,5,FALSE),(IF(U672&lt;=(-1),U672,0)))</f>
        <v>0</v>
      </c>
      <c r="V676" s="35">
        <f>IF($D672&gt;=1,($B671/HLOOKUP($D672,'[7]Annuity Cal'!$H$7:$BE$11,2,FALSE))*HLOOKUP(V672,'[7]Annuity Cal'!$H$7:$BE$11,5,FALSE),(IF(V672&lt;=(-1),V672,0)))</f>
        <v>0</v>
      </c>
      <c r="W676" s="35">
        <f>IF($D672&gt;=1,($B671/HLOOKUP($D672,'[7]Annuity Cal'!$H$7:$BE$11,2,FALSE))*HLOOKUP(W672,'[7]Annuity Cal'!$H$7:$BE$11,5,FALSE),(IF(W672&lt;=(-1),W672,0)))</f>
        <v>0</v>
      </c>
      <c r="X676" s="35">
        <f>IF($D672&gt;=1,($B671/HLOOKUP($D672,'[7]Annuity Cal'!$H$7:$BE$11,2,FALSE))*HLOOKUP(X672,'[7]Annuity Cal'!$H$7:$BE$11,5,FALSE),(IF(X672&lt;=(-1),X672,0)))</f>
        <v>0</v>
      </c>
      <c r="Y676" s="35">
        <f>IF($D672&gt;=1,($B671/HLOOKUP($D672,'[7]Annuity Cal'!$H$7:$BE$11,2,FALSE))*HLOOKUP(Y672,'[7]Annuity Cal'!$H$7:$BE$11,5,FALSE),(IF(Y672&lt;=(-1),Y672,0)))</f>
        <v>0</v>
      </c>
      <c r="Z676" s="35">
        <f>IF($D672&gt;=1,($B671/HLOOKUP($D672,'[7]Annuity Cal'!$H$7:$BE$11,2,FALSE))*HLOOKUP(Z672,'[7]Annuity Cal'!$H$7:$BE$11,5,FALSE),(IF(Z672&lt;=(-1),Z672,0)))</f>
        <v>0</v>
      </c>
      <c r="AA676" s="35">
        <f>IF($D672&gt;=1,($B671/HLOOKUP($D672,'[7]Annuity Cal'!$H$7:$BE$11,2,FALSE))*HLOOKUP(AA672,'[7]Annuity Cal'!$H$7:$BE$11,5,FALSE),(IF(AA672&lt;=(-1),AA672,0)))</f>
        <v>0</v>
      </c>
      <c r="AB676" s="35">
        <f>IF($D672&gt;=1,($B671/HLOOKUP($D672,'[7]Annuity Cal'!$H$7:$BE$11,2,FALSE))*HLOOKUP(AB672,'[7]Annuity Cal'!$H$7:$BE$11,5,FALSE),(IF(AB672&lt;=(-1),AB672,0)))</f>
        <v>0</v>
      </c>
      <c r="AC676" s="35">
        <f>IF($D672&gt;=1,($B671/HLOOKUP($D672,'[7]Annuity Cal'!$H$7:$BE$11,2,FALSE))*HLOOKUP(AC672,'[7]Annuity Cal'!$H$7:$BE$11,5,FALSE),(IF(AC672&lt;=(-1),AC672,0)))</f>
        <v>0</v>
      </c>
      <c r="AD676" s="35">
        <f>IF($D672&gt;=1,($B671/HLOOKUP($D672,'[7]Annuity Cal'!$H$7:$BE$11,2,FALSE))*HLOOKUP(AD672,'[7]Annuity Cal'!$H$7:$BE$11,5,FALSE),(IF(AD672&lt;=(-1),AD672,0)))</f>
        <v>0</v>
      </c>
      <c r="AE676" s="35">
        <f>IF($D672&gt;=1,($B671/HLOOKUP($D672,'[7]Annuity Cal'!$H$7:$BE$11,2,FALSE))*HLOOKUP(AE672,'[7]Annuity Cal'!$H$7:$BE$11,5,FALSE),(IF(AE672&lt;=(-1),AE672,0)))</f>
        <v>0</v>
      </c>
      <c r="AF676" s="35">
        <f>IF($D672&gt;=1,($B671/HLOOKUP($D672,'[7]Annuity Cal'!$H$7:$BE$11,2,FALSE))*HLOOKUP(AF672,'[7]Annuity Cal'!$H$7:$BE$11,5,FALSE),(IF(AF672&lt;=(-1),AF672,0)))</f>
        <v>0</v>
      </c>
      <c r="AG676" s="35">
        <f>IF($D672&gt;=1,($B671/HLOOKUP($D672,'[7]Annuity Cal'!$H$7:$BE$11,2,FALSE))*HLOOKUP(AG672,'[7]Annuity Cal'!$H$7:$BE$11,5,FALSE),(IF(AG672&lt;=(-1),AG672,0)))</f>
        <v>0</v>
      </c>
      <c r="AH676" s="35" t="e">
        <f>IF($D672&gt;=1,($B671/HLOOKUP($D672,'[7]Annuity Cal'!$H$7:$BE$11,2,FALSE))*HLOOKUP(AH672,'[7]Annuity Cal'!$H$7:$BE$11,5,FALSE),(IF(AH672&lt;=(-1),AH672,0)))</f>
        <v>#N/A</v>
      </c>
      <c r="AI676" s="35" t="e">
        <f>IF($D672&gt;=1,($B671/HLOOKUP($D672,'[7]Annuity Cal'!$H$7:$BE$11,2,FALSE))*HLOOKUP(AI672,'[7]Annuity Cal'!$H$7:$BE$11,5,FALSE),(IF(AI672&lt;=(-1),AI672,0)))</f>
        <v>#N/A</v>
      </c>
      <c r="AJ676" s="35" t="e">
        <f>IF($D672&gt;=1,($B671/HLOOKUP($D672,'[7]Annuity Cal'!$H$7:$BE$11,2,FALSE))*HLOOKUP(AJ672,'[7]Annuity Cal'!$H$7:$BE$11,5,FALSE),(IF(AJ672&lt;=(-1),AJ672,0)))</f>
        <v>#N/A</v>
      </c>
      <c r="AK676" s="35" t="e">
        <f>IF($D672&gt;=1,($B671/HLOOKUP($D672,'[7]Annuity Cal'!$H$7:$BE$11,2,FALSE))*HLOOKUP(AK672,'[7]Annuity Cal'!$H$7:$BE$11,5,FALSE),(IF(AK672&lt;=(-1),AK672,0)))</f>
        <v>#N/A</v>
      </c>
      <c r="AL676" s="35" t="e">
        <f>IF($D672&gt;=1,($B671/HLOOKUP($D672,'[7]Annuity Cal'!$H$7:$BE$11,2,FALSE))*HLOOKUP(AL672,'[7]Annuity Cal'!$H$7:$BE$11,5,FALSE),(IF(AL672&lt;=(-1),AL672,0)))</f>
        <v>#N/A</v>
      </c>
      <c r="AM676" s="35" t="e">
        <f>IF($D672&gt;=1,($B671/HLOOKUP($D672,'[7]Annuity Cal'!$H$7:$BE$11,2,FALSE))*HLOOKUP(AM672,'[7]Annuity Cal'!$H$7:$BE$11,5,FALSE),(IF(AM672&lt;=(-1),AM672,0)))</f>
        <v>#N/A</v>
      </c>
      <c r="AN676" s="35" t="e">
        <f>IF($D672&gt;=1,($B671/HLOOKUP($D672,'[7]Annuity Cal'!$H$7:$BE$11,2,FALSE))*HLOOKUP(AN672,'[7]Annuity Cal'!$H$7:$BE$11,5,FALSE),(IF(AN672&lt;=(-1),AN672,0)))</f>
        <v>#N/A</v>
      </c>
      <c r="AO676" s="35" t="e">
        <f>IF($D672&gt;=1,($B671/HLOOKUP($D672,'[7]Annuity Cal'!$H$7:$BE$11,2,FALSE))*HLOOKUP(AO672,'[7]Annuity Cal'!$H$7:$BE$11,5,FALSE),(IF(AO672&lt;=(-1),AO672,0)))</f>
        <v>#N/A</v>
      </c>
      <c r="AP676" s="35" t="e">
        <f>IF($D672&gt;=1,($B671/HLOOKUP($D672,'[7]Annuity Cal'!$H$7:$BE$11,2,FALSE))*HLOOKUP(AP672,'[7]Annuity Cal'!$H$7:$BE$11,5,FALSE),(IF(AP672&lt;=(-1),AP672,0)))</f>
        <v>#N/A</v>
      </c>
      <c r="AQ676" s="35" t="e">
        <f>IF($D672&gt;=1,($B671/HLOOKUP($D672,'[7]Annuity Cal'!$H$7:$BE$11,2,FALSE))*HLOOKUP(AQ672,'[7]Annuity Cal'!$H$7:$BE$11,5,FALSE),(IF(AQ672&lt;=(-1),AQ672,0)))</f>
        <v>#N/A</v>
      </c>
      <c r="AR676" s="35" t="e">
        <f>IF($D672&gt;=1,($B671/HLOOKUP($D672,'[7]Annuity Cal'!$H$7:$BE$11,2,FALSE))*HLOOKUP(AR672,'[7]Annuity Cal'!$H$7:$BE$11,5,FALSE),(IF(AR672&lt;=(-1),AR672,0)))</f>
        <v>#N/A</v>
      </c>
      <c r="AS676" s="35" t="e">
        <f>IF($D672&gt;=1,($B671/HLOOKUP($D672,'[7]Annuity Cal'!$H$7:$BE$11,2,FALSE))*HLOOKUP(AS672,'[7]Annuity Cal'!$H$7:$BE$11,5,FALSE),(IF(AS672&lt;=(-1),AS672,0)))</f>
        <v>#N/A</v>
      </c>
      <c r="AT676" s="35" t="e">
        <f>IF($D672&gt;=1,($B671/HLOOKUP($D672,'[7]Annuity Cal'!$H$7:$BE$11,2,FALSE))*HLOOKUP(AT672,'[7]Annuity Cal'!$H$7:$BE$11,5,FALSE),(IF(AT672&lt;=(-1),AT672,0)))</f>
        <v>#N/A</v>
      </c>
      <c r="AU676" s="35" t="e">
        <f>IF($D672&gt;=1,($B671/HLOOKUP($D672,'[7]Annuity Cal'!$H$7:$BE$11,2,FALSE))*HLOOKUP(AU672,'[7]Annuity Cal'!$H$7:$BE$11,5,FALSE),(IF(AU672&lt;=(-1),AU672,0)))</f>
        <v>#N/A</v>
      </c>
      <c r="AV676" s="35" t="e">
        <f>IF($D672&gt;=1,($B671/HLOOKUP($D672,'[7]Annuity Cal'!$H$7:$BE$11,2,FALSE))*HLOOKUP(AV672,'[7]Annuity Cal'!$H$7:$BE$11,5,FALSE),(IF(AV672&lt;=(-1),AV672,0)))</f>
        <v>#N/A</v>
      </c>
      <c r="AW676" s="35" t="e">
        <f>IF($D672&gt;=1,($B671/HLOOKUP($D672,'[7]Annuity Cal'!$H$7:$BE$11,2,FALSE))*HLOOKUP(AW672,'[7]Annuity Cal'!$H$7:$BE$11,5,FALSE),(IF(AW672&lt;=(-1),AW672,0)))</f>
        <v>#N/A</v>
      </c>
      <c r="AX676" s="35" t="e">
        <f>IF($D672&gt;=1,($B671/HLOOKUP($D672,'[7]Annuity Cal'!$H$7:$BE$11,2,FALSE))*HLOOKUP(AX672,'[7]Annuity Cal'!$H$7:$BE$11,5,FALSE),(IF(AX672&lt;=(-1),AX672,0)))</f>
        <v>#N/A</v>
      </c>
      <c r="AY676" s="35" t="e">
        <f>IF($D672&gt;=1,($B671/HLOOKUP($D672,'[7]Annuity Cal'!$H$7:$BE$11,2,FALSE))*HLOOKUP(AY672,'[7]Annuity Cal'!$H$7:$BE$11,5,FALSE),(IF(AY672&lt;=(-1),AY672,0)))</f>
        <v>#N/A</v>
      </c>
      <c r="AZ676" s="35" t="e">
        <f>IF($D672&gt;=1,($B671/HLOOKUP($D672,'[7]Annuity Cal'!$H$7:$BE$11,2,FALSE))*HLOOKUP(AZ672,'[7]Annuity Cal'!$H$7:$BE$11,5,FALSE),(IF(AZ672&lt;=(-1),AZ672,0)))</f>
        <v>#N/A</v>
      </c>
      <c r="BA676" s="35" t="e">
        <f>IF($D672&gt;=1,($B671/HLOOKUP($D672,'[7]Annuity Cal'!$H$7:$BE$11,2,FALSE))*HLOOKUP(BA672,'[7]Annuity Cal'!$H$7:$BE$11,5,FALSE),(IF(BA672&lt;=(-1),BA672,0)))</f>
        <v>#N/A</v>
      </c>
      <c r="BB676" s="35" t="e">
        <f>IF($D672&gt;=1,($B671/HLOOKUP($D672,'[7]Annuity Cal'!$H$7:$BE$11,2,FALSE))*HLOOKUP(BB672,'[7]Annuity Cal'!$H$7:$BE$11,5,FALSE),(IF(BB672&lt;=(-1),BB672,0)))</f>
        <v>#N/A</v>
      </c>
      <c r="BC676" s="35" t="e">
        <f>IF($D672&gt;=1,($B671/HLOOKUP($D672,'[7]Annuity Cal'!$H$7:$BE$11,2,FALSE))*HLOOKUP(BC672,'[7]Annuity Cal'!$H$7:$BE$11,5,FALSE),(IF(BC672&lt;=(-1),BC672,0)))</f>
        <v>#N/A</v>
      </c>
      <c r="BD676" s="35" t="e">
        <f>IF($D672&gt;=1,($B671/HLOOKUP($D672,'[7]Annuity Cal'!$H$7:$BE$11,2,FALSE))*HLOOKUP(BD672,'[7]Annuity Cal'!$H$7:$BE$11,5,FALSE),(IF(BD672&lt;=(-1),BD672,0)))</f>
        <v>#N/A</v>
      </c>
      <c r="BE676" s="35" t="e">
        <f>IF($D672&gt;=1,($B671/HLOOKUP($D672,'[7]Annuity Cal'!$H$7:$BE$11,2,FALSE))*HLOOKUP(BE672,'[7]Annuity Cal'!$H$7:$BE$11,5,FALSE),(IF(BE672&lt;=(-1),BE672,0)))</f>
        <v>#N/A</v>
      </c>
      <c r="BF676" s="35" t="e">
        <f>IF($D672&gt;=1,($B671/HLOOKUP($D672,'[7]Annuity Cal'!$H$7:$BE$11,2,FALSE))*HLOOKUP(BF672,'[7]Annuity Cal'!$H$7:$BE$11,5,FALSE),(IF(BF672&lt;=(-1),BF672,0)))</f>
        <v>#N/A</v>
      </c>
      <c r="BG676" s="35" t="e">
        <f>IF($D672&gt;=1,($B671/HLOOKUP($D672,'[7]Annuity Cal'!$H$7:$BE$11,2,FALSE))*HLOOKUP(BG672,'[7]Annuity Cal'!$H$7:$BE$11,5,FALSE),(IF(BG672&lt;=(-1),BG672,0)))</f>
        <v>#N/A</v>
      </c>
      <c r="BH676" s="35" t="e">
        <f>IF($D672&gt;=1,($B671/HLOOKUP($D672,'[7]Annuity Cal'!$H$7:$BE$11,2,FALSE))*HLOOKUP(BH672,'[7]Annuity Cal'!$H$7:$BE$11,5,FALSE),(IF(BH672&lt;=(-1),BH672,0)))</f>
        <v>#N/A</v>
      </c>
      <c r="BI676" s="35" t="e">
        <f>IF($D672&gt;=1,($B671/HLOOKUP($D672,'[7]Annuity Cal'!$H$7:$BE$11,2,FALSE))*HLOOKUP(BI672,'[7]Annuity Cal'!$H$7:$BE$11,5,FALSE),(IF(BI672&lt;=(-1),BI672,0)))</f>
        <v>#N/A</v>
      </c>
      <c r="BJ676" s="35" t="e">
        <f>IF($D672&gt;=1,($B671/HLOOKUP($D672,'[7]Annuity Cal'!$H$7:$BE$11,2,FALSE))*HLOOKUP(BJ672,'[7]Annuity Cal'!$H$7:$BE$11,5,FALSE),(IF(BJ672&lt;=(-1),BJ672,0)))</f>
        <v>#N/A</v>
      </c>
      <c r="BK676" s="35" t="e">
        <f>IF($D672&gt;=1,($B671/HLOOKUP($D672,'[7]Annuity Cal'!$H$7:$BE$11,2,FALSE))*HLOOKUP(BK672,'[7]Annuity Cal'!$H$7:$BE$11,5,FALSE),(IF(BK672&lt;=(-1),BK672,0)))</f>
        <v>#N/A</v>
      </c>
      <c r="BL676" s="35" t="e">
        <f>IF($D672&gt;=1,($B671/HLOOKUP($D672,'[7]Annuity Cal'!$H$7:$BE$11,2,FALSE))*HLOOKUP(BL672,'[7]Annuity Cal'!$H$7:$BE$11,5,FALSE),(IF(BL672&lt;=(-1),BL672,0)))</f>
        <v>#N/A</v>
      </c>
      <c r="BM676" s="35" t="e">
        <f>IF($D672&gt;=1,($B671/HLOOKUP($D672,'[7]Annuity Cal'!$H$7:$BE$11,2,FALSE))*HLOOKUP(BM672,'[7]Annuity Cal'!$H$7:$BE$11,5,FALSE),(IF(BM672&lt;=(-1),BM672,0)))</f>
        <v>#N/A</v>
      </c>
      <c r="BN676" s="35" t="e">
        <f>IF($D672&gt;=1,($B671/HLOOKUP($D672,'[7]Annuity Cal'!$H$7:$BE$11,2,FALSE))*HLOOKUP(BN672,'[7]Annuity Cal'!$H$7:$BE$11,5,FALSE),(IF(BN672&lt;=(-1),BN672,0)))</f>
        <v>#N/A</v>
      </c>
    </row>
    <row r="677" spans="3:66" hidden="1">
      <c r="D677" s="35">
        <f>D673-D674</f>
        <v>0</v>
      </c>
      <c r="E677" s="35">
        <f t="shared" ref="E677:BN677" si="304">E673-E674</f>
        <v>0</v>
      </c>
      <c r="F677" s="35">
        <f t="shared" si="304"/>
        <v>0</v>
      </c>
      <c r="G677" s="35">
        <f t="shared" si="304"/>
        <v>0</v>
      </c>
      <c r="H677" s="35">
        <f t="shared" si="304"/>
        <v>0</v>
      </c>
      <c r="I677" s="35">
        <f t="shared" si="304"/>
        <v>0</v>
      </c>
      <c r="J677" s="35">
        <f t="shared" si="304"/>
        <v>0</v>
      </c>
      <c r="K677" s="35">
        <f t="shared" si="304"/>
        <v>0</v>
      </c>
      <c r="L677" s="35">
        <f t="shared" si="304"/>
        <v>0</v>
      </c>
      <c r="M677" s="35">
        <f t="shared" si="304"/>
        <v>0</v>
      </c>
      <c r="N677" s="35">
        <f t="shared" si="304"/>
        <v>0</v>
      </c>
      <c r="O677" s="35">
        <f t="shared" si="304"/>
        <v>0</v>
      </c>
      <c r="P677" s="35">
        <f t="shared" si="304"/>
        <v>0</v>
      </c>
      <c r="Q677" s="35">
        <f t="shared" si="304"/>
        <v>0</v>
      </c>
      <c r="R677" s="35">
        <f t="shared" si="304"/>
        <v>0</v>
      </c>
      <c r="S677" s="35">
        <f t="shared" si="304"/>
        <v>0</v>
      </c>
      <c r="T677" s="35">
        <f t="shared" si="304"/>
        <v>0</v>
      </c>
      <c r="U677" s="35">
        <f t="shared" si="304"/>
        <v>0</v>
      </c>
      <c r="V677" s="35">
        <f t="shared" si="304"/>
        <v>0</v>
      </c>
      <c r="W677" s="35">
        <f t="shared" si="304"/>
        <v>0</v>
      </c>
      <c r="X677" s="35">
        <f t="shared" si="304"/>
        <v>0</v>
      </c>
      <c r="Y677" s="35">
        <f t="shared" si="304"/>
        <v>0</v>
      </c>
      <c r="Z677" s="35">
        <f t="shared" si="304"/>
        <v>0</v>
      </c>
      <c r="AA677" s="35">
        <f t="shared" si="304"/>
        <v>0</v>
      </c>
      <c r="AB677" s="35">
        <f t="shared" si="304"/>
        <v>0</v>
      </c>
      <c r="AC677" s="35">
        <f t="shared" si="304"/>
        <v>0</v>
      </c>
      <c r="AD677" s="35">
        <f t="shared" si="304"/>
        <v>0</v>
      </c>
      <c r="AE677" s="35">
        <f t="shared" si="304"/>
        <v>0</v>
      </c>
      <c r="AF677" s="35">
        <f t="shared" si="304"/>
        <v>0</v>
      </c>
      <c r="AG677" s="35">
        <f t="shared" si="304"/>
        <v>0</v>
      </c>
      <c r="AH677" s="35" t="e">
        <f t="shared" si="304"/>
        <v>#N/A</v>
      </c>
      <c r="AI677" s="35" t="e">
        <f t="shared" si="304"/>
        <v>#N/A</v>
      </c>
      <c r="AJ677" s="35" t="e">
        <f t="shared" si="304"/>
        <v>#N/A</v>
      </c>
      <c r="AK677" s="35" t="e">
        <f t="shared" si="304"/>
        <v>#N/A</v>
      </c>
      <c r="AL677" s="35" t="e">
        <f t="shared" si="304"/>
        <v>#N/A</v>
      </c>
      <c r="AM677" s="35" t="e">
        <f t="shared" si="304"/>
        <v>#N/A</v>
      </c>
      <c r="AN677" s="35" t="e">
        <f t="shared" si="304"/>
        <v>#N/A</v>
      </c>
      <c r="AO677" s="35" t="e">
        <f t="shared" si="304"/>
        <v>#N/A</v>
      </c>
      <c r="AP677" s="35" t="e">
        <f t="shared" si="304"/>
        <v>#N/A</v>
      </c>
      <c r="AQ677" s="35" t="e">
        <f t="shared" si="304"/>
        <v>#N/A</v>
      </c>
      <c r="AR677" s="35" t="e">
        <f t="shared" si="304"/>
        <v>#N/A</v>
      </c>
      <c r="AS677" s="35" t="e">
        <f t="shared" si="304"/>
        <v>#N/A</v>
      </c>
      <c r="AT677" s="35" t="e">
        <f t="shared" si="304"/>
        <v>#N/A</v>
      </c>
      <c r="AU677" s="35" t="e">
        <f t="shared" si="304"/>
        <v>#N/A</v>
      </c>
      <c r="AV677" s="35" t="e">
        <f t="shared" si="304"/>
        <v>#N/A</v>
      </c>
      <c r="AW677" s="35" t="e">
        <f t="shared" si="304"/>
        <v>#N/A</v>
      </c>
      <c r="AX677" s="35" t="e">
        <f t="shared" si="304"/>
        <v>#N/A</v>
      </c>
      <c r="AY677" s="35" t="e">
        <f t="shared" si="304"/>
        <v>#N/A</v>
      </c>
      <c r="AZ677" s="35" t="e">
        <f t="shared" si="304"/>
        <v>#N/A</v>
      </c>
      <c r="BA677" s="35" t="e">
        <f t="shared" si="304"/>
        <v>#N/A</v>
      </c>
      <c r="BB677" s="35" t="e">
        <f t="shared" si="304"/>
        <v>#N/A</v>
      </c>
      <c r="BC677" s="35" t="e">
        <f t="shared" si="304"/>
        <v>#N/A</v>
      </c>
      <c r="BD677" s="35" t="e">
        <f t="shared" si="304"/>
        <v>#N/A</v>
      </c>
      <c r="BE677" s="35" t="e">
        <f t="shared" si="304"/>
        <v>#N/A</v>
      </c>
      <c r="BF677" s="35" t="e">
        <f t="shared" si="304"/>
        <v>#N/A</v>
      </c>
      <c r="BG677" s="35" t="e">
        <f t="shared" si="304"/>
        <v>#N/A</v>
      </c>
      <c r="BH677" s="35" t="e">
        <f t="shared" si="304"/>
        <v>#N/A</v>
      </c>
      <c r="BI677" s="35" t="e">
        <f t="shared" si="304"/>
        <v>#N/A</v>
      </c>
      <c r="BJ677" s="35" t="e">
        <f t="shared" si="304"/>
        <v>#N/A</v>
      </c>
      <c r="BK677" s="35" t="e">
        <f t="shared" si="304"/>
        <v>#N/A</v>
      </c>
      <c r="BL677" s="35" t="e">
        <f t="shared" si="304"/>
        <v>#N/A</v>
      </c>
      <c r="BM677" s="35" t="e">
        <f t="shared" si="304"/>
        <v>#N/A</v>
      </c>
      <c r="BN677" s="35" t="e">
        <f t="shared" si="304"/>
        <v>#N/A</v>
      </c>
    </row>
    <row r="678" spans="3:66" hidden="1"/>
    <row r="679" spans="3:66" hidden="1">
      <c r="C679" s="35" t="s">
        <v>12</v>
      </c>
      <c r="E679" s="35">
        <f>D673</f>
        <v>0</v>
      </c>
      <c r="F679" s="35">
        <f t="shared" ref="F679:U683" si="305">E673</f>
        <v>0</v>
      </c>
      <c r="G679" s="35">
        <f t="shared" si="305"/>
        <v>0</v>
      </c>
      <c r="H679" s="35">
        <f t="shared" si="305"/>
        <v>0</v>
      </c>
      <c r="I679" s="35">
        <f t="shared" si="305"/>
        <v>0</v>
      </c>
      <c r="J679" s="35">
        <f t="shared" si="305"/>
        <v>0</v>
      </c>
      <c r="K679" s="35">
        <f t="shared" si="305"/>
        <v>0</v>
      </c>
      <c r="L679" s="35">
        <f t="shared" si="305"/>
        <v>0</v>
      </c>
      <c r="M679" s="35">
        <f t="shared" si="305"/>
        <v>0</v>
      </c>
      <c r="N679" s="35">
        <f t="shared" si="305"/>
        <v>0</v>
      </c>
      <c r="O679" s="35">
        <f t="shared" si="305"/>
        <v>0</v>
      </c>
      <c r="P679" s="35">
        <f t="shared" si="305"/>
        <v>0</v>
      </c>
      <c r="Q679" s="35">
        <f t="shared" si="305"/>
        <v>0</v>
      </c>
      <c r="R679" s="35">
        <f t="shared" si="305"/>
        <v>0</v>
      </c>
      <c r="S679" s="35">
        <f t="shared" si="305"/>
        <v>0</v>
      </c>
      <c r="T679" s="35">
        <f t="shared" si="305"/>
        <v>0</v>
      </c>
      <c r="U679" s="35">
        <f t="shared" si="305"/>
        <v>0</v>
      </c>
      <c r="V679" s="35">
        <f t="shared" ref="V679:AK683" si="306">U673</f>
        <v>0</v>
      </c>
      <c r="W679" s="35">
        <f t="shared" si="306"/>
        <v>0</v>
      </c>
      <c r="X679" s="35">
        <f t="shared" si="306"/>
        <v>0</v>
      </c>
      <c r="Y679" s="35">
        <f t="shared" si="306"/>
        <v>0</v>
      </c>
      <c r="Z679" s="35">
        <f t="shared" si="306"/>
        <v>0</v>
      </c>
      <c r="AA679" s="35">
        <f t="shared" si="306"/>
        <v>0</v>
      </c>
      <c r="AB679" s="35">
        <f t="shared" si="306"/>
        <v>0</v>
      </c>
      <c r="AC679" s="35">
        <f t="shared" si="306"/>
        <v>0</v>
      </c>
      <c r="AD679" s="35">
        <f t="shared" si="306"/>
        <v>0</v>
      </c>
      <c r="AE679" s="35">
        <f t="shared" si="306"/>
        <v>0</v>
      </c>
      <c r="AF679" s="35">
        <f t="shared" si="306"/>
        <v>0</v>
      </c>
      <c r="AG679" s="35">
        <f t="shared" si="306"/>
        <v>0</v>
      </c>
      <c r="AH679" s="35">
        <f t="shared" si="306"/>
        <v>0</v>
      </c>
      <c r="AI679" s="35">
        <f t="shared" si="306"/>
        <v>0</v>
      </c>
      <c r="AJ679" s="35" t="e">
        <f t="shared" si="306"/>
        <v>#N/A</v>
      </c>
      <c r="AK679" s="35" t="e">
        <f t="shared" si="306"/>
        <v>#N/A</v>
      </c>
      <c r="AL679" s="35" t="e">
        <f t="shared" ref="AL679:BA683" si="307">AK673</f>
        <v>#N/A</v>
      </c>
      <c r="AM679" s="35" t="e">
        <f t="shared" si="307"/>
        <v>#N/A</v>
      </c>
      <c r="AN679" s="35" t="e">
        <f t="shared" si="307"/>
        <v>#N/A</v>
      </c>
      <c r="AO679" s="35" t="e">
        <f t="shared" si="307"/>
        <v>#N/A</v>
      </c>
      <c r="AP679" s="35" t="e">
        <f t="shared" si="307"/>
        <v>#N/A</v>
      </c>
      <c r="AQ679" s="35" t="e">
        <f t="shared" si="307"/>
        <v>#N/A</v>
      </c>
      <c r="AR679" s="35" t="e">
        <f t="shared" si="307"/>
        <v>#N/A</v>
      </c>
      <c r="AS679" s="35" t="e">
        <f t="shared" si="307"/>
        <v>#N/A</v>
      </c>
      <c r="AT679" s="35" t="e">
        <f t="shared" si="307"/>
        <v>#N/A</v>
      </c>
      <c r="AU679" s="35" t="e">
        <f t="shared" si="307"/>
        <v>#N/A</v>
      </c>
      <c r="AV679" s="35" t="e">
        <f t="shared" si="307"/>
        <v>#N/A</v>
      </c>
      <c r="AW679" s="35" t="e">
        <f t="shared" si="307"/>
        <v>#N/A</v>
      </c>
      <c r="AX679" s="35" t="e">
        <f t="shared" si="307"/>
        <v>#N/A</v>
      </c>
      <c r="AY679" s="35" t="e">
        <f t="shared" si="307"/>
        <v>#N/A</v>
      </c>
      <c r="AZ679" s="35" t="e">
        <f t="shared" si="307"/>
        <v>#N/A</v>
      </c>
      <c r="BA679" s="35" t="e">
        <f t="shared" si="307"/>
        <v>#N/A</v>
      </c>
      <c r="BB679" s="35" t="e">
        <f t="shared" ref="BB679:BN683" si="308">BA673</f>
        <v>#N/A</v>
      </c>
      <c r="BC679" s="35" t="e">
        <f t="shared" si="308"/>
        <v>#N/A</v>
      </c>
      <c r="BD679" s="35" t="e">
        <f t="shared" si="308"/>
        <v>#N/A</v>
      </c>
      <c r="BE679" s="35" t="e">
        <f t="shared" si="308"/>
        <v>#N/A</v>
      </c>
      <c r="BF679" s="35" t="e">
        <f t="shared" si="308"/>
        <v>#N/A</v>
      </c>
      <c r="BG679" s="35" t="e">
        <f t="shared" si="308"/>
        <v>#N/A</v>
      </c>
      <c r="BH679" s="35" t="e">
        <f t="shared" si="308"/>
        <v>#N/A</v>
      </c>
      <c r="BI679" s="35" t="e">
        <f t="shared" si="308"/>
        <v>#N/A</v>
      </c>
      <c r="BJ679" s="35" t="e">
        <f t="shared" si="308"/>
        <v>#N/A</v>
      </c>
      <c r="BK679" s="35" t="e">
        <f t="shared" si="308"/>
        <v>#N/A</v>
      </c>
      <c r="BL679" s="35" t="e">
        <f t="shared" si="308"/>
        <v>#N/A</v>
      </c>
      <c r="BM679" s="35" t="e">
        <f t="shared" si="308"/>
        <v>#N/A</v>
      </c>
      <c r="BN679" s="35" t="e">
        <f t="shared" si="308"/>
        <v>#N/A</v>
      </c>
    </row>
    <row r="680" spans="3:66" hidden="1">
      <c r="C680" s="35" t="s">
        <v>0</v>
      </c>
      <c r="E680" s="35">
        <f>D674</f>
        <v>0</v>
      </c>
      <c r="F680" s="35">
        <f t="shared" si="305"/>
        <v>0</v>
      </c>
      <c r="G680" s="35">
        <f t="shared" si="305"/>
        <v>0</v>
      </c>
      <c r="H680" s="35">
        <f t="shared" si="305"/>
        <v>0</v>
      </c>
      <c r="I680" s="35">
        <f t="shared" si="305"/>
        <v>0</v>
      </c>
      <c r="J680" s="35">
        <f t="shared" si="305"/>
        <v>0</v>
      </c>
      <c r="K680" s="35">
        <f t="shared" si="305"/>
        <v>0</v>
      </c>
      <c r="L680" s="35">
        <f t="shared" si="305"/>
        <v>0</v>
      </c>
      <c r="M680" s="35">
        <f t="shared" si="305"/>
        <v>0</v>
      </c>
      <c r="N680" s="35">
        <f t="shared" si="305"/>
        <v>0</v>
      </c>
      <c r="O680" s="35">
        <f t="shared" si="305"/>
        <v>0</v>
      </c>
      <c r="P680" s="35">
        <f t="shared" si="305"/>
        <v>0</v>
      </c>
      <c r="Q680" s="35">
        <f t="shared" si="305"/>
        <v>0</v>
      </c>
      <c r="R680" s="35">
        <f t="shared" si="305"/>
        <v>0</v>
      </c>
      <c r="S680" s="35">
        <f t="shared" si="305"/>
        <v>0</v>
      </c>
      <c r="T680" s="35">
        <f t="shared" si="305"/>
        <v>0</v>
      </c>
      <c r="U680" s="35">
        <f t="shared" si="305"/>
        <v>0</v>
      </c>
      <c r="V680" s="35">
        <f t="shared" si="306"/>
        <v>0</v>
      </c>
      <c r="W680" s="35">
        <f t="shared" si="306"/>
        <v>0</v>
      </c>
      <c r="X680" s="35">
        <f t="shared" si="306"/>
        <v>0</v>
      </c>
      <c r="Y680" s="35">
        <f t="shared" si="306"/>
        <v>0</v>
      </c>
      <c r="Z680" s="35">
        <f t="shared" si="306"/>
        <v>0</v>
      </c>
      <c r="AA680" s="35">
        <f t="shared" si="306"/>
        <v>0</v>
      </c>
      <c r="AB680" s="35">
        <f t="shared" si="306"/>
        <v>0</v>
      </c>
      <c r="AC680" s="35">
        <f t="shared" si="306"/>
        <v>0</v>
      </c>
      <c r="AD680" s="35">
        <f t="shared" si="306"/>
        <v>0</v>
      </c>
      <c r="AE680" s="35">
        <f t="shared" si="306"/>
        <v>0</v>
      </c>
      <c r="AF680" s="35">
        <f t="shared" si="306"/>
        <v>0</v>
      </c>
      <c r="AG680" s="35">
        <f t="shared" si="306"/>
        <v>0</v>
      </c>
      <c r="AH680" s="35">
        <f t="shared" si="306"/>
        <v>0</v>
      </c>
      <c r="AI680" s="35" t="e">
        <f t="shared" si="306"/>
        <v>#N/A</v>
      </c>
      <c r="AJ680" s="35" t="e">
        <f t="shared" si="306"/>
        <v>#N/A</v>
      </c>
      <c r="AK680" s="35" t="e">
        <f t="shared" si="306"/>
        <v>#N/A</v>
      </c>
      <c r="AL680" s="35" t="e">
        <f t="shared" si="307"/>
        <v>#N/A</v>
      </c>
      <c r="AM680" s="35" t="e">
        <f t="shared" si="307"/>
        <v>#N/A</v>
      </c>
      <c r="AN680" s="35" t="e">
        <f t="shared" si="307"/>
        <v>#N/A</v>
      </c>
      <c r="AO680" s="35" t="e">
        <f t="shared" si="307"/>
        <v>#N/A</v>
      </c>
      <c r="AP680" s="35" t="e">
        <f t="shared" si="307"/>
        <v>#N/A</v>
      </c>
      <c r="AQ680" s="35" t="e">
        <f t="shared" si="307"/>
        <v>#N/A</v>
      </c>
      <c r="AR680" s="35" t="e">
        <f t="shared" si="307"/>
        <v>#N/A</v>
      </c>
      <c r="AS680" s="35" t="e">
        <f t="shared" si="307"/>
        <v>#N/A</v>
      </c>
      <c r="AT680" s="35" t="e">
        <f t="shared" si="307"/>
        <v>#N/A</v>
      </c>
      <c r="AU680" s="35" t="e">
        <f t="shared" si="307"/>
        <v>#N/A</v>
      </c>
      <c r="AV680" s="35" t="e">
        <f t="shared" si="307"/>
        <v>#N/A</v>
      </c>
      <c r="AW680" s="35" t="e">
        <f t="shared" si="307"/>
        <v>#N/A</v>
      </c>
      <c r="AX680" s="35" t="e">
        <f t="shared" si="307"/>
        <v>#N/A</v>
      </c>
      <c r="AY680" s="35" t="e">
        <f t="shared" si="307"/>
        <v>#N/A</v>
      </c>
      <c r="AZ680" s="35" t="e">
        <f t="shared" si="307"/>
        <v>#N/A</v>
      </c>
      <c r="BA680" s="35" t="e">
        <f t="shared" si="307"/>
        <v>#N/A</v>
      </c>
      <c r="BB680" s="35" t="e">
        <f t="shared" si="308"/>
        <v>#N/A</v>
      </c>
      <c r="BC680" s="35" t="e">
        <f t="shared" si="308"/>
        <v>#N/A</v>
      </c>
      <c r="BD680" s="35" t="e">
        <f t="shared" si="308"/>
        <v>#N/A</v>
      </c>
      <c r="BE680" s="35" t="e">
        <f t="shared" si="308"/>
        <v>#N/A</v>
      </c>
      <c r="BF680" s="35" t="e">
        <f t="shared" si="308"/>
        <v>#N/A</v>
      </c>
      <c r="BG680" s="35" t="e">
        <f t="shared" si="308"/>
        <v>#N/A</v>
      </c>
      <c r="BH680" s="35" t="e">
        <f t="shared" si="308"/>
        <v>#N/A</v>
      </c>
      <c r="BI680" s="35" t="e">
        <f t="shared" si="308"/>
        <v>#N/A</v>
      </c>
      <c r="BJ680" s="35" t="e">
        <f t="shared" si="308"/>
        <v>#N/A</v>
      </c>
      <c r="BK680" s="35" t="e">
        <f t="shared" si="308"/>
        <v>#N/A</v>
      </c>
      <c r="BL680" s="35" t="e">
        <f t="shared" si="308"/>
        <v>#N/A</v>
      </c>
      <c r="BM680" s="35" t="e">
        <f t="shared" si="308"/>
        <v>#N/A</v>
      </c>
      <c r="BN680" s="35" t="e">
        <f t="shared" si="308"/>
        <v>#N/A</v>
      </c>
    </row>
    <row r="681" spans="3:66" hidden="1">
      <c r="C681" s="35" t="s">
        <v>1</v>
      </c>
      <c r="E681" s="35">
        <f>D675</f>
        <v>0</v>
      </c>
      <c r="F681" s="35">
        <f t="shared" si="305"/>
        <v>0</v>
      </c>
      <c r="G681" s="35">
        <f t="shared" si="305"/>
        <v>0</v>
      </c>
      <c r="H681" s="35">
        <f t="shared" si="305"/>
        <v>0</v>
      </c>
      <c r="I681" s="35">
        <f t="shared" si="305"/>
        <v>0</v>
      </c>
      <c r="J681" s="35">
        <f t="shared" si="305"/>
        <v>0</v>
      </c>
      <c r="K681" s="35">
        <f t="shared" si="305"/>
        <v>0</v>
      </c>
      <c r="L681" s="35">
        <f t="shared" si="305"/>
        <v>0</v>
      </c>
      <c r="M681" s="35">
        <f t="shared" si="305"/>
        <v>0</v>
      </c>
      <c r="N681" s="35">
        <f t="shared" si="305"/>
        <v>0</v>
      </c>
      <c r="O681" s="35">
        <f t="shared" si="305"/>
        <v>0</v>
      </c>
      <c r="P681" s="35">
        <f t="shared" si="305"/>
        <v>0</v>
      </c>
      <c r="Q681" s="35">
        <f t="shared" si="305"/>
        <v>0</v>
      </c>
      <c r="R681" s="35">
        <f t="shared" si="305"/>
        <v>0</v>
      </c>
      <c r="S681" s="35">
        <f t="shared" si="305"/>
        <v>0</v>
      </c>
      <c r="T681" s="35">
        <f t="shared" si="305"/>
        <v>0</v>
      </c>
      <c r="U681" s="35">
        <f t="shared" si="305"/>
        <v>0</v>
      </c>
      <c r="V681" s="35">
        <f t="shared" si="306"/>
        <v>0</v>
      </c>
      <c r="W681" s="35">
        <f t="shared" si="306"/>
        <v>0</v>
      </c>
      <c r="X681" s="35">
        <f t="shared" si="306"/>
        <v>0</v>
      </c>
      <c r="Y681" s="35">
        <f t="shared" si="306"/>
        <v>0</v>
      </c>
      <c r="Z681" s="35">
        <f t="shared" si="306"/>
        <v>0</v>
      </c>
      <c r="AA681" s="35">
        <f t="shared" si="306"/>
        <v>0</v>
      </c>
      <c r="AB681" s="35">
        <f t="shared" si="306"/>
        <v>0</v>
      </c>
      <c r="AC681" s="35">
        <f t="shared" si="306"/>
        <v>0</v>
      </c>
      <c r="AD681" s="35">
        <f t="shared" si="306"/>
        <v>0</v>
      </c>
      <c r="AE681" s="35">
        <f t="shared" si="306"/>
        <v>0</v>
      </c>
      <c r="AF681" s="35">
        <f t="shared" si="306"/>
        <v>0</v>
      </c>
      <c r="AG681" s="35">
        <f t="shared" si="306"/>
        <v>0</v>
      </c>
      <c r="AH681" s="35">
        <f t="shared" si="306"/>
        <v>0</v>
      </c>
      <c r="AI681" s="35" t="e">
        <f t="shared" si="306"/>
        <v>#N/A</v>
      </c>
      <c r="AJ681" s="35" t="e">
        <f t="shared" si="306"/>
        <v>#N/A</v>
      </c>
      <c r="AK681" s="35" t="e">
        <f t="shared" si="306"/>
        <v>#N/A</v>
      </c>
      <c r="AL681" s="35" t="e">
        <f t="shared" si="307"/>
        <v>#N/A</v>
      </c>
      <c r="AM681" s="35" t="e">
        <f t="shared" si="307"/>
        <v>#N/A</v>
      </c>
      <c r="AN681" s="35" t="e">
        <f t="shared" si="307"/>
        <v>#N/A</v>
      </c>
      <c r="AO681" s="35" t="e">
        <f t="shared" si="307"/>
        <v>#N/A</v>
      </c>
      <c r="AP681" s="35" t="e">
        <f t="shared" si="307"/>
        <v>#N/A</v>
      </c>
      <c r="AQ681" s="35" t="e">
        <f t="shared" si="307"/>
        <v>#N/A</v>
      </c>
      <c r="AR681" s="35" t="e">
        <f t="shared" si="307"/>
        <v>#N/A</v>
      </c>
      <c r="AS681" s="35" t="e">
        <f t="shared" si="307"/>
        <v>#N/A</v>
      </c>
      <c r="AT681" s="35" t="e">
        <f t="shared" si="307"/>
        <v>#N/A</v>
      </c>
      <c r="AU681" s="35" t="e">
        <f t="shared" si="307"/>
        <v>#N/A</v>
      </c>
      <c r="AV681" s="35" t="e">
        <f t="shared" si="307"/>
        <v>#N/A</v>
      </c>
      <c r="AW681" s="35" t="e">
        <f t="shared" si="307"/>
        <v>#N/A</v>
      </c>
      <c r="AX681" s="35" t="e">
        <f t="shared" si="307"/>
        <v>#N/A</v>
      </c>
      <c r="AY681" s="35" t="e">
        <f t="shared" si="307"/>
        <v>#N/A</v>
      </c>
      <c r="AZ681" s="35" t="e">
        <f t="shared" si="307"/>
        <v>#N/A</v>
      </c>
      <c r="BA681" s="35" t="e">
        <f t="shared" si="307"/>
        <v>#N/A</v>
      </c>
      <c r="BB681" s="35" t="e">
        <f t="shared" si="308"/>
        <v>#N/A</v>
      </c>
      <c r="BC681" s="35" t="e">
        <f t="shared" si="308"/>
        <v>#N/A</v>
      </c>
      <c r="BD681" s="35" t="e">
        <f t="shared" si="308"/>
        <v>#N/A</v>
      </c>
      <c r="BE681" s="35" t="e">
        <f t="shared" si="308"/>
        <v>#N/A</v>
      </c>
      <c r="BF681" s="35" t="e">
        <f t="shared" si="308"/>
        <v>#N/A</v>
      </c>
      <c r="BG681" s="35" t="e">
        <f t="shared" si="308"/>
        <v>#N/A</v>
      </c>
      <c r="BH681" s="35" t="e">
        <f t="shared" si="308"/>
        <v>#N/A</v>
      </c>
      <c r="BI681" s="35" t="e">
        <f t="shared" si="308"/>
        <v>#N/A</v>
      </c>
      <c r="BJ681" s="35" t="e">
        <f t="shared" si="308"/>
        <v>#N/A</v>
      </c>
      <c r="BK681" s="35" t="e">
        <f t="shared" si="308"/>
        <v>#N/A</v>
      </c>
      <c r="BL681" s="35" t="e">
        <f t="shared" si="308"/>
        <v>#N/A</v>
      </c>
      <c r="BM681" s="35" t="e">
        <f t="shared" si="308"/>
        <v>#N/A</v>
      </c>
      <c r="BN681" s="35" t="e">
        <f t="shared" si="308"/>
        <v>#N/A</v>
      </c>
    </row>
    <row r="682" spans="3:66" hidden="1">
      <c r="C682" s="35" t="s">
        <v>2</v>
      </c>
      <c r="E682" s="35">
        <f>D676</f>
        <v>0</v>
      </c>
      <c r="F682" s="35">
        <f t="shared" si="305"/>
        <v>0</v>
      </c>
      <c r="G682" s="35">
        <f t="shared" si="305"/>
        <v>0</v>
      </c>
      <c r="H682" s="35">
        <f t="shared" si="305"/>
        <v>0</v>
      </c>
      <c r="I682" s="35">
        <f t="shared" si="305"/>
        <v>0</v>
      </c>
      <c r="J682" s="35">
        <f t="shared" si="305"/>
        <v>0</v>
      </c>
      <c r="K682" s="35">
        <f t="shared" si="305"/>
        <v>0</v>
      </c>
      <c r="L682" s="35">
        <f t="shared" si="305"/>
        <v>0</v>
      </c>
      <c r="M682" s="35">
        <f t="shared" si="305"/>
        <v>0</v>
      </c>
      <c r="N682" s="35">
        <f t="shared" si="305"/>
        <v>0</v>
      </c>
      <c r="O682" s="35">
        <f t="shared" si="305"/>
        <v>0</v>
      </c>
      <c r="P682" s="35">
        <f t="shared" si="305"/>
        <v>0</v>
      </c>
      <c r="Q682" s="35">
        <f t="shared" si="305"/>
        <v>0</v>
      </c>
      <c r="R682" s="35">
        <f t="shared" si="305"/>
        <v>0</v>
      </c>
      <c r="S682" s="35">
        <f t="shared" si="305"/>
        <v>0</v>
      </c>
      <c r="T682" s="35">
        <f t="shared" si="305"/>
        <v>0</v>
      </c>
      <c r="U682" s="35">
        <f t="shared" si="305"/>
        <v>0</v>
      </c>
      <c r="V682" s="35">
        <f t="shared" si="306"/>
        <v>0</v>
      </c>
      <c r="W682" s="35">
        <f t="shared" si="306"/>
        <v>0</v>
      </c>
      <c r="X682" s="35">
        <f t="shared" si="306"/>
        <v>0</v>
      </c>
      <c r="Y682" s="35">
        <f t="shared" si="306"/>
        <v>0</v>
      </c>
      <c r="Z682" s="35">
        <f t="shared" si="306"/>
        <v>0</v>
      </c>
      <c r="AA682" s="35">
        <f t="shared" si="306"/>
        <v>0</v>
      </c>
      <c r="AB682" s="35">
        <f t="shared" si="306"/>
        <v>0</v>
      </c>
      <c r="AC682" s="35">
        <f t="shared" si="306"/>
        <v>0</v>
      </c>
      <c r="AD682" s="35">
        <f t="shared" si="306"/>
        <v>0</v>
      </c>
      <c r="AE682" s="35">
        <f t="shared" si="306"/>
        <v>0</v>
      </c>
      <c r="AF682" s="35">
        <f t="shared" si="306"/>
        <v>0</v>
      </c>
      <c r="AG682" s="35">
        <f t="shared" si="306"/>
        <v>0</v>
      </c>
      <c r="AH682" s="35">
        <f t="shared" si="306"/>
        <v>0</v>
      </c>
      <c r="AI682" s="35" t="e">
        <f t="shared" si="306"/>
        <v>#N/A</v>
      </c>
      <c r="AJ682" s="35" t="e">
        <f t="shared" si="306"/>
        <v>#N/A</v>
      </c>
      <c r="AK682" s="35" t="e">
        <f t="shared" si="306"/>
        <v>#N/A</v>
      </c>
      <c r="AL682" s="35" t="e">
        <f t="shared" si="307"/>
        <v>#N/A</v>
      </c>
      <c r="AM682" s="35" t="e">
        <f t="shared" si="307"/>
        <v>#N/A</v>
      </c>
      <c r="AN682" s="35" t="e">
        <f t="shared" si="307"/>
        <v>#N/A</v>
      </c>
      <c r="AO682" s="35" t="e">
        <f t="shared" si="307"/>
        <v>#N/A</v>
      </c>
      <c r="AP682" s="35" t="e">
        <f t="shared" si="307"/>
        <v>#N/A</v>
      </c>
      <c r="AQ682" s="35" t="e">
        <f t="shared" si="307"/>
        <v>#N/A</v>
      </c>
      <c r="AR682" s="35" t="e">
        <f t="shared" si="307"/>
        <v>#N/A</v>
      </c>
      <c r="AS682" s="35" t="e">
        <f t="shared" si="307"/>
        <v>#N/A</v>
      </c>
      <c r="AT682" s="35" t="e">
        <f t="shared" si="307"/>
        <v>#N/A</v>
      </c>
      <c r="AU682" s="35" t="e">
        <f t="shared" si="307"/>
        <v>#N/A</v>
      </c>
      <c r="AV682" s="35" t="e">
        <f t="shared" si="307"/>
        <v>#N/A</v>
      </c>
      <c r="AW682" s="35" t="e">
        <f t="shared" si="307"/>
        <v>#N/A</v>
      </c>
      <c r="AX682" s="35" t="e">
        <f t="shared" si="307"/>
        <v>#N/A</v>
      </c>
      <c r="AY682" s="35" t="e">
        <f t="shared" si="307"/>
        <v>#N/A</v>
      </c>
      <c r="AZ682" s="35" t="e">
        <f t="shared" si="307"/>
        <v>#N/A</v>
      </c>
      <c r="BA682" s="35" t="e">
        <f t="shared" si="307"/>
        <v>#N/A</v>
      </c>
      <c r="BB682" s="35" t="e">
        <f t="shared" si="308"/>
        <v>#N/A</v>
      </c>
      <c r="BC682" s="35" t="e">
        <f t="shared" si="308"/>
        <v>#N/A</v>
      </c>
      <c r="BD682" s="35" t="e">
        <f t="shared" si="308"/>
        <v>#N/A</v>
      </c>
      <c r="BE682" s="35" t="e">
        <f t="shared" si="308"/>
        <v>#N/A</v>
      </c>
      <c r="BF682" s="35" t="e">
        <f t="shared" si="308"/>
        <v>#N/A</v>
      </c>
      <c r="BG682" s="35" t="e">
        <f t="shared" si="308"/>
        <v>#N/A</v>
      </c>
      <c r="BH682" s="35" t="e">
        <f t="shared" si="308"/>
        <v>#N/A</v>
      </c>
      <c r="BI682" s="35" t="e">
        <f t="shared" si="308"/>
        <v>#N/A</v>
      </c>
      <c r="BJ682" s="35" t="e">
        <f t="shared" si="308"/>
        <v>#N/A</v>
      </c>
      <c r="BK682" s="35" t="e">
        <f t="shared" si="308"/>
        <v>#N/A</v>
      </c>
      <c r="BL682" s="35" t="e">
        <f t="shared" si="308"/>
        <v>#N/A</v>
      </c>
      <c r="BM682" s="35" t="e">
        <f t="shared" si="308"/>
        <v>#N/A</v>
      </c>
      <c r="BN682" s="35" t="e">
        <f t="shared" si="308"/>
        <v>#N/A</v>
      </c>
    </row>
    <row r="683" spans="3:66" hidden="1">
      <c r="C683" s="35" t="s">
        <v>13</v>
      </c>
      <c r="E683" s="35">
        <f>D677</f>
        <v>0</v>
      </c>
      <c r="F683" s="35">
        <f t="shared" si="305"/>
        <v>0</v>
      </c>
      <c r="G683" s="35">
        <f t="shared" si="305"/>
        <v>0</v>
      </c>
      <c r="H683" s="35">
        <f t="shared" si="305"/>
        <v>0</v>
      </c>
      <c r="I683" s="35">
        <f t="shared" si="305"/>
        <v>0</v>
      </c>
      <c r="J683" s="35">
        <f t="shared" si="305"/>
        <v>0</v>
      </c>
      <c r="K683" s="35">
        <f t="shared" si="305"/>
        <v>0</v>
      </c>
      <c r="L683" s="35">
        <f t="shared" si="305"/>
        <v>0</v>
      </c>
      <c r="M683" s="35">
        <f t="shared" si="305"/>
        <v>0</v>
      </c>
      <c r="N683" s="35">
        <f t="shared" si="305"/>
        <v>0</v>
      </c>
      <c r="O683" s="35">
        <f t="shared" si="305"/>
        <v>0</v>
      </c>
      <c r="P683" s="35">
        <f t="shared" si="305"/>
        <v>0</v>
      </c>
      <c r="Q683" s="35">
        <f t="shared" si="305"/>
        <v>0</v>
      </c>
      <c r="R683" s="35">
        <f t="shared" si="305"/>
        <v>0</v>
      </c>
      <c r="S683" s="35">
        <f t="shared" si="305"/>
        <v>0</v>
      </c>
      <c r="T683" s="35">
        <f t="shared" si="305"/>
        <v>0</v>
      </c>
      <c r="U683" s="35">
        <f t="shared" si="305"/>
        <v>0</v>
      </c>
      <c r="V683" s="35">
        <f t="shared" si="306"/>
        <v>0</v>
      </c>
      <c r="W683" s="35">
        <f t="shared" si="306"/>
        <v>0</v>
      </c>
      <c r="X683" s="35">
        <f t="shared" si="306"/>
        <v>0</v>
      </c>
      <c r="Y683" s="35">
        <f t="shared" si="306"/>
        <v>0</v>
      </c>
      <c r="Z683" s="35">
        <f t="shared" si="306"/>
        <v>0</v>
      </c>
      <c r="AA683" s="35">
        <f t="shared" si="306"/>
        <v>0</v>
      </c>
      <c r="AB683" s="35">
        <f t="shared" si="306"/>
        <v>0</v>
      </c>
      <c r="AC683" s="35">
        <f t="shared" si="306"/>
        <v>0</v>
      </c>
      <c r="AD683" s="35">
        <f t="shared" si="306"/>
        <v>0</v>
      </c>
      <c r="AE683" s="35">
        <f t="shared" si="306"/>
        <v>0</v>
      </c>
      <c r="AF683" s="35">
        <f t="shared" si="306"/>
        <v>0</v>
      </c>
      <c r="AG683" s="35">
        <f t="shared" si="306"/>
        <v>0</v>
      </c>
      <c r="AH683" s="35">
        <f t="shared" si="306"/>
        <v>0</v>
      </c>
      <c r="AI683" s="35" t="e">
        <f t="shared" si="306"/>
        <v>#N/A</v>
      </c>
      <c r="AJ683" s="35" t="e">
        <f t="shared" si="306"/>
        <v>#N/A</v>
      </c>
      <c r="AK683" s="35" t="e">
        <f t="shared" si="306"/>
        <v>#N/A</v>
      </c>
      <c r="AL683" s="35" t="e">
        <f t="shared" si="307"/>
        <v>#N/A</v>
      </c>
      <c r="AM683" s="35" t="e">
        <f t="shared" si="307"/>
        <v>#N/A</v>
      </c>
      <c r="AN683" s="35" t="e">
        <f t="shared" si="307"/>
        <v>#N/A</v>
      </c>
      <c r="AO683" s="35" t="e">
        <f t="shared" si="307"/>
        <v>#N/A</v>
      </c>
      <c r="AP683" s="35" t="e">
        <f t="shared" si="307"/>
        <v>#N/A</v>
      </c>
      <c r="AQ683" s="35" t="e">
        <f t="shared" si="307"/>
        <v>#N/A</v>
      </c>
      <c r="AR683" s="35" t="e">
        <f t="shared" si="307"/>
        <v>#N/A</v>
      </c>
      <c r="AS683" s="35" t="e">
        <f t="shared" si="307"/>
        <v>#N/A</v>
      </c>
      <c r="AT683" s="35" t="e">
        <f t="shared" si="307"/>
        <v>#N/A</v>
      </c>
      <c r="AU683" s="35" t="e">
        <f t="shared" si="307"/>
        <v>#N/A</v>
      </c>
      <c r="AV683" s="35" t="e">
        <f t="shared" si="307"/>
        <v>#N/A</v>
      </c>
      <c r="AW683" s="35" t="e">
        <f t="shared" si="307"/>
        <v>#N/A</v>
      </c>
      <c r="AX683" s="35" t="e">
        <f t="shared" si="307"/>
        <v>#N/A</v>
      </c>
      <c r="AY683" s="35" t="e">
        <f t="shared" si="307"/>
        <v>#N/A</v>
      </c>
      <c r="AZ683" s="35" t="e">
        <f t="shared" si="307"/>
        <v>#N/A</v>
      </c>
      <c r="BA683" s="35" t="e">
        <f t="shared" si="307"/>
        <v>#N/A</v>
      </c>
      <c r="BB683" s="35" t="e">
        <f t="shared" si="308"/>
        <v>#N/A</v>
      </c>
      <c r="BC683" s="35" t="e">
        <f t="shared" si="308"/>
        <v>#N/A</v>
      </c>
      <c r="BD683" s="35" t="e">
        <f t="shared" si="308"/>
        <v>#N/A</v>
      </c>
      <c r="BE683" s="35" t="e">
        <f t="shared" si="308"/>
        <v>#N/A</v>
      </c>
      <c r="BF683" s="35" t="e">
        <f t="shared" si="308"/>
        <v>#N/A</v>
      </c>
      <c r="BG683" s="35" t="e">
        <f t="shared" si="308"/>
        <v>#N/A</v>
      </c>
      <c r="BH683" s="35" t="e">
        <f t="shared" si="308"/>
        <v>#N/A</v>
      </c>
      <c r="BI683" s="35" t="e">
        <f t="shared" si="308"/>
        <v>#N/A</v>
      </c>
      <c r="BJ683" s="35" t="e">
        <f t="shared" si="308"/>
        <v>#N/A</v>
      </c>
      <c r="BK683" s="35" t="e">
        <f t="shared" si="308"/>
        <v>#N/A</v>
      </c>
      <c r="BL683" s="35" t="e">
        <f t="shared" si="308"/>
        <v>#N/A</v>
      </c>
      <c r="BM683" s="35" t="e">
        <f t="shared" si="308"/>
        <v>#N/A</v>
      </c>
      <c r="BN683" s="35" t="e">
        <f t="shared" si="308"/>
        <v>#N/A</v>
      </c>
    </row>
    <row r="684" spans="3:66" hidden="1"/>
    <row r="685" spans="3:66" hidden="1">
      <c r="C685" s="35" t="s">
        <v>12</v>
      </c>
      <c r="F685" s="35">
        <f>E679</f>
        <v>0</v>
      </c>
      <c r="G685" s="35">
        <f t="shared" ref="G685:V689" si="309">F679</f>
        <v>0</v>
      </c>
      <c r="H685" s="35">
        <f t="shared" si="309"/>
        <v>0</v>
      </c>
      <c r="I685" s="35">
        <f t="shared" si="309"/>
        <v>0</v>
      </c>
      <c r="J685" s="35">
        <f t="shared" si="309"/>
        <v>0</v>
      </c>
      <c r="K685" s="35">
        <f t="shared" si="309"/>
        <v>0</v>
      </c>
      <c r="L685" s="35">
        <f t="shared" si="309"/>
        <v>0</v>
      </c>
      <c r="M685" s="35">
        <f t="shared" si="309"/>
        <v>0</v>
      </c>
      <c r="N685" s="35">
        <f t="shared" si="309"/>
        <v>0</v>
      </c>
      <c r="O685" s="35">
        <f t="shared" si="309"/>
        <v>0</v>
      </c>
      <c r="P685" s="35">
        <f t="shared" si="309"/>
        <v>0</v>
      </c>
      <c r="Q685" s="35">
        <f t="shared" si="309"/>
        <v>0</v>
      </c>
      <c r="R685" s="35">
        <f t="shared" si="309"/>
        <v>0</v>
      </c>
      <c r="S685" s="35">
        <f t="shared" si="309"/>
        <v>0</v>
      </c>
      <c r="T685" s="35">
        <f t="shared" si="309"/>
        <v>0</v>
      </c>
      <c r="U685" s="35">
        <f t="shared" si="309"/>
        <v>0</v>
      </c>
      <c r="V685" s="35">
        <f t="shared" si="309"/>
        <v>0</v>
      </c>
      <c r="W685" s="35">
        <f t="shared" ref="W685:AL689" si="310">V679</f>
        <v>0</v>
      </c>
      <c r="X685" s="35">
        <f t="shared" si="310"/>
        <v>0</v>
      </c>
      <c r="Y685" s="35">
        <f t="shared" si="310"/>
        <v>0</v>
      </c>
      <c r="Z685" s="35">
        <f t="shared" si="310"/>
        <v>0</v>
      </c>
      <c r="AA685" s="35">
        <f t="shared" si="310"/>
        <v>0</v>
      </c>
      <c r="AB685" s="35">
        <f t="shared" si="310"/>
        <v>0</v>
      </c>
      <c r="AC685" s="35">
        <f t="shared" si="310"/>
        <v>0</v>
      </c>
      <c r="AD685" s="35">
        <f t="shared" si="310"/>
        <v>0</v>
      </c>
      <c r="AE685" s="35">
        <f t="shared" si="310"/>
        <v>0</v>
      </c>
      <c r="AF685" s="35">
        <f t="shared" si="310"/>
        <v>0</v>
      </c>
      <c r="AG685" s="35">
        <f t="shared" si="310"/>
        <v>0</v>
      </c>
      <c r="AH685" s="35">
        <f t="shared" si="310"/>
        <v>0</v>
      </c>
      <c r="AI685" s="35">
        <f t="shared" si="310"/>
        <v>0</v>
      </c>
      <c r="AJ685" s="35">
        <f t="shared" si="310"/>
        <v>0</v>
      </c>
      <c r="AK685" s="35" t="e">
        <f t="shared" si="310"/>
        <v>#N/A</v>
      </c>
      <c r="AL685" s="35" t="e">
        <f t="shared" si="310"/>
        <v>#N/A</v>
      </c>
      <c r="AM685" s="35" t="e">
        <f t="shared" ref="AM685:BB689" si="311">AL679</f>
        <v>#N/A</v>
      </c>
      <c r="AN685" s="35" t="e">
        <f t="shared" si="311"/>
        <v>#N/A</v>
      </c>
      <c r="AO685" s="35" t="e">
        <f t="shared" si="311"/>
        <v>#N/A</v>
      </c>
      <c r="AP685" s="35" t="e">
        <f t="shared" si="311"/>
        <v>#N/A</v>
      </c>
      <c r="AQ685" s="35" t="e">
        <f t="shared" si="311"/>
        <v>#N/A</v>
      </c>
      <c r="AR685" s="35" t="e">
        <f t="shared" si="311"/>
        <v>#N/A</v>
      </c>
      <c r="AS685" s="35" t="e">
        <f t="shared" si="311"/>
        <v>#N/A</v>
      </c>
      <c r="AT685" s="35" t="e">
        <f t="shared" si="311"/>
        <v>#N/A</v>
      </c>
      <c r="AU685" s="35" t="e">
        <f t="shared" si="311"/>
        <v>#N/A</v>
      </c>
      <c r="AV685" s="35" t="e">
        <f t="shared" si="311"/>
        <v>#N/A</v>
      </c>
      <c r="AW685" s="35" t="e">
        <f t="shared" si="311"/>
        <v>#N/A</v>
      </c>
      <c r="AX685" s="35" t="e">
        <f t="shared" si="311"/>
        <v>#N/A</v>
      </c>
      <c r="AY685" s="35" t="e">
        <f t="shared" si="311"/>
        <v>#N/A</v>
      </c>
      <c r="AZ685" s="35" t="e">
        <f t="shared" si="311"/>
        <v>#N/A</v>
      </c>
      <c r="BA685" s="35" t="e">
        <f t="shared" si="311"/>
        <v>#N/A</v>
      </c>
      <c r="BB685" s="35" t="e">
        <f t="shared" si="311"/>
        <v>#N/A</v>
      </c>
      <c r="BC685" s="35" t="e">
        <f t="shared" ref="BC685:BN689" si="312">BB679</f>
        <v>#N/A</v>
      </c>
      <c r="BD685" s="35" t="e">
        <f t="shared" si="312"/>
        <v>#N/A</v>
      </c>
      <c r="BE685" s="35" t="e">
        <f t="shared" si="312"/>
        <v>#N/A</v>
      </c>
      <c r="BF685" s="35" t="e">
        <f t="shared" si="312"/>
        <v>#N/A</v>
      </c>
      <c r="BG685" s="35" t="e">
        <f t="shared" si="312"/>
        <v>#N/A</v>
      </c>
      <c r="BH685" s="35" t="e">
        <f t="shared" si="312"/>
        <v>#N/A</v>
      </c>
      <c r="BI685" s="35" t="e">
        <f t="shared" si="312"/>
        <v>#N/A</v>
      </c>
      <c r="BJ685" s="35" t="e">
        <f t="shared" si="312"/>
        <v>#N/A</v>
      </c>
      <c r="BK685" s="35" t="e">
        <f t="shared" si="312"/>
        <v>#N/A</v>
      </c>
      <c r="BL685" s="35" t="e">
        <f t="shared" si="312"/>
        <v>#N/A</v>
      </c>
      <c r="BM685" s="35" t="e">
        <f t="shared" si="312"/>
        <v>#N/A</v>
      </c>
      <c r="BN685" s="35" t="e">
        <f t="shared" si="312"/>
        <v>#N/A</v>
      </c>
    </row>
    <row r="686" spans="3:66" hidden="1">
      <c r="C686" s="35" t="s">
        <v>0</v>
      </c>
      <c r="F686" s="35">
        <f>E680</f>
        <v>0</v>
      </c>
      <c r="G686" s="35">
        <f t="shared" si="309"/>
        <v>0</v>
      </c>
      <c r="H686" s="35">
        <f t="shared" si="309"/>
        <v>0</v>
      </c>
      <c r="I686" s="35">
        <f t="shared" si="309"/>
        <v>0</v>
      </c>
      <c r="J686" s="35">
        <f t="shared" si="309"/>
        <v>0</v>
      </c>
      <c r="K686" s="35">
        <f t="shared" si="309"/>
        <v>0</v>
      </c>
      <c r="L686" s="35">
        <f t="shared" si="309"/>
        <v>0</v>
      </c>
      <c r="M686" s="35">
        <f t="shared" si="309"/>
        <v>0</v>
      </c>
      <c r="N686" s="35">
        <f t="shared" si="309"/>
        <v>0</v>
      </c>
      <c r="O686" s="35">
        <f t="shared" si="309"/>
        <v>0</v>
      </c>
      <c r="P686" s="35">
        <f t="shared" si="309"/>
        <v>0</v>
      </c>
      <c r="Q686" s="35">
        <f t="shared" si="309"/>
        <v>0</v>
      </c>
      <c r="R686" s="35">
        <f t="shared" si="309"/>
        <v>0</v>
      </c>
      <c r="S686" s="35">
        <f t="shared" si="309"/>
        <v>0</v>
      </c>
      <c r="T686" s="35">
        <f t="shared" si="309"/>
        <v>0</v>
      </c>
      <c r="U686" s="35">
        <f t="shared" si="309"/>
        <v>0</v>
      </c>
      <c r="V686" s="35">
        <f t="shared" si="309"/>
        <v>0</v>
      </c>
      <c r="W686" s="35">
        <f t="shared" si="310"/>
        <v>0</v>
      </c>
      <c r="X686" s="35">
        <f t="shared" si="310"/>
        <v>0</v>
      </c>
      <c r="Y686" s="35">
        <f t="shared" si="310"/>
        <v>0</v>
      </c>
      <c r="Z686" s="35">
        <f t="shared" si="310"/>
        <v>0</v>
      </c>
      <c r="AA686" s="35">
        <f t="shared" si="310"/>
        <v>0</v>
      </c>
      <c r="AB686" s="35">
        <f t="shared" si="310"/>
        <v>0</v>
      </c>
      <c r="AC686" s="35">
        <f t="shared" si="310"/>
        <v>0</v>
      </c>
      <c r="AD686" s="35">
        <f t="shared" si="310"/>
        <v>0</v>
      </c>
      <c r="AE686" s="35">
        <f t="shared" si="310"/>
        <v>0</v>
      </c>
      <c r="AF686" s="35">
        <f t="shared" si="310"/>
        <v>0</v>
      </c>
      <c r="AG686" s="35">
        <f t="shared" si="310"/>
        <v>0</v>
      </c>
      <c r="AH686" s="35">
        <f t="shared" si="310"/>
        <v>0</v>
      </c>
      <c r="AI686" s="35">
        <f t="shared" si="310"/>
        <v>0</v>
      </c>
      <c r="AJ686" s="35" t="e">
        <f t="shared" si="310"/>
        <v>#N/A</v>
      </c>
      <c r="AK686" s="35" t="e">
        <f t="shared" si="310"/>
        <v>#N/A</v>
      </c>
      <c r="AL686" s="35" t="e">
        <f t="shared" si="310"/>
        <v>#N/A</v>
      </c>
      <c r="AM686" s="35" t="e">
        <f t="shared" si="311"/>
        <v>#N/A</v>
      </c>
      <c r="AN686" s="35" t="e">
        <f t="shared" si="311"/>
        <v>#N/A</v>
      </c>
      <c r="AO686" s="35" t="e">
        <f t="shared" si="311"/>
        <v>#N/A</v>
      </c>
      <c r="AP686" s="35" t="e">
        <f t="shared" si="311"/>
        <v>#N/A</v>
      </c>
      <c r="AQ686" s="35" t="e">
        <f t="shared" si="311"/>
        <v>#N/A</v>
      </c>
      <c r="AR686" s="35" t="e">
        <f t="shared" si="311"/>
        <v>#N/A</v>
      </c>
      <c r="AS686" s="35" t="e">
        <f t="shared" si="311"/>
        <v>#N/A</v>
      </c>
      <c r="AT686" s="35" t="e">
        <f t="shared" si="311"/>
        <v>#N/A</v>
      </c>
      <c r="AU686" s="35" t="e">
        <f t="shared" si="311"/>
        <v>#N/A</v>
      </c>
      <c r="AV686" s="35" t="e">
        <f t="shared" si="311"/>
        <v>#N/A</v>
      </c>
      <c r="AW686" s="35" t="e">
        <f t="shared" si="311"/>
        <v>#N/A</v>
      </c>
      <c r="AX686" s="35" t="e">
        <f t="shared" si="311"/>
        <v>#N/A</v>
      </c>
      <c r="AY686" s="35" t="e">
        <f t="shared" si="311"/>
        <v>#N/A</v>
      </c>
      <c r="AZ686" s="35" t="e">
        <f t="shared" si="311"/>
        <v>#N/A</v>
      </c>
      <c r="BA686" s="35" t="e">
        <f t="shared" si="311"/>
        <v>#N/A</v>
      </c>
      <c r="BB686" s="35" t="e">
        <f t="shared" si="311"/>
        <v>#N/A</v>
      </c>
      <c r="BC686" s="35" t="e">
        <f t="shared" si="312"/>
        <v>#N/A</v>
      </c>
      <c r="BD686" s="35" t="e">
        <f t="shared" si="312"/>
        <v>#N/A</v>
      </c>
      <c r="BE686" s="35" t="e">
        <f t="shared" si="312"/>
        <v>#N/A</v>
      </c>
      <c r="BF686" s="35" t="e">
        <f t="shared" si="312"/>
        <v>#N/A</v>
      </c>
      <c r="BG686" s="35" t="e">
        <f t="shared" si="312"/>
        <v>#N/A</v>
      </c>
      <c r="BH686" s="35" t="e">
        <f t="shared" si="312"/>
        <v>#N/A</v>
      </c>
      <c r="BI686" s="35" t="e">
        <f t="shared" si="312"/>
        <v>#N/A</v>
      </c>
      <c r="BJ686" s="35" t="e">
        <f t="shared" si="312"/>
        <v>#N/A</v>
      </c>
      <c r="BK686" s="35" t="e">
        <f t="shared" si="312"/>
        <v>#N/A</v>
      </c>
      <c r="BL686" s="35" t="e">
        <f t="shared" si="312"/>
        <v>#N/A</v>
      </c>
      <c r="BM686" s="35" t="e">
        <f t="shared" si="312"/>
        <v>#N/A</v>
      </c>
      <c r="BN686" s="35" t="e">
        <f t="shared" si="312"/>
        <v>#N/A</v>
      </c>
    </row>
    <row r="687" spans="3:66" hidden="1">
      <c r="C687" s="35" t="s">
        <v>1</v>
      </c>
      <c r="F687" s="35">
        <f>E681</f>
        <v>0</v>
      </c>
      <c r="G687" s="35">
        <f t="shared" si="309"/>
        <v>0</v>
      </c>
      <c r="H687" s="35">
        <f t="shared" si="309"/>
        <v>0</v>
      </c>
      <c r="I687" s="35">
        <f t="shared" si="309"/>
        <v>0</v>
      </c>
      <c r="J687" s="35">
        <f t="shared" si="309"/>
        <v>0</v>
      </c>
      <c r="K687" s="35">
        <f t="shared" si="309"/>
        <v>0</v>
      </c>
      <c r="L687" s="35">
        <f t="shared" si="309"/>
        <v>0</v>
      </c>
      <c r="M687" s="35">
        <f t="shared" si="309"/>
        <v>0</v>
      </c>
      <c r="N687" s="35">
        <f t="shared" si="309"/>
        <v>0</v>
      </c>
      <c r="O687" s="35">
        <f t="shared" si="309"/>
        <v>0</v>
      </c>
      <c r="P687" s="35">
        <f t="shared" si="309"/>
        <v>0</v>
      </c>
      <c r="Q687" s="35">
        <f t="shared" si="309"/>
        <v>0</v>
      </c>
      <c r="R687" s="35">
        <f t="shared" si="309"/>
        <v>0</v>
      </c>
      <c r="S687" s="35">
        <f t="shared" si="309"/>
        <v>0</v>
      </c>
      <c r="T687" s="35">
        <f t="shared" si="309"/>
        <v>0</v>
      </c>
      <c r="U687" s="35">
        <f t="shared" si="309"/>
        <v>0</v>
      </c>
      <c r="V687" s="35">
        <f t="shared" si="309"/>
        <v>0</v>
      </c>
      <c r="W687" s="35">
        <f t="shared" si="310"/>
        <v>0</v>
      </c>
      <c r="X687" s="35">
        <f t="shared" si="310"/>
        <v>0</v>
      </c>
      <c r="Y687" s="35">
        <f t="shared" si="310"/>
        <v>0</v>
      </c>
      <c r="Z687" s="35">
        <f t="shared" si="310"/>
        <v>0</v>
      </c>
      <c r="AA687" s="35">
        <f t="shared" si="310"/>
        <v>0</v>
      </c>
      <c r="AB687" s="35">
        <f t="shared" si="310"/>
        <v>0</v>
      </c>
      <c r="AC687" s="35">
        <f t="shared" si="310"/>
        <v>0</v>
      </c>
      <c r="AD687" s="35">
        <f t="shared" si="310"/>
        <v>0</v>
      </c>
      <c r="AE687" s="35">
        <f t="shared" si="310"/>
        <v>0</v>
      </c>
      <c r="AF687" s="35">
        <f t="shared" si="310"/>
        <v>0</v>
      </c>
      <c r="AG687" s="35">
        <f t="shared" si="310"/>
        <v>0</v>
      </c>
      <c r="AH687" s="35">
        <f t="shared" si="310"/>
        <v>0</v>
      </c>
      <c r="AI687" s="35">
        <f t="shared" si="310"/>
        <v>0</v>
      </c>
      <c r="AJ687" s="35" t="e">
        <f t="shared" si="310"/>
        <v>#N/A</v>
      </c>
      <c r="AK687" s="35" t="e">
        <f t="shared" si="310"/>
        <v>#N/A</v>
      </c>
      <c r="AL687" s="35" t="e">
        <f t="shared" si="310"/>
        <v>#N/A</v>
      </c>
      <c r="AM687" s="35" t="e">
        <f t="shared" si="311"/>
        <v>#N/A</v>
      </c>
      <c r="AN687" s="35" t="e">
        <f t="shared" si="311"/>
        <v>#N/A</v>
      </c>
      <c r="AO687" s="35" t="e">
        <f t="shared" si="311"/>
        <v>#N/A</v>
      </c>
      <c r="AP687" s="35" t="e">
        <f t="shared" si="311"/>
        <v>#N/A</v>
      </c>
      <c r="AQ687" s="35" t="e">
        <f t="shared" si="311"/>
        <v>#N/A</v>
      </c>
      <c r="AR687" s="35" t="e">
        <f t="shared" si="311"/>
        <v>#N/A</v>
      </c>
      <c r="AS687" s="35" t="e">
        <f t="shared" si="311"/>
        <v>#N/A</v>
      </c>
      <c r="AT687" s="35" t="e">
        <f t="shared" si="311"/>
        <v>#N/A</v>
      </c>
      <c r="AU687" s="35" t="e">
        <f t="shared" si="311"/>
        <v>#N/A</v>
      </c>
      <c r="AV687" s="35" t="e">
        <f t="shared" si="311"/>
        <v>#N/A</v>
      </c>
      <c r="AW687" s="35" t="e">
        <f t="shared" si="311"/>
        <v>#N/A</v>
      </c>
      <c r="AX687" s="35" t="e">
        <f t="shared" si="311"/>
        <v>#N/A</v>
      </c>
      <c r="AY687" s="35" t="e">
        <f t="shared" si="311"/>
        <v>#N/A</v>
      </c>
      <c r="AZ687" s="35" t="e">
        <f t="shared" si="311"/>
        <v>#N/A</v>
      </c>
      <c r="BA687" s="35" t="e">
        <f t="shared" si="311"/>
        <v>#N/A</v>
      </c>
      <c r="BB687" s="35" t="e">
        <f t="shared" si="311"/>
        <v>#N/A</v>
      </c>
      <c r="BC687" s="35" t="e">
        <f t="shared" si="312"/>
        <v>#N/A</v>
      </c>
      <c r="BD687" s="35" t="e">
        <f t="shared" si="312"/>
        <v>#N/A</v>
      </c>
      <c r="BE687" s="35" t="e">
        <f t="shared" si="312"/>
        <v>#N/A</v>
      </c>
      <c r="BF687" s="35" t="e">
        <f t="shared" si="312"/>
        <v>#N/A</v>
      </c>
      <c r="BG687" s="35" t="e">
        <f t="shared" si="312"/>
        <v>#N/A</v>
      </c>
      <c r="BH687" s="35" t="e">
        <f t="shared" si="312"/>
        <v>#N/A</v>
      </c>
      <c r="BI687" s="35" t="e">
        <f t="shared" si="312"/>
        <v>#N/A</v>
      </c>
      <c r="BJ687" s="35" t="e">
        <f t="shared" si="312"/>
        <v>#N/A</v>
      </c>
      <c r="BK687" s="35" t="e">
        <f t="shared" si="312"/>
        <v>#N/A</v>
      </c>
      <c r="BL687" s="35" t="e">
        <f t="shared" si="312"/>
        <v>#N/A</v>
      </c>
      <c r="BM687" s="35" t="e">
        <f t="shared" si="312"/>
        <v>#N/A</v>
      </c>
      <c r="BN687" s="35" t="e">
        <f t="shared" si="312"/>
        <v>#N/A</v>
      </c>
    </row>
    <row r="688" spans="3:66" hidden="1">
      <c r="C688" s="35" t="s">
        <v>2</v>
      </c>
      <c r="F688" s="35">
        <f>E682</f>
        <v>0</v>
      </c>
      <c r="G688" s="35">
        <f t="shared" si="309"/>
        <v>0</v>
      </c>
      <c r="H688" s="35">
        <f t="shared" si="309"/>
        <v>0</v>
      </c>
      <c r="I688" s="35">
        <f t="shared" si="309"/>
        <v>0</v>
      </c>
      <c r="J688" s="35">
        <f t="shared" si="309"/>
        <v>0</v>
      </c>
      <c r="K688" s="35">
        <f t="shared" si="309"/>
        <v>0</v>
      </c>
      <c r="L688" s="35">
        <f t="shared" si="309"/>
        <v>0</v>
      </c>
      <c r="M688" s="35">
        <f t="shared" si="309"/>
        <v>0</v>
      </c>
      <c r="N688" s="35">
        <f t="shared" si="309"/>
        <v>0</v>
      </c>
      <c r="O688" s="35">
        <f t="shared" si="309"/>
        <v>0</v>
      </c>
      <c r="P688" s="35">
        <f t="shared" si="309"/>
        <v>0</v>
      </c>
      <c r="Q688" s="35">
        <f t="shared" si="309"/>
        <v>0</v>
      </c>
      <c r="R688" s="35">
        <f t="shared" si="309"/>
        <v>0</v>
      </c>
      <c r="S688" s="35">
        <f t="shared" si="309"/>
        <v>0</v>
      </c>
      <c r="T688" s="35">
        <f t="shared" si="309"/>
        <v>0</v>
      </c>
      <c r="U688" s="35">
        <f t="shared" si="309"/>
        <v>0</v>
      </c>
      <c r="V688" s="35">
        <f t="shared" si="309"/>
        <v>0</v>
      </c>
      <c r="W688" s="35">
        <f t="shared" si="310"/>
        <v>0</v>
      </c>
      <c r="X688" s="35">
        <f t="shared" si="310"/>
        <v>0</v>
      </c>
      <c r="Y688" s="35">
        <f t="shared" si="310"/>
        <v>0</v>
      </c>
      <c r="Z688" s="35">
        <f t="shared" si="310"/>
        <v>0</v>
      </c>
      <c r="AA688" s="35">
        <f t="shared" si="310"/>
        <v>0</v>
      </c>
      <c r="AB688" s="35">
        <f t="shared" si="310"/>
        <v>0</v>
      </c>
      <c r="AC688" s="35">
        <f t="shared" si="310"/>
        <v>0</v>
      </c>
      <c r="AD688" s="35">
        <f t="shared" si="310"/>
        <v>0</v>
      </c>
      <c r="AE688" s="35">
        <f t="shared" si="310"/>
        <v>0</v>
      </c>
      <c r="AF688" s="35">
        <f t="shared" si="310"/>
        <v>0</v>
      </c>
      <c r="AG688" s="35">
        <f t="shared" si="310"/>
        <v>0</v>
      </c>
      <c r="AH688" s="35">
        <f t="shared" si="310"/>
        <v>0</v>
      </c>
      <c r="AI688" s="35">
        <f t="shared" si="310"/>
        <v>0</v>
      </c>
      <c r="AJ688" s="35" t="e">
        <f t="shared" si="310"/>
        <v>#N/A</v>
      </c>
      <c r="AK688" s="35" t="e">
        <f t="shared" si="310"/>
        <v>#N/A</v>
      </c>
      <c r="AL688" s="35" t="e">
        <f t="shared" si="310"/>
        <v>#N/A</v>
      </c>
      <c r="AM688" s="35" t="e">
        <f t="shared" si="311"/>
        <v>#N/A</v>
      </c>
      <c r="AN688" s="35" t="e">
        <f t="shared" si="311"/>
        <v>#N/A</v>
      </c>
      <c r="AO688" s="35" t="e">
        <f t="shared" si="311"/>
        <v>#N/A</v>
      </c>
      <c r="AP688" s="35" t="e">
        <f t="shared" si="311"/>
        <v>#N/A</v>
      </c>
      <c r="AQ688" s="35" t="e">
        <f t="shared" si="311"/>
        <v>#N/A</v>
      </c>
      <c r="AR688" s="35" t="e">
        <f t="shared" si="311"/>
        <v>#N/A</v>
      </c>
      <c r="AS688" s="35" t="e">
        <f t="shared" si="311"/>
        <v>#N/A</v>
      </c>
      <c r="AT688" s="35" t="e">
        <f t="shared" si="311"/>
        <v>#N/A</v>
      </c>
      <c r="AU688" s="35" t="e">
        <f t="shared" si="311"/>
        <v>#N/A</v>
      </c>
      <c r="AV688" s="35" t="e">
        <f t="shared" si="311"/>
        <v>#N/A</v>
      </c>
      <c r="AW688" s="35" t="e">
        <f t="shared" si="311"/>
        <v>#N/A</v>
      </c>
      <c r="AX688" s="35" t="e">
        <f t="shared" si="311"/>
        <v>#N/A</v>
      </c>
      <c r="AY688" s="35" t="e">
        <f t="shared" si="311"/>
        <v>#N/A</v>
      </c>
      <c r="AZ688" s="35" t="e">
        <f t="shared" si="311"/>
        <v>#N/A</v>
      </c>
      <c r="BA688" s="35" t="e">
        <f t="shared" si="311"/>
        <v>#N/A</v>
      </c>
      <c r="BB688" s="35" t="e">
        <f t="shared" si="311"/>
        <v>#N/A</v>
      </c>
      <c r="BC688" s="35" t="e">
        <f t="shared" si="312"/>
        <v>#N/A</v>
      </c>
      <c r="BD688" s="35" t="e">
        <f t="shared" si="312"/>
        <v>#N/A</v>
      </c>
      <c r="BE688" s="35" t="e">
        <f t="shared" si="312"/>
        <v>#N/A</v>
      </c>
      <c r="BF688" s="35" t="e">
        <f t="shared" si="312"/>
        <v>#N/A</v>
      </c>
      <c r="BG688" s="35" t="e">
        <f t="shared" si="312"/>
        <v>#N/A</v>
      </c>
      <c r="BH688" s="35" t="e">
        <f t="shared" si="312"/>
        <v>#N/A</v>
      </c>
      <c r="BI688" s="35" t="e">
        <f t="shared" si="312"/>
        <v>#N/A</v>
      </c>
      <c r="BJ688" s="35" t="e">
        <f t="shared" si="312"/>
        <v>#N/A</v>
      </c>
      <c r="BK688" s="35" t="e">
        <f t="shared" si="312"/>
        <v>#N/A</v>
      </c>
      <c r="BL688" s="35" t="e">
        <f t="shared" si="312"/>
        <v>#N/A</v>
      </c>
      <c r="BM688" s="35" t="e">
        <f t="shared" si="312"/>
        <v>#N/A</v>
      </c>
      <c r="BN688" s="35" t="e">
        <f t="shared" si="312"/>
        <v>#N/A</v>
      </c>
    </row>
    <row r="689" spans="3:66" hidden="1">
      <c r="C689" s="35" t="s">
        <v>13</v>
      </c>
      <c r="F689" s="35">
        <f>E683</f>
        <v>0</v>
      </c>
      <c r="G689" s="35">
        <f t="shared" si="309"/>
        <v>0</v>
      </c>
      <c r="H689" s="35">
        <f t="shared" si="309"/>
        <v>0</v>
      </c>
      <c r="I689" s="35">
        <f t="shared" si="309"/>
        <v>0</v>
      </c>
      <c r="J689" s="35">
        <f t="shared" si="309"/>
        <v>0</v>
      </c>
      <c r="K689" s="35">
        <f t="shared" si="309"/>
        <v>0</v>
      </c>
      <c r="L689" s="35">
        <f t="shared" si="309"/>
        <v>0</v>
      </c>
      <c r="M689" s="35">
        <f t="shared" si="309"/>
        <v>0</v>
      </c>
      <c r="N689" s="35">
        <f t="shared" si="309"/>
        <v>0</v>
      </c>
      <c r="O689" s="35">
        <f t="shared" si="309"/>
        <v>0</v>
      </c>
      <c r="P689" s="35">
        <f t="shared" si="309"/>
        <v>0</v>
      </c>
      <c r="Q689" s="35">
        <f t="shared" si="309"/>
        <v>0</v>
      </c>
      <c r="R689" s="35">
        <f t="shared" si="309"/>
        <v>0</v>
      </c>
      <c r="S689" s="35">
        <f t="shared" si="309"/>
        <v>0</v>
      </c>
      <c r="T689" s="35">
        <f t="shared" si="309"/>
        <v>0</v>
      </c>
      <c r="U689" s="35">
        <f t="shared" si="309"/>
        <v>0</v>
      </c>
      <c r="V689" s="35">
        <f t="shared" si="309"/>
        <v>0</v>
      </c>
      <c r="W689" s="35">
        <f t="shared" si="310"/>
        <v>0</v>
      </c>
      <c r="X689" s="35">
        <f t="shared" si="310"/>
        <v>0</v>
      </c>
      <c r="Y689" s="35">
        <f t="shared" si="310"/>
        <v>0</v>
      </c>
      <c r="Z689" s="35">
        <f t="shared" si="310"/>
        <v>0</v>
      </c>
      <c r="AA689" s="35">
        <f t="shared" si="310"/>
        <v>0</v>
      </c>
      <c r="AB689" s="35">
        <f t="shared" si="310"/>
        <v>0</v>
      </c>
      <c r="AC689" s="35">
        <f t="shared" si="310"/>
        <v>0</v>
      </c>
      <c r="AD689" s="35">
        <f t="shared" si="310"/>
        <v>0</v>
      </c>
      <c r="AE689" s="35">
        <f t="shared" si="310"/>
        <v>0</v>
      </c>
      <c r="AF689" s="35">
        <f t="shared" si="310"/>
        <v>0</v>
      </c>
      <c r="AG689" s="35">
        <f t="shared" si="310"/>
        <v>0</v>
      </c>
      <c r="AH689" s="35">
        <f t="shared" si="310"/>
        <v>0</v>
      </c>
      <c r="AI689" s="35">
        <f t="shared" si="310"/>
        <v>0</v>
      </c>
      <c r="AJ689" s="35" t="e">
        <f t="shared" si="310"/>
        <v>#N/A</v>
      </c>
      <c r="AK689" s="35" t="e">
        <f t="shared" si="310"/>
        <v>#N/A</v>
      </c>
      <c r="AL689" s="35" t="e">
        <f t="shared" si="310"/>
        <v>#N/A</v>
      </c>
      <c r="AM689" s="35" t="e">
        <f t="shared" si="311"/>
        <v>#N/A</v>
      </c>
      <c r="AN689" s="35" t="e">
        <f t="shared" si="311"/>
        <v>#N/A</v>
      </c>
      <c r="AO689" s="35" t="e">
        <f t="shared" si="311"/>
        <v>#N/A</v>
      </c>
      <c r="AP689" s="35" t="e">
        <f t="shared" si="311"/>
        <v>#N/A</v>
      </c>
      <c r="AQ689" s="35" t="e">
        <f t="shared" si="311"/>
        <v>#N/A</v>
      </c>
      <c r="AR689" s="35" t="e">
        <f t="shared" si="311"/>
        <v>#N/A</v>
      </c>
      <c r="AS689" s="35" t="e">
        <f t="shared" si="311"/>
        <v>#N/A</v>
      </c>
      <c r="AT689" s="35" t="e">
        <f t="shared" si="311"/>
        <v>#N/A</v>
      </c>
      <c r="AU689" s="35" t="e">
        <f t="shared" si="311"/>
        <v>#N/A</v>
      </c>
      <c r="AV689" s="35" t="e">
        <f t="shared" si="311"/>
        <v>#N/A</v>
      </c>
      <c r="AW689" s="35" t="e">
        <f t="shared" si="311"/>
        <v>#N/A</v>
      </c>
      <c r="AX689" s="35" t="e">
        <f t="shared" si="311"/>
        <v>#N/A</v>
      </c>
      <c r="AY689" s="35" t="e">
        <f t="shared" si="311"/>
        <v>#N/A</v>
      </c>
      <c r="AZ689" s="35" t="e">
        <f t="shared" si="311"/>
        <v>#N/A</v>
      </c>
      <c r="BA689" s="35" t="e">
        <f t="shared" si="311"/>
        <v>#N/A</v>
      </c>
      <c r="BB689" s="35" t="e">
        <f t="shared" si="311"/>
        <v>#N/A</v>
      </c>
      <c r="BC689" s="35" t="e">
        <f t="shared" si="312"/>
        <v>#N/A</v>
      </c>
      <c r="BD689" s="35" t="e">
        <f t="shared" si="312"/>
        <v>#N/A</v>
      </c>
      <c r="BE689" s="35" t="e">
        <f t="shared" si="312"/>
        <v>#N/A</v>
      </c>
      <c r="BF689" s="35" t="e">
        <f t="shared" si="312"/>
        <v>#N/A</v>
      </c>
      <c r="BG689" s="35" t="e">
        <f t="shared" si="312"/>
        <v>#N/A</v>
      </c>
      <c r="BH689" s="35" t="e">
        <f t="shared" si="312"/>
        <v>#N/A</v>
      </c>
      <c r="BI689" s="35" t="e">
        <f t="shared" si="312"/>
        <v>#N/A</v>
      </c>
      <c r="BJ689" s="35" t="e">
        <f t="shared" si="312"/>
        <v>#N/A</v>
      </c>
      <c r="BK689" s="35" t="e">
        <f t="shared" si="312"/>
        <v>#N/A</v>
      </c>
      <c r="BL689" s="35" t="e">
        <f t="shared" si="312"/>
        <v>#N/A</v>
      </c>
      <c r="BM689" s="35" t="e">
        <f t="shared" si="312"/>
        <v>#N/A</v>
      </c>
      <c r="BN689" s="35" t="e">
        <f t="shared" si="312"/>
        <v>#N/A</v>
      </c>
    </row>
    <row r="690" spans="3:66" hidden="1"/>
    <row r="691" spans="3:66" hidden="1">
      <c r="C691" s="35" t="s">
        <v>12</v>
      </c>
      <c r="G691" s="35">
        <f>F685</f>
        <v>0</v>
      </c>
      <c r="H691" s="35">
        <f t="shared" ref="H691:W695" si="313">G685</f>
        <v>0</v>
      </c>
      <c r="I691" s="35">
        <f t="shared" si="313"/>
        <v>0</v>
      </c>
      <c r="J691" s="35">
        <f t="shared" si="313"/>
        <v>0</v>
      </c>
      <c r="K691" s="35">
        <f t="shared" si="313"/>
        <v>0</v>
      </c>
      <c r="L691" s="35">
        <f t="shared" si="313"/>
        <v>0</v>
      </c>
      <c r="M691" s="35">
        <f t="shared" si="313"/>
        <v>0</v>
      </c>
      <c r="N691" s="35">
        <f t="shared" si="313"/>
        <v>0</v>
      </c>
      <c r="O691" s="35">
        <f t="shared" si="313"/>
        <v>0</v>
      </c>
      <c r="P691" s="35">
        <f t="shared" si="313"/>
        <v>0</v>
      </c>
      <c r="Q691" s="35">
        <f t="shared" si="313"/>
        <v>0</v>
      </c>
      <c r="R691" s="35">
        <f t="shared" si="313"/>
        <v>0</v>
      </c>
      <c r="S691" s="35">
        <f t="shared" si="313"/>
        <v>0</v>
      </c>
      <c r="T691" s="35">
        <f t="shared" si="313"/>
        <v>0</v>
      </c>
      <c r="U691" s="35">
        <f t="shared" si="313"/>
        <v>0</v>
      </c>
      <c r="V691" s="35">
        <f t="shared" si="313"/>
        <v>0</v>
      </c>
      <c r="W691" s="35">
        <f t="shared" si="313"/>
        <v>0</v>
      </c>
      <c r="X691" s="35">
        <f t="shared" ref="X691:AM695" si="314">W685</f>
        <v>0</v>
      </c>
      <c r="Y691" s="35">
        <f t="shared" si="314"/>
        <v>0</v>
      </c>
      <c r="Z691" s="35">
        <f t="shared" si="314"/>
        <v>0</v>
      </c>
      <c r="AA691" s="35">
        <f t="shared" si="314"/>
        <v>0</v>
      </c>
      <c r="AB691" s="35">
        <f t="shared" si="314"/>
        <v>0</v>
      </c>
      <c r="AC691" s="35">
        <f t="shared" si="314"/>
        <v>0</v>
      </c>
      <c r="AD691" s="35">
        <f t="shared" si="314"/>
        <v>0</v>
      </c>
      <c r="AE691" s="35">
        <f t="shared" si="314"/>
        <v>0</v>
      </c>
      <c r="AF691" s="35">
        <f t="shared" si="314"/>
        <v>0</v>
      </c>
      <c r="AG691" s="35">
        <f t="shared" si="314"/>
        <v>0</v>
      </c>
      <c r="AH691" s="35">
        <f t="shared" si="314"/>
        <v>0</v>
      </c>
      <c r="AI691" s="35">
        <f t="shared" si="314"/>
        <v>0</v>
      </c>
      <c r="AJ691" s="35">
        <f t="shared" si="314"/>
        <v>0</v>
      </c>
      <c r="AK691" s="35">
        <f t="shared" si="314"/>
        <v>0</v>
      </c>
      <c r="AL691" s="35" t="e">
        <f t="shared" si="314"/>
        <v>#N/A</v>
      </c>
      <c r="AM691" s="35" t="e">
        <f t="shared" si="314"/>
        <v>#N/A</v>
      </c>
      <c r="AN691" s="35" t="e">
        <f t="shared" ref="AN691:BC695" si="315">AM685</f>
        <v>#N/A</v>
      </c>
      <c r="AO691" s="35" t="e">
        <f t="shared" si="315"/>
        <v>#N/A</v>
      </c>
      <c r="AP691" s="35" t="e">
        <f t="shared" si="315"/>
        <v>#N/A</v>
      </c>
      <c r="AQ691" s="35" t="e">
        <f t="shared" si="315"/>
        <v>#N/A</v>
      </c>
      <c r="AR691" s="35" t="e">
        <f t="shared" si="315"/>
        <v>#N/A</v>
      </c>
      <c r="AS691" s="35" t="e">
        <f t="shared" si="315"/>
        <v>#N/A</v>
      </c>
      <c r="AT691" s="35" t="e">
        <f t="shared" si="315"/>
        <v>#N/A</v>
      </c>
      <c r="AU691" s="35" t="e">
        <f t="shared" si="315"/>
        <v>#N/A</v>
      </c>
      <c r="AV691" s="35" t="e">
        <f t="shared" si="315"/>
        <v>#N/A</v>
      </c>
      <c r="AW691" s="35" t="e">
        <f t="shared" si="315"/>
        <v>#N/A</v>
      </c>
      <c r="AX691" s="35" t="e">
        <f t="shared" si="315"/>
        <v>#N/A</v>
      </c>
      <c r="AY691" s="35" t="e">
        <f t="shared" si="315"/>
        <v>#N/A</v>
      </c>
      <c r="AZ691" s="35" t="e">
        <f t="shared" si="315"/>
        <v>#N/A</v>
      </c>
      <c r="BA691" s="35" t="e">
        <f t="shared" si="315"/>
        <v>#N/A</v>
      </c>
      <c r="BB691" s="35" t="e">
        <f t="shared" si="315"/>
        <v>#N/A</v>
      </c>
      <c r="BC691" s="35" t="e">
        <f t="shared" si="315"/>
        <v>#N/A</v>
      </c>
      <c r="BD691" s="35" t="e">
        <f t="shared" ref="BD691:BN695" si="316">BC685</f>
        <v>#N/A</v>
      </c>
      <c r="BE691" s="35" t="e">
        <f t="shared" si="316"/>
        <v>#N/A</v>
      </c>
      <c r="BF691" s="35" t="e">
        <f t="shared" si="316"/>
        <v>#N/A</v>
      </c>
      <c r="BG691" s="35" t="e">
        <f t="shared" si="316"/>
        <v>#N/A</v>
      </c>
      <c r="BH691" s="35" t="e">
        <f t="shared" si="316"/>
        <v>#N/A</v>
      </c>
      <c r="BI691" s="35" t="e">
        <f t="shared" si="316"/>
        <v>#N/A</v>
      </c>
      <c r="BJ691" s="35" t="e">
        <f t="shared" si="316"/>
        <v>#N/A</v>
      </c>
      <c r="BK691" s="35" t="e">
        <f t="shared" si="316"/>
        <v>#N/A</v>
      </c>
      <c r="BL691" s="35" t="e">
        <f t="shared" si="316"/>
        <v>#N/A</v>
      </c>
      <c r="BM691" s="35" t="e">
        <f t="shared" si="316"/>
        <v>#N/A</v>
      </c>
      <c r="BN691" s="35" t="e">
        <f t="shared" si="316"/>
        <v>#N/A</v>
      </c>
    </row>
    <row r="692" spans="3:66" hidden="1">
      <c r="C692" s="35" t="s">
        <v>0</v>
      </c>
      <c r="G692" s="35">
        <f>F686</f>
        <v>0</v>
      </c>
      <c r="H692" s="35">
        <f t="shared" si="313"/>
        <v>0</v>
      </c>
      <c r="I692" s="35">
        <f t="shared" si="313"/>
        <v>0</v>
      </c>
      <c r="J692" s="35">
        <f t="shared" si="313"/>
        <v>0</v>
      </c>
      <c r="K692" s="35">
        <f t="shared" si="313"/>
        <v>0</v>
      </c>
      <c r="L692" s="35">
        <f t="shared" si="313"/>
        <v>0</v>
      </c>
      <c r="M692" s="35">
        <f t="shared" si="313"/>
        <v>0</v>
      </c>
      <c r="N692" s="35">
        <f t="shared" si="313"/>
        <v>0</v>
      </c>
      <c r="O692" s="35">
        <f t="shared" si="313"/>
        <v>0</v>
      </c>
      <c r="P692" s="35">
        <f t="shared" si="313"/>
        <v>0</v>
      </c>
      <c r="Q692" s="35">
        <f t="shared" si="313"/>
        <v>0</v>
      </c>
      <c r="R692" s="35">
        <f t="shared" si="313"/>
        <v>0</v>
      </c>
      <c r="S692" s="35">
        <f t="shared" si="313"/>
        <v>0</v>
      </c>
      <c r="T692" s="35">
        <f t="shared" si="313"/>
        <v>0</v>
      </c>
      <c r="U692" s="35">
        <f t="shared" si="313"/>
        <v>0</v>
      </c>
      <c r="V692" s="35">
        <f t="shared" si="313"/>
        <v>0</v>
      </c>
      <c r="W692" s="35">
        <f t="shared" si="313"/>
        <v>0</v>
      </c>
      <c r="X692" s="35">
        <f t="shared" si="314"/>
        <v>0</v>
      </c>
      <c r="Y692" s="35">
        <f t="shared" si="314"/>
        <v>0</v>
      </c>
      <c r="Z692" s="35">
        <f t="shared" si="314"/>
        <v>0</v>
      </c>
      <c r="AA692" s="35">
        <f t="shared" si="314"/>
        <v>0</v>
      </c>
      <c r="AB692" s="35">
        <f t="shared" si="314"/>
        <v>0</v>
      </c>
      <c r="AC692" s="35">
        <f t="shared" si="314"/>
        <v>0</v>
      </c>
      <c r="AD692" s="35">
        <f t="shared" si="314"/>
        <v>0</v>
      </c>
      <c r="AE692" s="35">
        <f t="shared" si="314"/>
        <v>0</v>
      </c>
      <c r="AF692" s="35">
        <f t="shared" si="314"/>
        <v>0</v>
      </c>
      <c r="AG692" s="35">
        <f t="shared" si="314"/>
        <v>0</v>
      </c>
      <c r="AH692" s="35">
        <f t="shared" si="314"/>
        <v>0</v>
      </c>
      <c r="AI692" s="35">
        <f t="shared" si="314"/>
        <v>0</v>
      </c>
      <c r="AJ692" s="35">
        <f t="shared" si="314"/>
        <v>0</v>
      </c>
      <c r="AK692" s="35" t="e">
        <f t="shared" si="314"/>
        <v>#N/A</v>
      </c>
      <c r="AL692" s="35" t="e">
        <f t="shared" si="314"/>
        <v>#N/A</v>
      </c>
      <c r="AM692" s="35" t="e">
        <f t="shared" si="314"/>
        <v>#N/A</v>
      </c>
      <c r="AN692" s="35" t="e">
        <f t="shared" si="315"/>
        <v>#N/A</v>
      </c>
      <c r="AO692" s="35" t="e">
        <f t="shared" si="315"/>
        <v>#N/A</v>
      </c>
      <c r="AP692" s="35" t="e">
        <f t="shared" si="315"/>
        <v>#N/A</v>
      </c>
      <c r="AQ692" s="35" t="e">
        <f t="shared" si="315"/>
        <v>#N/A</v>
      </c>
      <c r="AR692" s="35" t="e">
        <f t="shared" si="315"/>
        <v>#N/A</v>
      </c>
      <c r="AS692" s="35" t="e">
        <f t="shared" si="315"/>
        <v>#N/A</v>
      </c>
      <c r="AT692" s="35" t="e">
        <f t="shared" si="315"/>
        <v>#N/A</v>
      </c>
      <c r="AU692" s="35" t="e">
        <f t="shared" si="315"/>
        <v>#N/A</v>
      </c>
      <c r="AV692" s="35" t="e">
        <f t="shared" si="315"/>
        <v>#N/A</v>
      </c>
      <c r="AW692" s="35" t="e">
        <f t="shared" si="315"/>
        <v>#N/A</v>
      </c>
      <c r="AX692" s="35" t="e">
        <f t="shared" si="315"/>
        <v>#N/A</v>
      </c>
      <c r="AY692" s="35" t="e">
        <f t="shared" si="315"/>
        <v>#N/A</v>
      </c>
      <c r="AZ692" s="35" t="e">
        <f t="shared" si="315"/>
        <v>#N/A</v>
      </c>
      <c r="BA692" s="35" t="e">
        <f t="shared" si="315"/>
        <v>#N/A</v>
      </c>
      <c r="BB692" s="35" t="e">
        <f t="shared" si="315"/>
        <v>#N/A</v>
      </c>
      <c r="BC692" s="35" t="e">
        <f t="shared" si="315"/>
        <v>#N/A</v>
      </c>
      <c r="BD692" s="35" t="e">
        <f t="shared" si="316"/>
        <v>#N/A</v>
      </c>
      <c r="BE692" s="35" t="e">
        <f t="shared" si="316"/>
        <v>#N/A</v>
      </c>
      <c r="BF692" s="35" t="e">
        <f t="shared" si="316"/>
        <v>#N/A</v>
      </c>
      <c r="BG692" s="35" t="e">
        <f t="shared" si="316"/>
        <v>#N/A</v>
      </c>
      <c r="BH692" s="35" t="e">
        <f t="shared" si="316"/>
        <v>#N/A</v>
      </c>
      <c r="BI692" s="35" t="e">
        <f t="shared" si="316"/>
        <v>#N/A</v>
      </c>
      <c r="BJ692" s="35" t="e">
        <f t="shared" si="316"/>
        <v>#N/A</v>
      </c>
      <c r="BK692" s="35" t="e">
        <f t="shared" si="316"/>
        <v>#N/A</v>
      </c>
      <c r="BL692" s="35" t="e">
        <f t="shared" si="316"/>
        <v>#N/A</v>
      </c>
      <c r="BM692" s="35" t="e">
        <f t="shared" si="316"/>
        <v>#N/A</v>
      </c>
      <c r="BN692" s="35" t="e">
        <f t="shared" si="316"/>
        <v>#N/A</v>
      </c>
    </row>
    <row r="693" spans="3:66" hidden="1">
      <c r="C693" s="35" t="s">
        <v>1</v>
      </c>
      <c r="G693" s="35">
        <f>F687</f>
        <v>0</v>
      </c>
      <c r="H693" s="35">
        <f t="shared" si="313"/>
        <v>0</v>
      </c>
      <c r="I693" s="35">
        <f t="shared" si="313"/>
        <v>0</v>
      </c>
      <c r="J693" s="35">
        <f t="shared" si="313"/>
        <v>0</v>
      </c>
      <c r="K693" s="35">
        <f t="shared" si="313"/>
        <v>0</v>
      </c>
      <c r="L693" s="35">
        <f t="shared" si="313"/>
        <v>0</v>
      </c>
      <c r="M693" s="35">
        <f t="shared" si="313"/>
        <v>0</v>
      </c>
      <c r="N693" s="35">
        <f t="shared" si="313"/>
        <v>0</v>
      </c>
      <c r="O693" s="35">
        <f t="shared" si="313"/>
        <v>0</v>
      </c>
      <c r="P693" s="35">
        <f t="shared" si="313"/>
        <v>0</v>
      </c>
      <c r="Q693" s="35">
        <f t="shared" si="313"/>
        <v>0</v>
      </c>
      <c r="R693" s="35">
        <f t="shared" si="313"/>
        <v>0</v>
      </c>
      <c r="S693" s="35">
        <f t="shared" si="313"/>
        <v>0</v>
      </c>
      <c r="T693" s="35">
        <f t="shared" si="313"/>
        <v>0</v>
      </c>
      <c r="U693" s="35">
        <f t="shared" si="313"/>
        <v>0</v>
      </c>
      <c r="V693" s="35">
        <f t="shared" si="313"/>
        <v>0</v>
      </c>
      <c r="W693" s="35">
        <f t="shared" si="313"/>
        <v>0</v>
      </c>
      <c r="X693" s="35">
        <f t="shared" si="314"/>
        <v>0</v>
      </c>
      <c r="Y693" s="35">
        <f t="shared" si="314"/>
        <v>0</v>
      </c>
      <c r="Z693" s="35">
        <f t="shared" si="314"/>
        <v>0</v>
      </c>
      <c r="AA693" s="35">
        <f t="shared" si="314"/>
        <v>0</v>
      </c>
      <c r="AB693" s="35">
        <f t="shared" si="314"/>
        <v>0</v>
      </c>
      <c r="AC693" s="35">
        <f t="shared" si="314"/>
        <v>0</v>
      </c>
      <c r="AD693" s="35">
        <f t="shared" si="314"/>
        <v>0</v>
      </c>
      <c r="AE693" s="35">
        <f t="shared" si="314"/>
        <v>0</v>
      </c>
      <c r="AF693" s="35">
        <f t="shared" si="314"/>
        <v>0</v>
      </c>
      <c r="AG693" s="35">
        <f t="shared" si="314"/>
        <v>0</v>
      </c>
      <c r="AH693" s="35">
        <f t="shared" si="314"/>
        <v>0</v>
      </c>
      <c r="AI693" s="35">
        <f t="shared" si="314"/>
        <v>0</v>
      </c>
      <c r="AJ693" s="35">
        <f t="shared" si="314"/>
        <v>0</v>
      </c>
      <c r="AK693" s="35" t="e">
        <f t="shared" si="314"/>
        <v>#N/A</v>
      </c>
      <c r="AL693" s="35" t="e">
        <f t="shared" si="314"/>
        <v>#N/A</v>
      </c>
      <c r="AM693" s="35" t="e">
        <f t="shared" si="314"/>
        <v>#N/A</v>
      </c>
      <c r="AN693" s="35" t="e">
        <f t="shared" si="315"/>
        <v>#N/A</v>
      </c>
      <c r="AO693" s="35" t="e">
        <f t="shared" si="315"/>
        <v>#N/A</v>
      </c>
      <c r="AP693" s="35" t="e">
        <f t="shared" si="315"/>
        <v>#N/A</v>
      </c>
      <c r="AQ693" s="35" t="e">
        <f t="shared" si="315"/>
        <v>#N/A</v>
      </c>
      <c r="AR693" s="35" t="e">
        <f t="shared" si="315"/>
        <v>#N/A</v>
      </c>
      <c r="AS693" s="35" t="e">
        <f t="shared" si="315"/>
        <v>#N/A</v>
      </c>
      <c r="AT693" s="35" t="e">
        <f t="shared" si="315"/>
        <v>#N/A</v>
      </c>
      <c r="AU693" s="35" t="e">
        <f t="shared" si="315"/>
        <v>#N/A</v>
      </c>
      <c r="AV693" s="35" t="e">
        <f t="shared" si="315"/>
        <v>#N/A</v>
      </c>
      <c r="AW693" s="35" t="e">
        <f t="shared" si="315"/>
        <v>#N/A</v>
      </c>
      <c r="AX693" s="35" t="e">
        <f t="shared" si="315"/>
        <v>#N/A</v>
      </c>
      <c r="AY693" s="35" t="e">
        <f t="shared" si="315"/>
        <v>#N/A</v>
      </c>
      <c r="AZ693" s="35" t="e">
        <f t="shared" si="315"/>
        <v>#N/A</v>
      </c>
      <c r="BA693" s="35" t="e">
        <f t="shared" si="315"/>
        <v>#N/A</v>
      </c>
      <c r="BB693" s="35" t="e">
        <f t="shared" si="315"/>
        <v>#N/A</v>
      </c>
      <c r="BC693" s="35" t="e">
        <f t="shared" si="315"/>
        <v>#N/A</v>
      </c>
      <c r="BD693" s="35" t="e">
        <f t="shared" si="316"/>
        <v>#N/A</v>
      </c>
      <c r="BE693" s="35" t="e">
        <f t="shared" si="316"/>
        <v>#N/A</v>
      </c>
      <c r="BF693" s="35" t="e">
        <f t="shared" si="316"/>
        <v>#N/A</v>
      </c>
      <c r="BG693" s="35" t="e">
        <f t="shared" si="316"/>
        <v>#N/A</v>
      </c>
      <c r="BH693" s="35" t="e">
        <f t="shared" si="316"/>
        <v>#N/A</v>
      </c>
      <c r="BI693" s="35" t="e">
        <f t="shared" si="316"/>
        <v>#N/A</v>
      </c>
      <c r="BJ693" s="35" t="e">
        <f t="shared" si="316"/>
        <v>#N/A</v>
      </c>
      <c r="BK693" s="35" t="e">
        <f t="shared" si="316"/>
        <v>#N/A</v>
      </c>
      <c r="BL693" s="35" t="e">
        <f t="shared" si="316"/>
        <v>#N/A</v>
      </c>
      <c r="BM693" s="35" t="e">
        <f t="shared" si="316"/>
        <v>#N/A</v>
      </c>
      <c r="BN693" s="35" t="e">
        <f t="shared" si="316"/>
        <v>#N/A</v>
      </c>
    </row>
    <row r="694" spans="3:66" hidden="1">
      <c r="C694" s="35" t="s">
        <v>2</v>
      </c>
      <c r="G694" s="35">
        <f>F688</f>
        <v>0</v>
      </c>
      <c r="H694" s="35">
        <f t="shared" si="313"/>
        <v>0</v>
      </c>
      <c r="I694" s="35">
        <f t="shared" si="313"/>
        <v>0</v>
      </c>
      <c r="J694" s="35">
        <f t="shared" si="313"/>
        <v>0</v>
      </c>
      <c r="K694" s="35">
        <f t="shared" si="313"/>
        <v>0</v>
      </c>
      <c r="L694" s="35">
        <f t="shared" si="313"/>
        <v>0</v>
      </c>
      <c r="M694" s="35">
        <f t="shared" si="313"/>
        <v>0</v>
      </c>
      <c r="N694" s="35">
        <f t="shared" si="313"/>
        <v>0</v>
      </c>
      <c r="O694" s="35">
        <f t="shared" si="313"/>
        <v>0</v>
      </c>
      <c r="P694" s="35">
        <f t="shared" si="313"/>
        <v>0</v>
      </c>
      <c r="Q694" s="35">
        <f t="shared" si="313"/>
        <v>0</v>
      </c>
      <c r="R694" s="35">
        <f t="shared" si="313"/>
        <v>0</v>
      </c>
      <c r="S694" s="35">
        <f t="shared" si="313"/>
        <v>0</v>
      </c>
      <c r="T694" s="35">
        <f t="shared" si="313"/>
        <v>0</v>
      </c>
      <c r="U694" s="35">
        <f t="shared" si="313"/>
        <v>0</v>
      </c>
      <c r="V694" s="35">
        <f t="shared" si="313"/>
        <v>0</v>
      </c>
      <c r="W694" s="35">
        <f t="shared" si="313"/>
        <v>0</v>
      </c>
      <c r="X694" s="35">
        <f t="shared" si="314"/>
        <v>0</v>
      </c>
      <c r="Y694" s="35">
        <f t="shared" si="314"/>
        <v>0</v>
      </c>
      <c r="Z694" s="35">
        <f t="shared" si="314"/>
        <v>0</v>
      </c>
      <c r="AA694" s="35">
        <f t="shared" si="314"/>
        <v>0</v>
      </c>
      <c r="AB694" s="35">
        <f t="shared" si="314"/>
        <v>0</v>
      </c>
      <c r="AC694" s="35">
        <f t="shared" si="314"/>
        <v>0</v>
      </c>
      <c r="AD694" s="35">
        <f t="shared" si="314"/>
        <v>0</v>
      </c>
      <c r="AE694" s="35">
        <f t="shared" si="314"/>
        <v>0</v>
      </c>
      <c r="AF694" s="35">
        <f t="shared" si="314"/>
        <v>0</v>
      </c>
      <c r="AG694" s="35">
        <f t="shared" si="314"/>
        <v>0</v>
      </c>
      <c r="AH694" s="35">
        <f t="shared" si="314"/>
        <v>0</v>
      </c>
      <c r="AI694" s="35">
        <f t="shared" si="314"/>
        <v>0</v>
      </c>
      <c r="AJ694" s="35">
        <f t="shared" si="314"/>
        <v>0</v>
      </c>
      <c r="AK694" s="35" t="e">
        <f t="shared" si="314"/>
        <v>#N/A</v>
      </c>
      <c r="AL694" s="35" t="e">
        <f t="shared" si="314"/>
        <v>#N/A</v>
      </c>
      <c r="AM694" s="35" t="e">
        <f t="shared" si="314"/>
        <v>#N/A</v>
      </c>
      <c r="AN694" s="35" t="e">
        <f t="shared" si="315"/>
        <v>#N/A</v>
      </c>
      <c r="AO694" s="35" t="e">
        <f t="shared" si="315"/>
        <v>#N/A</v>
      </c>
      <c r="AP694" s="35" t="e">
        <f t="shared" si="315"/>
        <v>#N/A</v>
      </c>
      <c r="AQ694" s="35" t="e">
        <f t="shared" si="315"/>
        <v>#N/A</v>
      </c>
      <c r="AR694" s="35" t="e">
        <f t="shared" si="315"/>
        <v>#N/A</v>
      </c>
      <c r="AS694" s="35" t="e">
        <f t="shared" si="315"/>
        <v>#N/A</v>
      </c>
      <c r="AT694" s="35" t="e">
        <f t="shared" si="315"/>
        <v>#N/A</v>
      </c>
      <c r="AU694" s="35" t="e">
        <f t="shared" si="315"/>
        <v>#N/A</v>
      </c>
      <c r="AV694" s="35" t="e">
        <f t="shared" si="315"/>
        <v>#N/A</v>
      </c>
      <c r="AW694" s="35" t="e">
        <f t="shared" si="315"/>
        <v>#N/A</v>
      </c>
      <c r="AX694" s="35" t="e">
        <f t="shared" si="315"/>
        <v>#N/A</v>
      </c>
      <c r="AY694" s="35" t="e">
        <f t="shared" si="315"/>
        <v>#N/A</v>
      </c>
      <c r="AZ694" s="35" t="e">
        <f t="shared" si="315"/>
        <v>#N/A</v>
      </c>
      <c r="BA694" s="35" t="e">
        <f t="shared" si="315"/>
        <v>#N/A</v>
      </c>
      <c r="BB694" s="35" t="e">
        <f t="shared" si="315"/>
        <v>#N/A</v>
      </c>
      <c r="BC694" s="35" t="e">
        <f t="shared" si="315"/>
        <v>#N/A</v>
      </c>
      <c r="BD694" s="35" t="e">
        <f t="shared" si="316"/>
        <v>#N/A</v>
      </c>
      <c r="BE694" s="35" t="e">
        <f t="shared" si="316"/>
        <v>#N/A</v>
      </c>
      <c r="BF694" s="35" t="e">
        <f t="shared" si="316"/>
        <v>#N/A</v>
      </c>
      <c r="BG694" s="35" t="e">
        <f t="shared" si="316"/>
        <v>#N/A</v>
      </c>
      <c r="BH694" s="35" t="e">
        <f t="shared" si="316"/>
        <v>#N/A</v>
      </c>
      <c r="BI694" s="35" t="e">
        <f t="shared" si="316"/>
        <v>#N/A</v>
      </c>
      <c r="BJ694" s="35" t="e">
        <f t="shared" si="316"/>
        <v>#N/A</v>
      </c>
      <c r="BK694" s="35" t="e">
        <f t="shared" si="316"/>
        <v>#N/A</v>
      </c>
      <c r="BL694" s="35" t="e">
        <f t="shared" si="316"/>
        <v>#N/A</v>
      </c>
      <c r="BM694" s="35" t="e">
        <f t="shared" si="316"/>
        <v>#N/A</v>
      </c>
      <c r="BN694" s="35" t="e">
        <f t="shared" si="316"/>
        <v>#N/A</v>
      </c>
    </row>
    <row r="695" spans="3:66" hidden="1">
      <c r="C695" s="35" t="s">
        <v>13</v>
      </c>
      <c r="G695" s="35">
        <f>F689</f>
        <v>0</v>
      </c>
      <c r="H695" s="35">
        <f t="shared" si="313"/>
        <v>0</v>
      </c>
      <c r="I695" s="35">
        <f t="shared" si="313"/>
        <v>0</v>
      </c>
      <c r="J695" s="35">
        <f t="shared" si="313"/>
        <v>0</v>
      </c>
      <c r="K695" s="35">
        <f t="shared" si="313"/>
        <v>0</v>
      </c>
      <c r="L695" s="35">
        <f t="shared" si="313"/>
        <v>0</v>
      </c>
      <c r="M695" s="35">
        <f t="shared" si="313"/>
        <v>0</v>
      </c>
      <c r="N695" s="35">
        <f t="shared" si="313"/>
        <v>0</v>
      </c>
      <c r="O695" s="35">
        <f t="shared" si="313"/>
        <v>0</v>
      </c>
      <c r="P695" s="35">
        <f t="shared" si="313"/>
        <v>0</v>
      </c>
      <c r="Q695" s="35">
        <f t="shared" si="313"/>
        <v>0</v>
      </c>
      <c r="R695" s="35">
        <f t="shared" si="313"/>
        <v>0</v>
      </c>
      <c r="S695" s="35">
        <f t="shared" si="313"/>
        <v>0</v>
      </c>
      <c r="T695" s="35">
        <f t="shared" si="313"/>
        <v>0</v>
      </c>
      <c r="U695" s="35">
        <f t="shared" si="313"/>
        <v>0</v>
      </c>
      <c r="V695" s="35">
        <f t="shared" si="313"/>
        <v>0</v>
      </c>
      <c r="W695" s="35">
        <f t="shared" si="313"/>
        <v>0</v>
      </c>
      <c r="X695" s="35">
        <f t="shared" si="314"/>
        <v>0</v>
      </c>
      <c r="Y695" s="35">
        <f t="shared" si="314"/>
        <v>0</v>
      </c>
      <c r="Z695" s="35">
        <f t="shared" si="314"/>
        <v>0</v>
      </c>
      <c r="AA695" s="35">
        <f t="shared" si="314"/>
        <v>0</v>
      </c>
      <c r="AB695" s="35">
        <f t="shared" si="314"/>
        <v>0</v>
      </c>
      <c r="AC695" s="35">
        <f t="shared" si="314"/>
        <v>0</v>
      </c>
      <c r="AD695" s="35">
        <f t="shared" si="314"/>
        <v>0</v>
      </c>
      <c r="AE695" s="35">
        <f t="shared" si="314"/>
        <v>0</v>
      </c>
      <c r="AF695" s="35">
        <f t="shared" si="314"/>
        <v>0</v>
      </c>
      <c r="AG695" s="35">
        <f t="shared" si="314"/>
        <v>0</v>
      </c>
      <c r="AH695" s="35">
        <f t="shared" si="314"/>
        <v>0</v>
      </c>
      <c r="AI695" s="35">
        <f t="shared" si="314"/>
        <v>0</v>
      </c>
      <c r="AJ695" s="35">
        <f t="shared" si="314"/>
        <v>0</v>
      </c>
      <c r="AK695" s="35" t="e">
        <f t="shared" si="314"/>
        <v>#N/A</v>
      </c>
      <c r="AL695" s="35" t="e">
        <f t="shared" si="314"/>
        <v>#N/A</v>
      </c>
      <c r="AM695" s="35" t="e">
        <f t="shared" si="314"/>
        <v>#N/A</v>
      </c>
      <c r="AN695" s="35" t="e">
        <f t="shared" si="315"/>
        <v>#N/A</v>
      </c>
      <c r="AO695" s="35" t="e">
        <f t="shared" si="315"/>
        <v>#N/A</v>
      </c>
      <c r="AP695" s="35" t="e">
        <f t="shared" si="315"/>
        <v>#N/A</v>
      </c>
      <c r="AQ695" s="35" t="e">
        <f t="shared" si="315"/>
        <v>#N/A</v>
      </c>
      <c r="AR695" s="35" t="e">
        <f t="shared" si="315"/>
        <v>#N/A</v>
      </c>
      <c r="AS695" s="35" t="e">
        <f t="shared" si="315"/>
        <v>#N/A</v>
      </c>
      <c r="AT695" s="35" t="e">
        <f t="shared" si="315"/>
        <v>#N/A</v>
      </c>
      <c r="AU695" s="35" t="e">
        <f t="shared" si="315"/>
        <v>#N/A</v>
      </c>
      <c r="AV695" s="35" t="e">
        <f t="shared" si="315"/>
        <v>#N/A</v>
      </c>
      <c r="AW695" s="35" t="e">
        <f t="shared" si="315"/>
        <v>#N/A</v>
      </c>
      <c r="AX695" s="35" t="e">
        <f t="shared" si="315"/>
        <v>#N/A</v>
      </c>
      <c r="AY695" s="35" t="e">
        <f t="shared" si="315"/>
        <v>#N/A</v>
      </c>
      <c r="AZ695" s="35" t="e">
        <f t="shared" si="315"/>
        <v>#N/A</v>
      </c>
      <c r="BA695" s="35" t="e">
        <f t="shared" si="315"/>
        <v>#N/A</v>
      </c>
      <c r="BB695" s="35" t="e">
        <f t="shared" si="315"/>
        <v>#N/A</v>
      </c>
      <c r="BC695" s="35" t="e">
        <f t="shared" si="315"/>
        <v>#N/A</v>
      </c>
      <c r="BD695" s="35" t="e">
        <f t="shared" si="316"/>
        <v>#N/A</v>
      </c>
      <c r="BE695" s="35" t="e">
        <f t="shared" si="316"/>
        <v>#N/A</v>
      </c>
      <c r="BF695" s="35" t="e">
        <f t="shared" si="316"/>
        <v>#N/A</v>
      </c>
      <c r="BG695" s="35" t="e">
        <f t="shared" si="316"/>
        <v>#N/A</v>
      </c>
      <c r="BH695" s="35" t="e">
        <f t="shared" si="316"/>
        <v>#N/A</v>
      </c>
      <c r="BI695" s="35" t="e">
        <f t="shared" si="316"/>
        <v>#N/A</v>
      </c>
      <c r="BJ695" s="35" t="e">
        <f t="shared" si="316"/>
        <v>#N/A</v>
      </c>
      <c r="BK695" s="35" t="e">
        <f t="shared" si="316"/>
        <v>#N/A</v>
      </c>
      <c r="BL695" s="35" t="e">
        <f t="shared" si="316"/>
        <v>#N/A</v>
      </c>
      <c r="BM695" s="35" t="e">
        <f t="shared" si="316"/>
        <v>#N/A</v>
      </c>
      <c r="BN695" s="35" t="e">
        <f t="shared" si="316"/>
        <v>#N/A</v>
      </c>
    </row>
    <row r="696" spans="3:66" hidden="1"/>
    <row r="697" spans="3:66" hidden="1">
      <c r="C697" s="35" t="s">
        <v>12</v>
      </c>
      <c r="H697" s="35">
        <f>G691</f>
        <v>0</v>
      </c>
      <c r="I697" s="35">
        <f t="shared" ref="I697:X701" si="317">H691</f>
        <v>0</v>
      </c>
      <c r="J697" s="35">
        <f t="shared" si="317"/>
        <v>0</v>
      </c>
      <c r="K697" s="35">
        <f t="shared" si="317"/>
        <v>0</v>
      </c>
      <c r="L697" s="35">
        <f t="shared" si="317"/>
        <v>0</v>
      </c>
      <c r="M697" s="35">
        <f t="shared" si="317"/>
        <v>0</v>
      </c>
      <c r="N697" s="35">
        <f t="shared" si="317"/>
        <v>0</v>
      </c>
      <c r="O697" s="35">
        <f t="shared" si="317"/>
        <v>0</v>
      </c>
      <c r="P697" s="35">
        <f t="shared" si="317"/>
        <v>0</v>
      </c>
      <c r="Q697" s="35">
        <f t="shared" si="317"/>
        <v>0</v>
      </c>
      <c r="R697" s="35">
        <f t="shared" si="317"/>
        <v>0</v>
      </c>
      <c r="S697" s="35">
        <f t="shared" si="317"/>
        <v>0</v>
      </c>
      <c r="T697" s="35">
        <f t="shared" si="317"/>
        <v>0</v>
      </c>
      <c r="U697" s="35">
        <f t="shared" si="317"/>
        <v>0</v>
      </c>
      <c r="V697" s="35">
        <f t="shared" si="317"/>
        <v>0</v>
      </c>
      <c r="W697" s="35">
        <f t="shared" si="317"/>
        <v>0</v>
      </c>
      <c r="X697" s="35">
        <f t="shared" si="317"/>
        <v>0</v>
      </c>
      <c r="Y697" s="35">
        <f t="shared" ref="Y697:AN701" si="318">X691</f>
        <v>0</v>
      </c>
      <c r="Z697" s="35">
        <f t="shared" si="318"/>
        <v>0</v>
      </c>
      <c r="AA697" s="35">
        <f t="shared" si="318"/>
        <v>0</v>
      </c>
      <c r="AB697" s="35">
        <f t="shared" si="318"/>
        <v>0</v>
      </c>
      <c r="AC697" s="35">
        <f t="shared" si="318"/>
        <v>0</v>
      </c>
      <c r="AD697" s="35">
        <f t="shared" si="318"/>
        <v>0</v>
      </c>
      <c r="AE697" s="35">
        <f t="shared" si="318"/>
        <v>0</v>
      </c>
      <c r="AF697" s="35">
        <f t="shared" si="318"/>
        <v>0</v>
      </c>
      <c r="AG697" s="35">
        <f t="shared" si="318"/>
        <v>0</v>
      </c>
      <c r="AH697" s="35">
        <f t="shared" si="318"/>
        <v>0</v>
      </c>
      <c r="AI697" s="35">
        <f t="shared" si="318"/>
        <v>0</v>
      </c>
      <c r="AJ697" s="35">
        <f t="shared" si="318"/>
        <v>0</v>
      </c>
      <c r="AK697" s="35">
        <f t="shared" si="318"/>
        <v>0</v>
      </c>
      <c r="AL697" s="35">
        <f t="shared" si="318"/>
        <v>0</v>
      </c>
      <c r="AM697" s="35" t="e">
        <f t="shared" si="318"/>
        <v>#N/A</v>
      </c>
      <c r="AN697" s="35" t="e">
        <f t="shared" si="318"/>
        <v>#N/A</v>
      </c>
      <c r="AO697" s="35" t="e">
        <f t="shared" ref="AO697:BD701" si="319">AN691</f>
        <v>#N/A</v>
      </c>
      <c r="AP697" s="35" t="e">
        <f t="shared" si="319"/>
        <v>#N/A</v>
      </c>
      <c r="AQ697" s="35" t="e">
        <f t="shared" si="319"/>
        <v>#N/A</v>
      </c>
      <c r="AR697" s="35" t="e">
        <f t="shared" si="319"/>
        <v>#N/A</v>
      </c>
      <c r="AS697" s="35" t="e">
        <f t="shared" si="319"/>
        <v>#N/A</v>
      </c>
      <c r="AT697" s="35" t="e">
        <f t="shared" si="319"/>
        <v>#N/A</v>
      </c>
      <c r="AU697" s="35" t="e">
        <f t="shared" si="319"/>
        <v>#N/A</v>
      </c>
      <c r="AV697" s="35" t="e">
        <f t="shared" si="319"/>
        <v>#N/A</v>
      </c>
      <c r="AW697" s="35" t="e">
        <f t="shared" si="319"/>
        <v>#N/A</v>
      </c>
      <c r="AX697" s="35" t="e">
        <f t="shared" si="319"/>
        <v>#N/A</v>
      </c>
      <c r="AY697" s="35" t="e">
        <f t="shared" si="319"/>
        <v>#N/A</v>
      </c>
      <c r="AZ697" s="35" t="e">
        <f t="shared" si="319"/>
        <v>#N/A</v>
      </c>
      <c r="BA697" s="35" t="e">
        <f t="shared" si="319"/>
        <v>#N/A</v>
      </c>
      <c r="BB697" s="35" t="e">
        <f t="shared" si="319"/>
        <v>#N/A</v>
      </c>
      <c r="BC697" s="35" t="e">
        <f t="shared" si="319"/>
        <v>#N/A</v>
      </c>
      <c r="BD697" s="35" t="e">
        <f t="shared" si="319"/>
        <v>#N/A</v>
      </c>
      <c r="BE697" s="35" t="e">
        <f t="shared" ref="BE697:BN701" si="320">BD691</f>
        <v>#N/A</v>
      </c>
      <c r="BF697" s="35" t="e">
        <f t="shared" si="320"/>
        <v>#N/A</v>
      </c>
      <c r="BG697" s="35" t="e">
        <f t="shared" si="320"/>
        <v>#N/A</v>
      </c>
      <c r="BH697" s="35" t="e">
        <f t="shared" si="320"/>
        <v>#N/A</v>
      </c>
      <c r="BI697" s="35" t="e">
        <f t="shared" si="320"/>
        <v>#N/A</v>
      </c>
      <c r="BJ697" s="35" t="e">
        <f t="shared" si="320"/>
        <v>#N/A</v>
      </c>
      <c r="BK697" s="35" t="e">
        <f t="shared" si="320"/>
        <v>#N/A</v>
      </c>
      <c r="BL697" s="35" t="e">
        <f t="shared" si="320"/>
        <v>#N/A</v>
      </c>
      <c r="BM697" s="35" t="e">
        <f t="shared" si="320"/>
        <v>#N/A</v>
      </c>
      <c r="BN697" s="35" t="e">
        <f t="shared" si="320"/>
        <v>#N/A</v>
      </c>
    </row>
    <row r="698" spans="3:66" hidden="1">
      <c r="C698" s="35" t="s">
        <v>0</v>
      </c>
      <c r="H698" s="35">
        <f>G692</f>
        <v>0</v>
      </c>
      <c r="I698" s="35">
        <f t="shared" si="317"/>
        <v>0</v>
      </c>
      <c r="J698" s="35">
        <f t="shared" si="317"/>
        <v>0</v>
      </c>
      <c r="K698" s="35">
        <f t="shared" si="317"/>
        <v>0</v>
      </c>
      <c r="L698" s="35">
        <f t="shared" si="317"/>
        <v>0</v>
      </c>
      <c r="M698" s="35">
        <f t="shared" si="317"/>
        <v>0</v>
      </c>
      <c r="N698" s="35">
        <f t="shared" si="317"/>
        <v>0</v>
      </c>
      <c r="O698" s="35">
        <f t="shared" si="317"/>
        <v>0</v>
      </c>
      <c r="P698" s="35">
        <f t="shared" si="317"/>
        <v>0</v>
      </c>
      <c r="Q698" s="35">
        <f t="shared" si="317"/>
        <v>0</v>
      </c>
      <c r="R698" s="35">
        <f t="shared" si="317"/>
        <v>0</v>
      </c>
      <c r="S698" s="35">
        <f t="shared" si="317"/>
        <v>0</v>
      </c>
      <c r="T698" s="35">
        <f t="shared" si="317"/>
        <v>0</v>
      </c>
      <c r="U698" s="35">
        <f t="shared" si="317"/>
        <v>0</v>
      </c>
      <c r="V698" s="35">
        <f t="shared" si="317"/>
        <v>0</v>
      </c>
      <c r="W698" s="35">
        <f t="shared" si="317"/>
        <v>0</v>
      </c>
      <c r="X698" s="35">
        <f t="shared" si="317"/>
        <v>0</v>
      </c>
      <c r="Y698" s="35">
        <f t="shared" si="318"/>
        <v>0</v>
      </c>
      <c r="Z698" s="35">
        <f t="shared" si="318"/>
        <v>0</v>
      </c>
      <c r="AA698" s="35">
        <f t="shared" si="318"/>
        <v>0</v>
      </c>
      <c r="AB698" s="35">
        <f t="shared" si="318"/>
        <v>0</v>
      </c>
      <c r="AC698" s="35">
        <f t="shared" si="318"/>
        <v>0</v>
      </c>
      <c r="AD698" s="35">
        <f t="shared" si="318"/>
        <v>0</v>
      </c>
      <c r="AE698" s="35">
        <f t="shared" si="318"/>
        <v>0</v>
      </c>
      <c r="AF698" s="35">
        <f t="shared" si="318"/>
        <v>0</v>
      </c>
      <c r="AG698" s="35">
        <f t="shared" si="318"/>
        <v>0</v>
      </c>
      <c r="AH698" s="35">
        <f t="shared" si="318"/>
        <v>0</v>
      </c>
      <c r="AI698" s="35">
        <f t="shared" si="318"/>
        <v>0</v>
      </c>
      <c r="AJ698" s="35">
        <f t="shared" si="318"/>
        <v>0</v>
      </c>
      <c r="AK698" s="35">
        <f t="shared" si="318"/>
        <v>0</v>
      </c>
      <c r="AL698" s="35" t="e">
        <f t="shared" si="318"/>
        <v>#N/A</v>
      </c>
      <c r="AM698" s="35" t="e">
        <f t="shared" si="318"/>
        <v>#N/A</v>
      </c>
      <c r="AN698" s="35" t="e">
        <f t="shared" si="318"/>
        <v>#N/A</v>
      </c>
      <c r="AO698" s="35" t="e">
        <f t="shared" si="319"/>
        <v>#N/A</v>
      </c>
      <c r="AP698" s="35" t="e">
        <f t="shared" si="319"/>
        <v>#N/A</v>
      </c>
      <c r="AQ698" s="35" t="e">
        <f t="shared" si="319"/>
        <v>#N/A</v>
      </c>
      <c r="AR698" s="35" t="e">
        <f t="shared" si="319"/>
        <v>#N/A</v>
      </c>
      <c r="AS698" s="35" t="e">
        <f t="shared" si="319"/>
        <v>#N/A</v>
      </c>
      <c r="AT698" s="35" t="e">
        <f t="shared" si="319"/>
        <v>#N/A</v>
      </c>
      <c r="AU698" s="35" t="e">
        <f t="shared" si="319"/>
        <v>#N/A</v>
      </c>
      <c r="AV698" s="35" t="e">
        <f t="shared" si="319"/>
        <v>#N/A</v>
      </c>
      <c r="AW698" s="35" t="e">
        <f t="shared" si="319"/>
        <v>#N/A</v>
      </c>
      <c r="AX698" s="35" t="e">
        <f t="shared" si="319"/>
        <v>#N/A</v>
      </c>
      <c r="AY698" s="35" t="e">
        <f t="shared" si="319"/>
        <v>#N/A</v>
      </c>
      <c r="AZ698" s="35" t="e">
        <f t="shared" si="319"/>
        <v>#N/A</v>
      </c>
      <c r="BA698" s="35" t="e">
        <f t="shared" si="319"/>
        <v>#N/A</v>
      </c>
      <c r="BB698" s="35" t="e">
        <f t="shared" si="319"/>
        <v>#N/A</v>
      </c>
      <c r="BC698" s="35" t="e">
        <f t="shared" si="319"/>
        <v>#N/A</v>
      </c>
      <c r="BD698" s="35" t="e">
        <f t="shared" si="319"/>
        <v>#N/A</v>
      </c>
      <c r="BE698" s="35" t="e">
        <f t="shared" si="320"/>
        <v>#N/A</v>
      </c>
      <c r="BF698" s="35" t="e">
        <f t="shared" si="320"/>
        <v>#N/A</v>
      </c>
      <c r="BG698" s="35" t="e">
        <f t="shared" si="320"/>
        <v>#N/A</v>
      </c>
      <c r="BH698" s="35" t="e">
        <f t="shared" si="320"/>
        <v>#N/A</v>
      </c>
      <c r="BI698" s="35" t="e">
        <f t="shared" si="320"/>
        <v>#N/A</v>
      </c>
      <c r="BJ698" s="35" t="e">
        <f t="shared" si="320"/>
        <v>#N/A</v>
      </c>
      <c r="BK698" s="35" t="e">
        <f t="shared" si="320"/>
        <v>#N/A</v>
      </c>
      <c r="BL698" s="35" t="e">
        <f t="shared" si="320"/>
        <v>#N/A</v>
      </c>
      <c r="BM698" s="35" t="e">
        <f t="shared" si="320"/>
        <v>#N/A</v>
      </c>
      <c r="BN698" s="35" t="e">
        <f t="shared" si="320"/>
        <v>#N/A</v>
      </c>
    </row>
    <row r="699" spans="3:66" hidden="1">
      <c r="C699" s="35" t="s">
        <v>1</v>
      </c>
      <c r="H699" s="35">
        <f>G693</f>
        <v>0</v>
      </c>
      <c r="I699" s="35">
        <f t="shared" si="317"/>
        <v>0</v>
      </c>
      <c r="J699" s="35">
        <f t="shared" si="317"/>
        <v>0</v>
      </c>
      <c r="K699" s="35">
        <f t="shared" si="317"/>
        <v>0</v>
      </c>
      <c r="L699" s="35">
        <f t="shared" si="317"/>
        <v>0</v>
      </c>
      <c r="M699" s="35">
        <f t="shared" si="317"/>
        <v>0</v>
      </c>
      <c r="N699" s="35">
        <f t="shared" si="317"/>
        <v>0</v>
      </c>
      <c r="O699" s="35">
        <f t="shared" si="317"/>
        <v>0</v>
      </c>
      <c r="P699" s="35">
        <f t="shared" si="317"/>
        <v>0</v>
      </c>
      <c r="Q699" s="35">
        <f t="shared" si="317"/>
        <v>0</v>
      </c>
      <c r="R699" s="35">
        <f t="shared" si="317"/>
        <v>0</v>
      </c>
      <c r="S699" s="35">
        <f t="shared" si="317"/>
        <v>0</v>
      </c>
      <c r="T699" s="35">
        <f t="shared" si="317"/>
        <v>0</v>
      </c>
      <c r="U699" s="35">
        <f t="shared" si="317"/>
        <v>0</v>
      </c>
      <c r="V699" s="35">
        <f t="shared" si="317"/>
        <v>0</v>
      </c>
      <c r="W699" s="35">
        <f t="shared" si="317"/>
        <v>0</v>
      </c>
      <c r="X699" s="35">
        <f t="shared" si="317"/>
        <v>0</v>
      </c>
      <c r="Y699" s="35">
        <f t="shared" si="318"/>
        <v>0</v>
      </c>
      <c r="Z699" s="35">
        <f t="shared" si="318"/>
        <v>0</v>
      </c>
      <c r="AA699" s="35">
        <f t="shared" si="318"/>
        <v>0</v>
      </c>
      <c r="AB699" s="35">
        <f t="shared" si="318"/>
        <v>0</v>
      </c>
      <c r="AC699" s="35">
        <f t="shared" si="318"/>
        <v>0</v>
      </c>
      <c r="AD699" s="35">
        <f t="shared" si="318"/>
        <v>0</v>
      </c>
      <c r="AE699" s="35">
        <f t="shared" si="318"/>
        <v>0</v>
      </c>
      <c r="AF699" s="35">
        <f t="shared" si="318"/>
        <v>0</v>
      </c>
      <c r="AG699" s="35">
        <f t="shared" si="318"/>
        <v>0</v>
      </c>
      <c r="AH699" s="35">
        <f t="shared" si="318"/>
        <v>0</v>
      </c>
      <c r="AI699" s="35">
        <f t="shared" si="318"/>
        <v>0</v>
      </c>
      <c r="AJ699" s="35">
        <f t="shared" si="318"/>
        <v>0</v>
      </c>
      <c r="AK699" s="35">
        <f t="shared" si="318"/>
        <v>0</v>
      </c>
      <c r="AL699" s="35" t="e">
        <f t="shared" si="318"/>
        <v>#N/A</v>
      </c>
      <c r="AM699" s="35" t="e">
        <f t="shared" si="318"/>
        <v>#N/A</v>
      </c>
      <c r="AN699" s="35" t="e">
        <f t="shared" si="318"/>
        <v>#N/A</v>
      </c>
      <c r="AO699" s="35" t="e">
        <f t="shared" si="319"/>
        <v>#N/A</v>
      </c>
      <c r="AP699" s="35" t="e">
        <f t="shared" si="319"/>
        <v>#N/A</v>
      </c>
      <c r="AQ699" s="35" t="e">
        <f t="shared" si="319"/>
        <v>#N/A</v>
      </c>
      <c r="AR699" s="35" t="e">
        <f t="shared" si="319"/>
        <v>#N/A</v>
      </c>
      <c r="AS699" s="35" t="e">
        <f t="shared" si="319"/>
        <v>#N/A</v>
      </c>
      <c r="AT699" s="35" t="e">
        <f t="shared" si="319"/>
        <v>#N/A</v>
      </c>
      <c r="AU699" s="35" t="e">
        <f t="shared" si="319"/>
        <v>#N/A</v>
      </c>
      <c r="AV699" s="35" t="e">
        <f t="shared" si="319"/>
        <v>#N/A</v>
      </c>
      <c r="AW699" s="35" t="e">
        <f t="shared" si="319"/>
        <v>#N/A</v>
      </c>
      <c r="AX699" s="35" t="e">
        <f t="shared" si="319"/>
        <v>#N/A</v>
      </c>
      <c r="AY699" s="35" t="e">
        <f t="shared" si="319"/>
        <v>#N/A</v>
      </c>
      <c r="AZ699" s="35" t="e">
        <f t="shared" si="319"/>
        <v>#N/A</v>
      </c>
      <c r="BA699" s="35" t="e">
        <f t="shared" si="319"/>
        <v>#N/A</v>
      </c>
      <c r="BB699" s="35" t="e">
        <f t="shared" si="319"/>
        <v>#N/A</v>
      </c>
      <c r="BC699" s="35" t="e">
        <f t="shared" si="319"/>
        <v>#N/A</v>
      </c>
      <c r="BD699" s="35" t="e">
        <f t="shared" si="319"/>
        <v>#N/A</v>
      </c>
      <c r="BE699" s="35" t="e">
        <f t="shared" si="320"/>
        <v>#N/A</v>
      </c>
      <c r="BF699" s="35" t="e">
        <f t="shared" si="320"/>
        <v>#N/A</v>
      </c>
      <c r="BG699" s="35" t="e">
        <f t="shared" si="320"/>
        <v>#N/A</v>
      </c>
      <c r="BH699" s="35" t="e">
        <f t="shared" si="320"/>
        <v>#N/A</v>
      </c>
      <c r="BI699" s="35" t="e">
        <f t="shared" si="320"/>
        <v>#N/A</v>
      </c>
      <c r="BJ699" s="35" t="e">
        <f t="shared" si="320"/>
        <v>#N/A</v>
      </c>
      <c r="BK699" s="35" t="e">
        <f t="shared" si="320"/>
        <v>#N/A</v>
      </c>
      <c r="BL699" s="35" t="e">
        <f t="shared" si="320"/>
        <v>#N/A</v>
      </c>
      <c r="BM699" s="35" t="e">
        <f t="shared" si="320"/>
        <v>#N/A</v>
      </c>
      <c r="BN699" s="35" t="e">
        <f t="shared" si="320"/>
        <v>#N/A</v>
      </c>
    </row>
    <row r="700" spans="3:66" hidden="1">
      <c r="C700" s="35" t="s">
        <v>2</v>
      </c>
      <c r="H700" s="35">
        <f>G694</f>
        <v>0</v>
      </c>
      <c r="I700" s="35">
        <f t="shared" si="317"/>
        <v>0</v>
      </c>
      <c r="J700" s="35">
        <f t="shared" si="317"/>
        <v>0</v>
      </c>
      <c r="K700" s="35">
        <f t="shared" si="317"/>
        <v>0</v>
      </c>
      <c r="L700" s="35">
        <f t="shared" si="317"/>
        <v>0</v>
      </c>
      <c r="M700" s="35">
        <f t="shared" si="317"/>
        <v>0</v>
      </c>
      <c r="N700" s="35">
        <f t="shared" si="317"/>
        <v>0</v>
      </c>
      <c r="O700" s="35">
        <f t="shared" si="317"/>
        <v>0</v>
      </c>
      <c r="P700" s="35">
        <f t="shared" si="317"/>
        <v>0</v>
      </c>
      <c r="Q700" s="35">
        <f t="shared" si="317"/>
        <v>0</v>
      </c>
      <c r="R700" s="35">
        <f t="shared" si="317"/>
        <v>0</v>
      </c>
      <c r="S700" s="35">
        <f t="shared" si="317"/>
        <v>0</v>
      </c>
      <c r="T700" s="35">
        <f t="shared" si="317"/>
        <v>0</v>
      </c>
      <c r="U700" s="35">
        <f t="shared" si="317"/>
        <v>0</v>
      </c>
      <c r="V700" s="35">
        <f t="shared" si="317"/>
        <v>0</v>
      </c>
      <c r="W700" s="35">
        <f t="shared" si="317"/>
        <v>0</v>
      </c>
      <c r="X700" s="35">
        <f t="shared" si="317"/>
        <v>0</v>
      </c>
      <c r="Y700" s="35">
        <f t="shared" si="318"/>
        <v>0</v>
      </c>
      <c r="Z700" s="35">
        <f t="shared" si="318"/>
        <v>0</v>
      </c>
      <c r="AA700" s="35">
        <f t="shared" si="318"/>
        <v>0</v>
      </c>
      <c r="AB700" s="35">
        <f t="shared" si="318"/>
        <v>0</v>
      </c>
      <c r="AC700" s="35">
        <f t="shared" si="318"/>
        <v>0</v>
      </c>
      <c r="AD700" s="35">
        <f t="shared" si="318"/>
        <v>0</v>
      </c>
      <c r="AE700" s="35">
        <f t="shared" si="318"/>
        <v>0</v>
      </c>
      <c r="AF700" s="35">
        <f t="shared" si="318"/>
        <v>0</v>
      </c>
      <c r="AG700" s="35">
        <f t="shared" si="318"/>
        <v>0</v>
      </c>
      <c r="AH700" s="35">
        <f t="shared" si="318"/>
        <v>0</v>
      </c>
      <c r="AI700" s="35">
        <f t="shared" si="318"/>
        <v>0</v>
      </c>
      <c r="AJ700" s="35">
        <f t="shared" si="318"/>
        <v>0</v>
      </c>
      <c r="AK700" s="35">
        <f t="shared" si="318"/>
        <v>0</v>
      </c>
      <c r="AL700" s="35" t="e">
        <f t="shared" si="318"/>
        <v>#N/A</v>
      </c>
      <c r="AM700" s="35" t="e">
        <f t="shared" si="318"/>
        <v>#N/A</v>
      </c>
      <c r="AN700" s="35" t="e">
        <f t="shared" si="318"/>
        <v>#N/A</v>
      </c>
      <c r="AO700" s="35" t="e">
        <f t="shared" si="319"/>
        <v>#N/A</v>
      </c>
      <c r="AP700" s="35" t="e">
        <f t="shared" si="319"/>
        <v>#N/A</v>
      </c>
      <c r="AQ700" s="35" t="e">
        <f t="shared" si="319"/>
        <v>#N/A</v>
      </c>
      <c r="AR700" s="35" t="e">
        <f t="shared" si="319"/>
        <v>#N/A</v>
      </c>
      <c r="AS700" s="35" t="e">
        <f t="shared" si="319"/>
        <v>#N/A</v>
      </c>
      <c r="AT700" s="35" t="e">
        <f t="shared" si="319"/>
        <v>#N/A</v>
      </c>
      <c r="AU700" s="35" t="e">
        <f t="shared" si="319"/>
        <v>#N/A</v>
      </c>
      <c r="AV700" s="35" t="e">
        <f t="shared" si="319"/>
        <v>#N/A</v>
      </c>
      <c r="AW700" s="35" t="e">
        <f t="shared" si="319"/>
        <v>#N/A</v>
      </c>
      <c r="AX700" s="35" t="e">
        <f t="shared" si="319"/>
        <v>#N/A</v>
      </c>
      <c r="AY700" s="35" t="e">
        <f t="shared" si="319"/>
        <v>#N/A</v>
      </c>
      <c r="AZ700" s="35" t="e">
        <f t="shared" si="319"/>
        <v>#N/A</v>
      </c>
      <c r="BA700" s="35" t="e">
        <f t="shared" si="319"/>
        <v>#N/A</v>
      </c>
      <c r="BB700" s="35" t="e">
        <f t="shared" si="319"/>
        <v>#N/A</v>
      </c>
      <c r="BC700" s="35" t="e">
        <f t="shared" si="319"/>
        <v>#N/A</v>
      </c>
      <c r="BD700" s="35" t="e">
        <f t="shared" si="319"/>
        <v>#N/A</v>
      </c>
      <c r="BE700" s="35" t="e">
        <f t="shared" si="320"/>
        <v>#N/A</v>
      </c>
      <c r="BF700" s="35" t="e">
        <f t="shared" si="320"/>
        <v>#N/A</v>
      </c>
      <c r="BG700" s="35" t="e">
        <f t="shared" si="320"/>
        <v>#N/A</v>
      </c>
      <c r="BH700" s="35" t="e">
        <f t="shared" si="320"/>
        <v>#N/A</v>
      </c>
      <c r="BI700" s="35" t="e">
        <f t="shared" si="320"/>
        <v>#N/A</v>
      </c>
      <c r="BJ700" s="35" t="e">
        <f t="shared" si="320"/>
        <v>#N/A</v>
      </c>
      <c r="BK700" s="35" t="e">
        <f t="shared" si="320"/>
        <v>#N/A</v>
      </c>
      <c r="BL700" s="35" t="e">
        <f t="shared" si="320"/>
        <v>#N/A</v>
      </c>
      <c r="BM700" s="35" t="e">
        <f t="shared" si="320"/>
        <v>#N/A</v>
      </c>
      <c r="BN700" s="35" t="e">
        <f t="shared" si="320"/>
        <v>#N/A</v>
      </c>
    </row>
    <row r="701" spans="3:66" hidden="1">
      <c r="C701" s="35" t="s">
        <v>13</v>
      </c>
      <c r="H701" s="35">
        <f>G695</f>
        <v>0</v>
      </c>
      <c r="I701" s="35">
        <f t="shared" si="317"/>
        <v>0</v>
      </c>
      <c r="J701" s="35">
        <f t="shared" si="317"/>
        <v>0</v>
      </c>
      <c r="K701" s="35">
        <f t="shared" si="317"/>
        <v>0</v>
      </c>
      <c r="L701" s="35">
        <f t="shared" si="317"/>
        <v>0</v>
      </c>
      <c r="M701" s="35">
        <f t="shared" si="317"/>
        <v>0</v>
      </c>
      <c r="N701" s="35">
        <f t="shared" si="317"/>
        <v>0</v>
      </c>
      <c r="O701" s="35">
        <f t="shared" si="317"/>
        <v>0</v>
      </c>
      <c r="P701" s="35">
        <f t="shared" si="317"/>
        <v>0</v>
      </c>
      <c r="Q701" s="35">
        <f t="shared" si="317"/>
        <v>0</v>
      </c>
      <c r="R701" s="35">
        <f t="shared" si="317"/>
        <v>0</v>
      </c>
      <c r="S701" s="35">
        <f t="shared" si="317"/>
        <v>0</v>
      </c>
      <c r="T701" s="35">
        <f t="shared" si="317"/>
        <v>0</v>
      </c>
      <c r="U701" s="35">
        <f t="shared" si="317"/>
        <v>0</v>
      </c>
      <c r="V701" s="35">
        <f t="shared" si="317"/>
        <v>0</v>
      </c>
      <c r="W701" s="35">
        <f t="shared" si="317"/>
        <v>0</v>
      </c>
      <c r="X701" s="35">
        <f t="shared" si="317"/>
        <v>0</v>
      </c>
      <c r="Y701" s="35">
        <f t="shared" si="318"/>
        <v>0</v>
      </c>
      <c r="Z701" s="35">
        <f t="shared" si="318"/>
        <v>0</v>
      </c>
      <c r="AA701" s="35">
        <f t="shared" si="318"/>
        <v>0</v>
      </c>
      <c r="AB701" s="35">
        <f t="shared" si="318"/>
        <v>0</v>
      </c>
      <c r="AC701" s="35">
        <f t="shared" si="318"/>
        <v>0</v>
      </c>
      <c r="AD701" s="35">
        <f t="shared" si="318"/>
        <v>0</v>
      </c>
      <c r="AE701" s="35">
        <f t="shared" si="318"/>
        <v>0</v>
      </c>
      <c r="AF701" s="35">
        <f t="shared" si="318"/>
        <v>0</v>
      </c>
      <c r="AG701" s="35">
        <f t="shared" si="318"/>
        <v>0</v>
      </c>
      <c r="AH701" s="35">
        <f t="shared" si="318"/>
        <v>0</v>
      </c>
      <c r="AI701" s="35">
        <f t="shared" si="318"/>
        <v>0</v>
      </c>
      <c r="AJ701" s="35">
        <f t="shared" si="318"/>
        <v>0</v>
      </c>
      <c r="AK701" s="35">
        <f t="shared" si="318"/>
        <v>0</v>
      </c>
      <c r="AL701" s="35" t="e">
        <f t="shared" si="318"/>
        <v>#N/A</v>
      </c>
      <c r="AM701" s="35" t="e">
        <f t="shared" si="318"/>
        <v>#N/A</v>
      </c>
      <c r="AN701" s="35" t="e">
        <f t="shared" si="318"/>
        <v>#N/A</v>
      </c>
      <c r="AO701" s="35" t="e">
        <f t="shared" si="319"/>
        <v>#N/A</v>
      </c>
      <c r="AP701" s="35" t="e">
        <f t="shared" si="319"/>
        <v>#N/A</v>
      </c>
      <c r="AQ701" s="35" t="e">
        <f t="shared" si="319"/>
        <v>#N/A</v>
      </c>
      <c r="AR701" s="35" t="e">
        <f t="shared" si="319"/>
        <v>#N/A</v>
      </c>
      <c r="AS701" s="35" t="e">
        <f t="shared" si="319"/>
        <v>#N/A</v>
      </c>
      <c r="AT701" s="35" t="e">
        <f t="shared" si="319"/>
        <v>#N/A</v>
      </c>
      <c r="AU701" s="35" t="e">
        <f t="shared" si="319"/>
        <v>#N/A</v>
      </c>
      <c r="AV701" s="35" t="e">
        <f t="shared" si="319"/>
        <v>#N/A</v>
      </c>
      <c r="AW701" s="35" t="e">
        <f t="shared" si="319"/>
        <v>#N/A</v>
      </c>
      <c r="AX701" s="35" t="e">
        <f t="shared" si="319"/>
        <v>#N/A</v>
      </c>
      <c r="AY701" s="35" t="e">
        <f t="shared" si="319"/>
        <v>#N/A</v>
      </c>
      <c r="AZ701" s="35" t="e">
        <f t="shared" si="319"/>
        <v>#N/A</v>
      </c>
      <c r="BA701" s="35" t="e">
        <f t="shared" si="319"/>
        <v>#N/A</v>
      </c>
      <c r="BB701" s="35" t="e">
        <f t="shared" si="319"/>
        <v>#N/A</v>
      </c>
      <c r="BC701" s="35" t="e">
        <f t="shared" si="319"/>
        <v>#N/A</v>
      </c>
      <c r="BD701" s="35" t="e">
        <f t="shared" si="319"/>
        <v>#N/A</v>
      </c>
      <c r="BE701" s="35" t="e">
        <f t="shared" si="320"/>
        <v>#N/A</v>
      </c>
      <c r="BF701" s="35" t="e">
        <f t="shared" si="320"/>
        <v>#N/A</v>
      </c>
      <c r="BG701" s="35" t="e">
        <f t="shared" si="320"/>
        <v>#N/A</v>
      </c>
      <c r="BH701" s="35" t="e">
        <f t="shared" si="320"/>
        <v>#N/A</v>
      </c>
      <c r="BI701" s="35" t="e">
        <f t="shared" si="320"/>
        <v>#N/A</v>
      </c>
      <c r="BJ701" s="35" t="e">
        <f t="shared" si="320"/>
        <v>#N/A</v>
      </c>
      <c r="BK701" s="35" t="e">
        <f t="shared" si="320"/>
        <v>#N/A</v>
      </c>
      <c r="BL701" s="35" t="e">
        <f t="shared" si="320"/>
        <v>#N/A</v>
      </c>
      <c r="BM701" s="35" t="e">
        <f t="shared" si="320"/>
        <v>#N/A</v>
      </c>
      <c r="BN701" s="35" t="e">
        <f t="shared" si="320"/>
        <v>#N/A</v>
      </c>
    </row>
    <row r="702" spans="3:66" hidden="1"/>
    <row r="705" spans="1:66">
      <c r="A705" s="35" t="s">
        <v>20</v>
      </c>
      <c r="B705" s="39">
        <f>[7]Input!L106</f>
        <v>1900000</v>
      </c>
      <c r="D705" s="35">
        <f>B706</f>
        <v>2</v>
      </c>
      <c r="E705" s="35">
        <f t="shared" ref="E705:BN705" si="321">IF(D705&gt;0,D705-1,0)</f>
        <v>1</v>
      </c>
      <c r="F705" s="35">
        <f t="shared" si="321"/>
        <v>0</v>
      </c>
      <c r="G705" s="35">
        <f t="shared" si="321"/>
        <v>0</v>
      </c>
      <c r="H705" s="35">
        <f t="shared" si="321"/>
        <v>0</v>
      </c>
      <c r="I705" s="35">
        <f t="shared" si="321"/>
        <v>0</v>
      </c>
      <c r="J705" s="35">
        <f t="shared" si="321"/>
        <v>0</v>
      </c>
      <c r="K705" s="35">
        <f t="shared" si="321"/>
        <v>0</v>
      </c>
      <c r="L705" s="35">
        <f t="shared" si="321"/>
        <v>0</v>
      </c>
      <c r="M705" s="35">
        <f t="shared" si="321"/>
        <v>0</v>
      </c>
      <c r="N705" s="35">
        <f t="shared" si="321"/>
        <v>0</v>
      </c>
      <c r="O705" s="35">
        <f t="shared" si="321"/>
        <v>0</v>
      </c>
      <c r="P705" s="35">
        <f t="shared" si="321"/>
        <v>0</v>
      </c>
      <c r="Q705" s="35">
        <f t="shared" si="321"/>
        <v>0</v>
      </c>
      <c r="R705" s="35">
        <f t="shared" si="321"/>
        <v>0</v>
      </c>
      <c r="S705" s="35">
        <f t="shared" si="321"/>
        <v>0</v>
      </c>
      <c r="T705" s="35">
        <f t="shared" si="321"/>
        <v>0</v>
      </c>
      <c r="U705" s="35">
        <f t="shared" si="321"/>
        <v>0</v>
      </c>
      <c r="V705" s="35">
        <f t="shared" si="321"/>
        <v>0</v>
      </c>
      <c r="W705" s="35">
        <f t="shared" si="321"/>
        <v>0</v>
      </c>
      <c r="X705" s="35">
        <f t="shared" si="321"/>
        <v>0</v>
      </c>
      <c r="Y705" s="35">
        <f t="shared" si="321"/>
        <v>0</v>
      </c>
      <c r="Z705" s="35">
        <f t="shared" si="321"/>
        <v>0</v>
      </c>
      <c r="AA705" s="35">
        <f t="shared" si="321"/>
        <v>0</v>
      </c>
      <c r="AB705" s="35">
        <f t="shared" si="321"/>
        <v>0</v>
      </c>
      <c r="AC705" s="35">
        <f t="shared" si="321"/>
        <v>0</v>
      </c>
      <c r="AD705" s="35">
        <f t="shared" si="321"/>
        <v>0</v>
      </c>
      <c r="AE705" s="35">
        <f t="shared" si="321"/>
        <v>0</v>
      </c>
      <c r="AF705" s="35">
        <f t="shared" si="321"/>
        <v>0</v>
      </c>
      <c r="AG705" s="35">
        <f t="shared" si="321"/>
        <v>0</v>
      </c>
      <c r="AH705" s="35">
        <f t="shared" si="321"/>
        <v>0</v>
      </c>
      <c r="AI705" s="35">
        <f t="shared" si="321"/>
        <v>0</v>
      </c>
      <c r="AJ705" s="35">
        <f t="shared" si="321"/>
        <v>0</v>
      </c>
      <c r="AK705" s="35">
        <f t="shared" si="321"/>
        <v>0</v>
      </c>
      <c r="AL705" s="35">
        <f t="shared" si="321"/>
        <v>0</v>
      </c>
      <c r="AM705" s="35">
        <f t="shared" si="321"/>
        <v>0</v>
      </c>
      <c r="AN705" s="35">
        <f t="shared" si="321"/>
        <v>0</v>
      </c>
      <c r="AO705" s="35">
        <f t="shared" si="321"/>
        <v>0</v>
      </c>
      <c r="AP705" s="35">
        <f t="shared" si="321"/>
        <v>0</v>
      </c>
      <c r="AQ705" s="35">
        <f t="shared" si="321"/>
        <v>0</v>
      </c>
      <c r="AR705" s="35">
        <f t="shared" si="321"/>
        <v>0</v>
      </c>
      <c r="AS705" s="35">
        <f t="shared" si="321"/>
        <v>0</v>
      </c>
      <c r="AT705" s="35">
        <f t="shared" si="321"/>
        <v>0</v>
      </c>
      <c r="AU705" s="35">
        <f t="shared" si="321"/>
        <v>0</v>
      </c>
      <c r="AV705" s="35">
        <f t="shared" si="321"/>
        <v>0</v>
      </c>
      <c r="AW705" s="35">
        <f t="shared" si="321"/>
        <v>0</v>
      </c>
      <c r="AX705" s="35">
        <f t="shared" si="321"/>
        <v>0</v>
      </c>
      <c r="AY705" s="35">
        <f t="shared" si="321"/>
        <v>0</v>
      </c>
      <c r="AZ705" s="35">
        <f t="shared" si="321"/>
        <v>0</v>
      </c>
      <c r="BA705" s="35">
        <f t="shared" si="321"/>
        <v>0</v>
      </c>
      <c r="BB705" s="35">
        <f t="shared" si="321"/>
        <v>0</v>
      </c>
      <c r="BC705" s="35">
        <f t="shared" si="321"/>
        <v>0</v>
      </c>
      <c r="BD705" s="35">
        <f t="shared" si="321"/>
        <v>0</v>
      </c>
      <c r="BE705" s="35">
        <f t="shared" si="321"/>
        <v>0</v>
      </c>
      <c r="BF705" s="35">
        <f t="shared" si="321"/>
        <v>0</v>
      </c>
      <c r="BG705" s="35">
        <f t="shared" si="321"/>
        <v>0</v>
      </c>
      <c r="BH705" s="35">
        <f t="shared" si="321"/>
        <v>0</v>
      </c>
      <c r="BI705" s="35">
        <f t="shared" si="321"/>
        <v>0</v>
      </c>
      <c r="BJ705" s="35">
        <f t="shared" si="321"/>
        <v>0</v>
      </c>
      <c r="BK705" s="35">
        <f t="shared" si="321"/>
        <v>0</v>
      </c>
      <c r="BL705" s="35">
        <f t="shared" si="321"/>
        <v>0</v>
      </c>
      <c r="BM705" s="35">
        <f t="shared" si="321"/>
        <v>0</v>
      </c>
      <c r="BN705" s="35">
        <f t="shared" si="321"/>
        <v>0</v>
      </c>
    </row>
    <row r="706" spans="1:66" ht="18.75">
      <c r="A706" s="44" t="s">
        <v>18</v>
      </c>
      <c r="B706" s="44">
        <v>2</v>
      </c>
      <c r="C706" s="35" t="s">
        <v>12</v>
      </c>
      <c r="D706" s="39">
        <f t="shared" ref="D706:BN710" si="322">IFERROR(D718,0)+IFERROR(D724,0)+IFERROR(D730,0)+IFERROR(D736,0)+IFERROR(D742,0)</f>
        <v>380000</v>
      </c>
      <c r="E706" s="39">
        <f t="shared" si="322"/>
        <v>575341.89517528634</v>
      </c>
      <c r="F706" s="39">
        <f t="shared" si="322"/>
        <v>575341.89517528634</v>
      </c>
      <c r="G706" s="39">
        <f t="shared" si="322"/>
        <v>575341.89517528634</v>
      </c>
      <c r="H706" s="39">
        <f t="shared" si="322"/>
        <v>575341.89517528634</v>
      </c>
      <c r="I706" s="39">
        <f t="shared" si="322"/>
        <v>195341.89517528636</v>
      </c>
      <c r="J706" s="39">
        <f t="shared" si="322"/>
        <v>0</v>
      </c>
      <c r="K706" s="39">
        <f t="shared" si="322"/>
        <v>0</v>
      </c>
      <c r="L706" s="39">
        <f t="shared" si="322"/>
        <v>0</v>
      </c>
      <c r="M706" s="39">
        <f t="shared" si="322"/>
        <v>0</v>
      </c>
      <c r="N706" s="39">
        <f t="shared" si="322"/>
        <v>0</v>
      </c>
      <c r="O706" s="39">
        <f t="shared" si="322"/>
        <v>0</v>
      </c>
      <c r="P706" s="39">
        <f t="shared" si="322"/>
        <v>0</v>
      </c>
      <c r="Q706" s="39">
        <f t="shared" si="322"/>
        <v>0</v>
      </c>
      <c r="R706" s="39">
        <f t="shared" si="322"/>
        <v>0</v>
      </c>
      <c r="S706" s="39">
        <f t="shared" si="322"/>
        <v>0</v>
      </c>
      <c r="T706" s="39">
        <f t="shared" si="322"/>
        <v>0</v>
      </c>
      <c r="U706" s="39">
        <f t="shared" si="322"/>
        <v>0</v>
      </c>
      <c r="V706" s="39">
        <f t="shared" si="322"/>
        <v>0</v>
      </c>
      <c r="W706" s="39">
        <f t="shared" si="322"/>
        <v>0</v>
      </c>
      <c r="X706" s="39">
        <f t="shared" si="322"/>
        <v>0</v>
      </c>
      <c r="Y706" s="39">
        <f t="shared" si="322"/>
        <v>0</v>
      </c>
      <c r="Z706" s="39">
        <f t="shared" si="322"/>
        <v>0</v>
      </c>
      <c r="AA706" s="39">
        <f t="shared" si="322"/>
        <v>0</v>
      </c>
      <c r="AB706" s="39">
        <f t="shared" si="322"/>
        <v>0</v>
      </c>
      <c r="AC706" s="39">
        <f t="shared" si="322"/>
        <v>0</v>
      </c>
      <c r="AD706" s="39">
        <f t="shared" si="322"/>
        <v>0</v>
      </c>
      <c r="AE706" s="39">
        <f t="shared" si="322"/>
        <v>0</v>
      </c>
      <c r="AF706" s="39">
        <f t="shared" si="322"/>
        <v>0</v>
      </c>
      <c r="AG706" s="39">
        <f t="shared" si="322"/>
        <v>0</v>
      </c>
      <c r="AH706" s="39">
        <f t="shared" si="322"/>
        <v>0</v>
      </c>
      <c r="AI706" s="39">
        <f t="shared" si="322"/>
        <v>0</v>
      </c>
      <c r="AJ706" s="39">
        <f t="shared" si="322"/>
        <v>0</v>
      </c>
      <c r="AK706" s="39">
        <f t="shared" si="322"/>
        <v>0</v>
      </c>
      <c r="AL706" s="39">
        <f t="shared" si="322"/>
        <v>0</v>
      </c>
      <c r="AM706" s="39">
        <f t="shared" si="322"/>
        <v>0</v>
      </c>
      <c r="AN706" s="39">
        <f t="shared" si="322"/>
        <v>0</v>
      </c>
      <c r="AO706" s="39">
        <f t="shared" si="322"/>
        <v>0</v>
      </c>
      <c r="AP706" s="39">
        <f t="shared" si="322"/>
        <v>0</v>
      </c>
      <c r="AQ706" s="39">
        <f t="shared" si="322"/>
        <v>0</v>
      </c>
      <c r="AR706" s="39">
        <f t="shared" si="322"/>
        <v>0</v>
      </c>
      <c r="AS706" s="39">
        <f t="shared" si="322"/>
        <v>0</v>
      </c>
      <c r="AT706" s="39">
        <f t="shared" si="322"/>
        <v>0</v>
      </c>
      <c r="AU706" s="39">
        <f t="shared" si="322"/>
        <v>0</v>
      </c>
      <c r="AV706" s="39">
        <f t="shared" si="322"/>
        <v>0</v>
      </c>
      <c r="AW706" s="39">
        <f t="shared" si="322"/>
        <v>0</v>
      </c>
      <c r="AX706" s="39">
        <f t="shared" si="322"/>
        <v>0</v>
      </c>
      <c r="AY706" s="39">
        <f t="shared" si="322"/>
        <v>0</v>
      </c>
      <c r="AZ706" s="39">
        <f t="shared" si="322"/>
        <v>0</v>
      </c>
      <c r="BA706" s="39">
        <f t="shared" si="322"/>
        <v>0</v>
      </c>
      <c r="BB706" s="39">
        <f t="shared" si="322"/>
        <v>0</v>
      </c>
      <c r="BC706" s="39">
        <f t="shared" si="322"/>
        <v>0</v>
      </c>
      <c r="BD706" s="39">
        <f t="shared" si="322"/>
        <v>0</v>
      </c>
      <c r="BE706" s="39">
        <f t="shared" si="322"/>
        <v>0</v>
      </c>
      <c r="BF706" s="39">
        <f t="shared" si="322"/>
        <v>0</v>
      </c>
      <c r="BG706" s="39">
        <f t="shared" si="322"/>
        <v>0</v>
      </c>
      <c r="BH706" s="39">
        <f t="shared" si="322"/>
        <v>0</v>
      </c>
      <c r="BI706" s="39">
        <f t="shared" si="322"/>
        <v>0</v>
      </c>
      <c r="BJ706" s="39">
        <f t="shared" si="322"/>
        <v>0</v>
      </c>
      <c r="BK706" s="39">
        <f t="shared" si="322"/>
        <v>0</v>
      </c>
      <c r="BL706" s="39">
        <f t="shared" si="322"/>
        <v>0</v>
      </c>
      <c r="BM706" s="39">
        <f t="shared" si="322"/>
        <v>0</v>
      </c>
      <c r="BN706" s="39">
        <f t="shared" si="322"/>
        <v>0</v>
      </c>
    </row>
    <row r="707" spans="1:66">
      <c r="C707" s="35" t="s">
        <v>0</v>
      </c>
      <c r="D707" s="39">
        <f t="shared" si="322"/>
        <v>184658.10482471364</v>
      </c>
      <c r="E707" s="39">
        <f t="shared" si="322"/>
        <v>380000</v>
      </c>
      <c r="F707" s="39">
        <f t="shared" si="322"/>
        <v>380000</v>
      </c>
      <c r="G707" s="39">
        <f t="shared" si="322"/>
        <v>380000</v>
      </c>
      <c r="H707" s="39">
        <f t="shared" si="322"/>
        <v>380000</v>
      </c>
      <c r="I707" s="39">
        <f t="shared" si="322"/>
        <v>195341.89517528636</v>
      </c>
      <c r="J707" s="39">
        <f t="shared" si="322"/>
        <v>0</v>
      </c>
      <c r="K707" s="39">
        <f t="shared" si="322"/>
        <v>0</v>
      </c>
      <c r="L707" s="39">
        <f t="shared" si="322"/>
        <v>0</v>
      </c>
      <c r="M707" s="39">
        <f t="shared" si="322"/>
        <v>0</v>
      </c>
      <c r="N707" s="39">
        <f>IFERROR(N719,0)+IFERROR(N725,0)+IFERROR(N731,0)+IFERROR(N737,0)+IFERROR(N743,0)</f>
        <v>0</v>
      </c>
      <c r="O707" s="39">
        <f t="shared" si="322"/>
        <v>0</v>
      </c>
      <c r="P707" s="39">
        <f t="shared" si="322"/>
        <v>0</v>
      </c>
      <c r="Q707" s="39">
        <f t="shared" si="322"/>
        <v>0</v>
      </c>
      <c r="R707" s="39">
        <f t="shared" si="322"/>
        <v>0</v>
      </c>
      <c r="S707" s="39">
        <f t="shared" si="322"/>
        <v>0</v>
      </c>
      <c r="T707" s="39">
        <f t="shared" si="322"/>
        <v>0</v>
      </c>
      <c r="U707" s="39">
        <f t="shared" si="322"/>
        <v>0</v>
      </c>
      <c r="V707" s="39">
        <f t="shared" si="322"/>
        <v>0</v>
      </c>
      <c r="W707" s="39">
        <f t="shared" si="322"/>
        <v>0</v>
      </c>
      <c r="X707" s="39">
        <f t="shared" si="322"/>
        <v>0</v>
      </c>
      <c r="Y707" s="39">
        <f t="shared" si="322"/>
        <v>0</v>
      </c>
      <c r="Z707" s="39">
        <f t="shared" si="322"/>
        <v>0</v>
      </c>
      <c r="AA707" s="39">
        <f t="shared" si="322"/>
        <v>0</v>
      </c>
      <c r="AB707" s="39">
        <f t="shared" si="322"/>
        <v>0</v>
      </c>
      <c r="AC707" s="39">
        <f t="shared" si="322"/>
        <v>0</v>
      </c>
      <c r="AD707" s="39">
        <f t="shared" si="322"/>
        <v>0</v>
      </c>
      <c r="AE707" s="39">
        <f t="shared" si="322"/>
        <v>0</v>
      </c>
      <c r="AF707" s="39">
        <f t="shared" si="322"/>
        <v>0</v>
      </c>
      <c r="AG707" s="39">
        <f t="shared" si="322"/>
        <v>0</v>
      </c>
      <c r="AH707" s="39">
        <f t="shared" si="322"/>
        <v>0</v>
      </c>
      <c r="AI707" s="39">
        <f t="shared" si="322"/>
        <v>0</v>
      </c>
      <c r="AJ707" s="39">
        <f t="shared" si="322"/>
        <v>0</v>
      </c>
      <c r="AK707" s="39">
        <f t="shared" si="322"/>
        <v>0</v>
      </c>
      <c r="AL707" s="39">
        <f t="shared" si="322"/>
        <v>0</v>
      </c>
      <c r="AM707" s="39">
        <f t="shared" si="322"/>
        <v>0</v>
      </c>
      <c r="AN707" s="39">
        <f t="shared" si="322"/>
        <v>0</v>
      </c>
      <c r="AO707" s="39">
        <f t="shared" si="322"/>
        <v>0</v>
      </c>
      <c r="AP707" s="39">
        <f t="shared" si="322"/>
        <v>0</v>
      </c>
      <c r="AQ707" s="39">
        <f t="shared" si="322"/>
        <v>0</v>
      </c>
      <c r="AR707" s="39">
        <f t="shared" si="322"/>
        <v>0</v>
      </c>
      <c r="AS707" s="39">
        <f t="shared" si="322"/>
        <v>0</v>
      </c>
      <c r="AT707" s="39">
        <f t="shared" si="322"/>
        <v>0</v>
      </c>
      <c r="AU707" s="39">
        <f t="shared" si="322"/>
        <v>0</v>
      </c>
      <c r="AV707" s="39">
        <f t="shared" si="322"/>
        <v>0</v>
      </c>
      <c r="AW707" s="39">
        <f t="shared" si="322"/>
        <v>0</v>
      </c>
      <c r="AX707" s="39">
        <f t="shared" si="322"/>
        <v>0</v>
      </c>
      <c r="AY707" s="39">
        <f t="shared" si="322"/>
        <v>0</v>
      </c>
      <c r="AZ707" s="39">
        <f t="shared" si="322"/>
        <v>0</v>
      </c>
      <c r="BA707" s="39">
        <f t="shared" si="322"/>
        <v>0</v>
      </c>
      <c r="BB707" s="39">
        <f t="shared" si="322"/>
        <v>0</v>
      </c>
      <c r="BC707" s="39">
        <f t="shared" si="322"/>
        <v>0</v>
      </c>
      <c r="BD707" s="39">
        <f t="shared" si="322"/>
        <v>0</v>
      </c>
      <c r="BE707" s="39">
        <f t="shared" si="322"/>
        <v>0</v>
      </c>
      <c r="BF707" s="39">
        <f t="shared" si="322"/>
        <v>0</v>
      </c>
      <c r="BG707" s="39">
        <f t="shared" si="322"/>
        <v>0</v>
      </c>
      <c r="BH707" s="39">
        <f t="shared" si="322"/>
        <v>0</v>
      </c>
      <c r="BI707" s="39">
        <f t="shared" si="322"/>
        <v>0</v>
      </c>
      <c r="BJ707" s="39">
        <f t="shared" si="322"/>
        <v>0</v>
      </c>
      <c r="BK707" s="39">
        <f t="shared" si="322"/>
        <v>0</v>
      </c>
      <c r="BL707" s="39">
        <f t="shared" si="322"/>
        <v>0</v>
      </c>
      <c r="BM707" s="39">
        <f t="shared" si="322"/>
        <v>0</v>
      </c>
      <c r="BN707" s="39">
        <f t="shared" si="322"/>
        <v>0</v>
      </c>
    </row>
    <row r="708" spans="1:66">
      <c r="C708" s="35" t="s">
        <v>1</v>
      </c>
      <c r="D708" s="39">
        <f t="shared" si="322"/>
        <v>16175.87417882617</v>
      </c>
      <c r="E708" s="39">
        <f t="shared" si="322"/>
        <v>21667.958007079622</v>
      </c>
      <c r="F708" s="39">
        <f t="shared" si="322"/>
        <v>21667.958007079622</v>
      </c>
      <c r="G708" s="39">
        <f t="shared" si="322"/>
        <v>21667.958007079622</v>
      </c>
      <c r="H708" s="39">
        <f t="shared" si="322"/>
        <v>21667.958007079622</v>
      </c>
      <c r="I708" s="39">
        <f t="shared" si="322"/>
        <v>5492.0838282534514</v>
      </c>
      <c r="J708" s="39">
        <f t="shared" si="322"/>
        <v>0</v>
      </c>
      <c r="K708" s="39">
        <f t="shared" si="322"/>
        <v>0</v>
      </c>
      <c r="L708" s="39">
        <f t="shared" si="322"/>
        <v>0</v>
      </c>
      <c r="M708" s="39">
        <f t="shared" si="322"/>
        <v>0</v>
      </c>
      <c r="N708" s="39">
        <f t="shared" si="322"/>
        <v>0</v>
      </c>
      <c r="O708" s="39">
        <f t="shared" si="322"/>
        <v>0</v>
      </c>
      <c r="P708" s="39">
        <f t="shared" si="322"/>
        <v>0</v>
      </c>
      <c r="Q708" s="39">
        <f t="shared" si="322"/>
        <v>0</v>
      </c>
      <c r="R708" s="39">
        <f t="shared" si="322"/>
        <v>0</v>
      </c>
      <c r="S708" s="39">
        <f t="shared" si="322"/>
        <v>0</v>
      </c>
      <c r="T708" s="39">
        <f t="shared" si="322"/>
        <v>0</v>
      </c>
      <c r="U708" s="39">
        <f t="shared" si="322"/>
        <v>0</v>
      </c>
      <c r="V708" s="39">
        <f t="shared" si="322"/>
        <v>0</v>
      </c>
      <c r="W708" s="39">
        <f t="shared" si="322"/>
        <v>0</v>
      </c>
      <c r="X708" s="39">
        <f t="shared" si="322"/>
        <v>0</v>
      </c>
      <c r="Y708" s="39">
        <f t="shared" si="322"/>
        <v>0</v>
      </c>
      <c r="Z708" s="39">
        <f t="shared" si="322"/>
        <v>0</v>
      </c>
      <c r="AA708" s="39">
        <f t="shared" si="322"/>
        <v>0</v>
      </c>
      <c r="AB708" s="39">
        <f t="shared" si="322"/>
        <v>0</v>
      </c>
      <c r="AC708" s="39">
        <f t="shared" si="322"/>
        <v>0</v>
      </c>
      <c r="AD708" s="39">
        <f t="shared" si="322"/>
        <v>0</v>
      </c>
      <c r="AE708" s="39">
        <f t="shared" si="322"/>
        <v>0</v>
      </c>
      <c r="AF708" s="39">
        <f t="shared" si="322"/>
        <v>0</v>
      </c>
      <c r="AG708" s="39">
        <f t="shared" si="322"/>
        <v>0</v>
      </c>
      <c r="AH708" s="39">
        <f t="shared" si="322"/>
        <v>0</v>
      </c>
      <c r="AI708" s="39">
        <f t="shared" si="322"/>
        <v>0</v>
      </c>
      <c r="AJ708" s="39">
        <f t="shared" si="322"/>
        <v>0</v>
      </c>
      <c r="AK708" s="39">
        <f t="shared" si="322"/>
        <v>0</v>
      </c>
      <c r="AL708" s="39">
        <f t="shared" si="322"/>
        <v>0</v>
      </c>
      <c r="AM708" s="39">
        <f t="shared" si="322"/>
        <v>0</v>
      </c>
      <c r="AN708" s="39">
        <f t="shared" si="322"/>
        <v>0</v>
      </c>
      <c r="AO708" s="39">
        <f t="shared" si="322"/>
        <v>0</v>
      </c>
      <c r="AP708" s="39">
        <f t="shared" si="322"/>
        <v>0</v>
      </c>
      <c r="AQ708" s="39">
        <f t="shared" si="322"/>
        <v>0</v>
      </c>
      <c r="AR708" s="39">
        <f t="shared" si="322"/>
        <v>0</v>
      </c>
      <c r="AS708" s="39">
        <f t="shared" si="322"/>
        <v>0</v>
      </c>
      <c r="AT708" s="39">
        <f t="shared" si="322"/>
        <v>0</v>
      </c>
      <c r="AU708" s="39">
        <f t="shared" si="322"/>
        <v>0</v>
      </c>
      <c r="AV708" s="39">
        <f t="shared" si="322"/>
        <v>0</v>
      </c>
      <c r="AW708" s="39">
        <f t="shared" si="322"/>
        <v>0</v>
      </c>
      <c r="AX708" s="39">
        <f t="shared" si="322"/>
        <v>0</v>
      </c>
      <c r="AY708" s="39">
        <f t="shared" si="322"/>
        <v>0</v>
      </c>
      <c r="AZ708" s="39">
        <f t="shared" si="322"/>
        <v>0</v>
      </c>
      <c r="BA708" s="39">
        <f t="shared" si="322"/>
        <v>0</v>
      </c>
      <c r="BB708" s="39">
        <f t="shared" si="322"/>
        <v>0</v>
      </c>
      <c r="BC708" s="39">
        <f t="shared" si="322"/>
        <v>0</v>
      </c>
      <c r="BD708" s="39">
        <f t="shared" si="322"/>
        <v>0</v>
      </c>
      <c r="BE708" s="39">
        <f t="shared" si="322"/>
        <v>0</v>
      </c>
      <c r="BF708" s="39">
        <f t="shared" si="322"/>
        <v>0</v>
      </c>
      <c r="BG708" s="39">
        <f t="shared" si="322"/>
        <v>0</v>
      </c>
      <c r="BH708" s="39">
        <f t="shared" si="322"/>
        <v>0</v>
      </c>
      <c r="BI708" s="39">
        <f t="shared" si="322"/>
        <v>0</v>
      </c>
      <c r="BJ708" s="39">
        <f t="shared" si="322"/>
        <v>0</v>
      </c>
      <c r="BK708" s="39">
        <f t="shared" si="322"/>
        <v>0</v>
      </c>
      <c r="BL708" s="39">
        <f t="shared" si="322"/>
        <v>0</v>
      </c>
      <c r="BM708" s="39">
        <f t="shared" si="322"/>
        <v>0</v>
      </c>
      <c r="BN708" s="39">
        <f t="shared" si="322"/>
        <v>0</v>
      </c>
    </row>
    <row r="709" spans="1:66">
      <c r="C709" s="35" t="s">
        <v>2</v>
      </c>
      <c r="D709" s="39">
        <f t="shared" si="322"/>
        <v>200833.9790035398</v>
      </c>
      <c r="E709" s="39">
        <f t="shared" si="322"/>
        <v>401667.95800707961</v>
      </c>
      <c r="F709" s="39">
        <f t="shared" si="322"/>
        <v>401667.95800707961</v>
      </c>
      <c r="G709" s="39">
        <f t="shared" si="322"/>
        <v>401667.95800707961</v>
      </c>
      <c r="H709" s="39">
        <f t="shared" si="322"/>
        <v>401667.95800707961</v>
      </c>
      <c r="I709" s="39">
        <f t="shared" si="322"/>
        <v>200833.9790035398</v>
      </c>
      <c r="J709" s="39">
        <f t="shared" si="322"/>
        <v>0</v>
      </c>
      <c r="K709" s="39">
        <f t="shared" si="322"/>
        <v>0</v>
      </c>
      <c r="L709" s="39">
        <f t="shared" si="322"/>
        <v>0</v>
      </c>
      <c r="M709" s="39">
        <f t="shared" si="322"/>
        <v>0</v>
      </c>
      <c r="N709" s="39">
        <f t="shared" si="322"/>
        <v>0</v>
      </c>
      <c r="O709" s="39">
        <f t="shared" si="322"/>
        <v>0</v>
      </c>
      <c r="P709" s="39">
        <f t="shared" si="322"/>
        <v>0</v>
      </c>
      <c r="Q709" s="39">
        <f t="shared" si="322"/>
        <v>0</v>
      </c>
      <c r="R709" s="39">
        <f t="shared" si="322"/>
        <v>0</v>
      </c>
      <c r="S709" s="39">
        <f t="shared" si="322"/>
        <v>0</v>
      </c>
      <c r="T709" s="39">
        <f t="shared" si="322"/>
        <v>0</v>
      </c>
      <c r="U709" s="39">
        <f t="shared" si="322"/>
        <v>0</v>
      </c>
      <c r="V709" s="39">
        <f t="shared" si="322"/>
        <v>0</v>
      </c>
      <c r="W709" s="39">
        <f t="shared" si="322"/>
        <v>0</v>
      </c>
      <c r="X709" s="39">
        <f t="shared" si="322"/>
        <v>0</v>
      </c>
      <c r="Y709" s="39">
        <f t="shared" si="322"/>
        <v>0</v>
      </c>
      <c r="Z709" s="39">
        <f t="shared" si="322"/>
        <v>0</v>
      </c>
      <c r="AA709" s="39">
        <f t="shared" si="322"/>
        <v>0</v>
      </c>
      <c r="AB709" s="39">
        <f t="shared" si="322"/>
        <v>0</v>
      </c>
      <c r="AC709" s="39">
        <f t="shared" si="322"/>
        <v>0</v>
      </c>
      <c r="AD709" s="39">
        <f t="shared" si="322"/>
        <v>0</v>
      </c>
      <c r="AE709" s="39">
        <f t="shared" si="322"/>
        <v>0</v>
      </c>
      <c r="AF709" s="39">
        <f t="shared" si="322"/>
        <v>0</v>
      </c>
      <c r="AG709" s="39">
        <f t="shared" si="322"/>
        <v>0</v>
      </c>
      <c r="AH709" s="39">
        <f t="shared" si="322"/>
        <v>0</v>
      </c>
      <c r="AI709" s="39">
        <f t="shared" si="322"/>
        <v>0</v>
      </c>
      <c r="AJ709" s="39">
        <f t="shared" si="322"/>
        <v>0</v>
      </c>
      <c r="AK709" s="39">
        <f t="shared" si="322"/>
        <v>0</v>
      </c>
      <c r="AL709" s="39">
        <f t="shared" si="322"/>
        <v>0</v>
      </c>
      <c r="AM709" s="39">
        <f t="shared" si="322"/>
        <v>0</v>
      </c>
      <c r="AN709" s="39">
        <f t="shared" si="322"/>
        <v>0</v>
      </c>
      <c r="AO709" s="39">
        <f t="shared" si="322"/>
        <v>0</v>
      </c>
      <c r="AP709" s="39">
        <f t="shared" si="322"/>
        <v>0</v>
      </c>
      <c r="AQ709" s="39">
        <f t="shared" si="322"/>
        <v>0</v>
      </c>
      <c r="AR709" s="39">
        <f t="shared" si="322"/>
        <v>0</v>
      </c>
      <c r="AS709" s="39">
        <f t="shared" si="322"/>
        <v>0</v>
      </c>
      <c r="AT709" s="39">
        <f t="shared" si="322"/>
        <v>0</v>
      </c>
      <c r="AU709" s="39">
        <f t="shared" si="322"/>
        <v>0</v>
      </c>
      <c r="AV709" s="39">
        <f t="shared" si="322"/>
        <v>0</v>
      </c>
      <c r="AW709" s="39">
        <f t="shared" si="322"/>
        <v>0</v>
      </c>
      <c r="AX709" s="39">
        <f t="shared" si="322"/>
        <v>0</v>
      </c>
      <c r="AY709" s="39">
        <f t="shared" si="322"/>
        <v>0</v>
      </c>
      <c r="AZ709" s="39">
        <f t="shared" si="322"/>
        <v>0</v>
      </c>
      <c r="BA709" s="39">
        <f t="shared" si="322"/>
        <v>0</v>
      </c>
      <c r="BB709" s="39">
        <f t="shared" si="322"/>
        <v>0</v>
      </c>
      <c r="BC709" s="39">
        <f t="shared" si="322"/>
        <v>0</v>
      </c>
      <c r="BD709" s="39">
        <f t="shared" si="322"/>
        <v>0</v>
      </c>
      <c r="BE709" s="39">
        <f t="shared" si="322"/>
        <v>0</v>
      </c>
      <c r="BF709" s="39">
        <f t="shared" si="322"/>
        <v>0</v>
      </c>
      <c r="BG709" s="39">
        <f t="shared" si="322"/>
        <v>0</v>
      </c>
      <c r="BH709" s="39">
        <f t="shared" si="322"/>
        <v>0</v>
      </c>
      <c r="BI709" s="39">
        <f t="shared" si="322"/>
        <v>0</v>
      </c>
      <c r="BJ709" s="39">
        <f t="shared" si="322"/>
        <v>0</v>
      </c>
      <c r="BK709" s="39">
        <f t="shared" si="322"/>
        <v>0</v>
      </c>
      <c r="BL709" s="39">
        <f t="shared" si="322"/>
        <v>0</v>
      </c>
      <c r="BM709" s="39">
        <f t="shared" si="322"/>
        <v>0</v>
      </c>
      <c r="BN709" s="39">
        <f t="shared" si="322"/>
        <v>0</v>
      </c>
    </row>
    <row r="710" spans="1:66">
      <c r="C710" s="35" t="s">
        <v>13</v>
      </c>
      <c r="D710" s="39">
        <f t="shared" si="322"/>
        <v>195341.89517528636</v>
      </c>
      <c r="E710" s="39">
        <f t="shared" si="322"/>
        <v>195341.89517528636</v>
      </c>
      <c r="F710" s="39">
        <f t="shared" si="322"/>
        <v>195341.89517528636</v>
      </c>
      <c r="G710" s="39">
        <f t="shared" si="322"/>
        <v>195341.89517528636</v>
      </c>
      <c r="H710" s="39">
        <f t="shared" ref="H710:BN710" si="323">IFERROR(H722,0)+IFERROR(H728,0)+IFERROR(H734,0)+IFERROR(H740,0)+IFERROR(H746,0)</f>
        <v>195341.89517528636</v>
      </c>
      <c r="I710" s="39">
        <f t="shared" si="323"/>
        <v>0</v>
      </c>
      <c r="J710" s="39">
        <f t="shared" si="323"/>
        <v>0</v>
      </c>
      <c r="K710" s="39">
        <f t="shared" si="323"/>
        <v>0</v>
      </c>
      <c r="L710" s="39">
        <f t="shared" si="323"/>
        <v>0</v>
      </c>
      <c r="M710" s="39">
        <f t="shared" si="323"/>
        <v>0</v>
      </c>
      <c r="N710" s="39">
        <f t="shared" si="323"/>
        <v>0</v>
      </c>
      <c r="O710" s="39">
        <f t="shared" si="323"/>
        <v>0</v>
      </c>
      <c r="P710" s="39">
        <f t="shared" si="323"/>
        <v>0</v>
      </c>
      <c r="Q710" s="39">
        <f t="shared" si="323"/>
        <v>0</v>
      </c>
      <c r="R710" s="39">
        <f t="shared" si="323"/>
        <v>0</v>
      </c>
      <c r="S710" s="39">
        <f t="shared" si="323"/>
        <v>0</v>
      </c>
      <c r="T710" s="39">
        <f t="shared" si="323"/>
        <v>0</v>
      </c>
      <c r="U710" s="39">
        <f t="shared" si="323"/>
        <v>0</v>
      </c>
      <c r="V710" s="39">
        <f t="shared" si="323"/>
        <v>0</v>
      </c>
      <c r="W710" s="39">
        <f t="shared" si="323"/>
        <v>0</v>
      </c>
      <c r="X710" s="39">
        <f t="shared" si="323"/>
        <v>0</v>
      </c>
      <c r="Y710" s="39">
        <f t="shared" si="323"/>
        <v>0</v>
      </c>
      <c r="Z710" s="39">
        <f t="shared" si="323"/>
        <v>0</v>
      </c>
      <c r="AA710" s="39">
        <f t="shared" si="323"/>
        <v>0</v>
      </c>
      <c r="AB710" s="39">
        <f t="shared" si="323"/>
        <v>0</v>
      </c>
      <c r="AC710" s="39">
        <f t="shared" si="323"/>
        <v>0</v>
      </c>
      <c r="AD710" s="39">
        <f t="shared" si="323"/>
        <v>0</v>
      </c>
      <c r="AE710" s="39">
        <f t="shared" si="323"/>
        <v>0</v>
      </c>
      <c r="AF710" s="39">
        <f t="shared" si="323"/>
        <v>0</v>
      </c>
      <c r="AG710" s="39">
        <f t="shared" si="323"/>
        <v>0</v>
      </c>
      <c r="AH710" s="39">
        <f t="shared" si="323"/>
        <v>0</v>
      </c>
      <c r="AI710" s="39">
        <f t="shared" si="323"/>
        <v>0</v>
      </c>
      <c r="AJ710" s="39">
        <f t="shared" si="323"/>
        <v>0</v>
      </c>
      <c r="AK710" s="39">
        <f t="shared" si="323"/>
        <v>0</v>
      </c>
      <c r="AL710" s="39">
        <f t="shared" si="323"/>
        <v>0</v>
      </c>
      <c r="AM710" s="39">
        <f t="shared" si="323"/>
        <v>0</v>
      </c>
      <c r="AN710" s="39">
        <f t="shared" si="323"/>
        <v>0</v>
      </c>
      <c r="AO710" s="39">
        <f t="shared" si="323"/>
        <v>0</v>
      </c>
      <c r="AP710" s="39">
        <f t="shared" si="323"/>
        <v>0</v>
      </c>
      <c r="AQ710" s="39">
        <f t="shared" si="323"/>
        <v>0</v>
      </c>
      <c r="AR710" s="39">
        <f t="shared" si="323"/>
        <v>0</v>
      </c>
      <c r="AS710" s="39">
        <f t="shared" si="323"/>
        <v>0</v>
      </c>
      <c r="AT710" s="39">
        <f t="shared" si="323"/>
        <v>0</v>
      </c>
      <c r="AU710" s="39">
        <f t="shared" si="323"/>
        <v>0</v>
      </c>
      <c r="AV710" s="39">
        <f t="shared" si="323"/>
        <v>0</v>
      </c>
      <c r="AW710" s="39">
        <f t="shared" si="323"/>
        <v>0</v>
      </c>
      <c r="AX710" s="39">
        <f t="shared" si="323"/>
        <v>0</v>
      </c>
      <c r="AY710" s="39">
        <f t="shared" si="323"/>
        <v>0</v>
      </c>
      <c r="AZ710" s="39">
        <f t="shared" si="323"/>
        <v>0</v>
      </c>
      <c r="BA710" s="39">
        <f t="shared" si="323"/>
        <v>0</v>
      </c>
      <c r="BB710" s="39">
        <f t="shared" si="323"/>
        <v>0</v>
      </c>
      <c r="BC710" s="39">
        <f t="shared" si="323"/>
        <v>0</v>
      </c>
      <c r="BD710" s="39">
        <f t="shared" si="323"/>
        <v>0</v>
      </c>
      <c r="BE710" s="39">
        <f t="shared" si="323"/>
        <v>0</v>
      </c>
      <c r="BF710" s="39">
        <f t="shared" si="323"/>
        <v>0</v>
      </c>
      <c r="BG710" s="39">
        <f t="shared" si="323"/>
        <v>0</v>
      </c>
      <c r="BH710" s="39">
        <f t="shared" si="323"/>
        <v>0</v>
      </c>
      <c r="BI710" s="39">
        <f t="shared" si="323"/>
        <v>0</v>
      </c>
      <c r="BJ710" s="39">
        <f t="shared" si="323"/>
        <v>0</v>
      </c>
      <c r="BK710" s="39">
        <f t="shared" si="323"/>
        <v>0</v>
      </c>
      <c r="BL710" s="39">
        <f t="shared" si="323"/>
        <v>0</v>
      </c>
      <c r="BM710" s="39">
        <f t="shared" si="323"/>
        <v>0</v>
      </c>
      <c r="BN710" s="39">
        <f t="shared" si="323"/>
        <v>0</v>
      </c>
    </row>
    <row r="712" spans="1:66" hidden="1"/>
    <row r="713" spans="1:66" hidden="1"/>
    <row r="714" spans="1:66" hidden="1"/>
    <row r="715" spans="1:66" hidden="1"/>
    <row r="716" spans="1:66" hidden="1">
      <c r="A716" s="35" t="s">
        <v>17</v>
      </c>
      <c r="B716" s="35">
        <f>B705/5</f>
        <v>380000</v>
      </c>
      <c r="C716" s="45"/>
      <c r="D716" s="35">
        <v>2015</v>
      </c>
      <c r="E716" s="35">
        <v>2016</v>
      </c>
      <c r="F716" s="35">
        <v>2017</v>
      </c>
      <c r="G716" s="35">
        <v>2018</v>
      </c>
      <c r="H716" s="35">
        <v>2019</v>
      </c>
      <c r="I716" s="35">
        <v>2020</v>
      </c>
      <c r="J716" s="35">
        <v>2021</v>
      </c>
      <c r="K716" s="35">
        <v>2022</v>
      </c>
      <c r="L716" s="35">
        <v>2023</v>
      </c>
      <c r="M716" s="35">
        <v>2024</v>
      </c>
      <c r="N716" s="35">
        <v>2025</v>
      </c>
      <c r="O716" s="35">
        <v>2026</v>
      </c>
      <c r="P716" s="35">
        <v>2027</v>
      </c>
      <c r="Q716" s="35">
        <v>2028</v>
      </c>
      <c r="R716" s="35">
        <v>2029</v>
      </c>
      <c r="S716" s="35">
        <v>2030</v>
      </c>
      <c r="T716" s="35">
        <v>2031</v>
      </c>
      <c r="U716" s="35">
        <v>2032</v>
      </c>
      <c r="V716" s="35">
        <v>2033</v>
      </c>
      <c r="W716" s="35">
        <v>2034</v>
      </c>
      <c r="X716" s="35">
        <v>2035</v>
      </c>
      <c r="Y716" s="35">
        <v>2036</v>
      </c>
      <c r="Z716" s="35">
        <v>2037</v>
      </c>
      <c r="AA716" s="35">
        <v>2038</v>
      </c>
      <c r="AB716" s="35">
        <v>2039</v>
      </c>
      <c r="AC716" s="35">
        <v>2040</v>
      </c>
      <c r="AD716" s="35">
        <v>2041</v>
      </c>
      <c r="AE716" s="35">
        <v>2042</v>
      </c>
      <c r="AF716" s="35">
        <v>2043</v>
      </c>
      <c r="AG716" s="35">
        <v>2044</v>
      </c>
      <c r="AH716" s="35">
        <v>2045</v>
      </c>
      <c r="AI716" s="35">
        <v>2046</v>
      </c>
      <c r="AJ716" s="35">
        <v>2047</v>
      </c>
      <c r="AK716" s="35">
        <v>2048</v>
      </c>
      <c r="AL716" s="35">
        <v>2049</v>
      </c>
      <c r="AM716" s="35">
        <v>2050</v>
      </c>
      <c r="AN716" s="35">
        <v>2051</v>
      </c>
      <c r="AO716" s="35">
        <v>2052</v>
      </c>
      <c r="AP716" s="35">
        <v>2053</v>
      </c>
      <c r="AQ716" s="35">
        <v>2054</v>
      </c>
      <c r="AR716" s="35">
        <v>2055</v>
      </c>
      <c r="AS716" s="35">
        <v>2056</v>
      </c>
      <c r="AT716" s="35">
        <v>2057</v>
      </c>
      <c r="AU716" s="35">
        <v>2058</v>
      </c>
      <c r="AV716" s="35">
        <v>2059</v>
      </c>
      <c r="AW716" s="35">
        <v>2060</v>
      </c>
      <c r="AX716" s="35">
        <v>2061</v>
      </c>
      <c r="AY716" s="35">
        <v>2062</v>
      </c>
      <c r="AZ716" s="35">
        <v>2063</v>
      </c>
      <c r="BA716" s="35">
        <v>2064</v>
      </c>
      <c r="BB716" s="35">
        <v>2065</v>
      </c>
      <c r="BC716" s="35">
        <v>2066</v>
      </c>
      <c r="BD716" s="35">
        <v>2067</v>
      </c>
      <c r="BE716" s="35">
        <v>2068</v>
      </c>
      <c r="BF716" s="35">
        <v>2069</v>
      </c>
      <c r="BG716" s="35">
        <v>2070</v>
      </c>
      <c r="BH716" s="35">
        <v>2071</v>
      </c>
      <c r="BI716" s="35">
        <v>2072</v>
      </c>
      <c r="BJ716" s="35">
        <v>2073</v>
      </c>
      <c r="BK716" s="35">
        <v>2074</v>
      </c>
      <c r="BL716" s="35">
        <v>2075</v>
      </c>
      <c r="BM716" s="35">
        <v>2076</v>
      </c>
      <c r="BN716" s="35">
        <v>2077</v>
      </c>
    </row>
    <row r="717" spans="1:66" hidden="1">
      <c r="A717" s="35" t="s">
        <v>18</v>
      </c>
      <c r="B717" s="35">
        <f>B706</f>
        <v>2</v>
      </c>
      <c r="D717" s="35">
        <f>B717</f>
        <v>2</v>
      </c>
      <c r="E717" s="35">
        <f t="shared" ref="E717:BN717" si="324">IF(D717&gt;0,D717-1,0)</f>
        <v>1</v>
      </c>
      <c r="F717" s="35">
        <f t="shared" si="324"/>
        <v>0</v>
      </c>
      <c r="G717" s="35">
        <f t="shared" si="324"/>
        <v>0</v>
      </c>
      <c r="H717" s="35">
        <f t="shared" si="324"/>
        <v>0</v>
      </c>
      <c r="I717" s="35">
        <f t="shared" si="324"/>
        <v>0</v>
      </c>
      <c r="J717" s="35">
        <f t="shared" si="324"/>
        <v>0</v>
      </c>
      <c r="K717" s="35">
        <f t="shared" si="324"/>
        <v>0</v>
      </c>
      <c r="L717" s="35">
        <f t="shared" si="324"/>
        <v>0</v>
      </c>
      <c r="M717" s="35">
        <f t="shared" si="324"/>
        <v>0</v>
      </c>
      <c r="N717" s="35">
        <f t="shared" si="324"/>
        <v>0</v>
      </c>
      <c r="O717" s="35">
        <f t="shared" si="324"/>
        <v>0</v>
      </c>
      <c r="P717" s="35">
        <f t="shared" si="324"/>
        <v>0</v>
      </c>
      <c r="Q717" s="35">
        <f t="shared" si="324"/>
        <v>0</v>
      </c>
      <c r="R717" s="35">
        <f t="shared" si="324"/>
        <v>0</v>
      </c>
      <c r="S717" s="35">
        <f t="shared" si="324"/>
        <v>0</v>
      </c>
      <c r="T717" s="35">
        <f t="shared" si="324"/>
        <v>0</v>
      </c>
      <c r="U717" s="35">
        <f t="shared" si="324"/>
        <v>0</v>
      </c>
      <c r="V717" s="35">
        <f t="shared" si="324"/>
        <v>0</v>
      </c>
      <c r="W717" s="35">
        <f t="shared" si="324"/>
        <v>0</v>
      </c>
      <c r="X717" s="35">
        <f t="shared" si="324"/>
        <v>0</v>
      </c>
      <c r="Y717" s="35">
        <f t="shared" si="324"/>
        <v>0</v>
      </c>
      <c r="Z717" s="35">
        <f t="shared" si="324"/>
        <v>0</v>
      </c>
      <c r="AA717" s="35">
        <f t="shared" si="324"/>
        <v>0</v>
      </c>
      <c r="AB717" s="35">
        <f t="shared" si="324"/>
        <v>0</v>
      </c>
      <c r="AC717" s="35">
        <f t="shared" si="324"/>
        <v>0</v>
      </c>
      <c r="AD717" s="35">
        <f t="shared" si="324"/>
        <v>0</v>
      </c>
      <c r="AE717" s="35">
        <f t="shared" si="324"/>
        <v>0</v>
      </c>
      <c r="AF717" s="35">
        <f t="shared" si="324"/>
        <v>0</v>
      </c>
      <c r="AG717" s="35">
        <f t="shared" si="324"/>
        <v>0</v>
      </c>
      <c r="AH717" s="35">
        <f t="shared" si="324"/>
        <v>0</v>
      </c>
      <c r="AI717" s="35">
        <f t="shared" si="324"/>
        <v>0</v>
      </c>
      <c r="AJ717" s="35">
        <f t="shared" si="324"/>
        <v>0</v>
      </c>
      <c r="AK717" s="35">
        <f t="shared" si="324"/>
        <v>0</v>
      </c>
      <c r="AL717" s="35">
        <f t="shared" si="324"/>
        <v>0</v>
      </c>
      <c r="AM717" s="35">
        <f t="shared" si="324"/>
        <v>0</v>
      </c>
      <c r="AN717" s="35">
        <f t="shared" si="324"/>
        <v>0</v>
      </c>
      <c r="AO717" s="35">
        <f t="shared" si="324"/>
        <v>0</v>
      </c>
      <c r="AP717" s="35">
        <f t="shared" si="324"/>
        <v>0</v>
      </c>
      <c r="AQ717" s="35">
        <f t="shared" si="324"/>
        <v>0</v>
      </c>
      <c r="AR717" s="35">
        <f t="shared" si="324"/>
        <v>0</v>
      </c>
      <c r="AS717" s="35">
        <f t="shared" si="324"/>
        <v>0</v>
      </c>
      <c r="AT717" s="35">
        <f t="shared" si="324"/>
        <v>0</v>
      </c>
      <c r="AU717" s="35">
        <f t="shared" si="324"/>
        <v>0</v>
      </c>
      <c r="AV717" s="35">
        <f t="shared" si="324"/>
        <v>0</v>
      </c>
      <c r="AW717" s="35">
        <f t="shared" si="324"/>
        <v>0</v>
      </c>
      <c r="AX717" s="35">
        <f t="shared" si="324"/>
        <v>0</v>
      </c>
      <c r="AY717" s="35">
        <f t="shared" si="324"/>
        <v>0</v>
      </c>
      <c r="AZ717" s="35">
        <f t="shared" si="324"/>
        <v>0</v>
      </c>
      <c r="BA717" s="35">
        <f t="shared" si="324"/>
        <v>0</v>
      </c>
      <c r="BB717" s="35">
        <f t="shared" si="324"/>
        <v>0</v>
      </c>
      <c r="BC717" s="35">
        <f t="shared" si="324"/>
        <v>0</v>
      </c>
      <c r="BD717" s="35">
        <f t="shared" si="324"/>
        <v>0</v>
      </c>
      <c r="BE717" s="35">
        <f t="shared" si="324"/>
        <v>0</v>
      </c>
      <c r="BF717" s="35">
        <f t="shared" si="324"/>
        <v>0</v>
      </c>
      <c r="BG717" s="35">
        <f t="shared" si="324"/>
        <v>0</v>
      </c>
      <c r="BH717" s="35">
        <f t="shared" si="324"/>
        <v>0</v>
      </c>
      <c r="BI717" s="35">
        <f t="shared" si="324"/>
        <v>0</v>
      </c>
      <c r="BJ717" s="35">
        <f t="shared" si="324"/>
        <v>0</v>
      </c>
      <c r="BK717" s="35">
        <f t="shared" si="324"/>
        <v>0</v>
      </c>
      <c r="BL717" s="35">
        <f t="shared" si="324"/>
        <v>0</v>
      </c>
      <c r="BM717" s="35">
        <f t="shared" si="324"/>
        <v>0</v>
      </c>
      <c r="BN717" s="35">
        <f t="shared" si="324"/>
        <v>0</v>
      </c>
    </row>
    <row r="718" spans="1:66" hidden="1">
      <c r="D718" s="35">
        <f>B716</f>
        <v>380000</v>
      </c>
      <c r="E718" s="35">
        <f t="shared" ref="E718:BN718" si="325">D722</f>
        <v>195341.89517528636</v>
      </c>
      <c r="F718" s="35">
        <f t="shared" si="325"/>
        <v>0</v>
      </c>
      <c r="G718" s="35" t="e">
        <f t="shared" si="325"/>
        <v>#N/A</v>
      </c>
      <c r="H718" s="35" t="e">
        <f t="shared" si="325"/>
        <v>#N/A</v>
      </c>
      <c r="I718" s="35" t="e">
        <f t="shared" si="325"/>
        <v>#N/A</v>
      </c>
      <c r="J718" s="35" t="e">
        <f t="shared" si="325"/>
        <v>#N/A</v>
      </c>
      <c r="K718" s="35" t="e">
        <f t="shared" si="325"/>
        <v>#N/A</v>
      </c>
      <c r="L718" s="35" t="e">
        <f t="shared" si="325"/>
        <v>#N/A</v>
      </c>
      <c r="M718" s="35" t="e">
        <f t="shared" si="325"/>
        <v>#N/A</v>
      </c>
      <c r="N718" s="35" t="e">
        <f t="shared" si="325"/>
        <v>#N/A</v>
      </c>
      <c r="O718" s="35" t="e">
        <f t="shared" si="325"/>
        <v>#N/A</v>
      </c>
      <c r="P718" s="35" t="e">
        <f t="shared" si="325"/>
        <v>#N/A</v>
      </c>
      <c r="Q718" s="35" t="e">
        <f t="shared" si="325"/>
        <v>#N/A</v>
      </c>
      <c r="R718" s="35" t="e">
        <f t="shared" si="325"/>
        <v>#N/A</v>
      </c>
      <c r="S718" s="35" t="e">
        <f t="shared" si="325"/>
        <v>#N/A</v>
      </c>
      <c r="T718" s="35" t="e">
        <f t="shared" si="325"/>
        <v>#N/A</v>
      </c>
      <c r="U718" s="35" t="e">
        <f t="shared" si="325"/>
        <v>#N/A</v>
      </c>
      <c r="V718" s="35" t="e">
        <f t="shared" si="325"/>
        <v>#N/A</v>
      </c>
      <c r="W718" s="35" t="e">
        <f t="shared" si="325"/>
        <v>#N/A</v>
      </c>
      <c r="X718" s="35" t="e">
        <f t="shared" si="325"/>
        <v>#N/A</v>
      </c>
      <c r="Y718" s="35" t="e">
        <f t="shared" si="325"/>
        <v>#N/A</v>
      </c>
      <c r="Z718" s="35" t="e">
        <f t="shared" si="325"/>
        <v>#N/A</v>
      </c>
      <c r="AA718" s="35" t="e">
        <f t="shared" si="325"/>
        <v>#N/A</v>
      </c>
      <c r="AB718" s="35" t="e">
        <f t="shared" si="325"/>
        <v>#N/A</v>
      </c>
      <c r="AC718" s="35" t="e">
        <f t="shared" si="325"/>
        <v>#N/A</v>
      </c>
      <c r="AD718" s="35" t="e">
        <f t="shared" si="325"/>
        <v>#N/A</v>
      </c>
      <c r="AE718" s="35" t="e">
        <f t="shared" si="325"/>
        <v>#N/A</v>
      </c>
      <c r="AF718" s="35" t="e">
        <f t="shared" si="325"/>
        <v>#N/A</v>
      </c>
      <c r="AG718" s="35" t="e">
        <f t="shared" si="325"/>
        <v>#N/A</v>
      </c>
      <c r="AH718" s="35" t="e">
        <f t="shared" si="325"/>
        <v>#N/A</v>
      </c>
      <c r="AI718" s="35" t="e">
        <f t="shared" si="325"/>
        <v>#N/A</v>
      </c>
      <c r="AJ718" s="35" t="e">
        <f t="shared" si="325"/>
        <v>#N/A</v>
      </c>
      <c r="AK718" s="35" t="e">
        <f t="shared" si="325"/>
        <v>#N/A</v>
      </c>
      <c r="AL718" s="35" t="e">
        <f t="shared" si="325"/>
        <v>#N/A</v>
      </c>
      <c r="AM718" s="35" t="e">
        <f t="shared" si="325"/>
        <v>#N/A</v>
      </c>
      <c r="AN718" s="35" t="e">
        <f t="shared" si="325"/>
        <v>#N/A</v>
      </c>
      <c r="AO718" s="35" t="e">
        <f t="shared" si="325"/>
        <v>#N/A</v>
      </c>
      <c r="AP718" s="35" t="e">
        <f t="shared" si="325"/>
        <v>#N/A</v>
      </c>
      <c r="AQ718" s="35" t="e">
        <f t="shared" si="325"/>
        <v>#N/A</v>
      </c>
      <c r="AR718" s="35" t="e">
        <f t="shared" si="325"/>
        <v>#N/A</v>
      </c>
      <c r="AS718" s="35" t="e">
        <f t="shared" si="325"/>
        <v>#N/A</v>
      </c>
      <c r="AT718" s="35" t="e">
        <f t="shared" si="325"/>
        <v>#N/A</v>
      </c>
      <c r="AU718" s="35" t="e">
        <f t="shared" si="325"/>
        <v>#N/A</v>
      </c>
      <c r="AV718" s="35" t="e">
        <f t="shared" si="325"/>
        <v>#N/A</v>
      </c>
      <c r="AW718" s="35" t="e">
        <f t="shared" si="325"/>
        <v>#N/A</v>
      </c>
      <c r="AX718" s="35" t="e">
        <f t="shared" si="325"/>
        <v>#N/A</v>
      </c>
      <c r="AY718" s="35" t="e">
        <f t="shared" si="325"/>
        <v>#N/A</v>
      </c>
      <c r="AZ718" s="35" t="e">
        <f t="shared" si="325"/>
        <v>#N/A</v>
      </c>
      <c r="BA718" s="35" t="e">
        <f t="shared" si="325"/>
        <v>#N/A</v>
      </c>
      <c r="BB718" s="35" t="e">
        <f t="shared" si="325"/>
        <v>#N/A</v>
      </c>
      <c r="BC718" s="35" t="e">
        <f t="shared" si="325"/>
        <v>#N/A</v>
      </c>
      <c r="BD718" s="35" t="e">
        <f t="shared" si="325"/>
        <v>#N/A</v>
      </c>
      <c r="BE718" s="35" t="e">
        <f t="shared" si="325"/>
        <v>#N/A</v>
      </c>
      <c r="BF718" s="35" t="e">
        <f t="shared" si="325"/>
        <v>#N/A</v>
      </c>
      <c r="BG718" s="35" t="e">
        <f t="shared" si="325"/>
        <v>#N/A</v>
      </c>
      <c r="BH718" s="35" t="e">
        <f t="shared" si="325"/>
        <v>#N/A</v>
      </c>
      <c r="BI718" s="35" t="e">
        <f t="shared" si="325"/>
        <v>#N/A</v>
      </c>
      <c r="BJ718" s="35" t="e">
        <f t="shared" si="325"/>
        <v>#N/A</v>
      </c>
      <c r="BK718" s="35" t="e">
        <f t="shared" si="325"/>
        <v>#N/A</v>
      </c>
      <c r="BL718" s="35" t="e">
        <f t="shared" si="325"/>
        <v>#N/A</v>
      </c>
      <c r="BM718" s="35" t="e">
        <f t="shared" si="325"/>
        <v>#N/A</v>
      </c>
      <c r="BN718" s="35" t="e">
        <f t="shared" si="325"/>
        <v>#N/A</v>
      </c>
    </row>
    <row r="719" spans="1:66" hidden="1">
      <c r="C719" s="35" t="s">
        <v>0</v>
      </c>
      <c r="D719" s="35">
        <f>IF($D717&gt;=1,($B716/HLOOKUP($D717,'[7]Annuity Cal'!$H$7:$BE$11,2,FALSE))*HLOOKUP(D717,'[7]Annuity Cal'!$H$7:$BE$11,3,FALSE),(IF(D717&lt;=(-1),D717,0)))</f>
        <v>184658.10482471364</v>
      </c>
      <c r="E719" s="35">
        <f>IF($D717&gt;=1,($B716/HLOOKUP($D717,'[7]Annuity Cal'!$H$7:$BE$11,2,FALSE))*HLOOKUP(E717,'[7]Annuity Cal'!$H$7:$BE$11,3,FALSE),(IF(E717&lt;=(-1),E717,0)))</f>
        <v>195341.89517528636</v>
      </c>
      <c r="F719" s="35" t="e">
        <f>IF($D717&gt;=1,($B716/HLOOKUP($D717,'[7]Annuity Cal'!$H$7:$BE$11,2,FALSE))*HLOOKUP(F717,'[7]Annuity Cal'!$H$7:$BE$11,3,FALSE),(IF(F717&lt;=(-1),F717,0)))</f>
        <v>#N/A</v>
      </c>
      <c r="G719" s="35" t="e">
        <f>IF($D717&gt;=1,($B716/HLOOKUP($D717,'[7]Annuity Cal'!$H$7:$BE$11,2,FALSE))*HLOOKUP(G717,'[7]Annuity Cal'!$H$7:$BE$11,3,FALSE),(IF(G717&lt;=(-1),G717,0)))</f>
        <v>#N/A</v>
      </c>
      <c r="H719" s="35" t="e">
        <f>IF($D717&gt;=1,($B716/HLOOKUP($D717,'[7]Annuity Cal'!$H$7:$BE$11,2,FALSE))*HLOOKUP(H717,'[7]Annuity Cal'!$H$7:$BE$11,3,FALSE),(IF(H717&lt;=(-1),H717,0)))</f>
        <v>#N/A</v>
      </c>
      <c r="I719" s="35" t="e">
        <f>IF($D717&gt;=1,($B716/HLOOKUP($D717,'[7]Annuity Cal'!$H$7:$BE$11,2,FALSE))*HLOOKUP(I717,'[7]Annuity Cal'!$H$7:$BE$11,3,FALSE),(IF(I717&lt;=(-1),I717,0)))</f>
        <v>#N/A</v>
      </c>
      <c r="J719" s="35" t="e">
        <f>IF($D717&gt;=1,($B716/HLOOKUP($D717,'[7]Annuity Cal'!$H$7:$BE$11,2,FALSE))*HLOOKUP(J717,'[7]Annuity Cal'!$H$7:$BE$11,3,FALSE),(IF(J717&lt;=(-1),J717,0)))</f>
        <v>#N/A</v>
      </c>
      <c r="K719" s="35" t="e">
        <f>IF($D717&gt;=1,($B716/HLOOKUP($D717,'[7]Annuity Cal'!$H$7:$BE$11,2,FALSE))*HLOOKUP(K717,'[7]Annuity Cal'!$H$7:$BE$11,3,FALSE),(IF(K717&lt;=(-1),K717,0)))</f>
        <v>#N/A</v>
      </c>
      <c r="L719" s="35" t="e">
        <f>IF($D717&gt;=1,($B716/HLOOKUP($D717,'[7]Annuity Cal'!$H$7:$BE$11,2,FALSE))*HLOOKUP(L717,'[7]Annuity Cal'!$H$7:$BE$11,3,FALSE),(IF(L717&lt;=(-1),L717,0)))</f>
        <v>#N/A</v>
      </c>
      <c r="M719" s="35" t="e">
        <f>IF($D717&gt;=1,($B716/HLOOKUP($D717,'[7]Annuity Cal'!$H$7:$BE$11,2,FALSE))*HLOOKUP(M717,'[7]Annuity Cal'!$H$7:$BE$11,3,FALSE),(IF(M717&lt;=(-1),M717,0)))</f>
        <v>#N/A</v>
      </c>
      <c r="N719" s="35" t="e">
        <f>IF($D717&gt;=1,($B716/HLOOKUP($D717,'[7]Annuity Cal'!$H$7:$BE$11,2,FALSE))*HLOOKUP(N717,'[7]Annuity Cal'!$H$7:$BE$11,3,FALSE),(IF(N717&lt;=(-1),N717,0)))</f>
        <v>#N/A</v>
      </c>
      <c r="O719" s="35" t="e">
        <f>IF($D717&gt;=1,($B716/HLOOKUP($D717,'[7]Annuity Cal'!$H$7:$BE$11,2,FALSE))*HLOOKUP(O717,'[7]Annuity Cal'!$H$7:$BE$11,3,FALSE),(IF(O717&lt;=(-1),O717,0)))</f>
        <v>#N/A</v>
      </c>
      <c r="P719" s="35" t="e">
        <f>IF($D717&gt;=1,($B716/HLOOKUP($D717,'[7]Annuity Cal'!$H$7:$BE$11,2,FALSE))*HLOOKUP(P717,'[7]Annuity Cal'!$H$7:$BE$11,3,FALSE),(IF(P717&lt;=(-1),P717,0)))</f>
        <v>#N/A</v>
      </c>
      <c r="Q719" s="35" t="e">
        <f>IF($D717&gt;=1,($B716/HLOOKUP($D717,'[7]Annuity Cal'!$H$7:$BE$11,2,FALSE))*HLOOKUP(Q717,'[7]Annuity Cal'!$H$7:$BE$11,3,FALSE),(IF(Q717&lt;=(-1),Q717,0)))</f>
        <v>#N/A</v>
      </c>
      <c r="R719" s="35" t="e">
        <f>IF($D717&gt;=1,($B716/HLOOKUP($D717,'[7]Annuity Cal'!$H$7:$BE$11,2,FALSE))*HLOOKUP(R717,'[7]Annuity Cal'!$H$7:$BE$11,3,FALSE),(IF(R717&lt;=(-1),R717,0)))</f>
        <v>#N/A</v>
      </c>
      <c r="S719" s="35" t="e">
        <f>IF($D717&gt;=1,($B716/HLOOKUP($D717,'[7]Annuity Cal'!$H$7:$BE$11,2,FALSE))*HLOOKUP(S717,'[7]Annuity Cal'!$H$7:$BE$11,3,FALSE),(IF(S717&lt;=(-1),S717,0)))</f>
        <v>#N/A</v>
      </c>
      <c r="T719" s="35" t="e">
        <f>IF($D717&gt;=1,($B716/HLOOKUP($D717,'[7]Annuity Cal'!$H$7:$BE$11,2,FALSE))*HLOOKUP(T717,'[7]Annuity Cal'!$H$7:$BE$11,3,FALSE),(IF(T717&lt;=(-1),T717,0)))</f>
        <v>#N/A</v>
      </c>
      <c r="U719" s="35" t="e">
        <f>IF($D717&gt;=1,($B716/HLOOKUP($D717,'[7]Annuity Cal'!$H$7:$BE$11,2,FALSE))*HLOOKUP(U717,'[7]Annuity Cal'!$H$7:$BE$11,3,FALSE),(IF(U717&lt;=(-1),U717,0)))</f>
        <v>#N/A</v>
      </c>
      <c r="V719" s="35" t="e">
        <f>IF($D717&gt;=1,($B716/HLOOKUP($D717,'[7]Annuity Cal'!$H$7:$BE$11,2,FALSE))*HLOOKUP(V717,'[7]Annuity Cal'!$H$7:$BE$11,3,FALSE),(IF(V717&lt;=(-1),V717,0)))</f>
        <v>#N/A</v>
      </c>
      <c r="W719" s="35" t="e">
        <f>IF($D717&gt;=1,($B716/HLOOKUP($D717,'[7]Annuity Cal'!$H$7:$BE$11,2,FALSE))*HLOOKUP(W717,'[7]Annuity Cal'!$H$7:$BE$11,3,FALSE),(IF(W717&lt;=(-1),W717,0)))</f>
        <v>#N/A</v>
      </c>
      <c r="X719" s="35" t="e">
        <f>IF($D717&gt;=1,($B716/HLOOKUP($D717,'[7]Annuity Cal'!$H$7:$BE$11,2,FALSE))*HLOOKUP(X717,'[7]Annuity Cal'!$H$7:$BE$11,3,FALSE),(IF(X717&lt;=(-1),X717,0)))</f>
        <v>#N/A</v>
      </c>
      <c r="Y719" s="35" t="e">
        <f>IF($D717&gt;=1,($B716/HLOOKUP($D717,'[7]Annuity Cal'!$H$7:$BE$11,2,FALSE))*HLOOKUP(Y717,'[7]Annuity Cal'!$H$7:$BE$11,3,FALSE),(IF(Y717&lt;=(-1),Y717,0)))</f>
        <v>#N/A</v>
      </c>
      <c r="Z719" s="35" t="e">
        <f>IF($D717&gt;=1,($B716/HLOOKUP($D717,'[7]Annuity Cal'!$H$7:$BE$11,2,FALSE))*HLOOKUP(Z717,'[7]Annuity Cal'!$H$7:$BE$11,3,FALSE),(IF(Z717&lt;=(-1),Z717,0)))</f>
        <v>#N/A</v>
      </c>
      <c r="AA719" s="35" t="e">
        <f>IF($D717&gt;=1,($B716/HLOOKUP($D717,'[7]Annuity Cal'!$H$7:$BE$11,2,FALSE))*HLOOKUP(AA717,'[7]Annuity Cal'!$H$7:$BE$11,3,FALSE),(IF(AA717&lt;=(-1),AA717,0)))</f>
        <v>#N/A</v>
      </c>
      <c r="AB719" s="35" t="e">
        <f>IF($D717&gt;=1,($B716/HLOOKUP($D717,'[7]Annuity Cal'!$H$7:$BE$11,2,FALSE))*HLOOKUP(AB717,'[7]Annuity Cal'!$H$7:$BE$11,3,FALSE),(IF(AB717&lt;=(-1),AB717,0)))</f>
        <v>#N/A</v>
      </c>
      <c r="AC719" s="35" t="e">
        <f>IF($D717&gt;=1,($B716/HLOOKUP($D717,'[7]Annuity Cal'!$H$7:$BE$11,2,FALSE))*HLOOKUP(AC717,'[7]Annuity Cal'!$H$7:$BE$11,3,FALSE),(IF(AC717&lt;=(-1),AC717,0)))</f>
        <v>#N/A</v>
      </c>
      <c r="AD719" s="35" t="e">
        <f>IF($D717&gt;=1,($B716/HLOOKUP($D717,'[7]Annuity Cal'!$H$7:$BE$11,2,FALSE))*HLOOKUP(AD717,'[7]Annuity Cal'!$H$7:$BE$11,3,FALSE),(IF(AD717&lt;=(-1),AD717,0)))</f>
        <v>#N/A</v>
      </c>
      <c r="AE719" s="35" t="e">
        <f>IF($D717&gt;=1,($B716/HLOOKUP($D717,'[7]Annuity Cal'!$H$7:$BE$11,2,FALSE))*HLOOKUP(AE717,'[7]Annuity Cal'!$H$7:$BE$11,3,FALSE),(IF(AE717&lt;=(-1),AE717,0)))</f>
        <v>#N/A</v>
      </c>
      <c r="AF719" s="35" t="e">
        <f>IF($D717&gt;=1,($B716/HLOOKUP($D717,'[7]Annuity Cal'!$H$7:$BE$11,2,FALSE))*HLOOKUP(AF717,'[7]Annuity Cal'!$H$7:$BE$11,3,FALSE),(IF(AF717&lt;=(-1),AF717,0)))</f>
        <v>#N/A</v>
      </c>
      <c r="AG719" s="35" t="e">
        <f>IF($D717&gt;=1,($B716/HLOOKUP($D717,'[7]Annuity Cal'!$H$7:$BE$11,2,FALSE))*HLOOKUP(AG717,'[7]Annuity Cal'!$H$7:$BE$11,3,FALSE),(IF(AG717&lt;=(-1),AG717,0)))</f>
        <v>#N/A</v>
      </c>
      <c r="AH719" s="35" t="e">
        <f>IF($D717&gt;=1,($B716/HLOOKUP($D717,'[7]Annuity Cal'!$H$7:$BE$11,2,FALSE))*HLOOKUP(AH717,'[7]Annuity Cal'!$H$7:$BE$11,3,FALSE),(IF(AH717&lt;=(-1),AH717,0)))</f>
        <v>#N/A</v>
      </c>
      <c r="AI719" s="35" t="e">
        <f>IF($D717&gt;=1,($B716/HLOOKUP($D717,'[7]Annuity Cal'!$H$7:$BE$11,2,FALSE))*HLOOKUP(AI717,'[7]Annuity Cal'!$H$7:$BE$11,3,FALSE),(IF(AI717&lt;=(-1),AI717,0)))</f>
        <v>#N/A</v>
      </c>
      <c r="AJ719" s="35" t="e">
        <f>IF($D717&gt;=1,($B716/HLOOKUP($D717,'[7]Annuity Cal'!$H$7:$BE$11,2,FALSE))*HLOOKUP(AJ717,'[7]Annuity Cal'!$H$7:$BE$11,3,FALSE),(IF(AJ717&lt;=(-1),AJ717,0)))</f>
        <v>#N/A</v>
      </c>
      <c r="AK719" s="35" t="e">
        <f>IF($D717&gt;=1,($B716/HLOOKUP($D717,'[7]Annuity Cal'!$H$7:$BE$11,2,FALSE))*HLOOKUP(AK717,'[7]Annuity Cal'!$H$7:$BE$11,3,FALSE),(IF(AK717&lt;=(-1),AK717,0)))</f>
        <v>#N/A</v>
      </c>
      <c r="AL719" s="35" t="e">
        <f>IF($D717&gt;=1,($B716/HLOOKUP($D717,'[7]Annuity Cal'!$H$7:$BE$11,2,FALSE))*HLOOKUP(AL717,'[7]Annuity Cal'!$H$7:$BE$11,3,FALSE),(IF(AL717&lt;=(-1),AL717,0)))</f>
        <v>#N/A</v>
      </c>
      <c r="AM719" s="35" t="e">
        <f>IF($D717&gt;=1,($B716/HLOOKUP($D717,'[7]Annuity Cal'!$H$7:$BE$11,2,FALSE))*HLOOKUP(AM717,'[7]Annuity Cal'!$H$7:$BE$11,3,FALSE),(IF(AM717&lt;=(-1),AM717,0)))</f>
        <v>#N/A</v>
      </c>
      <c r="AN719" s="35" t="e">
        <f>IF($D717&gt;=1,($B716/HLOOKUP($D717,'[7]Annuity Cal'!$H$7:$BE$11,2,FALSE))*HLOOKUP(AN717,'[7]Annuity Cal'!$H$7:$BE$11,3,FALSE),(IF(AN717&lt;=(-1),AN717,0)))</f>
        <v>#N/A</v>
      </c>
      <c r="AO719" s="35" t="e">
        <f>IF($D717&gt;=1,($B716/HLOOKUP($D717,'[7]Annuity Cal'!$H$7:$BE$11,2,FALSE))*HLOOKUP(AO717,'[7]Annuity Cal'!$H$7:$BE$11,3,FALSE),(IF(AO717&lt;=(-1),AO717,0)))</f>
        <v>#N/A</v>
      </c>
      <c r="AP719" s="35" t="e">
        <f>IF($D717&gt;=1,($B716/HLOOKUP($D717,'[7]Annuity Cal'!$H$7:$BE$11,2,FALSE))*HLOOKUP(AP717,'[7]Annuity Cal'!$H$7:$BE$11,3,FALSE),(IF(AP717&lt;=(-1),AP717,0)))</f>
        <v>#N/A</v>
      </c>
      <c r="AQ719" s="35" t="e">
        <f>IF($D717&gt;=1,($B716/HLOOKUP($D717,'[7]Annuity Cal'!$H$7:$BE$11,2,FALSE))*HLOOKUP(AQ717,'[7]Annuity Cal'!$H$7:$BE$11,3,FALSE),(IF(AQ717&lt;=(-1),AQ717,0)))</f>
        <v>#N/A</v>
      </c>
      <c r="AR719" s="35" t="e">
        <f>IF($D717&gt;=1,($B716/HLOOKUP($D717,'[7]Annuity Cal'!$H$7:$BE$11,2,FALSE))*HLOOKUP(AR717,'[7]Annuity Cal'!$H$7:$BE$11,3,FALSE),(IF(AR717&lt;=(-1),AR717,0)))</f>
        <v>#N/A</v>
      </c>
      <c r="AS719" s="35" t="e">
        <f>IF($D717&gt;=1,($B716/HLOOKUP($D717,'[7]Annuity Cal'!$H$7:$BE$11,2,FALSE))*HLOOKUP(AS717,'[7]Annuity Cal'!$H$7:$BE$11,3,FALSE),(IF(AS717&lt;=(-1),AS717,0)))</f>
        <v>#N/A</v>
      </c>
      <c r="AT719" s="35" t="e">
        <f>IF($D717&gt;=1,($B716/HLOOKUP($D717,'[7]Annuity Cal'!$H$7:$BE$11,2,FALSE))*HLOOKUP(AT717,'[7]Annuity Cal'!$H$7:$BE$11,3,FALSE),(IF(AT717&lt;=(-1),AT717,0)))</f>
        <v>#N/A</v>
      </c>
      <c r="AU719" s="35" t="e">
        <f>IF($D717&gt;=1,($B716/HLOOKUP($D717,'[7]Annuity Cal'!$H$7:$BE$11,2,FALSE))*HLOOKUP(AU717,'[7]Annuity Cal'!$H$7:$BE$11,3,FALSE),(IF(AU717&lt;=(-1),AU717,0)))</f>
        <v>#N/A</v>
      </c>
      <c r="AV719" s="35" t="e">
        <f>IF($D717&gt;=1,($B716/HLOOKUP($D717,'[7]Annuity Cal'!$H$7:$BE$11,2,FALSE))*HLOOKUP(AV717,'[7]Annuity Cal'!$H$7:$BE$11,3,FALSE),(IF(AV717&lt;=(-1),AV717,0)))</f>
        <v>#N/A</v>
      </c>
      <c r="AW719" s="35" t="e">
        <f>IF($D717&gt;=1,($B716/HLOOKUP($D717,'[7]Annuity Cal'!$H$7:$BE$11,2,FALSE))*HLOOKUP(AW717,'[7]Annuity Cal'!$H$7:$BE$11,3,FALSE),(IF(AW717&lt;=(-1),AW717,0)))</f>
        <v>#N/A</v>
      </c>
      <c r="AX719" s="35" t="e">
        <f>IF($D717&gt;=1,($B716/HLOOKUP($D717,'[7]Annuity Cal'!$H$7:$BE$11,2,FALSE))*HLOOKUP(AX717,'[7]Annuity Cal'!$H$7:$BE$11,3,FALSE),(IF(AX717&lt;=(-1),AX717,0)))</f>
        <v>#N/A</v>
      </c>
      <c r="AY719" s="35" t="e">
        <f>IF($D717&gt;=1,($B716/HLOOKUP($D717,'[7]Annuity Cal'!$H$7:$BE$11,2,FALSE))*HLOOKUP(AY717,'[7]Annuity Cal'!$H$7:$BE$11,3,FALSE),(IF(AY717&lt;=(-1),AY717,0)))</f>
        <v>#N/A</v>
      </c>
      <c r="AZ719" s="35" t="e">
        <f>IF($D717&gt;=1,($B716/HLOOKUP($D717,'[7]Annuity Cal'!$H$7:$BE$11,2,FALSE))*HLOOKUP(AZ717,'[7]Annuity Cal'!$H$7:$BE$11,3,FALSE),(IF(AZ717&lt;=(-1),AZ717,0)))</f>
        <v>#N/A</v>
      </c>
      <c r="BA719" s="35" t="e">
        <f>IF($D717&gt;=1,($B716/HLOOKUP($D717,'[7]Annuity Cal'!$H$7:$BE$11,2,FALSE))*HLOOKUP(BA717,'[7]Annuity Cal'!$H$7:$BE$11,3,FALSE),(IF(BA717&lt;=(-1),BA717,0)))</f>
        <v>#N/A</v>
      </c>
      <c r="BB719" s="35" t="e">
        <f>IF($D717&gt;=1,($B716/HLOOKUP($D717,'[7]Annuity Cal'!$H$7:$BE$11,2,FALSE))*HLOOKUP(BB717,'[7]Annuity Cal'!$H$7:$BE$11,3,FALSE),(IF(BB717&lt;=(-1),BB717,0)))</f>
        <v>#N/A</v>
      </c>
      <c r="BC719" s="35" t="e">
        <f>IF($D717&gt;=1,($B716/HLOOKUP($D717,'[7]Annuity Cal'!$H$7:$BE$11,2,FALSE))*HLOOKUP(BC717,'[7]Annuity Cal'!$H$7:$BE$11,3,FALSE),(IF(BC717&lt;=(-1),BC717,0)))</f>
        <v>#N/A</v>
      </c>
      <c r="BD719" s="35" t="e">
        <f>IF($D717&gt;=1,($B716/HLOOKUP($D717,'[7]Annuity Cal'!$H$7:$BE$11,2,FALSE))*HLOOKUP(BD717,'[7]Annuity Cal'!$H$7:$BE$11,3,FALSE),(IF(BD717&lt;=(-1),BD717,0)))</f>
        <v>#N/A</v>
      </c>
      <c r="BE719" s="35" t="e">
        <f>IF($D717&gt;=1,($B716/HLOOKUP($D717,'[7]Annuity Cal'!$H$7:$BE$11,2,FALSE))*HLOOKUP(BE717,'[7]Annuity Cal'!$H$7:$BE$11,3,FALSE),(IF(BE717&lt;=(-1),BE717,0)))</f>
        <v>#N/A</v>
      </c>
      <c r="BF719" s="35" t="e">
        <f>IF($D717&gt;=1,($B716/HLOOKUP($D717,'[7]Annuity Cal'!$H$7:$BE$11,2,FALSE))*HLOOKUP(BF717,'[7]Annuity Cal'!$H$7:$BE$11,3,FALSE),(IF(BF717&lt;=(-1),BF717,0)))</f>
        <v>#N/A</v>
      </c>
      <c r="BG719" s="35" t="e">
        <f>IF($D717&gt;=1,($B716/HLOOKUP($D717,'[7]Annuity Cal'!$H$7:$BE$11,2,FALSE))*HLOOKUP(BG717,'[7]Annuity Cal'!$H$7:$BE$11,3,FALSE),(IF(BG717&lt;=(-1),BG717,0)))</f>
        <v>#N/A</v>
      </c>
      <c r="BH719" s="35" t="e">
        <f>IF($D717&gt;=1,($B716/HLOOKUP($D717,'[7]Annuity Cal'!$H$7:$BE$11,2,FALSE))*HLOOKUP(BH717,'[7]Annuity Cal'!$H$7:$BE$11,3,FALSE),(IF(BH717&lt;=(-1),BH717,0)))</f>
        <v>#N/A</v>
      </c>
      <c r="BI719" s="35" t="e">
        <f>IF($D717&gt;=1,($B716/HLOOKUP($D717,'[7]Annuity Cal'!$H$7:$BE$11,2,FALSE))*HLOOKUP(BI717,'[7]Annuity Cal'!$H$7:$BE$11,3,FALSE),(IF(BI717&lt;=(-1),BI717,0)))</f>
        <v>#N/A</v>
      </c>
      <c r="BJ719" s="35" t="e">
        <f>IF($D717&gt;=1,($B716/HLOOKUP($D717,'[7]Annuity Cal'!$H$7:$BE$11,2,FALSE))*HLOOKUP(BJ717,'[7]Annuity Cal'!$H$7:$BE$11,3,FALSE),(IF(BJ717&lt;=(-1),BJ717,0)))</f>
        <v>#N/A</v>
      </c>
      <c r="BK719" s="35" t="e">
        <f>IF($D717&gt;=1,($B716/HLOOKUP($D717,'[7]Annuity Cal'!$H$7:$BE$11,2,FALSE))*HLOOKUP(BK717,'[7]Annuity Cal'!$H$7:$BE$11,3,FALSE),(IF(BK717&lt;=(-1),BK717,0)))</f>
        <v>#N/A</v>
      </c>
      <c r="BL719" s="35" t="e">
        <f>IF($D717&gt;=1,($B716/HLOOKUP($D717,'[7]Annuity Cal'!$H$7:$BE$11,2,FALSE))*HLOOKUP(BL717,'[7]Annuity Cal'!$H$7:$BE$11,3,FALSE),(IF(BL717&lt;=(-1),BL717,0)))</f>
        <v>#N/A</v>
      </c>
      <c r="BM719" s="35" t="e">
        <f>IF($D717&gt;=1,($B716/HLOOKUP($D717,'[7]Annuity Cal'!$H$7:$BE$11,2,FALSE))*HLOOKUP(BM717,'[7]Annuity Cal'!$H$7:$BE$11,3,FALSE),(IF(BM717&lt;=(-1),BM717,0)))</f>
        <v>#N/A</v>
      </c>
      <c r="BN719" s="35" t="e">
        <f>IF($D717&gt;=1,($B716/HLOOKUP($D717,'[7]Annuity Cal'!$H$7:$BE$11,2,FALSE))*HLOOKUP(BN717,'[7]Annuity Cal'!$H$7:$BE$11,3,FALSE),(IF(BN717&lt;=(-1),BN717,0)))</f>
        <v>#N/A</v>
      </c>
    </row>
    <row r="720" spans="1:66" hidden="1">
      <c r="C720" s="35" t="s">
        <v>1</v>
      </c>
      <c r="D720" s="35">
        <f>IF($D717&gt;=1,($B716/HLOOKUP($D717,'[7]Annuity Cal'!$H$7:$BE$11,2,FALSE))*HLOOKUP(D717,'[7]Annuity Cal'!$H$7:$BE$11,4,FALSE),(IF(D717&lt;=(-1),D717,0)))</f>
        <v>16175.87417882617</v>
      </c>
      <c r="E720" s="35">
        <f>IF($D717&gt;=1,($B716/HLOOKUP($D717,'[7]Annuity Cal'!$H$7:$BE$11,2,FALSE))*HLOOKUP(E717,'[7]Annuity Cal'!$H$7:$BE$11,4,FALSE),(IF(E717&lt;=(-1),E717,0)))</f>
        <v>5492.0838282534514</v>
      </c>
      <c r="F720" s="35" t="e">
        <f>IF($D717&gt;=1,($B716/HLOOKUP($D717,'[7]Annuity Cal'!$H$7:$BE$11,2,FALSE))*HLOOKUP(F717,'[7]Annuity Cal'!$H$7:$BE$11,4,FALSE),(IF(F717&lt;=(-1),F717,0)))</f>
        <v>#N/A</v>
      </c>
      <c r="G720" s="35" t="e">
        <f>IF($D717&gt;=1,($B716/HLOOKUP($D717,'[7]Annuity Cal'!$H$7:$BE$11,2,FALSE))*HLOOKUP(G717,'[7]Annuity Cal'!$H$7:$BE$11,4,FALSE),(IF(G717&lt;=(-1),G717,0)))</f>
        <v>#N/A</v>
      </c>
      <c r="H720" s="35" t="e">
        <f>IF($D717&gt;=1,($B716/HLOOKUP($D717,'[7]Annuity Cal'!$H$7:$BE$11,2,FALSE))*HLOOKUP(H717,'[7]Annuity Cal'!$H$7:$BE$11,4,FALSE),(IF(H717&lt;=(-1),H717,0)))</f>
        <v>#N/A</v>
      </c>
      <c r="I720" s="35" t="e">
        <f>IF($D717&gt;=1,($B716/HLOOKUP($D717,'[7]Annuity Cal'!$H$7:$BE$11,2,FALSE))*HLOOKUP(I717,'[7]Annuity Cal'!$H$7:$BE$11,4,FALSE),(IF(I717&lt;=(-1),I717,0)))</f>
        <v>#N/A</v>
      </c>
      <c r="J720" s="35" t="e">
        <f>IF($D717&gt;=1,($B716/HLOOKUP($D717,'[7]Annuity Cal'!$H$7:$BE$11,2,FALSE))*HLOOKUP(J717,'[7]Annuity Cal'!$H$7:$BE$11,4,FALSE),(IF(J717&lt;=(-1),J717,0)))</f>
        <v>#N/A</v>
      </c>
      <c r="K720" s="35" t="e">
        <f>IF($D717&gt;=1,($B716/HLOOKUP($D717,'[7]Annuity Cal'!$H$7:$BE$11,2,FALSE))*HLOOKUP(K717,'[7]Annuity Cal'!$H$7:$BE$11,4,FALSE),(IF(K717&lt;=(-1),K717,0)))</f>
        <v>#N/A</v>
      </c>
      <c r="L720" s="35" t="e">
        <f>IF($D717&gt;=1,($B716/HLOOKUP($D717,'[7]Annuity Cal'!$H$7:$BE$11,2,FALSE))*HLOOKUP(L717,'[7]Annuity Cal'!$H$7:$BE$11,4,FALSE),(IF(L717&lt;=(-1),L717,0)))</f>
        <v>#N/A</v>
      </c>
      <c r="M720" s="35" t="e">
        <f>IF($D717&gt;=1,($B716/HLOOKUP($D717,'[7]Annuity Cal'!$H$7:$BE$11,2,FALSE))*HLOOKUP(M717,'[7]Annuity Cal'!$H$7:$BE$11,4,FALSE),(IF(M717&lt;=(-1),M717,0)))</f>
        <v>#N/A</v>
      </c>
      <c r="N720" s="35" t="e">
        <f>IF($D717&gt;=1,($B716/HLOOKUP($D717,'[7]Annuity Cal'!$H$7:$BE$11,2,FALSE))*HLOOKUP(N717,'[7]Annuity Cal'!$H$7:$BE$11,4,FALSE),(IF(N717&lt;=(-1),N717,0)))</f>
        <v>#N/A</v>
      </c>
      <c r="O720" s="35" t="e">
        <f>IF($D717&gt;=1,($B716/HLOOKUP($D717,'[7]Annuity Cal'!$H$7:$BE$11,2,FALSE))*HLOOKUP(O717,'[7]Annuity Cal'!$H$7:$BE$11,4,FALSE),(IF(O717&lt;=(-1),O717,0)))</f>
        <v>#N/A</v>
      </c>
      <c r="P720" s="35" t="e">
        <f>IF($D717&gt;=1,($B716/HLOOKUP($D717,'[7]Annuity Cal'!$H$7:$BE$11,2,FALSE))*HLOOKUP(P717,'[7]Annuity Cal'!$H$7:$BE$11,4,FALSE),(IF(P717&lt;=(-1),P717,0)))</f>
        <v>#N/A</v>
      </c>
      <c r="Q720" s="35" t="e">
        <f>IF($D717&gt;=1,($B716/HLOOKUP($D717,'[7]Annuity Cal'!$H$7:$BE$11,2,FALSE))*HLOOKUP(Q717,'[7]Annuity Cal'!$H$7:$BE$11,4,FALSE),(IF(Q717&lt;=(-1),Q717,0)))</f>
        <v>#N/A</v>
      </c>
      <c r="R720" s="35" t="e">
        <f>IF($D717&gt;=1,($B716/HLOOKUP($D717,'[7]Annuity Cal'!$H$7:$BE$11,2,FALSE))*HLOOKUP(R717,'[7]Annuity Cal'!$H$7:$BE$11,4,FALSE),(IF(R717&lt;=(-1),R717,0)))</f>
        <v>#N/A</v>
      </c>
      <c r="S720" s="35" t="e">
        <f>IF($D717&gt;=1,($B716/HLOOKUP($D717,'[7]Annuity Cal'!$H$7:$BE$11,2,FALSE))*HLOOKUP(S717,'[7]Annuity Cal'!$H$7:$BE$11,4,FALSE),(IF(S717&lt;=(-1),S717,0)))</f>
        <v>#N/A</v>
      </c>
      <c r="T720" s="35" t="e">
        <f>IF($D717&gt;=1,($B716/HLOOKUP($D717,'[7]Annuity Cal'!$H$7:$BE$11,2,FALSE))*HLOOKUP(T717,'[7]Annuity Cal'!$H$7:$BE$11,4,FALSE),(IF(T717&lt;=(-1),T717,0)))</f>
        <v>#N/A</v>
      </c>
      <c r="U720" s="35" t="e">
        <f>IF($D717&gt;=1,($B716/HLOOKUP($D717,'[7]Annuity Cal'!$H$7:$BE$11,2,FALSE))*HLOOKUP(U717,'[7]Annuity Cal'!$H$7:$BE$11,4,FALSE),(IF(U717&lt;=(-1),U717,0)))</f>
        <v>#N/A</v>
      </c>
      <c r="V720" s="35" t="e">
        <f>IF($D717&gt;=1,($B716/HLOOKUP($D717,'[7]Annuity Cal'!$H$7:$BE$11,2,FALSE))*HLOOKUP(V717,'[7]Annuity Cal'!$H$7:$BE$11,4,FALSE),(IF(V717&lt;=(-1),V717,0)))</f>
        <v>#N/A</v>
      </c>
      <c r="W720" s="35" t="e">
        <f>IF($D717&gt;=1,($B716/HLOOKUP($D717,'[7]Annuity Cal'!$H$7:$BE$11,2,FALSE))*HLOOKUP(W717,'[7]Annuity Cal'!$H$7:$BE$11,4,FALSE),(IF(W717&lt;=(-1),W717,0)))</f>
        <v>#N/A</v>
      </c>
      <c r="X720" s="35" t="e">
        <f>IF($D717&gt;=1,($B716/HLOOKUP($D717,'[7]Annuity Cal'!$H$7:$BE$11,2,FALSE))*HLOOKUP(X717,'[7]Annuity Cal'!$H$7:$BE$11,4,FALSE),(IF(X717&lt;=(-1),X717,0)))</f>
        <v>#N/A</v>
      </c>
      <c r="Y720" s="35" t="e">
        <f>IF($D717&gt;=1,($B716/HLOOKUP($D717,'[7]Annuity Cal'!$H$7:$BE$11,2,FALSE))*HLOOKUP(Y717,'[7]Annuity Cal'!$H$7:$BE$11,4,FALSE),(IF(Y717&lt;=(-1),Y717,0)))</f>
        <v>#N/A</v>
      </c>
      <c r="Z720" s="35" t="e">
        <f>IF($D717&gt;=1,($B716/HLOOKUP($D717,'[7]Annuity Cal'!$H$7:$BE$11,2,FALSE))*HLOOKUP(Z717,'[7]Annuity Cal'!$H$7:$BE$11,4,FALSE),(IF(Z717&lt;=(-1),Z717,0)))</f>
        <v>#N/A</v>
      </c>
      <c r="AA720" s="35" t="e">
        <f>IF($D717&gt;=1,($B716/HLOOKUP($D717,'[7]Annuity Cal'!$H$7:$BE$11,2,FALSE))*HLOOKUP(AA717,'[7]Annuity Cal'!$H$7:$BE$11,4,FALSE),(IF(AA717&lt;=(-1),AA717,0)))</f>
        <v>#N/A</v>
      </c>
      <c r="AB720" s="35" t="e">
        <f>IF($D717&gt;=1,($B716/HLOOKUP($D717,'[7]Annuity Cal'!$H$7:$BE$11,2,FALSE))*HLOOKUP(AB717,'[7]Annuity Cal'!$H$7:$BE$11,4,FALSE),(IF(AB717&lt;=(-1),AB717,0)))</f>
        <v>#N/A</v>
      </c>
      <c r="AC720" s="35" t="e">
        <f>IF($D717&gt;=1,($B716/HLOOKUP($D717,'[7]Annuity Cal'!$H$7:$BE$11,2,FALSE))*HLOOKUP(AC717,'[7]Annuity Cal'!$H$7:$BE$11,4,FALSE),(IF(AC717&lt;=(-1),AC717,0)))</f>
        <v>#N/A</v>
      </c>
      <c r="AD720" s="35" t="e">
        <f>IF($D717&gt;=1,($B716/HLOOKUP($D717,'[7]Annuity Cal'!$H$7:$BE$11,2,FALSE))*HLOOKUP(AD717,'[7]Annuity Cal'!$H$7:$BE$11,4,FALSE),(IF(AD717&lt;=(-1),AD717,0)))</f>
        <v>#N/A</v>
      </c>
      <c r="AE720" s="35" t="e">
        <f>IF($D717&gt;=1,($B716/HLOOKUP($D717,'[7]Annuity Cal'!$H$7:$BE$11,2,FALSE))*HLOOKUP(AE717,'[7]Annuity Cal'!$H$7:$BE$11,4,FALSE),(IF(AE717&lt;=(-1),AE717,0)))</f>
        <v>#N/A</v>
      </c>
      <c r="AF720" s="35" t="e">
        <f>IF($D717&gt;=1,($B716/HLOOKUP($D717,'[7]Annuity Cal'!$H$7:$BE$11,2,FALSE))*HLOOKUP(AF717,'[7]Annuity Cal'!$H$7:$BE$11,4,FALSE),(IF(AF717&lt;=(-1),AF717,0)))</f>
        <v>#N/A</v>
      </c>
      <c r="AG720" s="35" t="e">
        <f>IF($D717&gt;=1,($B716/HLOOKUP($D717,'[7]Annuity Cal'!$H$7:$BE$11,2,FALSE))*HLOOKUP(AG717,'[7]Annuity Cal'!$H$7:$BE$11,4,FALSE),(IF(AG717&lt;=(-1),AG717,0)))</f>
        <v>#N/A</v>
      </c>
      <c r="AH720" s="35" t="e">
        <f>IF($D717&gt;=1,($B716/HLOOKUP($D717,'[7]Annuity Cal'!$H$7:$BE$11,2,FALSE))*HLOOKUP(AH717,'[7]Annuity Cal'!$H$7:$BE$11,4,FALSE),(IF(AH717&lt;=(-1),AH717,0)))</f>
        <v>#N/A</v>
      </c>
      <c r="AI720" s="35" t="e">
        <f>IF($D717&gt;=1,($B716/HLOOKUP($D717,'[7]Annuity Cal'!$H$7:$BE$11,2,FALSE))*HLOOKUP(AI717,'[7]Annuity Cal'!$H$7:$BE$11,4,FALSE),(IF(AI717&lt;=(-1),AI717,0)))</f>
        <v>#N/A</v>
      </c>
      <c r="AJ720" s="35" t="e">
        <f>IF($D717&gt;=1,($B716/HLOOKUP($D717,'[7]Annuity Cal'!$H$7:$BE$11,2,FALSE))*HLOOKUP(AJ717,'[7]Annuity Cal'!$H$7:$BE$11,4,FALSE),(IF(AJ717&lt;=(-1),AJ717,0)))</f>
        <v>#N/A</v>
      </c>
      <c r="AK720" s="35" t="e">
        <f>IF($D717&gt;=1,($B716/HLOOKUP($D717,'[7]Annuity Cal'!$H$7:$BE$11,2,FALSE))*HLOOKUP(AK717,'[7]Annuity Cal'!$H$7:$BE$11,4,FALSE),(IF(AK717&lt;=(-1),AK717,0)))</f>
        <v>#N/A</v>
      </c>
      <c r="AL720" s="35" t="e">
        <f>IF($D717&gt;=1,($B716/HLOOKUP($D717,'[7]Annuity Cal'!$H$7:$BE$11,2,FALSE))*HLOOKUP(AL717,'[7]Annuity Cal'!$H$7:$BE$11,4,FALSE),(IF(AL717&lt;=(-1),AL717,0)))</f>
        <v>#N/A</v>
      </c>
      <c r="AM720" s="35" t="e">
        <f>IF($D717&gt;=1,($B716/HLOOKUP($D717,'[7]Annuity Cal'!$H$7:$BE$11,2,FALSE))*HLOOKUP(AM717,'[7]Annuity Cal'!$H$7:$BE$11,4,FALSE),(IF(AM717&lt;=(-1),AM717,0)))</f>
        <v>#N/A</v>
      </c>
      <c r="AN720" s="35" t="e">
        <f>IF($D717&gt;=1,($B716/HLOOKUP($D717,'[7]Annuity Cal'!$H$7:$BE$11,2,FALSE))*HLOOKUP(AN717,'[7]Annuity Cal'!$H$7:$BE$11,4,FALSE),(IF(AN717&lt;=(-1),AN717,0)))</f>
        <v>#N/A</v>
      </c>
      <c r="AO720" s="35" t="e">
        <f>IF($D717&gt;=1,($B716/HLOOKUP($D717,'[7]Annuity Cal'!$H$7:$BE$11,2,FALSE))*HLOOKUP(AO717,'[7]Annuity Cal'!$H$7:$BE$11,4,FALSE),(IF(AO717&lt;=(-1),AO717,0)))</f>
        <v>#N/A</v>
      </c>
      <c r="AP720" s="35" t="e">
        <f>IF($D717&gt;=1,($B716/HLOOKUP($D717,'[7]Annuity Cal'!$H$7:$BE$11,2,FALSE))*HLOOKUP(AP717,'[7]Annuity Cal'!$H$7:$BE$11,4,FALSE),(IF(AP717&lt;=(-1),AP717,0)))</f>
        <v>#N/A</v>
      </c>
      <c r="AQ720" s="35" t="e">
        <f>IF($D717&gt;=1,($B716/HLOOKUP($D717,'[7]Annuity Cal'!$H$7:$BE$11,2,FALSE))*HLOOKUP(AQ717,'[7]Annuity Cal'!$H$7:$BE$11,4,FALSE),(IF(AQ717&lt;=(-1),AQ717,0)))</f>
        <v>#N/A</v>
      </c>
      <c r="AR720" s="35" t="e">
        <f>IF($D717&gt;=1,($B716/HLOOKUP($D717,'[7]Annuity Cal'!$H$7:$BE$11,2,FALSE))*HLOOKUP(AR717,'[7]Annuity Cal'!$H$7:$BE$11,4,FALSE),(IF(AR717&lt;=(-1),AR717,0)))</f>
        <v>#N/A</v>
      </c>
      <c r="AS720" s="35" t="e">
        <f>IF($D717&gt;=1,($B716/HLOOKUP($D717,'[7]Annuity Cal'!$H$7:$BE$11,2,FALSE))*HLOOKUP(AS717,'[7]Annuity Cal'!$H$7:$BE$11,4,FALSE),(IF(AS717&lt;=(-1),AS717,0)))</f>
        <v>#N/A</v>
      </c>
      <c r="AT720" s="35" t="e">
        <f>IF($D717&gt;=1,($B716/HLOOKUP($D717,'[7]Annuity Cal'!$H$7:$BE$11,2,FALSE))*HLOOKUP(AT717,'[7]Annuity Cal'!$H$7:$BE$11,4,FALSE),(IF(AT717&lt;=(-1),AT717,0)))</f>
        <v>#N/A</v>
      </c>
      <c r="AU720" s="35" t="e">
        <f>IF($D717&gt;=1,($B716/HLOOKUP($D717,'[7]Annuity Cal'!$H$7:$BE$11,2,FALSE))*HLOOKUP(AU717,'[7]Annuity Cal'!$H$7:$BE$11,4,FALSE),(IF(AU717&lt;=(-1),AU717,0)))</f>
        <v>#N/A</v>
      </c>
      <c r="AV720" s="35" t="e">
        <f>IF($D717&gt;=1,($B716/HLOOKUP($D717,'[7]Annuity Cal'!$H$7:$BE$11,2,FALSE))*HLOOKUP(AV717,'[7]Annuity Cal'!$H$7:$BE$11,4,FALSE),(IF(AV717&lt;=(-1),AV717,0)))</f>
        <v>#N/A</v>
      </c>
      <c r="AW720" s="35" t="e">
        <f>IF($D717&gt;=1,($B716/HLOOKUP($D717,'[7]Annuity Cal'!$H$7:$BE$11,2,FALSE))*HLOOKUP(AW717,'[7]Annuity Cal'!$H$7:$BE$11,4,FALSE),(IF(AW717&lt;=(-1),AW717,0)))</f>
        <v>#N/A</v>
      </c>
      <c r="AX720" s="35" t="e">
        <f>IF($D717&gt;=1,($B716/HLOOKUP($D717,'[7]Annuity Cal'!$H$7:$BE$11,2,FALSE))*HLOOKUP(AX717,'[7]Annuity Cal'!$H$7:$BE$11,4,FALSE),(IF(AX717&lt;=(-1),AX717,0)))</f>
        <v>#N/A</v>
      </c>
      <c r="AY720" s="35" t="e">
        <f>IF($D717&gt;=1,($B716/HLOOKUP($D717,'[7]Annuity Cal'!$H$7:$BE$11,2,FALSE))*HLOOKUP(AY717,'[7]Annuity Cal'!$H$7:$BE$11,4,FALSE),(IF(AY717&lt;=(-1),AY717,0)))</f>
        <v>#N/A</v>
      </c>
      <c r="AZ720" s="35" t="e">
        <f>IF($D717&gt;=1,($B716/HLOOKUP($D717,'[7]Annuity Cal'!$H$7:$BE$11,2,FALSE))*HLOOKUP(AZ717,'[7]Annuity Cal'!$H$7:$BE$11,4,FALSE),(IF(AZ717&lt;=(-1),AZ717,0)))</f>
        <v>#N/A</v>
      </c>
      <c r="BA720" s="35" t="e">
        <f>IF($D717&gt;=1,($B716/HLOOKUP($D717,'[7]Annuity Cal'!$H$7:$BE$11,2,FALSE))*HLOOKUP(BA717,'[7]Annuity Cal'!$H$7:$BE$11,4,FALSE),(IF(BA717&lt;=(-1),BA717,0)))</f>
        <v>#N/A</v>
      </c>
      <c r="BB720" s="35" t="e">
        <f>IF($D717&gt;=1,($B716/HLOOKUP($D717,'[7]Annuity Cal'!$H$7:$BE$11,2,FALSE))*HLOOKUP(BB717,'[7]Annuity Cal'!$H$7:$BE$11,4,FALSE),(IF(BB717&lt;=(-1),BB717,0)))</f>
        <v>#N/A</v>
      </c>
      <c r="BC720" s="35" t="e">
        <f>IF($D717&gt;=1,($B716/HLOOKUP($D717,'[7]Annuity Cal'!$H$7:$BE$11,2,FALSE))*HLOOKUP(BC717,'[7]Annuity Cal'!$H$7:$BE$11,4,FALSE),(IF(BC717&lt;=(-1),BC717,0)))</f>
        <v>#N/A</v>
      </c>
      <c r="BD720" s="35" t="e">
        <f>IF($D717&gt;=1,($B716/HLOOKUP($D717,'[7]Annuity Cal'!$H$7:$BE$11,2,FALSE))*HLOOKUP(BD717,'[7]Annuity Cal'!$H$7:$BE$11,4,FALSE),(IF(BD717&lt;=(-1),BD717,0)))</f>
        <v>#N/A</v>
      </c>
      <c r="BE720" s="35" t="e">
        <f>IF($D717&gt;=1,($B716/HLOOKUP($D717,'[7]Annuity Cal'!$H$7:$BE$11,2,FALSE))*HLOOKUP(BE717,'[7]Annuity Cal'!$H$7:$BE$11,4,FALSE),(IF(BE717&lt;=(-1),BE717,0)))</f>
        <v>#N/A</v>
      </c>
      <c r="BF720" s="35" t="e">
        <f>IF($D717&gt;=1,($B716/HLOOKUP($D717,'[7]Annuity Cal'!$H$7:$BE$11,2,FALSE))*HLOOKUP(BF717,'[7]Annuity Cal'!$H$7:$BE$11,4,FALSE),(IF(BF717&lt;=(-1),BF717,0)))</f>
        <v>#N/A</v>
      </c>
      <c r="BG720" s="35" t="e">
        <f>IF($D717&gt;=1,($B716/HLOOKUP($D717,'[7]Annuity Cal'!$H$7:$BE$11,2,FALSE))*HLOOKUP(BG717,'[7]Annuity Cal'!$H$7:$BE$11,4,FALSE),(IF(BG717&lt;=(-1),BG717,0)))</f>
        <v>#N/A</v>
      </c>
      <c r="BH720" s="35" t="e">
        <f>IF($D717&gt;=1,($B716/HLOOKUP($D717,'[7]Annuity Cal'!$H$7:$BE$11,2,FALSE))*HLOOKUP(BH717,'[7]Annuity Cal'!$H$7:$BE$11,4,FALSE),(IF(BH717&lt;=(-1),BH717,0)))</f>
        <v>#N/A</v>
      </c>
      <c r="BI720" s="35" t="e">
        <f>IF($D717&gt;=1,($B716/HLOOKUP($D717,'[7]Annuity Cal'!$H$7:$BE$11,2,FALSE))*HLOOKUP(BI717,'[7]Annuity Cal'!$H$7:$BE$11,4,FALSE),(IF(BI717&lt;=(-1),BI717,0)))</f>
        <v>#N/A</v>
      </c>
      <c r="BJ720" s="35" t="e">
        <f>IF($D717&gt;=1,($B716/HLOOKUP($D717,'[7]Annuity Cal'!$H$7:$BE$11,2,FALSE))*HLOOKUP(BJ717,'[7]Annuity Cal'!$H$7:$BE$11,4,FALSE),(IF(BJ717&lt;=(-1),BJ717,0)))</f>
        <v>#N/A</v>
      </c>
      <c r="BK720" s="35" t="e">
        <f>IF($D717&gt;=1,($B716/HLOOKUP($D717,'[7]Annuity Cal'!$H$7:$BE$11,2,FALSE))*HLOOKUP(BK717,'[7]Annuity Cal'!$H$7:$BE$11,4,FALSE),(IF(BK717&lt;=(-1),BK717,0)))</f>
        <v>#N/A</v>
      </c>
      <c r="BL720" s="35" t="e">
        <f>IF($D717&gt;=1,($B716/HLOOKUP($D717,'[7]Annuity Cal'!$H$7:$BE$11,2,FALSE))*HLOOKUP(BL717,'[7]Annuity Cal'!$H$7:$BE$11,4,FALSE),(IF(BL717&lt;=(-1),BL717,0)))</f>
        <v>#N/A</v>
      </c>
      <c r="BM720" s="35" t="e">
        <f>IF($D717&gt;=1,($B716/HLOOKUP($D717,'[7]Annuity Cal'!$H$7:$BE$11,2,FALSE))*HLOOKUP(BM717,'[7]Annuity Cal'!$H$7:$BE$11,4,FALSE),(IF(BM717&lt;=(-1),BM717,0)))</f>
        <v>#N/A</v>
      </c>
      <c r="BN720" s="35" t="e">
        <f>IF($D717&gt;=1,($B716/HLOOKUP($D717,'[7]Annuity Cal'!$H$7:$BE$11,2,FALSE))*HLOOKUP(BN717,'[7]Annuity Cal'!$H$7:$BE$11,4,FALSE),(IF(BN717&lt;=(-1),BN717,0)))</f>
        <v>#N/A</v>
      </c>
    </row>
    <row r="721" spans="3:66" hidden="1">
      <c r="C721" s="35" t="s">
        <v>2</v>
      </c>
      <c r="D721" s="35">
        <f>IF($D717&gt;=1,($B716/HLOOKUP($D717,'[7]Annuity Cal'!$H$7:$BE$11,2,FALSE))*HLOOKUP(D717,'[7]Annuity Cal'!$H$7:$BE$11,5,FALSE),(IF(D717&lt;=(-1),D717,0)))</f>
        <v>200833.9790035398</v>
      </c>
      <c r="E721" s="35">
        <f>IF($D717&gt;=1,($B716/HLOOKUP($D717,'[7]Annuity Cal'!$H$7:$BE$11,2,FALSE))*HLOOKUP(E717,'[7]Annuity Cal'!$H$7:$BE$11,5,FALSE),(IF(E717&lt;=(-1),E717,0)))</f>
        <v>200833.9790035398</v>
      </c>
      <c r="F721" s="35" t="e">
        <f>IF($D717&gt;=1,($B716/HLOOKUP($D717,'[7]Annuity Cal'!$H$7:$BE$11,2,FALSE))*HLOOKUP(F717,'[7]Annuity Cal'!$H$7:$BE$11,5,FALSE),(IF(F717&lt;=(-1),F717,0)))</f>
        <v>#N/A</v>
      </c>
      <c r="G721" s="35" t="e">
        <f>IF($D717&gt;=1,($B716/HLOOKUP($D717,'[7]Annuity Cal'!$H$7:$BE$11,2,FALSE))*HLOOKUP(G717,'[7]Annuity Cal'!$H$7:$BE$11,5,FALSE),(IF(G717&lt;=(-1),G717,0)))</f>
        <v>#N/A</v>
      </c>
      <c r="H721" s="35" t="e">
        <f>IF($D717&gt;=1,($B716/HLOOKUP($D717,'[7]Annuity Cal'!$H$7:$BE$11,2,FALSE))*HLOOKUP(H717,'[7]Annuity Cal'!$H$7:$BE$11,5,FALSE),(IF(H717&lt;=(-1),H717,0)))</f>
        <v>#N/A</v>
      </c>
      <c r="I721" s="35" t="e">
        <f>IF($D717&gt;=1,($B716/HLOOKUP($D717,'[7]Annuity Cal'!$H$7:$BE$11,2,FALSE))*HLOOKUP(I717,'[7]Annuity Cal'!$H$7:$BE$11,5,FALSE),(IF(I717&lt;=(-1),I717,0)))</f>
        <v>#N/A</v>
      </c>
      <c r="J721" s="35" t="e">
        <f>IF($D717&gt;=1,($B716/HLOOKUP($D717,'[7]Annuity Cal'!$H$7:$BE$11,2,FALSE))*HLOOKUP(J717,'[7]Annuity Cal'!$H$7:$BE$11,5,FALSE),(IF(J717&lt;=(-1),J717,0)))</f>
        <v>#N/A</v>
      </c>
      <c r="K721" s="35" t="e">
        <f>IF($D717&gt;=1,($B716/HLOOKUP($D717,'[7]Annuity Cal'!$H$7:$BE$11,2,FALSE))*HLOOKUP(K717,'[7]Annuity Cal'!$H$7:$BE$11,5,FALSE),(IF(K717&lt;=(-1),K717,0)))</f>
        <v>#N/A</v>
      </c>
      <c r="L721" s="35" t="e">
        <f>IF($D717&gt;=1,($B716/HLOOKUP($D717,'[7]Annuity Cal'!$H$7:$BE$11,2,FALSE))*HLOOKUP(L717,'[7]Annuity Cal'!$H$7:$BE$11,5,FALSE),(IF(L717&lt;=(-1),L717,0)))</f>
        <v>#N/A</v>
      </c>
      <c r="M721" s="35" t="e">
        <f>IF($D717&gt;=1,($B716/HLOOKUP($D717,'[7]Annuity Cal'!$H$7:$BE$11,2,FALSE))*HLOOKUP(M717,'[7]Annuity Cal'!$H$7:$BE$11,5,FALSE),(IF(M717&lt;=(-1),M717,0)))</f>
        <v>#N/A</v>
      </c>
      <c r="N721" s="35" t="e">
        <f>IF($D717&gt;=1,($B716/HLOOKUP($D717,'[7]Annuity Cal'!$H$7:$BE$11,2,FALSE))*HLOOKUP(N717,'[7]Annuity Cal'!$H$7:$BE$11,5,FALSE),(IF(N717&lt;=(-1),N717,0)))</f>
        <v>#N/A</v>
      </c>
      <c r="O721" s="35" t="e">
        <f>IF($D717&gt;=1,($B716/HLOOKUP($D717,'[7]Annuity Cal'!$H$7:$BE$11,2,FALSE))*HLOOKUP(O717,'[7]Annuity Cal'!$H$7:$BE$11,5,FALSE),(IF(O717&lt;=(-1),O717,0)))</f>
        <v>#N/A</v>
      </c>
      <c r="P721" s="35" t="e">
        <f>IF($D717&gt;=1,($B716/HLOOKUP($D717,'[7]Annuity Cal'!$H$7:$BE$11,2,FALSE))*HLOOKUP(P717,'[7]Annuity Cal'!$H$7:$BE$11,5,FALSE),(IF(P717&lt;=(-1),P717,0)))</f>
        <v>#N/A</v>
      </c>
      <c r="Q721" s="35" t="e">
        <f>IF($D717&gt;=1,($B716/HLOOKUP($D717,'[7]Annuity Cal'!$H$7:$BE$11,2,FALSE))*HLOOKUP(Q717,'[7]Annuity Cal'!$H$7:$BE$11,5,FALSE),(IF(Q717&lt;=(-1),Q717,0)))</f>
        <v>#N/A</v>
      </c>
      <c r="R721" s="35" t="e">
        <f>IF($D717&gt;=1,($B716/HLOOKUP($D717,'[7]Annuity Cal'!$H$7:$BE$11,2,FALSE))*HLOOKUP(R717,'[7]Annuity Cal'!$H$7:$BE$11,5,FALSE),(IF(R717&lt;=(-1),R717,0)))</f>
        <v>#N/A</v>
      </c>
      <c r="S721" s="35" t="e">
        <f>IF($D717&gt;=1,($B716/HLOOKUP($D717,'[7]Annuity Cal'!$H$7:$BE$11,2,FALSE))*HLOOKUP(S717,'[7]Annuity Cal'!$H$7:$BE$11,5,FALSE),(IF(S717&lt;=(-1),S717,0)))</f>
        <v>#N/A</v>
      </c>
      <c r="T721" s="35" t="e">
        <f>IF($D717&gt;=1,($B716/HLOOKUP($D717,'[7]Annuity Cal'!$H$7:$BE$11,2,FALSE))*HLOOKUP(T717,'[7]Annuity Cal'!$H$7:$BE$11,5,FALSE),(IF(T717&lt;=(-1),T717,0)))</f>
        <v>#N/A</v>
      </c>
      <c r="U721" s="35" t="e">
        <f>IF($D717&gt;=1,($B716/HLOOKUP($D717,'[7]Annuity Cal'!$H$7:$BE$11,2,FALSE))*HLOOKUP(U717,'[7]Annuity Cal'!$H$7:$BE$11,5,FALSE),(IF(U717&lt;=(-1),U717,0)))</f>
        <v>#N/A</v>
      </c>
      <c r="V721" s="35" t="e">
        <f>IF($D717&gt;=1,($B716/HLOOKUP($D717,'[7]Annuity Cal'!$H$7:$BE$11,2,FALSE))*HLOOKUP(V717,'[7]Annuity Cal'!$H$7:$BE$11,5,FALSE),(IF(V717&lt;=(-1),V717,0)))</f>
        <v>#N/A</v>
      </c>
      <c r="W721" s="35" t="e">
        <f>IF($D717&gt;=1,($B716/HLOOKUP($D717,'[7]Annuity Cal'!$H$7:$BE$11,2,FALSE))*HLOOKUP(W717,'[7]Annuity Cal'!$H$7:$BE$11,5,FALSE),(IF(W717&lt;=(-1),W717,0)))</f>
        <v>#N/A</v>
      </c>
      <c r="X721" s="35" t="e">
        <f>IF($D717&gt;=1,($B716/HLOOKUP($D717,'[7]Annuity Cal'!$H$7:$BE$11,2,FALSE))*HLOOKUP(X717,'[7]Annuity Cal'!$H$7:$BE$11,5,FALSE),(IF(X717&lt;=(-1),X717,0)))</f>
        <v>#N/A</v>
      </c>
      <c r="Y721" s="35" t="e">
        <f>IF($D717&gt;=1,($B716/HLOOKUP($D717,'[7]Annuity Cal'!$H$7:$BE$11,2,FALSE))*HLOOKUP(Y717,'[7]Annuity Cal'!$H$7:$BE$11,5,FALSE),(IF(Y717&lt;=(-1),Y717,0)))</f>
        <v>#N/A</v>
      </c>
      <c r="Z721" s="35" t="e">
        <f>IF($D717&gt;=1,($B716/HLOOKUP($D717,'[7]Annuity Cal'!$H$7:$BE$11,2,FALSE))*HLOOKUP(Z717,'[7]Annuity Cal'!$H$7:$BE$11,5,FALSE),(IF(Z717&lt;=(-1),Z717,0)))</f>
        <v>#N/A</v>
      </c>
      <c r="AA721" s="35" t="e">
        <f>IF($D717&gt;=1,($B716/HLOOKUP($D717,'[7]Annuity Cal'!$H$7:$BE$11,2,FALSE))*HLOOKUP(AA717,'[7]Annuity Cal'!$H$7:$BE$11,5,FALSE),(IF(AA717&lt;=(-1),AA717,0)))</f>
        <v>#N/A</v>
      </c>
      <c r="AB721" s="35" t="e">
        <f>IF($D717&gt;=1,($B716/HLOOKUP($D717,'[7]Annuity Cal'!$H$7:$BE$11,2,FALSE))*HLOOKUP(AB717,'[7]Annuity Cal'!$H$7:$BE$11,5,FALSE),(IF(AB717&lt;=(-1),AB717,0)))</f>
        <v>#N/A</v>
      </c>
      <c r="AC721" s="35" t="e">
        <f>IF($D717&gt;=1,($B716/HLOOKUP($D717,'[7]Annuity Cal'!$H$7:$BE$11,2,FALSE))*HLOOKUP(AC717,'[7]Annuity Cal'!$H$7:$BE$11,5,FALSE),(IF(AC717&lt;=(-1),AC717,0)))</f>
        <v>#N/A</v>
      </c>
      <c r="AD721" s="35" t="e">
        <f>IF($D717&gt;=1,($B716/HLOOKUP($D717,'[7]Annuity Cal'!$H$7:$BE$11,2,FALSE))*HLOOKUP(AD717,'[7]Annuity Cal'!$H$7:$BE$11,5,FALSE),(IF(AD717&lt;=(-1),AD717,0)))</f>
        <v>#N/A</v>
      </c>
      <c r="AE721" s="35" t="e">
        <f>IF($D717&gt;=1,($B716/HLOOKUP($D717,'[7]Annuity Cal'!$H$7:$BE$11,2,FALSE))*HLOOKUP(AE717,'[7]Annuity Cal'!$H$7:$BE$11,5,FALSE),(IF(AE717&lt;=(-1),AE717,0)))</f>
        <v>#N/A</v>
      </c>
      <c r="AF721" s="35" t="e">
        <f>IF($D717&gt;=1,($B716/HLOOKUP($D717,'[7]Annuity Cal'!$H$7:$BE$11,2,FALSE))*HLOOKUP(AF717,'[7]Annuity Cal'!$H$7:$BE$11,5,FALSE),(IF(AF717&lt;=(-1),AF717,0)))</f>
        <v>#N/A</v>
      </c>
      <c r="AG721" s="35" t="e">
        <f>IF($D717&gt;=1,($B716/HLOOKUP($D717,'[7]Annuity Cal'!$H$7:$BE$11,2,FALSE))*HLOOKUP(AG717,'[7]Annuity Cal'!$H$7:$BE$11,5,FALSE),(IF(AG717&lt;=(-1),AG717,0)))</f>
        <v>#N/A</v>
      </c>
      <c r="AH721" s="35" t="e">
        <f>IF($D717&gt;=1,($B716/HLOOKUP($D717,'[7]Annuity Cal'!$H$7:$BE$11,2,FALSE))*HLOOKUP(AH717,'[7]Annuity Cal'!$H$7:$BE$11,5,FALSE),(IF(AH717&lt;=(-1),AH717,0)))</f>
        <v>#N/A</v>
      </c>
      <c r="AI721" s="35" t="e">
        <f>IF($D717&gt;=1,($B716/HLOOKUP($D717,'[7]Annuity Cal'!$H$7:$BE$11,2,FALSE))*HLOOKUP(AI717,'[7]Annuity Cal'!$H$7:$BE$11,5,FALSE),(IF(AI717&lt;=(-1),AI717,0)))</f>
        <v>#N/A</v>
      </c>
      <c r="AJ721" s="35" t="e">
        <f>IF($D717&gt;=1,($B716/HLOOKUP($D717,'[7]Annuity Cal'!$H$7:$BE$11,2,FALSE))*HLOOKUP(AJ717,'[7]Annuity Cal'!$H$7:$BE$11,5,FALSE),(IF(AJ717&lt;=(-1),AJ717,0)))</f>
        <v>#N/A</v>
      </c>
      <c r="AK721" s="35" t="e">
        <f>IF($D717&gt;=1,($B716/HLOOKUP($D717,'[7]Annuity Cal'!$H$7:$BE$11,2,FALSE))*HLOOKUP(AK717,'[7]Annuity Cal'!$H$7:$BE$11,5,FALSE),(IF(AK717&lt;=(-1),AK717,0)))</f>
        <v>#N/A</v>
      </c>
      <c r="AL721" s="35" t="e">
        <f>IF($D717&gt;=1,($B716/HLOOKUP($D717,'[7]Annuity Cal'!$H$7:$BE$11,2,FALSE))*HLOOKUP(AL717,'[7]Annuity Cal'!$H$7:$BE$11,5,FALSE),(IF(AL717&lt;=(-1),AL717,0)))</f>
        <v>#N/A</v>
      </c>
      <c r="AM721" s="35" t="e">
        <f>IF($D717&gt;=1,($B716/HLOOKUP($D717,'[7]Annuity Cal'!$H$7:$BE$11,2,FALSE))*HLOOKUP(AM717,'[7]Annuity Cal'!$H$7:$BE$11,5,FALSE),(IF(AM717&lt;=(-1),AM717,0)))</f>
        <v>#N/A</v>
      </c>
      <c r="AN721" s="35" t="e">
        <f>IF($D717&gt;=1,($B716/HLOOKUP($D717,'[7]Annuity Cal'!$H$7:$BE$11,2,FALSE))*HLOOKUP(AN717,'[7]Annuity Cal'!$H$7:$BE$11,5,FALSE),(IF(AN717&lt;=(-1),AN717,0)))</f>
        <v>#N/A</v>
      </c>
      <c r="AO721" s="35" t="e">
        <f>IF($D717&gt;=1,($B716/HLOOKUP($D717,'[7]Annuity Cal'!$H$7:$BE$11,2,FALSE))*HLOOKUP(AO717,'[7]Annuity Cal'!$H$7:$BE$11,5,FALSE),(IF(AO717&lt;=(-1),AO717,0)))</f>
        <v>#N/A</v>
      </c>
      <c r="AP721" s="35" t="e">
        <f>IF($D717&gt;=1,($B716/HLOOKUP($D717,'[7]Annuity Cal'!$H$7:$BE$11,2,FALSE))*HLOOKUP(AP717,'[7]Annuity Cal'!$H$7:$BE$11,5,FALSE),(IF(AP717&lt;=(-1),AP717,0)))</f>
        <v>#N/A</v>
      </c>
      <c r="AQ721" s="35" t="e">
        <f>IF($D717&gt;=1,($B716/HLOOKUP($D717,'[7]Annuity Cal'!$H$7:$BE$11,2,FALSE))*HLOOKUP(AQ717,'[7]Annuity Cal'!$H$7:$BE$11,5,FALSE),(IF(AQ717&lt;=(-1),AQ717,0)))</f>
        <v>#N/A</v>
      </c>
      <c r="AR721" s="35" t="e">
        <f>IF($D717&gt;=1,($B716/HLOOKUP($D717,'[7]Annuity Cal'!$H$7:$BE$11,2,FALSE))*HLOOKUP(AR717,'[7]Annuity Cal'!$H$7:$BE$11,5,FALSE),(IF(AR717&lt;=(-1),AR717,0)))</f>
        <v>#N/A</v>
      </c>
      <c r="AS721" s="35" t="e">
        <f>IF($D717&gt;=1,($B716/HLOOKUP($D717,'[7]Annuity Cal'!$H$7:$BE$11,2,FALSE))*HLOOKUP(AS717,'[7]Annuity Cal'!$H$7:$BE$11,5,FALSE),(IF(AS717&lt;=(-1),AS717,0)))</f>
        <v>#N/A</v>
      </c>
      <c r="AT721" s="35" t="e">
        <f>IF($D717&gt;=1,($B716/HLOOKUP($D717,'[7]Annuity Cal'!$H$7:$BE$11,2,FALSE))*HLOOKUP(AT717,'[7]Annuity Cal'!$H$7:$BE$11,5,FALSE),(IF(AT717&lt;=(-1),AT717,0)))</f>
        <v>#N/A</v>
      </c>
      <c r="AU721" s="35" t="e">
        <f>IF($D717&gt;=1,($B716/HLOOKUP($D717,'[7]Annuity Cal'!$H$7:$BE$11,2,FALSE))*HLOOKUP(AU717,'[7]Annuity Cal'!$H$7:$BE$11,5,FALSE),(IF(AU717&lt;=(-1),AU717,0)))</f>
        <v>#N/A</v>
      </c>
      <c r="AV721" s="35" t="e">
        <f>IF($D717&gt;=1,($B716/HLOOKUP($D717,'[7]Annuity Cal'!$H$7:$BE$11,2,FALSE))*HLOOKUP(AV717,'[7]Annuity Cal'!$H$7:$BE$11,5,FALSE),(IF(AV717&lt;=(-1),AV717,0)))</f>
        <v>#N/A</v>
      </c>
      <c r="AW721" s="35" t="e">
        <f>IF($D717&gt;=1,($B716/HLOOKUP($D717,'[7]Annuity Cal'!$H$7:$BE$11,2,FALSE))*HLOOKUP(AW717,'[7]Annuity Cal'!$H$7:$BE$11,5,FALSE),(IF(AW717&lt;=(-1),AW717,0)))</f>
        <v>#N/A</v>
      </c>
      <c r="AX721" s="35" t="e">
        <f>IF($D717&gt;=1,($B716/HLOOKUP($D717,'[7]Annuity Cal'!$H$7:$BE$11,2,FALSE))*HLOOKUP(AX717,'[7]Annuity Cal'!$H$7:$BE$11,5,FALSE),(IF(AX717&lt;=(-1),AX717,0)))</f>
        <v>#N/A</v>
      </c>
      <c r="AY721" s="35" t="e">
        <f>IF($D717&gt;=1,($B716/HLOOKUP($D717,'[7]Annuity Cal'!$H$7:$BE$11,2,FALSE))*HLOOKUP(AY717,'[7]Annuity Cal'!$H$7:$BE$11,5,FALSE),(IF(AY717&lt;=(-1),AY717,0)))</f>
        <v>#N/A</v>
      </c>
      <c r="AZ721" s="35" t="e">
        <f>IF($D717&gt;=1,($B716/HLOOKUP($D717,'[7]Annuity Cal'!$H$7:$BE$11,2,FALSE))*HLOOKUP(AZ717,'[7]Annuity Cal'!$H$7:$BE$11,5,FALSE),(IF(AZ717&lt;=(-1),AZ717,0)))</f>
        <v>#N/A</v>
      </c>
      <c r="BA721" s="35" t="e">
        <f>IF($D717&gt;=1,($B716/HLOOKUP($D717,'[7]Annuity Cal'!$H$7:$BE$11,2,FALSE))*HLOOKUP(BA717,'[7]Annuity Cal'!$H$7:$BE$11,5,FALSE),(IF(BA717&lt;=(-1),BA717,0)))</f>
        <v>#N/A</v>
      </c>
      <c r="BB721" s="35" t="e">
        <f>IF($D717&gt;=1,($B716/HLOOKUP($D717,'[7]Annuity Cal'!$H$7:$BE$11,2,FALSE))*HLOOKUP(BB717,'[7]Annuity Cal'!$H$7:$BE$11,5,FALSE),(IF(BB717&lt;=(-1),BB717,0)))</f>
        <v>#N/A</v>
      </c>
      <c r="BC721" s="35" t="e">
        <f>IF($D717&gt;=1,($B716/HLOOKUP($D717,'[7]Annuity Cal'!$H$7:$BE$11,2,FALSE))*HLOOKUP(BC717,'[7]Annuity Cal'!$H$7:$BE$11,5,FALSE),(IF(BC717&lt;=(-1),BC717,0)))</f>
        <v>#N/A</v>
      </c>
      <c r="BD721" s="35" t="e">
        <f>IF($D717&gt;=1,($B716/HLOOKUP($D717,'[7]Annuity Cal'!$H$7:$BE$11,2,FALSE))*HLOOKUP(BD717,'[7]Annuity Cal'!$H$7:$BE$11,5,FALSE),(IF(BD717&lt;=(-1),BD717,0)))</f>
        <v>#N/A</v>
      </c>
      <c r="BE721" s="35" t="e">
        <f>IF($D717&gt;=1,($B716/HLOOKUP($D717,'[7]Annuity Cal'!$H$7:$BE$11,2,FALSE))*HLOOKUP(BE717,'[7]Annuity Cal'!$H$7:$BE$11,5,FALSE),(IF(BE717&lt;=(-1),BE717,0)))</f>
        <v>#N/A</v>
      </c>
      <c r="BF721" s="35" t="e">
        <f>IF($D717&gt;=1,($B716/HLOOKUP($D717,'[7]Annuity Cal'!$H$7:$BE$11,2,FALSE))*HLOOKUP(BF717,'[7]Annuity Cal'!$H$7:$BE$11,5,FALSE),(IF(BF717&lt;=(-1),BF717,0)))</f>
        <v>#N/A</v>
      </c>
      <c r="BG721" s="35" t="e">
        <f>IF($D717&gt;=1,($B716/HLOOKUP($D717,'[7]Annuity Cal'!$H$7:$BE$11,2,FALSE))*HLOOKUP(BG717,'[7]Annuity Cal'!$H$7:$BE$11,5,FALSE),(IF(BG717&lt;=(-1),BG717,0)))</f>
        <v>#N/A</v>
      </c>
      <c r="BH721" s="35" t="e">
        <f>IF($D717&gt;=1,($B716/HLOOKUP($D717,'[7]Annuity Cal'!$H$7:$BE$11,2,FALSE))*HLOOKUP(BH717,'[7]Annuity Cal'!$H$7:$BE$11,5,FALSE),(IF(BH717&lt;=(-1),BH717,0)))</f>
        <v>#N/A</v>
      </c>
      <c r="BI721" s="35" t="e">
        <f>IF($D717&gt;=1,($B716/HLOOKUP($D717,'[7]Annuity Cal'!$H$7:$BE$11,2,FALSE))*HLOOKUP(BI717,'[7]Annuity Cal'!$H$7:$BE$11,5,FALSE),(IF(BI717&lt;=(-1),BI717,0)))</f>
        <v>#N/A</v>
      </c>
      <c r="BJ721" s="35" t="e">
        <f>IF($D717&gt;=1,($B716/HLOOKUP($D717,'[7]Annuity Cal'!$H$7:$BE$11,2,FALSE))*HLOOKUP(BJ717,'[7]Annuity Cal'!$H$7:$BE$11,5,FALSE),(IF(BJ717&lt;=(-1),BJ717,0)))</f>
        <v>#N/A</v>
      </c>
      <c r="BK721" s="35" t="e">
        <f>IF($D717&gt;=1,($B716/HLOOKUP($D717,'[7]Annuity Cal'!$H$7:$BE$11,2,FALSE))*HLOOKUP(BK717,'[7]Annuity Cal'!$H$7:$BE$11,5,FALSE),(IF(BK717&lt;=(-1),BK717,0)))</f>
        <v>#N/A</v>
      </c>
      <c r="BL721" s="35" t="e">
        <f>IF($D717&gt;=1,($B716/HLOOKUP($D717,'[7]Annuity Cal'!$H$7:$BE$11,2,FALSE))*HLOOKUP(BL717,'[7]Annuity Cal'!$H$7:$BE$11,5,FALSE),(IF(BL717&lt;=(-1),BL717,0)))</f>
        <v>#N/A</v>
      </c>
      <c r="BM721" s="35" t="e">
        <f>IF($D717&gt;=1,($B716/HLOOKUP($D717,'[7]Annuity Cal'!$H$7:$BE$11,2,FALSE))*HLOOKUP(BM717,'[7]Annuity Cal'!$H$7:$BE$11,5,FALSE),(IF(BM717&lt;=(-1),BM717,0)))</f>
        <v>#N/A</v>
      </c>
      <c r="BN721" s="35" t="e">
        <f>IF($D717&gt;=1,($B716/HLOOKUP($D717,'[7]Annuity Cal'!$H$7:$BE$11,2,FALSE))*HLOOKUP(BN717,'[7]Annuity Cal'!$H$7:$BE$11,5,FALSE),(IF(BN717&lt;=(-1),BN717,0)))</f>
        <v>#N/A</v>
      </c>
    </row>
    <row r="722" spans="3:66" hidden="1">
      <c r="D722" s="35">
        <f>D718-D719</f>
        <v>195341.89517528636</v>
      </c>
      <c r="E722" s="35">
        <f t="shared" ref="E722:BN722" si="326">E718-E719</f>
        <v>0</v>
      </c>
      <c r="F722" s="35" t="e">
        <f t="shared" si="326"/>
        <v>#N/A</v>
      </c>
      <c r="G722" s="35" t="e">
        <f t="shared" si="326"/>
        <v>#N/A</v>
      </c>
      <c r="H722" s="35" t="e">
        <f t="shared" si="326"/>
        <v>#N/A</v>
      </c>
      <c r="I722" s="35" t="e">
        <f t="shared" si="326"/>
        <v>#N/A</v>
      </c>
      <c r="J722" s="35" t="e">
        <f t="shared" si="326"/>
        <v>#N/A</v>
      </c>
      <c r="K722" s="35" t="e">
        <f t="shared" si="326"/>
        <v>#N/A</v>
      </c>
      <c r="L722" s="35" t="e">
        <f t="shared" si="326"/>
        <v>#N/A</v>
      </c>
      <c r="M722" s="35" t="e">
        <f t="shared" si="326"/>
        <v>#N/A</v>
      </c>
      <c r="N722" s="35" t="e">
        <f t="shared" si="326"/>
        <v>#N/A</v>
      </c>
      <c r="O722" s="35" t="e">
        <f t="shared" si="326"/>
        <v>#N/A</v>
      </c>
      <c r="P722" s="35" t="e">
        <f t="shared" si="326"/>
        <v>#N/A</v>
      </c>
      <c r="Q722" s="35" t="e">
        <f t="shared" si="326"/>
        <v>#N/A</v>
      </c>
      <c r="R722" s="35" t="e">
        <f t="shared" si="326"/>
        <v>#N/A</v>
      </c>
      <c r="S722" s="35" t="e">
        <f t="shared" si="326"/>
        <v>#N/A</v>
      </c>
      <c r="T722" s="35" t="e">
        <f t="shared" si="326"/>
        <v>#N/A</v>
      </c>
      <c r="U722" s="35" t="e">
        <f t="shared" si="326"/>
        <v>#N/A</v>
      </c>
      <c r="V722" s="35" t="e">
        <f t="shared" si="326"/>
        <v>#N/A</v>
      </c>
      <c r="W722" s="35" t="e">
        <f t="shared" si="326"/>
        <v>#N/A</v>
      </c>
      <c r="X722" s="35" t="e">
        <f t="shared" si="326"/>
        <v>#N/A</v>
      </c>
      <c r="Y722" s="35" t="e">
        <f t="shared" si="326"/>
        <v>#N/A</v>
      </c>
      <c r="Z722" s="35" t="e">
        <f t="shared" si="326"/>
        <v>#N/A</v>
      </c>
      <c r="AA722" s="35" t="e">
        <f t="shared" si="326"/>
        <v>#N/A</v>
      </c>
      <c r="AB722" s="35" t="e">
        <f t="shared" si="326"/>
        <v>#N/A</v>
      </c>
      <c r="AC722" s="35" t="e">
        <f t="shared" si="326"/>
        <v>#N/A</v>
      </c>
      <c r="AD722" s="35" t="e">
        <f t="shared" si="326"/>
        <v>#N/A</v>
      </c>
      <c r="AE722" s="35" t="e">
        <f t="shared" si="326"/>
        <v>#N/A</v>
      </c>
      <c r="AF722" s="35" t="e">
        <f t="shared" si="326"/>
        <v>#N/A</v>
      </c>
      <c r="AG722" s="35" t="e">
        <f t="shared" si="326"/>
        <v>#N/A</v>
      </c>
      <c r="AH722" s="35" t="e">
        <f t="shared" si="326"/>
        <v>#N/A</v>
      </c>
      <c r="AI722" s="35" t="e">
        <f t="shared" si="326"/>
        <v>#N/A</v>
      </c>
      <c r="AJ722" s="35" t="e">
        <f t="shared" si="326"/>
        <v>#N/A</v>
      </c>
      <c r="AK722" s="35" t="e">
        <f t="shared" si="326"/>
        <v>#N/A</v>
      </c>
      <c r="AL722" s="35" t="e">
        <f t="shared" si="326"/>
        <v>#N/A</v>
      </c>
      <c r="AM722" s="35" t="e">
        <f t="shared" si="326"/>
        <v>#N/A</v>
      </c>
      <c r="AN722" s="35" t="e">
        <f t="shared" si="326"/>
        <v>#N/A</v>
      </c>
      <c r="AO722" s="35" t="e">
        <f t="shared" si="326"/>
        <v>#N/A</v>
      </c>
      <c r="AP722" s="35" t="e">
        <f t="shared" si="326"/>
        <v>#N/A</v>
      </c>
      <c r="AQ722" s="35" t="e">
        <f t="shared" si="326"/>
        <v>#N/A</v>
      </c>
      <c r="AR722" s="35" t="e">
        <f t="shared" si="326"/>
        <v>#N/A</v>
      </c>
      <c r="AS722" s="35" t="e">
        <f t="shared" si="326"/>
        <v>#N/A</v>
      </c>
      <c r="AT722" s="35" t="e">
        <f t="shared" si="326"/>
        <v>#N/A</v>
      </c>
      <c r="AU722" s="35" t="e">
        <f t="shared" si="326"/>
        <v>#N/A</v>
      </c>
      <c r="AV722" s="35" t="e">
        <f t="shared" si="326"/>
        <v>#N/A</v>
      </c>
      <c r="AW722" s="35" t="e">
        <f t="shared" si="326"/>
        <v>#N/A</v>
      </c>
      <c r="AX722" s="35" t="e">
        <f t="shared" si="326"/>
        <v>#N/A</v>
      </c>
      <c r="AY722" s="35" t="e">
        <f t="shared" si="326"/>
        <v>#N/A</v>
      </c>
      <c r="AZ722" s="35" t="e">
        <f t="shared" si="326"/>
        <v>#N/A</v>
      </c>
      <c r="BA722" s="35" t="e">
        <f t="shared" si="326"/>
        <v>#N/A</v>
      </c>
      <c r="BB722" s="35" t="e">
        <f t="shared" si="326"/>
        <v>#N/A</v>
      </c>
      <c r="BC722" s="35" t="e">
        <f t="shared" si="326"/>
        <v>#N/A</v>
      </c>
      <c r="BD722" s="35" t="e">
        <f t="shared" si="326"/>
        <v>#N/A</v>
      </c>
      <c r="BE722" s="35" t="e">
        <f t="shared" si="326"/>
        <v>#N/A</v>
      </c>
      <c r="BF722" s="35" t="e">
        <f t="shared" si="326"/>
        <v>#N/A</v>
      </c>
      <c r="BG722" s="35" t="e">
        <f t="shared" si="326"/>
        <v>#N/A</v>
      </c>
      <c r="BH722" s="35" t="e">
        <f t="shared" si="326"/>
        <v>#N/A</v>
      </c>
      <c r="BI722" s="35" t="e">
        <f t="shared" si="326"/>
        <v>#N/A</v>
      </c>
      <c r="BJ722" s="35" t="e">
        <f t="shared" si="326"/>
        <v>#N/A</v>
      </c>
      <c r="BK722" s="35" t="e">
        <f t="shared" si="326"/>
        <v>#N/A</v>
      </c>
      <c r="BL722" s="35" t="e">
        <f t="shared" si="326"/>
        <v>#N/A</v>
      </c>
      <c r="BM722" s="35" t="e">
        <f t="shared" si="326"/>
        <v>#N/A</v>
      </c>
      <c r="BN722" s="35" t="e">
        <f t="shared" si="326"/>
        <v>#N/A</v>
      </c>
    </row>
    <row r="723" spans="3:66" hidden="1"/>
    <row r="724" spans="3:66" hidden="1">
      <c r="C724" s="35" t="s">
        <v>12</v>
      </c>
      <c r="E724" s="35">
        <f>D718</f>
        <v>380000</v>
      </c>
      <c r="F724" s="35">
        <f t="shared" ref="F724:U728" si="327">E718</f>
        <v>195341.89517528636</v>
      </c>
      <c r="G724" s="35">
        <f t="shared" si="327"/>
        <v>0</v>
      </c>
      <c r="H724" s="35" t="e">
        <f t="shared" si="327"/>
        <v>#N/A</v>
      </c>
      <c r="I724" s="35" t="e">
        <f t="shared" si="327"/>
        <v>#N/A</v>
      </c>
      <c r="J724" s="35" t="e">
        <f t="shared" si="327"/>
        <v>#N/A</v>
      </c>
      <c r="K724" s="35" t="e">
        <f t="shared" si="327"/>
        <v>#N/A</v>
      </c>
      <c r="L724" s="35" t="e">
        <f t="shared" si="327"/>
        <v>#N/A</v>
      </c>
      <c r="M724" s="35" t="e">
        <f t="shared" si="327"/>
        <v>#N/A</v>
      </c>
      <c r="N724" s="35" t="e">
        <f t="shared" si="327"/>
        <v>#N/A</v>
      </c>
      <c r="O724" s="35" t="e">
        <f t="shared" si="327"/>
        <v>#N/A</v>
      </c>
      <c r="P724" s="35" t="e">
        <f t="shared" si="327"/>
        <v>#N/A</v>
      </c>
      <c r="Q724" s="35" t="e">
        <f t="shared" si="327"/>
        <v>#N/A</v>
      </c>
      <c r="R724" s="35" t="e">
        <f t="shared" si="327"/>
        <v>#N/A</v>
      </c>
      <c r="S724" s="35" t="e">
        <f t="shared" si="327"/>
        <v>#N/A</v>
      </c>
      <c r="T724" s="35" t="e">
        <f t="shared" si="327"/>
        <v>#N/A</v>
      </c>
      <c r="U724" s="35" t="e">
        <f t="shared" si="327"/>
        <v>#N/A</v>
      </c>
      <c r="V724" s="35" t="e">
        <f t="shared" ref="V724:AK728" si="328">U718</f>
        <v>#N/A</v>
      </c>
      <c r="W724" s="35" t="e">
        <f t="shared" si="328"/>
        <v>#N/A</v>
      </c>
      <c r="X724" s="35" t="e">
        <f t="shared" si="328"/>
        <v>#N/A</v>
      </c>
      <c r="Y724" s="35" t="e">
        <f t="shared" si="328"/>
        <v>#N/A</v>
      </c>
      <c r="Z724" s="35" t="e">
        <f t="shared" si="328"/>
        <v>#N/A</v>
      </c>
      <c r="AA724" s="35" t="e">
        <f t="shared" si="328"/>
        <v>#N/A</v>
      </c>
      <c r="AB724" s="35" t="e">
        <f t="shared" si="328"/>
        <v>#N/A</v>
      </c>
      <c r="AC724" s="35" t="e">
        <f t="shared" si="328"/>
        <v>#N/A</v>
      </c>
      <c r="AD724" s="35" t="e">
        <f t="shared" si="328"/>
        <v>#N/A</v>
      </c>
      <c r="AE724" s="35" t="e">
        <f t="shared" si="328"/>
        <v>#N/A</v>
      </c>
      <c r="AF724" s="35" t="e">
        <f t="shared" si="328"/>
        <v>#N/A</v>
      </c>
      <c r="AG724" s="35" t="e">
        <f t="shared" si="328"/>
        <v>#N/A</v>
      </c>
      <c r="AH724" s="35" t="e">
        <f t="shared" si="328"/>
        <v>#N/A</v>
      </c>
      <c r="AI724" s="35" t="e">
        <f t="shared" si="328"/>
        <v>#N/A</v>
      </c>
      <c r="AJ724" s="35" t="e">
        <f t="shared" si="328"/>
        <v>#N/A</v>
      </c>
      <c r="AK724" s="35" t="e">
        <f t="shared" si="328"/>
        <v>#N/A</v>
      </c>
      <c r="AL724" s="35" t="e">
        <f t="shared" ref="AL724:BA728" si="329">AK718</f>
        <v>#N/A</v>
      </c>
      <c r="AM724" s="35" t="e">
        <f t="shared" si="329"/>
        <v>#N/A</v>
      </c>
      <c r="AN724" s="35" t="e">
        <f t="shared" si="329"/>
        <v>#N/A</v>
      </c>
      <c r="AO724" s="35" t="e">
        <f t="shared" si="329"/>
        <v>#N/A</v>
      </c>
      <c r="AP724" s="35" t="e">
        <f t="shared" si="329"/>
        <v>#N/A</v>
      </c>
      <c r="AQ724" s="35" t="e">
        <f t="shared" si="329"/>
        <v>#N/A</v>
      </c>
      <c r="AR724" s="35" t="e">
        <f t="shared" si="329"/>
        <v>#N/A</v>
      </c>
      <c r="AS724" s="35" t="e">
        <f t="shared" si="329"/>
        <v>#N/A</v>
      </c>
      <c r="AT724" s="35" t="e">
        <f t="shared" si="329"/>
        <v>#N/A</v>
      </c>
      <c r="AU724" s="35" t="e">
        <f t="shared" si="329"/>
        <v>#N/A</v>
      </c>
      <c r="AV724" s="35" t="e">
        <f t="shared" si="329"/>
        <v>#N/A</v>
      </c>
      <c r="AW724" s="35" t="e">
        <f t="shared" si="329"/>
        <v>#N/A</v>
      </c>
      <c r="AX724" s="35" t="e">
        <f t="shared" si="329"/>
        <v>#N/A</v>
      </c>
      <c r="AY724" s="35" t="e">
        <f t="shared" si="329"/>
        <v>#N/A</v>
      </c>
      <c r="AZ724" s="35" t="e">
        <f t="shared" si="329"/>
        <v>#N/A</v>
      </c>
      <c r="BA724" s="35" t="e">
        <f t="shared" si="329"/>
        <v>#N/A</v>
      </c>
      <c r="BB724" s="35" t="e">
        <f t="shared" ref="BB724:BN728" si="330">BA718</f>
        <v>#N/A</v>
      </c>
      <c r="BC724" s="35" t="e">
        <f t="shared" si="330"/>
        <v>#N/A</v>
      </c>
      <c r="BD724" s="35" t="e">
        <f t="shared" si="330"/>
        <v>#N/A</v>
      </c>
      <c r="BE724" s="35" t="e">
        <f t="shared" si="330"/>
        <v>#N/A</v>
      </c>
      <c r="BF724" s="35" t="e">
        <f t="shared" si="330"/>
        <v>#N/A</v>
      </c>
      <c r="BG724" s="35" t="e">
        <f t="shared" si="330"/>
        <v>#N/A</v>
      </c>
      <c r="BH724" s="35" t="e">
        <f t="shared" si="330"/>
        <v>#N/A</v>
      </c>
      <c r="BI724" s="35" t="e">
        <f t="shared" si="330"/>
        <v>#N/A</v>
      </c>
      <c r="BJ724" s="35" t="e">
        <f t="shared" si="330"/>
        <v>#N/A</v>
      </c>
      <c r="BK724" s="35" t="e">
        <f t="shared" si="330"/>
        <v>#N/A</v>
      </c>
      <c r="BL724" s="35" t="e">
        <f t="shared" si="330"/>
        <v>#N/A</v>
      </c>
      <c r="BM724" s="35" t="e">
        <f t="shared" si="330"/>
        <v>#N/A</v>
      </c>
      <c r="BN724" s="35" t="e">
        <f t="shared" si="330"/>
        <v>#N/A</v>
      </c>
    </row>
    <row r="725" spans="3:66" hidden="1">
      <c r="C725" s="35" t="s">
        <v>0</v>
      </c>
      <c r="E725" s="35">
        <f>D719</f>
        <v>184658.10482471364</v>
      </c>
      <c r="F725" s="35">
        <f t="shared" si="327"/>
        <v>195341.89517528636</v>
      </c>
      <c r="G725" s="35" t="e">
        <f t="shared" si="327"/>
        <v>#N/A</v>
      </c>
      <c r="H725" s="35" t="e">
        <f t="shared" si="327"/>
        <v>#N/A</v>
      </c>
      <c r="I725" s="35" t="e">
        <f t="shared" si="327"/>
        <v>#N/A</v>
      </c>
      <c r="J725" s="35" t="e">
        <f t="shared" si="327"/>
        <v>#N/A</v>
      </c>
      <c r="K725" s="35" t="e">
        <f t="shared" si="327"/>
        <v>#N/A</v>
      </c>
      <c r="L725" s="35" t="e">
        <f t="shared" si="327"/>
        <v>#N/A</v>
      </c>
      <c r="M725" s="35" t="e">
        <f t="shared" si="327"/>
        <v>#N/A</v>
      </c>
      <c r="N725" s="35" t="e">
        <f t="shared" si="327"/>
        <v>#N/A</v>
      </c>
      <c r="O725" s="35" t="e">
        <f t="shared" si="327"/>
        <v>#N/A</v>
      </c>
      <c r="P725" s="35" t="e">
        <f t="shared" si="327"/>
        <v>#N/A</v>
      </c>
      <c r="Q725" s="35" t="e">
        <f t="shared" si="327"/>
        <v>#N/A</v>
      </c>
      <c r="R725" s="35" t="e">
        <f t="shared" si="327"/>
        <v>#N/A</v>
      </c>
      <c r="S725" s="35" t="e">
        <f t="shared" si="327"/>
        <v>#N/A</v>
      </c>
      <c r="T725" s="35" t="e">
        <f t="shared" si="327"/>
        <v>#N/A</v>
      </c>
      <c r="U725" s="35" t="e">
        <f t="shared" si="327"/>
        <v>#N/A</v>
      </c>
      <c r="V725" s="35" t="e">
        <f t="shared" si="328"/>
        <v>#N/A</v>
      </c>
      <c r="W725" s="35" t="e">
        <f t="shared" si="328"/>
        <v>#N/A</v>
      </c>
      <c r="X725" s="35" t="e">
        <f t="shared" si="328"/>
        <v>#N/A</v>
      </c>
      <c r="Y725" s="35" t="e">
        <f t="shared" si="328"/>
        <v>#N/A</v>
      </c>
      <c r="Z725" s="35" t="e">
        <f t="shared" si="328"/>
        <v>#N/A</v>
      </c>
      <c r="AA725" s="35" t="e">
        <f t="shared" si="328"/>
        <v>#N/A</v>
      </c>
      <c r="AB725" s="35" t="e">
        <f t="shared" si="328"/>
        <v>#N/A</v>
      </c>
      <c r="AC725" s="35" t="e">
        <f t="shared" si="328"/>
        <v>#N/A</v>
      </c>
      <c r="AD725" s="35" t="e">
        <f t="shared" si="328"/>
        <v>#N/A</v>
      </c>
      <c r="AE725" s="35" t="e">
        <f t="shared" si="328"/>
        <v>#N/A</v>
      </c>
      <c r="AF725" s="35" t="e">
        <f t="shared" si="328"/>
        <v>#N/A</v>
      </c>
      <c r="AG725" s="35" t="e">
        <f t="shared" si="328"/>
        <v>#N/A</v>
      </c>
      <c r="AH725" s="35" t="e">
        <f t="shared" si="328"/>
        <v>#N/A</v>
      </c>
      <c r="AI725" s="35" t="e">
        <f t="shared" si="328"/>
        <v>#N/A</v>
      </c>
      <c r="AJ725" s="35" t="e">
        <f t="shared" si="328"/>
        <v>#N/A</v>
      </c>
      <c r="AK725" s="35" t="e">
        <f t="shared" si="328"/>
        <v>#N/A</v>
      </c>
      <c r="AL725" s="35" t="e">
        <f t="shared" si="329"/>
        <v>#N/A</v>
      </c>
      <c r="AM725" s="35" t="e">
        <f t="shared" si="329"/>
        <v>#N/A</v>
      </c>
      <c r="AN725" s="35" t="e">
        <f t="shared" si="329"/>
        <v>#N/A</v>
      </c>
      <c r="AO725" s="35" t="e">
        <f t="shared" si="329"/>
        <v>#N/A</v>
      </c>
      <c r="AP725" s="35" t="e">
        <f t="shared" si="329"/>
        <v>#N/A</v>
      </c>
      <c r="AQ725" s="35" t="e">
        <f t="shared" si="329"/>
        <v>#N/A</v>
      </c>
      <c r="AR725" s="35" t="e">
        <f t="shared" si="329"/>
        <v>#N/A</v>
      </c>
      <c r="AS725" s="35" t="e">
        <f t="shared" si="329"/>
        <v>#N/A</v>
      </c>
      <c r="AT725" s="35" t="e">
        <f t="shared" si="329"/>
        <v>#N/A</v>
      </c>
      <c r="AU725" s="35" t="e">
        <f t="shared" si="329"/>
        <v>#N/A</v>
      </c>
      <c r="AV725" s="35" t="e">
        <f t="shared" si="329"/>
        <v>#N/A</v>
      </c>
      <c r="AW725" s="35" t="e">
        <f t="shared" si="329"/>
        <v>#N/A</v>
      </c>
      <c r="AX725" s="35" t="e">
        <f t="shared" si="329"/>
        <v>#N/A</v>
      </c>
      <c r="AY725" s="35" t="e">
        <f t="shared" si="329"/>
        <v>#N/A</v>
      </c>
      <c r="AZ725" s="35" t="e">
        <f t="shared" si="329"/>
        <v>#N/A</v>
      </c>
      <c r="BA725" s="35" t="e">
        <f t="shared" si="329"/>
        <v>#N/A</v>
      </c>
      <c r="BB725" s="35" t="e">
        <f t="shared" si="330"/>
        <v>#N/A</v>
      </c>
      <c r="BC725" s="35" t="e">
        <f t="shared" si="330"/>
        <v>#N/A</v>
      </c>
      <c r="BD725" s="35" t="e">
        <f t="shared" si="330"/>
        <v>#N/A</v>
      </c>
      <c r="BE725" s="35" t="e">
        <f t="shared" si="330"/>
        <v>#N/A</v>
      </c>
      <c r="BF725" s="35" t="e">
        <f t="shared" si="330"/>
        <v>#N/A</v>
      </c>
      <c r="BG725" s="35" t="e">
        <f t="shared" si="330"/>
        <v>#N/A</v>
      </c>
      <c r="BH725" s="35" t="e">
        <f t="shared" si="330"/>
        <v>#N/A</v>
      </c>
      <c r="BI725" s="35" t="e">
        <f t="shared" si="330"/>
        <v>#N/A</v>
      </c>
      <c r="BJ725" s="35" t="e">
        <f t="shared" si="330"/>
        <v>#N/A</v>
      </c>
      <c r="BK725" s="35" t="e">
        <f t="shared" si="330"/>
        <v>#N/A</v>
      </c>
      <c r="BL725" s="35" t="e">
        <f t="shared" si="330"/>
        <v>#N/A</v>
      </c>
      <c r="BM725" s="35" t="e">
        <f t="shared" si="330"/>
        <v>#N/A</v>
      </c>
      <c r="BN725" s="35" t="e">
        <f t="shared" si="330"/>
        <v>#N/A</v>
      </c>
    </row>
    <row r="726" spans="3:66" hidden="1">
      <c r="C726" s="35" t="s">
        <v>1</v>
      </c>
      <c r="E726" s="35">
        <f>D720</f>
        <v>16175.87417882617</v>
      </c>
      <c r="F726" s="35">
        <f t="shared" si="327"/>
        <v>5492.0838282534514</v>
      </c>
      <c r="G726" s="35" t="e">
        <f t="shared" si="327"/>
        <v>#N/A</v>
      </c>
      <c r="H726" s="35" t="e">
        <f t="shared" si="327"/>
        <v>#N/A</v>
      </c>
      <c r="I726" s="35" t="e">
        <f t="shared" si="327"/>
        <v>#N/A</v>
      </c>
      <c r="J726" s="35" t="e">
        <f t="shared" si="327"/>
        <v>#N/A</v>
      </c>
      <c r="K726" s="35" t="e">
        <f t="shared" si="327"/>
        <v>#N/A</v>
      </c>
      <c r="L726" s="35" t="e">
        <f t="shared" si="327"/>
        <v>#N/A</v>
      </c>
      <c r="M726" s="35" t="e">
        <f t="shared" si="327"/>
        <v>#N/A</v>
      </c>
      <c r="N726" s="35" t="e">
        <f t="shared" si="327"/>
        <v>#N/A</v>
      </c>
      <c r="O726" s="35" t="e">
        <f t="shared" si="327"/>
        <v>#N/A</v>
      </c>
      <c r="P726" s="35" t="e">
        <f t="shared" si="327"/>
        <v>#N/A</v>
      </c>
      <c r="Q726" s="35" t="e">
        <f t="shared" si="327"/>
        <v>#N/A</v>
      </c>
      <c r="R726" s="35" t="e">
        <f t="shared" si="327"/>
        <v>#N/A</v>
      </c>
      <c r="S726" s="35" t="e">
        <f t="shared" si="327"/>
        <v>#N/A</v>
      </c>
      <c r="T726" s="35" t="e">
        <f t="shared" si="327"/>
        <v>#N/A</v>
      </c>
      <c r="U726" s="35" t="e">
        <f t="shared" si="327"/>
        <v>#N/A</v>
      </c>
      <c r="V726" s="35" t="e">
        <f t="shared" si="328"/>
        <v>#N/A</v>
      </c>
      <c r="W726" s="35" t="e">
        <f t="shared" si="328"/>
        <v>#N/A</v>
      </c>
      <c r="X726" s="35" t="e">
        <f t="shared" si="328"/>
        <v>#N/A</v>
      </c>
      <c r="Y726" s="35" t="e">
        <f t="shared" si="328"/>
        <v>#N/A</v>
      </c>
      <c r="Z726" s="35" t="e">
        <f t="shared" si="328"/>
        <v>#N/A</v>
      </c>
      <c r="AA726" s="35" t="e">
        <f t="shared" si="328"/>
        <v>#N/A</v>
      </c>
      <c r="AB726" s="35" t="e">
        <f t="shared" si="328"/>
        <v>#N/A</v>
      </c>
      <c r="AC726" s="35" t="e">
        <f t="shared" si="328"/>
        <v>#N/A</v>
      </c>
      <c r="AD726" s="35" t="e">
        <f t="shared" si="328"/>
        <v>#N/A</v>
      </c>
      <c r="AE726" s="35" t="e">
        <f t="shared" si="328"/>
        <v>#N/A</v>
      </c>
      <c r="AF726" s="35" t="e">
        <f t="shared" si="328"/>
        <v>#N/A</v>
      </c>
      <c r="AG726" s="35" t="e">
        <f t="shared" si="328"/>
        <v>#N/A</v>
      </c>
      <c r="AH726" s="35" t="e">
        <f t="shared" si="328"/>
        <v>#N/A</v>
      </c>
      <c r="AI726" s="35" t="e">
        <f t="shared" si="328"/>
        <v>#N/A</v>
      </c>
      <c r="AJ726" s="35" t="e">
        <f t="shared" si="328"/>
        <v>#N/A</v>
      </c>
      <c r="AK726" s="35" t="e">
        <f t="shared" si="328"/>
        <v>#N/A</v>
      </c>
      <c r="AL726" s="35" t="e">
        <f t="shared" si="329"/>
        <v>#N/A</v>
      </c>
      <c r="AM726" s="35" t="e">
        <f t="shared" si="329"/>
        <v>#N/A</v>
      </c>
      <c r="AN726" s="35" t="e">
        <f t="shared" si="329"/>
        <v>#N/A</v>
      </c>
      <c r="AO726" s="35" t="e">
        <f t="shared" si="329"/>
        <v>#N/A</v>
      </c>
      <c r="AP726" s="35" t="e">
        <f t="shared" si="329"/>
        <v>#N/A</v>
      </c>
      <c r="AQ726" s="35" t="e">
        <f t="shared" si="329"/>
        <v>#N/A</v>
      </c>
      <c r="AR726" s="35" t="e">
        <f t="shared" si="329"/>
        <v>#N/A</v>
      </c>
      <c r="AS726" s="35" t="e">
        <f t="shared" si="329"/>
        <v>#N/A</v>
      </c>
      <c r="AT726" s="35" t="e">
        <f t="shared" si="329"/>
        <v>#N/A</v>
      </c>
      <c r="AU726" s="35" t="e">
        <f t="shared" si="329"/>
        <v>#N/A</v>
      </c>
      <c r="AV726" s="35" t="e">
        <f t="shared" si="329"/>
        <v>#N/A</v>
      </c>
      <c r="AW726" s="35" t="e">
        <f t="shared" si="329"/>
        <v>#N/A</v>
      </c>
      <c r="AX726" s="35" t="e">
        <f t="shared" si="329"/>
        <v>#N/A</v>
      </c>
      <c r="AY726" s="35" t="e">
        <f t="shared" si="329"/>
        <v>#N/A</v>
      </c>
      <c r="AZ726" s="35" t="e">
        <f t="shared" si="329"/>
        <v>#N/A</v>
      </c>
      <c r="BA726" s="35" t="e">
        <f t="shared" si="329"/>
        <v>#N/A</v>
      </c>
      <c r="BB726" s="35" t="e">
        <f t="shared" si="330"/>
        <v>#N/A</v>
      </c>
      <c r="BC726" s="35" t="e">
        <f t="shared" si="330"/>
        <v>#N/A</v>
      </c>
      <c r="BD726" s="35" t="e">
        <f t="shared" si="330"/>
        <v>#N/A</v>
      </c>
      <c r="BE726" s="35" t="e">
        <f t="shared" si="330"/>
        <v>#N/A</v>
      </c>
      <c r="BF726" s="35" t="e">
        <f t="shared" si="330"/>
        <v>#N/A</v>
      </c>
      <c r="BG726" s="35" t="e">
        <f t="shared" si="330"/>
        <v>#N/A</v>
      </c>
      <c r="BH726" s="35" t="e">
        <f t="shared" si="330"/>
        <v>#N/A</v>
      </c>
      <c r="BI726" s="35" t="e">
        <f t="shared" si="330"/>
        <v>#N/A</v>
      </c>
      <c r="BJ726" s="35" t="e">
        <f t="shared" si="330"/>
        <v>#N/A</v>
      </c>
      <c r="BK726" s="35" t="e">
        <f t="shared" si="330"/>
        <v>#N/A</v>
      </c>
      <c r="BL726" s="35" t="e">
        <f t="shared" si="330"/>
        <v>#N/A</v>
      </c>
      <c r="BM726" s="35" t="e">
        <f t="shared" si="330"/>
        <v>#N/A</v>
      </c>
      <c r="BN726" s="35" t="e">
        <f t="shared" si="330"/>
        <v>#N/A</v>
      </c>
    </row>
    <row r="727" spans="3:66" hidden="1">
      <c r="C727" s="35" t="s">
        <v>2</v>
      </c>
      <c r="E727" s="35">
        <f>D721</f>
        <v>200833.9790035398</v>
      </c>
      <c r="F727" s="35">
        <f t="shared" si="327"/>
        <v>200833.9790035398</v>
      </c>
      <c r="G727" s="35" t="e">
        <f t="shared" si="327"/>
        <v>#N/A</v>
      </c>
      <c r="H727" s="35" t="e">
        <f t="shared" si="327"/>
        <v>#N/A</v>
      </c>
      <c r="I727" s="35" t="e">
        <f t="shared" si="327"/>
        <v>#N/A</v>
      </c>
      <c r="J727" s="35" t="e">
        <f t="shared" si="327"/>
        <v>#N/A</v>
      </c>
      <c r="K727" s="35" t="e">
        <f t="shared" si="327"/>
        <v>#N/A</v>
      </c>
      <c r="L727" s="35" t="e">
        <f t="shared" si="327"/>
        <v>#N/A</v>
      </c>
      <c r="M727" s="35" t="e">
        <f t="shared" si="327"/>
        <v>#N/A</v>
      </c>
      <c r="N727" s="35" t="e">
        <f t="shared" si="327"/>
        <v>#N/A</v>
      </c>
      <c r="O727" s="35" t="e">
        <f t="shared" si="327"/>
        <v>#N/A</v>
      </c>
      <c r="P727" s="35" t="e">
        <f t="shared" si="327"/>
        <v>#N/A</v>
      </c>
      <c r="Q727" s="35" t="e">
        <f t="shared" si="327"/>
        <v>#N/A</v>
      </c>
      <c r="R727" s="35" t="e">
        <f t="shared" si="327"/>
        <v>#N/A</v>
      </c>
      <c r="S727" s="35" t="e">
        <f t="shared" si="327"/>
        <v>#N/A</v>
      </c>
      <c r="T727" s="35" t="e">
        <f t="shared" si="327"/>
        <v>#N/A</v>
      </c>
      <c r="U727" s="35" t="e">
        <f t="shared" si="327"/>
        <v>#N/A</v>
      </c>
      <c r="V727" s="35" t="e">
        <f t="shared" si="328"/>
        <v>#N/A</v>
      </c>
      <c r="W727" s="35" t="e">
        <f t="shared" si="328"/>
        <v>#N/A</v>
      </c>
      <c r="X727" s="35" t="e">
        <f t="shared" si="328"/>
        <v>#N/A</v>
      </c>
      <c r="Y727" s="35" t="e">
        <f t="shared" si="328"/>
        <v>#N/A</v>
      </c>
      <c r="Z727" s="35" t="e">
        <f t="shared" si="328"/>
        <v>#N/A</v>
      </c>
      <c r="AA727" s="35" t="e">
        <f t="shared" si="328"/>
        <v>#N/A</v>
      </c>
      <c r="AB727" s="35" t="e">
        <f t="shared" si="328"/>
        <v>#N/A</v>
      </c>
      <c r="AC727" s="35" t="e">
        <f t="shared" si="328"/>
        <v>#N/A</v>
      </c>
      <c r="AD727" s="35" t="e">
        <f t="shared" si="328"/>
        <v>#N/A</v>
      </c>
      <c r="AE727" s="35" t="e">
        <f t="shared" si="328"/>
        <v>#N/A</v>
      </c>
      <c r="AF727" s="35" t="e">
        <f t="shared" si="328"/>
        <v>#N/A</v>
      </c>
      <c r="AG727" s="35" t="e">
        <f t="shared" si="328"/>
        <v>#N/A</v>
      </c>
      <c r="AH727" s="35" t="e">
        <f t="shared" si="328"/>
        <v>#N/A</v>
      </c>
      <c r="AI727" s="35" t="e">
        <f t="shared" si="328"/>
        <v>#N/A</v>
      </c>
      <c r="AJ727" s="35" t="e">
        <f t="shared" si="328"/>
        <v>#N/A</v>
      </c>
      <c r="AK727" s="35" t="e">
        <f t="shared" si="328"/>
        <v>#N/A</v>
      </c>
      <c r="AL727" s="35" t="e">
        <f t="shared" si="329"/>
        <v>#N/A</v>
      </c>
      <c r="AM727" s="35" t="e">
        <f t="shared" si="329"/>
        <v>#N/A</v>
      </c>
      <c r="AN727" s="35" t="e">
        <f t="shared" si="329"/>
        <v>#N/A</v>
      </c>
      <c r="AO727" s="35" t="e">
        <f t="shared" si="329"/>
        <v>#N/A</v>
      </c>
      <c r="AP727" s="35" t="e">
        <f t="shared" si="329"/>
        <v>#N/A</v>
      </c>
      <c r="AQ727" s="35" t="e">
        <f t="shared" si="329"/>
        <v>#N/A</v>
      </c>
      <c r="AR727" s="35" t="e">
        <f t="shared" si="329"/>
        <v>#N/A</v>
      </c>
      <c r="AS727" s="35" t="e">
        <f t="shared" si="329"/>
        <v>#N/A</v>
      </c>
      <c r="AT727" s="35" t="e">
        <f t="shared" si="329"/>
        <v>#N/A</v>
      </c>
      <c r="AU727" s="35" t="e">
        <f t="shared" si="329"/>
        <v>#N/A</v>
      </c>
      <c r="AV727" s="35" t="e">
        <f t="shared" si="329"/>
        <v>#N/A</v>
      </c>
      <c r="AW727" s="35" t="e">
        <f t="shared" si="329"/>
        <v>#N/A</v>
      </c>
      <c r="AX727" s="35" t="e">
        <f t="shared" si="329"/>
        <v>#N/A</v>
      </c>
      <c r="AY727" s="35" t="e">
        <f t="shared" si="329"/>
        <v>#N/A</v>
      </c>
      <c r="AZ727" s="35" t="e">
        <f t="shared" si="329"/>
        <v>#N/A</v>
      </c>
      <c r="BA727" s="35" t="e">
        <f t="shared" si="329"/>
        <v>#N/A</v>
      </c>
      <c r="BB727" s="35" t="e">
        <f t="shared" si="330"/>
        <v>#N/A</v>
      </c>
      <c r="BC727" s="35" t="e">
        <f t="shared" si="330"/>
        <v>#N/A</v>
      </c>
      <c r="BD727" s="35" t="e">
        <f t="shared" si="330"/>
        <v>#N/A</v>
      </c>
      <c r="BE727" s="35" t="e">
        <f t="shared" si="330"/>
        <v>#N/A</v>
      </c>
      <c r="BF727" s="35" t="e">
        <f t="shared" si="330"/>
        <v>#N/A</v>
      </c>
      <c r="BG727" s="35" t="e">
        <f t="shared" si="330"/>
        <v>#N/A</v>
      </c>
      <c r="BH727" s="35" t="e">
        <f t="shared" si="330"/>
        <v>#N/A</v>
      </c>
      <c r="BI727" s="35" t="e">
        <f t="shared" si="330"/>
        <v>#N/A</v>
      </c>
      <c r="BJ727" s="35" t="e">
        <f t="shared" si="330"/>
        <v>#N/A</v>
      </c>
      <c r="BK727" s="35" t="e">
        <f t="shared" si="330"/>
        <v>#N/A</v>
      </c>
      <c r="BL727" s="35" t="e">
        <f t="shared" si="330"/>
        <v>#N/A</v>
      </c>
      <c r="BM727" s="35" t="e">
        <f t="shared" si="330"/>
        <v>#N/A</v>
      </c>
      <c r="BN727" s="35" t="e">
        <f t="shared" si="330"/>
        <v>#N/A</v>
      </c>
    </row>
    <row r="728" spans="3:66" hidden="1">
      <c r="C728" s="35" t="s">
        <v>13</v>
      </c>
      <c r="E728" s="35">
        <f>D722</f>
        <v>195341.89517528636</v>
      </c>
      <c r="F728" s="35">
        <f t="shared" si="327"/>
        <v>0</v>
      </c>
      <c r="G728" s="35" t="e">
        <f t="shared" si="327"/>
        <v>#N/A</v>
      </c>
      <c r="H728" s="35" t="e">
        <f t="shared" si="327"/>
        <v>#N/A</v>
      </c>
      <c r="I728" s="35" t="e">
        <f t="shared" si="327"/>
        <v>#N/A</v>
      </c>
      <c r="J728" s="35" t="e">
        <f t="shared" si="327"/>
        <v>#N/A</v>
      </c>
      <c r="K728" s="35" t="e">
        <f t="shared" si="327"/>
        <v>#N/A</v>
      </c>
      <c r="L728" s="35" t="e">
        <f t="shared" si="327"/>
        <v>#N/A</v>
      </c>
      <c r="M728" s="35" t="e">
        <f t="shared" si="327"/>
        <v>#N/A</v>
      </c>
      <c r="N728" s="35" t="e">
        <f t="shared" si="327"/>
        <v>#N/A</v>
      </c>
      <c r="O728" s="35" t="e">
        <f t="shared" si="327"/>
        <v>#N/A</v>
      </c>
      <c r="P728" s="35" t="e">
        <f t="shared" si="327"/>
        <v>#N/A</v>
      </c>
      <c r="Q728" s="35" t="e">
        <f t="shared" si="327"/>
        <v>#N/A</v>
      </c>
      <c r="R728" s="35" t="e">
        <f t="shared" si="327"/>
        <v>#N/A</v>
      </c>
      <c r="S728" s="35" t="e">
        <f t="shared" si="327"/>
        <v>#N/A</v>
      </c>
      <c r="T728" s="35" t="e">
        <f t="shared" si="327"/>
        <v>#N/A</v>
      </c>
      <c r="U728" s="35" t="e">
        <f t="shared" si="327"/>
        <v>#N/A</v>
      </c>
      <c r="V728" s="35" t="e">
        <f t="shared" si="328"/>
        <v>#N/A</v>
      </c>
      <c r="W728" s="35" t="e">
        <f t="shared" si="328"/>
        <v>#N/A</v>
      </c>
      <c r="X728" s="35" t="e">
        <f t="shared" si="328"/>
        <v>#N/A</v>
      </c>
      <c r="Y728" s="35" t="e">
        <f t="shared" si="328"/>
        <v>#N/A</v>
      </c>
      <c r="Z728" s="35" t="e">
        <f t="shared" si="328"/>
        <v>#N/A</v>
      </c>
      <c r="AA728" s="35" t="e">
        <f t="shared" si="328"/>
        <v>#N/A</v>
      </c>
      <c r="AB728" s="35" t="e">
        <f t="shared" si="328"/>
        <v>#N/A</v>
      </c>
      <c r="AC728" s="35" t="e">
        <f t="shared" si="328"/>
        <v>#N/A</v>
      </c>
      <c r="AD728" s="35" t="e">
        <f t="shared" si="328"/>
        <v>#N/A</v>
      </c>
      <c r="AE728" s="35" t="e">
        <f t="shared" si="328"/>
        <v>#N/A</v>
      </c>
      <c r="AF728" s="35" t="e">
        <f t="shared" si="328"/>
        <v>#N/A</v>
      </c>
      <c r="AG728" s="35" t="e">
        <f t="shared" si="328"/>
        <v>#N/A</v>
      </c>
      <c r="AH728" s="35" t="e">
        <f t="shared" si="328"/>
        <v>#N/A</v>
      </c>
      <c r="AI728" s="35" t="e">
        <f t="shared" si="328"/>
        <v>#N/A</v>
      </c>
      <c r="AJ728" s="35" t="e">
        <f t="shared" si="328"/>
        <v>#N/A</v>
      </c>
      <c r="AK728" s="35" t="e">
        <f t="shared" si="328"/>
        <v>#N/A</v>
      </c>
      <c r="AL728" s="35" t="e">
        <f t="shared" si="329"/>
        <v>#N/A</v>
      </c>
      <c r="AM728" s="35" t="e">
        <f t="shared" si="329"/>
        <v>#N/A</v>
      </c>
      <c r="AN728" s="35" t="e">
        <f t="shared" si="329"/>
        <v>#N/A</v>
      </c>
      <c r="AO728" s="35" t="e">
        <f t="shared" si="329"/>
        <v>#N/A</v>
      </c>
      <c r="AP728" s="35" t="e">
        <f t="shared" si="329"/>
        <v>#N/A</v>
      </c>
      <c r="AQ728" s="35" t="e">
        <f t="shared" si="329"/>
        <v>#N/A</v>
      </c>
      <c r="AR728" s="35" t="e">
        <f t="shared" si="329"/>
        <v>#N/A</v>
      </c>
      <c r="AS728" s="35" t="e">
        <f t="shared" si="329"/>
        <v>#N/A</v>
      </c>
      <c r="AT728" s="35" t="e">
        <f t="shared" si="329"/>
        <v>#N/A</v>
      </c>
      <c r="AU728" s="35" t="e">
        <f t="shared" si="329"/>
        <v>#N/A</v>
      </c>
      <c r="AV728" s="35" t="e">
        <f t="shared" si="329"/>
        <v>#N/A</v>
      </c>
      <c r="AW728" s="35" t="e">
        <f t="shared" si="329"/>
        <v>#N/A</v>
      </c>
      <c r="AX728" s="35" t="e">
        <f t="shared" si="329"/>
        <v>#N/A</v>
      </c>
      <c r="AY728" s="35" t="e">
        <f t="shared" si="329"/>
        <v>#N/A</v>
      </c>
      <c r="AZ728" s="35" t="e">
        <f t="shared" si="329"/>
        <v>#N/A</v>
      </c>
      <c r="BA728" s="35" t="e">
        <f t="shared" si="329"/>
        <v>#N/A</v>
      </c>
      <c r="BB728" s="35" t="e">
        <f t="shared" si="330"/>
        <v>#N/A</v>
      </c>
      <c r="BC728" s="35" t="e">
        <f t="shared" si="330"/>
        <v>#N/A</v>
      </c>
      <c r="BD728" s="35" t="e">
        <f t="shared" si="330"/>
        <v>#N/A</v>
      </c>
      <c r="BE728" s="35" t="e">
        <f t="shared" si="330"/>
        <v>#N/A</v>
      </c>
      <c r="BF728" s="35" t="e">
        <f t="shared" si="330"/>
        <v>#N/A</v>
      </c>
      <c r="BG728" s="35" t="e">
        <f t="shared" si="330"/>
        <v>#N/A</v>
      </c>
      <c r="BH728" s="35" t="e">
        <f t="shared" si="330"/>
        <v>#N/A</v>
      </c>
      <c r="BI728" s="35" t="e">
        <f t="shared" si="330"/>
        <v>#N/A</v>
      </c>
      <c r="BJ728" s="35" t="e">
        <f t="shared" si="330"/>
        <v>#N/A</v>
      </c>
      <c r="BK728" s="35" t="e">
        <f t="shared" si="330"/>
        <v>#N/A</v>
      </c>
      <c r="BL728" s="35" t="e">
        <f t="shared" si="330"/>
        <v>#N/A</v>
      </c>
      <c r="BM728" s="35" t="e">
        <f t="shared" si="330"/>
        <v>#N/A</v>
      </c>
      <c r="BN728" s="35" t="e">
        <f t="shared" si="330"/>
        <v>#N/A</v>
      </c>
    </row>
    <row r="729" spans="3:66" hidden="1"/>
    <row r="730" spans="3:66" hidden="1">
      <c r="C730" s="35" t="s">
        <v>12</v>
      </c>
      <c r="F730" s="35">
        <f>E724</f>
        <v>380000</v>
      </c>
      <c r="G730" s="35">
        <f t="shared" ref="G730:V734" si="331">F724</f>
        <v>195341.89517528636</v>
      </c>
      <c r="H730" s="35">
        <f t="shared" si="331"/>
        <v>0</v>
      </c>
      <c r="I730" s="35" t="e">
        <f t="shared" si="331"/>
        <v>#N/A</v>
      </c>
      <c r="J730" s="35" t="e">
        <f t="shared" si="331"/>
        <v>#N/A</v>
      </c>
      <c r="K730" s="35" t="e">
        <f t="shared" si="331"/>
        <v>#N/A</v>
      </c>
      <c r="L730" s="35" t="e">
        <f t="shared" si="331"/>
        <v>#N/A</v>
      </c>
      <c r="M730" s="35" t="e">
        <f t="shared" si="331"/>
        <v>#N/A</v>
      </c>
      <c r="N730" s="35" t="e">
        <f t="shared" si="331"/>
        <v>#N/A</v>
      </c>
      <c r="O730" s="35" t="e">
        <f t="shared" si="331"/>
        <v>#N/A</v>
      </c>
      <c r="P730" s="35" t="e">
        <f t="shared" si="331"/>
        <v>#N/A</v>
      </c>
      <c r="Q730" s="35" t="e">
        <f t="shared" si="331"/>
        <v>#N/A</v>
      </c>
      <c r="R730" s="35" t="e">
        <f t="shared" si="331"/>
        <v>#N/A</v>
      </c>
      <c r="S730" s="35" t="e">
        <f t="shared" si="331"/>
        <v>#N/A</v>
      </c>
      <c r="T730" s="35" t="e">
        <f t="shared" si="331"/>
        <v>#N/A</v>
      </c>
      <c r="U730" s="35" t="e">
        <f t="shared" si="331"/>
        <v>#N/A</v>
      </c>
      <c r="V730" s="35" t="e">
        <f t="shared" si="331"/>
        <v>#N/A</v>
      </c>
      <c r="W730" s="35" t="e">
        <f t="shared" ref="W730:AL734" si="332">V724</f>
        <v>#N/A</v>
      </c>
      <c r="X730" s="35" t="e">
        <f t="shared" si="332"/>
        <v>#N/A</v>
      </c>
      <c r="Y730" s="35" t="e">
        <f t="shared" si="332"/>
        <v>#N/A</v>
      </c>
      <c r="Z730" s="35" t="e">
        <f t="shared" si="332"/>
        <v>#N/A</v>
      </c>
      <c r="AA730" s="35" t="e">
        <f t="shared" si="332"/>
        <v>#N/A</v>
      </c>
      <c r="AB730" s="35" t="e">
        <f t="shared" si="332"/>
        <v>#N/A</v>
      </c>
      <c r="AC730" s="35" t="e">
        <f t="shared" si="332"/>
        <v>#N/A</v>
      </c>
      <c r="AD730" s="35" t="e">
        <f t="shared" si="332"/>
        <v>#N/A</v>
      </c>
      <c r="AE730" s="35" t="e">
        <f t="shared" si="332"/>
        <v>#N/A</v>
      </c>
      <c r="AF730" s="35" t="e">
        <f t="shared" si="332"/>
        <v>#N/A</v>
      </c>
      <c r="AG730" s="35" t="e">
        <f t="shared" si="332"/>
        <v>#N/A</v>
      </c>
      <c r="AH730" s="35" t="e">
        <f t="shared" si="332"/>
        <v>#N/A</v>
      </c>
      <c r="AI730" s="35" t="e">
        <f t="shared" si="332"/>
        <v>#N/A</v>
      </c>
      <c r="AJ730" s="35" t="e">
        <f t="shared" si="332"/>
        <v>#N/A</v>
      </c>
      <c r="AK730" s="35" t="e">
        <f t="shared" si="332"/>
        <v>#N/A</v>
      </c>
      <c r="AL730" s="35" t="e">
        <f t="shared" si="332"/>
        <v>#N/A</v>
      </c>
      <c r="AM730" s="35" t="e">
        <f t="shared" ref="AM730:BB734" si="333">AL724</f>
        <v>#N/A</v>
      </c>
      <c r="AN730" s="35" t="e">
        <f t="shared" si="333"/>
        <v>#N/A</v>
      </c>
      <c r="AO730" s="35" t="e">
        <f t="shared" si="333"/>
        <v>#N/A</v>
      </c>
      <c r="AP730" s="35" t="e">
        <f t="shared" si="333"/>
        <v>#N/A</v>
      </c>
      <c r="AQ730" s="35" t="e">
        <f t="shared" si="333"/>
        <v>#N/A</v>
      </c>
      <c r="AR730" s="35" t="e">
        <f t="shared" si="333"/>
        <v>#N/A</v>
      </c>
      <c r="AS730" s="35" t="e">
        <f t="shared" si="333"/>
        <v>#N/A</v>
      </c>
      <c r="AT730" s="35" t="e">
        <f t="shared" si="333"/>
        <v>#N/A</v>
      </c>
      <c r="AU730" s="35" t="e">
        <f t="shared" si="333"/>
        <v>#N/A</v>
      </c>
      <c r="AV730" s="35" t="e">
        <f t="shared" si="333"/>
        <v>#N/A</v>
      </c>
      <c r="AW730" s="35" t="e">
        <f t="shared" si="333"/>
        <v>#N/A</v>
      </c>
      <c r="AX730" s="35" t="e">
        <f t="shared" si="333"/>
        <v>#N/A</v>
      </c>
      <c r="AY730" s="35" t="e">
        <f t="shared" si="333"/>
        <v>#N/A</v>
      </c>
      <c r="AZ730" s="35" t="e">
        <f t="shared" si="333"/>
        <v>#N/A</v>
      </c>
      <c r="BA730" s="35" t="e">
        <f t="shared" si="333"/>
        <v>#N/A</v>
      </c>
      <c r="BB730" s="35" t="e">
        <f t="shared" si="333"/>
        <v>#N/A</v>
      </c>
      <c r="BC730" s="35" t="e">
        <f t="shared" ref="BC730:BN734" si="334">BB724</f>
        <v>#N/A</v>
      </c>
      <c r="BD730" s="35" t="e">
        <f t="shared" si="334"/>
        <v>#N/A</v>
      </c>
      <c r="BE730" s="35" t="e">
        <f t="shared" si="334"/>
        <v>#N/A</v>
      </c>
      <c r="BF730" s="35" t="e">
        <f t="shared" si="334"/>
        <v>#N/A</v>
      </c>
      <c r="BG730" s="35" t="e">
        <f t="shared" si="334"/>
        <v>#N/A</v>
      </c>
      <c r="BH730" s="35" t="e">
        <f t="shared" si="334"/>
        <v>#N/A</v>
      </c>
      <c r="BI730" s="35" t="e">
        <f t="shared" si="334"/>
        <v>#N/A</v>
      </c>
      <c r="BJ730" s="35" t="e">
        <f t="shared" si="334"/>
        <v>#N/A</v>
      </c>
      <c r="BK730" s="35" t="e">
        <f t="shared" si="334"/>
        <v>#N/A</v>
      </c>
      <c r="BL730" s="35" t="e">
        <f t="shared" si="334"/>
        <v>#N/A</v>
      </c>
      <c r="BM730" s="35" t="e">
        <f t="shared" si="334"/>
        <v>#N/A</v>
      </c>
      <c r="BN730" s="35" t="e">
        <f t="shared" si="334"/>
        <v>#N/A</v>
      </c>
    </row>
    <row r="731" spans="3:66" hidden="1">
      <c r="C731" s="35" t="s">
        <v>0</v>
      </c>
      <c r="F731" s="35">
        <f>E725</f>
        <v>184658.10482471364</v>
      </c>
      <c r="G731" s="35">
        <f t="shared" si="331"/>
        <v>195341.89517528636</v>
      </c>
      <c r="H731" s="35" t="e">
        <f t="shared" si="331"/>
        <v>#N/A</v>
      </c>
      <c r="I731" s="35" t="e">
        <f t="shared" si="331"/>
        <v>#N/A</v>
      </c>
      <c r="J731" s="35" t="e">
        <f t="shared" si="331"/>
        <v>#N/A</v>
      </c>
      <c r="K731" s="35" t="e">
        <f t="shared" si="331"/>
        <v>#N/A</v>
      </c>
      <c r="L731" s="35" t="e">
        <f t="shared" si="331"/>
        <v>#N/A</v>
      </c>
      <c r="M731" s="35" t="e">
        <f t="shared" si="331"/>
        <v>#N/A</v>
      </c>
      <c r="N731" s="35" t="e">
        <f t="shared" si="331"/>
        <v>#N/A</v>
      </c>
      <c r="O731" s="35" t="e">
        <f t="shared" si="331"/>
        <v>#N/A</v>
      </c>
      <c r="P731" s="35" t="e">
        <f t="shared" si="331"/>
        <v>#N/A</v>
      </c>
      <c r="Q731" s="35" t="e">
        <f t="shared" si="331"/>
        <v>#N/A</v>
      </c>
      <c r="R731" s="35" t="e">
        <f t="shared" si="331"/>
        <v>#N/A</v>
      </c>
      <c r="S731" s="35" t="e">
        <f t="shared" si="331"/>
        <v>#N/A</v>
      </c>
      <c r="T731" s="35" t="e">
        <f t="shared" si="331"/>
        <v>#N/A</v>
      </c>
      <c r="U731" s="35" t="e">
        <f t="shared" si="331"/>
        <v>#N/A</v>
      </c>
      <c r="V731" s="35" t="e">
        <f t="shared" si="331"/>
        <v>#N/A</v>
      </c>
      <c r="W731" s="35" t="e">
        <f t="shared" si="332"/>
        <v>#N/A</v>
      </c>
      <c r="X731" s="35" t="e">
        <f t="shared" si="332"/>
        <v>#N/A</v>
      </c>
      <c r="Y731" s="35" t="e">
        <f t="shared" si="332"/>
        <v>#N/A</v>
      </c>
      <c r="Z731" s="35" t="e">
        <f t="shared" si="332"/>
        <v>#N/A</v>
      </c>
      <c r="AA731" s="35" t="e">
        <f t="shared" si="332"/>
        <v>#N/A</v>
      </c>
      <c r="AB731" s="35" t="e">
        <f t="shared" si="332"/>
        <v>#N/A</v>
      </c>
      <c r="AC731" s="35" t="e">
        <f t="shared" si="332"/>
        <v>#N/A</v>
      </c>
      <c r="AD731" s="35" t="e">
        <f t="shared" si="332"/>
        <v>#N/A</v>
      </c>
      <c r="AE731" s="35" t="e">
        <f t="shared" si="332"/>
        <v>#N/A</v>
      </c>
      <c r="AF731" s="35" t="e">
        <f t="shared" si="332"/>
        <v>#N/A</v>
      </c>
      <c r="AG731" s="35" t="e">
        <f t="shared" si="332"/>
        <v>#N/A</v>
      </c>
      <c r="AH731" s="35" t="e">
        <f t="shared" si="332"/>
        <v>#N/A</v>
      </c>
      <c r="AI731" s="35" t="e">
        <f t="shared" si="332"/>
        <v>#N/A</v>
      </c>
      <c r="AJ731" s="35" t="e">
        <f t="shared" si="332"/>
        <v>#N/A</v>
      </c>
      <c r="AK731" s="35" t="e">
        <f t="shared" si="332"/>
        <v>#N/A</v>
      </c>
      <c r="AL731" s="35" t="e">
        <f t="shared" si="332"/>
        <v>#N/A</v>
      </c>
      <c r="AM731" s="35" t="e">
        <f t="shared" si="333"/>
        <v>#N/A</v>
      </c>
      <c r="AN731" s="35" t="e">
        <f t="shared" si="333"/>
        <v>#N/A</v>
      </c>
      <c r="AO731" s="35" t="e">
        <f t="shared" si="333"/>
        <v>#N/A</v>
      </c>
      <c r="AP731" s="35" t="e">
        <f t="shared" si="333"/>
        <v>#N/A</v>
      </c>
      <c r="AQ731" s="35" t="e">
        <f t="shared" si="333"/>
        <v>#N/A</v>
      </c>
      <c r="AR731" s="35" t="e">
        <f t="shared" si="333"/>
        <v>#N/A</v>
      </c>
      <c r="AS731" s="35" t="e">
        <f t="shared" si="333"/>
        <v>#N/A</v>
      </c>
      <c r="AT731" s="35" t="e">
        <f t="shared" si="333"/>
        <v>#N/A</v>
      </c>
      <c r="AU731" s="35" t="e">
        <f t="shared" si="333"/>
        <v>#N/A</v>
      </c>
      <c r="AV731" s="35" t="e">
        <f t="shared" si="333"/>
        <v>#N/A</v>
      </c>
      <c r="AW731" s="35" t="e">
        <f t="shared" si="333"/>
        <v>#N/A</v>
      </c>
      <c r="AX731" s="35" t="e">
        <f t="shared" si="333"/>
        <v>#N/A</v>
      </c>
      <c r="AY731" s="35" t="e">
        <f t="shared" si="333"/>
        <v>#N/A</v>
      </c>
      <c r="AZ731" s="35" t="e">
        <f t="shared" si="333"/>
        <v>#N/A</v>
      </c>
      <c r="BA731" s="35" t="e">
        <f t="shared" si="333"/>
        <v>#N/A</v>
      </c>
      <c r="BB731" s="35" t="e">
        <f t="shared" si="333"/>
        <v>#N/A</v>
      </c>
      <c r="BC731" s="35" t="e">
        <f t="shared" si="334"/>
        <v>#N/A</v>
      </c>
      <c r="BD731" s="35" t="e">
        <f t="shared" si="334"/>
        <v>#N/A</v>
      </c>
      <c r="BE731" s="35" t="e">
        <f t="shared" si="334"/>
        <v>#N/A</v>
      </c>
      <c r="BF731" s="35" t="e">
        <f t="shared" si="334"/>
        <v>#N/A</v>
      </c>
      <c r="BG731" s="35" t="e">
        <f t="shared" si="334"/>
        <v>#N/A</v>
      </c>
      <c r="BH731" s="35" t="e">
        <f t="shared" si="334"/>
        <v>#N/A</v>
      </c>
      <c r="BI731" s="35" t="e">
        <f t="shared" si="334"/>
        <v>#N/A</v>
      </c>
      <c r="BJ731" s="35" t="e">
        <f t="shared" si="334"/>
        <v>#N/A</v>
      </c>
      <c r="BK731" s="35" t="e">
        <f t="shared" si="334"/>
        <v>#N/A</v>
      </c>
      <c r="BL731" s="35" t="e">
        <f t="shared" si="334"/>
        <v>#N/A</v>
      </c>
      <c r="BM731" s="35" t="e">
        <f t="shared" si="334"/>
        <v>#N/A</v>
      </c>
      <c r="BN731" s="35" t="e">
        <f t="shared" si="334"/>
        <v>#N/A</v>
      </c>
    </row>
    <row r="732" spans="3:66" hidden="1">
      <c r="C732" s="35" t="s">
        <v>1</v>
      </c>
      <c r="F732" s="35">
        <f>E726</f>
        <v>16175.87417882617</v>
      </c>
      <c r="G732" s="35">
        <f t="shared" si="331"/>
        <v>5492.0838282534514</v>
      </c>
      <c r="H732" s="35" t="e">
        <f t="shared" si="331"/>
        <v>#N/A</v>
      </c>
      <c r="I732" s="35" t="e">
        <f t="shared" si="331"/>
        <v>#N/A</v>
      </c>
      <c r="J732" s="35" t="e">
        <f t="shared" si="331"/>
        <v>#N/A</v>
      </c>
      <c r="K732" s="35" t="e">
        <f t="shared" si="331"/>
        <v>#N/A</v>
      </c>
      <c r="L732" s="35" t="e">
        <f t="shared" si="331"/>
        <v>#N/A</v>
      </c>
      <c r="M732" s="35" t="e">
        <f t="shared" si="331"/>
        <v>#N/A</v>
      </c>
      <c r="N732" s="35" t="e">
        <f t="shared" si="331"/>
        <v>#N/A</v>
      </c>
      <c r="O732" s="35" t="e">
        <f t="shared" si="331"/>
        <v>#N/A</v>
      </c>
      <c r="P732" s="35" t="e">
        <f t="shared" si="331"/>
        <v>#N/A</v>
      </c>
      <c r="Q732" s="35" t="e">
        <f t="shared" si="331"/>
        <v>#N/A</v>
      </c>
      <c r="R732" s="35" t="e">
        <f t="shared" si="331"/>
        <v>#N/A</v>
      </c>
      <c r="S732" s="35" t="e">
        <f t="shared" si="331"/>
        <v>#N/A</v>
      </c>
      <c r="T732" s="35" t="e">
        <f t="shared" si="331"/>
        <v>#N/A</v>
      </c>
      <c r="U732" s="35" t="e">
        <f t="shared" si="331"/>
        <v>#N/A</v>
      </c>
      <c r="V732" s="35" t="e">
        <f t="shared" si="331"/>
        <v>#N/A</v>
      </c>
      <c r="W732" s="35" t="e">
        <f t="shared" si="332"/>
        <v>#N/A</v>
      </c>
      <c r="X732" s="35" t="e">
        <f t="shared" si="332"/>
        <v>#N/A</v>
      </c>
      <c r="Y732" s="35" t="e">
        <f t="shared" si="332"/>
        <v>#N/A</v>
      </c>
      <c r="Z732" s="35" t="e">
        <f t="shared" si="332"/>
        <v>#N/A</v>
      </c>
      <c r="AA732" s="35" t="e">
        <f t="shared" si="332"/>
        <v>#N/A</v>
      </c>
      <c r="AB732" s="35" t="e">
        <f t="shared" si="332"/>
        <v>#N/A</v>
      </c>
      <c r="AC732" s="35" t="e">
        <f t="shared" si="332"/>
        <v>#N/A</v>
      </c>
      <c r="AD732" s="35" t="e">
        <f t="shared" si="332"/>
        <v>#N/A</v>
      </c>
      <c r="AE732" s="35" t="e">
        <f t="shared" si="332"/>
        <v>#N/A</v>
      </c>
      <c r="AF732" s="35" t="e">
        <f t="shared" si="332"/>
        <v>#N/A</v>
      </c>
      <c r="AG732" s="35" t="e">
        <f t="shared" si="332"/>
        <v>#N/A</v>
      </c>
      <c r="AH732" s="35" t="e">
        <f t="shared" si="332"/>
        <v>#N/A</v>
      </c>
      <c r="AI732" s="35" t="e">
        <f t="shared" si="332"/>
        <v>#N/A</v>
      </c>
      <c r="AJ732" s="35" t="e">
        <f t="shared" si="332"/>
        <v>#N/A</v>
      </c>
      <c r="AK732" s="35" t="e">
        <f t="shared" si="332"/>
        <v>#N/A</v>
      </c>
      <c r="AL732" s="35" t="e">
        <f t="shared" si="332"/>
        <v>#N/A</v>
      </c>
      <c r="AM732" s="35" t="e">
        <f t="shared" si="333"/>
        <v>#N/A</v>
      </c>
      <c r="AN732" s="35" t="e">
        <f t="shared" si="333"/>
        <v>#N/A</v>
      </c>
      <c r="AO732" s="35" t="e">
        <f t="shared" si="333"/>
        <v>#N/A</v>
      </c>
      <c r="AP732" s="35" t="e">
        <f t="shared" si="333"/>
        <v>#N/A</v>
      </c>
      <c r="AQ732" s="35" t="e">
        <f t="shared" si="333"/>
        <v>#N/A</v>
      </c>
      <c r="AR732" s="35" t="e">
        <f t="shared" si="333"/>
        <v>#N/A</v>
      </c>
      <c r="AS732" s="35" t="e">
        <f t="shared" si="333"/>
        <v>#N/A</v>
      </c>
      <c r="AT732" s="35" t="e">
        <f t="shared" si="333"/>
        <v>#N/A</v>
      </c>
      <c r="AU732" s="35" t="e">
        <f t="shared" si="333"/>
        <v>#N/A</v>
      </c>
      <c r="AV732" s="35" t="e">
        <f t="shared" si="333"/>
        <v>#N/A</v>
      </c>
      <c r="AW732" s="35" t="e">
        <f t="shared" si="333"/>
        <v>#N/A</v>
      </c>
      <c r="AX732" s="35" t="e">
        <f t="shared" si="333"/>
        <v>#N/A</v>
      </c>
      <c r="AY732" s="35" t="e">
        <f t="shared" si="333"/>
        <v>#N/A</v>
      </c>
      <c r="AZ732" s="35" t="e">
        <f t="shared" si="333"/>
        <v>#N/A</v>
      </c>
      <c r="BA732" s="35" t="e">
        <f t="shared" si="333"/>
        <v>#N/A</v>
      </c>
      <c r="BB732" s="35" t="e">
        <f t="shared" si="333"/>
        <v>#N/A</v>
      </c>
      <c r="BC732" s="35" t="e">
        <f t="shared" si="334"/>
        <v>#N/A</v>
      </c>
      <c r="BD732" s="35" t="e">
        <f t="shared" si="334"/>
        <v>#N/A</v>
      </c>
      <c r="BE732" s="35" t="e">
        <f t="shared" si="334"/>
        <v>#N/A</v>
      </c>
      <c r="BF732" s="35" t="e">
        <f t="shared" si="334"/>
        <v>#N/A</v>
      </c>
      <c r="BG732" s="35" t="e">
        <f t="shared" si="334"/>
        <v>#N/A</v>
      </c>
      <c r="BH732" s="35" t="e">
        <f t="shared" si="334"/>
        <v>#N/A</v>
      </c>
      <c r="BI732" s="35" t="e">
        <f t="shared" si="334"/>
        <v>#N/A</v>
      </c>
      <c r="BJ732" s="35" t="e">
        <f t="shared" si="334"/>
        <v>#N/A</v>
      </c>
      <c r="BK732" s="35" t="e">
        <f t="shared" si="334"/>
        <v>#N/A</v>
      </c>
      <c r="BL732" s="35" t="e">
        <f t="shared" si="334"/>
        <v>#N/A</v>
      </c>
      <c r="BM732" s="35" t="e">
        <f t="shared" si="334"/>
        <v>#N/A</v>
      </c>
      <c r="BN732" s="35" t="e">
        <f t="shared" si="334"/>
        <v>#N/A</v>
      </c>
    </row>
    <row r="733" spans="3:66" hidden="1">
      <c r="C733" s="35" t="s">
        <v>2</v>
      </c>
      <c r="F733" s="35">
        <f>E727</f>
        <v>200833.9790035398</v>
      </c>
      <c r="G733" s="35">
        <f t="shared" si="331"/>
        <v>200833.9790035398</v>
      </c>
      <c r="H733" s="35" t="e">
        <f t="shared" si="331"/>
        <v>#N/A</v>
      </c>
      <c r="I733" s="35" t="e">
        <f t="shared" si="331"/>
        <v>#N/A</v>
      </c>
      <c r="J733" s="35" t="e">
        <f t="shared" si="331"/>
        <v>#N/A</v>
      </c>
      <c r="K733" s="35" t="e">
        <f t="shared" si="331"/>
        <v>#N/A</v>
      </c>
      <c r="L733" s="35" t="e">
        <f t="shared" si="331"/>
        <v>#N/A</v>
      </c>
      <c r="M733" s="35" t="e">
        <f t="shared" si="331"/>
        <v>#N/A</v>
      </c>
      <c r="N733" s="35" t="e">
        <f t="shared" si="331"/>
        <v>#N/A</v>
      </c>
      <c r="O733" s="35" t="e">
        <f t="shared" si="331"/>
        <v>#N/A</v>
      </c>
      <c r="P733" s="35" t="e">
        <f t="shared" si="331"/>
        <v>#N/A</v>
      </c>
      <c r="Q733" s="35" t="e">
        <f t="shared" si="331"/>
        <v>#N/A</v>
      </c>
      <c r="R733" s="35" t="e">
        <f t="shared" si="331"/>
        <v>#N/A</v>
      </c>
      <c r="S733" s="35" t="e">
        <f t="shared" si="331"/>
        <v>#N/A</v>
      </c>
      <c r="T733" s="35" t="e">
        <f t="shared" si="331"/>
        <v>#N/A</v>
      </c>
      <c r="U733" s="35" t="e">
        <f t="shared" si="331"/>
        <v>#N/A</v>
      </c>
      <c r="V733" s="35" t="e">
        <f t="shared" si="331"/>
        <v>#N/A</v>
      </c>
      <c r="W733" s="35" t="e">
        <f t="shared" si="332"/>
        <v>#N/A</v>
      </c>
      <c r="X733" s="35" t="e">
        <f t="shared" si="332"/>
        <v>#N/A</v>
      </c>
      <c r="Y733" s="35" t="e">
        <f t="shared" si="332"/>
        <v>#N/A</v>
      </c>
      <c r="Z733" s="35" t="e">
        <f t="shared" si="332"/>
        <v>#N/A</v>
      </c>
      <c r="AA733" s="35" t="e">
        <f t="shared" si="332"/>
        <v>#N/A</v>
      </c>
      <c r="AB733" s="35" t="e">
        <f t="shared" si="332"/>
        <v>#N/A</v>
      </c>
      <c r="AC733" s="35" t="e">
        <f t="shared" si="332"/>
        <v>#N/A</v>
      </c>
      <c r="AD733" s="35" t="e">
        <f t="shared" si="332"/>
        <v>#N/A</v>
      </c>
      <c r="AE733" s="35" t="e">
        <f t="shared" si="332"/>
        <v>#N/A</v>
      </c>
      <c r="AF733" s="35" t="e">
        <f t="shared" si="332"/>
        <v>#N/A</v>
      </c>
      <c r="AG733" s="35" t="e">
        <f t="shared" si="332"/>
        <v>#N/A</v>
      </c>
      <c r="AH733" s="35" t="e">
        <f t="shared" si="332"/>
        <v>#N/A</v>
      </c>
      <c r="AI733" s="35" t="e">
        <f t="shared" si="332"/>
        <v>#N/A</v>
      </c>
      <c r="AJ733" s="35" t="e">
        <f t="shared" si="332"/>
        <v>#N/A</v>
      </c>
      <c r="AK733" s="35" t="e">
        <f t="shared" si="332"/>
        <v>#N/A</v>
      </c>
      <c r="AL733" s="35" t="e">
        <f t="shared" si="332"/>
        <v>#N/A</v>
      </c>
      <c r="AM733" s="35" t="e">
        <f t="shared" si="333"/>
        <v>#N/A</v>
      </c>
      <c r="AN733" s="35" t="e">
        <f t="shared" si="333"/>
        <v>#N/A</v>
      </c>
      <c r="AO733" s="35" t="e">
        <f t="shared" si="333"/>
        <v>#N/A</v>
      </c>
      <c r="AP733" s="35" t="e">
        <f t="shared" si="333"/>
        <v>#N/A</v>
      </c>
      <c r="AQ733" s="35" t="e">
        <f t="shared" si="333"/>
        <v>#N/A</v>
      </c>
      <c r="AR733" s="35" t="e">
        <f t="shared" si="333"/>
        <v>#N/A</v>
      </c>
      <c r="AS733" s="35" t="e">
        <f t="shared" si="333"/>
        <v>#N/A</v>
      </c>
      <c r="AT733" s="35" t="e">
        <f t="shared" si="333"/>
        <v>#N/A</v>
      </c>
      <c r="AU733" s="35" t="e">
        <f t="shared" si="333"/>
        <v>#N/A</v>
      </c>
      <c r="AV733" s="35" t="e">
        <f t="shared" si="333"/>
        <v>#N/A</v>
      </c>
      <c r="AW733" s="35" t="e">
        <f t="shared" si="333"/>
        <v>#N/A</v>
      </c>
      <c r="AX733" s="35" t="e">
        <f t="shared" si="333"/>
        <v>#N/A</v>
      </c>
      <c r="AY733" s="35" t="e">
        <f t="shared" si="333"/>
        <v>#N/A</v>
      </c>
      <c r="AZ733" s="35" t="e">
        <f t="shared" si="333"/>
        <v>#N/A</v>
      </c>
      <c r="BA733" s="35" t="e">
        <f t="shared" si="333"/>
        <v>#N/A</v>
      </c>
      <c r="BB733" s="35" t="e">
        <f t="shared" si="333"/>
        <v>#N/A</v>
      </c>
      <c r="BC733" s="35" t="e">
        <f t="shared" si="334"/>
        <v>#N/A</v>
      </c>
      <c r="BD733" s="35" t="e">
        <f t="shared" si="334"/>
        <v>#N/A</v>
      </c>
      <c r="BE733" s="35" t="e">
        <f t="shared" si="334"/>
        <v>#N/A</v>
      </c>
      <c r="BF733" s="35" t="e">
        <f t="shared" si="334"/>
        <v>#N/A</v>
      </c>
      <c r="BG733" s="35" t="e">
        <f t="shared" si="334"/>
        <v>#N/A</v>
      </c>
      <c r="BH733" s="35" t="e">
        <f t="shared" si="334"/>
        <v>#N/A</v>
      </c>
      <c r="BI733" s="35" t="e">
        <f t="shared" si="334"/>
        <v>#N/A</v>
      </c>
      <c r="BJ733" s="35" t="e">
        <f t="shared" si="334"/>
        <v>#N/A</v>
      </c>
      <c r="BK733" s="35" t="e">
        <f t="shared" si="334"/>
        <v>#N/A</v>
      </c>
      <c r="BL733" s="35" t="e">
        <f t="shared" si="334"/>
        <v>#N/A</v>
      </c>
      <c r="BM733" s="35" t="e">
        <f t="shared" si="334"/>
        <v>#N/A</v>
      </c>
      <c r="BN733" s="35" t="e">
        <f t="shared" si="334"/>
        <v>#N/A</v>
      </c>
    </row>
    <row r="734" spans="3:66" hidden="1">
      <c r="C734" s="35" t="s">
        <v>13</v>
      </c>
      <c r="F734" s="35">
        <f>E728</f>
        <v>195341.89517528636</v>
      </c>
      <c r="G734" s="35">
        <f t="shared" si="331"/>
        <v>0</v>
      </c>
      <c r="H734" s="35" t="e">
        <f t="shared" si="331"/>
        <v>#N/A</v>
      </c>
      <c r="I734" s="35" t="e">
        <f t="shared" si="331"/>
        <v>#N/A</v>
      </c>
      <c r="J734" s="35" t="e">
        <f t="shared" si="331"/>
        <v>#N/A</v>
      </c>
      <c r="K734" s="35" t="e">
        <f t="shared" si="331"/>
        <v>#N/A</v>
      </c>
      <c r="L734" s="35" t="e">
        <f t="shared" si="331"/>
        <v>#N/A</v>
      </c>
      <c r="M734" s="35" t="e">
        <f t="shared" si="331"/>
        <v>#N/A</v>
      </c>
      <c r="N734" s="35" t="e">
        <f t="shared" si="331"/>
        <v>#N/A</v>
      </c>
      <c r="O734" s="35" t="e">
        <f t="shared" si="331"/>
        <v>#N/A</v>
      </c>
      <c r="P734" s="35" t="e">
        <f t="shared" si="331"/>
        <v>#N/A</v>
      </c>
      <c r="Q734" s="35" t="e">
        <f t="shared" si="331"/>
        <v>#N/A</v>
      </c>
      <c r="R734" s="35" t="e">
        <f t="shared" si="331"/>
        <v>#N/A</v>
      </c>
      <c r="S734" s="35" t="e">
        <f t="shared" si="331"/>
        <v>#N/A</v>
      </c>
      <c r="T734" s="35" t="e">
        <f t="shared" si="331"/>
        <v>#N/A</v>
      </c>
      <c r="U734" s="35" t="e">
        <f t="shared" si="331"/>
        <v>#N/A</v>
      </c>
      <c r="V734" s="35" t="e">
        <f t="shared" si="331"/>
        <v>#N/A</v>
      </c>
      <c r="W734" s="35" t="e">
        <f t="shared" si="332"/>
        <v>#N/A</v>
      </c>
      <c r="X734" s="35" t="e">
        <f t="shared" si="332"/>
        <v>#N/A</v>
      </c>
      <c r="Y734" s="35" t="e">
        <f t="shared" si="332"/>
        <v>#N/A</v>
      </c>
      <c r="Z734" s="35" t="e">
        <f t="shared" si="332"/>
        <v>#N/A</v>
      </c>
      <c r="AA734" s="35" t="e">
        <f t="shared" si="332"/>
        <v>#N/A</v>
      </c>
      <c r="AB734" s="35" t="e">
        <f t="shared" si="332"/>
        <v>#N/A</v>
      </c>
      <c r="AC734" s="35" t="e">
        <f t="shared" si="332"/>
        <v>#N/A</v>
      </c>
      <c r="AD734" s="35" t="e">
        <f t="shared" si="332"/>
        <v>#N/A</v>
      </c>
      <c r="AE734" s="35" t="e">
        <f t="shared" si="332"/>
        <v>#N/A</v>
      </c>
      <c r="AF734" s="35" t="e">
        <f t="shared" si="332"/>
        <v>#N/A</v>
      </c>
      <c r="AG734" s="35" t="e">
        <f t="shared" si="332"/>
        <v>#N/A</v>
      </c>
      <c r="AH734" s="35" t="e">
        <f t="shared" si="332"/>
        <v>#N/A</v>
      </c>
      <c r="AI734" s="35" t="e">
        <f t="shared" si="332"/>
        <v>#N/A</v>
      </c>
      <c r="AJ734" s="35" t="e">
        <f t="shared" si="332"/>
        <v>#N/A</v>
      </c>
      <c r="AK734" s="35" t="e">
        <f t="shared" si="332"/>
        <v>#N/A</v>
      </c>
      <c r="AL734" s="35" t="e">
        <f t="shared" si="332"/>
        <v>#N/A</v>
      </c>
      <c r="AM734" s="35" t="e">
        <f t="shared" si="333"/>
        <v>#N/A</v>
      </c>
      <c r="AN734" s="35" t="e">
        <f t="shared" si="333"/>
        <v>#N/A</v>
      </c>
      <c r="AO734" s="35" t="e">
        <f t="shared" si="333"/>
        <v>#N/A</v>
      </c>
      <c r="AP734" s="35" t="e">
        <f t="shared" si="333"/>
        <v>#N/A</v>
      </c>
      <c r="AQ734" s="35" t="e">
        <f t="shared" si="333"/>
        <v>#N/A</v>
      </c>
      <c r="AR734" s="35" t="e">
        <f t="shared" si="333"/>
        <v>#N/A</v>
      </c>
      <c r="AS734" s="35" t="e">
        <f t="shared" si="333"/>
        <v>#N/A</v>
      </c>
      <c r="AT734" s="35" t="e">
        <f t="shared" si="333"/>
        <v>#N/A</v>
      </c>
      <c r="AU734" s="35" t="e">
        <f t="shared" si="333"/>
        <v>#N/A</v>
      </c>
      <c r="AV734" s="35" t="e">
        <f t="shared" si="333"/>
        <v>#N/A</v>
      </c>
      <c r="AW734" s="35" t="e">
        <f t="shared" si="333"/>
        <v>#N/A</v>
      </c>
      <c r="AX734" s="35" t="e">
        <f t="shared" si="333"/>
        <v>#N/A</v>
      </c>
      <c r="AY734" s="35" t="e">
        <f t="shared" si="333"/>
        <v>#N/A</v>
      </c>
      <c r="AZ734" s="35" t="e">
        <f t="shared" si="333"/>
        <v>#N/A</v>
      </c>
      <c r="BA734" s="35" t="e">
        <f t="shared" si="333"/>
        <v>#N/A</v>
      </c>
      <c r="BB734" s="35" t="e">
        <f t="shared" si="333"/>
        <v>#N/A</v>
      </c>
      <c r="BC734" s="35" t="e">
        <f t="shared" si="334"/>
        <v>#N/A</v>
      </c>
      <c r="BD734" s="35" t="e">
        <f t="shared" si="334"/>
        <v>#N/A</v>
      </c>
      <c r="BE734" s="35" t="e">
        <f t="shared" si="334"/>
        <v>#N/A</v>
      </c>
      <c r="BF734" s="35" t="e">
        <f t="shared" si="334"/>
        <v>#N/A</v>
      </c>
      <c r="BG734" s="35" t="e">
        <f t="shared" si="334"/>
        <v>#N/A</v>
      </c>
      <c r="BH734" s="35" t="e">
        <f t="shared" si="334"/>
        <v>#N/A</v>
      </c>
      <c r="BI734" s="35" t="e">
        <f t="shared" si="334"/>
        <v>#N/A</v>
      </c>
      <c r="BJ734" s="35" t="e">
        <f t="shared" si="334"/>
        <v>#N/A</v>
      </c>
      <c r="BK734" s="35" t="e">
        <f t="shared" si="334"/>
        <v>#N/A</v>
      </c>
      <c r="BL734" s="35" t="e">
        <f t="shared" si="334"/>
        <v>#N/A</v>
      </c>
      <c r="BM734" s="35" t="e">
        <f t="shared" si="334"/>
        <v>#N/A</v>
      </c>
      <c r="BN734" s="35" t="e">
        <f t="shared" si="334"/>
        <v>#N/A</v>
      </c>
    </row>
    <row r="735" spans="3:66" hidden="1"/>
    <row r="736" spans="3:66" hidden="1">
      <c r="C736" s="35" t="s">
        <v>12</v>
      </c>
      <c r="G736" s="35">
        <f>F730</f>
        <v>380000</v>
      </c>
      <c r="H736" s="35">
        <f t="shared" ref="H736:W740" si="335">G730</f>
        <v>195341.89517528636</v>
      </c>
      <c r="I736" s="35">
        <f t="shared" si="335"/>
        <v>0</v>
      </c>
      <c r="J736" s="35" t="e">
        <f t="shared" si="335"/>
        <v>#N/A</v>
      </c>
      <c r="K736" s="35" t="e">
        <f t="shared" si="335"/>
        <v>#N/A</v>
      </c>
      <c r="L736" s="35" t="e">
        <f t="shared" si="335"/>
        <v>#N/A</v>
      </c>
      <c r="M736" s="35" t="e">
        <f t="shared" si="335"/>
        <v>#N/A</v>
      </c>
      <c r="N736" s="35" t="e">
        <f t="shared" si="335"/>
        <v>#N/A</v>
      </c>
      <c r="O736" s="35" t="e">
        <f t="shared" si="335"/>
        <v>#N/A</v>
      </c>
      <c r="P736" s="35" t="e">
        <f t="shared" si="335"/>
        <v>#N/A</v>
      </c>
      <c r="Q736" s="35" t="e">
        <f t="shared" si="335"/>
        <v>#N/A</v>
      </c>
      <c r="R736" s="35" t="e">
        <f t="shared" si="335"/>
        <v>#N/A</v>
      </c>
      <c r="S736" s="35" t="e">
        <f t="shared" si="335"/>
        <v>#N/A</v>
      </c>
      <c r="T736" s="35" t="e">
        <f t="shared" si="335"/>
        <v>#N/A</v>
      </c>
      <c r="U736" s="35" t="e">
        <f t="shared" si="335"/>
        <v>#N/A</v>
      </c>
      <c r="V736" s="35" t="e">
        <f t="shared" si="335"/>
        <v>#N/A</v>
      </c>
      <c r="W736" s="35" t="e">
        <f t="shared" si="335"/>
        <v>#N/A</v>
      </c>
      <c r="X736" s="35" t="e">
        <f t="shared" ref="X736:AM740" si="336">W730</f>
        <v>#N/A</v>
      </c>
      <c r="Y736" s="35" t="e">
        <f t="shared" si="336"/>
        <v>#N/A</v>
      </c>
      <c r="Z736" s="35" t="e">
        <f t="shared" si="336"/>
        <v>#N/A</v>
      </c>
      <c r="AA736" s="35" t="e">
        <f t="shared" si="336"/>
        <v>#N/A</v>
      </c>
      <c r="AB736" s="35" t="e">
        <f t="shared" si="336"/>
        <v>#N/A</v>
      </c>
      <c r="AC736" s="35" t="e">
        <f t="shared" si="336"/>
        <v>#N/A</v>
      </c>
      <c r="AD736" s="35" t="e">
        <f t="shared" si="336"/>
        <v>#N/A</v>
      </c>
      <c r="AE736" s="35" t="e">
        <f t="shared" si="336"/>
        <v>#N/A</v>
      </c>
      <c r="AF736" s="35" t="e">
        <f t="shared" si="336"/>
        <v>#N/A</v>
      </c>
      <c r="AG736" s="35" t="e">
        <f t="shared" si="336"/>
        <v>#N/A</v>
      </c>
      <c r="AH736" s="35" t="e">
        <f t="shared" si="336"/>
        <v>#N/A</v>
      </c>
      <c r="AI736" s="35" t="e">
        <f t="shared" si="336"/>
        <v>#N/A</v>
      </c>
      <c r="AJ736" s="35" t="e">
        <f t="shared" si="336"/>
        <v>#N/A</v>
      </c>
      <c r="AK736" s="35" t="e">
        <f t="shared" si="336"/>
        <v>#N/A</v>
      </c>
      <c r="AL736" s="35" t="e">
        <f t="shared" si="336"/>
        <v>#N/A</v>
      </c>
      <c r="AM736" s="35" t="e">
        <f t="shared" si="336"/>
        <v>#N/A</v>
      </c>
      <c r="AN736" s="35" t="e">
        <f t="shared" ref="AN736:BC740" si="337">AM730</f>
        <v>#N/A</v>
      </c>
      <c r="AO736" s="35" t="e">
        <f t="shared" si="337"/>
        <v>#N/A</v>
      </c>
      <c r="AP736" s="35" t="e">
        <f t="shared" si="337"/>
        <v>#N/A</v>
      </c>
      <c r="AQ736" s="35" t="e">
        <f t="shared" si="337"/>
        <v>#N/A</v>
      </c>
      <c r="AR736" s="35" t="e">
        <f t="shared" si="337"/>
        <v>#N/A</v>
      </c>
      <c r="AS736" s="35" t="e">
        <f t="shared" si="337"/>
        <v>#N/A</v>
      </c>
      <c r="AT736" s="35" t="e">
        <f t="shared" si="337"/>
        <v>#N/A</v>
      </c>
      <c r="AU736" s="35" t="e">
        <f t="shared" si="337"/>
        <v>#N/A</v>
      </c>
      <c r="AV736" s="35" t="e">
        <f t="shared" si="337"/>
        <v>#N/A</v>
      </c>
      <c r="AW736" s="35" t="e">
        <f t="shared" si="337"/>
        <v>#N/A</v>
      </c>
      <c r="AX736" s="35" t="e">
        <f t="shared" si="337"/>
        <v>#N/A</v>
      </c>
      <c r="AY736" s="35" t="e">
        <f t="shared" si="337"/>
        <v>#N/A</v>
      </c>
      <c r="AZ736" s="35" t="e">
        <f t="shared" si="337"/>
        <v>#N/A</v>
      </c>
      <c r="BA736" s="35" t="e">
        <f t="shared" si="337"/>
        <v>#N/A</v>
      </c>
      <c r="BB736" s="35" t="e">
        <f t="shared" si="337"/>
        <v>#N/A</v>
      </c>
      <c r="BC736" s="35" t="e">
        <f t="shared" si="337"/>
        <v>#N/A</v>
      </c>
      <c r="BD736" s="35" t="e">
        <f t="shared" ref="BD736:BN740" si="338">BC730</f>
        <v>#N/A</v>
      </c>
      <c r="BE736" s="35" t="e">
        <f t="shared" si="338"/>
        <v>#N/A</v>
      </c>
      <c r="BF736" s="35" t="e">
        <f t="shared" si="338"/>
        <v>#N/A</v>
      </c>
      <c r="BG736" s="35" t="e">
        <f t="shared" si="338"/>
        <v>#N/A</v>
      </c>
      <c r="BH736" s="35" t="e">
        <f t="shared" si="338"/>
        <v>#N/A</v>
      </c>
      <c r="BI736" s="35" t="e">
        <f t="shared" si="338"/>
        <v>#N/A</v>
      </c>
      <c r="BJ736" s="35" t="e">
        <f t="shared" si="338"/>
        <v>#N/A</v>
      </c>
      <c r="BK736" s="35" t="e">
        <f t="shared" si="338"/>
        <v>#N/A</v>
      </c>
      <c r="BL736" s="35" t="e">
        <f t="shared" si="338"/>
        <v>#N/A</v>
      </c>
      <c r="BM736" s="35" t="e">
        <f t="shared" si="338"/>
        <v>#N/A</v>
      </c>
      <c r="BN736" s="35" t="e">
        <f t="shared" si="338"/>
        <v>#N/A</v>
      </c>
    </row>
    <row r="737" spans="1:66" hidden="1">
      <c r="C737" s="35" t="s">
        <v>0</v>
      </c>
      <c r="G737" s="35">
        <f>F731</f>
        <v>184658.10482471364</v>
      </c>
      <c r="H737" s="35">
        <f t="shared" si="335"/>
        <v>195341.89517528636</v>
      </c>
      <c r="I737" s="35" t="e">
        <f t="shared" si="335"/>
        <v>#N/A</v>
      </c>
      <c r="J737" s="35" t="e">
        <f t="shared" si="335"/>
        <v>#N/A</v>
      </c>
      <c r="K737" s="35" t="e">
        <f t="shared" si="335"/>
        <v>#N/A</v>
      </c>
      <c r="L737" s="35" t="e">
        <f t="shared" si="335"/>
        <v>#N/A</v>
      </c>
      <c r="M737" s="35" t="e">
        <f t="shared" si="335"/>
        <v>#N/A</v>
      </c>
      <c r="N737" s="35" t="e">
        <f t="shared" si="335"/>
        <v>#N/A</v>
      </c>
      <c r="O737" s="35" t="e">
        <f t="shared" si="335"/>
        <v>#N/A</v>
      </c>
      <c r="P737" s="35" t="e">
        <f t="shared" si="335"/>
        <v>#N/A</v>
      </c>
      <c r="Q737" s="35" t="e">
        <f t="shared" si="335"/>
        <v>#N/A</v>
      </c>
      <c r="R737" s="35" t="e">
        <f t="shared" si="335"/>
        <v>#N/A</v>
      </c>
      <c r="S737" s="35" t="e">
        <f t="shared" si="335"/>
        <v>#N/A</v>
      </c>
      <c r="T737" s="35" t="e">
        <f t="shared" si="335"/>
        <v>#N/A</v>
      </c>
      <c r="U737" s="35" t="e">
        <f t="shared" si="335"/>
        <v>#N/A</v>
      </c>
      <c r="V737" s="35" t="e">
        <f t="shared" si="335"/>
        <v>#N/A</v>
      </c>
      <c r="W737" s="35" t="e">
        <f t="shared" si="335"/>
        <v>#N/A</v>
      </c>
      <c r="X737" s="35" t="e">
        <f t="shared" si="336"/>
        <v>#N/A</v>
      </c>
      <c r="Y737" s="35" t="e">
        <f t="shared" si="336"/>
        <v>#N/A</v>
      </c>
      <c r="Z737" s="35" t="e">
        <f t="shared" si="336"/>
        <v>#N/A</v>
      </c>
      <c r="AA737" s="35" t="e">
        <f t="shared" si="336"/>
        <v>#N/A</v>
      </c>
      <c r="AB737" s="35" t="e">
        <f t="shared" si="336"/>
        <v>#N/A</v>
      </c>
      <c r="AC737" s="35" t="e">
        <f t="shared" si="336"/>
        <v>#N/A</v>
      </c>
      <c r="AD737" s="35" t="e">
        <f t="shared" si="336"/>
        <v>#N/A</v>
      </c>
      <c r="AE737" s="35" t="e">
        <f t="shared" si="336"/>
        <v>#N/A</v>
      </c>
      <c r="AF737" s="35" t="e">
        <f t="shared" si="336"/>
        <v>#N/A</v>
      </c>
      <c r="AG737" s="35" t="e">
        <f t="shared" si="336"/>
        <v>#N/A</v>
      </c>
      <c r="AH737" s="35" t="e">
        <f t="shared" si="336"/>
        <v>#N/A</v>
      </c>
      <c r="AI737" s="35" t="e">
        <f t="shared" si="336"/>
        <v>#N/A</v>
      </c>
      <c r="AJ737" s="35" t="e">
        <f t="shared" si="336"/>
        <v>#N/A</v>
      </c>
      <c r="AK737" s="35" t="e">
        <f t="shared" si="336"/>
        <v>#N/A</v>
      </c>
      <c r="AL737" s="35" t="e">
        <f t="shared" si="336"/>
        <v>#N/A</v>
      </c>
      <c r="AM737" s="35" t="e">
        <f t="shared" si="336"/>
        <v>#N/A</v>
      </c>
      <c r="AN737" s="35" t="e">
        <f t="shared" si="337"/>
        <v>#N/A</v>
      </c>
      <c r="AO737" s="35" t="e">
        <f t="shared" si="337"/>
        <v>#N/A</v>
      </c>
      <c r="AP737" s="35" t="e">
        <f t="shared" si="337"/>
        <v>#N/A</v>
      </c>
      <c r="AQ737" s="35" t="e">
        <f t="shared" si="337"/>
        <v>#N/A</v>
      </c>
      <c r="AR737" s="35" t="e">
        <f t="shared" si="337"/>
        <v>#N/A</v>
      </c>
      <c r="AS737" s="35" t="e">
        <f t="shared" si="337"/>
        <v>#N/A</v>
      </c>
      <c r="AT737" s="35" t="e">
        <f t="shared" si="337"/>
        <v>#N/A</v>
      </c>
      <c r="AU737" s="35" t="e">
        <f t="shared" si="337"/>
        <v>#N/A</v>
      </c>
      <c r="AV737" s="35" t="e">
        <f t="shared" si="337"/>
        <v>#N/A</v>
      </c>
      <c r="AW737" s="35" t="e">
        <f t="shared" si="337"/>
        <v>#N/A</v>
      </c>
      <c r="AX737" s="35" t="e">
        <f t="shared" si="337"/>
        <v>#N/A</v>
      </c>
      <c r="AY737" s="35" t="e">
        <f t="shared" si="337"/>
        <v>#N/A</v>
      </c>
      <c r="AZ737" s="35" t="e">
        <f t="shared" si="337"/>
        <v>#N/A</v>
      </c>
      <c r="BA737" s="35" t="e">
        <f t="shared" si="337"/>
        <v>#N/A</v>
      </c>
      <c r="BB737" s="35" t="e">
        <f t="shared" si="337"/>
        <v>#N/A</v>
      </c>
      <c r="BC737" s="35" t="e">
        <f t="shared" si="337"/>
        <v>#N/A</v>
      </c>
      <c r="BD737" s="35" t="e">
        <f t="shared" si="338"/>
        <v>#N/A</v>
      </c>
      <c r="BE737" s="35" t="e">
        <f t="shared" si="338"/>
        <v>#N/A</v>
      </c>
      <c r="BF737" s="35" t="e">
        <f t="shared" si="338"/>
        <v>#N/A</v>
      </c>
      <c r="BG737" s="35" t="e">
        <f t="shared" si="338"/>
        <v>#N/A</v>
      </c>
      <c r="BH737" s="35" t="e">
        <f t="shared" si="338"/>
        <v>#N/A</v>
      </c>
      <c r="BI737" s="35" t="e">
        <f t="shared" si="338"/>
        <v>#N/A</v>
      </c>
      <c r="BJ737" s="35" t="e">
        <f t="shared" si="338"/>
        <v>#N/A</v>
      </c>
      <c r="BK737" s="35" t="e">
        <f t="shared" si="338"/>
        <v>#N/A</v>
      </c>
      <c r="BL737" s="35" t="e">
        <f t="shared" si="338"/>
        <v>#N/A</v>
      </c>
      <c r="BM737" s="35" t="e">
        <f t="shared" si="338"/>
        <v>#N/A</v>
      </c>
      <c r="BN737" s="35" t="e">
        <f t="shared" si="338"/>
        <v>#N/A</v>
      </c>
    </row>
    <row r="738" spans="1:66" hidden="1">
      <c r="C738" s="35" t="s">
        <v>1</v>
      </c>
      <c r="G738" s="35">
        <f>F732</f>
        <v>16175.87417882617</v>
      </c>
      <c r="H738" s="35">
        <f t="shared" si="335"/>
        <v>5492.0838282534514</v>
      </c>
      <c r="I738" s="35" t="e">
        <f t="shared" si="335"/>
        <v>#N/A</v>
      </c>
      <c r="J738" s="35" t="e">
        <f t="shared" si="335"/>
        <v>#N/A</v>
      </c>
      <c r="K738" s="35" t="e">
        <f t="shared" si="335"/>
        <v>#N/A</v>
      </c>
      <c r="L738" s="35" t="e">
        <f t="shared" si="335"/>
        <v>#N/A</v>
      </c>
      <c r="M738" s="35" t="e">
        <f t="shared" si="335"/>
        <v>#N/A</v>
      </c>
      <c r="N738" s="35" t="e">
        <f t="shared" si="335"/>
        <v>#N/A</v>
      </c>
      <c r="O738" s="35" t="e">
        <f t="shared" si="335"/>
        <v>#N/A</v>
      </c>
      <c r="P738" s="35" t="e">
        <f t="shared" si="335"/>
        <v>#N/A</v>
      </c>
      <c r="Q738" s="35" t="e">
        <f t="shared" si="335"/>
        <v>#N/A</v>
      </c>
      <c r="R738" s="35" t="e">
        <f t="shared" si="335"/>
        <v>#N/A</v>
      </c>
      <c r="S738" s="35" t="e">
        <f t="shared" si="335"/>
        <v>#N/A</v>
      </c>
      <c r="T738" s="35" t="e">
        <f t="shared" si="335"/>
        <v>#N/A</v>
      </c>
      <c r="U738" s="35" t="e">
        <f t="shared" si="335"/>
        <v>#N/A</v>
      </c>
      <c r="V738" s="35" t="e">
        <f t="shared" si="335"/>
        <v>#N/A</v>
      </c>
      <c r="W738" s="35" t="e">
        <f t="shared" si="335"/>
        <v>#N/A</v>
      </c>
      <c r="X738" s="35" t="e">
        <f t="shared" si="336"/>
        <v>#N/A</v>
      </c>
      <c r="Y738" s="35" t="e">
        <f t="shared" si="336"/>
        <v>#N/A</v>
      </c>
      <c r="Z738" s="35" t="e">
        <f t="shared" si="336"/>
        <v>#N/A</v>
      </c>
      <c r="AA738" s="35" t="e">
        <f t="shared" si="336"/>
        <v>#N/A</v>
      </c>
      <c r="AB738" s="35" t="e">
        <f t="shared" si="336"/>
        <v>#N/A</v>
      </c>
      <c r="AC738" s="35" t="e">
        <f t="shared" si="336"/>
        <v>#N/A</v>
      </c>
      <c r="AD738" s="35" t="e">
        <f t="shared" si="336"/>
        <v>#N/A</v>
      </c>
      <c r="AE738" s="35" t="e">
        <f t="shared" si="336"/>
        <v>#N/A</v>
      </c>
      <c r="AF738" s="35" t="e">
        <f t="shared" si="336"/>
        <v>#N/A</v>
      </c>
      <c r="AG738" s="35" t="e">
        <f t="shared" si="336"/>
        <v>#N/A</v>
      </c>
      <c r="AH738" s="35" t="e">
        <f t="shared" si="336"/>
        <v>#N/A</v>
      </c>
      <c r="AI738" s="35" t="e">
        <f t="shared" si="336"/>
        <v>#N/A</v>
      </c>
      <c r="AJ738" s="35" t="e">
        <f t="shared" si="336"/>
        <v>#N/A</v>
      </c>
      <c r="AK738" s="35" t="e">
        <f t="shared" si="336"/>
        <v>#N/A</v>
      </c>
      <c r="AL738" s="35" t="e">
        <f t="shared" si="336"/>
        <v>#N/A</v>
      </c>
      <c r="AM738" s="35" t="e">
        <f t="shared" si="336"/>
        <v>#N/A</v>
      </c>
      <c r="AN738" s="35" t="e">
        <f t="shared" si="337"/>
        <v>#N/A</v>
      </c>
      <c r="AO738" s="35" t="e">
        <f t="shared" si="337"/>
        <v>#N/A</v>
      </c>
      <c r="AP738" s="35" t="e">
        <f t="shared" si="337"/>
        <v>#N/A</v>
      </c>
      <c r="AQ738" s="35" t="e">
        <f t="shared" si="337"/>
        <v>#N/A</v>
      </c>
      <c r="AR738" s="35" t="e">
        <f t="shared" si="337"/>
        <v>#N/A</v>
      </c>
      <c r="AS738" s="35" t="e">
        <f t="shared" si="337"/>
        <v>#N/A</v>
      </c>
      <c r="AT738" s="35" t="e">
        <f t="shared" si="337"/>
        <v>#N/A</v>
      </c>
      <c r="AU738" s="35" t="e">
        <f t="shared" si="337"/>
        <v>#N/A</v>
      </c>
      <c r="AV738" s="35" t="e">
        <f t="shared" si="337"/>
        <v>#N/A</v>
      </c>
      <c r="AW738" s="35" t="e">
        <f t="shared" si="337"/>
        <v>#N/A</v>
      </c>
      <c r="AX738" s="35" t="e">
        <f t="shared" si="337"/>
        <v>#N/A</v>
      </c>
      <c r="AY738" s="35" t="e">
        <f t="shared" si="337"/>
        <v>#N/A</v>
      </c>
      <c r="AZ738" s="35" t="e">
        <f t="shared" si="337"/>
        <v>#N/A</v>
      </c>
      <c r="BA738" s="35" t="e">
        <f t="shared" si="337"/>
        <v>#N/A</v>
      </c>
      <c r="BB738" s="35" t="e">
        <f t="shared" si="337"/>
        <v>#N/A</v>
      </c>
      <c r="BC738" s="35" t="e">
        <f t="shared" si="337"/>
        <v>#N/A</v>
      </c>
      <c r="BD738" s="35" t="e">
        <f t="shared" si="338"/>
        <v>#N/A</v>
      </c>
      <c r="BE738" s="35" t="e">
        <f t="shared" si="338"/>
        <v>#N/A</v>
      </c>
      <c r="BF738" s="35" t="e">
        <f t="shared" si="338"/>
        <v>#N/A</v>
      </c>
      <c r="BG738" s="35" t="e">
        <f t="shared" si="338"/>
        <v>#N/A</v>
      </c>
      <c r="BH738" s="35" t="e">
        <f t="shared" si="338"/>
        <v>#N/A</v>
      </c>
      <c r="BI738" s="35" t="e">
        <f t="shared" si="338"/>
        <v>#N/A</v>
      </c>
      <c r="BJ738" s="35" t="e">
        <f t="shared" si="338"/>
        <v>#N/A</v>
      </c>
      <c r="BK738" s="35" t="e">
        <f t="shared" si="338"/>
        <v>#N/A</v>
      </c>
      <c r="BL738" s="35" t="e">
        <f t="shared" si="338"/>
        <v>#N/A</v>
      </c>
      <c r="BM738" s="35" t="e">
        <f t="shared" si="338"/>
        <v>#N/A</v>
      </c>
      <c r="BN738" s="35" t="e">
        <f t="shared" si="338"/>
        <v>#N/A</v>
      </c>
    </row>
    <row r="739" spans="1:66" hidden="1">
      <c r="C739" s="35" t="s">
        <v>2</v>
      </c>
      <c r="G739" s="35">
        <f>F733</f>
        <v>200833.9790035398</v>
      </c>
      <c r="H739" s="35">
        <f t="shared" si="335"/>
        <v>200833.9790035398</v>
      </c>
      <c r="I739" s="35" t="e">
        <f t="shared" si="335"/>
        <v>#N/A</v>
      </c>
      <c r="J739" s="35" t="e">
        <f t="shared" si="335"/>
        <v>#N/A</v>
      </c>
      <c r="K739" s="35" t="e">
        <f t="shared" si="335"/>
        <v>#N/A</v>
      </c>
      <c r="L739" s="35" t="e">
        <f t="shared" si="335"/>
        <v>#N/A</v>
      </c>
      <c r="M739" s="35" t="e">
        <f t="shared" si="335"/>
        <v>#N/A</v>
      </c>
      <c r="N739" s="35" t="e">
        <f t="shared" si="335"/>
        <v>#N/A</v>
      </c>
      <c r="O739" s="35" t="e">
        <f t="shared" si="335"/>
        <v>#N/A</v>
      </c>
      <c r="P739" s="35" t="e">
        <f t="shared" si="335"/>
        <v>#N/A</v>
      </c>
      <c r="Q739" s="35" t="e">
        <f t="shared" si="335"/>
        <v>#N/A</v>
      </c>
      <c r="R739" s="35" t="e">
        <f t="shared" si="335"/>
        <v>#N/A</v>
      </c>
      <c r="S739" s="35" t="e">
        <f t="shared" si="335"/>
        <v>#N/A</v>
      </c>
      <c r="T739" s="35" t="e">
        <f t="shared" si="335"/>
        <v>#N/A</v>
      </c>
      <c r="U739" s="35" t="e">
        <f t="shared" si="335"/>
        <v>#N/A</v>
      </c>
      <c r="V739" s="35" t="e">
        <f t="shared" si="335"/>
        <v>#N/A</v>
      </c>
      <c r="W739" s="35" t="e">
        <f t="shared" si="335"/>
        <v>#N/A</v>
      </c>
      <c r="X739" s="35" t="e">
        <f t="shared" si="336"/>
        <v>#N/A</v>
      </c>
      <c r="Y739" s="35" t="e">
        <f t="shared" si="336"/>
        <v>#N/A</v>
      </c>
      <c r="Z739" s="35" t="e">
        <f t="shared" si="336"/>
        <v>#N/A</v>
      </c>
      <c r="AA739" s="35" t="e">
        <f t="shared" si="336"/>
        <v>#N/A</v>
      </c>
      <c r="AB739" s="35" t="e">
        <f t="shared" si="336"/>
        <v>#N/A</v>
      </c>
      <c r="AC739" s="35" t="e">
        <f t="shared" si="336"/>
        <v>#N/A</v>
      </c>
      <c r="AD739" s="35" t="e">
        <f t="shared" si="336"/>
        <v>#N/A</v>
      </c>
      <c r="AE739" s="35" t="e">
        <f t="shared" si="336"/>
        <v>#N/A</v>
      </c>
      <c r="AF739" s="35" t="e">
        <f t="shared" si="336"/>
        <v>#N/A</v>
      </c>
      <c r="AG739" s="35" t="e">
        <f t="shared" si="336"/>
        <v>#N/A</v>
      </c>
      <c r="AH739" s="35" t="e">
        <f t="shared" si="336"/>
        <v>#N/A</v>
      </c>
      <c r="AI739" s="35" t="e">
        <f t="shared" si="336"/>
        <v>#N/A</v>
      </c>
      <c r="AJ739" s="35" t="e">
        <f t="shared" si="336"/>
        <v>#N/A</v>
      </c>
      <c r="AK739" s="35" t="e">
        <f t="shared" si="336"/>
        <v>#N/A</v>
      </c>
      <c r="AL739" s="35" t="e">
        <f t="shared" si="336"/>
        <v>#N/A</v>
      </c>
      <c r="AM739" s="35" t="e">
        <f t="shared" si="336"/>
        <v>#N/A</v>
      </c>
      <c r="AN739" s="35" t="e">
        <f t="shared" si="337"/>
        <v>#N/A</v>
      </c>
      <c r="AO739" s="35" t="e">
        <f t="shared" si="337"/>
        <v>#N/A</v>
      </c>
      <c r="AP739" s="35" t="e">
        <f t="shared" si="337"/>
        <v>#N/A</v>
      </c>
      <c r="AQ739" s="35" t="e">
        <f t="shared" si="337"/>
        <v>#N/A</v>
      </c>
      <c r="AR739" s="35" t="e">
        <f t="shared" si="337"/>
        <v>#N/A</v>
      </c>
      <c r="AS739" s="35" t="e">
        <f t="shared" si="337"/>
        <v>#N/A</v>
      </c>
      <c r="AT739" s="35" t="e">
        <f t="shared" si="337"/>
        <v>#N/A</v>
      </c>
      <c r="AU739" s="35" t="e">
        <f t="shared" si="337"/>
        <v>#N/A</v>
      </c>
      <c r="AV739" s="35" t="e">
        <f t="shared" si="337"/>
        <v>#N/A</v>
      </c>
      <c r="AW739" s="35" t="e">
        <f t="shared" si="337"/>
        <v>#N/A</v>
      </c>
      <c r="AX739" s="35" t="e">
        <f t="shared" si="337"/>
        <v>#N/A</v>
      </c>
      <c r="AY739" s="35" t="e">
        <f t="shared" si="337"/>
        <v>#N/A</v>
      </c>
      <c r="AZ739" s="35" t="e">
        <f t="shared" si="337"/>
        <v>#N/A</v>
      </c>
      <c r="BA739" s="35" t="e">
        <f t="shared" si="337"/>
        <v>#N/A</v>
      </c>
      <c r="BB739" s="35" t="e">
        <f t="shared" si="337"/>
        <v>#N/A</v>
      </c>
      <c r="BC739" s="35" t="e">
        <f t="shared" si="337"/>
        <v>#N/A</v>
      </c>
      <c r="BD739" s="35" t="e">
        <f t="shared" si="338"/>
        <v>#N/A</v>
      </c>
      <c r="BE739" s="35" t="e">
        <f t="shared" si="338"/>
        <v>#N/A</v>
      </c>
      <c r="BF739" s="35" t="e">
        <f t="shared" si="338"/>
        <v>#N/A</v>
      </c>
      <c r="BG739" s="35" t="e">
        <f t="shared" si="338"/>
        <v>#N/A</v>
      </c>
      <c r="BH739" s="35" t="e">
        <f t="shared" si="338"/>
        <v>#N/A</v>
      </c>
      <c r="BI739" s="35" t="e">
        <f t="shared" si="338"/>
        <v>#N/A</v>
      </c>
      <c r="BJ739" s="35" t="e">
        <f t="shared" si="338"/>
        <v>#N/A</v>
      </c>
      <c r="BK739" s="35" t="e">
        <f t="shared" si="338"/>
        <v>#N/A</v>
      </c>
      <c r="BL739" s="35" t="e">
        <f t="shared" si="338"/>
        <v>#N/A</v>
      </c>
      <c r="BM739" s="35" t="e">
        <f t="shared" si="338"/>
        <v>#N/A</v>
      </c>
      <c r="BN739" s="35" t="e">
        <f t="shared" si="338"/>
        <v>#N/A</v>
      </c>
    </row>
    <row r="740" spans="1:66" hidden="1">
      <c r="C740" s="35" t="s">
        <v>13</v>
      </c>
      <c r="G740" s="35">
        <f>F734</f>
        <v>195341.89517528636</v>
      </c>
      <c r="H740" s="35">
        <f t="shared" si="335"/>
        <v>0</v>
      </c>
      <c r="I740" s="35" t="e">
        <f t="shared" si="335"/>
        <v>#N/A</v>
      </c>
      <c r="J740" s="35" t="e">
        <f t="shared" si="335"/>
        <v>#N/A</v>
      </c>
      <c r="K740" s="35" t="e">
        <f t="shared" si="335"/>
        <v>#N/A</v>
      </c>
      <c r="L740" s="35" t="e">
        <f t="shared" si="335"/>
        <v>#N/A</v>
      </c>
      <c r="M740" s="35" t="e">
        <f t="shared" si="335"/>
        <v>#N/A</v>
      </c>
      <c r="N740" s="35" t="e">
        <f t="shared" si="335"/>
        <v>#N/A</v>
      </c>
      <c r="O740" s="35" t="e">
        <f t="shared" si="335"/>
        <v>#N/A</v>
      </c>
      <c r="P740" s="35" t="e">
        <f t="shared" si="335"/>
        <v>#N/A</v>
      </c>
      <c r="Q740" s="35" t="e">
        <f t="shared" si="335"/>
        <v>#N/A</v>
      </c>
      <c r="R740" s="35" t="e">
        <f t="shared" si="335"/>
        <v>#N/A</v>
      </c>
      <c r="S740" s="35" t="e">
        <f t="shared" si="335"/>
        <v>#N/A</v>
      </c>
      <c r="T740" s="35" t="e">
        <f t="shared" si="335"/>
        <v>#N/A</v>
      </c>
      <c r="U740" s="35" t="e">
        <f t="shared" si="335"/>
        <v>#N/A</v>
      </c>
      <c r="V740" s="35" t="e">
        <f t="shared" si="335"/>
        <v>#N/A</v>
      </c>
      <c r="W740" s="35" t="e">
        <f t="shared" si="335"/>
        <v>#N/A</v>
      </c>
      <c r="X740" s="35" t="e">
        <f t="shared" si="336"/>
        <v>#N/A</v>
      </c>
      <c r="Y740" s="35" t="e">
        <f t="shared" si="336"/>
        <v>#N/A</v>
      </c>
      <c r="Z740" s="35" t="e">
        <f t="shared" si="336"/>
        <v>#N/A</v>
      </c>
      <c r="AA740" s="35" t="e">
        <f t="shared" si="336"/>
        <v>#N/A</v>
      </c>
      <c r="AB740" s="35" t="e">
        <f t="shared" si="336"/>
        <v>#N/A</v>
      </c>
      <c r="AC740" s="35" t="e">
        <f t="shared" si="336"/>
        <v>#N/A</v>
      </c>
      <c r="AD740" s="35" t="e">
        <f t="shared" si="336"/>
        <v>#N/A</v>
      </c>
      <c r="AE740" s="35" t="e">
        <f t="shared" si="336"/>
        <v>#N/A</v>
      </c>
      <c r="AF740" s="35" t="e">
        <f t="shared" si="336"/>
        <v>#N/A</v>
      </c>
      <c r="AG740" s="35" t="e">
        <f t="shared" si="336"/>
        <v>#N/A</v>
      </c>
      <c r="AH740" s="35" t="e">
        <f t="shared" si="336"/>
        <v>#N/A</v>
      </c>
      <c r="AI740" s="35" t="e">
        <f t="shared" si="336"/>
        <v>#N/A</v>
      </c>
      <c r="AJ740" s="35" t="e">
        <f t="shared" si="336"/>
        <v>#N/A</v>
      </c>
      <c r="AK740" s="35" t="e">
        <f t="shared" si="336"/>
        <v>#N/A</v>
      </c>
      <c r="AL740" s="35" t="e">
        <f t="shared" si="336"/>
        <v>#N/A</v>
      </c>
      <c r="AM740" s="35" t="e">
        <f t="shared" si="336"/>
        <v>#N/A</v>
      </c>
      <c r="AN740" s="35" t="e">
        <f t="shared" si="337"/>
        <v>#N/A</v>
      </c>
      <c r="AO740" s="35" t="e">
        <f t="shared" si="337"/>
        <v>#N/A</v>
      </c>
      <c r="AP740" s="35" t="e">
        <f t="shared" si="337"/>
        <v>#N/A</v>
      </c>
      <c r="AQ740" s="35" t="e">
        <f t="shared" si="337"/>
        <v>#N/A</v>
      </c>
      <c r="AR740" s="35" t="e">
        <f t="shared" si="337"/>
        <v>#N/A</v>
      </c>
      <c r="AS740" s="35" t="e">
        <f t="shared" si="337"/>
        <v>#N/A</v>
      </c>
      <c r="AT740" s="35" t="e">
        <f t="shared" si="337"/>
        <v>#N/A</v>
      </c>
      <c r="AU740" s="35" t="e">
        <f t="shared" si="337"/>
        <v>#N/A</v>
      </c>
      <c r="AV740" s="35" t="e">
        <f t="shared" si="337"/>
        <v>#N/A</v>
      </c>
      <c r="AW740" s="35" t="e">
        <f t="shared" si="337"/>
        <v>#N/A</v>
      </c>
      <c r="AX740" s="35" t="e">
        <f t="shared" si="337"/>
        <v>#N/A</v>
      </c>
      <c r="AY740" s="35" t="e">
        <f t="shared" si="337"/>
        <v>#N/A</v>
      </c>
      <c r="AZ740" s="35" t="e">
        <f t="shared" si="337"/>
        <v>#N/A</v>
      </c>
      <c r="BA740" s="35" t="e">
        <f t="shared" si="337"/>
        <v>#N/A</v>
      </c>
      <c r="BB740" s="35" t="e">
        <f t="shared" si="337"/>
        <v>#N/A</v>
      </c>
      <c r="BC740" s="35" t="e">
        <f t="shared" si="337"/>
        <v>#N/A</v>
      </c>
      <c r="BD740" s="35" t="e">
        <f t="shared" si="338"/>
        <v>#N/A</v>
      </c>
      <c r="BE740" s="35" t="e">
        <f t="shared" si="338"/>
        <v>#N/A</v>
      </c>
      <c r="BF740" s="35" t="e">
        <f t="shared" si="338"/>
        <v>#N/A</v>
      </c>
      <c r="BG740" s="35" t="e">
        <f t="shared" si="338"/>
        <v>#N/A</v>
      </c>
      <c r="BH740" s="35" t="e">
        <f t="shared" si="338"/>
        <v>#N/A</v>
      </c>
      <c r="BI740" s="35" t="e">
        <f t="shared" si="338"/>
        <v>#N/A</v>
      </c>
      <c r="BJ740" s="35" t="e">
        <f t="shared" si="338"/>
        <v>#N/A</v>
      </c>
      <c r="BK740" s="35" t="e">
        <f t="shared" si="338"/>
        <v>#N/A</v>
      </c>
      <c r="BL740" s="35" t="e">
        <f t="shared" si="338"/>
        <v>#N/A</v>
      </c>
      <c r="BM740" s="35" t="e">
        <f t="shared" si="338"/>
        <v>#N/A</v>
      </c>
      <c r="BN740" s="35" t="e">
        <f t="shared" si="338"/>
        <v>#N/A</v>
      </c>
    </row>
    <row r="741" spans="1:66" hidden="1"/>
    <row r="742" spans="1:66" hidden="1">
      <c r="C742" s="35" t="s">
        <v>12</v>
      </c>
      <c r="H742" s="35">
        <f>G736</f>
        <v>380000</v>
      </c>
      <c r="I742" s="35">
        <f t="shared" ref="I742:X746" si="339">H736</f>
        <v>195341.89517528636</v>
      </c>
      <c r="J742" s="35">
        <f t="shared" si="339"/>
        <v>0</v>
      </c>
      <c r="K742" s="35" t="e">
        <f t="shared" si="339"/>
        <v>#N/A</v>
      </c>
      <c r="L742" s="35" t="e">
        <f t="shared" si="339"/>
        <v>#N/A</v>
      </c>
      <c r="M742" s="35" t="e">
        <f t="shared" si="339"/>
        <v>#N/A</v>
      </c>
      <c r="N742" s="35" t="e">
        <f t="shared" si="339"/>
        <v>#N/A</v>
      </c>
      <c r="O742" s="35" t="e">
        <f t="shared" si="339"/>
        <v>#N/A</v>
      </c>
      <c r="P742" s="35" t="e">
        <f t="shared" si="339"/>
        <v>#N/A</v>
      </c>
      <c r="Q742" s="35" t="e">
        <f t="shared" si="339"/>
        <v>#N/A</v>
      </c>
      <c r="R742" s="35" t="e">
        <f t="shared" si="339"/>
        <v>#N/A</v>
      </c>
      <c r="S742" s="35" t="e">
        <f t="shared" si="339"/>
        <v>#N/A</v>
      </c>
      <c r="T742" s="35" t="e">
        <f t="shared" si="339"/>
        <v>#N/A</v>
      </c>
      <c r="U742" s="35" t="e">
        <f t="shared" si="339"/>
        <v>#N/A</v>
      </c>
      <c r="V742" s="35" t="e">
        <f t="shared" si="339"/>
        <v>#N/A</v>
      </c>
      <c r="W742" s="35" t="e">
        <f t="shared" si="339"/>
        <v>#N/A</v>
      </c>
      <c r="X742" s="35" t="e">
        <f t="shared" si="339"/>
        <v>#N/A</v>
      </c>
      <c r="Y742" s="35" t="e">
        <f t="shared" ref="Y742:AN746" si="340">X736</f>
        <v>#N/A</v>
      </c>
      <c r="Z742" s="35" t="e">
        <f t="shared" si="340"/>
        <v>#N/A</v>
      </c>
      <c r="AA742" s="35" t="e">
        <f t="shared" si="340"/>
        <v>#N/A</v>
      </c>
      <c r="AB742" s="35" t="e">
        <f t="shared" si="340"/>
        <v>#N/A</v>
      </c>
      <c r="AC742" s="35" t="e">
        <f t="shared" si="340"/>
        <v>#N/A</v>
      </c>
      <c r="AD742" s="35" t="e">
        <f t="shared" si="340"/>
        <v>#N/A</v>
      </c>
      <c r="AE742" s="35" t="e">
        <f t="shared" si="340"/>
        <v>#N/A</v>
      </c>
      <c r="AF742" s="35" t="e">
        <f t="shared" si="340"/>
        <v>#N/A</v>
      </c>
      <c r="AG742" s="35" t="e">
        <f t="shared" si="340"/>
        <v>#N/A</v>
      </c>
      <c r="AH742" s="35" t="e">
        <f t="shared" si="340"/>
        <v>#N/A</v>
      </c>
      <c r="AI742" s="35" t="e">
        <f t="shared" si="340"/>
        <v>#N/A</v>
      </c>
      <c r="AJ742" s="35" t="e">
        <f t="shared" si="340"/>
        <v>#N/A</v>
      </c>
      <c r="AK742" s="35" t="e">
        <f t="shared" si="340"/>
        <v>#N/A</v>
      </c>
      <c r="AL742" s="35" t="e">
        <f t="shared" si="340"/>
        <v>#N/A</v>
      </c>
      <c r="AM742" s="35" t="e">
        <f t="shared" si="340"/>
        <v>#N/A</v>
      </c>
      <c r="AN742" s="35" t="e">
        <f t="shared" si="340"/>
        <v>#N/A</v>
      </c>
      <c r="AO742" s="35" t="e">
        <f t="shared" ref="AO742:BD746" si="341">AN736</f>
        <v>#N/A</v>
      </c>
      <c r="AP742" s="35" t="e">
        <f t="shared" si="341"/>
        <v>#N/A</v>
      </c>
      <c r="AQ742" s="35" t="e">
        <f t="shared" si="341"/>
        <v>#N/A</v>
      </c>
      <c r="AR742" s="35" t="e">
        <f t="shared" si="341"/>
        <v>#N/A</v>
      </c>
      <c r="AS742" s="35" t="e">
        <f t="shared" si="341"/>
        <v>#N/A</v>
      </c>
      <c r="AT742" s="35" t="e">
        <f t="shared" si="341"/>
        <v>#N/A</v>
      </c>
      <c r="AU742" s="35" t="e">
        <f t="shared" si="341"/>
        <v>#N/A</v>
      </c>
      <c r="AV742" s="35" t="e">
        <f t="shared" si="341"/>
        <v>#N/A</v>
      </c>
      <c r="AW742" s="35" t="e">
        <f t="shared" si="341"/>
        <v>#N/A</v>
      </c>
      <c r="AX742" s="35" t="e">
        <f t="shared" si="341"/>
        <v>#N/A</v>
      </c>
      <c r="AY742" s="35" t="e">
        <f t="shared" si="341"/>
        <v>#N/A</v>
      </c>
      <c r="AZ742" s="35" t="e">
        <f t="shared" si="341"/>
        <v>#N/A</v>
      </c>
      <c r="BA742" s="35" t="e">
        <f t="shared" si="341"/>
        <v>#N/A</v>
      </c>
      <c r="BB742" s="35" t="e">
        <f t="shared" si="341"/>
        <v>#N/A</v>
      </c>
      <c r="BC742" s="35" t="e">
        <f t="shared" si="341"/>
        <v>#N/A</v>
      </c>
      <c r="BD742" s="35" t="e">
        <f t="shared" si="341"/>
        <v>#N/A</v>
      </c>
      <c r="BE742" s="35" t="e">
        <f t="shared" ref="BE742:BN746" si="342">BD736</f>
        <v>#N/A</v>
      </c>
      <c r="BF742" s="35" t="e">
        <f t="shared" si="342"/>
        <v>#N/A</v>
      </c>
      <c r="BG742" s="35" t="e">
        <f t="shared" si="342"/>
        <v>#N/A</v>
      </c>
      <c r="BH742" s="35" t="e">
        <f t="shared" si="342"/>
        <v>#N/A</v>
      </c>
      <c r="BI742" s="35" t="e">
        <f t="shared" si="342"/>
        <v>#N/A</v>
      </c>
      <c r="BJ742" s="35" t="e">
        <f t="shared" si="342"/>
        <v>#N/A</v>
      </c>
      <c r="BK742" s="35" t="e">
        <f t="shared" si="342"/>
        <v>#N/A</v>
      </c>
      <c r="BL742" s="35" t="e">
        <f t="shared" si="342"/>
        <v>#N/A</v>
      </c>
      <c r="BM742" s="35" t="e">
        <f t="shared" si="342"/>
        <v>#N/A</v>
      </c>
      <c r="BN742" s="35" t="e">
        <f t="shared" si="342"/>
        <v>#N/A</v>
      </c>
    </row>
    <row r="743" spans="1:66" hidden="1">
      <c r="C743" s="35" t="s">
        <v>0</v>
      </c>
      <c r="H743" s="35">
        <f>G737</f>
        <v>184658.10482471364</v>
      </c>
      <c r="I743" s="35">
        <f t="shared" si="339"/>
        <v>195341.89517528636</v>
      </c>
      <c r="J743" s="35" t="e">
        <f t="shared" si="339"/>
        <v>#N/A</v>
      </c>
      <c r="K743" s="35" t="e">
        <f t="shared" si="339"/>
        <v>#N/A</v>
      </c>
      <c r="L743" s="35" t="e">
        <f t="shared" si="339"/>
        <v>#N/A</v>
      </c>
      <c r="M743" s="35" t="e">
        <f t="shared" si="339"/>
        <v>#N/A</v>
      </c>
      <c r="N743" s="35" t="e">
        <f t="shared" si="339"/>
        <v>#N/A</v>
      </c>
      <c r="O743" s="35" t="e">
        <f t="shared" si="339"/>
        <v>#N/A</v>
      </c>
      <c r="P743" s="35" t="e">
        <f t="shared" si="339"/>
        <v>#N/A</v>
      </c>
      <c r="Q743" s="35" t="e">
        <f t="shared" si="339"/>
        <v>#N/A</v>
      </c>
      <c r="R743" s="35" t="e">
        <f t="shared" si="339"/>
        <v>#N/A</v>
      </c>
      <c r="S743" s="35" t="e">
        <f t="shared" si="339"/>
        <v>#N/A</v>
      </c>
      <c r="T743" s="35" t="e">
        <f t="shared" si="339"/>
        <v>#N/A</v>
      </c>
      <c r="U743" s="35" t="e">
        <f t="shared" si="339"/>
        <v>#N/A</v>
      </c>
      <c r="V743" s="35" t="e">
        <f t="shared" si="339"/>
        <v>#N/A</v>
      </c>
      <c r="W743" s="35" t="e">
        <f t="shared" si="339"/>
        <v>#N/A</v>
      </c>
      <c r="X743" s="35" t="e">
        <f t="shared" si="339"/>
        <v>#N/A</v>
      </c>
      <c r="Y743" s="35" t="e">
        <f t="shared" si="340"/>
        <v>#N/A</v>
      </c>
      <c r="Z743" s="35" t="e">
        <f t="shared" si="340"/>
        <v>#N/A</v>
      </c>
      <c r="AA743" s="35" t="e">
        <f t="shared" si="340"/>
        <v>#N/A</v>
      </c>
      <c r="AB743" s="35" t="e">
        <f t="shared" si="340"/>
        <v>#N/A</v>
      </c>
      <c r="AC743" s="35" t="e">
        <f t="shared" si="340"/>
        <v>#N/A</v>
      </c>
      <c r="AD743" s="35" t="e">
        <f t="shared" si="340"/>
        <v>#N/A</v>
      </c>
      <c r="AE743" s="35" t="e">
        <f t="shared" si="340"/>
        <v>#N/A</v>
      </c>
      <c r="AF743" s="35" t="e">
        <f t="shared" si="340"/>
        <v>#N/A</v>
      </c>
      <c r="AG743" s="35" t="e">
        <f t="shared" si="340"/>
        <v>#N/A</v>
      </c>
      <c r="AH743" s="35" t="e">
        <f t="shared" si="340"/>
        <v>#N/A</v>
      </c>
      <c r="AI743" s="35" t="e">
        <f t="shared" si="340"/>
        <v>#N/A</v>
      </c>
      <c r="AJ743" s="35" t="e">
        <f t="shared" si="340"/>
        <v>#N/A</v>
      </c>
      <c r="AK743" s="35" t="e">
        <f t="shared" si="340"/>
        <v>#N/A</v>
      </c>
      <c r="AL743" s="35" t="e">
        <f t="shared" si="340"/>
        <v>#N/A</v>
      </c>
      <c r="AM743" s="35" t="e">
        <f t="shared" si="340"/>
        <v>#N/A</v>
      </c>
      <c r="AN743" s="35" t="e">
        <f t="shared" si="340"/>
        <v>#N/A</v>
      </c>
      <c r="AO743" s="35" t="e">
        <f t="shared" si="341"/>
        <v>#N/A</v>
      </c>
      <c r="AP743" s="35" t="e">
        <f t="shared" si="341"/>
        <v>#N/A</v>
      </c>
      <c r="AQ743" s="35" t="e">
        <f t="shared" si="341"/>
        <v>#N/A</v>
      </c>
      <c r="AR743" s="35" t="e">
        <f t="shared" si="341"/>
        <v>#N/A</v>
      </c>
      <c r="AS743" s="35" t="e">
        <f t="shared" si="341"/>
        <v>#N/A</v>
      </c>
      <c r="AT743" s="35" t="e">
        <f t="shared" si="341"/>
        <v>#N/A</v>
      </c>
      <c r="AU743" s="35" t="e">
        <f t="shared" si="341"/>
        <v>#N/A</v>
      </c>
      <c r="AV743" s="35" t="e">
        <f t="shared" si="341"/>
        <v>#N/A</v>
      </c>
      <c r="AW743" s="35" t="e">
        <f t="shared" si="341"/>
        <v>#N/A</v>
      </c>
      <c r="AX743" s="35" t="e">
        <f t="shared" si="341"/>
        <v>#N/A</v>
      </c>
      <c r="AY743" s="35" t="e">
        <f t="shared" si="341"/>
        <v>#N/A</v>
      </c>
      <c r="AZ743" s="35" t="e">
        <f t="shared" si="341"/>
        <v>#N/A</v>
      </c>
      <c r="BA743" s="35" t="e">
        <f t="shared" si="341"/>
        <v>#N/A</v>
      </c>
      <c r="BB743" s="35" t="e">
        <f t="shared" si="341"/>
        <v>#N/A</v>
      </c>
      <c r="BC743" s="35" t="e">
        <f t="shared" si="341"/>
        <v>#N/A</v>
      </c>
      <c r="BD743" s="35" t="e">
        <f t="shared" si="341"/>
        <v>#N/A</v>
      </c>
      <c r="BE743" s="35" t="e">
        <f t="shared" si="342"/>
        <v>#N/A</v>
      </c>
      <c r="BF743" s="35" t="e">
        <f t="shared" si="342"/>
        <v>#N/A</v>
      </c>
      <c r="BG743" s="35" t="e">
        <f t="shared" si="342"/>
        <v>#N/A</v>
      </c>
      <c r="BH743" s="35" t="e">
        <f t="shared" si="342"/>
        <v>#N/A</v>
      </c>
      <c r="BI743" s="35" t="e">
        <f t="shared" si="342"/>
        <v>#N/A</v>
      </c>
      <c r="BJ743" s="35" t="e">
        <f t="shared" si="342"/>
        <v>#N/A</v>
      </c>
      <c r="BK743" s="35" t="e">
        <f t="shared" si="342"/>
        <v>#N/A</v>
      </c>
      <c r="BL743" s="35" t="e">
        <f t="shared" si="342"/>
        <v>#N/A</v>
      </c>
      <c r="BM743" s="35" t="e">
        <f t="shared" si="342"/>
        <v>#N/A</v>
      </c>
      <c r="BN743" s="35" t="e">
        <f t="shared" si="342"/>
        <v>#N/A</v>
      </c>
    </row>
    <row r="744" spans="1:66" hidden="1">
      <c r="C744" s="35" t="s">
        <v>1</v>
      </c>
      <c r="H744" s="35">
        <f>G738</f>
        <v>16175.87417882617</v>
      </c>
      <c r="I744" s="35">
        <f t="shared" si="339"/>
        <v>5492.0838282534514</v>
      </c>
      <c r="J744" s="35" t="e">
        <f t="shared" si="339"/>
        <v>#N/A</v>
      </c>
      <c r="K744" s="35" t="e">
        <f t="shared" si="339"/>
        <v>#N/A</v>
      </c>
      <c r="L744" s="35" t="e">
        <f t="shared" si="339"/>
        <v>#N/A</v>
      </c>
      <c r="M744" s="35" t="e">
        <f t="shared" si="339"/>
        <v>#N/A</v>
      </c>
      <c r="N744" s="35" t="e">
        <f t="shared" si="339"/>
        <v>#N/A</v>
      </c>
      <c r="O744" s="35" t="e">
        <f t="shared" si="339"/>
        <v>#N/A</v>
      </c>
      <c r="P744" s="35" t="e">
        <f t="shared" si="339"/>
        <v>#N/A</v>
      </c>
      <c r="Q744" s="35" t="e">
        <f t="shared" si="339"/>
        <v>#N/A</v>
      </c>
      <c r="R744" s="35" t="e">
        <f t="shared" si="339"/>
        <v>#N/A</v>
      </c>
      <c r="S744" s="35" t="e">
        <f t="shared" si="339"/>
        <v>#N/A</v>
      </c>
      <c r="T744" s="35" t="e">
        <f t="shared" si="339"/>
        <v>#N/A</v>
      </c>
      <c r="U744" s="35" t="e">
        <f t="shared" si="339"/>
        <v>#N/A</v>
      </c>
      <c r="V744" s="35" t="e">
        <f t="shared" si="339"/>
        <v>#N/A</v>
      </c>
      <c r="W744" s="35" t="e">
        <f t="shared" si="339"/>
        <v>#N/A</v>
      </c>
      <c r="X744" s="35" t="e">
        <f t="shared" si="339"/>
        <v>#N/A</v>
      </c>
      <c r="Y744" s="35" t="e">
        <f t="shared" si="340"/>
        <v>#N/A</v>
      </c>
      <c r="Z744" s="35" t="e">
        <f t="shared" si="340"/>
        <v>#N/A</v>
      </c>
      <c r="AA744" s="35" t="e">
        <f t="shared" si="340"/>
        <v>#N/A</v>
      </c>
      <c r="AB744" s="35" t="e">
        <f t="shared" si="340"/>
        <v>#N/A</v>
      </c>
      <c r="AC744" s="35" t="e">
        <f t="shared" si="340"/>
        <v>#N/A</v>
      </c>
      <c r="AD744" s="35" t="e">
        <f t="shared" si="340"/>
        <v>#N/A</v>
      </c>
      <c r="AE744" s="35" t="e">
        <f t="shared" si="340"/>
        <v>#N/A</v>
      </c>
      <c r="AF744" s="35" t="e">
        <f t="shared" si="340"/>
        <v>#N/A</v>
      </c>
      <c r="AG744" s="35" t="e">
        <f t="shared" si="340"/>
        <v>#N/A</v>
      </c>
      <c r="AH744" s="35" t="e">
        <f t="shared" si="340"/>
        <v>#N/A</v>
      </c>
      <c r="AI744" s="35" t="e">
        <f t="shared" si="340"/>
        <v>#N/A</v>
      </c>
      <c r="AJ744" s="35" t="e">
        <f t="shared" si="340"/>
        <v>#N/A</v>
      </c>
      <c r="AK744" s="35" t="e">
        <f t="shared" si="340"/>
        <v>#N/A</v>
      </c>
      <c r="AL744" s="35" t="e">
        <f t="shared" si="340"/>
        <v>#N/A</v>
      </c>
      <c r="AM744" s="35" t="e">
        <f t="shared" si="340"/>
        <v>#N/A</v>
      </c>
      <c r="AN744" s="35" t="e">
        <f t="shared" si="340"/>
        <v>#N/A</v>
      </c>
      <c r="AO744" s="35" t="e">
        <f t="shared" si="341"/>
        <v>#N/A</v>
      </c>
      <c r="AP744" s="35" t="e">
        <f t="shared" si="341"/>
        <v>#N/A</v>
      </c>
      <c r="AQ744" s="35" t="e">
        <f t="shared" si="341"/>
        <v>#N/A</v>
      </c>
      <c r="AR744" s="35" t="e">
        <f t="shared" si="341"/>
        <v>#N/A</v>
      </c>
      <c r="AS744" s="35" t="e">
        <f t="shared" si="341"/>
        <v>#N/A</v>
      </c>
      <c r="AT744" s="35" t="e">
        <f t="shared" si="341"/>
        <v>#N/A</v>
      </c>
      <c r="AU744" s="35" t="e">
        <f t="shared" si="341"/>
        <v>#N/A</v>
      </c>
      <c r="AV744" s="35" t="e">
        <f t="shared" si="341"/>
        <v>#N/A</v>
      </c>
      <c r="AW744" s="35" t="e">
        <f t="shared" si="341"/>
        <v>#N/A</v>
      </c>
      <c r="AX744" s="35" t="e">
        <f t="shared" si="341"/>
        <v>#N/A</v>
      </c>
      <c r="AY744" s="35" t="e">
        <f t="shared" si="341"/>
        <v>#N/A</v>
      </c>
      <c r="AZ744" s="35" t="e">
        <f t="shared" si="341"/>
        <v>#N/A</v>
      </c>
      <c r="BA744" s="35" t="e">
        <f t="shared" si="341"/>
        <v>#N/A</v>
      </c>
      <c r="BB744" s="35" t="e">
        <f t="shared" si="341"/>
        <v>#N/A</v>
      </c>
      <c r="BC744" s="35" t="e">
        <f t="shared" si="341"/>
        <v>#N/A</v>
      </c>
      <c r="BD744" s="35" t="e">
        <f t="shared" si="341"/>
        <v>#N/A</v>
      </c>
      <c r="BE744" s="35" t="e">
        <f t="shared" si="342"/>
        <v>#N/A</v>
      </c>
      <c r="BF744" s="35" t="e">
        <f t="shared" si="342"/>
        <v>#N/A</v>
      </c>
      <c r="BG744" s="35" t="e">
        <f t="shared" si="342"/>
        <v>#N/A</v>
      </c>
      <c r="BH744" s="35" t="e">
        <f t="shared" si="342"/>
        <v>#N/A</v>
      </c>
      <c r="BI744" s="35" t="e">
        <f t="shared" si="342"/>
        <v>#N/A</v>
      </c>
      <c r="BJ744" s="35" t="e">
        <f t="shared" si="342"/>
        <v>#N/A</v>
      </c>
      <c r="BK744" s="35" t="e">
        <f t="shared" si="342"/>
        <v>#N/A</v>
      </c>
      <c r="BL744" s="35" t="e">
        <f t="shared" si="342"/>
        <v>#N/A</v>
      </c>
      <c r="BM744" s="35" t="e">
        <f t="shared" si="342"/>
        <v>#N/A</v>
      </c>
      <c r="BN744" s="35" t="e">
        <f t="shared" si="342"/>
        <v>#N/A</v>
      </c>
    </row>
    <row r="745" spans="1:66" hidden="1">
      <c r="C745" s="35" t="s">
        <v>2</v>
      </c>
      <c r="H745" s="35">
        <f>G739</f>
        <v>200833.9790035398</v>
      </c>
      <c r="I745" s="35">
        <f t="shared" si="339"/>
        <v>200833.9790035398</v>
      </c>
      <c r="J745" s="35" t="e">
        <f t="shared" si="339"/>
        <v>#N/A</v>
      </c>
      <c r="K745" s="35" t="e">
        <f t="shared" si="339"/>
        <v>#N/A</v>
      </c>
      <c r="L745" s="35" t="e">
        <f t="shared" si="339"/>
        <v>#N/A</v>
      </c>
      <c r="M745" s="35" t="e">
        <f t="shared" si="339"/>
        <v>#N/A</v>
      </c>
      <c r="N745" s="35" t="e">
        <f t="shared" si="339"/>
        <v>#N/A</v>
      </c>
      <c r="O745" s="35" t="e">
        <f t="shared" si="339"/>
        <v>#N/A</v>
      </c>
      <c r="P745" s="35" t="e">
        <f t="shared" si="339"/>
        <v>#N/A</v>
      </c>
      <c r="Q745" s="35" t="e">
        <f t="shared" si="339"/>
        <v>#N/A</v>
      </c>
      <c r="R745" s="35" t="e">
        <f t="shared" si="339"/>
        <v>#N/A</v>
      </c>
      <c r="S745" s="35" t="e">
        <f t="shared" si="339"/>
        <v>#N/A</v>
      </c>
      <c r="T745" s="35" t="e">
        <f t="shared" si="339"/>
        <v>#N/A</v>
      </c>
      <c r="U745" s="35" t="e">
        <f t="shared" si="339"/>
        <v>#N/A</v>
      </c>
      <c r="V745" s="35" t="e">
        <f t="shared" si="339"/>
        <v>#N/A</v>
      </c>
      <c r="W745" s="35" t="e">
        <f t="shared" si="339"/>
        <v>#N/A</v>
      </c>
      <c r="X745" s="35" t="e">
        <f t="shared" si="339"/>
        <v>#N/A</v>
      </c>
      <c r="Y745" s="35" t="e">
        <f t="shared" si="340"/>
        <v>#N/A</v>
      </c>
      <c r="Z745" s="35" t="e">
        <f t="shared" si="340"/>
        <v>#N/A</v>
      </c>
      <c r="AA745" s="35" t="e">
        <f t="shared" si="340"/>
        <v>#N/A</v>
      </c>
      <c r="AB745" s="35" t="e">
        <f t="shared" si="340"/>
        <v>#N/A</v>
      </c>
      <c r="AC745" s="35" t="e">
        <f t="shared" si="340"/>
        <v>#N/A</v>
      </c>
      <c r="AD745" s="35" t="e">
        <f t="shared" si="340"/>
        <v>#N/A</v>
      </c>
      <c r="AE745" s="35" t="e">
        <f t="shared" si="340"/>
        <v>#N/A</v>
      </c>
      <c r="AF745" s="35" t="e">
        <f t="shared" si="340"/>
        <v>#N/A</v>
      </c>
      <c r="AG745" s="35" t="e">
        <f t="shared" si="340"/>
        <v>#N/A</v>
      </c>
      <c r="AH745" s="35" t="e">
        <f t="shared" si="340"/>
        <v>#N/A</v>
      </c>
      <c r="AI745" s="35" t="e">
        <f t="shared" si="340"/>
        <v>#N/A</v>
      </c>
      <c r="AJ745" s="35" t="e">
        <f t="shared" si="340"/>
        <v>#N/A</v>
      </c>
      <c r="AK745" s="35" t="e">
        <f t="shared" si="340"/>
        <v>#N/A</v>
      </c>
      <c r="AL745" s="35" t="e">
        <f t="shared" si="340"/>
        <v>#N/A</v>
      </c>
      <c r="AM745" s="35" t="e">
        <f t="shared" si="340"/>
        <v>#N/A</v>
      </c>
      <c r="AN745" s="35" t="e">
        <f t="shared" si="340"/>
        <v>#N/A</v>
      </c>
      <c r="AO745" s="35" t="e">
        <f t="shared" si="341"/>
        <v>#N/A</v>
      </c>
      <c r="AP745" s="35" t="e">
        <f t="shared" si="341"/>
        <v>#N/A</v>
      </c>
      <c r="AQ745" s="35" t="e">
        <f t="shared" si="341"/>
        <v>#N/A</v>
      </c>
      <c r="AR745" s="35" t="e">
        <f t="shared" si="341"/>
        <v>#N/A</v>
      </c>
      <c r="AS745" s="35" t="e">
        <f t="shared" si="341"/>
        <v>#N/A</v>
      </c>
      <c r="AT745" s="35" t="e">
        <f t="shared" si="341"/>
        <v>#N/A</v>
      </c>
      <c r="AU745" s="35" t="e">
        <f t="shared" si="341"/>
        <v>#N/A</v>
      </c>
      <c r="AV745" s="35" t="e">
        <f t="shared" si="341"/>
        <v>#N/A</v>
      </c>
      <c r="AW745" s="35" t="e">
        <f t="shared" si="341"/>
        <v>#N/A</v>
      </c>
      <c r="AX745" s="35" t="e">
        <f t="shared" si="341"/>
        <v>#N/A</v>
      </c>
      <c r="AY745" s="35" t="e">
        <f t="shared" si="341"/>
        <v>#N/A</v>
      </c>
      <c r="AZ745" s="35" t="e">
        <f t="shared" si="341"/>
        <v>#N/A</v>
      </c>
      <c r="BA745" s="35" t="e">
        <f t="shared" si="341"/>
        <v>#N/A</v>
      </c>
      <c r="BB745" s="35" t="e">
        <f t="shared" si="341"/>
        <v>#N/A</v>
      </c>
      <c r="BC745" s="35" t="e">
        <f t="shared" si="341"/>
        <v>#N/A</v>
      </c>
      <c r="BD745" s="35" t="e">
        <f t="shared" si="341"/>
        <v>#N/A</v>
      </c>
      <c r="BE745" s="35" t="e">
        <f t="shared" si="342"/>
        <v>#N/A</v>
      </c>
      <c r="BF745" s="35" t="e">
        <f t="shared" si="342"/>
        <v>#N/A</v>
      </c>
      <c r="BG745" s="35" t="e">
        <f t="shared" si="342"/>
        <v>#N/A</v>
      </c>
      <c r="BH745" s="35" t="e">
        <f t="shared" si="342"/>
        <v>#N/A</v>
      </c>
      <c r="BI745" s="35" t="e">
        <f t="shared" si="342"/>
        <v>#N/A</v>
      </c>
      <c r="BJ745" s="35" t="e">
        <f t="shared" si="342"/>
        <v>#N/A</v>
      </c>
      <c r="BK745" s="35" t="e">
        <f t="shared" si="342"/>
        <v>#N/A</v>
      </c>
      <c r="BL745" s="35" t="e">
        <f t="shared" si="342"/>
        <v>#N/A</v>
      </c>
      <c r="BM745" s="35" t="e">
        <f t="shared" si="342"/>
        <v>#N/A</v>
      </c>
      <c r="BN745" s="35" t="e">
        <f t="shared" si="342"/>
        <v>#N/A</v>
      </c>
    </row>
    <row r="746" spans="1:66" hidden="1">
      <c r="C746" s="35" t="s">
        <v>13</v>
      </c>
      <c r="H746" s="35">
        <f>G740</f>
        <v>195341.89517528636</v>
      </c>
      <c r="I746" s="35">
        <f t="shared" si="339"/>
        <v>0</v>
      </c>
      <c r="J746" s="35" t="e">
        <f t="shared" si="339"/>
        <v>#N/A</v>
      </c>
      <c r="K746" s="35" t="e">
        <f t="shared" si="339"/>
        <v>#N/A</v>
      </c>
      <c r="L746" s="35" t="e">
        <f t="shared" si="339"/>
        <v>#N/A</v>
      </c>
      <c r="M746" s="35" t="e">
        <f t="shared" si="339"/>
        <v>#N/A</v>
      </c>
      <c r="N746" s="35" t="e">
        <f t="shared" si="339"/>
        <v>#N/A</v>
      </c>
      <c r="O746" s="35" t="e">
        <f t="shared" si="339"/>
        <v>#N/A</v>
      </c>
      <c r="P746" s="35" t="e">
        <f t="shared" si="339"/>
        <v>#N/A</v>
      </c>
      <c r="Q746" s="35" t="e">
        <f t="shared" si="339"/>
        <v>#N/A</v>
      </c>
      <c r="R746" s="35" t="e">
        <f t="shared" si="339"/>
        <v>#N/A</v>
      </c>
      <c r="S746" s="35" t="e">
        <f t="shared" si="339"/>
        <v>#N/A</v>
      </c>
      <c r="T746" s="35" t="e">
        <f t="shared" si="339"/>
        <v>#N/A</v>
      </c>
      <c r="U746" s="35" t="e">
        <f t="shared" si="339"/>
        <v>#N/A</v>
      </c>
      <c r="V746" s="35" t="e">
        <f t="shared" si="339"/>
        <v>#N/A</v>
      </c>
      <c r="W746" s="35" t="e">
        <f t="shared" si="339"/>
        <v>#N/A</v>
      </c>
      <c r="X746" s="35" t="e">
        <f t="shared" si="339"/>
        <v>#N/A</v>
      </c>
      <c r="Y746" s="35" t="e">
        <f t="shared" si="340"/>
        <v>#N/A</v>
      </c>
      <c r="Z746" s="35" t="e">
        <f t="shared" si="340"/>
        <v>#N/A</v>
      </c>
      <c r="AA746" s="35" t="e">
        <f t="shared" si="340"/>
        <v>#N/A</v>
      </c>
      <c r="AB746" s="35" t="e">
        <f t="shared" si="340"/>
        <v>#N/A</v>
      </c>
      <c r="AC746" s="35" t="e">
        <f t="shared" si="340"/>
        <v>#N/A</v>
      </c>
      <c r="AD746" s="35" t="e">
        <f t="shared" si="340"/>
        <v>#N/A</v>
      </c>
      <c r="AE746" s="35" t="e">
        <f t="shared" si="340"/>
        <v>#N/A</v>
      </c>
      <c r="AF746" s="35" t="e">
        <f t="shared" si="340"/>
        <v>#N/A</v>
      </c>
      <c r="AG746" s="35" t="e">
        <f t="shared" si="340"/>
        <v>#N/A</v>
      </c>
      <c r="AH746" s="35" t="e">
        <f t="shared" si="340"/>
        <v>#N/A</v>
      </c>
      <c r="AI746" s="35" t="e">
        <f t="shared" si="340"/>
        <v>#N/A</v>
      </c>
      <c r="AJ746" s="35" t="e">
        <f t="shared" si="340"/>
        <v>#N/A</v>
      </c>
      <c r="AK746" s="35" t="e">
        <f t="shared" si="340"/>
        <v>#N/A</v>
      </c>
      <c r="AL746" s="35" t="e">
        <f t="shared" si="340"/>
        <v>#N/A</v>
      </c>
      <c r="AM746" s="35" t="e">
        <f t="shared" si="340"/>
        <v>#N/A</v>
      </c>
      <c r="AN746" s="35" t="e">
        <f t="shared" si="340"/>
        <v>#N/A</v>
      </c>
      <c r="AO746" s="35" t="e">
        <f t="shared" si="341"/>
        <v>#N/A</v>
      </c>
      <c r="AP746" s="35" t="e">
        <f t="shared" si="341"/>
        <v>#N/A</v>
      </c>
      <c r="AQ746" s="35" t="e">
        <f t="shared" si="341"/>
        <v>#N/A</v>
      </c>
      <c r="AR746" s="35" t="e">
        <f t="shared" si="341"/>
        <v>#N/A</v>
      </c>
      <c r="AS746" s="35" t="e">
        <f t="shared" si="341"/>
        <v>#N/A</v>
      </c>
      <c r="AT746" s="35" t="e">
        <f t="shared" si="341"/>
        <v>#N/A</v>
      </c>
      <c r="AU746" s="35" t="e">
        <f t="shared" si="341"/>
        <v>#N/A</v>
      </c>
      <c r="AV746" s="35" t="e">
        <f t="shared" si="341"/>
        <v>#N/A</v>
      </c>
      <c r="AW746" s="35" t="e">
        <f t="shared" si="341"/>
        <v>#N/A</v>
      </c>
      <c r="AX746" s="35" t="e">
        <f t="shared" si="341"/>
        <v>#N/A</v>
      </c>
      <c r="AY746" s="35" t="e">
        <f t="shared" si="341"/>
        <v>#N/A</v>
      </c>
      <c r="AZ746" s="35" t="e">
        <f t="shared" si="341"/>
        <v>#N/A</v>
      </c>
      <c r="BA746" s="35" t="e">
        <f t="shared" si="341"/>
        <v>#N/A</v>
      </c>
      <c r="BB746" s="35" t="e">
        <f t="shared" si="341"/>
        <v>#N/A</v>
      </c>
      <c r="BC746" s="35" t="e">
        <f t="shared" si="341"/>
        <v>#N/A</v>
      </c>
      <c r="BD746" s="35" t="e">
        <f t="shared" si="341"/>
        <v>#N/A</v>
      </c>
      <c r="BE746" s="35" t="e">
        <f t="shared" si="342"/>
        <v>#N/A</v>
      </c>
      <c r="BF746" s="35" t="e">
        <f t="shared" si="342"/>
        <v>#N/A</v>
      </c>
      <c r="BG746" s="35" t="e">
        <f t="shared" si="342"/>
        <v>#N/A</v>
      </c>
      <c r="BH746" s="35" t="e">
        <f t="shared" si="342"/>
        <v>#N/A</v>
      </c>
      <c r="BI746" s="35" t="e">
        <f t="shared" si="342"/>
        <v>#N/A</v>
      </c>
      <c r="BJ746" s="35" t="e">
        <f t="shared" si="342"/>
        <v>#N/A</v>
      </c>
      <c r="BK746" s="35" t="e">
        <f t="shared" si="342"/>
        <v>#N/A</v>
      </c>
      <c r="BL746" s="35" t="e">
        <f t="shared" si="342"/>
        <v>#N/A</v>
      </c>
      <c r="BM746" s="35" t="e">
        <f t="shared" si="342"/>
        <v>#N/A</v>
      </c>
      <c r="BN746" s="35" t="e">
        <f t="shared" si="342"/>
        <v>#N/A</v>
      </c>
    </row>
    <row r="747" spans="1:66" hidden="1"/>
    <row r="748" spans="1:66" hidden="1"/>
    <row r="750" spans="1:66">
      <c r="A750" s="35" t="s">
        <v>20</v>
      </c>
      <c r="B750" s="39">
        <f>[7]Input!L107</f>
        <v>0</v>
      </c>
      <c r="D750" s="35">
        <f>B751</f>
        <v>8</v>
      </c>
      <c r="E750" s="35">
        <f t="shared" ref="E750:BN750" si="343">IF(D750&gt;0,D750-1,0)</f>
        <v>7</v>
      </c>
      <c r="F750" s="35">
        <f t="shared" si="343"/>
        <v>6</v>
      </c>
      <c r="G750" s="35">
        <f t="shared" si="343"/>
        <v>5</v>
      </c>
      <c r="H750" s="35">
        <f t="shared" si="343"/>
        <v>4</v>
      </c>
      <c r="I750" s="35">
        <f t="shared" si="343"/>
        <v>3</v>
      </c>
      <c r="J750" s="35">
        <f t="shared" si="343"/>
        <v>2</v>
      </c>
      <c r="K750" s="35">
        <f t="shared" si="343"/>
        <v>1</v>
      </c>
      <c r="L750" s="35">
        <f t="shared" si="343"/>
        <v>0</v>
      </c>
      <c r="M750" s="35">
        <f t="shared" si="343"/>
        <v>0</v>
      </c>
      <c r="N750" s="35">
        <f t="shared" si="343"/>
        <v>0</v>
      </c>
      <c r="O750" s="35">
        <f t="shared" si="343"/>
        <v>0</v>
      </c>
      <c r="P750" s="35">
        <f t="shared" si="343"/>
        <v>0</v>
      </c>
      <c r="Q750" s="35">
        <f t="shared" si="343"/>
        <v>0</v>
      </c>
      <c r="R750" s="35">
        <f t="shared" si="343"/>
        <v>0</v>
      </c>
      <c r="S750" s="35">
        <f t="shared" si="343"/>
        <v>0</v>
      </c>
      <c r="T750" s="35">
        <f t="shared" si="343"/>
        <v>0</v>
      </c>
      <c r="U750" s="35">
        <f t="shared" si="343"/>
        <v>0</v>
      </c>
      <c r="V750" s="35">
        <f t="shared" si="343"/>
        <v>0</v>
      </c>
      <c r="W750" s="35">
        <f t="shared" si="343"/>
        <v>0</v>
      </c>
      <c r="X750" s="35">
        <f t="shared" si="343"/>
        <v>0</v>
      </c>
      <c r="Y750" s="35">
        <f t="shared" si="343"/>
        <v>0</v>
      </c>
      <c r="Z750" s="35">
        <f t="shared" si="343"/>
        <v>0</v>
      </c>
      <c r="AA750" s="35">
        <f t="shared" si="343"/>
        <v>0</v>
      </c>
      <c r="AB750" s="35">
        <f t="shared" si="343"/>
        <v>0</v>
      </c>
      <c r="AC750" s="35">
        <f t="shared" si="343"/>
        <v>0</v>
      </c>
      <c r="AD750" s="35">
        <f t="shared" si="343"/>
        <v>0</v>
      </c>
      <c r="AE750" s="35">
        <f t="shared" si="343"/>
        <v>0</v>
      </c>
      <c r="AF750" s="35">
        <f t="shared" si="343"/>
        <v>0</v>
      </c>
      <c r="AG750" s="35">
        <f t="shared" si="343"/>
        <v>0</v>
      </c>
      <c r="AH750" s="35">
        <f t="shared" si="343"/>
        <v>0</v>
      </c>
      <c r="AI750" s="35">
        <f t="shared" si="343"/>
        <v>0</v>
      </c>
      <c r="AJ750" s="35">
        <f t="shared" si="343"/>
        <v>0</v>
      </c>
      <c r="AK750" s="35">
        <f t="shared" si="343"/>
        <v>0</v>
      </c>
      <c r="AL750" s="35">
        <f t="shared" si="343"/>
        <v>0</v>
      </c>
      <c r="AM750" s="35">
        <f t="shared" si="343"/>
        <v>0</v>
      </c>
      <c r="AN750" s="35">
        <f t="shared" si="343"/>
        <v>0</v>
      </c>
      <c r="AO750" s="35">
        <f t="shared" si="343"/>
        <v>0</v>
      </c>
      <c r="AP750" s="35">
        <f t="shared" si="343"/>
        <v>0</v>
      </c>
      <c r="AQ750" s="35">
        <f t="shared" si="343"/>
        <v>0</v>
      </c>
      <c r="AR750" s="35">
        <f t="shared" si="343"/>
        <v>0</v>
      </c>
      <c r="AS750" s="35">
        <f t="shared" si="343"/>
        <v>0</v>
      </c>
      <c r="AT750" s="35">
        <f t="shared" si="343"/>
        <v>0</v>
      </c>
      <c r="AU750" s="35">
        <f t="shared" si="343"/>
        <v>0</v>
      </c>
      <c r="AV750" s="35">
        <f t="shared" si="343"/>
        <v>0</v>
      </c>
      <c r="AW750" s="35">
        <f t="shared" si="343"/>
        <v>0</v>
      </c>
      <c r="AX750" s="35">
        <f t="shared" si="343"/>
        <v>0</v>
      </c>
      <c r="AY750" s="35">
        <f t="shared" si="343"/>
        <v>0</v>
      </c>
      <c r="AZ750" s="35">
        <f t="shared" si="343"/>
        <v>0</v>
      </c>
      <c r="BA750" s="35">
        <f t="shared" si="343"/>
        <v>0</v>
      </c>
      <c r="BB750" s="35">
        <f t="shared" si="343"/>
        <v>0</v>
      </c>
      <c r="BC750" s="35">
        <f t="shared" si="343"/>
        <v>0</v>
      </c>
      <c r="BD750" s="35">
        <f t="shared" si="343"/>
        <v>0</v>
      </c>
      <c r="BE750" s="35">
        <f t="shared" si="343"/>
        <v>0</v>
      </c>
      <c r="BF750" s="35">
        <f t="shared" si="343"/>
        <v>0</v>
      </c>
      <c r="BG750" s="35">
        <f t="shared" si="343"/>
        <v>0</v>
      </c>
      <c r="BH750" s="35">
        <f t="shared" si="343"/>
        <v>0</v>
      </c>
      <c r="BI750" s="35">
        <f t="shared" si="343"/>
        <v>0</v>
      </c>
      <c r="BJ750" s="35">
        <f t="shared" si="343"/>
        <v>0</v>
      </c>
      <c r="BK750" s="35">
        <f t="shared" si="343"/>
        <v>0</v>
      </c>
      <c r="BL750" s="35">
        <f t="shared" si="343"/>
        <v>0</v>
      </c>
      <c r="BM750" s="35">
        <f t="shared" si="343"/>
        <v>0</v>
      </c>
      <c r="BN750" s="35">
        <f t="shared" si="343"/>
        <v>0</v>
      </c>
    </row>
    <row r="751" spans="1:66" ht="18.75">
      <c r="A751" s="44" t="s">
        <v>18</v>
      </c>
      <c r="B751" s="44">
        <v>8</v>
      </c>
      <c r="C751" s="35" t="s">
        <v>12</v>
      </c>
      <c r="D751" s="39">
        <f t="shared" ref="D751:BN755" si="344">IFERROR(D763,0)+IFERROR(D769,0)+IFERROR(D775,0)+IFERROR(D781,0)+IFERROR(D787,0)</f>
        <v>0</v>
      </c>
      <c r="E751" s="39">
        <f t="shared" si="344"/>
        <v>0</v>
      </c>
      <c r="F751" s="39">
        <f t="shared" si="344"/>
        <v>0</v>
      </c>
      <c r="G751" s="39">
        <f t="shared" si="344"/>
        <v>0</v>
      </c>
      <c r="H751" s="39">
        <f t="shared" si="344"/>
        <v>0</v>
      </c>
      <c r="I751" s="39">
        <f t="shared" si="344"/>
        <v>0</v>
      </c>
      <c r="J751" s="39">
        <f t="shared" si="344"/>
        <v>0</v>
      </c>
      <c r="K751" s="39">
        <f t="shared" si="344"/>
        <v>0</v>
      </c>
      <c r="L751" s="39">
        <f t="shared" si="344"/>
        <v>0</v>
      </c>
      <c r="M751" s="39">
        <f t="shared" si="344"/>
        <v>0</v>
      </c>
      <c r="N751" s="39">
        <f t="shared" si="344"/>
        <v>0</v>
      </c>
      <c r="O751" s="39">
        <f t="shared" si="344"/>
        <v>0</v>
      </c>
      <c r="P751" s="39">
        <f t="shared" si="344"/>
        <v>0</v>
      </c>
      <c r="Q751" s="39">
        <f t="shared" si="344"/>
        <v>0</v>
      </c>
      <c r="R751" s="39">
        <f t="shared" si="344"/>
        <v>0</v>
      </c>
      <c r="S751" s="39">
        <f t="shared" si="344"/>
        <v>0</v>
      </c>
      <c r="T751" s="39">
        <f t="shared" si="344"/>
        <v>0</v>
      </c>
      <c r="U751" s="39">
        <f t="shared" si="344"/>
        <v>0</v>
      </c>
      <c r="V751" s="39">
        <f t="shared" si="344"/>
        <v>0</v>
      </c>
      <c r="W751" s="39">
        <f t="shared" si="344"/>
        <v>0</v>
      </c>
      <c r="X751" s="39">
        <f t="shared" si="344"/>
        <v>0</v>
      </c>
      <c r="Y751" s="39">
        <f t="shared" si="344"/>
        <v>0</v>
      </c>
      <c r="Z751" s="39">
        <f t="shared" si="344"/>
        <v>0</v>
      </c>
      <c r="AA751" s="39">
        <f t="shared" si="344"/>
        <v>0</v>
      </c>
      <c r="AB751" s="39">
        <f t="shared" si="344"/>
        <v>0</v>
      </c>
      <c r="AC751" s="39">
        <f t="shared" si="344"/>
        <v>0</v>
      </c>
      <c r="AD751" s="39">
        <f t="shared" si="344"/>
        <v>0</v>
      </c>
      <c r="AE751" s="39">
        <f t="shared" si="344"/>
        <v>0</v>
      </c>
      <c r="AF751" s="39">
        <f t="shared" si="344"/>
        <v>0</v>
      </c>
      <c r="AG751" s="39">
        <f t="shared" si="344"/>
        <v>0</v>
      </c>
      <c r="AH751" s="39">
        <f t="shared" si="344"/>
        <v>0</v>
      </c>
      <c r="AI751" s="39">
        <f t="shared" si="344"/>
        <v>0</v>
      </c>
      <c r="AJ751" s="39">
        <f t="shared" si="344"/>
        <v>0</v>
      </c>
      <c r="AK751" s="39">
        <f t="shared" si="344"/>
        <v>0</v>
      </c>
      <c r="AL751" s="39">
        <f t="shared" si="344"/>
        <v>0</v>
      </c>
      <c r="AM751" s="39">
        <f t="shared" si="344"/>
        <v>0</v>
      </c>
      <c r="AN751" s="39">
        <f t="shared" si="344"/>
        <v>0</v>
      </c>
      <c r="AO751" s="39">
        <f t="shared" si="344"/>
        <v>0</v>
      </c>
      <c r="AP751" s="39">
        <f t="shared" si="344"/>
        <v>0</v>
      </c>
      <c r="AQ751" s="39">
        <f t="shared" si="344"/>
        <v>0</v>
      </c>
      <c r="AR751" s="39">
        <f t="shared" si="344"/>
        <v>0</v>
      </c>
      <c r="AS751" s="39">
        <f t="shared" si="344"/>
        <v>0</v>
      </c>
      <c r="AT751" s="39">
        <f t="shared" si="344"/>
        <v>0</v>
      </c>
      <c r="AU751" s="39">
        <f t="shared" si="344"/>
        <v>0</v>
      </c>
      <c r="AV751" s="39">
        <f t="shared" si="344"/>
        <v>0</v>
      </c>
      <c r="AW751" s="39">
        <f t="shared" si="344"/>
        <v>0</v>
      </c>
      <c r="AX751" s="39">
        <f t="shared" si="344"/>
        <v>0</v>
      </c>
      <c r="AY751" s="39">
        <f t="shared" si="344"/>
        <v>0</v>
      </c>
      <c r="AZ751" s="39">
        <f t="shared" si="344"/>
        <v>0</v>
      </c>
      <c r="BA751" s="39">
        <f t="shared" si="344"/>
        <v>0</v>
      </c>
      <c r="BB751" s="39">
        <f t="shared" si="344"/>
        <v>0</v>
      </c>
      <c r="BC751" s="39">
        <f t="shared" si="344"/>
        <v>0</v>
      </c>
      <c r="BD751" s="39">
        <f t="shared" si="344"/>
        <v>0</v>
      </c>
      <c r="BE751" s="39">
        <f t="shared" si="344"/>
        <v>0</v>
      </c>
      <c r="BF751" s="39">
        <f t="shared" si="344"/>
        <v>0</v>
      </c>
      <c r="BG751" s="39">
        <f t="shared" si="344"/>
        <v>0</v>
      </c>
      <c r="BH751" s="39">
        <f t="shared" si="344"/>
        <v>0</v>
      </c>
      <c r="BI751" s="39">
        <f t="shared" si="344"/>
        <v>0</v>
      </c>
      <c r="BJ751" s="39">
        <f t="shared" si="344"/>
        <v>0</v>
      </c>
      <c r="BK751" s="39">
        <f t="shared" si="344"/>
        <v>0</v>
      </c>
      <c r="BL751" s="39">
        <f t="shared" si="344"/>
        <v>0</v>
      </c>
      <c r="BM751" s="39">
        <f t="shared" si="344"/>
        <v>0</v>
      </c>
      <c r="BN751" s="39">
        <f t="shared" si="344"/>
        <v>0</v>
      </c>
    </row>
    <row r="752" spans="1:66">
      <c r="C752" s="35" t="s">
        <v>0</v>
      </c>
      <c r="D752" s="39">
        <f t="shared" si="344"/>
        <v>0</v>
      </c>
      <c r="E752" s="39">
        <f t="shared" si="344"/>
        <v>0</v>
      </c>
      <c r="F752" s="39">
        <f t="shared" si="344"/>
        <v>0</v>
      </c>
      <c r="G752" s="39">
        <f t="shared" si="344"/>
        <v>0</v>
      </c>
      <c r="H752" s="39">
        <f t="shared" si="344"/>
        <v>0</v>
      </c>
      <c r="I752" s="39">
        <f t="shared" si="344"/>
        <v>0</v>
      </c>
      <c r="J752" s="39">
        <f t="shared" si="344"/>
        <v>0</v>
      </c>
      <c r="K752" s="39">
        <f t="shared" si="344"/>
        <v>0</v>
      </c>
      <c r="L752" s="39">
        <f t="shared" si="344"/>
        <v>0</v>
      </c>
      <c r="M752" s="39">
        <f t="shared" si="344"/>
        <v>0</v>
      </c>
      <c r="N752" s="39">
        <f>IFERROR(N764,0)+IFERROR(N770,0)+IFERROR(N776,0)+IFERROR(N782,0)+IFERROR(N788,0)</f>
        <v>0</v>
      </c>
      <c r="O752" s="39">
        <f t="shared" si="344"/>
        <v>0</v>
      </c>
      <c r="P752" s="39">
        <f t="shared" si="344"/>
        <v>0</v>
      </c>
      <c r="Q752" s="39">
        <f t="shared" si="344"/>
        <v>0</v>
      </c>
      <c r="R752" s="39">
        <f t="shared" si="344"/>
        <v>0</v>
      </c>
      <c r="S752" s="39">
        <f t="shared" si="344"/>
        <v>0</v>
      </c>
      <c r="T752" s="39">
        <f t="shared" si="344"/>
        <v>0</v>
      </c>
      <c r="U752" s="39">
        <f t="shared" si="344"/>
        <v>0</v>
      </c>
      <c r="V752" s="39">
        <f t="shared" si="344"/>
        <v>0</v>
      </c>
      <c r="W752" s="39">
        <f t="shared" si="344"/>
        <v>0</v>
      </c>
      <c r="X752" s="39">
        <f t="shared" si="344"/>
        <v>0</v>
      </c>
      <c r="Y752" s="39">
        <f t="shared" si="344"/>
        <v>0</v>
      </c>
      <c r="Z752" s="39">
        <f t="shared" si="344"/>
        <v>0</v>
      </c>
      <c r="AA752" s="39">
        <f t="shared" si="344"/>
        <v>0</v>
      </c>
      <c r="AB752" s="39">
        <f t="shared" si="344"/>
        <v>0</v>
      </c>
      <c r="AC752" s="39">
        <f t="shared" si="344"/>
        <v>0</v>
      </c>
      <c r="AD752" s="39">
        <f t="shared" si="344"/>
        <v>0</v>
      </c>
      <c r="AE752" s="39">
        <f t="shared" si="344"/>
        <v>0</v>
      </c>
      <c r="AF752" s="39">
        <f t="shared" si="344"/>
        <v>0</v>
      </c>
      <c r="AG752" s="39">
        <f t="shared" si="344"/>
        <v>0</v>
      </c>
      <c r="AH752" s="39">
        <f t="shared" si="344"/>
        <v>0</v>
      </c>
      <c r="AI752" s="39">
        <f t="shared" si="344"/>
        <v>0</v>
      </c>
      <c r="AJ752" s="39">
        <f t="shared" si="344"/>
        <v>0</v>
      </c>
      <c r="AK752" s="39">
        <f t="shared" si="344"/>
        <v>0</v>
      </c>
      <c r="AL752" s="39">
        <f t="shared" si="344"/>
        <v>0</v>
      </c>
      <c r="AM752" s="39">
        <f t="shared" si="344"/>
        <v>0</v>
      </c>
      <c r="AN752" s="39">
        <f t="shared" si="344"/>
        <v>0</v>
      </c>
      <c r="AO752" s="39">
        <f t="shared" si="344"/>
        <v>0</v>
      </c>
      <c r="AP752" s="39">
        <f t="shared" si="344"/>
        <v>0</v>
      </c>
      <c r="AQ752" s="39">
        <f t="shared" si="344"/>
        <v>0</v>
      </c>
      <c r="AR752" s="39">
        <f t="shared" si="344"/>
        <v>0</v>
      </c>
      <c r="AS752" s="39">
        <f t="shared" si="344"/>
        <v>0</v>
      </c>
      <c r="AT752" s="39">
        <f t="shared" si="344"/>
        <v>0</v>
      </c>
      <c r="AU752" s="39">
        <f t="shared" si="344"/>
        <v>0</v>
      </c>
      <c r="AV752" s="39">
        <f t="shared" si="344"/>
        <v>0</v>
      </c>
      <c r="AW752" s="39">
        <f t="shared" si="344"/>
        <v>0</v>
      </c>
      <c r="AX752" s="39">
        <f t="shared" si="344"/>
        <v>0</v>
      </c>
      <c r="AY752" s="39">
        <f t="shared" si="344"/>
        <v>0</v>
      </c>
      <c r="AZ752" s="39">
        <f t="shared" si="344"/>
        <v>0</v>
      </c>
      <c r="BA752" s="39">
        <f t="shared" si="344"/>
        <v>0</v>
      </c>
      <c r="BB752" s="39">
        <f t="shared" si="344"/>
        <v>0</v>
      </c>
      <c r="BC752" s="39">
        <f t="shared" si="344"/>
        <v>0</v>
      </c>
      <c r="BD752" s="39">
        <f t="shared" si="344"/>
        <v>0</v>
      </c>
      <c r="BE752" s="39">
        <f t="shared" si="344"/>
        <v>0</v>
      </c>
      <c r="BF752" s="39">
        <f t="shared" si="344"/>
        <v>0</v>
      </c>
      <c r="BG752" s="39">
        <f t="shared" si="344"/>
        <v>0</v>
      </c>
      <c r="BH752" s="39">
        <f t="shared" si="344"/>
        <v>0</v>
      </c>
      <c r="BI752" s="39">
        <f t="shared" si="344"/>
        <v>0</v>
      </c>
      <c r="BJ752" s="39">
        <f t="shared" si="344"/>
        <v>0</v>
      </c>
      <c r="BK752" s="39">
        <f t="shared" si="344"/>
        <v>0</v>
      </c>
      <c r="BL752" s="39">
        <f t="shared" si="344"/>
        <v>0</v>
      </c>
      <c r="BM752" s="39">
        <f t="shared" si="344"/>
        <v>0</v>
      </c>
      <c r="BN752" s="39">
        <f t="shared" si="344"/>
        <v>0</v>
      </c>
    </row>
    <row r="753" spans="1:66">
      <c r="C753" s="35" t="s">
        <v>1</v>
      </c>
      <c r="D753" s="39">
        <f t="shared" si="344"/>
        <v>0</v>
      </c>
      <c r="E753" s="39">
        <f t="shared" si="344"/>
        <v>0</v>
      </c>
      <c r="F753" s="39">
        <f t="shared" si="344"/>
        <v>0</v>
      </c>
      <c r="G753" s="39">
        <f t="shared" si="344"/>
        <v>0</v>
      </c>
      <c r="H753" s="39">
        <f t="shared" si="344"/>
        <v>0</v>
      </c>
      <c r="I753" s="39">
        <f t="shared" si="344"/>
        <v>0</v>
      </c>
      <c r="J753" s="39">
        <f t="shared" si="344"/>
        <v>0</v>
      </c>
      <c r="K753" s="39">
        <f t="shared" si="344"/>
        <v>0</v>
      </c>
      <c r="L753" s="39">
        <f t="shared" si="344"/>
        <v>0</v>
      </c>
      <c r="M753" s="39">
        <f t="shared" si="344"/>
        <v>0</v>
      </c>
      <c r="N753" s="39">
        <f t="shared" si="344"/>
        <v>0</v>
      </c>
      <c r="O753" s="39">
        <f t="shared" si="344"/>
        <v>0</v>
      </c>
      <c r="P753" s="39">
        <f t="shared" si="344"/>
        <v>0</v>
      </c>
      <c r="Q753" s="39">
        <f t="shared" si="344"/>
        <v>0</v>
      </c>
      <c r="R753" s="39">
        <f t="shared" si="344"/>
        <v>0</v>
      </c>
      <c r="S753" s="39">
        <f t="shared" si="344"/>
        <v>0</v>
      </c>
      <c r="T753" s="39">
        <f t="shared" si="344"/>
        <v>0</v>
      </c>
      <c r="U753" s="39">
        <f t="shared" si="344"/>
        <v>0</v>
      </c>
      <c r="V753" s="39">
        <f t="shared" si="344"/>
        <v>0</v>
      </c>
      <c r="W753" s="39">
        <f t="shared" si="344"/>
        <v>0</v>
      </c>
      <c r="X753" s="39">
        <f t="shared" si="344"/>
        <v>0</v>
      </c>
      <c r="Y753" s="39">
        <f t="shared" si="344"/>
        <v>0</v>
      </c>
      <c r="Z753" s="39">
        <f t="shared" si="344"/>
        <v>0</v>
      </c>
      <c r="AA753" s="39">
        <f t="shared" si="344"/>
        <v>0</v>
      </c>
      <c r="AB753" s="39">
        <f t="shared" si="344"/>
        <v>0</v>
      </c>
      <c r="AC753" s="39">
        <f t="shared" si="344"/>
        <v>0</v>
      </c>
      <c r="AD753" s="39">
        <f t="shared" si="344"/>
        <v>0</v>
      </c>
      <c r="AE753" s="39">
        <f t="shared" si="344"/>
        <v>0</v>
      </c>
      <c r="AF753" s="39">
        <f t="shared" si="344"/>
        <v>0</v>
      </c>
      <c r="AG753" s="39">
        <f t="shared" si="344"/>
        <v>0</v>
      </c>
      <c r="AH753" s="39">
        <f t="shared" si="344"/>
        <v>0</v>
      </c>
      <c r="AI753" s="39">
        <f t="shared" si="344"/>
        <v>0</v>
      </c>
      <c r="AJ753" s="39">
        <f t="shared" si="344"/>
        <v>0</v>
      </c>
      <c r="AK753" s="39">
        <f t="shared" si="344"/>
        <v>0</v>
      </c>
      <c r="AL753" s="39">
        <f t="shared" si="344"/>
        <v>0</v>
      </c>
      <c r="AM753" s="39">
        <f t="shared" si="344"/>
        <v>0</v>
      </c>
      <c r="AN753" s="39">
        <f t="shared" si="344"/>
        <v>0</v>
      </c>
      <c r="AO753" s="39">
        <f t="shared" si="344"/>
        <v>0</v>
      </c>
      <c r="AP753" s="39">
        <f t="shared" si="344"/>
        <v>0</v>
      </c>
      <c r="AQ753" s="39">
        <f t="shared" si="344"/>
        <v>0</v>
      </c>
      <c r="AR753" s="39">
        <f t="shared" si="344"/>
        <v>0</v>
      </c>
      <c r="AS753" s="39">
        <f t="shared" si="344"/>
        <v>0</v>
      </c>
      <c r="AT753" s="39">
        <f t="shared" si="344"/>
        <v>0</v>
      </c>
      <c r="AU753" s="39">
        <f t="shared" si="344"/>
        <v>0</v>
      </c>
      <c r="AV753" s="39">
        <f t="shared" si="344"/>
        <v>0</v>
      </c>
      <c r="AW753" s="39">
        <f t="shared" si="344"/>
        <v>0</v>
      </c>
      <c r="AX753" s="39">
        <f t="shared" si="344"/>
        <v>0</v>
      </c>
      <c r="AY753" s="39">
        <f t="shared" si="344"/>
        <v>0</v>
      </c>
      <c r="AZ753" s="39">
        <f t="shared" si="344"/>
        <v>0</v>
      </c>
      <c r="BA753" s="39">
        <f t="shared" si="344"/>
        <v>0</v>
      </c>
      <c r="BB753" s="39">
        <f t="shared" si="344"/>
        <v>0</v>
      </c>
      <c r="BC753" s="39">
        <f t="shared" si="344"/>
        <v>0</v>
      </c>
      <c r="BD753" s="39">
        <f t="shared" si="344"/>
        <v>0</v>
      </c>
      <c r="BE753" s="39">
        <f t="shared" si="344"/>
        <v>0</v>
      </c>
      <c r="BF753" s="39">
        <f t="shared" si="344"/>
        <v>0</v>
      </c>
      <c r="BG753" s="39">
        <f t="shared" si="344"/>
        <v>0</v>
      </c>
      <c r="BH753" s="39">
        <f t="shared" si="344"/>
        <v>0</v>
      </c>
      <c r="BI753" s="39">
        <f t="shared" si="344"/>
        <v>0</v>
      </c>
      <c r="BJ753" s="39">
        <f t="shared" si="344"/>
        <v>0</v>
      </c>
      <c r="BK753" s="39">
        <f t="shared" si="344"/>
        <v>0</v>
      </c>
      <c r="BL753" s="39">
        <f t="shared" si="344"/>
        <v>0</v>
      </c>
      <c r="BM753" s="39">
        <f t="shared" si="344"/>
        <v>0</v>
      </c>
      <c r="BN753" s="39">
        <f t="shared" si="344"/>
        <v>0</v>
      </c>
    </row>
    <row r="754" spans="1:66">
      <c r="C754" s="35" t="s">
        <v>2</v>
      </c>
      <c r="D754" s="39">
        <f t="shared" si="344"/>
        <v>0</v>
      </c>
      <c r="E754" s="39">
        <f t="shared" si="344"/>
        <v>0</v>
      </c>
      <c r="F754" s="39">
        <f t="shared" si="344"/>
        <v>0</v>
      </c>
      <c r="G754" s="39">
        <f t="shared" si="344"/>
        <v>0</v>
      </c>
      <c r="H754" s="39">
        <f t="shared" si="344"/>
        <v>0</v>
      </c>
      <c r="I754" s="39">
        <f t="shared" si="344"/>
        <v>0</v>
      </c>
      <c r="J754" s="39">
        <f t="shared" si="344"/>
        <v>0</v>
      </c>
      <c r="K754" s="39">
        <f t="shared" si="344"/>
        <v>0</v>
      </c>
      <c r="L754" s="39">
        <f t="shared" si="344"/>
        <v>0</v>
      </c>
      <c r="M754" s="39">
        <f t="shared" si="344"/>
        <v>0</v>
      </c>
      <c r="N754" s="39">
        <f t="shared" si="344"/>
        <v>0</v>
      </c>
      <c r="O754" s="39">
        <f t="shared" si="344"/>
        <v>0</v>
      </c>
      <c r="P754" s="39">
        <f t="shared" si="344"/>
        <v>0</v>
      </c>
      <c r="Q754" s="39">
        <f t="shared" si="344"/>
        <v>0</v>
      </c>
      <c r="R754" s="39">
        <f t="shared" si="344"/>
        <v>0</v>
      </c>
      <c r="S754" s="39">
        <f t="shared" si="344"/>
        <v>0</v>
      </c>
      <c r="T754" s="39">
        <f t="shared" si="344"/>
        <v>0</v>
      </c>
      <c r="U754" s="39">
        <f t="shared" si="344"/>
        <v>0</v>
      </c>
      <c r="V754" s="39">
        <f t="shared" si="344"/>
        <v>0</v>
      </c>
      <c r="W754" s="39">
        <f t="shared" si="344"/>
        <v>0</v>
      </c>
      <c r="X754" s="39">
        <f t="shared" si="344"/>
        <v>0</v>
      </c>
      <c r="Y754" s="39">
        <f t="shared" si="344"/>
        <v>0</v>
      </c>
      <c r="Z754" s="39">
        <f t="shared" si="344"/>
        <v>0</v>
      </c>
      <c r="AA754" s="39">
        <f t="shared" si="344"/>
        <v>0</v>
      </c>
      <c r="AB754" s="39">
        <f t="shared" si="344"/>
        <v>0</v>
      </c>
      <c r="AC754" s="39">
        <f t="shared" si="344"/>
        <v>0</v>
      </c>
      <c r="AD754" s="39">
        <f t="shared" si="344"/>
        <v>0</v>
      </c>
      <c r="AE754" s="39">
        <f t="shared" si="344"/>
        <v>0</v>
      </c>
      <c r="AF754" s="39">
        <f t="shared" si="344"/>
        <v>0</v>
      </c>
      <c r="AG754" s="39">
        <f t="shared" si="344"/>
        <v>0</v>
      </c>
      <c r="AH754" s="39">
        <f t="shared" si="344"/>
        <v>0</v>
      </c>
      <c r="AI754" s="39">
        <f t="shared" si="344"/>
        <v>0</v>
      </c>
      <c r="AJ754" s="39">
        <f t="shared" si="344"/>
        <v>0</v>
      </c>
      <c r="AK754" s="39">
        <f t="shared" si="344"/>
        <v>0</v>
      </c>
      <c r="AL754" s="39">
        <f t="shared" si="344"/>
        <v>0</v>
      </c>
      <c r="AM754" s="39">
        <f t="shared" si="344"/>
        <v>0</v>
      </c>
      <c r="AN754" s="39">
        <f t="shared" si="344"/>
        <v>0</v>
      </c>
      <c r="AO754" s="39">
        <f t="shared" si="344"/>
        <v>0</v>
      </c>
      <c r="AP754" s="39">
        <f t="shared" si="344"/>
        <v>0</v>
      </c>
      <c r="AQ754" s="39">
        <f t="shared" si="344"/>
        <v>0</v>
      </c>
      <c r="AR754" s="39">
        <f t="shared" si="344"/>
        <v>0</v>
      </c>
      <c r="AS754" s="39">
        <f t="shared" si="344"/>
        <v>0</v>
      </c>
      <c r="AT754" s="39">
        <f t="shared" si="344"/>
        <v>0</v>
      </c>
      <c r="AU754" s="39">
        <f t="shared" si="344"/>
        <v>0</v>
      </c>
      <c r="AV754" s="39">
        <f t="shared" si="344"/>
        <v>0</v>
      </c>
      <c r="AW754" s="39">
        <f t="shared" si="344"/>
        <v>0</v>
      </c>
      <c r="AX754" s="39">
        <f t="shared" si="344"/>
        <v>0</v>
      </c>
      <c r="AY754" s="39">
        <f t="shared" si="344"/>
        <v>0</v>
      </c>
      <c r="AZ754" s="39">
        <f t="shared" si="344"/>
        <v>0</v>
      </c>
      <c r="BA754" s="39">
        <f t="shared" si="344"/>
        <v>0</v>
      </c>
      <c r="BB754" s="39">
        <f t="shared" si="344"/>
        <v>0</v>
      </c>
      <c r="BC754" s="39">
        <f t="shared" si="344"/>
        <v>0</v>
      </c>
      <c r="BD754" s="39">
        <f t="shared" si="344"/>
        <v>0</v>
      </c>
      <c r="BE754" s="39">
        <f t="shared" si="344"/>
        <v>0</v>
      </c>
      <c r="BF754" s="39">
        <f t="shared" si="344"/>
        <v>0</v>
      </c>
      <c r="BG754" s="39">
        <f t="shared" si="344"/>
        <v>0</v>
      </c>
      <c r="BH754" s="39">
        <f t="shared" si="344"/>
        <v>0</v>
      </c>
      <c r="BI754" s="39">
        <f t="shared" si="344"/>
        <v>0</v>
      </c>
      <c r="BJ754" s="39">
        <f t="shared" si="344"/>
        <v>0</v>
      </c>
      <c r="BK754" s="39">
        <f t="shared" si="344"/>
        <v>0</v>
      </c>
      <c r="BL754" s="39">
        <f t="shared" si="344"/>
        <v>0</v>
      </c>
      <c r="BM754" s="39">
        <f t="shared" si="344"/>
        <v>0</v>
      </c>
      <c r="BN754" s="39">
        <f t="shared" si="344"/>
        <v>0</v>
      </c>
    </row>
    <row r="755" spans="1:66">
      <c r="C755" s="35" t="s">
        <v>13</v>
      </c>
      <c r="D755" s="39">
        <f t="shared" si="344"/>
        <v>0</v>
      </c>
      <c r="E755" s="39">
        <f t="shared" si="344"/>
        <v>0</v>
      </c>
      <c r="F755" s="39">
        <f t="shared" si="344"/>
        <v>0</v>
      </c>
      <c r="G755" s="39">
        <f t="shared" si="344"/>
        <v>0</v>
      </c>
      <c r="H755" s="39">
        <f t="shared" ref="H755:BN755" si="345">IFERROR(H767,0)+IFERROR(H773,0)+IFERROR(H779,0)+IFERROR(H785,0)+IFERROR(H791,0)</f>
        <v>0</v>
      </c>
      <c r="I755" s="39">
        <f t="shared" si="345"/>
        <v>0</v>
      </c>
      <c r="J755" s="39">
        <f t="shared" si="345"/>
        <v>0</v>
      </c>
      <c r="K755" s="39">
        <f t="shared" si="345"/>
        <v>0</v>
      </c>
      <c r="L755" s="39">
        <f t="shared" si="345"/>
        <v>0</v>
      </c>
      <c r="M755" s="39">
        <f t="shared" si="345"/>
        <v>0</v>
      </c>
      <c r="N755" s="39">
        <f t="shared" si="345"/>
        <v>0</v>
      </c>
      <c r="O755" s="39">
        <f t="shared" si="345"/>
        <v>0</v>
      </c>
      <c r="P755" s="39">
        <f t="shared" si="345"/>
        <v>0</v>
      </c>
      <c r="Q755" s="39">
        <f t="shared" si="345"/>
        <v>0</v>
      </c>
      <c r="R755" s="39">
        <f t="shared" si="345"/>
        <v>0</v>
      </c>
      <c r="S755" s="39">
        <f t="shared" si="345"/>
        <v>0</v>
      </c>
      <c r="T755" s="39">
        <f t="shared" si="345"/>
        <v>0</v>
      </c>
      <c r="U755" s="39">
        <f t="shared" si="345"/>
        <v>0</v>
      </c>
      <c r="V755" s="39">
        <f t="shared" si="345"/>
        <v>0</v>
      </c>
      <c r="W755" s="39">
        <f t="shared" si="345"/>
        <v>0</v>
      </c>
      <c r="X755" s="39">
        <f t="shared" si="345"/>
        <v>0</v>
      </c>
      <c r="Y755" s="39">
        <f t="shared" si="345"/>
        <v>0</v>
      </c>
      <c r="Z755" s="39">
        <f t="shared" si="345"/>
        <v>0</v>
      </c>
      <c r="AA755" s="39">
        <f t="shared" si="345"/>
        <v>0</v>
      </c>
      <c r="AB755" s="39">
        <f t="shared" si="345"/>
        <v>0</v>
      </c>
      <c r="AC755" s="39">
        <f t="shared" si="345"/>
        <v>0</v>
      </c>
      <c r="AD755" s="39">
        <f t="shared" si="345"/>
        <v>0</v>
      </c>
      <c r="AE755" s="39">
        <f t="shared" si="345"/>
        <v>0</v>
      </c>
      <c r="AF755" s="39">
        <f t="shared" si="345"/>
        <v>0</v>
      </c>
      <c r="AG755" s="39">
        <f t="shared" si="345"/>
        <v>0</v>
      </c>
      <c r="AH755" s="39">
        <f t="shared" si="345"/>
        <v>0</v>
      </c>
      <c r="AI755" s="39">
        <f t="shared" si="345"/>
        <v>0</v>
      </c>
      <c r="AJ755" s="39">
        <f t="shared" si="345"/>
        <v>0</v>
      </c>
      <c r="AK755" s="39">
        <f t="shared" si="345"/>
        <v>0</v>
      </c>
      <c r="AL755" s="39">
        <f t="shared" si="345"/>
        <v>0</v>
      </c>
      <c r="AM755" s="39">
        <f t="shared" si="345"/>
        <v>0</v>
      </c>
      <c r="AN755" s="39">
        <f t="shared" si="345"/>
        <v>0</v>
      </c>
      <c r="AO755" s="39">
        <f t="shared" si="345"/>
        <v>0</v>
      </c>
      <c r="AP755" s="39">
        <f t="shared" si="345"/>
        <v>0</v>
      </c>
      <c r="AQ755" s="39">
        <f t="shared" si="345"/>
        <v>0</v>
      </c>
      <c r="AR755" s="39">
        <f t="shared" si="345"/>
        <v>0</v>
      </c>
      <c r="AS755" s="39">
        <f t="shared" si="345"/>
        <v>0</v>
      </c>
      <c r="AT755" s="39">
        <f t="shared" si="345"/>
        <v>0</v>
      </c>
      <c r="AU755" s="39">
        <f t="shared" si="345"/>
        <v>0</v>
      </c>
      <c r="AV755" s="39">
        <f t="shared" si="345"/>
        <v>0</v>
      </c>
      <c r="AW755" s="39">
        <f t="shared" si="345"/>
        <v>0</v>
      </c>
      <c r="AX755" s="39">
        <f t="shared" si="345"/>
        <v>0</v>
      </c>
      <c r="AY755" s="39">
        <f t="shared" si="345"/>
        <v>0</v>
      </c>
      <c r="AZ755" s="39">
        <f t="shared" si="345"/>
        <v>0</v>
      </c>
      <c r="BA755" s="39">
        <f t="shared" si="345"/>
        <v>0</v>
      </c>
      <c r="BB755" s="39">
        <f t="shared" si="345"/>
        <v>0</v>
      </c>
      <c r="BC755" s="39">
        <f t="shared" si="345"/>
        <v>0</v>
      </c>
      <c r="BD755" s="39">
        <f t="shared" si="345"/>
        <v>0</v>
      </c>
      <c r="BE755" s="39">
        <f t="shared" si="345"/>
        <v>0</v>
      </c>
      <c r="BF755" s="39">
        <f t="shared" si="345"/>
        <v>0</v>
      </c>
      <c r="BG755" s="39">
        <f t="shared" si="345"/>
        <v>0</v>
      </c>
      <c r="BH755" s="39">
        <f t="shared" si="345"/>
        <v>0</v>
      </c>
      <c r="BI755" s="39">
        <f t="shared" si="345"/>
        <v>0</v>
      </c>
      <c r="BJ755" s="39">
        <f t="shared" si="345"/>
        <v>0</v>
      </c>
      <c r="BK755" s="39">
        <f t="shared" si="345"/>
        <v>0</v>
      </c>
      <c r="BL755" s="39">
        <f t="shared" si="345"/>
        <v>0</v>
      </c>
      <c r="BM755" s="39">
        <f t="shared" si="345"/>
        <v>0</v>
      </c>
      <c r="BN755" s="39">
        <f t="shared" si="345"/>
        <v>0</v>
      </c>
    </row>
    <row r="757" spans="1:66" hidden="1"/>
    <row r="758" spans="1:66" hidden="1"/>
    <row r="759" spans="1:66" hidden="1"/>
    <row r="760" spans="1:66" hidden="1"/>
    <row r="761" spans="1:66" hidden="1">
      <c r="A761" s="35" t="s">
        <v>17</v>
      </c>
      <c r="B761" s="35">
        <f>B750/5</f>
        <v>0</v>
      </c>
      <c r="C761" s="45"/>
      <c r="D761" s="35">
        <v>2015</v>
      </c>
      <c r="E761" s="35">
        <v>2016</v>
      </c>
      <c r="F761" s="35">
        <v>2017</v>
      </c>
      <c r="G761" s="35">
        <v>2018</v>
      </c>
      <c r="H761" s="35">
        <v>2019</v>
      </c>
      <c r="I761" s="35">
        <v>2020</v>
      </c>
      <c r="J761" s="35">
        <v>2021</v>
      </c>
      <c r="K761" s="35">
        <v>2022</v>
      </c>
      <c r="L761" s="35">
        <v>2023</v>
      </c>
      <c r="M761" s="35">
        <v>2024</v>
      </c>
      <c r="N761" s="35">
        <v>2025</v>
      </c>
      <c r="O761" s="35">
        <v>2026</v>
      </c>
      <c r="P761" s="35">
        <v>2027</v>
      </c>
      <c r="Q761" s="35">
        <v>2028</v>
      </c>
      <c r="R761" s="35">
        <v>2029</v>
      </c>
      <c r="S761" s="35">
        <v>2030</v>
      </c>
      <c r="T761" s="35">
        <v>2031</v>
      </c>
      <c r="U761" s="35">
        <v>2032</v>
      </c>
      <c r="V761" s="35">
        <v>2033</v>
      </c>
      <c r="W761" s="35">
        <v>2034</v>
      </c>
      <c r="X761" s="35">
        <v>2035</v>
      </c>
      <c r="Y761" s="35">
        <v>2036</v>
      </c>
      <c r="Z761" s="35">
        <v>2037</v>
      </c>
      <c r="AA761" s="35">
        <v>2038</v>
      </c>
      <c r="AB761" s="35">
        <v>2039</v>
      </c>
      <c r="AC761" s="35">
        <v>2040</v>
      </c>
      <c r="AD761" s="35">
        <v>2041</v>
      </c>
      <c r="AE761" s="35">
        <v>2042</v>
      </c>
      <c r="AF761" s="35">
        <v>2043</v>
      </c>
      <c r="AG761" s="35">
        <v>2044</v>
      </c>
      <c r="AH761" s="35">
        <v>2045</v>
      </c>
      <c r="AI761" s="35">
        <v>2046</v>
      </c>
      <c r="AJ761" s="35">
        <v>2047</v>
      </c>
      <c r="AK761" s="35">
        <v>2048</v>
      </c>
      <c r="AL761" s="35">
        <v>2049</v>
      </c>
      <c r="AM761" s="35">
        <v>2050</v>
      </c>
      <c r="AN761" s="35">
        <v>2051</v>
      </c>
      <c r="AO761" s="35">
        <v>2052</v>
      </c>
      <c r="AP761" s="35">
        <v>2053</v>
      </c>
      <c r="AQ761" s="35">
        <v>2054</v>
      </c>
      <c r="AR761" s="35">
        <v>2055</v>
      </c>
      <c r="AS761" s="35">
        <v>2056</v>
      </c>
      <c r="AT761" s="35">
        <v>2057</v>
      </c>
      <c r="AU761" s="35">
        <v>2058</v>
      </c>
      <c r="AV761" s="35">
        <v>2059</v>
      </c>
      <c r="AW761" s="35">
        <v>2060</v>
      </c>
      <c r="AX761" s="35">
        <v>2061</v>
      </c>
      <c r="AY761" s="35">
        <v>2062</v>
      </c>
      <c r="AZ761" s="35">
        <v>2063</v>
      </c>
      <c r="BA761" s="35">
        <v>2064</v>
      </c>
      <c r="BB761" s="35">
        <v>2065</v>
      </c>
      <c r="BC761" s="35">
        <v>2066</v>
      </c>
      <c r="BD761" s="35">
        <v>2067</v>
      </c>
      <c r="BE761" s="35">
        <v>2068</v>
      </c>
      <c r="BF761" s="35">
        <v>2069</v>
      </c>
      <c r="BG761" s="35">
        <v>2070</v>
      </c>
      <c r="BH761" s="35">
        <v>2071</v>
      </c>
      <c r="BI761" s="35">
        <v>2072</v>
      </c>
      <c r="BJ761" s="35">
        <v>2073</v>
      </c>
      <c r="BK761" s="35">
        <v>2074</v>
      </c>
      <c r="BL761" s="35">
        <v>2075</v>
      </c>
      <c r="BM761" s="35">
        <v>2076</v>
      </c>
      <c r="BN761" s="35">
        <v>2077</v>
      </c>
    </row>
    <row r="762" spans="1:66" hidden="1">
      <c r="A762" s="35" t="s">
        <v>18</v>
      </c>
      <c r="B762" s="35">
        <f>B751</f>
        <v>8</v>
      </c>
      <c r="D762" s="35">
        <f>B762</f>
        <v>8</v>
      </c>
      <c r="E762" s="35">
        <f t="shared" ref="E762:BN762" si="346">IF(D762&gt;0,D762-1,0)</f>
        <v>7</v>
      </c>
      <c r="F762" s="35">
        <f t="shared" si="346"/>
        <v>6</v>
      </c>
      <c r="G762" s="35">
        <f t="shared" si="346"/>
        <v>5</v>
      </c>
      <c r="H762" s="35">
        <f t="shared" si="346"/>
        <v>4</v>
      </c>
      <c r="I762" s="35">
        <f t="shared" si="346"/>
        <v>3</v>
      </c>
      <c r="J762" s="35">
        <f t="shared" si="346"/>
        <v>2</v>
      </c>
      <c r="K762" s="35">
        <f t="shared" si="346"/>
        <v>1</v>
      </c>
      <c r="L762" s="35">
        <f t="shared" si="346"/>
        <v>0</v>
      </c>
      <c r="M762" s="35">
        <f t="shared" si="346"/>
        <v>0</v>
      </c>
      <c r="N762" s="35">
        <f t="shared" si="346"/>
        <v>0</v>
      </c>
      <c r="O762" s="35">
        <f t="shared" si="346"/>
        <v>0</v>
      </c>
      <c r="P762" s="35">
        <f t="shared" si="346"/>
        <v>0</v>
      </c>
      <c r="Q762" s="35">
        <f t="shared" si="346"/>
        <v>0</v>
      </c>
      <c r="R762" s="35">
        <f t="shared" si="346"/>
        <v>0</v>
      </c>
      <c r="S762" s="35">
        <f t="shared" si="346"/>
        <v>0</v>
      </c>
      <c r="T762" s="35">
        <f t="shared" si="346"/>
        <v>0</v>
      </c>
      <c r="U762" s="35">
        <f t="shared" si="346"/>
        <v>0</v>
      </c>
      <c r="V762" s="35">
        <f t="shared" si="346"/>
        <v>0</v>
      </c>
      <c r="W762" s="35">
        <f t="shared" si="346"/>
        <v>0</v>
      </c>
      <c r="X762" s="35">
        <f t="shared" si="346"/>
        <v>0</v>
      </c>
      <c r="Y762" s="35">
        <f t="shared" si="346"/>
        <v>0</v>
      </c>
      <c r="Z762" s="35">
        <f t="shared" si="346"/>
        <v>0</v>
      </c>
      <c r="AA762" s="35">
        <f t="shared" si="346"/>
        <v>0</v>
      </c>
      <c r="AB762" s="35">
        <f t="shared" si="346"/>
        <v>0</v>
      </c>
      <c r="AC762" s="35">
        <f t="shared" si="346"/>
        <v>0</v>
      </c>
      <c r="AD762" s="35">
        <f t="shared" si="346"/>
        <v>0</v>
      </c>
      <c r="AE762" s="35">
        <f t="shared" si="346"/>
        <v>0</v>
      </c>
      <c r="AF762" s="35">
        <f t="shared" si="346"/>
        <v>0</v>
      </c>
      <c r="AG762" s="35">
        <f t="shared" si="346"/>
        <v>0</v>
      </c>
      <c r="AH762" s="35">
        <f t="shared" si="346"/>
        <v>0</v>
      </c>
      <c r="AI762" s="35">
        <f t="shared" si="346"/>
        <v>0</v>
      </c>
      <c r="AJ762" s="35">
        <f t="shared" si="346"/>
        <v>0</v>
      </c>
      <c r="AK762" s="35">
        <f t="shared" si="346"/>
        <v>0</v>
      </c>
      <c r="AL762" s="35">
        <f t="shared" si="346"/>
        <v>0</v>
      </c>
      <c r="AM762" s="35">
        <f t="shared" si="346"/>
        <v>0</v>
      </c>
      <c r="AN762" s="35">
        <f t="shared" si="346"/>
        <v>0</v>
      </c>
      <c r="AO762" s="35">
        <f t="shared" si="346"/>
        <v>0</v>
      </c>
      <c r="AP762" s="35">
        <f t="shared" si="346"/>
        <v>0</v>
      </c>
      <c r="AQ762" s="35">
        <f t="shared" si="346"/>
        <v>0</v>
      </c>
      <c r="AR762" s="35">
        <f t="shared" si="346"/>
        <v>0</v>
      </c>
      <c r="AS762" s="35">
        <f t="shared" si="346"/>
        <v>0</v>
      </c>
      <c r="AT762" s="35">
        <f t="shared" si="346"/>
        <v>0</v>
      </c>
      <c r="AU762" s="35">
        <f t="shared" si="346"/>
        <v>0</v>
      </c>
      <c r="AV762" s="35">
        <f t="shared" si="346"/>
        <v>0</v>
      </c>
      <c r="AW762" s="35">
        <f t="shared" si="346"/>
        <v>0</v>
      </c>
      <c r="AX762" s="35">
        <f t="shared" si="346"/>
        <v>0</v>
      </c>
      <c r="AY762" s="35">
        <f t="shared" si="346"/>
        <v>0</v>
      </c>
      <c r="AZ762" s="35">
        <f t="shared" si="346"/>
        <v>0</v>
      </c>
      <c r="BA762" s="35">
        <f t="shared" si="346"/>
        <v>0</v>
      </c>
      <c r="BB762" s="35">
        <f t="shared" si="346"/>
        <v>0</v>
      </c>
      <c r="BC762" s="35">
        <f t="shared" si="346"/>
        <v>0</v>
      </c>
      <c r="BD762" s="35">
        <f t="shared" si="346"/>
        <v>0</v>
      </c>
      <c r="BE762" s="35">
        <f t="shared" si="346"/>
        <v>0</v>
      </c>
      <c r="BF762" s="35">
        <f t="shared" si="346"/>
        <v>0</v>
      </c>
      <c r="BG762" s="35">
        <f t="shared" si="346"/>
        <v>0</v>
      </c>
      <c r="BH762" s="35">
        <f t="shared" si="346"/>
        <v>0</v>
      </c>
      <c r="BI762" s="35">
        <f t="shared" si="346"/>
        <v>0</v>
      </c>
      <c r="BJ762" s="35">
        <f t="shared" si="346"/>
        <v>0</v>
      </c>
      <c r="BK762" s="35">
        <f t="shared" si="346"/>
        <v>0</v>
      </c>
      <c r="BL762" s="35">
        <f t="shared" si="346"/>
        <v>0</v>
      </c>
      <c r="BM762" s="35">
        <f t="shared" si="346"/>
        <v>0</v>
      </c>
      <c r="BN762" s="35">
        <f t="shared" si="346"/>
        <v>0</v>
      </c>
    </row>
    <row r="763" spans="1:66" hidden="1">
      <c r="D763" s="35">
        <f>B761</f>
        <v>0</v>
      </c>
      <c r="E763" s="35">
        <f t="shared" ref="E763:BN763" si="347">D767</f>
        <v>0</v>
      </c>
      <c r="F763" s="35">
        <f t="shared" si="347"/>
        <v>0</v>
      </c>
      <c r="G763" s="35">
        <f t="shared" si="347"/>
        <v>0</v>
      </c>
      <c r="H763" s="35">
        <f t="shared" si="347"/>
        <v>0</v>
      </c>
      <c r="I763" s="35">
        <f t="shared" si="347"/>
        <v>0</v>
      </c>
      <c r="J763" s="35">
        <f t="shared" si="347"/>
        <v>0</v>
      </c>
      <c r="K763" s="35">
        <f t="shared" si="347"/>
        <v>0</v>
      </c>
      <c r="L763" s="35">
        <f t="shared" si="347"/>
        <v>0</v>
      </c>
      <c r="M763" s="35" t="e">
        <f t="shared" si="347"/>
        <v>#N/A</v>
      </c>
      <c r="N763" s="35" t="e">
        <f t="shared" si="347"/>
        <v>#N/A</v>
      </c>
      <c r="O763" s="35" t="e">
        <f t="shared" si="347"/>
        <v>#N/A</v>
      </c>
      <c r="P763" s="35" t="e">
        <f t="shared" si="347"/>
        <v>#N/A</v>
      </c>
      <c r="Q763" s="35" t="e">
        <f t="shared" si="347"/>
        <v>#N/A</v>
      </c>
      <c r="R763" s="35" t="e">
        <f t="shared" si="347"/>
        <v>#N/A</v>
      </c>
      <c r="S763" s="35" t="e">
        <f t="shared" si="347"/>
        <v>#N/A</v>
      </c>
      <c r="T763" s="35" t="e">
        <f t="shared" si="347"/>
        <v>#N/A</v>
      </c>
      <c r="U763" s="35" t="e">
        <f t="shared" si="347"/>
        <v>#N/A</v>
      </c>
      <c r="V763" s="35" t="e">
        <f t="shared" si="347"/>
        <v>#N/A</v>
      </c>
      <c r="W763" s="35" t="e">
        <f t="shared" si="347"/>
        <v>#N/A</v>
      </c>
      <c r="X763" s="35" t="e">
        <f t="shared" si="347"/>
        <v>#N/A</v>
      </c>
      <c r="Y763" s="35" t="e">
        <f t="shared" si="347"/>
        <v>#N/A</v>
      </c>
      <c r="Z763" s="35" t="e">
        <f t="shared" si="347"/>
        <v>#N/A</v>
      </c>
      <c r="AA763" s="35" t="e">
        <f t="shared" si="347"/>
        <v>#N/A</v>
      </c>
      <c r="AB763" s="35" t="e">
        <f t="shared" si="347"/>
        <v>#N/A</v>
      </c>
      <c r="AC763" s="35" t="e">
        <f t="shared" si="347"/>
        <v>#N/A</v>
      </c>
      <c r="AD763" s="35" t="e">
        <f t="shared" si="347"/>
        <v>#N/A</v>
      </c>
      <c r="AE763" s="35" t="e">
        <f t="shared" si="347"/>
        <v>#N/A</v>
      </c>
      <c r="AF763" s="35" t="e">
        <f t="shared" si="347"/>
        <v>#N/A</v>
      </c>
      <c r="AG763" s="35" t="e">
        <f t="shared" si="347"/>
        <v>#N/A</v>
      </c>
      <c r="AH763" s="35" t="e">
        <f t="shared" si="347"/>
        <v>#N/A</v>
      </c>
      <c r="AI763" s="35" t="e">
        <f t="shared" si="347"/>
        <v>#N/A</v>
      </c>
      <c r="AJ763" s="35" t="e">
        <f t="shared" si="347"/>
        <v>#N/A</v>
      </c>
      <c r="AK763" s="35" t="e">
        <f t="shared" si="347"/>
        <v>#N/A</v>
      </c>
      <c r="AL763" s="35" t="e">
        <f t="shared" si="347"/>
        <v>#N/A</v>
      </c>
      <c r="AM763" s="35" t="e">
        <f t="shared" si="347"/>
        <v>#N/A</v>
      </c>
      <c r="AN763" s="35" t="e">
        <f t="shared" si="347"/>
        <v>#N/A</v>
      </c>
      <c r="AO763" s="35" t="e">
        <f t="shared" si="347"/>
        <v>#N/A</v>
      </c>
      <c r="AP763" s="35" t="e">
        <f t="shared" si="347"/>
        <v>#N/A</v>
      </c>
      <c r="AQ763" s="35" t="e">
        <f t="shared" si="347"/>
        <v>#N/A</v>
      </c>
      <c r="AR763" s="35" t="e">
        <f t="shared" si="347"/>
        <v>#N/A</v>
      </c>
      <c r="AS763" s="35" t="e">
        <f t="shared" si="347"/>
        <v>#N/A</v>
      </c>
      <c r="AT763" s="35" t="e">
        <f t="shared" si="347"/>
        <v>#N/A</v>
      </c>
      <c r="AU763" s="35" t="e">
        <f t="shared" si="347"/>
        <v>#N/A</v>
      </c>
      <c r="AV763" s="35" t="e">
        <f t="shared" si="347"/>
        <v>#N/A</v>
      </c>
      <c r="AW763" s="35" t="e">
        <f t="shared" si="347"/>
        <v>#N/A</v>
      </c>
      <c r="AX763" s="35" t="e">
        <f t="shared" si="347"/>
        <v>#N/A</v>
      </c>
      <c r="AY763" s="35" t="e">
        <f t="shared" si="347"/>
        <v>#N/A</v>
      </c>
      <c r="AZ763" s="35" t="e">
        <f t="shared" si="347"/>
        <v>#N/A</v>
      </c>
      <c r="BA763" s="35" t="e">
        <f t="shared" si="347"/>
        <v>#N/A</v>
      </c>
      <c r="BB763" s="35" t="e">
        <f t="shared" si="347"/>
        <v>#N/A</v>
      </c>
      <c r="BC763" s="35" t="e">
        <f t="shared" si="347"/>
        <v>#N/A</v>
      </c>
      <c r="BD763" s="35" t="e">
        <f t="shared" si="347"/>
        <v>#N/A</v>
      </c>
      <c r="BE763" s="35" t="e">
        <f t="shared" si="347"/>
        <v>#N/A</v>
      </c>
      <c r="BF763" s="35" t="e">
        <f t="shared" si="347"/>
        <v>#N/A</v>
      </c>
      <c r="BG763" s="35" t="e">
        <f t="shared" si="347"/>
        <v>#N/A</v>
      </c>
      <c r="BH763" s="35" t="e">
        <f t="shared" si="347"/>
        <v>#N/A</v>
      </c>
      <c r="BI763" s="35" t="e">
        <f t="shared" si="347"/>
        <v>#N/A</v>
      </c>
      <c r="BJ763" s="35" t="e">
        <f t="shared" si="347"/>
        <v>#N/A</v>
      </c>
      <c r="BK763" s="35" t="e">
        <f t="shared" si="347"/>
        <v>#N/A</v>
      </c>
      <c r="BL763" s="35" t="e">
        <f t="shared" si="347"/>
        <v>#N/A</v>
      </c>
      <c r="BM763" s="35" t="e">
        <f t="shared" si="347"/>
        <v>#N/A</v>
      </c>
      <c r="BN763" s="35" t="e">
        <f t="shared" si="347"/>
        <v>#N/A</v>
      </c>
    </row>
    <row r="764" spans="1:66" hidden="1">
      <c r="C764" s="35" t="s">
        <v>0</v>
      </c>
      <c r="D764" s="35">
        <f>IF($D762&gt;=1,($B761/HLOOKUP($D762,'[7]Annuity Cal'!$H$7:$BE$11,2,FALSE))*HLOOKUP(D762,'[7]Annuity Cal'!$H$7:$BE$11,3,FALSE),(IF(D762&lt;=(-1),D762,0)))</f>
        <v>0</v>
      </c>
      <c r="E764" s="35">
        <f>IF($D762&gt;=1,($B761/HLOOKUP($D762,'[7]Annuity Cal'!$H$7:$BE$11,2,FALSE))*HLOOKUP(E762,'[7]Annuity Cal'!$H$7:$BE$11,3,FALSE),(IF(E762&lt;=(-1),E762,0)))</f>
        <v>0</v>
      </c>
      <c r="F764" s="35">
        <f>IF($D762&gt;=1,($B761/HLOOKUP($D762,'[7]Annuity Cal'!$H$7:$BE$11,2,FALSE))*HLOOKUP(F762,'[7]Annuity Cal'!$H$7:$BE$11,3,FALSE),(IF(F762&lt;=(-1),F762,0)))</f>
        <v>0</v>
      </c>
      <c r="G764" s="35">
        <f>IF($D762&gt;=1,($B761/HLOOKUP($D762,'[7]Annuity Cal'!$H$7:$BE$11,2,FALSE))*HLOOKUP(G762,'[7]Annuity Cal'!$H$7:$BE$11,3,FALSE),(IF(G762&lt;=(-1),G762,0)))</f>
        <v>0</v>
      </c>
      <c r="H764" s="35">
        <f>IF($D762&gt;=1,($B761/HLOOKUP($D762,'[7]Annuity Cal'!$H$7:$BE$11,2,FALSE))*HLOOKUP(H762,'[7]Annuity Cal'!$H$7:$BE$11,3,FALSE),(IF(H762&lt;=(-1),H762,0)))</f>
        <v>0</v>
      </c>
      <c r="I764" s="35">
        <f>IF($D762&gt;=1,($B761/HLOOKUP($D762,'[7]Annuity Cal'!$H$7:$BE$11,2,FALSE))*HLOOKUP(I762,'[7]Annuity Cal'!$H$7:$BE$11,3,FALSE),(IF(I762&lt;=(-1),I762,0)))</f>
        <v>0</v>
      </c>
      <c r="J764" s="35">
        <f>IF($D762&gt;=1,($B761/HLOOKUP($D762,'[7]Annuity Cal'!$H$7:$BE$11,2,FALSE))*HLOOKUP(J762,'[7]Annuity Cal'!$H$7:$BE$11,3,FALSE),(IF(J762&lt;=(-1),J762,0)))</f>
        <v>0</v>
      </c>
      <c r="K764" s="35">
        <f>IF($D762&gt;=1,($B761/HLOOKUP($D762,'[7]Annuity Cal'!$H$7:$BE$11,2,FALSE))*HLOOKUP(K762,'[7]Annuity Cal'!$H$7:$BE$11,3,FALSE),(IF(K762&lt;=(-1),K762,0)))</f>
        <v>0</v>
      </c>
      <c r="L764" s="35" t="e">
        <f>IF($D762&gt;=1,($B761/HLOOKUP($D762,'[7]Annuity Cal'!$H$7:$BE$11,2,FALSE))*HLOOKUP(L762,'[7]Annuity Cal'!$H$7:$BE$11,3,FALSE),(IF(L762&lt;=(-1),L762,0)))</f>
        <v>#N/A</v>
      </c>
      <c r="M764" s="35" t="e">
        <f>IF($D762&gt;=1,($B761/HLOOKUP($D762,'[7]Annuity Cal'!$H$7:$BE$11,2,FALSE))*HLOOKUP(M762,'[7]Annuity Cal'!$H$7:$BE$11,3,FALSE),(IF(M762&lt;=(-1),M762,0)))</f>
        <v>#N/A</v>
      </c>
      <c r="N764" s="35" t="e">
        <f>IF($D762&gt;=1,($B761/HLOOKUP($D762,'[7]Annuity Cal'!$H$7:$BE$11,2,FALSE))*HLOOKUP(N762,'[7]Annuity Cal'!$H$7:$BE$11,3,FALSE),(IF(N762&lt;=(-1),N762,0)))</f>
        <v>#N/A</v>
      </c>
      <c r="O764" s="35" t="e">
        <f>IF($D762&gt;=1,($B761/HLOOKUP($D762,'[7]Annuity Cal'!$H$7:$BE$11,2,FALSE))*HLOOKUP(O762,'[7]Annuity Cal'!$H$7:$BE$11,3,FALSE),(IF(O762&lt;=(-1),O762,0)))</f>
        <v>#N/A</v>
      </c>
      <c r="P764" s="35" t="e">
        <f>IF($D762&gt;=1,($B761/HLOOKUP($D762,'[7]Annuity Cal'!$H$7:$BE$11,2,FALSE))*HLOOKUP(P762,'[7]Annuity Cal'!$H$7:$BE$11,3,FALSE),(IF(P762&lt;=(-1),P762,0)))</f>
        <v>#N/A</v>
      </c>
      <c r="Q764" s="35" t="e">
        <f>IF($D762&gt;=1,($B761/HLOOKUP($D762,'[7]Annuity Cal'!$H$7:$BE$11,2,FALSE))*HLOOKUP(Q762,'[7]Annuity Cal'!$H$7:$BE$11,3,FALSE),(IF(Q762&lt;=(-1),Q762,0)))</f>
        <v>#N/A</v>
      </c>
      <c r="R764" s="35" t="e">
        <f>IF($D762&gt;=1,($B761/HLOOKUP($D762,'[7]Annuity Cal'!$H$7:$BE$11,2,FALSE))*HLOOKUP(R762,'[7]Annuity Cal'!$H$7:$BE$11,3,FALSE),(IF(R762&lt;=(-1),R762,0)))</f>
        <v>#N/A</v>
      </c>
      <c r="S764" s="35" t="e">
        <f>IF($D762&gt;=1,($B761/HLOOKUP($D762,'[7]Annuity Cal'!$H$7:$BE$11,2,FALSE))*HLOOKUP(S762,'[7]Annuity Cal'!$H$7:$BE$11,3,FALSE),(IF(S762&lt;=(-1),S762,0)))</f>
        <v>#N/A</v>
      </c>
      <c r="T764" s="35" t="e">
        <f>IF($D762&gt;=1,($B761/HLOOKUP($D762,'[7]Annuity Cal'!$H$7:$BE$11,2,FALSE))*HLOOKUP(T762,'[7]Annuity Cal'!$H$7:$BE$11,3,FALSE),(IF(T762&lt;=(-1),T762,0)))</f>
        <v>#N/A</v>
      </c>
      <c r="U764" s="35" t="e">
        <f>IF($D762&gt;=1,($B761/HLOOKUP($D762,'[7]Annuity Cal'!$H$7:$BE$11,2,FALSE))*HLOOKUP(U762,'[7]Annuity Cal'!$H$7:$BE$11,3,FALSE),(IF(U762&lt;=(-1),U762,0)))</f>
        <v>#N/A</v>
      </c>
      <c r="V764" s="35" t="e">
        <f>IF($D762&gt;=1,($B761/HLOOKUP($D762,'[7]Annuity Cal'!$H$7:$BE$11,2,FALSE))*HLOOKUP(V762,'[7]Annuity Cal'!$H$7:$BE$11,3,FALSE),(IF(V762&lt;=(-1),V762,0)))</f>
        <v>#N/A</v>
      </c>
      <c r="W764" s="35" t="e">
        <f>IF($D762&gt;=1,($B761/HLOOKUP($D762,'[7]Annuity Cal'!$H$7:$BE$11,2,FALSE))*HLOOKUP(W762,'[7]Annuity Cal'!$H$7:$BE$11,3,FALSE),(IF(W762&lt;=(-1),W762,0)))</f>
        <v>#N/A</v>
      </c>
      <c r="X764" s="35" t="e">
        <f>IF($D762&gt;=1,($B761/HLOOKUP($D762,'[7]Annuity Cal'!$H$7:$BE$11,2,FALSE))*HLOOKUP(X762,'[7]Annuity Cal'!$H$7:$BE$11,3,FALSE),(IF(X762&lt;=(-1),X762,0)))</f>
        <v>#N/A</v>
      </c>
      <c r="Y764" s="35" t="e">
        <f>IF($D762&gt;=1,($B761/HLOOKUP($D762,'[7]Annuity Cal'!$H$7:$BE$11,2,FALSE))*HLOOKUP(Y762,'[7]Annuity Cal'!$H$7:$BE$11,3,FALSE),(IF(Y762&lt;=(-1),Y762,0)))</f>
        <v>#N/A</v>
      </c>
      <c r="Z764" s="35" t="e">
        <f>IF($D762&gt;=1,($B761/HLOOKUP($D762,'[7]Annuity Cal'!$H$7:$BE$11,2,FALSE))*HLOOKUP(Z762,'[7]Annuity Cal'!$H$7:$BE$11,3,FALSE),(IF(Z762&lt;=(-1),Z762,0)))</f>
        <v>#N/A</v>
      </c>
      <c r="AA764" s="35" t="e">
        <f>IF($D762&gt;=1,($B761/HLOOKUP($D762,'[7]Annuity Cal'!$H$7:$BE$11,2,FALSE))*HLOOKUP(AA762,'[7]Annuity Cal'!$H$7:$BE$11,3,FALSE),(IF(AA762&lt;=(-1),AA762,0)))</f>
        <v>#N/A</v>
      </c>
      <c r="AB764" s="35" t="e">
        <f>IF($D762&gt;=1,($B761/HLOOKUP($D762,'[7]Annuity Cal'!$H$7:$BE$11,2,FALSE))*HLOOKUP(AB762,'[7]Annuity Cal'!$H$7:$BE$11,3,FALSE),(IF(AB762&lt;=(-1),AB762,0)))</f>
        <v>#N/A</v>
      </c>
      <c r="AC764" s="35" t="e">
        <f>IF($D762&gt;=1,($B761/HLOOKUP($D762,'[7]Annuity Cal'!$H$7:$BE$11,2,FALSE))*HLOOKUP(AC762,'[7]Annuity Cal'!$H$7:$BE$11,3,FALSE),(IF(AC762&lt;=(-1),AC762,0)))</f>
        <v>#N/A</v>
      </c>
      <c r="AD764" s="35" t="e">
        <f>IF($D762&gt;=1,($B761/HLOOKUP($D762,'[7]Annuity Cal'!$H$7:$BE$11,2,FALSE))*HLOOKUP(AD762,'[7]Annuity Cal'!$H$7:$BE$11,3,FALSE),(IF(AD762&lt;=(-1),AD762,0)))</f>
        <v>#N/A</v>
      </c>
      <c r="AE764" s="35" t="e">
        <f>IF($D762&gt;=1,($B761/HLOOKUP($D762,'[7]Annuity Cal'!$H$7:$BE$11,2,FALSE))*HLOOKUP(AE762,'[7]Annuity Cal'!$H$7:$BE$11,3,FALSE),(IF(AE762&lt;=(-1),AE762,0)))</f>
        <v>#N/A</v>
      </c>
      <c r="AF764" s="35" t="e">
        <f>IF($D762&gt;=1,($B761/HLOOKUP($D762,'[7]Annuity Cal'!$H$7:$BE$11,2,FALSE))*HLOOKUP(AF762,'[7]Annuity Cal'!$H$7:$BE$11,3,FALSE),(IF(AF762&lt;=(-1),AF762,0)))</f>
        <v>#N/A</v>
      </c>
      <c r="AG764" s="35" t="e">
        <f>IF($D762&gt;=1,($B761/HLOOKUP($D762,'[7]Annuity Cal'!$H$7:$BE$11,2,FALSE))*HLOOKUP(AG762,'[7]Annuity Cal'!$H$7:$BE$11,3,FALSE),(IF(AG762&lt;=(-1),AG762,0)))</f>
        <v>#N/A</v>
      </c>
      <c r="AH764" s="35" t="e">
        <f>IF($D762&gt;=1,($B761/HLOOKUP($D762,'[7]Annuity Cal'!$H$7:$BE$11,2,FALSE))*HLOOKUP(AH762,'[7]Annuity Cal'!$H$7:$BE$11,3,FALSE),(IF(AH762&lt;=(-1),AH762,0)))</f>
        <v>#N/A</v>
      </c>
      <c r="AI764" s="35" t="e">
        <f>IF($D762&gt;=1,($B761/HLOOKUP($D762,'[7]Annuity Cal'!$H$7:$BE$11,2,FALSE))*HLOOKUP(AI762,'[7]Annuity Cal'!$H$7:$BE$11,3,FALSE),(IF(AI762&lt;=(-1),AI762,0)))</f>
        <v>#N/A</v>
      </c>
      <c r="AJ764" s="35" t="e">
        <f>IF($D762&gt;=1,($B761/HLOOKUP($D762,'[7]Annuity Cal'!$H$7:$BE$11,2,FALSE))*HLOOKUP(AJ762,'[7]Annuity Cal'!$H$7:$BE$11,3,FALSE),(IF(AJ762&lt;=(-1),AJ762,0)))</f>
        <v>#N/A</v>
      </c>
      <c r="AK764" s="35" t="e">
        <f>IF($D762&gt;=1,($B761/HLOOKUP($D762,'[7]Annuity Cal'!$H$7:$BE$11,2,FALSE))*HLOOKUP(AK762,'[7]Annuity Cal'!$H$7:$BE$11,3,FALSE),(IF(AK762&lt;=(-1),AK762,0)))</f>
        <v>#N/A</v>
      </c>
      <c r="AL764" s="35" t="e">
        <f>IF($D762&gt;=1,($B761/HLOOKUP($D762,'[7]Annuity Cal'!$H$7:$BE$11,2,FALSE))*HLOOKUP(AL762,'[7]Annuity Cal'!$H$7:$BE$11,3,FALSE),(IF(AL762&lt;=(-1),AL762,0)))</f>
        <v>#N/A</v>
      </c>
      <c r="AM764" s="35" t="e">
        <f>IF($D762&gt;=1,($B761/HLOOKUP($D762,'[7]Annuity Cal'!$H$7:$BE$11,2,FALSE))*HLOOKUP(AM762,'[7]Annuity Cal'!$H$7:$BE$11,3,FALSE),(IF(AM762&lt;=(-1),AM762,0)))</f>
        <v>#N/A</v>
      </c>
      <c r="AN764" s="35" t="e">
        <f>IF($D762&gt;=1,($B761/HLOOKUP($D762,'[7]Annuity Cal'!$H$7:$BE$11,2,FALSE))*HLOOKUP(AN762,'[7]Annuity Cal'!$H$7:$BE$11,3,FALSE),(IF(AN762&lt;=(-1),AN762,0)))</f>
        <v>#N/A</v>
      </c>
      <c r="AO764" s="35" t="e">
        <f>IF($D762&gt;=1,($B761/HLOOKUP($D762,'[7]Annuity Cal'!$H$7:$BE$11,2,FALSE))*HLOOKUP(AO762,'[7]Annuity Cal'!$H$7:$BE$11,3,FALSE),(IF(AO762&lt;=(-1),AO762,0)))</f>
        <v>#N/A</v>
      </c>
      <c r="AP764" s="35" t="e">
        <f>IF($D762&gt;=1,($B761/HLOOKUP($D762,'[7]Annuity Cal'!$H$7:$BE$11,2,FALSE))*HLOOKUP(AP762,'[7]Annuity Cal'!$H$7:$BE$11,3,FALSE),(IF(AP762&lt;=(-1),AP762,0)))</f>
        <v>#N/A</v>
      </c>
      <c r="AQ764" s="35" t="e">
        <f>IF($D762&gt;=1,($B761/HLOOKUP($D762,'[7]Annuity Cal'!$H$7:$BE$11,2,FALSE))*HLOOKUP(AQ762,'[7]Annuity Cal'!$H$7:$BE$11,3,FALSE),(IF(AQ762&lt;=(-1),AQ762,0)))</f>
        <v>#N/A</v>
      </c>
      <c r="AR764" s="35" t="e">
        <f>IF($D762&gt;=1,($B761/HLOOKUP($D762,'[7]Annuity Cal'!$H$7:$BE$11,2,FALSE))*HLOOKUP(AR762,'[7]Annuity Cal'!$H$7:$BE$11,3,FALSE),(IF(AR762&lt;=(-1),AR762,0)))</f>
        <v>#N/A</v>
      </c>
      <c r="AS764" s="35" t="e">
        <f>IF($D762&gt;=1,($B761/HLOOKUP($D762,'[7]Annuity Cal'!$H$7:$BE$11,2,FALSE))*HLOOKUP(AS762,'[7]Annuity Cal'!$H$7:$BE$11,3,FALSE),(IF(AS762&lt;=(-1),AS762,0)))</f>
        <v>#N/A</v>
      </c>
      <c r="AT764" s="35" t="e">
        <f>IF($D762&gt;=1,($B761/HLOOKUP($D762,'[7]Annuity Cal'!$H$7:$BE$11,2,FALSE))*HLOOKUP(AT762,'[7]Annuity Cal'!$H$7:$BE$11,3,FALSE),(IF(AT762&lt;=(-1),AT762,0)))</f>
        <v>#N/A</v>
      </c>
      <c r="AU764" s="35" t="e">
        <f>IF($D762&gt;=1,($B761/HLOOKUP($D762,'[7]Annuity Cal'!$H$7:$BE$11,2,FALSE))*HLOOKUP(AU762,'[7]Annuity Cal'!$H$7:$BE$11,3,FALSE),(IF(AU762&lt;=(-1),AU762,0)))</f>
        <v>#N/A</v>
      </c>
      <c r="AV764" s="35" t="e">
        <f>IF($D762&gt;=1,($B761/HLOOKUP($D762,'[7]Annuity Cal'!$H$7:$BE$11,2,FALSE))*HLOOKUP(AV762,'[7]Annuity Cal'!$H$7:$BE$11,3,FALSE),(IF(AV762&lt;=(-1),AV762,0)))</f>
        <v>#N/A</v>
      </c>
      <c r="AW764" s="35" t="e">
        <f>IF($D762&gt;=1,($B761/HLOOKUP($D762,'[7]Annuity Cal'!$H$7:$BE$11,2,FALSE))*HLOOKUP(AW762,'[7]Annuity Cal'!$H$7:$BE$11,3,FALSE),(IF(AW762&lt;=(-1),AW762,0)))</f>
        <v>#N/A</v>
      </c>
      <c r="AX764" s="35" t="e">
        <f>IF($D762&gt;=1,($B761/HLOOKUP($D762,'[7]Annuity Cal'!$H$7:$BE$11,2,FALSE))*HLOOKUP(AX762,'[7]Annuity Cal'!$H$7:$BE$11,3,FALSE),(IF(AX762&lt;=(-1),AX762,0)))</f>
        <v>#N/A</v>
      </c>
      <c r="AY764" s="35" t="e">
        <f>IF($D762&gt;=1,($B761/HLOOKUP($D762,'[7]Annuity Cal'!$H$7:$BE$11,2,FALSE))*HLOOKUP(AY762,'[7]Annuity Cal'!$H$7:$BE$11,3,FALSE),(IF(AY762&lt;=(-1),AY762,0)))</f>
        <v>#N/A</v>
      </c>
      <c r="AZ764" s="35" t="e">
        <f>IF($D762&gt;=1,($B761/HLOOKUP($D762,'[7]Annuity Cal'!$H$7:$BE$11,2,FALSE))*HLOOKUP(AZ762,'[7]Annuity Cal'!$H$7:$BE$11,3,FALSE),(IF(AZ762&lt;=(-1),AZ762,0)))</f>
        <v>#N/A</v>
      </c>
      <c r="BA764" s="35" t="e">
        <f>IF($D762&gt;=1,($B761/HLOOKUP($D762,'[7]Annuity Cal'!$H$7:$BE$11,2,FALSE))*HLOOKUP(BA762,'[7]Annuity Cal'!$H$7:$BE$11,3,FALSE),(IF(BA762&lt;=(-1),BA762,0)))</f>
        <v>#N/A</v>
      </c>
      <c r="BB764" s="35" t="e">
        <f>IF($D762&gt;=1,($B761/HLOOKUP($D762,'[7]Annuity Cal'!$H$7:$BE$11,2,FALSE))*HLOOKUP(BB762,'[7]Annuity Cal'!$H$7:$BE$11,3,FALSE),(IF(BB762&lt;=(-1),BB762,0)))</f>
        <v>#N/A</v>
      </c>
      <c r="BC764" s="35" t="e">
        <f>IF($D762&gt;=1,($B761/HLOOKUP($D762,'[7]Annuity Cal'!$H$7:$BE$11,2,FALSE))*HLOOKUP(BC762,'[7]Annuity Cal'!$H$7:$BE$11,3,FALSE),(IF(BC762&lt;=(-1),BC762,0)))</f>
        <v>#N/A</v>
      </c>
      <c r="BD764" s="35" t="e">
        <f>IF($D762&gt;=1,($B761/HLOOKUP($D762,'[7]Annuity Cal'!$H$7:$BE$11,2,FALSE))*HLOOKUP(BD762,'[7]Annuity Cal'!$H$7:$BE$11,3,FALSE),(IF(BD762&lt;=(-1),BD762,0)))</f>
        <v>#N/A</v>
      </c>
      <c r="BE764" s="35" t="e">
        <f>IF($D762&gt;=1,($B761/HLOOKUP($D762,'[7]Annuity Cal'!$H$7:$BE$11,2,FALSE))*HLOOKUP(BE762,'[7]Annuity Cal'!$H$7:$BE$11,3,FALSE),(IF(BE762&lt;=(-1),BE762,0)))</f>
        <v>#N/A</v>
      </c>
      <c r="BF764" s="35" t="e">
        <f>IF($D762&gt;=1,($B761/HLOOKUP($D762,'[7]Annuity Cal'!$H$7:$BE$11,2,FALSE))*HLOOKUP(BF762,'[7]Annuity Cal'!$H$7:$BE$11,3,FALSE),(IF(BF762&lt;=(-1),BF762,0)))</f>
        <v>#N/A</v>
      </c>
      <c r="BG764" s="35" t="e">
        <f>IF($D762&gt;=1,($B761/HLOOKUP($D762,'[7]Annuity Cal'!$H$7:$BE$11,2,FALSE))*HLOOKUP(BG762,'[7]Annuity Cal'!$H$7:$BE$11,3,FALSE),(IF(BG762&lt;=(-1),BG762,0)))</f>
        <v>#N/A</v>
      </c>
      <c r="BH764" s="35" t="e">
        <f>IF($D762&gt;=1,($B761/HLOOKUP($D762,'[7]Annuity Cal'!$H$7:$BE$11,2,FALSE))*HLOOKUP(BH762,'[7]Annuity Cal'!$H$7:$BE$11,3,FALSE),(IF(BH762&lt;=(-1),BH762,0)))</f>
        <v>#N/A</v>
      </c>
      <c r="BI764" s="35" t="e">
        <f>IF($D762&gt;=1,($B761/HLOOKUP($D762,'[7]Annuity Cal'!$H$7:$BE$11,2,FALSE))*HLOOKUP(BI762,'[7]Annuity Cal'!$H$7:$BE$11,3,FALSE),(IF(BI762&lt;=(-1),BI762,0)))</f>
        <v>#N/A</v>
      </c>
      <c r="BJ764" s="35" t="e">
        <f>IF($D762&gt;=1,($B761/HLOOKUP($D762,'[7]Annuity Cal'!$H$7:$BE$11,2,FALSE))*HLOOKUP(BJ762,'[7]Annuity Cal'!$H$7:$BE$11,3,FALSE),(IF(BJ762&lt;=(-1),BJ762,0)))</f>
        <v>#N/A</v>
      </c>
      <c r="BK764" s="35" t="e">
        <f>IF($D762&gt;=1,($B761/HLOOKUP($D762,'[7]Annuity Cal'!$H$7:$BE$11,2,FALSE))*HLOOKUP(BK762,'[7]Annuity Cal'!$H$7:$BE$11,3,FALSE),(IF(BK762&lt;=(-1),BK762,0)))</f>
        <v>#N/A</v>
      </c>
      <c r="BL764" s="35" t="e">
        <f>IF($D762&gt;=1,($B761/HLOOKUP($D762,'[7]Annuity Cal'!$H$7:$BE$11,2,FALSE))*HLOOKUP(BL762,'[7]Annuity Cal'!$H$7:$BE$11,3,FALSE),(IF(BL762&lt;=(-1),BL762,0)))</f>
        <v>#N/A</v>
      </c>
      <c r="BM764" s="35" t="e">
        <f>IF($D762&gt;=1,($B761/HLOOKUP($D762,'[7]Annuity Cal'!$H$7:$BE$11,2,FALSE))*HLOOKUP(BM762,'[7]Annuity Cal'!$H$7:$BE$11,3,FALSE),(IF(BM762&lt;=(-1),BM762,0)))</f>
        <v>#N/A</v>
      </c>
      <c r="BN764" s="35" t="e">
        <f>IF($D762&gt;=1,($B761/HLOOKUP($D762,'[7]Annuity Cal'!$H$7:$BE$11,2,FALSE))*HLOOKUP(BN762,'[7]Annuity Cal'!$H$7:$BE$11,3,FALSE),(IF(BN762&lt;=(-1),BN762,0)))</f>
        <v>#N/A</v>
      </c>
    </row>
    <row r="765" spans="1:66" hidden="1">
      <c r="C765" s="35" t="s">
        <v>1</v>
      </c>
      <c r="D765" s="35">
        <f>IF($D762&gt;=1,($B761/HLOOKUP($D762,'[7]Annuity Cal'!$H$7:$BE$11,2,FALSE))*HLOOKUP(D762,'[7]Annuity Cal'!$H$7:$BE$11,4,FALSE),(IF(D762&lt;=(-1),D762,0)))</f>
        <v>0</v>
      </c>
      <c r="E765" s="35">
        <f>IF($D762&gt;=1,($B761/HLOOKUP($D762,'[7]Annuity Cal'!$H$7:$BE$11,2,FALSE))*HLOOKUP(E762,'[7]Annuity Cal'!$H$7:$BE$11,4,FALSE),(IF(E762&lt;=(-1),E762,0)))</f>
        <v>0</v>
      </c>
      <c r="F765" s="35">
        <f>IF($D762&gt;=1,($B761/HLOOKUP($D762,'[7]Annuity Cal'!$H$7:$BE$11,2,FALSE))*HLOOKUP(F762,'[7]Annuity Cal'!$H$7:$BE$11,4,FALSE),(IF(F762&lt;=(-1),F762,0)))</f>
        <v>0</v>
      </c>
      <c r="G765" s="35">
        <f>IF($D762&gt;=1,($B761/HLOOKUP($D762,'[7]Annuity Cal'!$H$7:$BE$11,2,FALSE))*HLOOKUP(G762,'[7]Annuity Cal'!$H$7:$BE$11,4,FALSE),(IF(G762&lt;=(-1),G762,0)))</f>
        <v>0</v>
      </c>
      <c r="H765" s="35">
        <f>IF($D762&gt;=1,($B761/HLOOKUP($D762,'[7]Annuity Cal'!$H$7:$BE$11,2,FALSE))*HLOOKUP(H762,'[7]Annuity Cal'!$H$7:$BE$11,4,FALSE),(IF(H762&lt;=(-1),H762,0)))</f>
        <v>0</v>
      </c>
      <c r="I765" s="35">
        <f>IF($D762&gt;=1,($B761/HLOOKUP($D762,'[7]Annuity Cal'!$H$7:$BE$11,2,FALSE))*HLOOKUP(I762,'[7]Annuity Cal'!$H$7:$BE$11,4,FALSE),(IF(I762&lt;=(-1),I762,0)))</f>
        <v>0</v>
      </c>
      <c r="J765" s="35">
        <f>IF($D762&gt;=1,($B761/HLOOKUP($D762,'[7]Annuity Cal'!$H$7:$BE$11,2,FALSE))*HLOOKUP(J762,'[7]Annuity Cal'!$H$7:$BE$11,4,FALSE),(IF(J762&lt;=(-1),J762,0)))</f>
        <v>0</v>
      </c>
      <c r="K765" s="35">
        <f>IF($D762&gt;=1,($B761/HLOOKUP($D762,'[7]Annuity Cal'!$H$7:$BE$11,2,FALSE))*HLOOKUP(K762,'[7]Annuity Cal'!$H$7:$BE$11,4,FALSE),(IF(K762&lt;=(-1),K762,0)))</f>
        <v>0</v>
      </c>
      <c r="L765" s="35" t="e">
        <f>IF($D762&gt;=1,($B761/HLOOKUP($D762,'[7]Annuity Cal'!$H$7:$BE$11,2,FALSE))*HLOOKUP(L762,'[7]Annuity Cal'!$H$7:$BE$11,4,FALSE),(IF(L762&lt;=(-1),L762,0)))</f>
        <v>#N/A</v>
      </c>
      <c r="M765" s="35" t="e">
        <f>IF($D762&gt;=1,($B761/HLOOKUP($D762,'[7]Annuity Cal'!$H$7:$BE$11,2,FALSE))*HLOOKUP(M762,'[7]Annuity Cal'!$H$7:$BE$11,4,FALSE),(IF(M762&lt;=(-1),M762,0)))</f>
        <v>#N/A</v>
      </c>
      <c r="N765" s="35" t="e">
        <f>IF($D762&gt;=1,($B761/HLOOKUP($D762,'[7]Annuity Cal'!$H$7:$BE$11,2,FALSE))*HLOOKUP(N762,'[7]Annuity Cal'!$H$7:$BE$11,4,FALSE),(IF(N762&lt;=(-1),N762,0)))</f>
        <v>#N/A</v>
      </c>
      <c r="O765" s="35" t="e">
        <f>IF($D762&gt;=1,($B761/HLOOKUP($D762,'[7]Annuity Cal'!$H$7:$BE$11,2,FALSE))*HLOOKUP(O762,'[7]Annuity Cal'!$H$7:$BE$11,4,FALSE),(IF(O762&lt;=(-1),O762,0)))</f>
        <v>#N/A</v>
      </c>
      <c r="P765" s="35" t="e">
        <f>IF($D762&gt;=1,($B761/HLOOKUP($D762,'[7]Annuity Cal'!$H$7:$BE$11,2,FALSE))*HLOOKUP(P762,'[7]Annuity Cal'!$H$7:$BE$11,4,FALSE),(IF(P762&lt;=(-1),P762,0)))</f>
        <v>#N/A</v>
      </c>
      <c r="Q765" s="35" t="e">
        <f>IF($D762&gt;=1,($B761/HLOOKUP($D762,'[7]Annuity Cal'!$H$7:$BE$11,2,FALSE))*HLOOKUP(Q762,'[7]Annuity Cal'!$H$7:$BE$11,4,FALSE),(IF(Q762&lt;=(-1),Q762,0)))</f>
        <v>#N/A</v>
      </c>
      <c r="R765" s="35" t="e">
        <f>IF($D762&gt;=1,($B761/HLOOKUP($D762,'[7]Annuity Cal'!$H$7:$BE$11,2,FALSE))*HLOOKUP(R762,'[7]Annuity Cal'!$H$7:$BE$11,4,FALSE),(IF(R762&lt;=(-1),R762,0)))</f>
        <v>#N/A</v>
      </c>
      <c r="S765" s="35" t="e">
        <f>IF($D762&gt;=1,($B761/HLOOKUP($D762,'[7]Annuity Cal'!$H$7:$BE$11,2,FALSE))*HLOOKUP(S762,'[7]Annuity Cal'!$H$7:$BE$11,4,FALSE),(IF(S762&lt;=(-1),S762,0)))</f>
        <v>#N/A</v>
      </c>
      <c r="T765" s="35" t="e">
        <f>IF($D762&gt;=1,($B761/HLOOKUP($D762,'[7]Annuity Cal'!$H$7:$BE$11,2,FALSE))*HLOOKUP(T762,'[7]Annuity Cal'!$H$7:$BE$11,4,FALSE),(IF(T762&lt;=(-1),T762,0)))</f>
        <v>#N/A</v>
      </c>
      <c r="U765" s="35" t="e">
        <f>IF($D762&gt;=1,($B761/HLOOKUP($D762,'[7]Annuity Cal'!$H$7:$BE$11,2,FALSE))*HLOOKUP(U762,'[7]Annuity Cal'!$H$7:$BE$11,4,FALSE),(IF(U762&lt;=(-1),U762,0)))</f>
        <v>#N/A</v>
      </c>
      <c r="V765" s="35" t="e">
        <f>IF($D762&gt;=1,($B761/HLOOKUP($D762,'[7]Annuity Cal'!$H$7:$BE$11,2,FALSE))*HLOOKUP(V762,'[7]Annuity Cal'!$H$7:$BE$11,4,FALSE),(IF(V762&lt;=(-1),V762,0)))</f>
        <v>#N/A</v>
      </c>
      <c r="W765" s="35" t="e">
        <f>IF($D762&gt;=1,($B761/HLOOKUP($D762,'[7]Annuity Cal'!$H$7:$BE$11,2,FALSE))*HLOOKUP(W762,'[7]Annuity Cal'!$H$7:$BE$11,4,FALSE),(IF(W762&lt;=(-1),W762,0)))</f>
        <v>#N/A</v>
      </c>
      <c r="X765" s="35" t="e">
        <f>IF($D762&gt;=1,($B761/HLOOKUP($D762,'[7]Annuity Cal'!$H$7:$BE$11,2,FALSE))*HLOOKUP(X762,'[7]Annuity Cal'!$H$7:$BE$11,4,FALSE),(IF(X762&lt;=(-1),X762,0)))</f>
        <v>#N/A</v>
      </c>
      <c r="Y765" s="35" t="e">
        <f>IF($D762&gt;=1,($B761/HLOOKUP($D762,'[7]Annuity Cal'!$H$7:$BE$11,2,FALSE))*HLOOKUP(Y762,'[7]Annuity Cal'!$H$7:$BE$11,4,FALSE),(IF(Y762&lt;=(-1),Y762,0)))</f>
        <v>#N/A</v>
      </c>
      <c r="Z765" s="35" t="e">
        <f>IF($D762&gt;=1,($B761/HLOOKUP($D762,'[7]Annuity Cal'!$H$7:$BE$11,2,FALSE))*HLOOKUP(Z762,'[7]Annuity Cal'!$H$7:$BE$11,4,FALSE),(IF(Z762&lt;=(-1),Z762,0)))</f>
        <v>#N/A</v>
      </c>
      <c r="AA765" s="35" t="e">
        <f>IF($D762&gt;=1,($B761/HLOOKUP($D762,'[7]Annuity Cal'!$H$7:$BE$11,2,FALSE))*HLOOKUP(AA762,'[7]Annuity Cal'!$H$7:$BE$11,4,FALSE),(IF(AA762&lt;=(-1),AA762,0)))</f>
        <v>#N/A</v>
      </c>
      <c r="AB765" s="35" t="e">
        <f>IF($D762&gt;=1,($B761/HLOOKUP($D762,'[7]Annuity Cal'!$H$7:$BE$11,2,FALSE))*HLOOKUP(AB762,'[7]Annuity Cal'!$H$7:$BE$11,4,FALSE),(IF(AB762&lt;=(-1),AB762,0)))</f>
        <v>#N/A</v>
      </c>
      <c r="AC765" s="35" t="e">
        <f>IF($D762&gt;=1,($B761/HLOOKUP($D762,'[7]Annuity Cal'!$H$7:$BE$11,2,FALSE))*HLOOKUP(AC762,'[7]Annuity Cal'!$H$7:$BE$11,4,FALSE),(IF(AC762&lt;=(-1),AC762,0)))</f>
        <v>#N/A</v>
      </c>
      <c r="AD765" s="35" t="e">
        <f>IF($D762&gt;=1,($B761/HLOOKUP($D762,'[7]Annuity Cal'!$H$7:$BE$11,2,FALSE))*HLOOKUP(AD762,'[7]Annuity Cal'!$H$7:$BE$11,4,FALSE),(IF(AD762&lt;=(-1),AD762,0)))</f>
        <v>#N/A</v>
      </c>
      <c r="AE765" s="35" t="e">
        <f>IF($D762&gt;=1,($B761/HLOOKUP($D762,'[7]Annuity Cal'!$H$7:$BE$11,2,FALSE))*HLOOKUP(AE762,'[7]Annuity Cal'!$H$7:$BE$11,4,FALSE),(IF(AE762&lt;=(-1),AE762,0)))</f>
        <v>#N/A</v>
      </c>
      <c r="AF765" s="35" t="e">
        <f>IF($D762&gt;=1,($B761/HLOOKUP($D762,'[7]Annuity Cal'!$H$7:$BE$11,2,FALSE))*HLOOKUP(AF762,'[7]Annuity Cal'!$H$7:$BE$11,4,FALSE),(IF(AF762&lt;=(-1),AF762,0)))</f>
        <v>#N/A</v>
      </c>
      <c r="AG765" s="35" t="e">
        <f>IF($D762&gt;=1,($B761/HLOOKUP($D762,'[7]Annuity Cal'!$H$7:$BE$11,2,FALSE))*HLOOKUP(AG762,'[7]Annuity Cal'!$H$7:$BE$11,4,FALSE),(IF(AG762&lt;=(-1),AG762,0)))</f>
        <v>#N/A</v>
      </c>
      <c r="AH765" s="35" t="e">
        <f>IF($D762&gt;=1,($B761/HLOOKUP($D762,'[7]Annuity Cal'!$H$7:$BE$11,2,FALSE))*HLOOKUP(AH762,'[7]Annuity Cal'!$H$7:$BE$11,4,FALSE),(IF(AH762&lt;=(-1),AH762,0)))</f>
        <v>#N/A</v>
      </c>
      <c r="AI765" s="35" t="e">
        <f>IF($D762&gt;=1,($B761/HLOOKUP($D762,'[7]Annuity Cal'!$H$7:$BE$11,2,FALSE))*HLOOKUP(AI762,'[7]Annuity Cal'!$H$7:$BE$11,4,FALSE),(IF(AI762&lt;=(-1),AI762,0)))</f>
        <v>#N/A</v>
      </c>
      <c r="AJ765" s="35" t="e">
        <f>IF($D762&gt;=1,($B761/HLOOKUP($D762,'[7]Annuity Cal'!$H$7:$BE$11,2,FALSE))*HLOOKUP(AJ762,'[7]Annuity Cal'!$H$7:$BE$11,4,FALSE),(IF(AJ762&lt;=(-1),AJ762,0)))</f>
        <v>#N/A</v>
      </c>
      <c r="AK765" s="35" t="e">
        <f>IF($D762&gt;=1,($B761/HLOOKUP($D762,'[7]Annuity Cal'!$H$7:$BE$11,2,FALSE))*HLOOKUP(AK762,'[7]Annuity Cal'!$H$7:$BE$11,4,FALSE),(IF(AK762&lt;=(-1),AK762,0)))</f>
        <v>#N/A</v>
      </c>
      <c r="AL765" s="35" t="e">
        <f>IF($D762&gt;=1,($B761/HLOOKUP($D762,'[7]Annuity Cal'!$H$7:$BE$11,2,FALSE))*HLOOKUP(AL762,'[7]Annuity Cal'!$H$7:$BE$11,4,FALSE),(IF(AL762&lt;=(-1),AL762,0)))</f>
        <v>#N/A</v>
      </c>
      <c r="AM765" s="35" t="e">
        <f>IF($D762&gt;=1,($B761/HLOOKUP($D762,'[7]Annuity Cal'!$H$7:$BE$11,2,FALSE))*HLOOKUP(AM762,'[7]Annuity Cal'!$H$7:$BE$11,4,FALSE),(IF(AM762&lt;=(-1),AM762,0)))</f>
        <v>#N/A</v>
      </c>
      <c r="AN765" s="35" t="e">
        <f>IF($D762&gt;=1,($B761/HLOOKUP($D762,'[7]Annuity Cal'!$H$7:$BE$11,2,FALSE))*HLOOKUP(AN762,'[7]Annuity Cal'!$H$7:$BE$11,4,FALSE),(IF(AN762&lt;=(-1),AN762,0)))</f>
        <v>#N/A</v>
      </c>
      <c r="AO765" s="35" t="e">
        <f>IF($D762&gt;=1,($B761/HLOOKUP($D762,'[7]Annuity Cal'!$H$7:$BE$11,2,FALSE))*HLOOKUP(AO762,'[7]Annuity Cal'!$H$7:$BE$11,4,FALSE),(IF(AO762&lt;=(-1),AO762,0)))</f>
        <v>#N/A</v>
      </c>
      <c r="AP765" s="35" t="e">
        <f>IF($D762&gt;=1,($B761/HLOOKUP($D762,'[7]Annuity Cal'!$H$7:$BE$11,2,FALSE))*HLOOKUP(AP762,'[7]Annuity Cal'!$H$7:$BE$11,4,FALSE),(IF(AP762&lt;=(-1),AP762,0)))</f>
        <v>#N/A</v>
      </c>
      <c r="AQ765" s="35" t="e">
        <f>IF($D762&gt;=1,($B761/HLOOKUP($D762,'[7]Annuity Cal'!$H$7:$BE$11,2,FALSE))*HLOOKUP(AQ762,'[7]Annuity Cal'!$H$7:$BE$11,4,FALSE),(IF(AQ762&lt;=(-1),AQ762,0)))</f>
        <v>#N/A</v>
      </c>
      <c r="AR765" s="35" t="e">
        <f>IF($D762&gt;=1,($B761/HLOOKUP($D762,'[7]Annuity Cal'!$H$7:$BE$11,2,FALSE))*HLOOKUP(AR762,'[7]Annuity Cal'!$H$7:$BE$11,4,FALSE),(IF(AR762&lt;=(-1),AR762,0)))</f>
        <v>#N/A</v>
      </c>
      <c r="AS765" s="35" t="e">
        <f>IF($D762&gt;=1,($B761/HLOOKUP($D762,'[7]Annuity Cal'!$H$7:$BE$11,2,FALSE))*HLOOKUP(AS762,'[7]Annuity Cal'!$H$7:$BE$11,4,FALSE),(IF(AS762&lt;=(-1),AS762,0)))</f>
        <v>#N/A</v>
      </c>
      <c r="AT765" s="35" t="e">
        <f>IF($D762&gt;=1,($B761/HLOOKUP($D762,'[7]Annuity Cal'!$H$7:$BE$11,2,FALSE))*HLOOKUP(AT762,'[7]Annuity Cal'!$H$7:$BE$11,4,FALSE),(IF(AT762&lt;=(-1),AT762,0)))</f>
        <v>#N/A</v>
      </c>
      <c r="AU765" s="35" t="e">
        <f>IF($D762&gt;=1,($B761/HLOOKUP($D762,'[7]Annuity Cal'!$H$7:$BE$11,2,FALSE))*HLOOKUP(AU762,'[7]Annuity Cal'!$H$7:$BE$11,4,FALSE),(IF(AU762&lt;=(-1),AU762,0)))</f>
        <v>#N/A</v>
      </c>
      <c r="AV765" s="35" t="e">
        <f>IF($D762&gt;=1,($B761/HLOOKUP($D762,'[7]Annuity Cal'!$H$7:$BE$11,2,FALSE))*HLOOKUP(AV762,'[7]Annuity Cal'!$H$7:$BE$11,4,FALSE),(IF(AV762&lt;=(-1),AV762,0)))</f>
        <v>#N/A</v>
      </c>
      <c r="AW765" s="35" t="e">
        <f>IF($D762&gt;=1,($B761/HLOOKUP($D762,'[7]Annuity Cal'!$H$7:$BE$11,2,FALSE))*HLOOKUP(AW762,'[7]Annuity Cal'!$H$7:$BE$11,4,FALSE),(IF(AW762&lt;=(-1),AW762,0)))</f>
        <v>#N/A</v>
      </c>
      <c r="AX765" s="35" t="e">
        <f>IF($D762&gt;=1,($B761/HLOOKUP($D762,'[7]Annuity Cal'!$H$7:$BE$11,2,FALSE))*HLOOKUP(AX762,'[7]Annuity Cal'!$H$7:$BE$11,4,FALSE),(IF(AX762&lt;=(-1),AX762,0)))</f>
        <v>#N/A</v>
      </c>
      <c r="AY765" s="35" t="e">
        <f>IF($D762&gt;=1,($B761/HLOOKUP($D762,'[7]Annuity Cal'!$H$7:$BE$11,2,FALSE))*HLOOKUP(AY762,'[7]Annuity Cal'!$H$7:$BE$11,4,FALSE),(IF(AY762&lt;=(-1),AY762,0)))</f>
        <v>#N/A</v>
      </c>
      <c r="AZ765" s="35" t="e">
        <f>IF($D762&gt;=1,($B761/HLOOKUP($D762,'[7]Annuity Cal'!$H$7:$BE$11,2,FALSE))*HLOOKUP(AZ762,'[7]Annuity Cal'!$H$7:$BE$11,4,FALSE),(IF(AZ762&lt;=(-1),AZ762,0)))</f>
        <v>#N/A</v>
      </c>
      <c r="BA765" s="35" t="e">
        <f>IF($D762&gt;=1,($B761/HLOOKUP($D762,'[7]Annuity Cal'!$H$7:$BE$11,2,FALSE))*HLOOKUP(BA762,'[7]Annuity Cal'!$H$7:$BE$11,4,FALSE),(IF(BA762&lt;=(-1),BA762,0)))</f>
        <v>#N/A</v>
      </c>
      <c r="BB765" s="35" t="e">
        <f>IF($D762&gt;=1,($B761/HLOOKUP($D762,'[7]Annuity Cal'!$H$7:$BE$11,2,FALSE))*HLOOKUP(BB762,'[7]Annuity Cal'!$H$7:$BE$11,4,FALSE),(IF(BB762&lt;=(-1),BB762,0)))</f>
        <v>#N/A</v>
      </c>
      <c r="BC765" s="35" t="e">
        <f>IF($D762&gt;=1,($B761/HLOOKUP($D762,'[7]Annuity Cal'!$H$7:$BE$11,2,FALSE))*HLOOKUP(BC762,'[7]Annuity Cal'!$H$7:$BE$11,4,FALSE),(IF(BC762&lt;=(-1),BC762,0)))</f>
        <v>#N/A</v>
      </c>
      <c r="BD765" s="35" t="e">
        <f>IF($D762&gt;=1,($B761/HLOOKUP($D762,'[7]Annuity Cal'!$H$7:$BE$11,2,FALSE))*HLOOKUP(BD762,'[7]Annuity Cal'!$H$7:$BE$11,4,FALSE),(IF(BD762&lt;=(-1),BD762,0)))</f>
        <v>#N/A</v>
      </c>
      <c r="BE765" s="35" t="e">
        <f>IF($D762&gt;=1,($B761/HLOOKUP($D762,'[7]Annuity Cal'!$H$7:$BE$11,2,FALSE))*HLOOKUP(BE762,'[7]Annuity Cal'!$H$7:$BE$11,4,FALSE),(IF(BE762&lt;=(-1),BE762,0)))</f>
        <v>#N/A</v>
      </c>
      <c r="BF765" s="35" t="e">
        <f>IF($D762&gt;=1,($B761/HLOOKUP($D762,'[7]Annuity Cal'!$H$7:$BE$11,2,FALSE))*HLOOKUP(BF762,'[7]Annuity Cal'!$H$7:$BE$11,4,FALSE),(IF(BF762&lt;=(-1),BF762,0)))</f>
        <v>#N/A</v>
      </c>
      <c r="BG765" s="35" t="e">
        <f>IF($D762&gt;=1,($B761/HLOOKUP($D762,'[7]Annuity Cal'!$H$7:$BE$11,2,FALSE))*HLOOKUP(BG762,'[7]Annuity Cal'!$H$7:$BE$11,4,FALSE),(IF(BG762&lt;=(-1),BG762,0)))</f>
        <v>#N/A</v>
      </c>
      <c r="BH765" s="35" t="e">
        <f>IF($D762&gt;=1,($B761/HLOOKUP($D762,'[7]Annuity Cal'!$H$7:$BE$11,2,FALSE))*HLOOKUP(BH762,'[7]Annuity Cal'!$H$7:$BE$11,4,FALSE),(IF(BH762&lt;=(-1),BH762,0)))</f>
        <v>#N/A</v>
      </c>
      <c r="BI765" s="35" t="e">
        <f>IF($D762&gt;=1,($B761/HLOOKUP($D762,'[7]Annuity Cal'!$H$7:$BE$11,2,FALSE))*HLOOKUP(BI762,'[7]Annuity Cal'!$H$7:$BE$11,4,FALSE),(IF(BI762&lt;=(-1),BI762,0)))</f>
        <v>#N/A</v>
      </c>
      <c r="BJ765" s="35" t="e">
        <f>IF($D762&gt;=1,($B761/HLOOKUP($D762,'[7]Annuity Cal'!$H$7:$BE$11,2,FALSE))*HLOOKUP(BJ762,'[7]Annuity Cal'!$H$7:$BE$11,4,FALSE),(IF(BJ762&lt;=(-1),BJ762,0)))</f>
        <v>#N/A</v>
      </c>
      <c r="BK765" s="35" t="e">
        <f>IF($D762&gt;=1,($B761/HLOOKUP($D762,'[7]Annuity Cal'!$H$7:$BE$11,2,FALSE))*HLOOKUP(BK762,'[7]Annuity Cal'!$H$7:$BE$11,4,FALSE),(IF(BK762&lt;=(-1),BK762,0)))</f>
        <v>#N/A</v>
      </c>
      <c r="BL765" s="35" t="e">
        <f>IF($D762&gt;=1,($B761/HLOOKUP($D762,'[7]Annuity Cal'!$H$7:$BE$11,2,FALSE))*HLOOKUP(BL762,'[7]Annuity Cal'!$H$7:$BE$11,4,FALSE),(IF(BL762&lt;=(-1),BL762,0)))</f>
        <v>#N/A</v>
      </c>
      <c r="BM765" s="35" t="e">
        <f>IF($D762&gt;=1,($B761/HLOOKUP($D762,'[7]Annuity Cal'!$H$7:$BE$11,2,FALSE))*HLOOKUP(BM762,'[7]Annuity Cal'!$H$7:$BE$11,4,FALSE),(IF(BM762&lt;=(-1),BM762,0)))</f>
        <v>#N/A</v>
      </c>
      <c r="BN765" s="35" t="e">
        <f>IF($D762&gt;=1,($B761/HLOOKUP($D762,'[7]Annuity Cal'!$H$7:$BE$11,2,FALSE))*HLOOKUP(BN762,'[7]Annuity Cal'!$H$7:$BE$11,4,FALSE),(IF(BN762&lt;=(-1),BN762,0)))</f>
        <v>#N/A</v>
      </c>
    </row>
    <row r="766" spans="1:66" hidden="1">
      <c r="C766" s="35" t="s">
        <v>2</v>
      </c>
      <c r="D766" s="35">
        <f>IF($D762&gt;=1,($B761/HLOOKUP($D762,'[7]Annuity Cal'!$H$7:$BE$11,2,FALSE))*HLOOKUP(D762,'[7]Annuity Cal'!$H$7:$BE$11,5,FALSE),(IF(D762&lt;=(-1),D762,0)))</f>
        <v>0</v>
      </c>
      <c r="E766" s="35">
        <f>IF($D762&gt;=1,($B761/HLOOKUP($D762,'[7]Annuity Cal'!$H$7:$BE$11,2,FALSE))*HLOOKUP(E762,'[7]Annuity Cal'!$H$7:$BE$11,5,FALSE),(IF(E762&lt;=(-1),E762,0)))</f>
        <v>0</v>
      </c>
      <c r="F766" s="35">
        <f>IF($D762&gt;=1,($B761/HLOOKUP($D762,'[7]Annuity Cal'!$H$7:$BE$11,2,FALSE))*HLOOKUP(F762,'[7]Annuity Cal'!$H$7:$BE$11,5,FALSE),(IF(F762&lt;=(-1),F762,0)))</f>
        <v>0</v>
      </c>
      <c r="G766" s="35">
        <f>IF($D762&gt;=1,($B761/HLOOKUP($D762,'[7]Annuity Cal'!$H$7:$BE$11,2,FALSE))*HLOOKUP(G762,'[7]Annuity Cal'!$H$7:$BE$11,5,FALSE),(IF(G762&lt;=(-1),G762,0)))</f>
        <v>0</v>
      </c>
      <c r="H766" s="35">
        <f>IF($D762&gt;=1,($B761/HLOOKUP($D762,'[7]Annuity Cal'!$H$7:$BE$11,2,FALSE))*HLOOKUP(H762,'[7]Annuity Cal'!$H$7:$BE$11,5,FALSE),(IF(H762&lt;=(-1),H762,0)))</f>
        <v>0</v>
      </c>
      <c r="I766" s="35">
        <f>IF($D762&gt;=1,($B761/HLOOKUP($D762,'[7]Annuity Cal'!$H$7:$BE$11,2,FALSE))*HLOOKUP(I762,'[7]Annuity Cal'!$H$7:$BE$11,5,FALSE),(IF(I762&lt;=(-1),I762,0)))</f>
        <v>0</v>
      </c>
      <c r="J766" s="35">
        <f>IF($D762&gt;=1,($B761/HLOOKUP($D762,'[7]Annuity Cal'!$H$7:$BE$11,2,FALSE))*HLOOKUP(J762,'[7]Annuity Cal'!$H$7:$BE$11,5,FALSE),(IF(J762&lt;=(-1),J762,0)))</f>
        <v>0</v>
      </c>
      <c r="K766" s="35">
        <f>IF($D762&gt;=1,($B761/HLOOKUP($D762,'[7]Annuity Cal'!$H$7:$BE$11,2,FALSE))*HLOOKUP(K762,'[7]Annuity Cal'!$H$7:$BE$11,5,FALSE),(IF(K762&lt;=(-1),K762,0)))</f>
        <v>0</v>
      </c>
      <c r="L766" s="35" t="e">
        <f>IF($D762&gt;=1,($B761/HLOOKUP($D762,'[7]Annuity Cal'!$H$7:$BE$11,2,FALSE))*HLOOKUP(L762,'[7]Annuity Cal'!$H$7:$BE$11,5,FALSE),(IF(L762&lt;=(-1),L762,0)))</f>
        <v>#N/A</v>
      </c>
      <c r="M766" s="35" t="e">
        <f>IF($D762&gt;=1,($B761/HLOOKUP($D762,'[7]Annuity Cal'!$H$7:$BE$11,2,FALSE))*HLOOKUP(M762,'[7]Annuity Cal'!$H$7:$BE$11,5,FALSE),(IF(M762&lt;=(-1),M762,0)))</f>
        <v>#N/A</v>
      </c>
      <c r="N766" s="35" t="e">
        <f>IF($D762&gt;=1,($B761/HLOOKUP($D762,'[7]Annuity Cal'!$H$7:$BE$11,2,FALSE))*HLOOKUP(N762,'[7]Annuity Cal'!$H$7:$BE$11,5,FALSE),(IF(N762&lt;=(-1),N762,0)))</f>
        <v>#N/A</v>
      </c>
      <c r="O766" s="35" t="e">
        <f>IF($D762&gt;=1,($B761/HLOOKUP($D762,'[7]Annuity Cal'!$H$7:$BE$11,2,FALSE))*HLOOKUP(O762,'[7]Annuity Cal'!$H$7:$BE$11,5,FALSE),(IF(O762&lt;=(-1),O762,0)))</f>
        <v>#N/A</v>
      </c>
      <c r="P766" s="35" t="e">
        <f>IF($D762&gt;=1,($B761/HLOOKUP($D762,'[7]Annuity Cal'!$H$7:$BE$11,2,FALSE))*HLOOKUP(P762,'[7]Annuity Cal'!$H$7:$BE$11,5,FALSE),(IF(P762&lt;=(-1),P762,0)))</f>
        <v>#N/A</v>
      </c>
      <c r="Q766" s="35" t="e">
        <f>IF($D762&gt;=1,($B761/HLOOKUP($D762,'[7]Annuity Cal'!$H$7:$BE$11,2,FALSE))*HLOOKUP(Q762,'[7]Annuity Cal'!$H$7:$BE$11,5,FALSE),(IF(Q762&lt;=(-1),Q762,0)))</f>
        <v>#N/A</v>
      </c>
      <c r="R766" s="35" t="e">
        <f>IF($D762&gt;=1,($B761/HLOOKUP($D762,'[7]Annuity Cal'!$H$7:$BE$11,2,FALSE))*HLOOKUP(R762,'[7]Annuity Cal'!$H$7:$BE$11,5,FALSE),(IF(R762&lt;=(-1),R762,0)))</f>
        <v>#N/A</v>
      </c>
      <c r="S766" s="35" t="e">
        <f>IF($D762&gt;=1,($B761/HLOOKUP($D762,'[7]Annuity Cal'!$H$7:$BE$11,2,FALSE))*HLOOKUP(S762,'[7]Annuity Cal'!$H$7:$BE$11,5,FALSE),(IF(S762&lt;=(-1),S762,0)))</f>
        <v>#N/A</v>
      </c>
      <c r="T766" s="35" t="e">
        <f>IF($D762&gt;=1,($B761/HLOOKUP($D762,'[7]Annuity Cal'!$H$7:$BE$11,2,FALSE))*HLOOKUP(T762,'[7]Annuity Cal'!$H$7:$BE$11,5,FALSE),(IF(T762&lt;=(-1),T762,0)))</f>
        <v>#N/A</v>
      </c>
      <c r="U766" s="35" t="e">
        <f>IF($D762&gt;=1,($B761/HLOOKUP($D762,'[7]Annuity Cal'!$H$7:$BE$11,2,FALSE))*HLOOKUP(U762,'[7]Annuity Cal'!$H$7:$BE$11,5,FALSE),(IF(U762&lt;=(-1),U762,0)))</f>
        <v>#N/A</v>
      </c>
      <c r="V766" s="35" t="e">
        <f>IF($D762&gt;=1,($B761/HLOOKUP($D762,'[7]Annuity Cal'!$H$7:$BE$11,2,FALSE))*HLOOKUP(V762,'[7]Annuity Cal'!$H$7:$BE$11,5,FALSE),(IF(V762&lt;=(-1),V762,0)))</f>
        <v>#N/A</v>
      </c>
      <c r="W766" s="35" t="e">
        <f>IF($D762&gt;=1,($B761/HLOOKUP($D762,'[7]Annuity Cal'!$H$7:$BE$11,2,FALSE))*HLOOKUP(W762,'[7]Annuity Cal'!$H$7:$BE$11,5,FALSE),(IF(W762&lt;=(-1),W762,0)))</f>
        <v>#N/A</v>
      </c>
      <c r="X766" s="35" t="e">
        <f>IF($D762&gt;=1,($B761/HLOOKUP($D762,'[7]Annuity Cal'!$H$7:$BE$11,2,FALSE))*HLOOKUP(X762,'[7]Annuity Cal'!$H$7:$BE$11,5,FALSE),(IF(X762&lt;=(-1),X762,0)))</f>
        <v>#N/A</v>
      </c>
      <c r="Y766" s="35" t="e">
        <f>IF($D762&gt;=1,($B761/HLOOKUP($D762,'[7]Annuity Cal'!$H$7:$BE$11,2,FALSE))*HLOOKUP(Y762,'[7]Annuity Cal'!$H$7:$BE$11,5,FALSE),(IF(Y762&lt;=(-1),Y762,0)))</f>
        <v>#N/A</v>
      </c>
      <c r="Z766" s="35" t="e">
        <f>IF($D762&gt;=1,($B761/HLOOKUP($D762,'[7]Annuity Cal'!$H$7:$BE$11,2,FALSE))*HLOOKUP(Z762,'[7]Annuity Cal'!$H$7:$BE$11,5,FALSE),(IF(Z762&lt;=(-1),Z762,0)))</f>
        <v>#N/A</v>
      </c>
      <c r="AA766" s="35" t="e">
        <f>IF($D762&gt;=1,($B761/HLOOKUP($D762,'[7]Annuity Cal'!$H$7:$BE$11,2,FALSE))*HLOOKUP(AA762,'[7]Annuity Cal'!$H$7:$BE$11,5,FALSE),(IF(AA762&lt;=(-1),AA762,0)))</f>
        <v>#N/A</v>
      </c>
      <c r="AB766" s="35" t="e">
        <f>IF($D762&gt;=1,($B761/HLOOKUP($D762,'[7]Annuity Cal'!$H$7:$BE$11,2,FALSE))*HLOOKUP(AB762,'[7]Annuity Cal'!$H$7:$BE$11,5,FALSE),(IF(AB762&lt;=(-1),AB762,0)))</f>
        <v>#N/A</v>
      </c>
      <c r="AC766" s="35" t="e">
        <f>IF($D762&gt;=1,($B761/HLOOKUP($D762,'[7]Annuity Cal'!$H$7:$BE$11,2,FALSE))*HLOOKUP(AC762,'[7]Annuity Cal'!$H$7:$BE$11,5,FALSE),(IF(AC762&lt;=(-1),AC762,0)))</f>
        <v>#N/A</v>
      </c>
      <c r="AD766" s="35" t="e">
        <f>IF($D762&gt;=1,($B761/HLOOKUP($D762,'[7]Annuity Cal'!$H$7:$BE$11,2,FALSE))*HLOOKUP(AD762,'[7]Annuity Cal'!$H$7:$BE$11,5,FALSE),(IF(AD762&lt;=(-1),AD762,0)))</f>
        <v>#N/A</v>
      </c>
      <c r="AE766" s="35" t="e">
        <f>IF($D762&gt;=1,($B761/HLOOKUP($D762,'[7]Annuity Cal'!$H$7:$BE$11,2,FALSE))*HLOOKUP(AE762,'[7]Annuity Cal'!$H$7:$BE$11,5,FALSE),(IF(AE762&lt;=(-1),AE762,0)))</f>
        <v>#N/A</v>
      </c>
      <c r="AF766" s="35" t="e">
        <f>IF($D762&gt;=1,($B761/HLOOKUP($D762,'[7]Annuity Cal'!$H$7:$BE$11,2,FALSE))*HLOOKUP(AF762,'[7]Annuity Cal'!$H$7:$BE$11,5,FALSE),(IF(AF762&lt;=(-1),AF762,0)))</f>
        <v>#N/A</v>
      </c>
      <c r="AG766" s="35" t="e">
        <f>IF($D762&gt;=1,($B761/HLOOKUP($D762,'[7]Annuity Cal'!$H$7:$BE$11,2,FALSE))*HLOOKUP(AG762,'[7]Annuity Cal'!$H$7:$BE$11,5,FALSE),(IF(AG762&lt;=(-1),AG762,0)))</f>
        <v>#N/A</v>
      </c>
      <c r="AH766" s="35" t="e">
        <f>IF($D762&gt;=1,($B761/HLOOKUP($D762,'[7]Annuity Cal'!$H$7:$BE$11,2,FALSE))*HLOOKUP(AH762,'[7]Annuity Cal'!$H$7:$BE$11,5,FALSE),(IF(AH762&lt;=(-1),AH762,0)))</f>
        <v>#N/A</v>
      </c>
      <c r="AI766" s="35" t="e">
        <f>IF($D762&gt;=1,($B761/HLOOKUP($D762,'[7]Annuity Cal'!$H$7:$BE$11,2,FALSE))*HLOOKUP(AI762,'[7]Annuity Cal'!$H$7:$BE$11,5,FALSE),(IF(AI762&lt;=(-1),AI762,0)))</f>
        <v>#N/A</v>
      </c>
      <c r="AJ766" s="35" t="e">
        <f>IF($D762&gt;=1,($B761/HLOOKUP($D762,'[7]Annuity Cal'!$H$7:$BE$11,2,FALSE))*HLOOKUP(AJ762,'[7]Annuity Cal'!$H$7:$BE$11,5,FALSE),(IF(AJ762&lt;=(-1),AJ762,0)))</f>
        <v>#N/A</v>
      </c>
      <c r="AK766" s="35" t="e">
        <f>IF($D762&gt;=1,($B761/HLOOKUP($D762,'[7]Annuity Cal'!$H$7:$BE$11,2,FALSE))*HLOOKUP(AK762,'[7]Annuity Cal'!$H$7:$BE$11,5,FALSE),(IF(AK762&lt;=(-1),AK762,0)))</f>
        <v>#N/A</v>
      </c>
      <c r="AL766" s="35" t="e">
        <f>IF($D762&gt;=1,($B761/HLOOKUP($D762,'[7]Annuity Cal'!$H$7:$BE$11,2,FALSE))*HLOOKUP(AL762,'[7]Annuity Cal'!$H$7:$BE$11,5,FALSE),(IF(AL762&lt;=(-1),AL762,0)))</f>
        <v>#N/A</v>
      </c>
      <c r="AM766" s="35" t="e">
        <f>IF($D762&gt;=1,($B761/HLOOKUP($D762,'[7]Annuity Cal'!$H$7:$BE$11,2,FALSE))*HLOOKUP(AM762,'[7]Annuity Cal'!$H$7:$BE$11,5,FALSE),(IF(AM762&lt;=(-1),AM762,0)))</f>
        <v>#N/A</v>
      </c>
      <c r="AN766" s="35" t="e">
        <f>IF($D762&gt;=1,($B761/HLOOKUP($D762,'[7]Annuity Cal'!$H$7:$BE$11,2,FALSE))*HLOOKUP(AN762,'[7]Annuity Cal'!$H$7:$BE$11,5,FALSE),(IF(AN762&lt;=(-1),AN762,0)))</f>
        <v>#N/A</v>
      </c>
      <c r="AO766" s="35" t="e">
        <f>IF($D762&gt;=1,($B761/HLOOKUP($D762,'[7]Annuity Cal'!$H$7:$BE$11,2,FALSE))*HLOOKUP(AO762,'[7]Annuity Cal'!$H$7:$BE$11,5,FALSE),(IF(AO762&lt;=(-1),AO762,0)))</f>
        <v>#N/A</v>
      </c>
      <c r="AP766" s="35" t="e">
        <f>IF($D762&gt;=1,($B761/HLOOKUP($D762,'[7]Annuity Cal'!$H$7:$BE$11,2,FALSE))*HLOOKUP(AP762,'[7]Annuity Cal'!$H$7:$BE$11,5,FALSE),(IF(AP762&lt;=(-1),AP762,0)))</f>
        <v>#N/A</v>
      </c>
      <c r="AQ766" s="35" t="e">
        <f>IF($D762&gt;=1,($B761/HLOOKUP($D762,'[7]Annuity Cal'!$H$7:$BE$11,2,FALSE))*HLOOKUP(AQ762,'[7]Annuity Cal'!$H$7:$BE$11,5,FALSE),(IF(AQ762&lt;=(-1),AQ762,0)))</f>
        <v>#N/A</v>
      </c>
      <c r="AR766" s="35" t="e">
        <f>IF($D762&gt;=1,($B761/HLOOKUP($D762,'[7]Annuity Cal'!$H$7:$BE$11,2,FALSE))*HLOOKUP(AR762,'[7]Annuity Cal'!$H$7:$BE$11,5,FALSE),(IF(AR762&lt;=(-1),AR762,0)))</f>
        <v>#N/A</v>
      </c>
      <c r="AS766" s="35" t="e">
        <f>IF($D762&gt;=1,($B761/HLOOKUP($D762,'[7]Annuity Cal'!$H$7:$BE$11,2,FALSE))*HLOOKUP(AS762,'[7]Annuity Cal'!$H$7:$BE$11,5,FALSE),(IF(AS762&lt;=(-1),AS762,0)))</f>
        <v>#N/A</v>
      </c>
      <c r="AT766" s="35" t="e">
        <f>IF($D762&gt;=1,($B761/HLOOKUP($D762,'[7]Annuity Cal'!$H$7:$BE$11,2,FALSE))*HLOOKUP(AT762,'[7]Annuity Cal'!$H$7:$BE$11,5,FALSE),(IF(AT762&lt;=(-1),AT762,0)))</f>
        <v>#N/A</v>
      </c>
      <c r="AU766" s="35" t="e">
        <f>IF($D762&gt;=1,($B761/HLOOKUP($D762,'[7]Annuity Cal'!$H$7:$BE$11,2,FALSE))*HLOOKUP(AU762,'[7]Annuity Cal'!$H$7:$BE$11,5,FALSE),(IF(AU762&lt;=(-1),AU762,0)))</f>
        <v>#N/A</v>
      </c>
      <c r="AV766" s="35" t="e">
        <f>IF($D762&gt;=1,($B761/HLOOKUP($D762,'[7]Annuity Cal'!$H$7:$BE$11,2,FALSE))*HLOOKUP(AV762,'[7]Annuity Cal'!$H$7:$BE$11,5,FALSE),(IF(AV762&lt;=(-1),AV762,0)))</f>
        <v>#N/A</v>
      </c>
      <c r="AW766" s="35" t="e">
        <f>IF($D762&gt;=1,($B761/HLOOKUP($D762,'[7]Annuity Cal'!$H$7:$BE$11,2,FALSE))*HLOOKUP(AW762,'[7]Annuity Cal'!$H$7:$BE$11,5,FALSE),(IF(AW762&lt;=(-1),AW762,0)))</f>
        <v>#N/A</v>
      </c>
      <c r="AX766" s="35" t="e">
        <f>IF($D762&gt;=1,($B761/HLOOKUP($D762,'[7]Annuity Cal'!$H$7:$BE$11,2,FALSE))*HLOOKUP(AX762,'[7]Annuity Cal'!$H$7:$BE$11,5,FALSE),(IF(AX762&lt;=(-1),AX762,0)))</f>
        <v>#N/A</v>
      </c>
      <c r="AY766" s="35" t="e">
        <f>IF($D762&gt;=1,($B761/HLOOKUP($D762,'[7]Annuity Cal'!$H$7:$BE$11,2,FALSE))*HLOOKUP(AY762,'[7]Annuity Cal'!$H$7:$BE$11,5,FALSE),(IF(AY762&lt;=(-1),AY762,0)))</f>
        <v>#N/A</v>
      </c>
      <c r="AZ766" s="35" t="e">
        <f>IF($D762&gt;=1,($B761/HLOOKUP($D762,'[7]Annuity Cal'!$H$7:$BE$11,2,FALSE))*HLOOKUP(AZ762,'[7]Annuity Cal'!$H$7:$BE$11,5,FALSE),(IF(AZ762&lt;=(-1),AZ762,0)))</f>
        <v>#N/A</v>
      </c>
      <c r="BA766" s="35" t="e">
        <f>IF($D762&gt;=1,($B761/HLOOKUP($D762,'[7]Annuity Cal'!$H$7:$BE$11,2,FALSE))*HLOOKUP(BA762,'[7]Annuity Cal'!$H$7:$BE$11,5,FALSE),(IF(BA762&lt;=(-1),BA762,0)))</f>
        <v>#N/A</v>
      </c>
      <c r="BB766" s="35" t="e">
        <f>IF($D762&gt;=1,($B761/HLOOKUP($D762,'[7]Annuity Cal'!$H$7:$BE$11,2,FALSE))*HLOOKUP(BB762,'[7]Annuity Cal'!$H$7:$BE$11,5,FALSE),(IF(BB762&lt;=(-1),BB762,0)))</f>
        <v>#N/A</v>
      </c>
      <c r="BC766" s="35" t="e">
        <f>IF($D762&gt;=1,($B761/HLOOKUP($D762,'[7]Annuity Cal'!$H$7:$BE$11,2,FALSE))*HLOOKUP(BC762,'[7]Annuity Cal'!$H$7:$BE$11,5,FALSE),(IF(BC762&lt;=(-1),BC762,0)))</f>
        <v>#N/A</v>
      </c>
      <c r="BD766" s="35" t="e">
        <f>IF($D762&gt;=1,($B761/HLOOKUP($D762,'[7]Annuity Cal'!$H$7:$BE$11,2,FALSE))*HLOOKUP(BD762,'[7]Annuity Cal'!$H$7:$BE$11,5,FALSE),(IF(BD762&lt;=(-1),BD762,0)))</f>
        <v>#N/A</v>
      </c>
      <c r="BE766" s="35" t="e">
        <f>IF($D762&gt;=1,($B761/HLOOKUP($D762,'[7]Annuity Cal'!$H$7:$BE$11,2,FALSE))*HLOOKUP(BE762,'[7]Annuity Cal'!$H$7:$BE$11,5,FALSE),(IF(BE762&lt;=(-1),BE762,0)))</f>
        <v>#N/A</v>
      </c>
      <c r="BF766" s="35" t="e">
        <f>IF($D762&gt;=1,($B761/HLOOKUP($D762,'[7]Annuity Cal'!$H$7:$BE$11,2,FALSE))*HLOOKUP(BF762,'[7]Annuity Cal'!$H$7:$BE$11,5,FALSE),(IF(BF762&lt;=(-1),BF762,0)))</f>
        <v>#N/A</v>
      </c>
      <c r="BG766" s="35" t="e">
        <f>IF($D762&gt;=1,($B761/HLOOKUP($D762,'[7]Annuity Cal'!$H$7:$BE$11,2,FALSE))*HLOOKUP(BG762,'[7]Annuity Cal'!$H$7:$BE$11,5,FALSE),(IF(BG762&lt;=(-1),BG762,0)))</f>
        <v>#N/A</v>
      </c>
      <c r="BH766" s="35" t="e">
        <f>IF($D762&gt;=1,($B761/HLOOKUP($D762,'[7]Annuity Cal'!$H$7:$BE$11,2,FALSE))*HLOOKUP(BH762,'[7]Annuity Cal'!$H$7:$BE$11,5,FALSE),(IF(BH762&lt;=(-1),BH762,0)))</f>
        <v>#N/A</v>
      </c>
      <c r="BI766" s="35" t="e">
        <f>IF($D762&gt;=1,($B761/HLOOKUP($D762,'[7]Annuity Cal'!$H$7:$BE$11,2,FALSE))*HLOOKUP(BI762,'[7]Annuity Cal'!$H$7:$BE$11,5,FALSE),(IF(BI762&lt;=(-1),BI762,0)))</f>
        <v>#N/A</v>
      </c>
      <c r="BJ766" s="35" t="e">
        <f>IF($D762&gt;=1,($B761/HLOOKUP($D762,'[7]Annuity Cal'!$H$7:$BE$11,2,FALSE))*HLOOKUP(BJ762,'[7]Annuity Cal'!$H$7:$BE$11,5,FALSE),(IF(BJ762&lt;=(-1),BJ762,0)))</f>
        <v>#N/A</v>
      </c>
      <c r="BK766" s="35" t="e">
        <f>IF($D762&gt;=1,($B761/HLOOKUP($D762,'[7]Annuity Cal'!$H$7:$BE$11,2,FALSE))*HLOOKUP(BK762,'[7]Annuity Cal'!$H$7:$BE$11,5,FALSE),(IF(BK762&lt;=(-1),BK762,0)))</f>
        <v>#N/A</v>
      </c>
      <c r="BL766" s="35" t="e">
        <f>IF($D762&gt;=1,($B761/HLOOKUP($D762,'[7]Annuity Cal'!$H$7:$BE$11,2,FALSE))*HLOOKUP(BL762,'[7]Annuity Cal'!$H$7:$BE$11,5,FALSE),(IF(BL762&lt;=(-1),BL762,0)))</f>
        <v>#N/A</v>
      </c>
      <c r="BM766" s="35" t="e">
        <f>IF($D762&gt;=1,($B761/HLOOKUP($D762,'[7]Annuity Cal'!$H$7:$BE$11,2,FALSE))*HLOOKUP(BM762,'[7]Annuity Cal'!$H$7:$BE$11,5,FALSE),(IF(BM762&lt;=(-1),BM762,0)))</f>
        <v>#N/A</v>
      </c>
      <c r="BN766" s="35" t="e">
        <f>IF($D762&gt;=1,($B761/HLOOKUP($D762,'[7]Annuity Cal'!$H$7:$BE$11,2,FALSE))*HLOOKUP(BN762,'[7]Annuity Cal'!$H$7:$BE$11,5,FALSE),(IF(BN762&lt;=(-1),BN762,0)))</f>
        <v>#N/A</v>
      </c>
    </row>
    <row r="767" spans="1:66" hidden="1">
      <c r="D767" s="35">
        <f>D763-D764</f>
        <v>0</v>
      </c>
      <c r="E767" s="35">
        <f t="shared" ref="E767:BN767" si="348">E763-E764</f>
        <v>0</v>
      </c>
      <c r="F767" s="35">
        <f t="shared" si="348"/>
        <v>0</v>
      </c>
      <c r="G767" s="35">
        <f t="shared" si="348"/>
        <v>0</v>
      </c>
      <c r="H767" s="35">
        <f t="shared" si="348"/>
        <v>0</v>
      </c>
      <c r="I767" s="35">
        <f t="shared" si="348"/>
        <v>0</v>
      </c>
      <c r="J767" s="35">
        <f t="shared" si="348"/>
        <v>0</v>
      </c>
      <c r="K767" s="35">
        <f t="shared" si="348"/>
        <v>0</v>
      </c>
      <c r="L767" s="35" t="e">
        <f t="shared" si="348"/>
        <v>#N/A</v>
      </c>
      <c r="M767" s="35" t="e">
        <f t="shared" si="348"/>
        <v>#N/A</v>
      </c>
      <c r="N767" s="35" t="e">
        <f t="shared" si="348"/>
        <v>#N/A</v>
      </c>
      <c r="O767" s="35" t="e">
        <f t="shared" si="348"/>
        <v>#N/A</v>
      </c>
      <c r="P767" s="35" t="e">
        <f t="shared" si="348"/>
        <v>#N/A</v>
      </c>
      <c r="Q767" s="35" t="e">
        <f t="shared" si="348"/>
        <v>#N/A</v>
      </c>
      <c r="R767" s="35" t="e">
        <f t="shared" si="348"/>
        <v>#N/A</v>
      </c>
      <c r="S767" s="35" t="e">
        <f t="shared" si="348"/>
        <v>#N/A</v>
      </c>
      <c r="T767" s="35" t="e">
        <f t="shared" si="348"/>
        <v>#N/A</v>
      </c>
      <c r="U767" s="35" t="e">
        <f t="shared" si="348"/>
        <v>#N/A</v>
      </c>
      <c r="V767" s="35" t="e">
        <f t="shared" si="348"/>
        <v>#N/A</v>
      </c>
      <c r="W767" s="35" t="e">
        <f t="shared" si="348"/>
        <v>#N/A</v>
      </c>
      <c r="X767" s="35" t="e">
        <f t="shared" si="348"/>
        <v>#N/A</v>
      </c>
      <c r="Y767" s="35" t="e">
        <f t="shared" si="348"/>
        <v>#N/A</v>
      </c>
      <c r="Z767" s="35" t="e">
        <f t="shared" si="348"/>
        <v>#N/A</v>
      </c>
      <c r="AA767" s="35" t="e">
        <f t="shared" si="348"/>
        <v>#N/A</v>
      </c>
      <c r="AB767" s="35" t="e">
        <f t="shared" si="348"/>
        <v>#N/A</v>
      </c>
      <c r="AC767" s="35" t="e">
        <f t="shared" si="348"/>
        <v>#N/A</v>
      </c>
      <c r="AD767" s="35" t="e">
        <f t="shared" si="348"/>
        <v>#N/A</v>
      </c>
      <c r="AE767" s="35" t="e">
        <f t="shared" si="348"/>
        <v>#N/A</v>
      </c>
      <c r="AF767" s="35" t="e">
        <f t="shared" si="348"/>
        <v>#N/A</v>
      </c>
      <c r="AG767" s="35" t="e">
        <f t="shared" si="348"/>
        <v>#N/A</v>
      </c>
      <c r="AH767" s="35" t="e">
        <f t="shared" si="348"/>
        <v>#N/A</v>
      </c>
      <c r="AI767" s="35" t="e">
        <f t="shared" si="348"/>
        <v>#N/A</v>
      </c>
      <c r="AJ767" s="35" t="e">
        <f t="shared" si="348"/>
        <v>#N/A</v>
      </c>
      <c r="AK767" s="35" t="e">
        <f t="shared" si="348"/>
        <v>#N/A</v>
      </c>
      <c r="AL767" s="35" t="e">
        <f t="shared" si="348"/>
        <v>#N/A</v>
      </c>
      <c r="AM767" s="35" t="e">
        <f t="shared" si="348"/>
        <v>#N/A</v>
      </c>
      <c r="AN767" s="35" t="e">
        <f t="shared" si="348"/>
        <v>#N/A</v>
      </c>
      <c r="AO767" s="35" t="e">
        <f t="shared" si="348"/>
        <v>#N/A</v>
      </c>
      <c r="AP767" s="35" t="e">
        <f t="shared" si="348"/>
        <v>#N/A</v>
      </c>
      <c r="AQ767" s="35" t="e">
        <f t="shared" si="348"/>
        <v>#N/A</v>
      </c>
      <c r="AR767" s="35" t="e">
        <f t="shared" si="348"/>
        <v>#N/A</v>
      </c>
      <c r="AS767" s="35" t="e">
        <f t="shared" si="348"/>
        <v>#N/A</v>
      </c>
      <c r="AT767" s="35" t="e">
        <f t="shared" si="348"/>
        <v>#N/A</v>
      </c>
      <c r="AU767" s="35" t="e">
        <f t="shared" si="348"/>
        <v>#N/A</v>
      </c>
      <c r="AV767" s="35" t="e">
        <f t="shared" si="348"/>
        <v>#N/A</v>
      </c>
      <c r="AW767" s="35" t="e">
        <f t="shared" si="348"/>
        <v>#N/A</v>
      </c>
      <c r="AX767" s="35" t="e">
        <f t="shared" si="348"/>
        <v>#N/A</v>
      </c>
      <c r="AY767" s="35" t="e">
        <f t="shared" si="348"/>
        <v>#N/A</v>
      </c>
      <c r="AZ767" s="35" t="e">
        <f t="shared" si="348"/>
        <v>#N/A</v>
      </c>
      <c r="BA767" s="35" t="e">
        <f t="shared" si="348"/>
        <v>#N/A</v>
      </c>
      <c r="BB767" s="35" t="e">
        <f t="shared" si="348"/>
        <v>#N/A</v>
      </c>
      <c r="BC767" s="35" t="e">
        <f t="shared" si="348"/>
        <v>#N/A</v>
      </c>
      <c r="BD767" s="35" t="e">
        <f t="shared" si="348"/>
        <v>#N/A</v>
      </c>
      <c r="BE767" s="35" t="e">
        <f t="shared" si="348"/>
        <v>#N/A</v>
      </c>
      <c r="BF767" s="35" t="e">
        <f t="shared" si="348"/>
        <v>#N/A</v>
      </c>
      <c r="BG767" s="35" t="e">
        <f t="shared" si="348"/>
        <v>#N/A</v>
      </c>
      <c r="BH767" s="35" t="e">
        <f t="shared" si="348"/>
        <v>#N/A</v>
      </c>
      <c r="BI767" s="35" t="e">
        <f t="shared" si="348"/>
        <v>#N/A</v>
      </c>
      <c r="BJ767" s="35" t="e">
        <f t="shared" si="348"/>
        <v>#N/A</v>
      </c>
      <c r="BK767" s="35" t="e">
        <f t="shared" si="348"/>
        <v>#N/A</v>
      </c>
      <c r="BL767" s="35" t="e">
        <f t="shared" si="348"/>
        <v>#N/A</v>
      </c>
      <c r="BM767" s="35" t="e">
        <f t="shared" si="348"/>
        <v>#N/A</v>
      </c>
      <c r="BN767" s="35" t="e">
        <f t="shared" si="348"/>
        <v>#N/A</v>
      </c>
    </row>
    <row r="768" spans="1:66" hidden="1"/>
    <row r="769" spans="3:66" hidden="1">
      <c r="C769" s="35" t="s">
        <v>12</v>
      </c>
      <c r="E769" s="35">
        <f>D763</f>
        <v>0</v>
      </c>
      <c r="F769" s="35">
        <f t="shared" ref="F769:U773" si="349">E763</f>
        <v>0</v>
      </c>
      <c r="G769" s="35">
        <f t="shared" si="349"/>
        <v>0</v>
      </c>
      <c r="H769" s="35">
        <f t="shared" si="349"/>
        <v>0</v>
      </c>
      <c r="I769" s="35">
        <f t="shared" si="349"/>
        <v>0</v>
      </c>
      <c r="J769" s="35">
        <f t="shared" si="349"/>
        <v>0</v>
      </c>
      <c r="K769" s="35">
        <f t="shared" si="349"/>
        <v>0</v>
      </c>
      <c r="L769" s="35">
        <f t="shared" si="349"/>
        <v>0</v>
      </c>
      <c r="M769" s="35">
        <f t="shared" si="349"/>
        <v>0</v>
      </c>
      <c r="N769" s="35" t="e">
        <f t="shared" si="349"/>
        <v>#N/A</v>
      </c>
      <c r="O769" s="35" t="e">
        <f t="shared" si="349"/>
        <v>#N/A</v>
      </c>
      <c r="P769" s="35" t="e">
        <f t="shared" si="349"/>
        <v>#N/A</v>
      </c>
      <c r="Q769" s="35" t="e">
        <f t="shared" si="349"/>
        <v>#N/A</v>
      </c>
      <c r="R769" s="35" t="e">
        <f t="shared" si="349"/>
        <v>#N/A</v>
      </c>
      <c r="S769" s="35" t="e">
        <f t="shared" si="349"/>
        <v>#N/A</v>
      </c>
      <c r="T769" s="35" t="e">
        <f t="shared" si="349"/>
        <v>#N/A</v>
      </c>
      <c r="U769" s="35" t="e">
        <f t="shared" si="349"/>
        <v>#N/A</v>
      </c>
      <c r="V769" s="35" t="e">
        <f t="shared" ref="V769:AK773" si="350">U763</f>
        <v>#N/A</v>
      </c>
      <c r="W769" s="35" t="e">
        <f t="shared" si="350"/>
        <v>#N/A</v>
      </c>
      <c r="X769" s="35" t="e">
        <f t="shared" si="350"/>
        <v>#N/A</v>
      </c>
      <c r="Y769" s="35" t="e">
        <f t="shared" si="350"/>
        <v>#N/A</v>
      </c>
      <c r="Z769" s="35" t="e">
        <f t="shared" si="350"/>
        <v>#N/A</v>
      </c>
      <c r="AA769" s="35" t="e">
        <f t="shared" si="350"/>
        <v>#N/A</v>
      </c>
      <c r="AB769" s="35" t="e">
        <f t="shared" si="350"/>
        <v>#N/A</v>
      </c>
      <c r="AC769" s="35" t="e">
        <f t="shared" si="350"/>
        <v>#N/A</v>
      </c>
      <c r="AD769" s="35" t="e">
        <f t="shared" si="350"/>
        <v>#N/A</v>
      </c>
      <c r="AE769" s="35" t="e">
        <f t="shared" si="350"/>
        <v>#N/A</v>
      </c>
      <c r="AF769" s="35" t="e">
        <f t="shared" si="350"/>
        <v>#N/A</v>
      </c>
      <c r="AG769" s="35" t="e">
        <f t="shared" si="350"/>
        <v>#N/A</v>
      </c>
      <c r="AH769" s="35" t="e">
        <f t="shared" si="350"/>
        <v>#N/A</v>
      </c>
      <c r="AI769" s="35" t="e">
        <f t="shared" si="350"/>
        <v>#N/A</v>
      </c>
      <c r="AJ769" s="35" t="e">
        <f t="shared" si="350"/>
        <v>#N/A</v>
      </c>
      <c r="AK769" s="35" t="e">
        <f t="shared" si="350"/>
        <v>#N/A</v>
      </c>
      <c r="AL769" s="35" t="e">
        <f t="shared" ref="AL769:BA773" si="351">AK763</f>
        <v>#N/A</v>
      </c>
      <c r="AM769" s="35" t="e">
        <f t="shared" si="351"/>
        <v>#N/A</v>
      </c>
      <c r="AN769" s="35" t="e">
        <f t="shared" si="351"/>
        <v>#N/A</v>
      </c>
      <c r="AO769" s="35" t="e">
        <f t="shared" si="351"/>
        <v>#N/A</v>
      </c>
      <c r="AP769" s="35" t="e">
        <f t="shared" si="351"/>
        <v>#N/A</v>
      </c>
      <c r="AQ769" s="35" t="e">
        <f t="shared" si="351"/>
        <v>#N/A</v>
      </c>
      <c r="AR769" s="35" t="e">
        <f t="shared" si="351"/>
        <v>#N/A</v>
      </c>
      <c r="AS769" s="35" t="e">
        <f t="shared" si="351"/>
        <v>#N/A</v>
      </c>
      <c r="AT769" s="35" t="e">
        <f t="shared" si="351"/>
        <v>#N/A</v>
      </c>
      <c r="AU769" s="35" t="e">
        <f t="shared" si="351"/>
        <v>#N/A</v>
      </c>
      <c r="AV769" s="35" t="e">
        <f t="shared" si="351"/>
        <v>#N/A</v>
      </c>
      <c r="AW769" s="35" t="e">
        <f t="shared" si="351"/>
        <v>#N/A</v>
      </c>
      <c r="AX769" s="35" t="e">
        <f t="shared" si="351"/>
        <v>#N/A</v>
      </c>
      <c r="AY769" s="35" t="e">
        <f t="shared" si="351"/>
        <v>#N/A</v>
      </c>
      <c r="AZ769" s="35" t="e">
        <f t="shared" si="351"/>
        <v>#N/A</v>
      </c>
      <c r="BA769" s="35" t="e">
        <f t="shared" si="351"/>
        <v>#N/A</v>
      </c>
      <c r="BB769" s="35" t="e">
        <f t="shared" ref="BB769:BN773" si="352">BA763</f>
        <v>#N/A</v>
      </c>
      <c r="BC769" s="35" t="e">
        <f t="shared" si="352"/>
        <v>#N/A</v>
      </c>
      <c r="BD769" s="35" t="e">
        <f t="shared" si="352"/>
        <v>#N/A</v>
      </c>
      <c r="BE769" s="35" t="e">
        <f t="shared" si="352"/>
        <v>#N/A</v>
      </c>
      <c r="BF769" s="35" t="e">
        <f t="shared" si="352"/>
        <v>#N/A</v>
      </c>
      <c r="BG769" s="35" t="e">
        <f t="shared" si="352"/>
        <v>#N/A</v>
      </c>
      <c r="BH769" s="35" t="e">
        <f t="shared" si="352"/>
        <v>#N/A</v>
      </c>
      <c r="BI769" s="35" t="e">
        <f t="shared" si="352"/>
        <v>#N/A</v>
      </c>
      <c r="BJ769" s="35" t="e">
        <f t="shared" si="352"/>
        <v>#N/A</v>
      </c>
      <c r="BK769" s="35" t="e">
        <f t="shared" si="352"/>
        <v>#N/A</v>
      </c>
      <c r="BL769" s="35" t="e">
        <f t="shared" si="352"/>
        <v>#N/A</v>
      </c>
      <c r="BM769" s="35" t="e">
        <f t="shared" si="352"/>
        <v>#N/A</v>
      </c>
      <c r="BN769" s="35" t="e">
        <f t="shared" si="352"/>
        <v>#N/A</v>
      </c>
    </row>
    <row r="770" spans="3:66" hidden="1">
      <c r="C770" s="35" t="s">
        <v>0</v>
      </c>
      <c r="E770" s="35">
        <f>D764</f>
        <v>0</v>
      </c>
      <c r="F770" s="35">
        <f t="shared" si="349"/>
        <v>0</v>
      </c>
      <c r="G770" s="35">
        <f t="shared" si="349"/>
        <v>0</v>
      </c>
      <c r="H770" s="35">
        <f t="shared" si="349"/>
        <v>0</v>
      </c>
      <c r="I770" s="35">
        <f t="shared" si="349"/>
        <v>0</v>
      </c>
      <c r="J770" s="35">
        <f t="shared" si="349"/>
        <v>0</v>
      </c>
      <c r="K770" s="35">
        <f t="shared" si="349"/>
        <v>0</v>
      </c>
      <c r="L770" s="35">
        <f t="shared" si="349"/>
        <v>0</v>
      </c>
      <c r="M770" s="35" t="e">
        <f t="shared" si="349"/>
        <v>#N/A</v>
      </c>
      <c r="N770" s="35" t="e">
        <f t="shared" si="349"/>
        <v>#N/A</v>
      </c>
      <c r="O770" s="35" t="e">
        <f t="shared" si="349"/>
        <v>#N/A</v>
      </c>
      <c r="P770" s="35" t="e">
        <f t="shared" si="349"/>
        <v>#N/A</v>
      </c>
      <c r="Q770" s="35" t="e">
        <f t="shared" si="349"/>
        <v>#N/A</v>
      </c>
      <c r="R770" s="35" t="e">
        <f t="shared" si="349"/>
        <v>#N/A</v>
      </c>
      <c r="S770" s="35" t="e">
        <f t="shared" si="349"/>
        <v>#N/A</v>
      </c>
      <c r="T770" s="35" t="e">
        <f t="shared" si="349"/>
        <v>#N/A</v>
      </c>
      <c r="U770" s="35" t="e">
        <f t="shared" si="349"/>
        <v>#N/A</v>
      </c>
      <c r="V770" s="35" t="e">
        <f t="shared" si="350"/>
        <v>#N/A</v>
      </c>
      <c r="W770" s="35" t="e">
        <f t="shared" si="350"/>
        <v>#N/A</v>
      </c>
      <c r="X770" s="35" t="e">
        <f t="shared" si="350"/>
        <v>#N/A</v>
      </c>
      <c r="Y770" s="35" t="e">
        <f t="shared" si="350"/>
        <v>#N/A</v>
      </c>
      <c r="Z770" s="35" t="e">
        <f t="shared" si="350"/>
        <v>#N/A</v>
      </c>
      <c r="AA770" s="35" t="e">
        <f t="shared" si="350"/>
        <v>#N/A</v>
      </c>
      <c r="AB770" s="35" t="e">
        <f t="shared" si="350"/>
        <v>#N/A</v>
      </c>
      <c r="AC770" s="35" t="e">
        <f t="shared" si="350"/>
        <v>#N/A</v>
      </c>
      <c r="AD770" s="35" t="e">
        <f t="shared" si="350"/>
        <v>#N/A</v>
      </c>
      <c r="AE770" s="35" t="e">
        <f t="shared" si="350"/>
        <v>#N/A</v>
      </c>
      <c r="AF770" s="35" t="e">
        <f t="shared" si="350"/>
        <v>#N/A</v>
      </c>
      <c r="AG770" s="35" t="e">
        <f t="shared" si="350"/>
        <v>#N/A</v>
      </c>
      <c r="AH770" s="35" t="e">
        <f t="shared" si="350"/>
        <v>#N/A</v>
      </c>
      <c r="AI770" s="35" t="e">
        <f t="shared" si="350"/>
        <v>#N/A</v>
      </c>
      <c r="AJ770" s="35" t="e">
        <f t="shared" si="350"/>
        <v>#N/A</v>
      </c>
      <c r="AK770" s="35" t="e">
        <f t="shared" si="350"/>
        <v>#N/A</v>
      </c>
      <c r="AL770" s="35" t="e">
        <f t="shared" si="351"/>
        <v>#N/A</v>
      </c>
      <c r="AM770" s="35" t="e">
        <f t="shared" si="351"/>
        <v>#N/A</v>
      </c>
      <c r="AN770" s="35" t="e">
        <f t="shared" si="351"/>
        <v>#N/A</v>
      </c>
      <c r="AO770" s="35" t="e">
        <f t="shared" si="351"/>
        <v>#N/A</v>
      </c>
      <c r="AP770" s="35" t="e">
        <f t="shared" si="351"/>
        <v>#N/A</v>
      </c>
      <c r="AQ770" s="35" t="e">
        <f t="shared" si="351"/>
        <v>#N/A</v>
      </c>
      <c r="AR770" s="35" t="e">
        <f t="shared" si="351"/>
        <v>#N/A</v>
      </c>
      <c r="AS770" s="35" t="e">
        <f t="shared" si="351"/>
        <v>#N/A</v>
      </c>
      <c r="AT770" s="35" t="e">
        <f t="shared" si="351"/>
        <v>#N/A</v>
      </c>
      <c r="AU770" s="35" t="e">
        <f t="shared" si="351"/>
        <v>#N/A</v>
      </c>
      <c r="AV770" s="35" t="e">
        <f t="shared" si="351"/>
        <v>#N/A</v>
      </c>
      <c r="AW770" s="35" t="e">
        <f t="shared" si="351"/>
        <v>#N/A</v>
      </c>
      <c r="AX770" s="35" t="e">
        <f t="shared" si="351"/>
        <v>#N/A</v>
      </c>
      <c r="AY770" s="35" t="e">
        <f t="shared" si="351"/>
        <v>#N/A</v>
      </c>
      <c r="AZ770" s="35" t="e">
        <f t="shared" si="351"/>
        <v>#N/A</v>
      </c>
      <c r="BA770" s="35" t="e">
        <f t="shared" si="351"/>
        <v>#N/A</v>
      </c>
      <c r="BB770" s="35" t="e">
        <f t="shared" si="352"/>
        <v>#N/A</v>
      </c>
      <c r="BC770" s="35" t="e">
        <f t="shared" si="352"/>
        <v>#N/A</v>
      </c>
      <c r="BD770" s="35" t="e">
        <f t="shared" si="352"/>
        <v>#N/A</v>
      </c>
      <c r="BE770" s="35" t="e">
        <f t="shared" si="352"/>
        <v>#N/A</v>
      </c>
      <c r="BF770" s="35" t="e">
        <f t="shared" si="352"/>
        <v>#N/A</v>
      </c>
      <c r="BG770" s="35" t="e">
        <f t="shared" si="352"/>
        <v>#N/A</v>
      </c>
      <c r="BH770" s="35" t="e">
        <f t="shared" si="352"/>
        <v>#N/A</v>
      </c>
      <c r="BI770" s="35" t="e">
        <f t="shared" si="352"/>
        <v>#N/A</v>
      </c>
      <c r="BJ770" s="35" t="e">
        <f t="shared" si="352"/>
        <v>#N/A</v>
      </c>
      <c r="BK770" s="35" t="e">
        <f t="shared" si="352"/>
        <v>#N/A</v>
      </c>
      <c r="BL770" s="35" t="e">
        <f t="shared" si="352"/>
        <v>#N/A</v>
      </c>
      <c r="BM770" s="35" t="e">
        <f t="shared" si="352"/>
        <v>#N/A</v>
      </c>
      <c r="BN770" s="35" t="e">
        <f t="shared" si="352"/>
        <v>#N/A</v>
      </c>
    </row>
    <row r="771" spans="3:66" hidden="1">
      <c r="C771" s="35" t="s">
        <v>1</v>
      </c>
      <c r="E771" s="35">
        <f>D765</f>
        <v>0</v>
      </c>
      <c r="F771" s="35">
        <f t="shared" si="349"/>
        <v>0</v>
      </c>
      <c r="G771" s="35">
        <f t="shared" si="349"/>
        <v>0</v>
      </c>
      <c r="H771" s="35">
        <f t="shared" si="349"/>
        <v>0</v>
      </c>
      <c r="I771" s="35">
        <f t="shared" si="349"/>
        <v>0</v>
      </c>
      <c r="J771" s="35">
        <f t="shared" si="349"/>
        <v>0</v>
      </c>
      <c r="K771" s="35">
        <f t="shared" si="349"/>
        <v>0</v>
      </c>
      <c r="L771" s="35">
        <f t="shared" si="349"/>
        <v>0</v>
      </c>
      <c r="M771" s="35" t="e">
        <f t="shared" si="349"/>
        <v>#N/A</v>
      </c>
      <c r="N771" s="35" t="e">
        <f t="shared" si="349"/>
        <v>#N/A</v>
      </c>
      <c r="O771" s="35" t="e">
        <f t="shared" si="349"/>
        <v>#N/A</v>
      </c>
      <c r="P771" s="35" t="e">
        <f t="shared" si="349"/>
        <v>#N/A</v>
      </c>
      <c r="Q771" s="35" t="e">
        <f t="shared" si="349"/>
        <v>#N/A</v>
      </c>
      <c r="R771" s="35" t="e">
        <f t="shared" si="349"/>
        <v>#N/A</v>
      </c>
      <c r="S771" s="35" t="e">
        <f t="shared" si="349"/>
        <v>#N/A</v>
      </c>
      <c r="T771" s="35" t="e">
        <f t="shared" si="349"/>
        <v>#N/A</v>
      </c>
      <c r="U771" s="35" t="e">
        <f t="shared" si="349"/>
        <v>#N/A</v>
      </c>
      <c r="V771" s="35" t="e">
        <f t="shared" si="350"/>
        <v>#N/A</v>
      </c>
      <c r="W771" s="35" t="e">
        <f t="shared" si="350"/>
        <v>#N/A</v>
      </c>
      <c r="X771" s="35" t="e">
        <f t="shared" si="350"/>
        <v>#N/A</v>
      </c>
      <c r="Y771" s="35" t="e">
        <f t="shared" si="350"/>
        <v>#N/A</v>
      </c>
      <c r="Z771" s="35" t="e">
        <f t="shared" si="350"/>
        <v>#N/A</v>
      </c>
      <c r="AA771" s="35" t="e">
        <f t="shared" si="350"/>
        <v>#N/A</v>
      </c>
      <c r="AB771" s="35" t="e">
        <f t="shared" si="350"/>
        <v>#N/A</v>
      </c>
      <c r="AC771" s="35" t="e">
        <f t="shared" si="350"/>
        <v>#N/A</v>
      </c>
      <c r="AD771" s="35" t="e">
        <f t="shared" si="350"/>
        <v>#N/A</v>
      </c>
      <c r="AE771" s="35" t="e">
        <f t="shared" si="350"/>
        <v>#N/A</v>
      </c>
      <c r="AF771" s="35" t="e">
        <f t="shared" si="350"/>
        <v>#N/A</v>
      </c>
      <c r="AG771" s="35" t="e">
        <f t="shared" si="350"/>
        <v>#N/A</v>
      </c>
      <c r="AH771" s="35" t="e">
        <f t="shared" si="350"/>
        <v>#N/A</v>
      </c>
      <c r="AI771" s="35" t="e">
        <f t="shared" si="350"/>
        <v>#N/A</v>
      </c>
      <c r="AJ771" s="35" t="e">
        <f t="shared" si="350"/>
        <v>#N/A</v>
      </c>
      <c r="AK771" s="35" t="e">
        <f t="shared" si="350"/>
        <v>#N/A</v>
      </c>
      <c r="AL771" s="35" t="e">
        <f t="shared" si="351"/>
        <v>#N/A</v>
      </c>
      <c r="AM771" s="35" t="e">
        <f t="shared" si="351"/>
        <v>#N/A</v>
      </c>
      <c r="AN771" s="35" t="e">
        <f t="shared" si="351"/>
        <v>#N/A</v>
      </c>
      <c r="AO771" s="35" t="e">
        <f t="shared" si="351"/>
        <v>#N/A</v>
      </c>
      <c r="AP771" s="35" t="e">
        <f t="shared" si="351"/>
        <v>#N/A</v>
      </c>
      <c r="AQ771" s="35" t="e">
        <f t="shared" si="351"/>
        <v>#N/A</v>
      </c>
      <c r="AR771" s="35" t="e">
        <f t="shared" si="351"/>
        <v>#N/A</v>
      </c>
      <c r="AS771" s="35" t="e">
        <f t="shared" si="351"/>
        <v>#N/A</v>
      </c>
      <c r="AT771" s="35" t="e">
        <f t="shared" si="351"/>
        <v>#N/A</v>
      </c>
      <c r="AU771" s="35" t="e">
        <f t="shared" si="351"/>
        <v>#N/A</v>
      </c>
      <c r="AV771" s="35" t="e">
        <f t="shared" si="351"/>
        <v>#N/A</v>
      </c>
      <c r="AW771" s="35" t="e">
        <f t="shared" si="351"/>
        <v>#N/A</v>
      </c>
      <c r="AX771" s="35" t="e">
        <f t="shared" si="351"/>
        <v>#N/A</v>
      </c>
      <c r="AY771" s="35" t="e">
        <f t="shared" si="351"/>
        <v>#N/A</v>
      </c>
      <c r="AZ771" s="35" t="e">
        <f t="shared" si="351"/>
        <v>#N/A</v>
      </c>
      <c r="BA771" s="35" t="e">
        <f t="shared" si="351"/>
        <v>#N/A</v>
      </c>
      <c r="BB771" s="35" t="e">
        <f t="shared" si="352"/>
        <v>#N/A</v>
      </c>
      <c r="BC771" s="35" t="e">
        <f t="shared" si="352"/>
        <v>#N/A</v>
      </c>
      <c r="BD771" s="35" t="e">
        <f t="shared" si="352"/>
        <v>#N/A</v>
      </c>
      <c r="BE771" s="35" t="e">
        <f t="shared" si="352"/>
        <v>#N/A</v>
      </c>
      <c r="BF771" s="35" t="e">
        <f t="shared" si="352"/>
        <v>#N/A</v>
      </c>
      <c r="BG771" s="35" t="e">
        <f t="shared" si="352"/>
        <v>#N/A</v>
      </c>
      <c r="BH771" s="35" t="e">
        <f t="shared" si="352"/>
        <v>#N/A</v>
      </c>
      <c r="BI771" s="35" t="e">
        <f t="shared" si="352"/>
        <v>#N/A</v>
      </c>
      <c r="BJ771" s="35" t="e">
        <f t="shared" si="352"/>
        <v>#N/A</v>
      </c>
      <c r="BK771" s="35" t="e">
        <f t="shared" si="352"/>
        <v>#N/A</v>
      </c>
      <c r="BL771" s="35" t="e">
        <f t="shared" si="352"/>
        <v>#N/A</v>
      </c>
      <c r="BM771" s="35" t="e">
        <f t="shared" si="352"/>
        <v>#N/A</v>
      </c>
      <c r="BN771" s="35" t="e">
        <f t="shared" si="352"/>
        <v>#N/A</v>
      </c>
    </row>
    <row r="772" spans="3:66" hidden="1">
      <c r="C772" s="35" t="s">
        <v>2</v>
      </c>
      <c r="E772" s="35">
        <f>D766</f>
        <v>0</v>
      </c>
      <c r="F772" s="35">
        <f t="shared" si="349"/>
        <v>0</v>
      </c>
      <c r="G772" s="35">
        <f t="shared" si="349"/>
        <v>0</v>
      </c>
      <c r="H772" s="35">
        <f t="shared" si="349"/>
        <v>0</v>
      </c>
      <c r="I772" s="35">
        <f t="shared" si="349"/>
        <v>0</v>
      </c>
      <c r="J772" s="35">
        <f t="shared" si="349"/>
        <v>0</v>
      </c>
      <c r="K772" s="35">
        <f t="shared" si="349"/>
        <v>0</v>
      </c>
      <c r="L772" s="35">
        <f t="shared" si="349"/>
        <v>0</v>
      </c>
      <c r="M772" s="35" t="e">
        <f t="shared" si="349"/>
        <v>#N/A</v>
      </c>
      <c r="N772" s="35" t="e">
        <f t="shared" si="349"/>
        <v>#N/A</v>
      </c>
      <c r="O772" s="35" t="e">
        <f t="shared" si="349"/>
        <v>#N/A</v>
      </c>
      <c r="P772" s="35" t="e">
        <f t="shared" si="349"/>
        <v>#N/A</v>
      </c>
      <c r="Q772" s="35" t="e">
        <f t="shared" si="349"/>
        <v>#N/A</v>
      </c>
      <c r="R772" s="35" t="e">
        <f t="shared" si="349"/>
        <v>#N/A</v>
      </c>
      <c r="S772" s="35" t="e">
        <f t="shared" si="349"/>
        <v>#N/A</v>
      </c>
      <c r="T772" s="35" t="e">
        <f t="shared" si="349"/>
        <v>#N/A</v>
      </c>
      <c r="U772" s="35" t="e">
        <f t="shared" si="349"/>
        <v>#N/A</v>
      </c>
      <c r="V772" s="35" t="e">
        <f t="shared" si="350"/>
        <v>#N/A</v>
      </c>
      <c r="W772" s="35" t="e">
        <f t="shared" si="350"/>
        <v>#N/A</v>
      </c>
      <c r="X772" s="35" t="e">
        <f t="shared" si="350"/>
        <v>#N/A</v>
      </c>
      <c r="Y772" s="35" t="e">
        <f t="shared" si="350"/>
        <v>#N/A</v>
      </c>
      <c r="Z772" s="35" t="e">
        <f t="shared" si="350"/>
        <v>#N/A</v>
      </c>
      <c r="AA772" s="35" t="e">
        <f t="shared" si="350"/>
        <v>#N/A</v>
      </c>
      <c r="AB772" s="35" t="e">
        <f t="shared" si="350"/>
        <v>#N/A</v>
      </c>
      <c r="AC772" s="35" t="e">
        <f t="shared" si="350"/>
        <v>#N/A</v>
      </c>
      <c r="AD772" s="35" t="e">
        <f t="shared" si="350"/>
        <v>#N/A</v>
      </c>
      <c r="AE772" s="35" t="e">
        <f t="shared" si="350"/>
        <v>#N/A</v>
      </c>
      <c r="AF772" s="35" t="e">
        <f t="shared" si="350"/>
        <v>#N/A</v>
      </c>
      <c r="AG772" s="35" t="e">
        <f t="shared" si="350"/>
        <v>#N/A</v>
      </c>
      <c r="AH772" s="35" t="e">
        <f t="shared" si="350"/>
        <v>#N/A</v>
      </c>
      <c r="AI772" s="35" t="e">
        <f t="shared" si="350"/>
        <v>#N/A</v>
      </c>
      <c r="AJ772" s="35" t="e">
        <f t="shared" si="350"/>
        <v>#N/A</v>
      </c>
      <c r="AK772" s="35" t="e">
        <f t="shared" si="350"/>
        <v>#N/A</v>
      </c>
      <c r="AL772" s="35" t="e">
        <f t="shared" si="351"/>
        <v>#N/A</v>
      </c>
      <c r="AM772" s="35" t="e">
        <f t="shared" si="351"/>
        <v>#N/A</v>
      </c>
      <c r="AN772" s="35" t="e">
        <f t="shared" si="351"/>
        <v>#N/A</v>
      </c>
      <c r="AO772" s="35" t="e">
        <f t="shared" si="351"/>
        <v>#N/A</v>
      </c>
      <c r="AP772" s="35" t="e">
        <f t="shared" si="351"/>
        <v>#N/A</v>
      </c>
      <c r="AQ772" s="35" t="e">
        <f t="shared" si="351"/>
        <v>#N/A</v>
      </c>
      <c r="AR772" s="35" t="e">
        <f t="shared" si="351"/>
        <v>#N/A</v>
      </c>
      <c r="AS772" s="35" t="e">
        <f t="shared" si="351"/>
        <v>#N/A</v>
      </c>
      <c r="AT772" s="35" t="e">
        <f t="shared" si="351"/>
        <v>#N/A</v>
      </c>
      <c r="AU772" s="35" t="e">
        <f t="shared" si="351"/>
        <v>#N/A</v>
      </c>
      <c r="AV772" s="35" t="e">
        <f t="shared" si="351"/>
        <v>#N/A</v>
      </c>
      <c r="AW772" s="35" t="e">
        <f t="shared" si="351"/>
        <v>#N/A</v>
      </c>
      <c r="AX772" s="35" t="e">
        <f t="shared" si="351"/>
        <v>#N/A</v>
      </c>
      <c r="AY772" s="35" t="e">
        <f t="shared" si="351"/>
        <v>#N/A</v>
      </c>
      <c r="AZ772" s="35" t="e">
        <f t="shared" si="351"/>
        <v>#N/A</v>
      </c>
      <c r="BA772" s="35" t="e">
        <f t="shared" si="351"/>
        <v>#N/A</v>
      </c>
      <c r="BB772" s="35" t="e">
        <f t="shared" si="352"/>
        <v>#N/A</v>
      </c>
      <c r="BC772" s="35" t="e">
        <f t="shared" si="352"/>
        <v>#N/A</v>
      </c>
      <c r="BD772" s="35" t="e">
        <f t="shared" si="352"/>
        <v>#N/A</v>
      </c>
      <c r="BE772" s="35" t="e">
        <f t="shared" si="352"/>
        <v>#N/A</v>
      </c>
      <c r="BF772" s="35" t="e">
        <f t="shared" si="352"/>
        <v>#N/A</v>
      </c>
      <c r="BG772" s="35" t="e">
        <f t="shared" si="352"/>
        <v>#N/A</v>
      </c>
      <c r="BH772" s="35" t="e">
        <f t="shared" si="352"/>
        <v>#N/A</v>
      </c>
      <c r="BI772" s="35" t="e">
        <f t="shared" si="352"/>
        <v>#N/A</v>
      </c>
      <c r="BJ772" s="35" t="e">
        <f t="shared" si="352"/>
        <v>#N/A</v>
      </c>
      <c r="BK772" s="35" t="e">
        <f t="shared" si="352"/>
        <v>#N/A</v>
      </c>
      <c r="BL772" s="35" t="e">
        <f t="shared" si="352"/>
        <v>#N/A</v>
      </c>
      <c r="BM772" s="35" t="e">
        <f t="shared" si="352"/>
        <v>#N/A</v>
      </c>
      <c r="BN772" s="35" t="e">
        <f t="shared" si="352"/>
        <v>#N/A</v>
      </c>
    </row>
    <row r="773" spans="3:66" hidden="1">
      <c r="C773" s="35" t="s">
        <v>13</v>
      </c>
      <c r="E773" s="35">
        <f>D767</f>
        <v>0</v>
      </c>
      <c r="F773" s="35">
        <f t="shared" si="349"/>
        <v>0</v>
      </c>
      <c r="G773" s="35">
        <f t="shared" si="349"/>
        <v>0</v>
      </c>
      <c r="H773" s="35">
        <f t="shared" si="349"/>
        <v>0</v>
      </c>
      <c r="I773" s="35">
        <f t="shared" si="349"/>
        <v>0</v>
      </c>
      <c r="J773" s="35">
        <f t="shared" si="349"/>
        <v>0</v>
      </c>
      <c r="K773" s="35">
        <f t="shared" si="349"/>
        <v>0</v>
      </c>
      <c r="L773" s="35">
        <f t="shared" si="349"/>
        <v>0</v>
      </c>
      <c r="M773" s="35" t="e">
        <f t="shared" si="349"/>
        <v>#N/A</v>
      </c>
      <c r="N773" s="35" t="e">
        <f t="shared" si="349"/>
        <v>#N/A</v>
      </c>
      <c r="O773" s="35" t="e">
        <f t="shared" si="349"/>
        <v>#N/A</v>
      </c>
      <c r="P773" s="35" t="e">
        <f t="shared" si="349"/>
        <v>#N/A</v>
      </c>
      <c r="Q773" s="35" t="e">
        <f t="shared" si="349"/>
        <v>#N/A</v>
      </c>
      <c r="R773" s="35" t="e">
        <f t="shared" si="349"/>
        <v>#N/A</v>
      </c>
      <c r="S773" s="35" t="e">
        <f t="shared" si="349"/>
        <v>#N/A</v>
      </c>
      <c r="T773" s="35" t="e">
        <f t="shared" si="349"/>
        <v>#N/A</v>
      </c>
      <c r="U773" s="35" t="e">
        <f t="shared" si="349"/>
        <v>#N/A</v>
      </c>
      <c r="V773" s="35" t="e">
        <f t="shared" si="350"/>
        <v>#N/A</v>
      </c>
      <c r="W773" s="35" t="e">
        <f t="shared" si="350"/>
        <v>#N/A</v>
      </c>
      <c r="X773" s="35" t="e">
        <f t="shared" si="350"/>
        <v>#N/A</v>
      </c>
      <c r="Y773" s="35" t="e">
        <f t="shared" si="350"/>
        <v>#N/A</v>
      </c>
      <c r="Z773" s="35" t="e">
        <f t="shared" si="350"/>
        <v>#N/A</v>
      </c>
      <c r="AA773" s="35" t="e">
        <f t="shared" si="350"/>
        <v>#N/A</v>
      </c>
      <c r="AB773" s="35" t="e">
        <f t="shared" si="350"/>
        <v>#N/A</v>
      </c>
      <c r="AC773" s="35" t="e">
        <f t="shared" si="350"/>
        <v>#N/A</v>
      </c>
      <c r="AD773" s="35" t="e">
        <f t="shared" si="350"/>
        <v>#N/A</v>
      </c>
      <c r="AE773" s="35" t="e">
        <f t="shared" si="350"/>
        <v>#N/A</v>
      </c>
      <c r="AF773" s="35" t="e">
        <f t="shared" si="350"/>
        <v>#N/A</v>
      </c>
      <c r="AG773" s="35" t="e">
        <f t="shared" si="350"/>
        <v>#N/A</v>
      </c>
      <c r="AH773" s="35" t="e">
        <f t="shared" si="350"/>
        <v>#N/A</v>
      </c>
      <c r="AI773" s="35" t="e">
        <f t="shared" si="350"/>
        <v>#N/A</v>
      </c>
      <c r="AJ773" s="35" t="e">
        <f t="shared" si="350"/>
        <v>#N/A</v>
      </c>
      <c r="AK773" s="35" t="e">
        <f t="shared" si="350"/>
        <v>#N/A</v>
      </c>
      <c r="AL773" s="35" t="e">
        <f t="shared" si="351"/>
        <v>#N/A</v>
      </c>
      <c r="AM773" s="35" t="e">
        <f t="shared" si="351"/>
        <v>#N/A</v>
      </c>
      <c r="AN773" s="35" t="e">
        <f t="shared" si="351"/>
        <v>#N/A</v>
      </c>
      <c r="AO773" s="35" t="e">
        <f t="shared" si="351"/>
        <v>#N/A</v>
      </c>
      <c r="AP773" s="35" t="e">
        <f t="shared" si="351"/>
        <v>#N/A</v>
      </c>
      <c r="AQ773" s="35" t="e">
        <f t="shared" si="351"/>
        <v>#N/A</v>
      </c>
      <c r="AR773" s="35" t="e">
        <f t="shared" si="351"/>
        <v>#N/A</v>
      </c>
      <c r="AS773" s="35" t="e">
        <f t="shared" si="351"/>
        <v>#N/A</v>
      </c>
      <c r="AT773" s="35" t="e">
        <f t="shared" si="351"/>
        <v>#N/A</v>
      </c>
      <c r="AU773" s="35" t="e">
        <f t="shared" si="351"/>
        <v>#N/A</v>
      </c>
      <c r="AV773" s="35" t="e">
        <f t="shared" si="351"/>
        <v>#N/A</v>
      </c>
      <c r="AW773" s="35" t="e">
        <f t="shared" si="351"/>
        <v>#N/A</v>
      </c>
      <c r="AX773" s="35" t="e">
        <f t="shared" si="351"/>
        <v>#N/A</v>
      </c>
      <c r="AY773" s="35" t="e">
        <f t="shared" si="351"/>
        <v>#N/A</v>
      </c>
      <c r="AZ773" s="35" t="e">
        <f t="shared" si="351"/>
        <v>#N/A</v>
      </c>
      <c r="BA773" s="35" t="e">
        <f t="shared" si="351"/>
        <v>#N/A</v>
      </c>
      <c r="BB773" s="35" t="e">
        <f t="shared" si="352"/>
        <v>#N/A</v>
      </c>
      <c r="BC773" s="35" t="e">
        <f t="shared" si="352"/>
        <v>#N/A</v>
      </c>
      <c r="BD773" s="35" t="e">
        <f t="shared" si="352"/>
        <v>#N/A</v>
      </c>
      <c r="BE773" s="35" t="e">
        <f t="shared" si="352"/>
        <v>#N/A</v>
      </c>
      <c r="BF773" s="35" t="e">
        <f t="shared" si="352"/>
        <v>#N/A</v>
      </c>
      <c r="BG773" s="35" t="e">
        <f t="shared" si="352"/>
        <v>#N/A</v>
      </c>
      <c r="BH773" s="35" t="e">
        <f t="shared" si="352"/>
        <v>#N/A</v>
      </c>
      <c r="BI773" s="35" t="e">
        <f t="shared" si="352"/>
        <v>#N/A</v>
      </c>
      <c r="BJ773" s="35" t="e">
        <f t="shared" si="352"/>
        <v>#N/A</v>
      </c>
      <c r="BK773" s="35" t="e">
        <f t="shared" si="352"/>
        <v>#N/A</v>
      </c>
      <c r="BL773" s="35" t="e">
        <f t="shared" si="352"/>
        <v>#N/A</v>
      </c>
      <c r="BM773" s="35" t="e">
        <f t="shared" si="352"/>
        <v>#N/A</v>
      </c>
      <c r="BN773" s="35" t="e">
        <f t="shared" si="352"/>
        <v>#N/A</v>
      </c>
    </row>
    <row r="774" spans="3:66" hidden="1"/>
    <row r="775" spans="3:66" hidden="1">
      <c r="C775" s="35" t="s">
        <v>12</v>
      </c>
      <c r="F775" s="35">
        <f>E769</f>
        <v>0</v>
      </c>
      <c r="G775" s="35">
        <f t="shared" ref="G775:V779" si="353">F769</f>
        <v>0</v>
      </c>
      <c r="H775" s="35">
        <f t="shared" si="353"/>
        <v>0</v>
      </c>
      <c r="I775" s="35">
        <f t="shared" si="353"/>
        <v>0</v>
      </c>
      <c r="J775" s="35">
        <f t="shared" si="353"/>
        <v>0</v>
      </c>
      <c r="K775" s="35">
        <f t="shared" si="353"/>
        <v>0</v>
      </c>
      <c r="L775" s="35">
        <f t="shared" si="353"/>
        <v>0</v>
      </c>
      <c r="M775" s="35">
        <f t="shared" si="353"/>
        <v>0</v>
      </c>
      <c r="N775" s="35">
        <f t="shared" si="353"/>
        <v>0</v>
      </c>
      <c r="O775" s="35" t="e">
        <f t="shared" si="353"/>
        <v>#N/A</v>
      </c>
      <c r="P775" s="35" t="e">
        <f t="shared" si="353"/>
        <v>#N/A</v>
      </c>
      <c r="Q775" s="35" t="e">
        <f t="shared" si="353"/>
        <v>#N/A</v>
      </c>
      <c r="R775" s="35" t="e">
        <f t="shared" si="353"/>
        <v>#N/A</v>
      </c>
      <c r="S775" s="35" t="e">
        <f t="shared" si="353"/>
        <v>#N/A</v>
      </c>
      <c r="T775" s="35" t="e">
        <f t="shared" si="353"/>
        <v>#N/A</v>
      </c>
      <c r="U775" s="35" t="e">
        <f t="shared" si="353"/>
        <v>#N/A</v>
      </c>
      <c r="V775" s="35" t="e">
        <f t="shared" si="353"/>
        <v>#N/A</v>
      </c>
      <c r="W775" s="35" t="e">
        <f t="shared" ref="W775:AL779" si="354">V769</f>
        <v>#N/A</v>
      </c>
      <c r="X775" s="35" t="e">
        <f t="shared" si="354"/>
        <v>#N/A</v>
      </c>
      <c r="Y775" s="35" t="e">
        <f t="shared" si="354"/>
        <v>#N/A</v>
      </c>
      <c r="Z775" s="35" t="e">
        <f t="shared" si="354"/>
        <v>#N/A</v>
      </c>
      <c r="AA775" s="35" t="e">
        <f t="shared" si="354"/>
        <v>#N/A</v>
      </c>
      <c r="AB775" s="35" t="e">
        <f t="shared" si="354"/>
        <v>#N/A</v>
      </c>
      <c r="AC775" s="35" t="e">
        <f t="shared" si="354"/>
        <v>#N/A</v>
      </c>
      <c r="AD775" s="35" t="e">
        <f t="shared" si="354"/>
        <v>#N/A</v>
      </c>
      <c r="AE775" s="35" t="e">
        <f t="shared" si="354"/>
        <v>#N/A</v>
      </c>
      <c r="AF775" s="35" t="e">
        <f t="shared" si="354"/>
        <v>#N/A</v>
      </c>
      <c r="AG775" s="35" t="e">
        <f t="shared" si="354"/>
        <v>#N/A</v>
      </c>
      <c r="AH775" s="35" t="e">
        <f t="shared" si="354"/>
        <v>#N/A</v>
      </c>
      <c r="AI775" s="35" t="e">
        <f t="shared" si="354"/>
        <v>#N/A</v>
      </c>
      <c r="AJ775" s="35" t="e">
        <f t="shared" si="354"/>
        <v>#N/A</v>
      </c>
      <c r="AK775" s="35" t="e">
        <f t="shared" si="354"/>
        <v>#N/A</v>
      </c>
      <c r="AL775" s="35" t="e">
        <f t="shared" si="354"/>
        <v>#N/A</v>
      </c>
      <c r="AM775" s="35" t="e">
        <f t="shared" ref="AM775:BB779" si="355">AL769</f>
        <v>#N/A</v>
      </c>
      <c r="AN775" s="35" t="e">
        <f t="shared" si="355"/>
        <v>#N/A</v>
      </c>
      <c r="AO775" s="35" t="e">
        <f t="shared" si="355"/>
        <v>#N/A</v>
      </c>
      <c r="AP775" s="35" t="e">
        <f t="shared" si="355"/>
        <v>#N/A</v>
      </c>
      <c r="AQ775" s="35" t="e">
        <f t="shared" si="355"/>
        <v>#N/A</v>
      </c>
      <c r="AR775" s="35" t="e">
        <f t="shared" si="355"/>
        <v>#N/A</v>
      </c>
      <c r="AS775" s="35" t="e">
        <f t="shared" si="355"/>
        <v>#N/A</v>
      </c>
      <c r="AT775" s="35" t="e">
        <f t="shared" si="355"/>
        <v>#N/A</v>
      </c>
      <c r="AU775" s="35" t="e">
        <f t="shared" si="355"/>
        <v>#N/A</v>
      </c>
      <c r="AV775" s="35" t="e">
        <f t="shared" si="355"/>
        <v>#N/A</v>
      </c>
      <c r="AW775" s="35" t="e">
        <f t="shared" si="355"/>
        <v>#N/A</v>
      </c>
      <c r="AX775" s="35" t="e">
        <f t="shared" si="355"/>
        <v>#N/A</v>
      </c>
      <c r="AY775" s="35" t="e">
        <f t="shared" si="355"/>
        <v>#N/A</v>
      </c>
      <c r="AZ775" s="35" t="e">
        <f t="shared" si="355"/>
        <v>#N/A</v>
      </c>
      <c r="BA775" s="35" t="e">
        <f t="shared" si="355"/>
        <v>#N/A</v>
      </c>
      <c r="BB775" s="35" t="e">
        <f t="shared" si="355"/>
        <v>#N/A</v>
      </c>
      <c r="BC775" s="35" t="e">
        <f t="shared" ref="BC775:BN779" si="356">BB769</f>
        <v>#N/A</v>
      </c>
      <c r="BD775" s="35" t="e">
        <f t="shared" si="356"/>
        <v>#N/A</v>
      </c>
      <c r="BE775" s="35" t="e">
        <f t="shared" si="356"/>
        <v>#N/A</v>
      </c>
      <c r="BF775" s="35" t="e">
        <f t="shared" si="356"/>
        <v>#N/A</v>
      </c>
      <c r="BG775" s="35" t="e">
        <f t="shared" si="356"/>
        <v>#N/A</v>
      </c>
      <c r="BH775" s="35" t="e">
        <f t="shared" si="356"/>
        <v>#N/A</v>
      </c>
      <c r="BI775" s="35" t="e">
        <f t="shared" si="356"/>
        <v>#N/A</v>
      </c>
      <c r="BJ775" s="35" t="e">
        <f t="shared" si="356"/>
        <v>#N/A</v>
      </c>
      <c r="BK775" s="35" t="e">
        <f t="shared" si="356"/>
        <v>#N/A</v>
      </c>
      <c r="BL775" s="35" t="e">
        <f t="shared" si="356"/>
        <v>#N/A</v>
      </c>
      <c r="BM775" s="35" t="e">
        <f t="shared" si="356"/>
        <v>#N/A</v>
      </c>
      <c r="BN775" s="35" t="e">
        <f t="shared" si="356"/>
        <v>#N/A</v>
      </c>
    </row>
    <row r="776" spans="3:66" hidden="1">
      <c r="C776" s="35" t="s">
        <v>0</v>
      </c>
      <c r="F776" s="35">
        <f>E770</f>
        <v>0</v>
      </c>
      <c r="G776" s="35">
        <f t="shared" si="353"/>
        <v>0</v>
      </c>
      <c r="H776" s="35">
        <f t="shared" si="353"/>
        <v>0</v>
      </c>
      <c r="I776" s="35">
        <f t="shared" si="353"/>
        <v>0</v>
      </c>
      <c r="J776" s="35">
        <f t="shared" si="353"/>
        <v>0</v>
      </c>
      <c r="K776" s="35">
        <f t="shared" si="353"/>
        <v>0</v>
      </c>
      <c r="L776" s="35">
        <f t="shared" si="353"/>
        <v>0</v>
      </c>
      <c r="M776" s="35">
        <f t="shared" si="353"/>
        <v>0</v>
      </c>
      <c r="N776" s="35" t="e">
        <f t="shared" si="353"/>
        <v>#N/A</v>
      </c>
      <c r="O776" s="35" t="e">
        <f t="shared" si="353"/>
        <v>#N/A</v>
      </c>
      <c r="P776" s="35" t="e">
        <f t="shared" si="353"/>
        <v>#N/A</v>
      </c>
      <c r="Q776" s="35" t="e">
        <f t="shared" si="353"/>
        <v>#N/A</v>
      </c>
      <c r="R776" s="35" t="e">
        <f t="shared" si="353"/>
        <v>#N/A</v>
      </c>
      <c r="S776" s="35" t="e">
        <f t="shared" si="353"/>
        <v>#N/A</v>
      </c>
      <c r="T776" s="35" t="e">
        <f t="shared" si="353"/>
        <v>#N/A</v>
      </c>
      <c r="U776" s="35" t="e">
        <f t="shared" si="353"/>
        <v>#N/A</v>
      </c>
      <c r="V776" s="35" t="e">
        <f t="shared" si="353"/>
        <v>#N/A</v>
      </c>
      <c r="W776" s="35" t="e">
        <f t="shared" si="354"/>
        <v>#N/A</v>
      </c>
      <c r="X776" s="35" t="e">
        <f t="shared" si="354"/>
        <v>#N/A</v>
      </c>
      <c r="Y776" s="35" t="e">
        <f t="shared" si="354"/>
        <v>#N/A</v>
      </c>
      <c r="Z776" s="35" t="e">
        <f t="shared" si="354"/>
        <v>#N/A</v>
      </c>
      <c r="AA776" s="35" t="e">
        <f t="shared" si="354"/>
        <v>#N/A</v>
      </c>
      <c r="AB776" s="35" t="e">
        <f t="shared" si="354"/>
        <v>#N/A</v>
      </c>
      <c r="AC776" s="35" t="e">
        <f t="shared" si="354"/>
        <v>#N/A</v>
      </c>
      <c r="AD776" s="35" t="e">
        <f t="shared" si="354"/>
        <v>#N/A</v>
      </c>
      <c r="AE776" s="35" t="e">
        <f t="shared" si="354"/>
        <v>#N/A</v>
      </c>
      <c r="AF776" s="35" t="e">
        <f t="shared" si="354"/>
        <v>#N/A</v>
      </c>
      <c r="AG776" s="35" t="e">
        <f t="shared" si="354"/>
        <v>#N/A</v>
      </c>
      <c r="AH776" s="35" t="e">
        <f t="shared" si="354"/>
        <v>#N/A</v>
      </c>
      <c r="AI776" s="35" t="e">
        <f t="shared" si="354"/>
        <v>#N/A</v>
      </c>
      <c r="AJ776" s="35" t="e">
        <f t="shared" si="354"/>
        <v>#N/A</v>
      </c>
      <c r="AK776" s="35" t="e">
        <f t="shared" si="354"/>
        <v>#N/A</v>
      </c>
      <c r="AL776" s="35" t="e">
        <f t="shared" si="354"/>
        <v>#N/A</v>
      </c>
      <c r="AM776" s="35" t="e">
        <f t="shared" si="355"/>
        <v>#N/A</v>
      </c>
      <c r="AN776" s="35" t="e">
        <f t="shared" si="355"/>
        <v>#N/A</v>
      </c>
      <c r="AO776" s="35" t="e">
        <f t="shared" si="355"/>
        <v>#N/A</v>
      </c>
      <c r="AP776" s="35" t="e">
        <f t="shared" si="355"/>
        <v>#N/A</v>
      </c>
      <c r="AQ776" s="35" t="e">
        <f t="shared" si="355"/>
        <v>#N/A</v>
      </c>
      <c r="AR776" s="35" t="e">
        <f t="shared" si="355"/>
        <v>#N/A</v>
      </c>
      <c r="AS776" s="35" t="e">
        <f t="shared" si="355"/>
        <v>#N/A</v>
      </c>
      <c r="AT776" s="35" t="e">
        <f t="shared" si="355"/>
        <v>#N/A</v>
      </c>
      <c r="AU776" s="35" t="e">
        <f t="shared" si="355"/>
        <v>#N/A</v>
      </c>
      <c r="AV776" s="35" t="e">
        <f t="shared" si="355"/>
        <v>#N/A</v>
      </c>
      <c r="AW776" s="35" t="e">
        <f t="shared" si="355"/>
        <v>#N/A</v>
      </c>
      <c r="AX776" s="35" t="e">
        <f t="shared" si="355"/>
        <v>#N/A</v>
      </c>
      <c r="AY776" s="35" t="e">
        <f t="shared" si="355"/>
        <v>#N/A</v>
      </c>
      <c r="AZ776" s="35" t="e">
        <f t="shared" si="355"/>
        <v>#N/A</v>
      </c>
      <c r="BA776" s="35" t="e">
        <f t="shared" si="355"/>
        <v>#N/A</v>
      </c>
      <c r="BB776" s="35" t="e">
        <f t="shared" si="355"/>
        <v>#N/A</v>
      </c>
      <c r="BC776" s="35" t="e">
        <f t="shared" si="356"/>
        <v>#N/A</v>
      </c>
      <c r="BD776" s="35" t="e">
        <f t="shared" si="356"/>
        <v>#N/A</v>
      </c>
      <c r="BE776" s="35" t="e">
        <f t="shared" si="356"/>
        <v>#N/A</v>
      </c>
      <c r="BF776" s="35" t="e">
        <f t="shared" si="356"/>
        <v>#N/A</v>
      </c>
      <c r="BG776" s="35" t="e">
        <f t="shared" si="356"/>
        <v>#N/A</v>
      </c>
      <c r="BH776" s="35" t="e">
        <f t="shared" si="356"/>
        <v>#N/A</v>
      </c>
      <c r="BI776" s="35" t="e">
        <f t="shared" si="356"/>
        <v>#N/A</v>
      </c>
      <c r="BJ776" s="35" t="e">
        <f t="shared" si="356"/>
        <v>#N/A</v>
      </c>
      <c r="BK776" s="35" t="e">
        <f t="shared" si="356"/>
        <v>#N/A</v>
      </c>
      <c r="BL776" s="35" t="e">
        <f t="shared" si="356"/>
        <v>#N/A</v>
      </c>
      <c r="BM776" s="35" t="e">
        <f t="shared" si="356"/>
        <v>#N/A</v>
      </c>
      <c r="BN776" s="35" t="e">
        <f t="shared" si="356"/>
        <v>#N/A</v>
      </c>
    </row>
    <row r="777" spans="3:66" hidden="1">
      <c r="C777" s="35" t="s">
        <v>1</v>
      </c>
      <c r="F777" s="35">
        <f>E771</f>
        <v>0</v>
      </c>
      <c r="G777" s="35">
        <f t="shared" si="353"/>
        <v>0</v>
      </c>
      <c r="H777" s="35">
        <f t="shared" si="353"/>
        <v>0</v>
      </c>
      <c r="I777" s="35">
        <f t="shared" si="353"/>
        <v>0</v>
      </c>
      <c r="J777" s="35">
        <f t="shared" si="353"/>
        <v>0</v>
      </c>
      <c r="K777" s="35">
        <f t="shared" si="353"/>
        <v>0</v>
      </c>
      <c r="L777" s="35">
        <f t="shared" si="353"/>
        <v>0</v>
      </c>
      <c r="M777" s="35">
        <f t="shared" si="353"/>
        <v>0</v>
      </c>
      <c r="N777" s="35" t="e">
        <f t="shared" si="353"/>
        <v>#N/A</v>
      </c>
      <c r="O777" s="35" t="e">
        <f t="shared" si="353"/>
        <v>#N/A</v>
      </c>
      <c r="P777" s="35" t="e">
        <f t="shared" si="353"/>
        <v>#N/A</v>
      </c>
      <c r="Q777" s="35" t="e">
        <f t="shared" si="353"/>
        <v>#N/A</v>
      </c>
      <c r="R777" s="35" t="e">
        <f t="shared" si="353"/>
        <v>#N/A</v>
      </c>
      <c r="S777" s="35" t="e">
        <f t="shared" si="353"/>
        <v>#N/A</v>
      </c>
      <c r="T777" s="35" t="e">
        <f t="shared" si="353"/>
        <v>#N/A</v>
      </c>
      <c r="U777" s="35" t="e">
        <f t="shared" si="353"/>
        <v>#N/A</v>
      </c>
      <c r="V777" s="35" t="e">
        <f t="shared" si="353"/>
        <v>#N/A</v>
      </c>
      <c r="W777" s="35" t="e">
        <f t="shared" si="354"/>
        <v>#N/A</v>
      </c>
      <c r="X777" s="35" t="e">
        <f t="shared" si="354"/>
        <v>#N/A</v>
      </c>
      <c r="Y777" s="35" t="e">
        <f t="shared" si="354"/>
        <v>#N/A</v>
      </c>
      <c r="Z777" s="35" t="e">
        <f t="shared" si="354"/>
        <v>#N/A</v>
      </c>
      <c r="AA777" s="35" t="e">
        <f t="shared" si="354"/>
        <v>#N/A</v>
      </c>
      <c r="AB777" s="35" t="e">
        <f t="shared" si="354"/>
        <v>#N/A</v>
      </c>
      <c r="AC777" s="35" t="e">
        <f t="shared" si="354"/>
        <v>#N/A</v>
      </c>
      <c r="AD777" s="35" t="e">
        <f t="shared" si="354"/>
        <v>#N/A</v>
      </c>
      <c r="AE777" s="35" t="e">
        <f t="shared" si="354"/>
        <v>#N/A</v>
      </c>
      <c r="AF777" s="35" t="e">
        <f t="shared" si="354"/>
        <v>#N/A</v>
      </c>
      <c r="AG777" s="35" t="e">
        <f t="shared" si="354"/>
        <v>#N/A</v>
      </c>
      <c r="AH777" s="35" t="e">
        <f t="shared" si="354"/>
        <v>#N/A</v>
      </c>
      <c r="AI777" s="35" t="e">
        <f t="shared" si="354"/>
        <v>#N/A</v>
      </c>
      <c r="AJ777" s="35" t="e">
        <f t="shared" si="354"/>
        <v>#N/A</v>
      </c>
      <c r="AK777" s="35" t="e">
        <f t="shared" si="354"/>
        <v>#N/A</v>
      </c>
      <c r="AL777" s="35" t="e">
        <f t="shared" si="354"/>
        <v>#N/A</v>
      </c>
      <c r="AM777" s="35" t="e">
        <f t="shared" si="355"/>
        <v>#N/A</v>
      </c>
      <c r="AN777" s="35" t="e">
        <f t="shared" si="355"/>
        <v>#N/A</v>
      </c>
      <c r="AO777" s="35" t="e">
        <f t="shared" si="355"/>
        <v>#N/A</v>
      </c>
      <c r="AP777" s="35" t="e">
        <f t="shared" si="355"/>
        <v>#N/A</v>
      </c>
      <c r="AQ777" s="35" t="e">
        <f t="shared" si="355"/>
        <v>#N/A</v>
      </c>
      <c r="AR777" s="35" t="e">
        <f t="shared" si="355"/>
        <v>#N/A</v>
      </c>
      <c r="AS777" s="35" t="e">
        <f t="shared" si="355"/>
        <v>#N/A</v>
      </c>
      <c r="AT777" s="35" t="e">
        <f t="shared" si="355"/>
        <v>#N/A</v>
      </c>
      <c r="AU777" s="35" t="e">
        <f t="shared" si="355"/>
        <v>#N/A</v>
      </c>
      <c r="AV777" s="35" t="e">
        <f t="shared" si="355"/>
        <v>#N/A</v>
      </c>
      <c r="AW777" s="35" t="e">
        <f t="shared" si="355"/>
        <v>#N/A</v>
      </c>
      <c r="AX777" s="35" t="e">
        <f t="shared" si="355"/>
        <v>#N/A</v>
      </c>
      <c r="AY777" s="35" t="e">
        <f t="shared" si="355"/>
        <v>#N/A</v>
      </c>
      <c r="AZ777" s="35" t="e">
        <f t="shared" si="355"/>
        <v>#N/A</v>
      </c>
      <c r="BA777" s="35" t="e">
        <f t="shared" si="355"/>
        <v>#N/A</v>
      </c>
      <c r="BB777" s="35" t="e">
        <f t="shared" si="355"/>
        <v>#N/A</v>
      </c>
      <c r="BC777" s="35" t="e">
        <f t="shared" si="356"/>
        <v>#N/A</v>
      </c>
      <c r="BD777" s="35" t="e">
        <f t="shared" si="356"/>
        <v>#N/A</v>
      </c>
      <c r="BE777" s="35" t="e">
        <f t="shared" si="356"/>
        <v>#N/A</v>
      </c>
      <c r="BF777" s="35" t="e">
        <f t="shared" si="356"/>
        <v>#N/A</v>
      </c>
      <c r="BG777" s="35" t="e">
        <f t="shared" si="356"/>
        <v>#N/A</v>
      </c>
      <c r="BH777" s="35" t="e">
        <f t="shared" si="356"/>
        <v>#N/A</v>
      </c>
      <c r="BI777" s="35" t="e">
        <f t="shared" si="356"/>
        <v>#N/A</v>
      </c>
      <c r="BJ777" s="35" t="e">
        <f t="shared" si="356"/>
        <v>#N/A</v>
      </c>
      <c r="BK777" s="35" t="e">
        <f t="shared" si="356"/>
        <v>#N/A</v>
      </c>
      <c r="BL777" s="35" t="e">
        <f t="shared" si="356"/>
        <v>#N/A</v>
      </c>
      <c r="BM777" s="35" t="e">
        <f t="shared" si="356"/>
        <v>#N/A</v>
      </c>
      <c r="BN777" s="35" t="e">
        <f t="shared" si="356"/>
        <v>#N/A</v>
      </c>
    </row>
    <row r="778" spans="3:66" hidden="1">
      <c r="C778" s="35" t="s">
        <v>2</v>
      </c>
      <c r="F778" s="35">
        <f>E772</f>
        <v>0</v>
      </c>
      <c r="G778" s="35">
        <f t="shared" si="353"/>
        <v>0</v>
      </c>
      <c r="H778" s="35">
        <f t="shared" si="353"/>
        <v>0</v>
      </c>
      <c r="I778" s="35">
        <f t="shared" si="353"/>
        <v>0</v>
      </c>
      <c r="J778" s="35">
        <f t="shared" si="353"/>
        <v>0</v>
      </c>
      <c r="K778" s="35">
        <f t="shared" si="353"/>
        <v>0</v>
      </c>
      <c r="L778" s="35">
        <f t="shared" si="353"/>
        <v>0</v>
      </c>
      <c r="M778" s="35">
        <f t="shared" si="353"/>
        <v>0</v>
      </c>
      <c r="N778" s="35" t="e">
        <f t="shared" si="353"/>
        <v>#N/A</v>
      </c>
      <c r="O778" s="35" t="e">
        <f t="shared" si="353"/>
        <v>#N/A</v>
      </c>
      <c r="P778" s="35" t="e">
        <f t="shared" si="353"/>
        <v>#N/A</v>
      </c>
      <c r="Q778" s="35" t="e">
        <f t="shared" si="353"/>
        <v>#N/A</v>
      </c>
      <c r="R778" s="35" t="e">
        <f t="shared" si="353"/>
        <v>#N/A</v>
      </c>
      <c r="S778" s="35" t="e">
        <f t="shared" si="353"/>
        <v>#N/A</v>
      </c>
      <c r="T778" s="35" t="e">
        <f t="shared" si="353"/>
        <v>#N/A</v>
      </c>
      <c r="U778" s="35" t="e">
        <f t="shared" si="353"/>
        <v>#N/A</v>
      </c>
      <c r="V778" s="35" t="e">
        <f t="shared" si="353"/>
        <v>#N/A</v>
      </c>
      <c r="W778" s="35" t="e">
        <f t="shared" si="354"/>
        <v>#N/A</v>
      </c>
      <c r="X778" s="35" t="e">
        <f t="shared" si="354"/>
        <v>#N/A</v>
      </c>
      <c r="Y778" s="35" t="e">
        <f t="shared" si="354"/>
        <v>#N/A</v>
      </c>
      <c r="Z778" s="35" t="e">
        <f t="shared" si="354"/>
        <v>#N/A</v>
      </c>
      <c r="AA778" s="35" t="e">
        <f t="shared" si="354"/>
        <v>#N/A</v>
      </c>
      <c r="AB778" s="35" t="e">
        <f t="shared" si="354"/>
        <v>#N/A</v>
      </c>
      <c r="AC778" s="35" t="e">
        <f t="shared" si="354"/>
        <v>#N/A</v>
      </c>
      <c r="AD778" s="35" t="e">
        <f t="shared" si="354"/>
        <v>#N/A</v>
      </c>
      <c r="AE778" s="35" t="e">
        <f t="shared" si="354"/>
        <v>#N/A</v>
      </c>
      <c r="AF778" s="35" t="e">
        <f t="shared" si="354"/>
        <v>#N/A</v>
      </c>
      <c r="AG778" s="35" t="e">
        <f t="shared" si="354"/>
        <v>#N/A</v>
      </c>
      <c r="AH778" s="35" t="e">
        <f t="shared" si="354"/>
        <v>#N/A</v>
      </c>
      <c r="AI778" s="35" t="e">
        <f t="shared" si="354"/>
        <v>#N/A</v>
      </c>
      <c r="AJ778" s="35" t="e">
        <f t="shared" si="354"/>
        <v>#N/A</v>
      </c>
      <c r="AK778" s="35" t="e">
        <f t="shared" si="354"/>
        <v>#N/A</v>
      </c>
      <c r="AL778" s="35" t="e">
        <f t="shared" si="354"/>
        <v>#N/A</v>
      </c>
      <c r="AM778" s="35" t="e">
        <f t="shared" si="355"/>
        <v>#N/A</v>
      </c>
      <c r="AN778" s="35" t="e">
        <f t="shared" si="355"/>
        <v>#N/A</v>
      </c>
      <c r="AO778" s="35" t="e">
        <f t="shared" si="355"/>
        <v>#N/A</v>
      </c>
      <c r="AP778" s="35" t="e">
        <f t="shared" si="355"/>
        <v>#N/A</v>
      </c>
      <c r="AQ778" s="35" t="e">
        <f t="shared" si="355"/>
        <v>#N/A</v>
      </c>
      <c r="AR778" s="35" t="e">
        <f t="shared" si="355"/>
        <v>#N/A</v>
      </c>
      <c r="AS778" s="35" t="e">
        <f t="shared" si="355"/>
        <v>#N/A</v>
      </c>
      <c r="AT778" s="35" t="e">
        <f t="shared" si="355"/>
        <v>#N/A</v>
      </c>
      <c r="AU778" s="35" t="e">
        <f t="shared" si="355"/>
        <v>#N/A</v>
      </c>
      <c r="AV778" s="35" t="e">
        <f t="shared" si="355"/>
        <v>#N/A</v>
      </c>
      <c r="AW778" s="35" t="e">
        <f t="shared" si="355"/>
        <v>#N/A</v>
      </c>
      <c r="AX778" s="35" t="e">
        <f t="shared" si="355"/>
        <v>#N/A</v>
      </c>
      <c r="AY778" s="35" t="e">
        <f t="shared" si="355"/>
        <v>#N/A</v>
      </c>
      <c r="AZ778" s="35" t="e">
        <f t="shared" si="355"/>
        <v>#N/A</v>
      </c>
      <c r="BA778" s="35" t="e">
        <f t="shared" si="355"/>
        <v>#N/A</v>
      </c>
      <c r="BB778" s="35" t="e">
        <f t="shared" si="355"/>
        <v>#N/A</v>
      </c>
      <c r="BC778" s="35" t="e">
        <f t="shared" si="356"/>
        <v>#N/A</v>
      </c>
      <c r="BD778" s="35" t="e">
        <f t="shared" si="356"/>
        <v>#N/A</v>
      </c>
      <c r="BE778" s="35" t="e">
        <f t="shared" si="356"/>
        <v>#N/A</v>
      </c>
      <c r="BF778" s="35" t="e">
        <f t="shared" si="356"/>
        <v>#N/A</v>
      </c>
      <c r="BG778" s="35" t="e">
        <f t="shared" si="356"/>
        <v>#N/A</v>
      </c>
      <c r="BH778" s="35" t="e">
        <f t="shared" si="356"/>
        <v>#N/A</v>
      </c>
      <c r="BI778" s="35" t="e">
        <f t="shared" si="356"/>
        <v>#N/A</v>
      </c>
      <c r="BJ778" s="35" t="e">
        <f t="shared" si="356"/>
        <v>#N/A</v>
      </c>
      <c r="BK778" s="35" t="e">
        <f t="shared" si="356"/>
        <v>#N/A</v>
      </c>
      <c r="BL778" s="35" t="e">
        <f t="shared" si="356"/>
        <v>#N/A</v>
      </c>
      <c r="BM778" s="35" t="e">
        <f t="shared" si="356"/>
        <v>#N/A</v>
      </c>
      <c r="BN778" s="35" t="e">
        <f t="shared" si="356"/>
        <v>#N/A</v>
      </c>
    </row>
    <row r="779" spans="3:66" hidden="1">
      <c r="C779" s="35" t="s">
        <v>13</v>
      </c>
      <c r="F779" s="35">
        <f>E773</f>
        <v>0</v>
      </c>
      <c r="G779" s="35">
        <f t="shared" si="353"/>
        <v>0</v>
      </c>
      <c r="H779" s="35">
        <f t="shared" si="353"/>
        <v>0</v>
      </c>
      <c r="I779" s="35">
        <f t="shared" si="353"/>
        <v>0</v>
      </c>
      <c r="J779" s="35">
        <f t="shared" si="353"/>
        <v>0</v>
      </c>
      <c r="K779" s="35">
        <f t="shared" si="353"/>
        <v>0</v>
      </c>
      <c r="L779" s="35">
        <f t="shared" si="353"/>
        <v>0</v>
      </c>
      <c r="M779" s="35">
        <f t="shared" si="353"/>
        <v>0</v>
      </c>
      <c r="N779" s="35" t="e">
        <f t="shared" si="353"/>
        <v>#N/A</v>
      </c>
      <c r="O779" s="35" t="e">
        <f t="shared" si="353"/>
        <v>#N/A</v>
      </c>
      <c r="P779" s="35" t="e">
        <f t="shared" si="353"/>
        <v>#N/A</v>
      </c>
      <c r="Q779" s="35" t="e">
        <f t="shared" si="353"/>
        <v>#N/A</v>
      </c>
      <c r="R779" s="35" t="e">
        <f t="shared" si="353"/>
        <v>#N/A</v>
      </c>
      <c r="S779" s="35" t="e">
        <f t="shared" si="353"/>
        <v>#N/A</v>
      </c>
      <c r="T779" s="35" t="e">
        <f t="shared" si="353"/>
        <v>#N/A</v>
      </c>
      <c r="U779" s="35" t="e">
        <f t="shared" si="353"/>
        <v>#N/A</v>
      </c>
      <c r="V779" s="35" t="e">
        <f t="shared" si="353"/>
        <v>#N/A</v>
      </c>
      <c r="W779" s="35" t="e">
        <f t="shared" si="354"/>
        <v>#N/A</v>
      </c>
      <c r="X779" s="35" t="e">
        <f t="shared" si="354"/>
        <v>#N/A</v>
      </c>
      <c r="Y779" s="35" t="e">
        <f t="shared" si="354"/>
        <v>#N/A</v>
      </c>
      <c r="Z779" s="35" t="e">
        <f t="shared" si="354"/>
        <v>#N/A</v>
      </c>
      <c r="AA779" s="35" t="e">
        <f t="shared" si="354"/>
        <v>#N/A</v>
      </c>
      <c r="AB779" s="35" t="e">
        <f t="shared" si="354"/>
        <v>#N/A</v>
      </c>
      <c r="AC779" s="35" t="e">
        <f t="shared" si="354"/>
        <v>#N/A</v>
      </c>
      <c r="AD779" s="35" t="e">
        <f t="shared" si="354"/>
        <v>#N/A</v>
      </c>
      <c r="AE779" s="35" t="e">
        <f t="shared" si="354"/>
        <v>#N/A</v>
      </c>
      <c r="AF779" s="35" t="e">
        <f t="shared" si="354"/>
        <v>#N/A</v>
      </c>
      <c r="AG779" s="35" t="e">
        <f t="shared" si="354"/>
        <v>#N/A</v>
      </c>
      <c r="AH779" s="35" t="e">
        <f t="shared" si="354"/>
        <v>#N/A</v>
      </c>
      <c r="AI779" s="35" t="e">
        <f t="shared" si="354"/>
        <v>#N/A</v>
      </c>
      <c r="AJ779" s="35" t="e">
        <f t="shared" si="354"/>
        <v>#N/A</v>
      </c>
      <c r="AK779" s="35" t="e">
        <f t="shared" si="354"/>
        <v>#N/A</v>
      </c>
      <c r="AL779" s="35" t="e">
        <f t="shared" si="354"/>
        <v>#N/A</v>
      </c>
      <c r="AM779" s="35" t="e">
        <f t="shared" si="355"/>
        <v>#N/A</v>
      </c>
      <c r="AN779" s="35" t="e">
        <f t="shared" si="355"/>
        <v>#N/A</v>
      </c>
      <c r="AO779" s="35" t="e">
        <f t="shared" si="355"/>
        <v>#N/A</v>
      </c>
      <c r="AP779" s="35" t="e">
        <f t="shared" si="355"/>
        <v>#N/A</v>
      </c>
      <c r="AQ779" s="35" t="e">
        <f t="shared" si="355"/>
        <v>#N/A</v>
      </c>
      <c r="AR779" s="35" t="e">
        <f t="shared" si="355"/>
        <v>#N/A</v>
      </c>
      <c r="AS779" s="35" t="e">
        <f t="shared" si="355"/>
        <v>#N/A</v>
      </c>
      <c r="AT779" s="35" t="e">
        <f t="shared" si="355"/>
        <v>#N/A</v>
      </c>
      <c r="AU779" s="35" t="e">
        <f t="shared" si="355"/>
        <v>#N/A</v>
      </c>
      <c r="AV779" s="35" t="e">
        <f t="shared" si="355"/>
        <v>#N/A</v>
      </c>
      <c r="AW779" s="35" t="e">
        <f t="shared" si="355"/>
        <v>#N/A</v>
      </c>
      <c r="AX779" s="35" t="e">
        <f t="shared" si="355"/>
        <v>#N/A</v>
      </c>
      <c r="AY779" s="35" t="e">
        <f t="shared" si="355"/>
        <v>#N/A</v>
      </c>
      <c r="AZ779" s="35" t="e">
        <f t="shared" si="355"/>
        <v>#N/A</v>
      </c>
      <c r="BA779" s="35" t="e">
        <f t="shared" si="355"/>
        <v>#N/A</v>
      </c>
      <c r="BB779" s="35" t="e">
        <f t="shared" si="355"/>
        <v>#N/A</v>
      </c>
      <c r="BC779" s="35" t="e">
        <f t="shared" si="356"/>
        <v>#N/A</v>
      </c>
      <c r="BD779" s="35" t="e">
        <f t="shared" si="356"/>
        <v>#N/A</v>
      </c>
      <c r="BE779" s="35" t="e">
        <f t="shared" si="356"/>
        <v>#N/A</v>
      </c>
      <c r="BF779" s="35" t="e">
        <f t="shared" si="356"/>
        <v>#N/A</v>
      </c>
      <c r="BG779" s="35" t="e">
        <f t="shared" si="356"/>
        <v>#N/A</v>
      </c>
      <c r="BH779" s="35" t="e">
        <f t="shared" si="356"/>
        <v>#N/A</v>
      </c>
      <c r="BI779" s="35" t="e">
        <f t="shared" si="356"/>
        <v>#N/A</v>
      </c>
      <c r="BJ779" s="35" t="e">
        <f t="shared" si="356"/>
        <v>#N/A</v>
      </c>
      <c r="BK779" s="35" t="e">
        <f t="shared" si="356"/>
        <v>#N/A</v>
      </c>
      <c r="BL779" s="35" t="e">
        <f t="shared" si="356"/>
        <v>#N/A</v>
      </c>
      <c r="BM779" s="35" t="e">
        <f t="shared" si="356"/>
        <v>#N/A</v>
      </c>
      <c r="BN779" s="35" t="e">
        <f t="shared" si="356"/>
        <v>#N/A</v>
      </c>
    </row>
    <row r="780" spans="3:66" hidden="1"/>
    <row r="781" spans="3:66" hidden="1">
      <c r="C781" s="35" t="s">
        <v>12</v>
      </c>
      <c r="G781" s="35">
        <f>F775</f>
        <v>0</v>
      </c>
      <c r="H781" s="35">
        <f t="shared" ref="H781:W785" si="357">G775</f>
        <v>0</v>
      </c>
      <c r="I781" s="35">
        <f t="shared" si="357"/>
        <v>0</v>
      </c>
      <c r="J781" s="35">
        <f t="shared" si="357"/>
        <v>0</v>
      </c>
      <c r="K781" s="35">
        <f t="shared" si="357"/>
        <v>0</v>
      </c>
      <c r="L781" s="35">
        <f t="shared" si="357"/>
        <v>0</v>
      </c>
      <c r="M781" s="35">
        <f t="shared" si="357"/>
        <v>0</v>
      </c>
      <c r="N781" s="35">
        <f t="shared" si="357"/>
        <v>0</v>
      </c>
      <c r="O781" s="35">
        <f t="shared" si="357"/>
        <v>0</v>
      </c>
      <c r="P781" s="35" t="e">
        <f t="shared" si="357"/>
        <v>#N/A</v>
      </c>
      <c r="Q781" s="35" t="e">
        <f t="shared" si="357"/>
        <v>#N/A</v>
      </c>
      <c r="R781" s="35" t="e">
        <f t="shared" si="357"/>
        <v>#N/A</v>
      </c>
      <c r="S781" s="35" t="e">
        <f t="shared" si="357"/>
        <v>#N/A</v>
      </c>
      <c r="T781" s="35" t="e">
        <f t="shared" si="357"/>
        <v>#N/A</v>
      </c>
      <c r="U781" s="35" t="e">
        <f t="shared" si="357"/>
        <v>#N/A</v>
      </c>
      <c r="V781" s="35" t="e">
        <f t="shared" si="357"/>
        <v>#N/A</v>
      </c>
      <c r="W781" s="35" t="e">
        <f t="shared" si="357"/>
        <v>#N/A</v>
      </c>
      <c r="X781" s="35" t="e">
        <f t="shared" ref="X781:AM785" si="358">W775</f>
        <v>#N/A</v>
      </c>
      <c r="Y781" s="35" t="e">
        <f t="shared" si="358"/>
        <v>#N/A</v>
      </c>
      <c r="Z781" s="35" t="e">
        <f t="shared" si="358"/>
        <v>#N/A</v>
      </c>
      <c r="AA781" s="35" t="e">
        <f t="shared" si="358"/>
        <v>#N/A</v>
      </c>
      <c r="AB781" s="35" t="e">
        <f t="shared" si="358"/>
        <v>#N/A</v>
      </c>
      <c r="AC781" s="35" t="e">
        <f t="shared" si="358"/>
        <v>#N/A</v>
      </c>
      <c r="AD781" s="35" t="e">
        <f t="shared" si="358"/>
        <v>#N/A</v>
      </c>
      <c r="AE781" s="35" t="e">
        <f t="shared" si="358"/>
        <v>#N/A</v>
      </c>
      <c r="AF781" s="35" t="e">
        <f t="shared" si="358"/>
        <v>#N/A</v>
      </c>
      <c r="AG781" s="35" t="e">
        <f t="shared" si="358"/>
        <v>#N/A</v>
      </c>
      <c r="AH781" s="35" t="e">
        <f t="shared" si="358"/>
        <v>#N/A</v>
      </c>
      <c r="AI781" s="35" t="e">
        <f t="shared" si="358"/>
        <v>#N/A</v>
      </c>
      <c r="AJ781" s="35" t="e">
        <f t="shared" si="358"/>
        <v>#N/A</v>
      </c>
      <c r="AK781" s="35" t="e">
        <f t="shared" si="358"/>
        <v>#N/A</v>
      </c>
      <c r="AL781" s="35" t="e">
        <f t="shared" si="358"/>
        <v>#N/A</v>
      </c>
      <c r="AM781" s="35" t="e">
        <f t="shared" si="358"/>
        <v>#N/A</v>
      </c>
      <c r="AN781" s="35" t="e">
        <f t="shared" ref="AN781:BC785" si="359">AM775</f>
        <v>#N/A</v>
      </c>
      <c r="AO781" s="35" t="e">
        <f t="shared" si="359"/>
        <v>#N/A</v>
      </c>
      <c r="AP781" s="35" t="e">
        <f t="shared" si="359"/>
        <v>#N/A</v>
      </c>
      <c r="AQ781" s="35" t="e">
        <f t="shared" si="359"/>
        <v>#N/A</v>
      </c>
      <c r="AR781" s="35" t="e">
        <f t="shared" si="359"/>
        <v>#N/A</v>
      </c>
      <c r="AS781" s="35" t="e">
        <f t="shared" si="359"/>
        <v>#N/A</v>
      </c>
      <c r="AT781" s="35" t="e">
        <f t="shared" si="359"/>
        <v>#N/A</v>
      </c>
      <c r="AU781" s="35" t="e">
        <f t="shared" si="359"/>
        <v>#N/A</v>
      </c>
      <c r="AV781" s="35" t="e">
        <f t="shared" si="359"/>
        <v>#N/A</v>
      </c>
      <c r="AW781" s="35" t="e">
        <f t="shared" si="359"/>
        <v>#N/A</v>
      </c>
      <c r="AX781" s="35" t="e">
        <f t="shared" si="359"/>
        <v>#N/A</v>
      </c>
      <c r="AY781" s="35" t="e">
        <f t="shared" si="359"/>
        <v>#N/A</v>
      </c>
      <c r="AZ781" s="35" t="e">
        <f t="shared" si="359"/>
        <v>#N/A</v>
      </c>
      <c r="BA781" s="35" t="e">
        <f t="shared" si="359"/>
        <v>#N/A</v>
      </c>
      <c r="BB781" s="35" t="e">
        <f t="shared" si="359"/>
        <v>#N/A</v>
      </c>
      <c r="BC781" s="35" t="e">
        <f t="shared" si="359"/>
        <v>#N/A</v>
      </c>
      <c r="BD781" s="35" t="e">
        <f t="shared" ref="BD781:BN785" si="360">BC775</f>
        <v>#N/A</v>
      </c>
      <c r="BE781" s="35" t="e">
        <f t="shared" si="360"/>
        <v>#N/A</v>
      </c>
      <c r="BF781" s="35" t="e">
        <f t="shared" si="360"/>
        <v>#N/A</v>
      </c>
      <c r="BG781" s="35" t="e">
        <f t="shared" si="360"/>
        <v>#N/A</v>
      </c>
      <c r="BH781" s="35" t="e">
        <f t="shared" si="360"/>
        <v>#N/A</v>
      </c>
      <c r="BI781" s="35" t="e">
        <f t="shared" si="360"/>
        <v>#N/A</v>
      </c>
      <c r="BJ781" s="35" t="e">
        <f t="shared" si="360"/>
        <v>#N/A</v>
      </c>
      <c r="BK781" s="35" t="e">
        <f t="shared" si="360"/>
        <v>#N/A</v>
      </c>
      <c r="BL781" s="35" t="e">
        <f t="shared" si="360"/>
        <v>#N/A</v>
      </c>
      <c r="BM781" s="35" t="e">
        <f t="shared" si="360"/>
        <v>#N/A</v>
      </c>
      <c r="BN781" s="35" t="e">
        <f t="shared" si="360"/>
        <v>#N/A</v>
      </c>
    </row>
    <row r="782" spans="3:66" hidden="1">
      <c r="C782" s="35" t="s">
        <v>0</v>
      </c>
      <c r="G782" s="35">
        <f>F776</f>
        <v>0</v>
      </c>
      <c r="H782" s="35">
        <f t="shared" si="357"/>
        <v>0</v>
      </c>
      <c r="I782" s="35">
        <f t="shared" si="357"/>
        <v>0</v>
      </c>
      <c r="J782" s="35">
        <f t="shared" si="357"/>
        <v>0</v>
      </c>
      <c r="K782" s="35">
        <f t="shared" si="357"/>
        <v>0</v>
      </c>
      <c r="L782" s="35">
        <f t="shared" si="357"/>
        <v>0</v>
      </c>
      <c r="M782" s="35">
        <f t="shared" si="357"/>
        <v>0</v>
      </c>
      <c r="N782" s="35">
        <f t="shared" si="357"/>
        <v>0</v>
      </c>
      <c r="O782" s="35" t="e">
        <f t="shared" si="357"/>
        <v>#N/A</v>
      </c>
      <c r="P782" s="35" t="e">
        <f t="shared" si="357"/>
        <v>#N/A</v>
      </c>
      <c r="Q782" s="35" t="e">
        <f t="shared" si="357"/>
        <v>#N/A</v>
      </c>
      <c r="R782" s="35" t="e">
        <f t="shared" si="357"/>
        <v>#N/A</v>
      </c>
      <c r="S782" s="35" t="e">
        <f t="shared" si="357"/>
        <v>#N/A</v>
      </c>
      <c r="T782" s="35" t="e">
        <f t="shared" si="357"/>
        <v>#N/A</v>
      </c>
      <c r="U782" s="35" t="e">
        <f t="shared" si="357"/>
        <v>#N/A</v>
      </c>
      <c r="V782" s="35" t="e">
        <f t="shared" si="357"/>
        <v>#N/A</v>
      </c>
      <c r="W782" s="35" t="e">
        <f t="shared" si="357"/>
        <v>#N/A</v>
      </c>
      <c r="X782" s="35" t="e">
        <f t="shared" si="358"/>
        <v>#N/A</v>
      </c>
      <c r="Y782" s="35" t="e">
        <f t="shared" si="358"/>
        <v>#N/A</v>
      </c>
      <c r="Z782" s="35" t="e">
        <f t="shared" si="358"/>
        <v>#N/A</v>
      </c>
      <c r="AA782" s="35" t="e">
        <f t="shared" si="358"/>
        <v>#N/A</v>
      </c>
      <c r="AB782" s="35" t="e">
        <f t="shared" si="358"/>
        <v>#N/A</v>
      </c>
      <c r="AC782" s="35" t="e">
        <f t="shared" si="358"/>
        <v>#N/A</v>
      </c>
      <c r="AD782" s="35" t="e">
        <f t="shared" si="358"/>
        <v>#N/A</v>
      </c>
      <c r="AE782" s="35" t="e">
        <f t="shared" si="358"/>
        <v>#N/A</v>
      </c>
      <c r="AF782" s="35" t="e">
        <f t="shared" si="358"/>
        <v>#N/A</v>
      </c>
      <c r="AG782" s="35" t="e">
        <f t="shared" si="358"/>
        <v>#N/A</v>
      </c>
      <c r="AH782" s="35" t="e">
        <f t="shared" si="358"/>
        <v>#N/A</v>
      </c>
      <c r="AI782" s="35" t="e">
        <f t="shared" si="358"/>
        <v>#N/A</v>
      </c>
      <c r="AJ782" s="35" t="e">
        <f t="shared" si="358"/>
        <v>#N/A</v>
      </c>
      <c r="AK782" s="35" t="e">
        <f t="shared" si="358"/>
        <v>#N/A</v>
      </c>
      <c r="AL782" s="35" t="e">
        <f t="shared" si="358"/>
        <v>#N/A</v>
      </c>
      <c r="AM782" s="35" t="e">
        <f t="shared" si="358"/>
        <v>#N/A</v>
      </c>
      <c r="AN782" s="35" t="e">
        <f t="shared" si="359"/>
        <v>#N/A</v>
      </c>
      <c r="AO782" s="35" t="e">
        <f t="shared" si="359"/>
        <v>#N/A</v>
      </c>
      <c r="AP782" s="35" t="e">
        <f t="shared" si="359"/>
        <v>#N/A</v>
      </c>
      <c r="AQ782" s="35" t="e">
        <f t="shared" si="359"/>
        <v>#N/A</v>
      </c>
      <c r="AR782" s="35" t="e">
        <f t="shared" si="359"/>
        <v>#N/A</v>
      </c>
      <c r="AS782" s="35" t="e">
        <f t="shared" si="359"/>
        <v>#N/A</v>
      </c>
      <c r="AT782" s="35" t="e">
        <f t="shared" si="359"/>
        <v>#N/A</v>
      </c>
      <c r="AU782" s="35" t="e">
        <f t="shared" si="359"/>
        <v>#N/A</v>
      </c>
      <c r="AV782" s="35" t="e">
        <f t="shared" si="359"/>
        <v>#N/A</v>
      </c>
      <c r="AW782" s="35" t="e">
        <f t="shared" si="359"/>
        <v>#N/A</v>
      </c>
      <c r="AX782" s="35" t="e">
        <f t="shared" si="359"/>
        <v>#N/A</v>
      </c>
      <c r="AY782" s="35" t="e">
        <f t="shared" si="359"/>
        <v>#N/A</v>
      </c>
      <c r="AZ782" s="35" t="e">
        <f t="shared" si="359"/>
        <v>#N/A</v>
      </c>
      <c r="BA782" s="35" t="e">
        <f t="shared" si="359"/>
        <v>#N/A</v>
      </c>
      <c r="BB782" s="35" t="e">
        <f t="shared" si="359"/>
        <v>#N/A</v>
      </c>
      <c r="BC782" s="35" t="e">
        <f t="shared" si="359"/>
        <v>#N/A</v>
      </c>
      <c r="BD782" s="35" t="e">
        <f t="shared" si="360"/>
        <v>#N/A</v>
      </c>
      <c r="BE782" s="35" t="e">
        <f t="shared" si="360"/>
        <v>#N/A</v>
      </c>
      <c r="BF782" s="35" t="e">
        <f t="shared" si="360"/>
        <v>#N/A</v>
      </c>
      <c r="BG782" s="35" t="e">
        <f t="shared" si="360"/>
        <v>#N/A</v>
      </c>
      <c r="BH782" s="35" t="e">
        <f t="shared" si="360"/>
        <v>#N/A</v>
      </c>
      <c r="BI782" s="35" t="e">
        <f t="shared" si="360"/>
        <v>#N/A</v>
      </c>
      <c r="BJ782" s="35" t="e">
        <f t="shared" si="360"/>
        <v>#N/A</v>
      </c>
      <c r="BK782" s="35" t="e">
        <f t="shared" si="360"/>
        <v>#N/A</v>
      </c>
      <c r="BL782" s="35" t="e">
        <f t="shared" si="360"/>
        <v>#N/A</v>
      </c>
      <c r="BM782" s="35" t="e">
        <f t="shared" si="360"/>
        <v>#N/A</v>
      </c>
      <c r="BN782" s="35" t="e">
        <f t="shared" si="360"/>
        <v>#N/A</v>
      </c>
    </row>
    <row r="783" spans="3:66" hidden="1">
      <c r="C783" s="35" t="s">
        <v>1</v>
      </c>
      <c r="G783" s="35">
        <f>F777</f>
        <v>0</v>
      </c>
      <c r="H783" s="35">
        <f t="shared" si="357"/>
        <v>0</v>
      </c>
      <c r="I783" s="35">
        <f t="shared" si="357"/>
        <v>0</v>
      </c>
      <c r="J783" s="35">
        <f t="shared" si="357"/>
        <v>0</v>
      </c>
      <c r="K783" s="35">
        <f t="shared" si="357"/>
        <v>0</v>
      </c>
      <c r="L783" s="35">
        <f t="shared" si="357"/>
        <v>0</v>
      </c>
      <c r="M783" s="35">
        <f t="shared" si="357"/>
        <v>0</v>
      </c>
      <c r="N783" s="35">
        <f t="shared" si="357"/>
        <v>0</v>
      </c>
      <c r="O783" s="35" t="e">
        <f t="shared" si="357"/>
        <v>#N/A</v>
      </c>
      <c r="P783" s="35" t="e">
        <f t="shared" si="357"/>
        <v>#N/A</v>
      </c>
      <c r="Q783" s="35" t="e">
        <f t="shared" si="357"/>
        <v>#N/A</v>
      </c>
      <c r="R783" s="35" t="e">
        <f t="shared" si="357"/>
        <v>#N/A</v>
      </c>
      <c r="S783" s="35" t="e">
        <f t="shared" si="357"/>
        <v>#N/A</v>
      </c>
      <c r="T783" s="35" t="e">
        <f t="shared" si="357"/>
        <v>#N/A</v>
      </c>
      <c r="U783" s="35" t="e">
        <f t="shared" si="357"/>
        <v>#N/A</v>
      </c>
      <c r="V783" s="35" t="e">
        <f t="shared" si="357"/>
        <v>#N/A</v>
      </c>
      <c r="W783" s="35" t="e">
        <f t="shared" si="357"/>
        <v>#N/A</v>
      </c>
      <c r="X783" s="35" t="e">
        <f t="shared" si="358"/>
        <v>#N/A</v>
      </c>
      <c r="Y783" s="35" t="e">
        <f t="shared" si="358"/>
        <v>#N/A</v>
      </c>
      <c r="Z783" s="35" t="e">
        <f t="shared" si="358"/>
        <v>#N/A</v>
      </c>
      <c r="AA783" s="35" t="e">
        <f t="shared" si="358"/>
        <v>#N/A</v>
      </c>
      <c r="AB783" s="35" t="e">
        <f t="shared" si="358"/>
        <v>#N/A</v>
      </c>
      <c r="AC783" s="35" t="e">
        <f t="shared" si="358"/>
        <v>#N/A</v>
      </c>
      <c r="AD783" s="35" t="e">
        <f t="shared" si="358"/>
        <v>#N/A</v>
      </c>
      <c r="AE783" s="35" t="e">
        <f t="shared" si="358"/>
        <v>#N/A</v>
      </c>
      <c r="AF783" s="35" t="e">
        <f t="shared" si="358"/>
        <v>#N/A</v>
      </c>
      <c r="AG783" s="35" t="e">
        <f t="shared" si="358"/>
        <v>#N/A</v>
      </c>
      <c r="AH783" s="35" t="e">
        <f t="shared" si="358"/>
        <v>#N/A</v>
      </c>
      <c r="AI783" s="35" t="e">
        <f t="shared" si="358"/>
        <v>#N/A</v>
      </c>
      <c r="AJ783" s="35" t="e">
        <f t="shared" si="358"/>
        <v>#N/A</v>
      </c>
      <c r="AK783" s="35" t="e">
        <f t="shared" si="358"/>
        <v>#N/A</v>
      </c>
      <c r="AL783" s="35" t="e">
        <f t="shared" si="358"/>
        <v>#N/A</v>
      </c>
      <c r="AM783" s="35" t="e">
        <f t="shared" si="358"/>
        <v>#N/A</v>
      </c>
      <c r="AN783" s="35" t="e">
        <f t="shared" si="359"/>
        <v>#N/A</v>
      </c>
      <c r="AO783" s="35" t="e">
        <f t="shared" si="359"/>
        <v>#N/A</v>
      </c>
      <c r="AP783" s="35" t="e">
        <f t="shared" si="359"/>
        <v>#N/A</v>
      </c>
      <c r="AQ783" s="35" t="e">
        <f t="shared" si="359"/>
        <v>#N/A</v>
      </c>
      <c r="AR783" s="35" t="e">
        <f t="shared" si="359"/>
        <v>#N/A</v>
      </c>
      <c r="AS783" s="35" t="e">
        <f t="shared" si="359"/>
        <v>#N/A</v>
      </c>
      <c r="AT783" s="35" t="e">
        <f t="shared" si="359"/>
        <v>#N/A</v>
      </c>
      <c r="AU783" s="35" t="e">
        <f t="shared" si="359"/>
        <v>#N/A</v>
      </c>
      <c r="AV783" s="35" t="e">
        <f t="shared" si="359"/>
        <v>#N/A</v>
      </c>
      <c r="AW783" s="35" t="e">
        <f t="shared" si="359"/>
        <v>#N/A</v>
      </c>
      <c r="AX783" s="35" t="e">
        <f t="shared" si="359"/>
        <v>#N/A</v>
      </c>
      <c r="AY783" s="35" t="e">
        <f t="shared" si="359"/>
        <v>#N/A</v>
      </c>
      <c r="AZ783" s="35" t="e">
        <f t="shared" si="359"/>
        <v>#N/A</v>
      </c>
      <c r="BA783" s="35" t="e">
        <f t="shared" si="359"/>
        <v>#N/A</v>
      </c>
      <c r="BB783" s="35" t="e">
        <f t="shared" si="359"/>
        <v>#N/A</v>
      </c>
      <c r="BC783" s="35" t="e">
        <f t="shared" si="359"/>
        <v>#N/A</v>
      </c>
      <c r="BD783" s="35" t="e">
        <f t="shared" si="360"/>
        <v>#N/A</v>
      </c>
      <c r="BE783" s="35" t="e">
        <f t="shared" si="360"/>
        <v>#N/A</v>
      </c>
      <c r="BF783" s="35" t="e">
        <f t="shared" si="360"/>
        <v>#N/A</v>
      </c>
      <c r="BG783" s="35" t="e">
        <f t="shared" si="360"/>
        <v>#N/A</v>
      </c>
      <c r="BH783" s="35" t="e">
        <f t="shared" si="360"/>
        <v>#N/A</v>
      </c>
      <c r="BI783" s="35" t="e">
        <f t="shared" si="360"/>
        <v>#N/A</v>
      </c>
      <c r="BJ783" s="35" t="e">
        <f t="shared" si="360"/>
        <v>#N/A</v>
      </c>
      <c r="BK783" s="35" t="e">
        <f t="shared" si="360"/>
        <v>#N/A</v>
      </c>
      <c r="BL783" s="35" t="e">
        <f t="shared" si="360"/>
        <v>#N/A</v>
      </c>
      <c r="BM783" s="35" t="e">
        <f t="shared" si="360"/>
        <v>#N/A</v>
      </c>
      <c r="BN783" s="35" t="e">
        <f t="shared" si="360"/>
        <v>#N/A</v>
      </c>
    </row>
    <row r="784" spans="3:66" hidden="1">
      <c r="C784" s="35" t="s">
        <v>2</v>
      </c>
      <c r="G784" s="35">
        <f>F778</f>
        <v>0</v>
      </c>
      <c r="H784" s="35">
        <f t="shared" si="357"/>
        <v>0</v>
      </c>
      <c r="I784" s="35">
        <f t="shared" si="357"/>
        <v>0</v>
      </c>
      <c r="J784" s="35">
        <f t="shared" si="357"/>
        <v>0</v>
      </c>
      <c r="K784" s="35">
        <f t="shared" si="357"/>
        <v>0</v>
      </c>
      <c r="L784" s="35">
        <f t="shared" si="357"/>
        <v>0</v>
      </c>
      <c r="M784" s="35">
        <f t="shared" si="357"/>
        <v>0</v>
      </c>
      <c r="N784" s="35">
        <f t="shared" si="357"/>
        <v>0</v>
      </c>
      <c r="O784" s="35" t="e">
        <f t="shared" si="357"/>
        <v>#N/A</v>
      </c>
      <c r="P784" s="35" t="e">
        <f t="shared" si="357"/>
        <v>#N/A</v>
      </c>
      <c r="Q784" s="35" t="e">
        <f t="shared" si="357"/>
        <v>#N/A</v>
      </c>
      <c r="R784" s="35" t="e">
        <f t="shared" si="357"/>
        <v>#N/A</v>
      </c>
      <c r="S784" s="35" t="e">
        <f t="shared" si="357"/>
        <v>#N/A</v>
      </c>
      <c r="T784" s="35" t="e">
        <f t="shared" si="357"/>
        <v>#N/A</v>
      </c>
      <c r="U784" s="35" t="e">
        <f t="shared" si="357"/>
        <v>#N/A</v>
      </c>
      <c r="V784" s="35" t="e">
        <f t="shared" si="357"/>
        <v>#N/A</v>
      </c>
      <c r="W784" s="35" t="e">
        <f t="shared" si="357"/>
        <v>#N/A</v>
      </c>
      <c r="X784" s="35" t="e">
        <f t="shared" si="358"/>
        <v>#N/A</v>
      </c>
      <c r="Y784" s="35" t="e">
        <f t="shared" si="358"/>
        <v>#N/A</v>
      </c>
      <c r="Z784" s="35" t="e">
        <f t="shared" si="358"/>
        <v>#N/A</v>
      </c>
      <c r="AA784" s="35" t="e">
        <f t="shared" si="358"/>
        <v>#N/A</v>
      </c>
      <c r="AB784" s="35" t="e">
        <f t="shared" si="358"/>
        <v>#N/A</v>
      </c>
      <c r="AC784" s="35" t="e">
        <f t="shared" si="358"/>
        <v>#N/A</v>
      </c>
      <c r="AD784" s="35" t="e">
        <f t="shared" si="358"/>
        <v>#N/A</v>
      </c>
      <c r="AE784" s="35" t="e">
        <f t="shared" si="358"/>
        <v>#N/A</v>
      </c>
      <c r="AF784" s="35" t="e">
        <f t="shared" si="358"/>
        <v>#N/A</v>
      </c>
      <c r="AG784" s="35" t="e">
        <f t="shared" si="358"/>
        <v>#N/A</v>
      </c>
      <c r="AH784" s="35" t="e">
        <f t="shared" si="358"/>
        <v>#N/A</v>
      </c>
      <c r="AI784" s="35" t="e">
        <f t="shared" si="358"/>
        <v>#N/A</v>
      </c>
      <c r="AJ784" s="35" t="e">
        <f t="shared" si="358"/>
        <v>#N/A</v>
      </c>
      <c r="AK784" s="35" t="e">
        <f t="shared" si="358"/>
        <v>#N/A</v>
      </c>
      <c r="AL784" s="35" t="e">
        <f t="shared" si="358"/>
        <v>#N/A</v>
      </c>
      <c r="AM784" s="35" t="e">
        <f t="shared" si="358"/>
        <v>#N/A</v>
      </c>
      <c r="AN784" s="35" t="e">
        <f t="shared" si="359"/>
        <v>#N/A</v>
      </c>
      <c r="AO784" s="35" t="e">
        <f t="shared" si="359"/>
        <v>#N/A</v>
      </c>
      <c r="AP784" s="35" t="e">
        <f t="shared" si="359"/>
        <v>#N/A</v>
      </c>
      <c r="AQ784" s="35" t="e">
        <f t="shared" si="359"/>
        <v>#N/A</v>
      </c>
      <c r="AR784" s="35" t="e">
        <f t="shared" si="359"/>
        <v>#N/A</v>
      </c>
      <c r="AS784" s="35" t="e">
        <f t="shared" si="359"/>
        <v>#N/A</v>
      </c>
      <c r="AT784" s="35" t="e">
        <f t="shared" si="359"/>
        <v>#N/A</v>
      </c>
      <c r="AU784" s="35" t="e">
        <f t="shared" si="359"/>
        <v>#N/A</v>
      </c>
      <c r="AV784" s="35" t="e">
        <f t="shared" si="359"/>
        <v>#N/A</v>
      </c>
      <c r="AW784" s="35" t="e">
        <f t="shared" si="359"/>
        <v>#N/A</v>
      </c>
      <c r="AX784" s="35" t="e">
        <f t="shared" si="359"/>
        <v>#N/A</v>
      </c>
      <c r="AY784" s="35" t="e">
        <f t="shared" si="359"/>
        <v>#N/A</v>
      </c>
      <c r="AZ784" s="35" t="e">
        <f t="shared" si="359"/>
        <v>#N/A</v>
      </c>
      <c r="BA784" s="35" t="e">
        <f t="shared" si="359"/>
        <v>#N/A</v>
      </c>
      <c r="BB784" s="35" t="e">
        <f t="shared" si="359"/>
        <v>#N/A</v>
      </c>
      <c r="BC784" s="35" t="e">
        <f t="shared" si="359"/>
        <v>#N/A</v>
      </c>
      <c r="BD784" s="35" t="e">
        <f t="shared" si="360"/>
        <v>#N/A</v>
      </c>
      <c r="BE784" s="35" t="e">
        <f t="shared" si="360"/>
        <v>#N/A</v>
      </c>
      <c r="BF784" s="35" t="e">
        <f t="shared" si="360"/>
        <v>#N/A</v>
      </c>
      <c r="BG784" s="35" t="e">
        <f t="shared" si="360"/>
        <v>#N/A</v>
      </c>
      <c r="BH784" s="35" t="e">
        <f t="shared" si="360"/>
        <v>#N/A</v>
      </c>
      <c r="BI784" s="35" t="e">
        <f t="shared" si="360"/>
        <v>#N/A</v>
      </c>
      <c r="BJ784" s="35" t="e">
        <f t="shared" si="360"/>
        <v>#N/A</v>
      </c>
      <c r="BK784" s="35" t="e">
        <f t="shared" si="360"/>
        <v>#N/A</v>
      </c>
      <c r="BL784" s="35" t="e">
        <f t="shared" si="360"/>
        <v>#N/A</v>
      </c>
      <c r="BM784" s="35" t="e">
        <f t="shared" si="360"/>
        <v>#N/A</v>
      </c>
      <c r="BN784" s="35" t="e">
        <f t="shared" si="360"/>
        <v>#N/A</v>
      </c>
    </row>
    <row r="785" spans="1:67" hidden="1">
      <c r="C785" s="35" t="s">
        <v>13</v>
      </c>
      <c r="G785" s="35">
        <f>F779</f>
        <v>0</v>
      </c>
      <c r="H785" s="35">
        <f t="shared" si="357"/>
        <v>0</v>
      </c>
      <c r="I785" s="35">
        <f t="shared" si="357"/>
        <v>0</v>
      </c>
      <c r="J785" s="35">
        <f t="shared" si="357"/>
        <v>0</v>
      </c>
      <c r="K785" s="35">
        <f t="shared" si="357"/>
        <v>0</v>
      </c>
      <c r="L785" s="35">
        <f t="shared" si="357"/>
        <v>0</v>
      </c>
      <c r="M785" s="35">
        <f t="shared" si="357"/>
        <v>0</v>
      </c>
      <c r="N785" s="35">
        <f t="shared" si="357"/>
        <v>0</v>
      </c>
      <c r="O785" s="35" t="e">
        <f t="shared" si="357"/>
        <v>#N/A</v>
      </c>
      <c r="P785" s="35" t="e">
        <f t="shared" si="357"/>
        <v>#N/A</v>
      </c>
      <c r="Q785" s="35" t="e">
        <f t="shared" si="357"/>
        <v>#N/A</v>
      </c>
      <c r="R785" s="35" t="e">
        <f t="shared" si="357"/>
        <v>#N/A</v>
      </c>
      <c r="S785" s="35" t="e">
        <f t="shared" si="357"/>
        <v>#N/A</v>
      </c>
      <c r="T785" s="35" t="e">
        <f t="shared" si="357"/>
        <v>#N/A</v>
      </c>
      <c r="U785" s="35" t="e">
        <f t="shared" si="357"/>
        <v>#N/A</v>
      </c>
      <c r="V785" s="35" t="e">
        <f t="shared" si="357"/>
        <v>#N/A</v>
      </c>
      <c r="W785" s="35" t="e">
        <f t="shared" si="357"/>
        <v>#N/A</v>
      </c>
      <c r="X785" s="35" t="e">
        <f t="shared" si="358"/>
        <v>#N/A</v>
      </c>
      <c r="Y785" s="35" t="e">
        <f t="shared" si="358"/>
        <v>#N/A</v>
      </c>
      <c r="Z785" s="35" t="e">
        <f t="shared" si="358"/>
        <v>#N/A</v>
      </c>
      <c r="AA785" s="35" t="e">
        <f t="shared" si="358"/>
        <v>#N/A</v>
      </c>
      <c r="AB785" s="35" t="e">
        <f t="shared" si="358"/>
        <v>#N/A</v>
      </c>
      <c r="AC785" s="35" t="e">
        <f t="shared" si="358"/>
        <v>#N/A</v>
      </c>
      <c r="AD785" s="35" t="e">
        <f t="shared" si="358"/>
        <v>#N/A</v>
      </c>
      <c r="AE785" s="35" t="e">
        <f t="shared" si="358"/>
        <v>#N/A</v>
      </c>
      <c r="AF785" s="35" t="e">
        <f t="shared" si="358"/>
        <v>#N/A</v>
      </c>
      <c r="AG785" s="35" t="e">
        <f t="shared" si="358"/>
        <v>#N/A</v>
      </c>
      <c r="AH785" s="35" t="e">
        <f t="shared" si="358"/>
        <v>#N/A</v>
      </c>
      <c r="AI785" s="35" t="e">
        <f t="shared" si="358"/>
        <v>#N/A</v>
      </c>
      <c r="AJ785" s="35" t="e">
        <f t="shared" si="358"/>
        <v>#N/A</v>
      </c>
      <c r="AK785" s="35" t="e">
        <f t="shared" si="358"/>
        <v>#N/A</v>
      </c>
      <c r="AL785" s="35" t="e">
        <f t="shared" si="358"/>
        <v>#N/A</v>
      </c>
      <c r="AM785" s="35" t="e">
        <f t="shared" si="358"/>
        <v>#N/A</v>
      </c>
      <c r="AN785" s="35" t="e">
        <f t="shared" si="359"/>
        <v>#N/A</v>
      </c>
      <c r="AO785" s="35" t="e">
        <f t="shared" si="359"/>
        <v>#N/A</v>
      </c>
      <c r="AP785" s="35" t="e">
        <f t="shared" si="359"/>
        <v>#N/A</v>
      </c>
      <c r="AQ785" s="35" t="e">
        <f t="shared" si="359"/>
        <v>#N/A</v>
      </c>
      <c r="AR785" s="35" t="e">
        <f t="shared" si="359"/>
        <v>#N/A</v>
      </c>
      <c r="AS785" s="35" t="e">
        <f t="shared" si="359"/>
        <v>#N/A</v>
      </c>
      <c r="AT785" s="35" t="e">
        <f t="shared" si="359"/>
        <v>#N/A</v>
      </c>
      <c r="AU785" s="35" t="e">
        <f t="shared" si="359"/>
        <v>#N/A</v>
      </c>
      <c r="AV785" s="35" t="e">
        <f t="shared" si="359"/>
        <v>#N/A</v>
      </c>
      <c r="AW785" s="35" t="e">
        <f t="shared" si="359"/>
        <v>#N/A</v>
      </c>
      <c r="AX785" s="35" t="e">
        <f t="shared" si="359"/>
        <v>#N/A</v>
      </c>
      <c r="AY785" s="35" t="e">
        <f t="shared" si="359"/>
        <v>#N/A</v>
      </c>
      <c r="AZ785" s="35" t="e">
        <f t="shared" si="359"/>
        <v>#N/A</v>
      </c>
      <c r="BA785" s="35" t="e">
        <f t="shared" si="359"/>
        <v>#N/A</v>
      </c>
      <c r="BB785" s="35" t="e">
        <f t="shared" si="359"/>
        <v>#N/A</v>
      </c>
      <c r="BC785" s="35" t="e">
        <f t="shared" si="359"/>
        <v>#N/A</v>
      </c>
      <c r="BD785" s="35" t="e">
        <f t="shared" si="360"/>
        <v>#N/A</v>
      </c>
      <c r="BE785" s="35" t="e">
        <f t="shared" si="360"/>
        <v>#N/A</v>
      </c>
      <c r="BF785" s="35" t="e">
        <f t="shared" si="360"/>
        <v>#N/A</v>
      </c>
      <c r="BG785" s="35" t="e">
        <f t="shared" si="360"/>
        <v>#N/A</v>
      </c>
      <c r="BH785" s="35" t="e">
        <f t="shared" si="360"/>
        <v>#N/A</v>
      </c>
      <c r="BI785" s="35" t="e">
        <f t="shared" si="360"/>
        <v>#N/A</v>
      </c>
      <c r="BJ785" s="35" t="e">
        <f t="shared" si="360"/>
        <v>#N/A</v>
      </c>
      <c r="BK785" s="35" t="e">
        <f t="shared" si="360"/>
        <v>#N/A</v>
      </c>
      <c r="BL785" s="35" t="e">
        <f t="shared" si="360"/>
        <v>#N/A</v>
      </c>
      <c r="BM785" s="35" t="e">
        <f t="shared" si="360"/>
        <v>#N/A</v>
      </c>
      <c r="BN785" s="35" t="e">
        <f t="shared" si="360"/>
        <v>#N/A</v>
      </c>
    </row>
    <row r="786" spans="1:67" hidden="1"/>
    <row r="787" spans="1:67" hidden="1">
      <c r="C787" s="35" t="s">
        <v>12</v>
      </c>
      <c r="H787" s="35">
        <f>G781</f>
        <v>0</v>
      </c>
      <c r="I787" s="35">
        <f t="shared" ref="I787:X791" si="361">H781</f>
        <v>0</v>
      </c>
      <c r="J787" s="35">
        <f t="shared" si="361"/>
        <v>0</v>
      </c>
      <c r="K787" s="35">
        <f t="shared" si="361"/>
        <v>0</v>
      </c>
      <c r="L787" s="35">
        <f t="shared" si="361"/>
        <v>0</v>
      </c>
      <c r="M787" s="35">
        <f t="shared" si="361"/>
        <v>0</v>
      </c>
      <c r="N787" s="35">
        <f t="shared" si="361"/>
        <v>0</v>
      </c>
      <c r="O787" s="35">
        <f t="shared" si="361"/>
        <v>0</v>
      </c>
      <c r="P787" s="35">
        <f t="shared" si="361"/>
        <v>0</v>
      </c>
      <c r="Q787" s="35" t="e">
        <f t="shared" si="361"/>
        <v>#N/A</v>
      </c>
      <c r="R787" s="35" t="e">
        <f t="shared" si="361"/>
        <v>#N/A</v>
      </c>
      <c r="S787" s="35" t="e">
        <f t="shared" si="361"/>
        <v>#N/A</v>
      </c>
      <c r="T787" s="35" t="e">
        <f t="shared" si="361"/>
        <v>#N/A</v>
      </c>
      <c r="U787" s="35" t="e">
        <f t="shared" si="361"/>
        <v>#N/A</v>
      </c>
      <c r="V787" s="35" t="e">
        <f t="shared" si="361"/>
        <v>#N/A</v>
      </c>
      <c r="W787" s="35" t="e">
        <f t="shared" si="361"/>
        <v>#N/A</v>
      </c>
      <c r="X787" s="35" t="e">
        <f t="shared" si="361"/>
        <v>#N/A</v>
      </c>
      <c r="Y787" s="35" t="e">
        <f t="shared" ref="Y787:AN791" si="362">X781</f>
        <v>#N/A</v>
      </c>
      <c r="Z787" s="35" t="e">
        <f t="shared" si="362"/>
        <v>#N/A</v>
      </c>
      <c r="AA787" s="35" t="e">
        <f t="shared" si="362"/>
        <v>#N/A</v>
      </c>
      <c r="AB787" s="35" t="e">
        <f t="shared" si="362"/>
        <v>#N/A</v>
      </c>
      <c r="AC787" s="35" t="e">
        <f t="shared" si="362"/>
        <v>#N/A</v>
      </c>
      <c r="AD787" s="35" t="e">
        <f t="shared" si="362"/>
        <v>#N/A</v>
      </c>
      <c r="AE787" s="35" t="e">
        <f t="shared" si="362"/>
        <v>#N/A</v>
      </c>
      <c r="AF787" s="35" t="e">
        <f t="shared" si="362"/>
        <v>#N/A</v>
      </c>
      <c r="AG787" s="35" t="e">
        <f t="shared" si="362"/>
        <v>#N/A</v>
      </c>
      <c r="AH787" s="35" t="e">
        <f t="shared" si="362"/>
        <v>#N/A</v>
      </c>
      <c r="AI787" s="35" t="e">
        <f t="shared" si="362"/>
        <v>#N/A</v>
      </c>
      <c r="AJ787" s="35" t="e">
        <f t="shared" si="362"/>
        <v>#N/A</v>
      </c>
      <c r="AK787" s="35" t="e">
        <f t="shared" si="362"/>
        <v>#N/A</v>
      </c>
      <c r="AL787" s="35" t="e">
        <f t="shared" si="362"/>
        <v>#N/A</v>
      </c>
      <c r="AM787" s="35" t="e">
        <f t="shared" si="362"/>
        <v>#N/A</v>
      </c>
      <c r="AN787" s="35" t="e">
        <f t="shared" si="362"/>
        <v>#N/A</v>
      </c>
      <c r="AO787" s="35" t="e">
        <f t="shared" ref="AO787:BD791" si="363">AN781</f>
        <v>#N/A</v>
      </c>
      <c r="AP787" s="35" t="e">
        <f t="shared" si="363"/>
        <v>#N/A</v>
      </c>
      <c r="AQ787" s="35" t="e">
        <f t="shared" si="363"/>
        <v>#N/A</v>
      </c>
      <c r="AR787" s="35" t="e">
        <f t="shared" si="363"/>
        <v>#N/A</v>
      </c>
      <c r="AS787" s="35" t="e">
        <f t="shared" si="363"/>
        <v>#N/A</v>
      </c>
      <c r="AT787" s="35" t="e">
        <f t="shared" si="363"/>
        <v>#N/A</v>
      </c>
      <c r="AU787" s="35" t="e">
        <f t="shared" si="363"/>
        <v>#N/A</v>
      </c>
      <c r="AV787" s="35" t="e">
        <f t="shared" si="363"/>
        <v>#N/A</v>
      </c>
      <c r="AW787" s="35" t="e">
        <f t="shared" si="363"/>
        <v>#N/A</v>
      </c>
      <c r="AX787" s="35" t="e">
        <f t="shared" si="363"/>
        <v>#N/A</v>
      </c>
      <c r="AY787" s="35" t="e">
        <f t="shared" si="363"/>
        <v>#N/A</v>
      </c>
      <c r="AZ787" s="35" t="e">
        <f t="shared" si="363"/>
        <v>#N/A</v>
      </c>
      <c r="BA787" s="35" t="e">
        <f t="shared" si="363"/>
        <v>#N/A</v>
      </c>
      <c r="BB787" s="35" t="e">
        <f t="shared" si="363"/>
        <v>#N/A</v>
      </c>
      <c r="BC787" s="35" t="e">
        <f t="shared" si="363"/>
        <v>#N/A</v>
      </c>
      <c r="BD787" s="35" t="e">
        <f t="shared" si="363"/>
        <v>#N/A</v>
      </c>
      <c r="BE787" s="35" t="e">
        <f t="shared" ref="BE787:BN791" si="364">BD781</f>
        <v>#N/A</v>
      </c>
      <c r="BF787" s="35" t="e">
        <f t="shared" si="364"/>
        <v>#N/A</v>
      </c>
      <c r="BG787" s="35" t="e">
        <f t="shared" si="364"/>
        <v>#N/A</v>
      </c>
      <c r="BH787" s="35" t="e">
        <f t="shared" si="364"/>
        <v>#N/A</v>
      </c>
      <c r="BI787" s="35" t="e">
        <f t="shared" si="364"/>
        <v>#N/A</v>
      </c>
      <c r="BJ787" s="35" t="e">
        <f t="shared" si="364"/>
        <v>#N/A</v>
      </c>
      <c r="BK787" s="35" t="e">
        <f t="shared" si="364"/>
        <v>#N/A</v>
      </c>
      <c r="BL787" s="35" t="e">
        <f t="shared" si="364"/>
        <v>#N/A</v>
      </c>
      <c r="BM787" s="35" t="e">
        <f t="shared" si="364"/>
        <v>#N/A</v>
      </c>
      <c r="BN787" s="35" t="e">
        <f t="shared" si="364"/>
        <v>#N/A</v>
      </c>
    </row>
    <row r="788" spans="1:67" hidden="1">
      <c r="C788" s="35" t="s">
        <v>0</v>
      </c>
      <c r="H788" s="35">
        <f>G782</f>
        <v>0</v>
      </c>
      <c r="I788" s="35">
        <f t="shared" si="361"/>
        <v>0</v>
      </c>
      <c r="J788" s="35">
        <f t="shared" si="361"/>
        <v>0</v>
      </c>
      <c r="K788" s="35">
        <f t="shared" si="361"/>
        <v>0</v>
      </c>
      <c r="L788" s="35">
        <f t="shared" si="361"/>
        <v>0</v>
      </c>
      <c r="M788" s="35">
        <f t="shared" si="361"/>
        <v>0</v>
      </c>
      <c r="N788" s="35">
        <f t="shared" si="361"/>
        <v>0</v>
      </c>
      <c r="O788" s="35">
        <f t="shared" si="361"/>
        <v>0</v>
      </c>
      <c r="P788" s="35" t="e">
        <f t="shared" si="361"/>
        <v>#N/A</v>
      </c>
      <c r="Q788" s="35" t="e">
        <f t="shared" si="361"/>
        <v>#N/A</v>
      </c>
      <c r="R788" s="35" t="e">
        <f t="shared" si="361"/>
        <v>#N/A</v>
      </c>
      <c r="S788" s="35" t="e">
        <f t="shared" si="361"/>
        <v>#N/A</v>
      </c>
      <c r="T788" s="35" t="e">
        <f t="shared" si="361"/>
        <v>#N/A</v>
      </c>
      <c r="U788" s="35" t="e">
        <f t="shared" si="361"/>
        <v>#N/A</v>
      </c>
      <c r="V788" s="35" t="e">
        <f t="shared" si="361"/>
        <v>#N/A</v>
      </c>
      <c r="W788" s="35" t="e">
        <f t="shared" si="361"/>
        <v>#N/A</v>
      </c>
      <c r="X788" s="35" t="e">
        <f t="shared" si="361"/>
        <v>#N/A</v>
      </c>
      <c r="Y788" s="35" t="e">
        <f t="shared" si="362"/>
        <v>#N/A</v>
      </c>
      <c r="Z788" s="35" t="e">
        <f t="shared" si="362"/>
        <v>#N/A</v>
      </c>
      <c r="AA788" s="35" t="e">
        <f t="shared" si="362"/>
        <v>#N/A</v>
      </c>
      <c r="AB788" s="35" t="e">
        <f t="shared" si="362"/>
        <v>#N/A</v>
      </c>
      <c r="AC788" s="35" t="e">
        <f t="shared" si="362"/>
        <v>#N/A</v>
      </c>
      <c r="AD788" s="35" t="e">
        <f t="shared" si="362"/>
        <v>#N/A</v>
      </c>
      <c r="AE788" s="35" t="e">
        <f t="shared" si="362"/>
        <v>#N/A</v>
      </c>
      <c r="AF788" s="35" t="e">
        <f t="shared" si="362"/>
        <v>#N/A</v>
      </c>
      <c r="AG788" s="35" t="e">
        <f t="shared" si="362"/>
        <v>#N/A</v>
      </c>
      <c r="AH788" s="35" t="e">
        <f t="shared" si="362"/>
        <v>#N/A</v>
      </c>
      <c r="AI788" s="35" t="e">
        <f t="shared" si="362"/>
        <v>#N/A</v>
      </c>
      <c r="AJ788" s="35" t="e">
        <f t="shared" si="362"/>
        <v>#N/A</v>
      </c>
      <c r="AK788" s="35" t="e">
        <f t="shared" si="362"/>
        <v>#N/A</v>
      </c>
      <c r="AL788" s="35" t="e">
        <f t="shared" si="362"/>
        <v>#N/A</v>
      </c>
      <c r="AM788" s="35" t="e">
        <f t="shared" si="362"/>
        <v>#N/A</v>
      </c>
      <c r="AN788" s="35" t="e">
        <f t="shared" si="362"/>
        <v>#N/A</v>
      </c>
      <c r="AO788" s="35" t="e">
        <f t="shared" si="363"/>
        <v>#N/A</v>
      </c>
      <c r="AP788" s="35" t="e">
        <f t="shared" si="363"/>
        <v>#N/A</v>
      </c>
      <c r="AQ788" s="35" t="e">
        <f t="shared" si="363"/>
        <v>#N/A</v>
      </c>
      <c r="AR788" s="35" t="e">
        <f t="shared" si="363"/>
        <v>#N/A</v>
      </c>
      <c r="AS788" s="35" t="e">
        <f t="shared" si="363"/>
        <v>#N/A</v>
      </c>
      <c r="AT788" s="35" t="e">
        <f t="shared" si="363"/>
        <v>#N/A</v>
      </c>
      <c r="AU788" s="35" t="e">
        <f t="shared" si="363"/>
        <v>#N/A</v>
      </c>
      <c r="AV788" s="35" t="e">
        <f t="shared" si="363"/>
        <v>#N/A</v>
      </c>
      <c r="AW788" s="35" t="e">
        <f t="shared" si="363"/>
        <v>#N/A</v>
      </c>
      <c r="AX788" s="35" t="e">
        <f t="shared" si="363"/>
        <v>#N/A</v>
      </c>
      <c r="AY788" s="35" t="e">
        <f t="shared" si="363"/>
        <v>#N/A</v>
      </c>
      <c r="AZ788" s="35" t="e">
        <f t="shared" si="363"/>
        <v>#N/A</v>
      </c>
      <c r="BA788" s="35" t="e">
        <f t="shared" si="363"/>
        <v>#N/A</v>
      </c>
      <c r="BB788" s="35" t="e">
        <f t="shared" si="363"/>
        <v>#N/A</v>
      </c>
      <c r="BC788" s="35" t="e">
        <f t="shared" si="363"/>
        <v>#N/A</v>
      </c>
      <c r="BD788" s="35" t="e">
        <f t="shared" si="363"/>
        <v>#N/A</v>
      </c>
      <c r="BE788" s="35" t="e">
        <f t="shared" si="364"/>
        <v>#N/A</v>
      </c>
      <c r="BF788" s="35" t="e">
        <f t="shared" si="364"/>
        <v>#N/A</v>
      </c>
      <c r="BG788" s="35" t="e">
        <f t="shared" si="364"/>
        <v>#N/A</v>
      </c>
      <c r="BH788" s="35" t="e">
        <f t="shared" si="364"/>
        <v>#N/A</v>
      </c>
      <c r="BI788" s="35" t="e">
        <f t="shared" si="364"/>
        <v>#N/A</v>
      </c>
      <c r="BJ788" s="35" t="e">
        <f t="shared" si="364"/>
        <v>#N/A</v>
      </c>
      <c r="BK788" s="35" t="e">
        <f t="shared" si="364"/>
        <v>#N/A</v>
      </c>
      <c r="BL788" s="35" t="e">
        <f t="shared" si="364"/>
        <v>#N/A</v>
      </c>
      <c r="BM788" s="35" t="e">
        <f t="shared" si="364"/>
        <v>#N/A</v>
      </c>
      <c r="BN788" s="35" t="e">
        <f t="shared" si="364"/>
        <v>#N/A</v>
      </c>
    </row>
    <row r="789" spans="1:67" hidden="1">
      <c r="C789" s="35" t="s">
        <v>1</v>
      </c>
      <c r="H789" s="35">
        <f>G783</f>
        <v>0</v>
      </c>
      <c r="I789" s="35">
        <f t="shared" si="361"/>
        <v>0</v>
      </c>
      <c r="J789" s="35">
        <f t="shared" si="361"/>
        <v>0</v>
      </c>
      <c r="K789" s="35">
        <f t="shared" si="361"/>
        <v>0</v>
      </c>
      <c r="L789" s="35">
        <f t="shared" si="361"/>
        <v>0</v>
      </c>
      <c r="M789" s="35">
        <f t="shared" si="361"/>
        <v>0</v>
      </c>
      <c r="N789" s="35">
        <f t="shared" si="361"/>
        <v>0</v>
      </c>
      <c r="O789" s="35">
        <f t="shared" si="361"/>
        <v>0</v>
      </c>
      <c r="P789" s="35" t="e">
        <f t="shared" si="361"/>
        <v>#N/A</v>
      </c>
      <c r="Q789" s="35" t="e">
        <f t="shared" si="361"/>
        <v>#N/A</v>
      </c>
      <c r="R789" s="35" t="e">
        <f t="shared" si="361"/>
        <v>#N/A</v>
      </c>
      <c r="S789" s="35" t="e">
        <f t="shared" si="361"/>
        <v>#N/A</v>
      </c>
      <c r="T789" s="35" t="e">
        <f t="shared" si="361"/>
        <v>#N/A</v>
      </c>
      <c r="U789" s="35" t="e">
        <f t="shared" si="361"/>
        <v>#N/A</v>
      </c>
      <c r="V789" s="35" t="e">
        <f t="shared" si="361"/>
        <v>#N/A</v>
      </c>
      <c r="W789" s="35" t="e">
        <f t="shared" si="361"/>
        <v>#N/A</v>
      </c>
      <c r="X789" s="35" t="e">
        <f t="shared" si="361"/>
        <v>#N/A</v>
      </c>
      <c r="Y789" s="35" t="e">
        <f t="shared" si="362"/>
        <v>#N/A</v>
      </c>
      <c r="Z789" s="35" t="e">
        <f t="shared" si="362"/>
        <v>#N/A</v>
      </c>
      <c r="AA789" s="35" t="e">
        <f t="shared" si="362"/>
        <v>#N/A</v>
      </c>
      <c r="AB789" s="35" t="e">
        <f t="shared" si="362"/>
        <v>#N/A</v>
      </c>
      <c r="AC789" s="35" t="e">
        <f t="shared" si="362"/>
        <v>#N/A</v>
      </c>
      <c r="AD789" s="35" t="e">
        <f t="shared" si="362"/>
        <v>#N/A</v>
      </c>
      <c r="AE789" s="35" t="e">
        <f t="shared" si="362"/>
        <v>#N/A</v>
      </c>
      <c r="AF789" s="35" t="e">
        <f t="shared" si="362"/>
        <v>#N/A</v>
      </c>
      <c r="AG789" s="35" t="e">
        <f t="shared" si="362"/>
        <v>#N/A</v>
      </c>
      <c r="AH789" s="35" t="e">
        <f t="shared" si="362"/>
        <v>#N/A</v>
      </c>
      <c r="AI789" s="35" t="e">
        <f t="shared" si="362"/>
        <v>#N/A</v>
      </c>
      <c r="AJ789" s="35" t="e">
        <f t="shared" si="362"/>
        <v>#N/A</v>
      </c>
      <c r="AK789" s="35" t="e">
        <f t="shared" si="362"/>
        <v>#N/A</v>
      </c>
      <c r="AL789" s="35" t="e">
        <f t="shared" si="362"/>
        <v>#N/A</v>
      </c>
      <c r="AM789" s="35" t="e">
        <f t="shared" si="362"/>
        <v>#N/A</v>
      </c>
      <c r="AN789" s="35" t="e">
        <f t="shared" si="362"/>
        <v>#N/A</v>
      </c>
      <c r="AO789" s="35" t="e">
        <f t="shared" si="363"/>
        <v>#N/A</v>
      </c>
      <c r="AP789" s="35" t="e">
        <f t="shared" si="363"/>
        <v>#N/A</v>
      </c>
      <c r="AQ789" s="35" t="e">
        <f t="shared" si="363"/>
        <v>#N/A</v>
      </c>
      <c r="AR789" s="35" t="e">
        <f t="shared" si="363"/>
        <v>#N/A</v>
      </c>
      <c r="AS789" s="35" t="e">
        <f t="shared" si="363"/>
        <v>#N/A</v>
      </c>
      <c r="AT789" s="35" t="e">
        <f t="shared" si="363"/>
        <v>#N/A</v>
      </c>
      <c r="AU789" s="35" t="e">
        <f t="shared" si="363"/>
        <v>#N/A</v>
      </c>
      <c r="AV789" s="35" t="e">
        <f t="shared" si="363"/>
        <v>#N/A</v>
      </c>
      <c r="AW789" s="35" t="e">
        <f t="shared" si="363"/>
        <v>#N/A</v>
      </c>
      <c r="AX789" s="35" t="e">
        <f t="shared" si="363"/>
        <v>#N/A</v>
      </c>
      <c r="AY789" s="35" t="e">
        <f t="shared" si="363"/>
        <v>#N/A</v>
      </c>
      <c r="AZ789" s="35" t="e">
        <f t="shared" si="363"/>
        <v>#N/A</v>
      </c>
      <c r="BA789" s="35" t="e">
        <f t="shared" si="363"/>
        <v>#N/A</v>
      </c>
      <c r="BB789" s="35" t="e">
        <f t="shared" si="363"/>
        <v>#N/A</v>
      </c>
      <c r="BC789" s="35" t="e">
        <f t="shared" si="363"/>
        <v>#N/A</v>
      </c>
      <c r="BD789" s="35" t="e">
        <f t="shared" si="363"/>
        <v>#N/A</v>
      </c>
      <c r="BE789" s="35" t="e">
        <f t="shared" si="364"/>
        <v>#N/A</v>
      </c>
      <c r="BF789" s="35" t="e">
        <f t="shared" si="364"/>
        <v>#N/A</v>
      </c>
      <c r="BG789" s="35" t="e">
        <f t="shared" si="364"/>
        <v>#N/A</v>
      </c>
      <c r="BH789" s="35" t="e">
        <f t="shared" si="364"/>
        <v>#N/A</v>
      </c>
      <c r="BI789" s="35" t="e">
        <f t="shared" si="364"/>
        <v>#N/A</v>
      </c>
      <c r="BJ789" s="35" t="e">
        <f t="shared" si="364"/>
        <v>#N/A</v>
      </c>
      <c r="BK789" s="35" t="e">
        <f t="shared" si="364"/>
        <v>#N/A</v>
      </c>
      <c r="BL789" s="35" t="e">
        <f t="shared" si="364"/>
        <v>#N/A</v>
      </c>
      <c r="BM789" s="35" t="e">
        <f t="shared" si="364"/>
        <v>#N/A</v>
      </c>
      <c r="BN789" s="35" t="e">
        <f t="shared" si="364"/>
        <v>#N/A</v>
      </c>
    </row>
    <row r="790" spans="1:67" hidden="1">
      <c r="C790" s="35" t="s">
        <v>2</v>
      </c>
      <c r="H790" s="35">
        <f>G784</f>
        <v>0</v>
      </c>
      <c r="I790" s="35">
        <f t="shared" si="361"/>
        <v>0</v>
      </c>
      <c r="J790" s="35">
        <f t="shared" si="361"/>
        <v>0</v>
      </c>
      <c r="K790" s="35">
        <f t="shared" si="361"/>
        <v>0</v>
      </c>
      <c r="L790" s="35">
        <f t="shared" si="361"/>
        <v>0</v>
      </c>
      <c r="M790" s="35">
        <f t="shared" si="361"/>
        <v>0</v>
      </c>
      <c r="N790" s="35">
        <f t="shared" si="361"/>
        <v>0</v>
      </c>
      <c r="O790" s="35">
        <f t="shared" si="361"/>
        <v>0</v>
      </c>
      <c r="P790" s="35" t="e">
        <f t="shared" si="361"/>
        <v>#N/A</v>
      </c>
      <c r="Q790" s="35" t="e">
        <f t="shared" si="361"/>
        <v>#N/A</v>
      </c>
      <c r="R790" s="35" t="e">
        <f t="shared" si="361"/>
        <v>#N/A</v>
      </c>
      <c r="S790" s="35" t="e">
        <f t="shared" si="361"/>
        <v>#N/A</v>
      </c>
      <c r="T790" s="35" t="e">
        <f t="shared" si="361"/>
        <v>#N/A</v>
      </c>
      <c r="U790" s="35" t="e">
        <f t="shared" si="361"/>
        <v>#N/A</v>
      </c>
      <c r="V790" s="35" t="e">
        <f t="shared" si="361"/>
        <v>#N/A</v>
      </c>
      <c r="W790" s="35" t="e">
        <f t="shared" si="361"/>
        <v>#N/A</v>
      </c>
      <c r="X790" s="35" t="e">
        <f t="shared" si="361"/>
        <v>#N/A</v>
      </c>
      <c r="Y790" s="35" t="e">
        <f t="shared" si="362"/>
        <v>#N/A</v>
      </c>
      <c r="Z790" s="35" t="e">
        <f t="shared" si="362"/>
        <v>#N/A</v>
      </c>
      <c r="AA790" s="35" t="e">
        <f t="shared" si="362"/>
        <v>#N/A</v>
      </c>
      <c r="AB790" s="35" t="e">
        <f t="shared" si="362"/>
        <v>#N/A</v>
      </c>
      <c r="AC790" s="35" t="e">
        <f t="shared" si="362"/>
        <v>#N/A</v>
      </c>
      <c r="AD790" s="35" t="e">
        <f t="shared" si="362"/>
        <v>#N/A</v>
      </c>
      <c r="AE790" s="35" t="e">
        <f t="shared" si="362"/>
        <v>#N/A</v>
      </c>
      <c r="AF790" s="35" t="e">
        <f t="shared" si="362"/>
        <v>#N/A</v>
      </c>
      <c r="AG790" s="35" t="e">
        <f t="shared" si="362"/>
        <v>#N/A</v>
      </c>
      <c r="AH790" s="35" t="e">
        <f t="shared" si="362"/>
        <v>#N/A</v>
      </c>
      <c r="AI790" s="35" t="e">
        <f t="shared" si="362"/>
        <v>#N/A</v>
      </c>
      <c r="AJ790" s="35" t="e">
        <f t="shared" si="362"/>
        <v>#N/A</v>
      </c>
      <c r="AK790" s="35" t="e">
        <f t="shared" si="362"/>
        <v>#N/A</v>
      </c>
      <c r="AL790" s="35" t="e">
        <f t="shared" si="362"/>
        <v>#N/A</v>
      </c>
      <c r="AM790" s="35" t="e">
        <f t="shared" si="362"/>
        <v>#N/A</v>
      </c>
      <c r="AN790" s="35" t="e">
        <f t="shared" si="362"/>
        <v>#N/A</v>
      </c>
      <c r="AO790" s="35" t="e">
        <f t="shared" si="363"/>
        <v>#N/A</v>
      </c>
      <c r="AP790" s="35" t="e">
        <f t="shared" si="363"/>
        <v>#N/A</v>
      </c>
      <c r="AQ790" s="35" t="e">
        <f t="shared" si="363"/>
        <v>#N/A</v>
      </c>
      <c r="AR790" s="35" t="e">
        <f t="shared" si="363"/>
        <v>#N/A</v>
      </c>
      <c r="AS790" s="35" t="e">
        <f t="shared" si="363"/>
        <v>#N/A</v>
      </c>
      <c r="AT790" s="35" t="e">
        <f t="shared" si="363"/>
        <v>#N/A</v>
      </c>
      <c r="AU790" s="35" t="e">
        <f t="shared" si="363"/>
        <v>#N/A</v>
      </c>
      <c r="AV790" s="35" t="e">
        <f t="shared" si="363"/>
        <v>#N/A</v>
      </c>
      <c r="AW790" s="35" t="e">
        <f t="shared" si="363"/>
        <v>#N/A</v>
      </c>
      <c r="AX790" s="35" t="e">
        <f t="shared" si="363"/>
        <v>#N/A</v>
      </c>
      <c r="AY790" s="35" t="e">
        <f t="shared" si="363"/>
        <v>#N/A</v>
      </c>
      <c r="AZ790" s="35" t="e">
        <f t="shared" si="363"/>
        <v>#N/A</v>
      </c>
      <c r="BA790" s="35" t="e">
        <f t="shared" si="363"/>
        <v>#N/A</v>
      </c>
      <c r="BB790" s="35" t="e">
        <f t="shared" si="363"/>
        <v>#N/A</v>
      </c>
      <c r="BC790" s="35" t="e">
        <f t="shared" si="363"/>
        <v>#N/A</v>
      </c>
      <c r="BD790" s="35" t="e">
        <f t="shared" si="363"/>
        <v>#N/A</v>
      </c>
      <c r="BE790" s="35" t="e">
        <f t="shared" si="364"/>
        <v>#N/A</v>
      </c>
      <c r="BF790" s="35" t="e">
        <f t="shared" si="364"/>
        <v>#N/A</v>
      </c>
      <c r="BG790" s="35" t="e">
        <f t="shared" si="364"/>
        <v>#N/A</v>
      </c>
      <c r="BH790" s="35" t="e">
        <f t="shared" si="364"/>
        <v>#N/A</v>
      </c>
      <c r="BI790" s="35" t="e">
        <f t="shared" si="364"/>
        <v>#N/A</v>
      </c>
      <c r="BJ790" s="35" t="e">
        <f t="shared" si="364"/>
        <v>#N/A</v>
      </c>
      <c r="BK790" s="35" t="e">
        <f t="shared" si="364"/>
        <v>#N/A</v>
      </c>
      <c r="BL790" s="35" t="e">
        <f t="shared" si="364"/>
        <v>#N/A</v>
      </c>
      <c r="BM790" s="35" t="e">
        <f t="shared" si="364"/>
        <v>#N/A</v>
      </c>
      <c r="BN790" s="35" t="e">
        <f t="shared" si="364"/>
        <v>#N/A</v>
      </c>
    </row>
    <row r="791" spans="1:67" hidden="1">
      <c r="C791" s="35" t="s">
        <v>13</v>
      </c>
      <c r="H791" s="35">
        <f>G785</f>
        <v>0</v>
      </c>
      <c r="I791" s="35">
        <f t="shared" si="361"/>
        <v>0</v>
      </c>
      <c r="J791" s="35">
        <f t="shared" si="361"/>
        <v>0</v>
      </c>
      <c r="K791" s="35">
        <f t="shared" si="361"/>
        <v>0</v>
      </c>
      <c r="L791" s="35">
        <f t="shared" si="361"/>
        <v>0</v>
      </c>
      <c r="M791" s="35">
        <f t="shared" si="361"/>
        <v>0</v>
      </c>
      <c r="N791" s="35">
        <f t="shared" si="361"/>
        <v>0</v>
      </c>
      <c r="O791" s="35">
        <f t="shared" si="361"/>
        <v>0</v>
      </c>
      <c r="P791" s="35" t="e">
        <f t="shared" si="361"/>
        <v>#N/A</v>
      </c>
      <c r="Q791" s="35" t="e">
        <f t="shared" si="361"/>
        <v>#N/A</v>
      </c>
      <c r="R791" s="35" t="e">
        <f t="shared" si="361"/>
        <v>#N/A</v>
      </c>
      <c r="S791" s="35" t="e">
        <f t="shared" si="361"/>
        <v>#N/A</v>
      </c>
      <c r="T791" s="35" t="e">
        <f t="shared" si="361"/>
        <v>#N/A</v>
      </c>
      <c r="U791" s="35" t="e">
        <f t="shared" si="361"/>
        <v>#N/A</v>
      </c>
      <c r="V791" s="35" t="e">
        <f t="shared" si="361"/>
        <v>#N/A</v>
      </c>
      <c r="W791" s="35" t="e">
        <f t="shared" si="361"/>
        <v>#N/A</v>
      </c>
      <c r="X791" s="35" t="e">
        <f t="shared" si="361"/>
        <v>#N/A</v>
      </c>
      <c r="Y791" s="35" t="e">
        <f t="shared" si="362"/>
        <v>#N/A</v>
      </c>
      <c r="Z791" s="35" t="e">
        <f t="shared" si="362"/>
        <v>#N/A</v>
      </c>
      <c r="AA791" s="35" t="e">
        <f t="shared" si="362"/>
        <v>#N/A</v>
      </c>
      <c r="AB791" s="35" t="e">
        <f t="shared" si="362"/>
        <v>#N/A</v>
      </c>
      <c r="AC791" s="35" t="e">
        <f t="shared" si="362"/>
        <v>#N/A</v>
      </c>
      <c r="AD791" s="35" t="e">
        <f t="shared" si="362"/>
        <v>#N/A</v>
      </c>
      <c r="AE791" s="35" t="e">
        <f t="shared" si="362"/>
        <v>#N/A</v>
      </c>
      <c r="AF791" s="35" t="e">
        <f t="shared" si="362"/>
        <v>#N/A</v>
      </c>
      <c r="AG791" s="35" t="e">
        <f t="shared" si="362"/>
        <v>#N/A</v>
      </c>
      <c r="AH791" s="35" t="e">
        <f t="shared" si="362"/>
        <v>#N/A</v>
      </c>
      <c r="AI791" s="35" t="e">
        <f t="shared" si="362"/>
        <v>#N/A</v>
      </c>
      <c r="AJ791" s="35" t="e">
        <f t="shared" si="362"/>
        <v>#N/A</v>
      </c>
      <c r="AK791" s="35" t="e">
        <f t="shared" si="362"/>
        <v>#N/A</v>
      </c>
      <c r="AL791" s="35" t="e">
        <f t="shared" si="362"/>
        <v>#N/A</v>
      </c>
      <c r="AM791" s="35" t="e">
        <f t="shared" si="362"/>
        <v>#N/A</v>
      </c>
      <c r="AN791" s="35" t="e">
        <f t="shared" si="362"/>
        <v>#N/A</v>
      </c>
      <c r="AO791" s="35" t="e">
        <f t="shared" si="363"/>
        <v>#N/A</v>
      </c>
      <c r="AP791" s="35" t="e">
        <f t="shared" si="363"/>
        <v>#N/A</v>
      </c>
      <c r="AQ791" s="35" t="e">
        <f t="shared" si="363"/>
        <v>#N/A</v>
      </c>
      <c r="AR791" s="35" t="e">
        <f t="shared" si="363"/>
        <v>#N/A</v>
      </c>
      <c r="AS791" s="35" t="e">
        <f t="shared" si="363"/>
        <v>#N/A</v>
      </c>
      <c r="AT791" s="35" t="e">
        <f t="shared" si="363"/>
        <v>#N/A</v>
      </c>
      <c r="AU791" s="35" t="e">
        <f t="shared" si="363"/>
        <v>#N/A</v>
      </c>
      <c r="AV791" s="35" t="e">
        <f t="shared" si="363"/>
        <v>#N/A</v>
      </c>
      <c r="AW791" s="35" t="e">
        <f t="shared" si="363"/>
        <v>#N/A</v>
      </c>
      <c r="AX791" s="35" t="e">
        <f t="shared" si="363"/>
        <v>#N/A</v>
      </c>
      <c r="AY791" s="35" t="e">
        <f t="shared" si="363"/>
        <v>#N/A</v>
      </c>
      <c r="AZ791" s="35" t="e">
        <f t="shared" si="363"/>
        <v>#N/A</v>
      </c>
      <c r="BA791" s="35" t="e">
        <f t="shared" si="363"/>
        <v>#N/A</v>
      </c>
      <c r="BB791" s="35" t="e">
        <f t="shared" si="363"/>
        <v>#N/A</v>
      </c>
      <c r="BC791" s="35" t="e">
        <f t="shared" si="363"/>
        <v>#N/A</v>
      </c>
      <c r="BD791" s="35" t="e">
        <f t="shared" si="363"/>
        <v>#N/A</v>
      </c>
      <c r="BE791" s="35" t="e">
        <f t="shared" si="364"/>
        <v>#N/A</v>
      </c>
      <c r="BF791" s="35" t="e">
        <f t="shared" si="364"/>
        <v>#N/A</v>
      </c>
      <c r="BG791" s="35" t="e">
        <f t="shared" si="364"/>
        <v>#N/A</v>
      </c>
      <c r="BH791" s="35" t="e">
        <f t="shared" si="364"/>
        <v>#N/A</v>
      </c>
      <c r="BI791" s="35" t="e">
        <f t="shared" si="364"/>
        <v>#N/A</v>
      </c>
      <c r="BJ791" s="35" t="e">
        <f t="shared" si="364"/>
        <v>#N/A</v>
      </c>
      <c r="BK791" s="35" t="e">
        <f t="shared" si="364"/>
        <v>#N/A</v>
      </c>
      <c r="BL791" s="35" t="e">
        <f t="shared" si="364"/>
        <v>#N/A</v>
      </c>
      <c r="BM791" s="35" t="e">
        <f t="shared" si="364"/>
        <v>#N/A</v>
      </c>
      <c r="BN791" s="35" t="e">
        <f t="shared" si="364"/>
        <v>#N/A</v>
      </c>
    </row>
    <row r="792" spans="1:67" hidden="1"/>
    <row r="793" spans="1:67">
      <c r="A793" s="36" t="s">
        <v>21</v>
      </c>
    </row>
    <row r="794" spans="1:67">
      <c r="A794" s="35" t="s">
        <v>22</v>
      </c>
    </row>
    <row r="795" spans="1:67" ht="15.75">
      <c r="A795" s="35" t="s">
        <v>17</v>
      </c>
      <c r="B795" s="39">
        <f>IF([7]Input!G106="y",[7]Input!H106,0)</f>
        <v>865500</v>
      </c>
      <c r="C795" s="45"/>
      <c r="E795" s="37">
        <v>2016</v>
      </c>
    </row>
    <row r="796" spans="1:67">
      <c r="A796" s="35" t="s">
        <v>18</v>
      </c>
      <c r="B796" s="35">
        <v>20</v>
      </c>
      <c r="E796" s="35">
        <f>B796</f>
        <v>20</v>
      </c>
      <c r="F796" s="35">
        <f t="shared" ref="F796:BO796" si="365">IF(E796&gt;0,E796-1,0)</f>
        <v>19</v>
      </c>
      <c r="G796" s="35">
        <f t="shared" si="365"/>
        <v>18</v>
      </c>
      <c r="H796" s="35">
        <f t="shared" si="365"/>
        <v>17</v>
      </c>
      <c r="I796" s="35">
        <f t="shared" si="365"/>
        <v>16</v>
      </c>
      <c r="J796" s="35">
        <f t="shared" si="365"/>
        <v>15</v>
      </c>
      <c r="K796" s="35">
        <f t="shared" si="365"/>
        <v>14</v>
      </c>
      <c r="L796" s="35">
        <f t="shared" si="365"/>
        <v>13</v>
      </c>
      <c r="M796" s="35">
        <f t="shared" si="365"/>
        <v>12</v>
      </c>
      <c r="N796" s="35">
        <f t="shared" si="365"/>
        <v>11</v>
      </c>
      <c r="O796" s="35">
        <f t="shared" si="365"/>
        <v>10</v>
      </c>
      <c r="P796" s="35">
        <f t="shared" si="365"/>
        <v>9</v>
      </c>
      <c r="Q796" s="35">
        <f t="shared" si="365"/>
        <v>8</v>
      </c>
      <c r="R796" s="35">
        <f t="shared" si="365"/>
        <v>7</v>
      </c>
      <c r="S796" s="35">
        <f t="shared" si="365"/>
        <v>6</v>
      </c>
      <c r="T796" s="35">
        <f t="shared" si="365"/>
        <v>5</v>
      </c>
      <c r="U796" s="35">
        <f t="shared" si="365"/>
        <v>4</v>
      </c>
      <c r="V796" s="35">
        <f t="shared" si="365"/>
        <v>3</v>
      </c>
      <c r="W796" s="35">
        <f t="shared" si="365"/>
        <v>2</v>
      </c>
      <c r="X796" s="35">
        <f t="shared" si="365"/>
        <v>1</v>
      </c>
      <c r="Y796" s="35">
        <f t="shared" si="365"/>
        <v>0</v>
      </c>
      <c r="Z796" s="35">
        <f t="shared" si="365"/>
        <v>0</v>
      </c>
      <c r="AA796" s="35">
        <f t="shared" si="365"/>
        <v>0</v>
      </c>
      <c r="AB796" s="35">
        <f t="shared" si="365"/>
        <v>0</v>
      </c>
      <c r="AC796" s="35">
        <f t="shared" si="365"/>
        <v>0</v>
      </c>
      <c r="AD796" s="35">
        <f t="shared" si="365"/>
        <v>0</v>
      </c>
      <c r="AE796" s="35">
        <f t="shared" si="365"/>
        <v>0</v>
      </c>
      <c r="AF796" s="35">
        <f t="shared" si="365"/>
        <v>0</v>
      </c>
      <c r="AG796" s="35">
        <f t="shared" si="365"/>
        <v>0</v>
      </c>
      <c r="AH796" s="35">
        <f t="shared" si="365"/>
        <v>0</v>
      </c>
      <c r="AI796" s="35">
        <f t="shared" si="365"/>
        <v>0</v>
      </c>
      <c r="AJ796" s="35">
        <f t="shared" si="365"/>
        <v>0</v>
      </c>
      <c r="AK796" s="35">
        <f t="shared" si="365"/>
        <v>0</v>
      </c>
      <c r="AL796" s="35">
        <f t="shared" si="365"/>
        <v>0</v>
      </c>
      <c r="AM796" s="35">
        <f t="shared" si="365"/>
        <v>0</v>
      </c>
      <c r="AN796" s="35">
        <f t="shared" si="365"/>
        <v>0</v>
      </c>
      <c r="AO796" s="35">
        <f t="shared" si="365"/>
        <v>0</v>
      </c>
      <c r="AP796" s="35">
        <f t="shared" si="365"/>
        <v>0</v>
      </c>
      <c r="AQ796" s="35">
        <f t="shared" si="365"/>
        <v>0</v>
      </c>
      <c r="AR796" s="35">
        <f t="shared" si="365"/>
        <v>0</v>
      </c>
      <c r="AS796" s="35">
        <f t="shared" si="365"/>
        <v>0</v>
      </c>
      <c r="AT796" s="35">
        <f t="shared" si="365"/>
        <v>0</v>
      </c>
      <c r="AU796" s="35">
        <f t="shared" si="365"/>
        <v>0</v>
      </c>
      <c r="AV796" s="35">
        <f t="shared" si="365"/>
        <v>0</v>
      </c>
      <c r="AW796" s="35">
        <f t="shared" si="365"/>
        <v>0</v>
      </c>
      <c r="AX796" s="35">
        <f t="shared" si="365"/>
        <v>0</v>
      </c>
      <c r="AY796" s="35">
        <f t="shared" si="365"/>
        <v>0</v>
      </c>
      <c r="AZ796" s="35">
        <f t="shared" si="365"/>
        <v>0</v>
      </c>
      <c r="BA796" s="35">
        <f t="shared" si="365"/>
        <v>0</v>
      </c>
      <c r="BB796" s="35">
        <f t="shared" si="365"/>
        <v>0</v>
      </c>
      <c r="BC796" s="35">
        <f t="shared" si="365"/>
        <v>0</v>
      </c>
      <c r="BD796" s="35">
        <f t="shared" si="365"/>
        <v>0</v>
      </c>
      <c r="BE796" s="35">
        <f t="shared" si="365"/>
        <v>0</v>
      </c>
      <c r="BF796" s="35">
        <f t="shared" si="365"/>
        <v>0</v>
      </c>
      <c r="BG796" s="35">
        <f t="shared" si="365"/>
        <v>0</v>
      </c>
      <c r="BH796" s="35">
        <f t="shared" si="365"/>
        <v>0</v>
      </c>
      <c r="BI796" s="35">
        <f t="shared" si="365"/>
        <v>0</v>
      </c>
      <c r="BJ796" s="35">
        <f t="shared" si="365"/>
        <v>0</v>
      </c>
      <c r="BK796" s="35">
        <f t="shared" si="365"/>
        <v>0</v>
      </c>
      <c r="BL796" s="35">
        <f t="shared" si="365"/>
        <v>0</v>
      </c>
      <c r="BM796" s="35">
        <f t="shared" si="365"/>
        <v>0</v>
      </c>
      <c r="BN796" s="35">
        <f t="shared" si="365"/>
        <v>0</v>
      </c>
      <c r="BO796" s="35">
        <f t="shared" si="365"/>
        <v>0</v>
      </c>
    </row>
    <row r="797" spans="1:67">
      <c r="D797" s="39"/>
      <c r="E797" s="39">
        <f>B795</f>
        <v>865500</v>
      </c>
      <c r="F797" s="39">
        <f t="shared" ref="F797:BO797" si="366">E801</f>
        <v>841424.46688380989</v>
      </c>
      <c r="G797" s="39">
        <f t="shared" si="366"/>
        <v>815955.99220875441</v>
      </c>
      <c r="H797" s="39">
        <f t="shared" si="366"/>
        <v>789013.98435607075</v>
      </c>
      <c r="I797" s="39">
        <f t="shared" si="366"/>
        <v>760513.18890619616</v>
      </c>
      <c r="J797" s="39">
        <f t="shared" si="366"/>
        <v>730363.41886243585</v>
      </c>
      <c r="K797" s="39">
        <f t="shared" si="366"/>
        <v>698469.26926614379</v>
      </c>
      <c r="L797" s="39">
        <f t="shared" si="366"/>
        <v>664729.81530035194</v>
      </c>
      <c r="M797" s="39">
        <f t="shared" si="366"/>
        <v>629038.29292653932</v>
      </c>
      <c r="N797" s="39">
        <f t="shared" si="366"/>
        <v>591281.76104395604</v>
      </c>
      <c r="O797" s="39">
        <f t="shared" si="366"/>
        <v>551340.74410245195</v>
      </c>
      <c r="P797" s="39">
        <f t="shared" si="366"/>
        <v>509088.85403790366</v>
      </c>
      <c r="Q797" s="39">
        <f t="shared" si="366"/>
        <v>464392.39033390646</v>
      </c>
      <c r="R797" s="39">
        <f t="shared" si="366"/>
        <v>417109.916944178</v>
      </c>
      <c r="S797" s="39">
        <f t="shared" si="366"/>
        <v>367091.81473690097</v>
      </c>
      <c r="T797" s="39">
        <f t="shared" si="366"/>
        <v>314179.80804477434</v>
      </c>
      <c r="U797" s="39">
        <f t="shared" si="366"/>
        <v>258206.46382260325</v>
      </c>
      <c r="V797" s="39">
        <f t="shared" si="366"/>
        <v>198994.66182757798</v>
      </c>
      <c r="W797" s="39">
        <f t="shared" si="366"/>
        <v>136357.03414569766</v>
      </c>
      <c r="X797" s="39">
        <f t="shared" si="366"/>
        <v>70095.372290794287</v>
      </c>
      <c r="Y797" s="39">
        <f t="shared" si="366"/>
        <v>0</v>
      </c>
      <c r="Z797" s="39" t="e">
        <f t="shared" si="366"/>
        <v>#N/A</v>
      </c>
      <c r="AA797" s="39" t="e">
        <f t="shared" si="366"/>
        <v>#N/A</v>
      </c>
      <c r="AB797" s="39" t="e">
        <f t="shared" si="366"/>
        <v>#N/A</v>
      </c>
      <c r="AC797" s="39" t="e">
        <f t="shared" si="366"/>
        <v>#N/A</v>
      </c>
      <c r="AD797" s="39" t="e">
        <f t="shared" si="366"/>
        <v>#N/A</v>
      </c>
      <c r="AE797" s="39" t="e">
        <f t="shared" si="366"/>
        <v>#N/A</v>
      </c>
      <c r="AF797" s="39" t="e">
        <f t="shared" si="366"/>
        <v>#N/A</v>
      </c>
      <c r="AG797" s="39" t="e">
        <f t="shared" si="366"/>
        <v>#N/A</v>
      </c>
      <c r="AH797" s="39" t="e">
        <f t="shared" si="366"/>
        <v>#N/A</v>
      </c>
      <c r="AI797" s="39" t="e">
        <f t="shared" si="366"/>
        <v>#N/A</v>
      </c>
      <c r="AJ797" s="39" t="e">
        <f t="shared" si="366"/>
        <v>#N/A</v>
      </c>
      <c r="AK797" s="39" t="e">
        <f t="shared" si="366"/>
        <v>#N/A</v>
      </c>
      <c r="AL797" s="39" t="e">
        <f t="shared" si="366"/>
        <v>#N/A</v>
      </c>
      <c r="AM797" s="39" t="e">
        <f t="shared" si="366"/>
        <v>#N/A</v>
      </c>
      <c r="AN797" s="39" t="e">
        <f t="shared" si="366"/>
        <v>#N/A</v>
      </c>
      <c r="AO797" s="39" t="e">
        <f t="shared" si="366"/>
        <v>#N/A</v>
      </c>
      <c r="AP797" s="39" t="e">
        <f t="shared" si="366"/>
        <v>#N/A</v>
      </c>
      <c r="AQ797" s="39" t="e">
        <f t="shared" si="366"/>
        <v>#N/A</v>
      </c>
      <c r="AR797" s="39" t="e">
        <f t="shared" si="366"/>
        <v>#N/A</v>
      </c>
      <c r="AS797" s="39" t="e">
        <f t="shared" si="366"/>
        <v>#N/A</v>
      </c>
      <c r="AT797" s="39" t="e">
        <f t="shared" si="366"/>
        <v>#N/A</v>
      </c>
      <c r="AU797" s="39" t="e">
        <f t="shared" si="366"/>
        <v>#N/A</v>
      </c>
      <c r="AV797" s="39" t="e">
        <f t="shared" si="366"/>
        <v>#N/A</v>
      </c>
      <c r="AW797" s="39" t="e">
        <f t="shared" si="366"/>
        <v>#N/A</v>
      </c>
      <c r="AX797" s="39" t="e">
        <f t="shared" si="366"/>
        <v>#N/A</v>
      </c>
      <c r="AY797" s="39" t="e">
        <f t="shared" si="366"/>
        <v>#N/A</v>
      </c>
      <c r="AZ797" s="39" t="e">
        <f t="shared" si="366"/>
        <v>#N/A</v>
      </c>
      <c r="BA797" s="39" t="e">
        <f t="shared" si="366"/>
        <v>#N/A</v>
      </c>
      <c r="BB797" s="39" t="e">
        <f t="shared" si="366"/>
        <v>#N/A</v>
      </c>
      <c r="BC797" s="39" t="e">
        <f t="shared" si="366"/>
        <v>#N/A</v>
      </c>
      <c r="BD797" s="39" t="e">
        <f t="shared" si="366"/>
        <v>#N/A</v>
      </c>
      <c r="BE797" s="39" t="e">
        <f t="shared" si="366"/>
        <v>#N/A</v>
      </c>
      <c r="BF797" s="39" t="e">
        <f t="shared" si="366"/>
        <v>#N/A</v>
      </c>
      <c r="BG797" s="39" t="e">
        <f t="shared" si="366"/>
        <v>#N/A</v>
      </c>
      <c r="BH797" s="39" t="e">
        <f t="shared" si="366"/>
        <v>#N/A</v>
      </c>
      <c r="BI797" s="39" t="e">
        <f t="shared" si="366"/>
        <v>#N/A</v>
      </c>
      <c r="BJ797" s="39" t="e">
        <f t="shared" si="366"/>
        <v>#N/A</v>
      </c>
      <c r="BK797" s="39" t="e">
        <f t="shared" si="366"/>
        <v>#N/A</v>
      </c>
      <c r="BL797" s="39" t="e">
        <f t="shared" si="366"/>
        <v>#N/A</v>
      </c>
      <c r="BM797" s="39" t="e">
        <f t="shared" si="366"/>
        <v>#N/A</v>
      </c>
      <c r="BN797" s="39" t="e">
        <f t="shared" si="366"/>
        <v>#N/A</v>
      </c>
      <c r="BO797" s="35" t="e">
        <f t="shared" si="366"/>
        <v>#N/A</v>
      </c>
    </row>
    <row r="798" spans="1:67">
      <c r="C798" s="35" t="s">
        <v>0</v>
      </c>
      <c r="D798" s="39"/>
      <c r="E798" s="39">
        <f>IF($E796&gt;=1,($B795/HLOOKUP($E796,'[7]Annuity Cal'!$H$7:$BE$11,2,FALSE))*HLOOKUP(E796,'[7]Annuity Cal'!$H$7:$BE$11,3,FALSE),(IF(E796&lt;=(-1),E796,0)))</f>
        <v>24075.533116190167</v>
      </c>
      <c r="F798" s="39">
        <f>IF($E796&gt;=1,($B795/HLOOKUP($E796,'[7]Annuity Cal'!$H$7:$BE$11,2,FALSE))*HLOOKUP(F796,'[7]Annuity Cal'!$H$7:$BE$11,3,FALSE),(IF(F796&lt;=(-1),F796,0)))</f>
        <v>25468.474675055459</v>
      </c>
      <c r="G798" s="39">
        <f>IF($E796&gt;=1,($B795/HLOOKUP($E796,'[7]Annuity Cal'!$H$7:$BE$11,2,FALSE))*HLOOKUP(G796,'[7]Annuity Cal'!$H$7:$BE$11,3,FALSE),(IF(G796&lt;=(-1),G796,0)))</f>
        <v>26942.007852683662</v>
      </c>
      <c r="H798" s="39">
        <f>IF($E796&gt;=1,($B795/HLOOKUP($E796,'[7]Annuity Cal'!$H$7:$BE$11,2,FALSE))*HLOOKUP(H796,'[7]Annuity Cal'!$H$7:$BE$11,3,FALSE),(IF(H796&lt;=(-1),H796,0)))</f>
        <v>28500.795449874648</v>
      </c>
      <c r="I798" s="39">
        <f>IF($E796&gt;=1,($B795/HLOOKUP($E796,'[7]Annuity Cal'!$H$7:$BE$11,2,FALSE))*HLOOKUP(I796,'[7]Annuity Cal'!$H$7:$BE$11,3,FALSE),(IF(I796&lt;=(-1),I796,0)))</f>
        <v>30149.770043760251</v>
      </c>
      <c r="J798" s="39">
        <f>IF($E796&gt;=1,($B795/HLOOKUP($E796,'[7]Annuity Cal'!$H$7:$BE$11,2,FALSE))*HLOOKUP(J796,'[7]Annuity Cal'!$H$7:$BE$11,3,FALSE),(IF(J796&lt;=(-1),J796,0)))</f>
        <v>31894.149596292093</v>
      </c>
      <c r="K798" s="39">
        <f>IF($E796&gt;=1,($B795/HLOOKUP($E796,'[7]Annuity Cal'!$H$7:$BE$11,2,FALSE))*HLOOKUP(K796,'[7]Annuity Cal'!$H$7:$BE$11,3,FALSE),(IF(K796&lt;=(-1),K796,0)))</f>
        <v>33739.45396579185</v>
      </c>
      <c r="L798" s="39">
        <f>IF($E796&gt;=1,($B795/HLOOKUP($E796,'[7]Annuity Cal'!$H$7:$BE$11,2,FALSE))*HLOOKUP(L796,'[7]Annuity Cal'!$H$7:$BE$11,3,FALSE),(IF(L796&lt;=(-1),L796,0)))</f>
        <v>35691.522373812659</v>
      </c>
      <c r="M798" s="39">
        <f>IF($E796&gt;=1,($B795/HLOOKUP($E796,'[7]Annuity Cal'!$H$7:$BE$11,2,FALSE))*HLOOKUP(M796,'[7]Annuity Cal'!$H$7:$BE$11,3,FALSE),(IF(M796&lt;=(-1),M796,0)))</f>
        <v>37756.531882583251</v>
      </c>
      <c r="N798" s="39">
        <f>IF($E796&gt;=1,($B795/HLOOKUP($E796,'[7]Annuity Cal'!$H$7:$BE$11,2,FALSE))*HLOOKUP(N796,'[7]Annuity Cal'!$H$7:$BE$11,3,FALSE),(IF(N796&lt;=(-1),N796,0)))</f>
        <v>39941.016941504146</v>
      </c>
      <c r="O798" s="39">
        <f>IF($E796&gt;=1,($B795/HLOOKUP($E796,'[7]Annuity Cal'!$H$7:$BE$11,2,FALSE))*HLOOKUP(O796,'[7]Annuity Cal'!$H$7:$BE$11,3,FALSE),(IF(O796&lt;=(-1),O796,0)))</f>
        <v>42251.890064548315</v>
      </c>
      <c r="P798" s="39">
        <f>IF($E796&gt;=1,($B795/HLOOKUP($E796,'[7]Annuity Cal'!$H$7:$BE$11,2,FALSE))*HLOOKUP(P796,'[7]Annuity Cal'!$H$7:$BE$11,3,FALSE),(IF(P796&lt;=(-1),P796,0)))</f>
        <v>44696.463703997179</v>
      </c>
      <c r="Q798" s="39">
        <f>IF($E796&gt;=1,($B795/HLOOKUP($E796,'[7]Annuity Cal'!$H$7:$BE$11,2,FALSE))*HLOOKUP(Q796,'[7]Annuity Cal'!$H$7:$BE$11,3,FALSE),(IF(Q796&lt;=(-1),Q796,0)))</f>
        <v>47282.473389728439</v>
      </c>
      <c r="R798" s="39">
        <f>IF($E796&gt;=1,($B795/HLOOKUP($E796,'[7]Annuity Cal'!$H$7:$BE$11,2,FALSE))*HLOOKUP(R796,'[7]Annuity Cal'!$H$7:$BE$11,3,FALSE),(IF(R796&lt;=(-1),R796,0)))</f>
        <v>50018.102207277021</v>
      </c>
      <c r="S798" s="39">
        <f>IF($E796&gt;=1,($B795/HLOOKUP($E796,'[7]Annuity Cal'!$H$7:$BE$11,2,FALSE))*HLOOKUP(S796,'[7]Annuity Cal'!$H$7:$BE$11,3,FALSE),(IF(S796&lt;=(-1),S796,0)))</f>
        <v>52912.006692126619</v>
      </c>
      <c r="T798" s="39">
        <f>IF($E796&gt;=1,($B795/HLOOKUP($E796,'[7]Annuity Cal'!$H$7:$BE$11,2,FALSE))*HLOOKUP(T796,'[7]Annuity Cal'!$H$7:$BE$11,3,FALSE),(IF(T796&lt;=(-1),T796,0)))</f>
        <v>55973.344222171079</v>
      </c>
      <c r="U798" s="39">
        <f>IF($E796&gt;=1,($B795/HLOOKUP($E796,'[7]Annuity Cal'!$H$7:$BE$11,2,FALSE))*HLOOKUP(U796,'[7]Annuity Cal'!$H$7:$BE$11,3,FALSE),(IF(U796&lt;=(-1),U796,0)))</f>
        <v>59211.801995025271</v>
      </c>
      <c r="V798" s="39">
        <f>IF($E796&gt;=1,($B795/HLOOKUP($E796,'[7]Annuity Cal'!$H$7:$BE$11,2,FALSE))*HLOOKUP(V796,'[7]Annuity Cal'!$H$7:$BE$11,3,FALSE),(IF(V796&lt;=(-1),V796,0)))</f>
        <v>62637.627681880309</v>
      </c>
      <c r="W798" s="39">
        <f>IF($E796&gt;=1,($B795/HLOOKUP($E796,'[7]Annuity Cal'!$H$7:$BE$11,2,FALSE))*HLOOKUP(W796,'[7]Annuity Cal'!$H$7:$BE$11,3,FALSE),(IF(W796&lt;=(-1),W796,0)))</f>
        <v>66261.661854903374</v>
      </c>
      <c r="X798" s="39">
        <f>IF($E796&gt;=1,($B795/HLOOKUP($E796,'[7]Annuity Cal'!$H$7:$BE$11,2,FALSE))*HLOOKUP(X796,'[7]Annuity Cal'!$H$7:$BE$11,3,FALSE),(IF(X796&lt;=(-1),X796,0)))</f>
        <v>70095.372290794214</v>
      </c>
      <c r="Y798" s="39" t="e">
        <f>IF($E796&gt;=1,($B795/HLOOKUP($E796,'[7]Annuity Cal'!$H$7:$BE$11,2,FALSE))*HLOOKUP(Y796,'[7]Annuity Cal'!$H$7:$BE$11,3,FALSE),(IF(Y796&lt;=(-1),Y796,0)))</f>
        <v>#N/A</v>
      </c>
      <c r="Z798" s="39" t="e">
        <f>IF($E796&gt;=1,($B795/HLOOKUP($E796,'[7]Annuity Cal'!$H$7:$BE$11,2,FALSE))*HLOOKUP(Z796,'[7]Annuity Cal'!$H$7:$BE$11,3,FALSE),(IF(Z796&lt;=(-1),Z796,0)))</f>
        <v>#N/A</v>
      </c>
      <c r="AA798" s="39" t="e">
        <f>IF($E796&gt;=1,($B795/HLOOKUP($E796,'[7]Annuity Cal'!$H$7:$BE$11,2,FALSE))*HLOOKUP(AA796,'[7]Annuity Cal'!$H$7:$BE$11,3,FALSE),(IF(AA796&lt;=(-1),AA796,0)))</f>
        <v>#N/A</v>
      </c>
      <c r="AB798" s="39" t="e">
        <f>IF($E796&gt;=1,($B795/HLOOKUP($E796,'[7]Annuity Cal'!$H$7:$BE$11,2,FALSE))*HLOOKUP(AB796,'[7]Annuity Cal'!$H$7:$BE$11,3,FALSE),(IF(AB796&lt;=(-1),AB796,0)))</f>
        <v>#N/A</v>
      </c>
      <c r="AC798" s="39" t="e">
        <f>IF($E796&gt;=1,($B795/HLOOKUP($E796,'[7]Annuity Cal'!$H$7:$BE$11,2,FALSE))*HLOOKUP(AC796,'[7]Annuity Cal'!$H$7:$BE$11,3,FALSE),(IF(AC796&lt;=(-1),AC796,0)))</f>
        <v>#N/A</v>
      </c>
      <c r="AD798" s="39" t="e">
        <f>IF($E796&gt;=1,($B795/HLOOKUP($E796,'[7]Annuity Cal'!$H$7:$BE$11,2,FALSE))*HLOOKUP(AD796,'[7]Annuity Cal'!$H$7:$BE$11,3,FALSE),(IF(AD796&lt;=(-1),AD796,0)))</f>
        <v>#N/A</v>
      </c>
      <c r="AE798" s="39" t="e">
        <f>IF($E796&gt;=1,($B795/HLOOKUP($E796,'[7]Annuity Cal'!$H$7:$BE$11,2,FALSE))*HLOOKUP(AE796,'[7]Annuity Cal'!$H$7:$BE$11,3,FALSE),(IF(AE796&lt;=(-1),AE796,0)))</f>
        <v>#N/A</v>
      </c>
      <c r="AF798" s="39" t="e">
        <f>IF($E796&gt;=1,($B795/HLOOKUP($E796,'[7]Annuity Cal'!$H$7:$BE$11,2,FALSE))*HLOOKUP(AF796,'[7]Annuity Cal'!$H$7:$BE$11,3,FALSE),(IF(AF796&lt;=(-1),AF796,0)))</f>
        <v>#N/A</v>
      </c>
      <c r="AG798" s="39" t="e">
        <f>IF($E796&gt;=1,($B795/HLOOKUP($E796,'[7]Annuity Cal'!$H$7:$BE$11,2,FALSE))*HLOOKUP(AG796,'[7]Annuity Cal'!$H$7:$BE$11,3,FALSE),(IF(AG796&lt;=(-1),AG796,0)))</f>
        <v>#N/A</v>
      </c>
      <c r="AH798" s="39" t="e">
        <f>IF($E796&gt;=1,($B795/HLOOKUP($E796,'[7]Annuity Cal'!$H$7:$BE$11,2,FALSE))*HLOOKUP(AH796,'[7]Annuity Cal'!$H$7:$BE$11,3,FALSE),(IF(AH796&lt;=(-1),AH796,0)))</f>
        <v>#N/A</v>
      </c>
      <c r="AI798" s="39" t="e">
        <f>IF($E796&gt;=1,($B795/HLOOKUP($E796,'[7]Annuity Cal'!$H$7:$BE$11,2,FALSE))*HLOOKUP(AI796,'[7]Annuity Cal'!$H$7:$BE$11,3,FALSE),(IF(AI796&lt;=(-1),AI796,0)))</f>
        <v>#N/A</v>
      </c>
      <c r="AJ798" s="39" t="e">
        <f>IF($E796&gt;=1,($B795/HLOOKUP($E796,'[7]Annuity Cal'!$H$7:$BE$11,2,FALSE))*HLOOKUP(AJ796,'[7]Annuity Cal'!$H$7:$BE$11,3,FALSE),(IF(AJ796&lt;=(-1),AJ796,0)))</f>
        <v>#N/A</v>
      </c>
      <c r="AK798" s="39" t="e">
        <f>IF($E796&gt;=1,($B795/HLOOKUP($E796,'[7]Annuity Cal'!$H$7:$BE$11,2,FALSE))*HLOOKUP(AK796,'[7]Annuity Cal'!$H$7:$BE$11,3,FALSE),(IF(AK796&lt;=(-1),AK796,0)))</f>
        <v>#N/A</v>
      </c>
      <c r="AL798" s="39" t="e">
        <f>IF($E796&gt;=1,($B795/HLOOKUP($E796,'[7]Annuity Cal'!$H$7:$BE$11,2,FALSE))*HLOOKUP(AL796,'[7]Annuity Cal'!$H$7:$BE$11,3,FALSE),(IF(AL796&lt;=(-1),AL796,0)))</f>
        <v>#N/A</v>
      </c>
      <c r="AM798" s="39" t="e">
        <f>IF($E796&gt;=1,($B795/HLOOKUP($E796,'[7]Annuity Cal'!$H$7:$BE$11,2,FALSE))*HLOOKUP(AM796,'[7]Annuity Cal'!$H$7:$BE$11,3,FALSE),(IF(AM796&lt;=(-1),AM796,0)))</f>
        <v>#N/A</v>
      </c>
      <c r="AN798" s="39" t="e">
        <f>IF($E796&gt;=1,($B795/HLOOKUP($E796,'[7]Annuity Cal'!$H$7:$BE$11,2,FALSE))*HLOOKUP(AN796,'[7]Annuity Cal'!$H$7:$BE$11,3,FALSE),(IF(AN796&lt;=(-1),AN796,0)))</f>
        <v>#N/A</v>
      </c>
      <c r="AO798" s="39" t="e">
        <f>IF($E796&gt;=1,($B795/HLOOKUP($E796,'[7]Annuity Cal'!$H$7:$BE$11,2,FALSE))*HLOOKUP(AO796,'[7]Annuity Cal'!$H$7:$BE$11,3,FALSE),(IF(AO796&lt;=(-1),AO796,0)))</f>
        <v>#N/A</v>
      </c>
      <c r="AP798" s="39" t="e">
        <f>IF($E796&gt;=1,($B795/HLOOKUP($E796,'[7]Annuity Cal'!$H$7:$BE$11,2,FALSE))*HLOOKUP(AP796,'[7]Annuity Cal'!$H$7:$BE$11,3,FALSE),(IF(AP796&lt;=(-1),AP796,0)))</f>
        <v>#N/A</v>
      </c>
      <c r="AQ798" s="39" t="e">
        <f>IF($E796&gt;=1,($B795/HLOOKUP($E796,'[7]Annuity Cal'!$H$7:$BE$11,2,FALSE))*HLOOKUP(AQ796,'[7]Annuity Cal'!$H$7:$BE$11,3,FALSE),(IF(AQ796&lt;=(-1),AQ796,0)))</f>
        <v>#N/A</v>
      </c>
      <c r="AR798" s="39" t="e">
        <f>IF($E796&gt;=1,($B795/HLOOKUP($E796,'[7]Annuity Cal'!$H$7:$BE$11,2,FALSE))*HLOOKUP(AR796,'[7]Annuity Cal'!$H$7:$BE$11,3,FALSE),(IF(AR796&lt;=(-1),AR796,0)))</f>
        <v>#N/A</v>
      </c>
      <c r="AS798" s="39" t="e">
        <f>IF($E796&gt;=1,($B795/HLOOKUP($E796,'[7]Annuity Cal'!$H$7:$BE$11,2,FALSE))*HLOOKUP(AS796,'[7]Annuity Cal'!$H$7:$BE$11,3,FALSE),(IF(AS796&lt;=(-1),AS796,0)))</f>
        <v>#N/A</v>
      </c>
      <c r="AT798" s="39" t="e">
        <f>IF($E796&gt;=1,($B795/HLOOKUP($E796,'[7]Annuity Cal'!$H$7:$BE$11,2,FALSE))*HLOOKUP(AT796,'[7]Annuity Cal'!$H$7:$BE$11,3,FALSE),(IF(AT796&lt;=(-1),AT796,0)))</f>
        <v>#N/A</v>
      </c>
      <c r="AU798" s="39" t="e">
        <f>IF($E796&gt;=1,($B795/HLOOKUP($E796,'[7]Annuity Cal'!$H$7:$BE$11,2,FALSE))*HLOOKUP(AU796,'[7]Annuity Cal'!$H$7:$BE$11,3,FALSE),(IF(AU796&lt;=(-1),AU796,0)))</f>
        <v>#N/A</v>
      </c>
      <c r="AV798" s="39" t="e">
        <f>IF($E796&gt;=1,($B795/HLOOKUP($E796,'[7]Annuity Cal'!$H$7:$BE$11,2,FALSE))*HLOOKUP(AV796,'[7]Annuity Cal'!$H$7:$BE$11,3,FALSE),(IF(AV796&lt;=(-1),AV796,0)))</f>
        <v>#N/A</v>
      </c>
      <c r="AW798" s="39" t="e">
        <f>IF($E796&gt;=1,($B795/HLOOKUP($E796,'[7]Annuity Cal'!$H$7:$BE$11,2,FALSE))*HLOOKUP(AW796,'[7]Annuity Cal'!$H$7:$BE$11,3,FALSE),(IF(AW796&lt;=(-1),AW796,0)))</f>
        <v>#N/A</v>
      </c>
      <c r="AX798" s="39" t="e">
        <f>IF($E796&gt;=1,($B795/HLOOKUP($E796,'[7]Annuity Cal'!$H$7:$BE$11,2,FALSE))*HLOOKUP(AX796,'[7]Annuity Cal'!$H$7:$BE$11,3,FALSE),(IF(AX796&lt;=(-1),AX796,0)))</f>
        <v>#N/A</v>
      </c>
      <c r="AY798" s="39" t="e">
        <f>IF($E796&gt;=1,($B795/HLOOKUP($E796,'[7]Annuity Cal'!$H$7:$BE$11,2,FALSE))*HLOOKUP(AY796,'[7]Annuity Cal'!$H$7:$BE$11,3,FALSE),(IF(AY796&lt;=(-1),AY796,0)))</f>
        <v>#N/A</v>
      </c>
      <c r="AZ798" s="39" t="e">
        <f>IF($E796&gt;=1,($B795/HLOOKUP($E796,'[7]Annuity Cal'!$H$7:$BE$11,2,FALSE))*HLOOKUP(AZ796,'[7]Annuity Cal'!$H$7:$BE$11,3,FALSE),(IF(AZ796&lt;=(-1),AZ796,0)))</f>
        <v>#N/A</v>
      </c>
      <c r="BA798" s="39" t="e">
        <f>IF($E796&gt;=1,($B795/HLOOKUP($E796,'[7]Annuity Cal'!$H$7:$BE$11,2,FALSE))*HLOOKUP(BA796,'[7]Annuity Cal'!$H$7:$BE$11,3,FALSE),(IF(BA796&lt;=(-1),BA796,0)))</f>
        <v>#N/A</v>
      </c>
      <c r="BB798" s="39" t="e">
        <f>IF($E796&gt;=1,($B795/HLOOKUP($E796,'[7]Annuity Cal'!$H$7:$BE$11,2,FALSE))*HLOOKUP(BB796,'[7]Annuity Cal'!$H$7:$BE$11,3,FALSE),(IF(BB796&lt;=(-1),BB796,0)))</f>
        <v>#N/A</v>
      </c>
      <c r="BC798" s="39" t="e">
        <f>IF($E796&gt;=1,($B795/HLOOKUP($E796,'[7]Annuity Cal'!$H$7:$BE$11,2,FALSE))*HLOOKUP(BC796,'[7]Annuity Cal'!$H$7:$BE$11,3,FALSE),(IF(BC796&lt;=(-1),BC796,0)))</f>
        <v>#N/A</v>
      </c>
      <c r="BD798" s="39" t="e">
        <f>IF($E796&gt;=1,($B795/HLOOKUP($E796,'[7]Annuity Cal'!$H$7:$BE$11,2,FALSE))*HLOOKUP(BD796,'[7]Annuity Cal'!$H$7:$BE$11,3,FALSE),(IF(BD796&lt;=(-1),BD796,0)))</f>
        <v>#N/A</v>
      </c>
      <c r="BE798" s="39" t="e">
        <f>IF($E796&gt;=1,($B795/HLOOKUP($E796,'[7]Annuity Cal'!$H$7:$BE$11,2,FALSE))*HLOOKUP(BE796,'[7]Annuity Cal'!$H$7:$BE$11,3,FALSE),(IF(BE796&lt;=(-1),BE796,0)))</f>
        <v>#N/A</v>
      </c>
      <c r="BF798" s="39" t="e">
        <f>IF($E796&gt;=1,($B795/HLOOKUP($E796,'[7]Annuity Cal'!$H$7:$BE$11,2,FALSE))*HLOOKUP(BF796,'[7]Annuity Cal'!$H$7:$BE$11,3,FALSE),(IF(BF796&lt;=(-1),BF796,0)))</f>
        <v>#N/A</v>
      </c>
      <c r="BG798" s="39" t="e">
        <f>IF($E796&gt;=1,($B795/HLOOKUP($E796,'[7]Annuity Cal'!$H$7:$BE$11,2,FALSE))*HLOOKUP(BG796,'[7]Annuity Cal'!$H$7:$BE$11,3,FALSE),(IF(BG796&lt;=(-1),BG796,0)))</f>
        <v>#N/A</v>
      </c>
      <c r="BH798" s="39" t="e">
        <f>IF($E796&gt;=1,($B795/HLOOKUP($E796,'[7]Annuity Cal'!$H$7:$BE$11,2,FALSE))*HLOOKUP(BH796,'[7]Annuity Cal'!$H$7:$BE$11,3,FALSE),(IF(BH796&lt;=(-1),BH796,0)))</f>
        <v>#N/A</v>
      </c>
      <c r="BI798" s="39" t="e">
        <f>IF($E796&gt;=1,($B795/HLOOKUP($E796,'[7]Annuity Cal'!$H$7:$BE$11,2,FALSE))*HLOOKUP(BI796,'[7]Annuity Cal'!$H$7:$BE$11,3,FALSE),(IF(BI796&lt;=(-1),BI796,0)))</f>
        <v>#N/A</v>
      </c>
      <c r="BJ798" s="39" t="e">
        <f>IF($E796&gt;=1,($B795/HLOOKUP($E796,'[7]Annuity Cal'!$H$7:$BE$11,2,FALSE))*HLOOKUP(BJ796,'[7]Annuity Cal'!$H$7:$BE$11,3,FALSE),(IF(BJ796&lt;=(-1),BJ796,0)))</f>
        <v>#N/A</v>
      </c>
      <c r="BK798" s="39" t="e">
        <f>IF($E796&gt;=1,($B795/HLOOKUP($E796,'[7]Annuity Cal'!$H$7:$BE$11,2,FALSE))*HLOOKUP(BK796,'[7]Annuity Cal'!$H$7:$BE$11,3,FALSE),(IF(BK796&lt;=(-1),BK796,0)))</f>
        <v>#N/A</v>
      </c>
      <c r="BL798" s="39" t="e">
        <f>IF($E796&gt;=1,($B795/HLOOKUP($E796,'[7]Annuity Cal'!$H$7:$BE$11,2,FALSE))*HLOOKUP(BL796,'[7]Annuity Cal'!$H$7:$BE$11,3,FALSE),(IF(BL796&lt;=(-1),BL796,0)))</f>
        <v>#N/A</v>
      </c>
      <c r="BM798" s="39" t="e">
        <f>IF($E796&gt;=1,($B795/HLOOKUP($E796,'[7]Annuity Cal'!$H$7:$BE$11,2,FALSE))*HLOOKUP(BM796,'[7]Annuity Cal'!$H$7:$BE$11,3,FALSE),(IF(BM796&lt;=(-1),BM796,0)))</f>
        <v>#N/A</v>
      </c>
      <c r="BN798" s="39" t="e">
        <f>IF($E796&gt;=1,($B795/HLOOKUP($E796,'[7]Annuity Cal'!$H$7:$BE$11,2,FALSE))*HLOOKUP(BN796,'[7]Annuity Cal'!$H$7:$BE$11,3,FALSE),(IF(BN796&lt;=(-1),BN796,0)))</f>
        <v>#N/A</v>
      </c>
      <c r="BO798" s="35" t="e">
        <f>IF($E796&gt;=1,($B795/HLOOKUP($E796,'[7]Annuity Cal'!$H$7:$BE$11,2,FALSE))*HLOOKUP(BO796,'[7]Annuity Cal'!$H$7:$BE$11,3,FALSE),(IF(BO796&lt;=(-1),BO796,0)))</f>
        <v>#N/A</v>
      </c>
    </row>
    <row r="799" spans="1:67">
      <c r="C799" s="35" t="s">
        <v>1</v>
      </c>
      <c r="D799" s="39"/>
      <c r="E799" s="39">
        <f>IF($E796&gt;=1,($B795/HLOOKUP($E796,'[7]Annuity Cal'!$H$7:$BE$11,2,FALSE))*HLOOKUP(E796,'[7]Annuity Cal'!$H$7:$BE$11,4,FALSE),(IF(E796&lt;=(-1),E796,0)))</f>
        <v>47990.587232762438</v>
      </c>
      <c r="F799" s="39">
        <f>IF($E796&gt;=1,($B795/HLOOKUP($E796,'[7]Annuity Cal'!$H$7:$BE$11,2,FALSE))*HLOOKUP(F796,'[7]Annuity Cal'!$H$7:$BE$11,4,FALSE),(IF(F796&lt;=(-1),F796,0)))</f>
        <v>46597.645673897139</v>
      </c>
      <c r="G799" s="39">
        <f>IF($E796&gt;=1,($B795/HLOOKUP($E796,'[7]Annuity Cal'!$H$7:$BE$11,2,FALSE))*HLOOKUP(G796,'[7]Annuity Cal'!$H$7:$BE$11,4,FALSE),(IF(G796&lt;=(-1),G796,0)))</f>
        <v>45124.112496268943</v>
      </c>
      <c r="H799" s="39">
        <f>IF($E796&gt;=1,($B795/HLOOKUP($E796,'[7]Annuity Cal'!$H$7:$BE$11,2,FALSE))*HLOOKUP(H796,'[7]Annuity Cal'!$H$7:$BE$11,4,FALSE),(IF(H796&lt;=(-1),H796,0)))</f>
        <v>43565.324899077961</v>
      </c>
      <c r="I799" s="39">
        <f>IF($E796&gt;=1,($B795/HLOOKUP($E796,'[7]Annuity Cal'!$H$7:$BE$11,2,FALSE))*HLOOKUP(I796,'[7]Annuity Cal'!$H$7:$BE$11,4,FALSE),(IF(I796&lt;=(-1),I796,0)))</f>
        <v>41916.350305192354</v>
      </c>
      <c r="J799" s="39">
        <f>IF($E796&gt;=1,($B795/HLOOKUP($E796,'[7]Annuity Cal'!$H$7:$BE$11,2,FALSE))*HLOOKUP(J796,'[7]Annuity Cal'!$H$7:$BE$11,4,FALSE),(IF(J796&lt;=(-1),J796,0)))</f>
        <v>40171.970752660513</v>
      </c>
      <c r="K799" s="39">
        <f>IF($E796&gt;=1,($B795/HLOOKUP($E796,'[7]Annuity Cal'!$H$7:$BE$11,2,FALSE))*HLOOKUP(K796,'[7]Annuity Cal'!$H$7:$BE$11,4,FALSE),(IF(K796&lt;=(-1),K796,0)))</f>
        <v>38326.666383160758</v>
      </c>
      <c r="L799" s="39">
        <f>IF($E796&gt;=1,($B795/HLOOKUP($E796,'[7]Annuity Cal'!$H$7:$BE$11,2,FALSE))*HLOOKUP(L796,'[7]Annuity Cal'!$H$7:$BE$11,4,FALSE),(IF(L796&lt;=(-1),L796,0)))</f>
        <v>36374.597975139943</v>
      </c>
      <c r="M799" s="39">
        <f>IF($E796&gt;=1,($B795/HLOOKUP($E796,'[7]Annuity Cal'!$H$7:$BE$11,2,FALSE))*HLOOKUP(M796,'[7]Annuity Cal'!$H$7:$BE$11,4,FALSE),(IF(M796&lt;=(-1),M796,0)))</f>
        <v>34309.58846636935</v>
      </c>
      <c r="N799" s="39">
        <f>IF($E796&gt;=1,($B795/HLOOKUP($E796,'[7]Annuity Cal'!$H$7:$BE$11,2,FALSE))*HLOOKUP(N796,'[7]Annuity Cal'!$H$7:$BE$11,4,FALSE),(IF(N796&lt;=(-1),N796,0)))</f>
        <v>32125.103407448456</v>
      </c>
      <c r="O799" s="39">
        <f>IF($E796&gt;=1,($B795/HLOOKUP($E796,'[7]Annuity Cal'!$H$7:$BE$11,2,FALSE))*HLOOKUP(O796,'[7]Annuity Cal'!$H$7:$BE$11,4,FALSE),(IF(O796&lt;=(-1),O796,0)))</f>
        <v>29814.23028440429</v>
      </c>
      <c r="P799" s="39">
        <f>IF($E796&gt;=1,($B795/HLOOKUP($E796,'[7]Annuity Cal'!$H$7:$BE$11,2,FALSE))*HLOOKUP(P796,'[7]Annuity Cal'!$H$7:$BE$11,4,FALSE),(IF(P796&lt;=(-1),P796,0)))</f>
        <v>27369.656644955427</v>
      </c>
      <c r="Q799" s="39">
        <f>IF($E796&gt;=1,($B795/HLOOKUP($E796,'[7]Annuity Cal'!$H$7:$BE$11,2,FALSE))*HLOOKUP(Q796,'[7]Annuity Cal'!$H$7:$BE$11,4,FALSE),(IF(Q796&lt;=(-1),Q796,0)))</f>
        <v>24783.646959224166</v>
      </c>
      <c r="R799" s="39">
        <f>IF($E796&gt;=1,($B795/HLOOKUP($E796,'[7]Annuity Cal'!$H$7:$BE$11,2,FALSE))*HLOOKUP(R796,'[7]Annuity Cal'!$H$7:$BE$11,4,FALSE),(IF(R796&lt;=(-1),R796,0)))</f>
        <v>22048.01814167558</v>
      </c>
      <c r="S799" s="39">
        <f>IF($E796&gt;=1,($B795/HLOOKUP($E796,'[7]Annuity Cal'!$H$7:$BE$11,2,FALSE))*HLOOKUP(S796,'[7]Annuity Cal'!$H$7:$BE$11,4,FALSE),(IF(S796&lt;=(-1),S796,0)))</f>
        <v>19154.113656825986</v>
      </c>
      <c r="T799" s="39">
        <f>IF($E796&gt;=1,($B795/HLOOKUP($E796,'[7]Annuity Cal'!$H$7:$BE$11,2,FALSE))*HLOOKUP(T796,'[7]Annuity Cal'!$H$7:$BE$11,4,FALSE),(IF(T796&lt;=(-1),T796,0)))</f>
        <v>16092.776126781526</v>
      </c>
      <c r="U799" s="39">
        <f>IF($E796&gt;=1,($B795/HLOOKUP($E796,'[7]Annuity Cal'!$H$7:$BE$11,2,FALSE))*HLOOKUP(U796,'[7]Annuity Cal'!$H$7:$BE$11,4,FALSE),(IF(U796&lt;=(-1),U796,0)))</f>
        <v>12854.318353927336</v>
      </c>
      <c r="V799" s="39">
        <f>IF($E796&gt;=1,($B795/HLOOKUP($E796,'[7]Annuity Cal'!$H$7:$BE$11,2,FALSE))*HLOOKUP(V796,'[7]Annuity Cal'!$H$7:$BE$11,4,FALSE),(IF(V796&lt;=(-1),V796,0)))</f>
        <v>9428.4926670722962</v>
      </c>
      <c r="W799" s="39">
        <f>IF($E796&gt;=1,($B795/HLOOKUP($E796,'[7]Annuity Cal'!$H$7:$BE$11,2,FALSE))*HLOOKUP(W796,'[7]Annuity Cal'!$H$7:$BE$11,4,FALSE),(IF(W796&lt;=(-1),W796,0)))</f>
        <v>5804.4584940492314</v>
      </c>
      <c r="X799" s="39">
        <f>IF($E796&gt;=1,($B795/HLOOKUP($E796,'[7]Annuity Cal'!$H$7:$BE$11,2,FALSE))*HLOOKUP(X796,'[7]Annuity Cal'!$H$7:$BE$11,4,FALSE),(IF(X796&lt;=(-1),X796,0)))</f>
        <v>1970.7480581583932</v>
      </c>
      <c r="Y799" s="39" t="e">
        <f>IF($E796&gt;=1,($B795/HLOOKUP($E796,'[7]Annuity Cal'!$H$7:$BE$11,2,FALSE))*HLOOKUP(Y796,'[7]Annuity Cal'!$H$7:$BE$11,4,FALSE),(IF(Y796&lt;=(-1),Y796,0)))</f>
        <v>#N/A</v>
      </c>
      <c r="Z799" s="39" t="e">
        <f>IF($E796&gt;=1,($B795/HLOOKUP($E796,'[7]Annuity Cal'!$H$7:$BE$11,2,FALSE))*HLOOKUP(Z796,'[7]Annuity Cal'!$H$7:$BE$11,4,FALSE),(IF(Z796&lt;=(-1),Z796,0)))</f>
        <v>#N/A</v>
      </c>
      <c r="AA799" s="39" t="e">
        <f>IF($E796&gt;=1,($B795/HLOOKUP($E796,'[7]Annuity Cal'!$H$7:$BE$11,2,FALSE))*HLOOKUP(AA796,'[7]Annuity Cal'!$H$7:$BE$11,4,FALSE),(IF(AA796&lt;=(-1),AA796,0)))</f>
        <v>#N/A</v>
      </c>
      <c r="AB799" s="39" t="e">
        <f>IF($E796&gt;=1,($B795/HLOOKUP($E796,'[7]Annuity Cal'!$H$7:$BE$11,2,FALSE))*HLOOKUP(AB796,'[7]Annuity Cal'!$H$7:$BE$11,4,FALSE),(IF(AB796&lt;=(-1),AB796,0)))</f>
        <v>#N/A</v>
      </c>
      <c r="AC799" s="39" t="e">
        <f>IF($E796&gt;=1,($B795/HLOOKUP($E796,'[7]Annuity Cal'!$H$7:$BE$11,2,FALSE))*HLOOKUP(AC796,'[7]Annuity Cal'!$H$7:$BE$11,4,FALSE),(IF(AC796&lt;=(-1),AC796,0)))</f>
        <v>#N/A</v>
      </c>
      <c r="AD799" s="39" t="e">
        <f>IF($E796&gt;=1,($B795/HLOOKUP($E796,'[7]Annuity Cal'!$H$7:$BE$11,2,FALSE))*HLOOKUP(AD796,'[7]Annuity Cal'!$H$7:$BE$11,4,FALSE),(IF(AD796&lt;=(-1),AD796,0)))</f>
        <v>#N/A</v>
      </c>
      <c r="AE799" s="39" t="e">
        <f>IF($E796&gt;=1,($B795/HLOOKUP($E796,'[7]Annuity Cal'!$H$7:$BE$11,2,FALSE))*HLOOKUP(AE796,'[7]Annuity Cal'!$H$7:$BE$11,4,FALSE),(IF(AE796&lt;=(-1),AE796,0)))</f>
        <v>#N/A</v>
      </c>
      <c r="AF799" s="39" t="e">
        <f>IF($E796&gt;=1,($B795/HLOOKUP($E796,'[7]Annuity Cal'!$H$7:$BE$11,2,FALSE))*HLOOKUP(AF796,'[7]Annuity Cal'!$H$7:$BE$11,4,FALSE),(IF(AF796&lt;=(-1),AF796,0)))</f>
        <v>#N/A</v>
      </c>
      <c r="AG799" s="39" t="e">
        <f>IF($E796&gt;=1,($B795/HLOOKUP($E796,'[7]Annuity Cal'!$H$7:$BE$11,2,FALSE))*HLOOKUP(AG796,'[7]Annuity Cal'!$H$7:$BE$11,4,FALSE),(IF(AG796&lt;=(-1),AG796,0)))</f>
        <v>#N/A</v>
      </c>
      <c r="AH799" s="39" t="e">
        <f>IF($E796&gt;=1,($B795/HLOOKUP($E796,'[7]Annuity Cal'!$H$7:$BE$11,2,FALSE))*HLOOKUP(AH796,'[7]Annuity Cal'!$H$7:$BE$11,4,FALSE),(IF(AH796&lt;=(-1),AH796,0)))</f>
        <v>#N/A</v>
      </c>
      <c r="AI799" s="39" t="e">
        <f>IF($E796&gt;=1,($B795/HLOOKUP($E796,'[7]Annuity Cal'!$H$7:$BE$11,2,FALSE))*HLOOKUP(AI796,'[7]Annuity Cal'!$H$7:$BE$11,4,FALSE),(IF(AI796&lt;=(-1),AI796,0)))</f>
        <v>#N/A</v>
      </c>
      <c r="AJ799" s="39" t="e">
        <f>IF($E796&gt;=1,($B795/HLOOKUP($E796,'[7]Annuity Cal'!$H$7:$BE$11,2,FALSE))*HLOOKUP(AJ796,'[7]Annuity Cal'!$H$7:$BE$11,4,FALSE),(IF(AJ796&lt;=(-1),AJ796,0)))</f>
        <v>#N/A</v>
      </c>
      <c r="AK799" s="39" t="e">
        <f>IF($E796&gt;=1,($B795/HLOOKUP($E796,'[7]Annuity Cal'!$H$7:$BE$11,2,FALSE))*HLOOKUP(AK796,'[7]Annuity Cal'!$H$7:$BE$11,4,FALSE),(IF(AK796&lt;=(-1),AK796,0)))</f>
        <v>#N/A</v>
      </c>
      <c r="AL799" s="39" t="e">
        <f>IF($E796&gt;=1,($B795/HLOOKUP($E796,'[7]Annuity Cal'!$H$7:$BE$11,2,FALSE))*HLOOKUP(AL796,'[7]Annuity Cal'!$H$7:$BE$11,4,FALSE),(IF(AL796&lt;=(-1),AL796,0)))</f>
        <v>#N/A</v>
      </c>
      <c r="AM799" s="39" t="e">
        <f>IF($E796&gt;=1,($B795/HLOOKUP($E796,'[7]Annuity Cal'!$H$7:$BE$11,2,FALSE))*HLOOKUP(AM796,'[7]Annuity Cal'!$H$7:$BE$11,4,FALSE),(IF(AM796&lt;=(-1),AM796,0)))</f>
        <v>#N/A</v>
      </c>
      <c r="AN799" s="39" t="e">
        <f>IF($E796&gt;=1,($B795/HLOOKUP($E796,'[7]Annuity Cal'!$H$7:$BE$11,2,FALSE))*HLOOKUP(AN796,'[7]Annuity Cal'!$H$7:$BE$11,4,FALSE),(IF(AN796&lt;=(-1),AN796,0)))</f>
        <v>#N/A</v>
      </c>
      <c r="AO799" s="39" t="e">
        <f>IF($E796&gt;=1,($B795/HLOOKUP($E796,'[7]Annuity Cal'!$H$7:$BE$11,2,FALSE))*HLOOKUP(AO796,'[7]Annuity Cal'!$H$7:$BE$11,4,FALSE),(IF(AO796&lt;=(-1),AO796,0)))</f>
        <v>#N/A</v>
      </c>
      <c r="AP799" s="39" t="e">
        <f>IF($E796&gt;=1,($B795/HLOOKUP($E796,'[7]Annuity Cal'!$H$7:$BE$11,2,FALSE))*HLOOKUP(AP796,'[7]Annuity Cal'!$H$7:$BE$11,4,FALSE),(IF(AP796&lt;=(-1),AP796,0)))</f>
        <v>#N/A</v>
      </c>
      <c r="AQ799" s="39" t="e">
        <f>IF($E796&gt;=1,($B795/HLOOKUP($E796,'[7]Annuity Cal'!$H$7:$BE$11,2,FALSE))*HLOOKUP(AQ796,'[7]Annuity Cal'!$H$7:$BE$11,4,FALSE),(IF(AQ796&lt;=(-1),AQ796,0)))</f>
        <v>#N/A</v>
      </c>
      <c r="AR799" s="39" t="e">
        <f>IF($E796&gt;=1,($B795/HLOOKUP($E796,'[7]Annuity Cal'!$H$7:$BE$11,2,FALSE))*HLOOKUP(AR796,'[7]Annuity Cal'!$H$7:$BE$11,4,FALSE),(IF(AR796&lt;=(-1),AR796,0)))</f>
        <v>#N/A</v>
      </c>
      <c r="AS799" s="39" t="e">
        <f>IF($E796&gt;=1,($B795/HLOOKUP($E796,'[7]Annuity Cal'!$H$7:$BE$11,2,FALSE))*HLOOKUP(AS796,'[7]Annuity Cal'!$H$7:$BE$11,4,FALSE),(IF(AS796&lt;=(-1),AS796,0)))</f>
        <v>#N/A</v>
      </c>
      <c r="AT799" s="39" t="e">
        <f>IF($E796&gt;=1,($B795/HLOOKUP($E796,'[7]Annuity Cal'!$H$7:$BE$11,2,FALSE))*HLOOKUP(AT796,'[7]Annuity Cal'!$H$7:$BE$11,4,FALSE),(IF(AT796&lt;=(-1),AT796,0)))</f>
        <v>#N/A</v>
      </c>
      <c r="AU799" s="39" t="e">
        <f>IF($E796&gt;=1,($B795/HLOOKUP($E796,'[7]Annuity Cal'!$H$7:$BE$11,2,FALSE))*HLOOKUP(AU796,'[7]Annuity Cal'!$H$7:$BE$11,4,FALSE),(IF(AU796&lt;=(-1),AU796,0)))</f>
        <v>#N/A</v>
      </c>
      <c r="AV799" s="39" t="e">
        <f>IF($E796&gt;=1,($B795/HLOOKUP($E796,'[7]Annuity Cal'!$H$7:$BE$11,2,FALSE))*HLOOKUP(AV796,'[7]Annuity Cal'!$H$7:$BE$11,4,FALSE),(IF(AV796&lt;=(-1),AV796,0)))</f>
        <v>#N/A</v>
      </c>
      <c r="AW799" s="39" t="e">
        <f>IF($E796&gt;=1,($B795/HLOOKUP($E796,'[7]Annuity Cal'!$H$7:$BE$11,2,FALSE))*HLOOKUP(AW796,'[7]Annuity Cal'!$H$7:$BE$11,4,FALSE),(IF(AW796&lt;=(-1),AW796,0)))</f>
        <v>#N/A</v>
      </c>
      <c r="AX799" s="39" t="e">
        <f>IF($E796&gt;=1,($B795/HLOOKUP($E796,'[7]Annuity Cal'!$H$7:$BE$11,2,FALSE))*HLOOKUP(AX796,'[7]Annuity Cal'!$H$7:$BE$11,4,FALSE),(IF(AX796&lt;=(-1),AX796,0)))</f>
        <v>#N/A</v>
      </c>
      <c r="AY799" s="39" t="e">
        <f>IF($E796&gt;=1,($B795/HLOOKUP($E796,'[7]Annuity Cal'!$H$7:$BE$11,2,FALSE))*HLOOKUP(AY796,'[7]Annuity Cal'!$H$7:$BE$11,4,FALSE),(IF(AY796&lt;=(-1),AY796,0)))</f>
        <v>#N/A</v>
      </c>
      <c r="AZ799" s="39" t="e">
        <f>IF($E796&gt;=1,($B795/HLOOKUP($E796,'[7]Annuity Cal'!$H$7:$BE$11,2,FALSE))*HLOOKUP(AZ796,'[7]Annuity Cal'!$H$7:$BE$11,4,FALSE),(IF(AZ796&lt;=(-1),AZ796,0)))</f>
        <v>#N/A</v>
      </c>
      <c r="BA799" s="39" t="e">
        <f>IF($E796&gt;=1,($B795/HLOOKUP($E796,'[7]Annuity Cal'!$H$7:$BE$11,2,FALSE))*HLOOKUP(BA796,'[7]Annuity Cal'!$H$7:$BE$11,4,FALSE),(IF(BA796&lt;=(-1),BA796,0)))</f>
        <v>#N/A</v>
      </c>
      <c r="BB799" s="39" t="e">
        <f>IF($E796&gt;=1,($B795/HLOOKUP($E796,'[7]Annuity Cal'!$H$7:$BE$11,2,FALSE))*HLOOKUP(BB796,'[7]Annuity Cal'!$H$7:$BE$11,4,FALSE),(IF(BB796&lt;=(-1),BB796,0)))</f>
        <v>#N/A</v>
      </c>
      <c r="BC799" s="39" t="e">
        <f>IF($E796&gt;=1,($B795/HLOOKUP($E796,'[7]Annuity Cal'!$H$7:$BE$11,2,FALSE))*HLOOKUP(BC796,'[7]Annuity Cal'!$H$7:$BE$11,4,FALSE),(IF(BC796&lt;=(-1),BC796,0)))</f>
        <v>#N/A</v>
      </c>
      <c r="BD799" s="39" t="e">
        <f>IF($E796&gt;=1,($B795/HLOOKUP($E796,'[7]Annuity Cal'!$H$7:$BE$11,2,FALSE))*HLOOKUP(BD796,'[7]Annuity Cal'!$H$7:$BE$11,4,FALSE),(IF(BD796&lt;=(-1),BD796,0)))</f>
        <v>#N/A</v>
      </c>
      <c r="BE799" s="39" t="e">
        <f>IF($E796&gt;=1,($B795/HLOOKUP($E796,'[7]Annuity Cal'!$H$7:$BE$11,2,FALSE))*HLOOKUP(BE796,'[7]Annuity Cal'!$H$7:$BE$11,4,FALSE),(IF(BE796&lt;=(-1),BE796,0)))</f>
        <v>#N/A</v>
      </c>
      <c r="BF799" s="39" t="e">
        <f>IF($E796&gt;=1,($B795/HLOOKUP($E796,'[7]Annuity Cal'!$H$7:$BE$11,2,FALSE))*HLOOKUP(BF796,'[7]Annuity Cal'!$H$7:$BE$11,4,FALSE),(IF(BF796&lt;=(-1),BF796,0)))</f>
        <v>#N/A</v>
      </c>
      <c r="BG799" s="39" t="e">
        <f>IF($E796&gt;=1,($B795/HLOOKUP($E796,'[7]Annuity Cal'!$H$7:$BE$11,2,FALSE))*HLOOKUP(BG796,'[7]Annuity Cal'!$H$7:$BE$11,4,FALSE),(IF(BG796&lt;=(-1),BG796,0)))</f>
        <v>#N/A</v>
      </c>
      <c r="BH799" s="39" t="e">
        <f>IF($E796&gt;=1,($B795/HLOOKUP($E796,'[7]Annuity Cal'!$H$7:$BE$11,2,FALSE))*HLOOKUP(BH796,'[7]Annuity Cal'!$H$7:$BE$11,4,FALSE),(IF(BH796&lt;=(-1),BH796,0)))</f>
        <v>#N/A</v>
      </c>
      <c r="BI799" s="39" t="e">
        <f>IF($E796&gt;=1,($B795/HLOOKUP($E796,'[7]Annuity Cal'!$H$7:$BE$11,2,FALSE))*HLOOKUP(BI796,'[7]Annuity Cal'!$H$7:$BE$11,4,FALSE),(IF(BI796&lt;=(-1),BI796,0)))</f>
        <v>#N/A</v>
      </c>
      <c r="BJ799" s="39" t="e">
        <f>IF($E796&gt;=1,($B795/HLOOKUP($E796,'[7]Annuity Cal'!$H$7:$BE$11,2,FALSE))*HLOOKUP(BJ796,'[7]Annuity Cal'!$H$7:$BE$11,4,FALSE),(IF(BJ796&lt;=(-1),BJ796,0)))</f>
        <v>#N/A</v>
      </c>
      <c r="BK799" s="39" t="e">
        <f>IF($E796&gt;=1,($B795/HLOOKUP($E796,'[7]Annuity Cal'!$H$7:$BE$11,2,FALSE))*HLOOKUP(BK796,'[7]Annuity Cal'!$H$7:$BE$11,4,FALSE),(IF(BK796&lt;=(-1),BK796,0)))</f>
        <v>#N/A</v>
      </c>
      <c r="BL799" s="39" t="e">
        <f>IF($E796&gt;=1,($B795/HLOOKUP($E796,'[7]Annuity Cal'!$H$7:$BE$11,2,FALSE))*HLOOKUP(BL796,'[7]Annuity Cal'!$H$7:$BE$11,4,FALSE),(IF(BL796&lt;=(-1),BL796,0)))</f>
        <v>#N/A</v>
      </c>
      <c r="BM799" s="39" t="e">
        <f>IF($E796&gt;=1,($B795/HLOOKUP($E796,'[7]Annuity Cal'!$H$7:$BE$11,2,FALSE))*HLOOKUP(BM796,'[7]Annuity Cal'!$H$7:$BE$11,4,FALSE),(IF(BM796&lt;=(-1),BM796,0)))</f>
        <v>#N/A</v>
      </c>
      <c r="BN799" s="39" t="e">
        <f>IF($E796&gt;=1,($B795/HLOOKUP($E796,'[7]Annuity Cal'!$H$7:$BE$11,2,FALSE))*HLOOKUP(BN796,'[7]Annuity Cal'!$H$7:$BE$11,4,FALSE),(IF(BN796&lt;=(-1),BN796,0)))</f>
        <v>#N/A</v>
      </c>
      <c r="BO799" s="35" t="e">
        <f>IF($E796&gt;=1,($B795/HLOOKUP($E796,'[7]Annuity Cal'!$H$7:$BE$11,2,FALSE))*HLOOKUP(BO796,'[7]Annuity Cal'!$H$7:$BE$11,4,FALSE),(IF(BO796&lt;=(-1),BO796,0)))</f>
        <v>#N/A</v>
      </c>
    </row>
    <row r="800" spans="1:67">
      <c r="C800" s="35" t="s">
        <v>2</v>
      </c>
      <c r="D800" s="39"/>
      <c r="E800" s="39">
        <f>IF($E796&gt;=1,($B795/HLOOKUP($E796,'[7]Annuity Cal'!$H$7:$BE$11,2,FALSE))*HLOOKUP(E796,'[7]Annuity Cal'!$H$7:$BE$11,5,FALSE),(IF(E796&lt;=(-1),E796,0)))</f>
        <v>72066.120348952609</v>
      </c>
      <c r="F800" s="39">
        <f>IF($E796&gt;=1,($B795/HLOOKUP($E796,'[7]Annuity Cal'!$H$7:$BE$11,2,FALSE))*HLOOKUP(F796,'[7]Annuity Cal'!$H$7:$BE$11,5,FALSE),(IF(F796&lt;=(-1),F796,0)))</f>
        <v>72066.120348952609</v>
      </c>
      <c r="G800" s="39">
        <f>IF($E796&gt;=1,($B795/HLOOKUP($E796,'[7]Annuity Cal'!$H$7:$BE$11,2,FALSE))*HLOOKUP(G796,'[7]Annuity Cal'!$H$7:$BE$11,5,FALSE),(IF(G796&lt;=(-1),G796,0)))</f>
        <v>72066.120348952609</v>
      </c>
      <c r="H800" s="39">
        <f>IF($E796&gt;=1,($B795/HLOOKUP($E796,'[7]Annuity Cal'!$H$7:$BE$11,2,FALSE))*HLOOKUP(H796,'[7]Annuity Cal'!$H$7:$BE$11,5,FALSE),(IF(H796&lt;=(-1),H796,0)))</f>
        <v>72066.120348952609</v>
      </c>
      <c r="I800" s="39">
        <f>IF($E796&gt;=1,($B795/HLOOKUP($E796,'[7]Annuity Cal'!$H$7:$BE$11,2,FALSE))*HLOOKUP(I796,'[7]Annuity Cal'!$H$7:$BE$11,5,FALSE),(IF(I796&lt;=(-1),I796,0)))</f>
        <v>72066.120348952609</v>
      </c>
      <c r="J800" s="39">
        <f>IF($E796&gt;=1,($B795/HLOOKUP($E796,'[7]Annuity Cal'!$H$7:$BE$11,2,FALSE))*HLOOKUP(J796,'[7]Annuity Cal'!$H$7:$BE$11,5,FALSE),(IF(J796&lt;=(-1),J796,0)))</f>
        <v>72066.120348952609</v>
      </c>
      <c r="K800" s="39">
        <f>IF($E796&gt;=1,($B795/HLOOKUP($E796,'[7]Annuity Cal'!$H$7:$BE$11,2,FALSE))*HLOOKUP(K796,'[7]Annuity Cal'!$H$7:$BE$11,5,FALSE),(IF(K796&lt;=(-1),K796,0)))</f>
        <v>72066.120348952609</v>
      </c>
      <c r="L800" s="39">
        <f>IF($E796&gt;=1,($B795/HLOOKUP($E796,'[7]Annuity Cal'!$H$7:$BE$11,2,FALSE))*HLOOKUP(L796,'[7]Annuity Cal'!$H$7:$BE$11,5,FALSE),(IF(L796&lt;=(-1),L796,0)))</f>
        <v>72066.120348952609</v>
      </c>
      <c r="M800" s="39">
        <f>IF($E796&gt;=1,($B795/HLOOKUP($E796,'[7]Annuity Cal'!$H$7:$BE$11,2,FALSE))*HLOOKUP(M796,'[7]Annuity Cal'!$H$7:$BE$11,5,FALSE),(IF(M796&lt;=(-1),M796,0)))</f>
        <v>72066.120348952609</v>
      </c>
      <c r="N800" s="39">
        <f>IF($E796&gt;=1,($B795/HLOOKUP($E796,'[7]Annuity Cal'!$H$7:$BE$11,2,FALSE))*HLOOKUP(N796,'[7]Annuity Cal'!$H$7:$BE$11,5,FALSE),(IF(N796&lt;=(-1),N796,0)))</f>
        <v>72066.120348952609</v>
      </c>
      <c r="O800" s="39">
        <f>IF($E796&gt;=1,($B795/HLOOKUP($E796,'[7]Annuity Cal'!$H$7:$BE$11,2,FALSE))*HLOOKUP(O796,'[7]Annuity Cal'!$H$7:$BE$11,5,FALSE),(IF(O796&lt;=(-1),O796,0)))</f>
        <v>72066.120348952609</v>
      </c>
      <c r="P800" s="39">
        <f>IF($E796&gt;=1,($B795/HLOOKUP($E796,'[7]Annuity Cal'!$H$7:$BE$11,2,FALSE))*HLOOKUP(P796,'[7]Annuity Cal'!$H$7:$BE$11,5,FALSE),(IF(P796&lt;=(-1),P796,0)))</f>
        <v>72066.120348952609</v>
      </c>
      <c r="Q800" s="39">
        <f>IF($E796&gt;=1,($B795/HLOOKUP($E796,'[7]Annuity Cal'!$H$7:$BE$11,2,FALSE))*HLOOKUP(Q796,'[7]Annuity Cal'!$H$7:$BE$11,5,FALSE),(IF(Q796&lt;=(-1),Q796,0)))</f>
        <v>72066.120348952609</v>
      </c>
      <c r="R800" s="39">
        <f>IF($E796&gt;=1,($B795/HLOOKUP($E796,'[7]Annuity Cal'!$H$7:$BE$11,2,FALSE))*HLOOKUP(R796,'[7]Annuity Cal'!$H$7:$BE$11,5,FALSE),(IF(R796&lt;=(-1),R796,0)))</f>
        <v>72066.120348952609</v>
      </c>
      <c r="S800" s="39">
        <f>IF($E796&gt;=1,($B795/HLOOKUP($E796,'[7]Annuity Cal'!$H$7:$BE$11,2,FALSE))*HLOOKUP(S796,'[7]Annuity Cal'!$H$7:$BE$11,5,FALSE),(IF(S796&lt;=(-1),S796,0)))</f>
        <v>72066.120348952609</v>
      </c>
      <c r="T800" s="39">
        <f>IF($E796&gt;=1,($B795/HLOOKUP($E796,'[7]Annuity Cal'!$H$7:$BE$11,2,FALSE))*HLOOKUP(T796,'[7]Annuity Cal'!$H$7:$BE$11,5,FALSE),(IF(T796&lt;=(-1),T796,0)))</f>
        <v>72066.120348952609</v>
      </c>
      <c r="U800" s="39">
        <f>IF($E796&gt;=1,($B795/HLOOKUP($E796,'[7]Annuity Cal'!$H$7:$BE$11,2,FALSE))*HLOOKUP(U796,'[7]Annuity Cal'!$H$7:$BE$11,5,FALSE),(IF(U796&lt;=(-1),U796,0)))</f>
        <v>72066.120348952609</v>
      </c>
      <c r="V800" s="39">
        <f>IF($E796&gt;=1,($B795/HLOOKUP($E796,'[7]Annuity Cal'!$H$7:$BE$11,2,FALSE))*HLOOKUP(V796,'[7]Annuity Cal'!$H$7:$BE$11,5,FALSE),(IF(V796&lt;=(-1),V796,0)))</f>
        <v>72066.120348952609</v>
      </c>
      <c r="W800" s="39">
        <f>IF($E796&gt;=1,($B795/HLOOKUP($E796,'[7]Annuity Cal'!$H$7:$BE$11,2,FALSE))*HLOOKUP(W796,'[7]Annuity Cal'!$H$7:$BE$11,5,FALSE),(IF(W796&lt;=(-1),W796,0)))</f>
        <v>72066.120348952609</v>
      </c>
      <c r="X800" s="39">
        <f>IF($E796&gt;=1,($B795/HLOOKUP($E796,'[7]Annuity Cal'!$H$7:$BE$11,2,FALSE))*HLOOKUP(X796,'[7]Annuity Cal'!$H$7:$BE$11,5,FALSE),(IF(X796&lt;=(-1),X796,0)))</f>
        <v>72066.120348952609</v>
      </c>
      <c r="Y800" s="39" t="e">
        <f>IF($E796&gt;=1,($B795/HLOOKUP($E796,'[7]Annuity Cal'!$H$7:$BE$11,2,FALSE))*HLOOKUP(Y796,'[7]Annuity Cal'!$H$7:$BE$11,5,FALSE),(IF(Y796&lt;=(-1),Y796,0)))</f>
        <v>#N/A</v>
      </c>
      <c r="Z800" s="39" t="e">
        <f>IF($E796&gt;=1,($B795/HLOOKUP($E796,'[7]Annuity Cal'!$H$7:$BE$11,2,FALSE))*HLOOKUP(Z796,'[7]Annuity Cal'!$H$7:$BE$11,5,FALSE),(IF(Z796&lt;=(-1),Z796,0)))</f>
        <v>#N/A</v>
      </c>
      <c r="AA800" s="39" t="e">
        <f>IF($E796&gt;=1,($B795/HLOOKUP($E796,'[7]Annuity Cal'!$H$7:$BE$11,2,FALSE))*HLOOKUP(AA796,'[7]Annuity Cal'!$H$7:$BE$11,5,FALSE),(IF(AA796&lt;=(-1),AA796,0)))</f>
        <v>#N/A</v>
      </c>
      <c r="AB800" s="39" t="e">
        <f>IF($E796&gt;=1,($B795/HLOOKUP($E796,'[7]Annuity Cal'!$H$7:$BE$11,2,FALSE))*HLOOKUP(AB796,'[7]Annuity Cal'!$H$7:$BE$11,5,FALSE),(IF(AB796&lt;=(-1),AB796,0)))</f>
        <v>#N/A</v>
      </c>
      <c r="AC800" s="39" t="e">
        <f>IF($E796&gt;=1,($B795/HLOOKUP($E796,'[7]Annuity Cal'!$H$7:$BE$11,2,FALSE))*HLOOKUP(AC796,'[7]Annuity Cal'!$H$7:$BE$11,5,FALSE),(IF(AC796&lt;=(-1),AC796,0)))</f>
        <v>#N/A</v>
      </c>
      <c r="AD800" s="39" t="e">
        <f>IF($E796&gt;=1,($B795/HLOOKUP($E796,'[7]Annuity Cal'!$H$7:$BE$11,2,FALSE))*HLOOKUP(AD796,'[7]Annuity Cal'!$H$7:$BE$11,5,FALSE),(IF(AD796&lt;=(-1),AD796,0)))</f>
        <v>#N/A</v>
      </c>
      <c r="AE800" s="39" t="e">
        <f>IF($E796&gt;=1,($B795/HLOOKUP($E796,'[7]Annuity Cal'!$H$7:$BE$11,2,FALSE))*HLOOKUP(AE796,'[7]Annuity Cal'!$H$7:$BE$11,5,FALSE),(IF(AE796&lt;=(-1),AE796,0)))</f>
        <v>#N/A</v>
      </c>
      <c r="AF800" s="39" t="e">
        <f>IF($E796&gt;=1,($B795/HLOOKUP($E796,'[7]Annuity Cal'!$H$7:$BE$11,2,FALSE))*HLOOKUP(AF796,'[7]Annuity Cal'!$H$7:$BE$11,5,FALSE),(IF(AF796&lt;=(-1),AF796,0)))</f>
        <v>#N/A</v>
      </c>
      <c r="AG800" s="39" t="e">
        <f>IF($E796&gt;=1,($B795/HLOOKUP($E796,'[7]Annuity Cal'!$H$7:$BE$11,2,FALSE))*HLOOKUP(AG796,'[7]Annuity Cal'!$H$7:$BE$11,5,FALSE),(IF(AG796&lt;=(-1),AG796,0)))</f>
        <v>#N/A</v>
      </c>
      <c r="AH800" s="39" t="e">
        <f>IF($E796&gt;=1,($B795/HLOOKUP($E796,'[7]Annuity Cal'!$H$7:$BE$11,2,FALSE))*HLOOKUP(AH796,'[7]Annuity Cal'!$H$7:$BE$11,5,FALSE),(IF(AH796&lt;=(-1),AH796,0)))</f>
        <v>#N/A</v>
      </c>
      <c r="AI800" s="39" t="e">
        <f>IF($E796&gt;=1,($B795/HLOOKUP($E796,'[7]Annuity Cal'!$H$7:$BE$11,2,FALSE))*HLOOKUP(AI796,'[7]Annuity Cal'!$H$7:$BE$11,5,FALSE),(IF(AI796&lt;=(-1),AI796,0)))</f>
        <v>#N/A</v>
      </c>
      <c r="AJ800" s="39" t="e">
        <f>IF($E796&gt;=1,($B795/HLOOKUP($E796,'[7]Annuity Cal'!$H$7:$BE$11,2,FALSE))*HLOOKUP(AJ796,'[7]Annuity Cal'!$H$7:$BE$11,5,FALSE),(IF(AJ796&lt;=(-1),AJ796,0)))</f>
        <v>#N/A</v>
      </c>
      <c r="AK800" s="39" t="e">
        <f>IF($E796&gt;=1,($B795/HLOOKUP($E796,'[7]Annuity Cal'!$H$7:$BE$11,2,FALSE))*HLOOKUP(AK796,'[7]Annuity Cal'!$H$7:$BE$11,5,FALSE),(IF(AK796&lt;=(-1),AK796,0)))</f>
        <v>#N/A</v>
      </c>
      <c r="AL800" s="39" t="e">
        <f>IF($E796&gt;=1,($B795/HLOOKUP($E796,'[7]Annuity Cal'!$H$7:$BE$11,2,FALSE))*HLOOKUP(AL796,'[7]Annuity Cal'!$H$7:$BE$11,5,FALSE),(IF(AL796&lt;=(-1),AL796,0)))</f>
        <v>#N/A</v>
      </c>
      <c r="AM800" s="39" t="e">
        <f>IF($E796&gt;=1,($B795/HLOOKUP($E796,'[7]Annuity Cal'!$H$7:$BE$11,2,FALSE))*HLOOKUP(AM796,'[7]Annuity Cal'!$H$7:$BE$11,5,FALSE),(IF(AM796&lt;=(-1),AM796,0)))</f>
        <v>#N/A</v>
      </c>
      <c r="AN800" s="39" t="e">
        <f>IF($E796&gt;=1,($B795/HLOOKUP($E796,'[7]Annuity Cal'!$H$7:$BE$11,2,FALSE))*HLOOKUP(AN796,'[7]Annuity Cal'!$H$7:$BE$11,5,FALSE),(IF(AN796&lt;=(-1),AN796,0)))</f>
        <v>#N/A</v>
      </c>
      <c r="AO800" s="39" t="e">
        <f>IF($E796&gt;=1,($B795/HLOOKUP($E796,'[7]Annuity Cal'!$H$7:$BE$11,2,FALSE))*HLOOKUP(AO796,'[7]Annuity Cal'!$H$7:$BE$11,5,FALSE),(IF(AO796&lt;=(-1),AO796,0)))</f>
        <v>#N/A</v>
      </c>
      <c r="AP800" s="39" t="e">
        <f>IF($E796&gt;=1,($B795/HLOOKUP($E796,'[7]Annuity Cal'!$H$7:$BE$11,2,FALSE))*HLOOKUP(AP796,'[7]Annuity Cal'!$H$7:$BE$11,5,FALSE),(IF(AP796&lt;=(-1),AP796,0)))</f>
        <v>#N/A</v>
      </c>
      <c r="AQ800" s="39" t="e">
        <f>IF($E796&gt;=1,($B795/HLOOKUP($E796,'[7]Annuity Cal'!$H$7:$BE$11,2,FALSE))*HLOOKUP(AQ796,'[7]Annuity Cal'!$H$7:$BE$11,5,FALSE),(IF(AQ796&lt;=(-1),AQ796,0)))</f>
        <v>#N/A</v>
      </c>
      <c r="AR800" s="39" t="e">
        <f>IF($E796&gt;=1,($B795/HLOOKUP($E796,'[7]Annuity Cal'!$H$7:$BE$11,2,FALSE))*HLOOKUP(AR796,'[7]Annuity Cal'!$H$7:$BE$11,5,FALSE),(IF(AR796&lt;=(-1),AR796,0)))</f>
        <v>#N/A</v>
      </c>
      <c r="AS800" s="39" t="e">
        <f>IF($E796&gt;=1,($B795/HLOOKUP($E796,'[7]Annuity Cal'!$H$7:$BE$11,2,FALSE))*HLOOKUP(AS796,'[7]Annuity Cal'!$H$7:$BE$11,5,FALSE),(IF(AS796&lt;=(-1),AS796,0)))</f>
        <v>#N/A</v>
      </c>
      <c r="AT800" s="39" t="e">
        <f>IF($E796&gt;=1,($B795/HLOOKUP($E796,'[7]Annuity Cal'!$H$7:$BE$11,2,FALSE))*HLOOKUP(AT796,'[7]Annuity Cal'!$H$7:$BE$11,5,FALSE),(IF(AT796&lt;=(-1),AT796,0)))</f>
        <v>#N/A</v>
      </c>
      <c r="AU800" s="39" t="e">
        <f>IF($E796&gt;=1,($B795/HLOOKUP($E796,'[7]Annuity Cal'!$H$7:$BE$11,2,FALSE))*HLOOKUP(AU796,'[7]Annuity Cal'!$H$7:$BE$11,5,FALSE),(IF(AU796&lt;=(-1),AU796,0)))</f>
        <v>#N/A</v>
      </c>
      <c r="AV800" s="39" t="e">
        <f>IF($E796&gt;=1,($B795/HLOOKUP($E796,'[7]Annuity Cal'!$H$7:$BE$11,2,FALSE))*HLOOKUP(AV796,'[7]Annuity Cal'!$H$7:$BE$11,5,FALSE),(IF(AV796&lt;=(-1),AV796,0)))</f>
        <v>#N/A</v>
      </c>
      <c r="AW800" s="39" t="e">
        <f>IF($E796&gt;=1,($B795/HLOOKUP($E796,'[7]Annuity Cal'!$H$7:$BE$11,2,FALSE))*HLOOKUP(AW796,'[7]Annuity Cal'!$H$7:$BE$11,5,FALSE),(IF(AW796&lt;=(-1),AW796,0)))</f>
        <v>#N/A</v>
      </c>
      <c r="AX800" s="39" t="e">
        <f>IF($E796&gt;=1,($B795/HLOOKUP($E796,'[7]Annuity Cal'!$H$7:$BE$11,2,FALSE))*HLOOKUP(AX796,'[7]Annuity Cal'!$H$7:$BE$11,5,FALSE),(IF(AX796&lt;=(-1),AX796,0)))</f>
        <v>#N/A</v>
      </c>
      <c r="AY800" s="39" t="e">
        <f>IF($E796&gt;=1,($B795/HLOOKUP($E796,'[7]Annuity Cal'!$H$7:$BE$11,2,FALSE))*HLOOKUP(AY796,'[7]Annuity Cal'!$H$7:$BE$11,5,FALSE),(IF(AY796&lt;=(-1),AY796,0)))</f>
        <v>#N/A</v>
      </c>
      <c r="AZ800" s="39" t="e">
        <f>IF($E796&gt;=1,($B795/HLOOKUP($E796,'[7]Annuity Cal'!$H$7:$BE$11,2,FALSE))*HLOOKUP(AZ796,'[7]Annuity Cal'!$H$7:$BE$11,5,FALSE),(IF(AZ796&lt;=(-1),AZ796,0)))</f>
        <v>#N/A</v>
      </c>
      <c r="BA800" s="39" t="e">
        <f>IF($E796&gt;=1,($B795/HLOOKUP($E796,'[7]Annuity Cal'!$H$7:$BE$11,2,FALSE))*HLOOKUP(BA796,'[7]Annuity Cal'!$H$7:$BE$11,5,FALSE),(IF(BA796&lt;=(-1),BA796,0)))</f>
        <v>#N/A</v>
      </c>
      <c r="BB800" s="39" t="e">
        <f>IF($E796&gt;=1,($B795/HLOOKUP($E796,'[7]Annuity Cal'!$H$7:$BE$11,2,FALSE))*HLOOKUP(BB796,'[7]Annuity Cal'!$H$7:$BE$11,5,FALSE),(IF(BB796&lt;=(-1),BB796,0)))</f>
        <v>#N/A</v>
      </c>
      <c r="BC800" s="39" t="e">
        <f>IF($E796&gt;=1,($B795/HLOOKUP($E796,'[7]Annuity Cal'!$H$7:$BE$11,2,FALSE))*HLOOKUP(BC796,'[7]Annuity Cal'!$H$7:$BE$11,5,FALSE),(IF(BC796&lt;=(-1),BC796,0)))</f>
        <v>#N/A</v>
      </c>
      <c r="BD800" s="39" t="e">
        <f>IF($E796&gt;=1,($B795/HLOOKUP($E796,'[7]Annuity Cal'!$H$7:$BE$11,2,FALSE))*HLOOKUP(BD796,'[7]Annuity Cal'!$H$7:$BE$11,5,FALSE),(IF(BD796&lt;=(-1),BD796,0)))</f>
        <v>#N/A</v>
      </c>
      <c r="BE800" s="39" t="e">
        <f>IF($E796&gt;=1,($B795/HLOOKUP($E796,'[7]Annuity Cal'!$H$7:$BE$11,2,FALSE))*HLOOKUP(BE796,'[7]Annuity Cal'!$H$7:$BE$11,5,FALSE),(IF(BE796&lt;=(-1),BE796,0)))</f>
        <v>#N/A</v>
      </c>
      <c r="BF800" s="39" t="e">
        <f>IF($E796&gt;=1,($B795/HLOOKUP($E796,'[7]Annuity Cal'!$H$7:$BE$11,2,FALSE))*HLOOKUP(BF796,'[7]Annuity Cal'!$H$7:$BE$11,5,FALSE),(IF(BF796&lt;=(-1),BF796,0)))</f>
        <v>#N/A</v>
      </c>
      <c r="BG800" s="39" t="e">
        <f>IF($E796&gt;=1,($B795/HLOOKUP($E796,'[7]Annuity Cal'!$H$7:$BE$11,2,FALSE))*HLOOKUP(BG796,'[7]Annuity Cal'!$H$7:$BE$11,5,FALSE),(IF(BG796&lt;=(-1),BG796,0)))</f>
        <v>#N/A</v>
      </c>
      <c r="BH800" s="39" t="e">
        <f>IF($E796&gt;=1,($B795/HLOOKUP($E796,'[7]Annuity Cal'!$H$7:$BE$11,2,FALSE))*HLOOKUP(BH796,'[7]Annuity Cal'!$H$7:$BE$11,5,FALSE),(IF(BH796&lt;=(-1),BH796,0)))</f>
        <v>#N/A</v>
      </c>
      <c r="BI800" s="39" t="e">
        <f>IF($E796&gt;=1,($B795/HLOOKUP($E796,'[7]Annuity Cal'!$H$7:$BE$11,2,FALSE))*HLOOKUP(BI796,'[7]Annuity Cal'!$H$7:$BE$11,5,FALSE),(IF(BI796&lt;=(-1),BI796,0)))</f>
        <v>#N/A</v>
      </c>
      <c r="BJ800" s="39" t="e">
        <f>IF($E796&gt;=1,($B795/HLOOKUP($E796,'[7]Annuity Cal'!$H$7:$BE$11,2,FALSE))*HLOOKUP(BJ796,'[7]Annuity Cal'!$H$7:$BE$11,5,FALSE),(IF(BJ796&lt;=(-1),BJ796,0)))</f>
        <v>#N/A</v>
      </c>
      <c r="BK800" s="39" t="e">
        <f>IF($E796&gt;=1,($B795/HLOOKUP($E796,'[7]Annuity Cal'!$H$7:$BE$11,2,FALSE))*HLOOKUP(BK796,'[7]Annuity Cal'!$H$7:$BE$11,5,FALSE),(IF(BK796&lt;=(-1),BK796,0)))</f>
        <v>#N/A</v>
      </c>
      <c r="BL800" s="39" t="e">
        <f>IF($E796&gt;=1,($B795/HLOOKUP($E796,'[7]Annuity Cal'!$H$7:$BE$11,2,FALSE))*HLOOKUP(BL796,'[7]Annuity Cal'!$H$7:$BE$11,5,FALSE),(IF(BL796&lt;=(-1),BL796,0)))</f>
        <v>#N/A</v>
      </c>
      <c r="BM800" s="39" t="e">
        <f>IF($E796&gt;=1,($B795/HLOOKUP($E796,'[7]Annuity Cal'!$H$7:$BE$11,2,FALSE))*HLOOKUP(BM796,'[7]Annuity Cal'!$H$7:$BE$11,5,FALSE),(IF(BM796&lt;=(-1),BM796,0)))</f>
        <v>#N/A</v>
      </c>
      <c r="BN800" s="39" t="e">
        <f>IF($E796&gt;=1,($B795/HLOOKUP($E796,'[7]Annuity Cal'!$H$7:$BE$11,2,FALSE))*HLOOKUP(BN796,'[7]Annuity Cal'!$H$7:$BE$11,5,FALSE),(IF(BN796&lt;=(-1),BN796,0)))</f>
        <v>#N/A</v>
      </c>
      <c r="BO800" s="35" t="e">
        <f>IF($E796&gt;=1,($B795/HLOOKUP($E796,'[7]Annuity Cal'!$H$7:$BE$11,2,FALSE))*HLOOKUP(BO796,'[7]Annuity Cal'!$H$7:$BE$11,5,FALSE),(IF(BO796&lt;=(-1),BO796,0)))</f>
        <v>#N/A</v>
      </c>
    </row>
    <row r="801" spans="1:67">
      <c r="D801" s="39"/>
      <c r="E801" s="39">
        <f>E797-E798</f>
        <v>841424.46688380989</v>
      </c>
      <c r="F801" s="39">
        <f t="shared" ref="F801:BO801" si="367">F797-F798</f>
        <v>815955.99220875441</v>
      </c>
      <c r="G801" s="39">
        <f t="shared" si="367"/>
        <v>789013.98435607075</v>
      </c>
      <c r="H801" s="39">
        <f t="shared" si="367"/>
        <v>760513.18890619616</v>
      </c>
      <c r="I801" s="39">
        <f t="shared" si="367"/>
        <v>730363.41886243585</v>
      </c>
      <c r="J801" s="39">
        <f t="shared" si="367"/>
        <v>698469.26926614379</v>
      </c>
      <c r="K801" s="39">
        <f t="shared" si="367"/>
        <v>664729.81530035194</v>
      </c>
      <c r="L801" s="39">
        <f t="shared" si="367"/>
        <v>629038.29292653932</v>
      </c>
      <c r="M801" s="39">
        <f t="shared" si="367"/>
        <v>591281.76104395604</v>
      </c>
      <c r="N801" s="39">
        <f t="shared" si="367"/>
        <v>551340.74410245195</v>
      </c>
      <c r="O801" s="39">
        <f t="shared" si="367"/>
        <v>509088.85403790366</v>
      </c>
      <c r="P801" s="39">
        <f t="shared" si="367"/>
        <v>464392.39033390646</v>
      </c>
      <c r="Q801" s="39">
        <f t="shared" si="367"/>
        <v>417109.916944178</v>
      </c>
      <c r="R801" s="39">
        <f t="shared" si="367"/>
        <v>367091.81473690097</v>
      </c>
      <c r="S801" s="39">
        <f t="shared" si="367"/>
        <v>314179.80804477434</v>
      </c>
      <c r="T801" s="39">
        <f t="shared" si="367"/>
        <v>258206.46382260325</v>
      </c>
      <c r="U801" s="39">
        <f t="shared" si="367"/>
        <v>198994.66182757798</v>
      </c>
      <c r="V801" s="39">
        <f t="shared" si="367"/>
        <v>136357.03414569766</v>
      </c>
      <c r="W801" s="39">
        <f t="shared" si="367"/>
        <v>70095.372290794287</v>
      </c>
      <c r="X801" s="39">
        <f t="shared" si="367"/>
        <v>0</v>
      </c>
      <c r="Y801" s="39" t="e">
        <f t="shared" si="367"/>
        <v>#N/A</v>
      </c>
      <c r="Z801" s="39" t="e">
        <f t="shared" si="367"/>
        <v>#N/A</v>
      </c>
      <c r="AA801" s="39" t="e">
        <f t="shared" si="367"/>
        <v>#N/A</v>
      </c>
      <c r="AB801" s="39" t="e">
        <f t="shared" si="367"/>
        <v>#N/A</v>
      </c>
      <c r="AC801" s="39" t="e">
        <f t="shared" si="367"/>
        <v>#N/A</v>
      </c>
      <c r="AD801" s="39" t="e">
        <f t="shared" si="367"/>
        <v>#N/A</v>
      </c>
      <c r="AE801" s="39" t="e">
        <f t="shared" si="367"/>
        <v>#N/A</v>
      </c>
      <c r="AF801" s="39" t="e">
        <f t="shared" si="367"/>
        <v>#N/A</v>
      </c>
      <c r="AG801" s="39" t="e">
        <f t="shared" si="367"/>
        <v>#N/A</v>
      </c>
      <c r="AH801" s="39" t="e">
        <f t="shared" si="367"/>
        <v>#N/A</v>
      </c>
      <c r="AI801" s="39" t="e">
        <f t="shared" si="367"/>
        <v>#N/A</v>
      </c>
      <c r="AJ801" s="39" t="e">
        <f t="shared" si="367"/>
        <v>#N/A</v>
      </c>
      <c r="AK801" s="39" t="e">
        <f t="shared" si="367"/>
        <v>#N/A</v>
      </c>
      <c r="AL801" s="39" t="e">
        <f t="shared" si="367"/>
        <v>#N/A</v>
      </c>
      <c r="AM801" s="39" t="e">
        <f t="shared" si="367"/>
        <v>#N/A</v>
      </c>
      <c r="AN801" s="39" t="e">
        <f t="shared" si="367"/>
        <v>#N/A</v>
      </c>
      <c r="AO801" s="39" t="e">
        <f t="shared" si="367"/>
        <v>#N/A</v>
      </c>
      <c r="AP801" s="39" t="e">
        <f t="shared" si="367"/>
        <v>#N/A</v>
      </c>
      <c r="AQ801" s="39" t="e">
        <f t="shared" si="367"/>
        <v>#N/A</v>
      </c>
      <c r="AR801" s="39" t="e">
        <f t="shared" si="367"/>
        <v>#N/A</v>
      </c>
      <c r="AS801" s="39" t="e">
        <f t="shared" si="367"/>
        <v>#N/A</v>
      </c>
      <c r="AT801" s="39" t="e">
        <f t="shared" si="367"/>
        <v>#N/A</v>
      </c>
      <c r="AU801" s="39" t="e">
        <f t="shared" si="367"/>
        <v>#N/A</v>
      </c>
      <c r="AV801" s="39" t="e">
        <f t="shared" si="367"/>
        <v>#N/A</v>
      </c>
      <c r="AW801" s="39" t="e">
        <f t="shared" si="367"/>
        <v>#N/A</v>
      </c>
      <c r="AX801" s="39" t="e">
        <f t="shared" si="367"/>
        <v>#N/A</v>
      </c>
      <c r="AY801" s="39" t="e">
        <f t="shared" si="367"/>
        <v>#N/A</v>
      </c>
      <c r="AZ801" s="39" t="e">
        <f t="shared" si="367"/>
        <v>#N/A</v>
      </c>
      <c r="BA801" s="39" t="e">
        <f t="shared" si="367"/>
        <v>#N/A</v>
      </c>
      <c r="BB801" s="39" t="e">
        <f t="shared" si="367"/>
        <v>#N/A</v>
      </c>
      <c r="BC801" s="39" t="e">
        <f t="shared" si="367"/>
        <v>#N/A</v>
      </c>
      <c r="BD801" s="39" t="e">
        <f t="shared" si="367"/>
        <v>#N/A</v>
      </c>
      <c r="BE801" s="39" t="e">
        <f t="shared" si="367"/>
        <v>#N/A</v>
      </c>
      <c r="BF801" s="39" t="e">
        <f t="shared" si="367"/>
        <v>#N/A</v>
      </c>
      <c r="BG801" s="39" t="e">
        <f t="shared" si="367"/>
        <v>#N/A</v>
      </c>
      <c r="BH801" s="39" t="e">
        <f t="shared" si="367"/>
        <v>#N/A</v>
      </c>
      <c r="BI801" s="39" t="e">
        <f t="shared" si="367"/>
        <v>#N/A</v>
      </c>
      <c r="BJ801" s="39" t="e">
        <f t="shared" si="367"/>
        <v>#N/A</v>
      </c>
      <c r="BK801" s="39" t="e">
        <f t="shared" si="367"/>
        <v>#N/A</v>
      </c>
      <c r="BL801" s="39" t="e">
        <f t="shared" si="367"/>
        <v>#N/A</v>
      </c>
      <c r="BM801" s="39" t="e">
        <f t="shared" si="367"/>
        <v>#N/A</v>
      </c>
      <c r="BN801" s="39" t="e">
        <f t="shared" si="367"/>
        <v>#N/A</v>
      </c>
      <c r="BO801" s="35" t="e">
        <f t="shared" si="367"/>
        <v>#N/A</v>
      </c>
    </row>
    <row r="803" spans="1:67">
      <c r="A803" s="35" t="s">
        <v>23</v>
      </c>
    </row>
    <row r="804" spans="1:67">
      <c r="A804" s="35" t="s">
        <v>17</v>
      </c>
      <c r="B804" s="39">
        <f>IF([7]Input!G107="y",[7]Input!H107,0)</f>
        <v>1725000</v>
      </c>
      <c r="C804" s="45"/>
      <c r="D804" s="35">
        <v>2015</v>
      </c>
      <c r="E804" s="35">
        <v>2016</v>
      </c>
      <c r="F804" s="35">
        <v>2017</v>
      </c>
      <c r="G804" s="35">
        <v>2018</v>
      </c>
      <c r="H804" s="35">
        <v>2019</v>
      </c>
      <c r="I804" s="35">
        <v>2020</v>
      </c>
      <c r="J804" s="35">
        <v>2021</v>
      </c>
      <c r="K804" s="35">
        <v>2022</v>
      </c>
      <c r="L804" s="35">
        <v>2023</v>
      </c>
      <c r="M804" s="35">
        <v>2024</v>
      </c>
      <c r="N804" s="35">
        <v>2025</v>
      </c>
      <c r="O804" s="35">
        <v>2026</v>
      </c>
      <c r="P804" s="35">
        <v>2027</v>
      </c>
      <c r="Q804" s="35">
        <v>2028</v>
      </c>
      <c r="R804" s="35">
        <v>2029</v>
      </c>
      <c r="S804" s="35">
        <v>2030</v>
      </c>
      <c r="T804" s="35">
        <v>2031</v>
      </c>
      <c r="U804" s="35">
        <v>2032</v>
      </c>
      <c r="V804" s="35">
        <v>2033</v>
      </c>
      <c r="W804" s="35">
        <v>2034</v>
      </c>
      <c r="X804" s="35">
        <v>2035</v>
      </c>
      <c r="Y804" s="35">
        <v>2036</v>
      </c>
      <c r="Z804" s="35">
        <v>2037</v>
      </c>
      <c r="AA804" s="35">
        <v>2038</v>
      </c>
      <c r="AB804" s="35">
        <v>2039</v>
      </c>
      <c r="AC804" s="35">
        <v>2040</v>
      </c>
      <c r="AD804" s="35">
        <v>2041</v>
      </c>
      <c r="AE804" s="35">
        <v>2042</v>
      </c>
      <c r="AF804" s="35">
        <v>2043</v>
      </c>
      <c r="AG804" s="35">
        <v>2044</v>
      </c>
      <c r="AH804" s="35">
        <v>2045</v>
      </c>
      <c r="AI804" s="35">
        <v>2046</v>
      </c>
      <c r="AJ804" s="35">
        <v>2047</v>
      </c>
      <c r="AK804" s="35">
        <v>2048</v>
      </c>
      <c r="AL804" s="35">
        <v>2049</v>
      </c>
      <c r="AM804" s="35">
        <v>2050</v>
      </c>
      <c r="AN804" s="35">
        <v>2051</v>
      </c>
      <c r="AO804" s="35">
        <v>2052</v>
      </c>
      <c r="AP804" s="35">
        <v>2053</v>
      </c>
      <c r="AQ804" s="35">
        <v>2054</v>
      </c>
      <c r="AR804" s="35">
        <v>2055</v>
      </c>
      <c r="AS804" s="35">
        <v>2056</v>
      </c>
      <c r="AT804" s="35">
        <v>2057</v>
      </c>
      <c r="AU804" s="35">
        <v>2058</v>
      </c>
      <c r="AV804" s="35">
        <v>2059</v>
      </c>
      <c r="AW804" s="35">
        <v>2060</v>
      </c>
      <c r="AX804" s="35">
        <v>2061</v>
      </c>
      <c r="AY804" s="35">
        <v>2062</v>
      </c>
      <c r="AZ804" s="35">
        <v>2063</v>
      </c>
      <c r="BA804" s="35">
        <v>2064</v>
      </c>
      <c r="BB804" s="35">
        <v>2065</v>
      </c>
      <c r="BC804" s="35">
        <v>2066</v>
      </c>
      <c r="BD804" s="35">
        <v>2067</v>
      </c>
      <c r="BE804" s="35">
        <v>2068</v>
      </c>
      <c r="BF804" s="35">
        <v>2069</v>
      </c>
      <c r="BG804" s="35">
        <v>2070</v>
      </c>
      <c r="BH804" s="35">
        <v>2071</v>
      </c>
      <c r="BI804" s="35">
        <v>2072</v>
      </c>
      <c r="BJ804" s="35">
        <v>2073</v>
      </c>
      <c r="BK804" s="35">
        <v>2074</v>
      </c>
      <c r="BL804" s="35">
        <v>2075</v>
      </c>
      <c r="BM804" s="35">
        <v>2076</v>
      </c>
      <c r="BN804" s="35">
        <v>2077</v>
      </c>
    </row>
    <row r="805" spans="1:67">
      <c r="A805" s="35" t="s">
        <v>18</v>
      </c>
      <c r="B805" s="35">
        <v>10</v>
      </c>
      <c r="E805" s="35">
        <f>B805</f>
        <v>10</v>
      </c>
      <c r="F805" s="35">
        <f t="shared" ref="F805:BO805" si="368">IF(E805&gt;0,E805-1,0)</f>
        <v>9</v>
      </c>
      <c r="G805" s="35">
        <f t="shared" si="368"/>
        <v>8</v>
      </c>
      <c r="H805" s="35">
        <f t="shared" si="368"/>
        <v>7</v>
      </c>
      <c r="I805" s="35">
        <f t="shared" si="368"/>
        <v>6</v>
      </c>
      <c r="J805" s="35">
        <f t="shared" si="368"/>
        <v>5</v>
      </c>
      <c r="K805" s="35">
        <f t="shared" si="368"/>
        <v>4</v>
      </c>
      <c r="L805" s="35">
        <f t="shared" si="368"/>
        <v>3</v>
      </c>
      <c r="M805" s="35">
        <f t="shared" si="368"/>
        <v>2</v>
      </c>
      <c r="N805" s="35">
        <f t="shared" si="368"/>
        <v>1</v>
      </c>
      <c r="O805" s="35">
        <f t="shared" si="368"/>
        <v>0</v>
      </c>
      <c r="P805" s="35">
        <f t="shared" si="368"/>
        <v>0</v>
      </c>
      <c r="Q805" s="35">
        <f t="shared" si="368"/>
        <v>0</v>
      </c>
      <c r="R805" s="35">
        <f t="shared" si="368"/>
        <v>0</v>
      </c>
      <c r="S805" s="35">
        <f t="shared" si="368"/>
        <v>0</v>
      </c>
      <c r="T805" s="35">
        <f t="shared" si="368"/>
        <v>0</v>
      </c>
      <c r="U805" s="35">
        <f t="shared" si="368"/>
        <v>0</v>
      </c>
      <c r="V805" s="35">
        <f t="shared" si="368"/>
        <v>0</v>
      </c>
      <c r="W805" s="35">
        <f t="shared" si="368"/>
        <v>0</v>
      </c>
      <c r="X805" s="35">
        <f t="shared" si="368"/>
        <v>0</v>
      </c>
      <c r="Y805" s="35">
        <f t="shared" si="368"/>
        <v>0</v>
      </c>
      <c r="Z805" s="35">
        <f t="shared" si="368"/>
        <v>0</v>
      </c>
      <c r="AA805" s="35">
        <f t="shared" si="368"/>
        <v>0</v>
      </c>
      <c r="AB805" s="35">
        <f t="shared" si="368"/>
        <v>0</v>
      </c>
      <c r="AC805" s="35">
        <f t="shared" si="368"/>
        <v>0</v>
      </c>
      <c r="AD805" s="35">
        <f t="shared" si="368"/>
        <v>0</v>
      </c>
      <c r="AE805" s="35">
        <f t="shared" si="368"/>
        <v>0</v>
      </c>
      <c r="AF805" s="35">
        <f t="shared" si="368"/>
        <v>0</v>
      </c>
      <c r="AG805" s="35">
        <f t="shared" si="368"/>
        <v>0</v>
      </c>
      <c r="AH805" s="35">
        <f t="shared" si="368"/>
        <v>0</v>
      </c>
      <c r="AI805" s="35">
        <f t="shared" si="368"/>
        <v>0</v>
      </c>
      <c r="AJ805" s="35">
        <f t="shared" si="368"/>
        <v>0</v>
      </c>
      <c r="AK805" s="35">
        <f t="shared" si="368"/>
        <v>0</v>
      </c>
      <c r="AL805" s="35">
        <f t="shared" si="368"/>
        <v>0</v>
      </c>
      <c r="AM805" s="35">
        <f t="shared" si="368"/>
        <v>0</v>
      </c>
      <c r="AN805" s="35">
        <f t="shared" si="368"/>
        <v>0</v>
      </c>
      <c r="AO805" s="35">
        <f t="shared" si="368"/>
        <v>0</v>
      </c>
      <c r="AP805" s="35">
        <f t="shared" si="368"/>
        <v>0</v>
      </c>
      <c r="AQ805" s="35">
        <f t="shared" si="368"/>
        <v>0</v>
      </c>
      <c r="AR805" s="35">
        <f t="shared" si="368"/>
        <v>0</v>
      </c>
      <c r="AS805" s="35">
        <f t="shared" si="368"/>
        <v>0</v>
      </c>
      <c r="AT805" s="35">
        <f t="shared" si="368"/>
        <v>0</v>
      </c>
      <c r="AU805" s="35">
        <f t="shared" si="368"/>
        <v>0</v>
      </c>
      <c r="AV805" s="35">
        <f t="shared" si="368"/>
        <v>0</v>
      </c>
      <c r="AW805" s="35">
        <f t="shared" si="368"/>
        <v>0</v>
      </c>
      <c r="AX805" s="35">
        <f t="shared" si="368"/>
        <v>0</v>
      </c>
      <c r="AY805" s="35">
        <f t="shared" si="368"/>
        <v>0</v>
      </c>
      <c r="AZ805" s="35">
        <f t="shared" si="368"/>
        <v>0</v>
      </c>
      <c r="BA805" s="35">
        <f t="shared" si="368"/>
        <v>0</v>
      </c>
      <c r="BB805" s="35">
        <f t="shared" si="368"/>
        <v>0</v>
      </c>
      <c r="BC805" s="35">
        <f t="shared" si="368"/>
        <v>0</v>
      </c>
      <c r="BD805" s="35">
        <f t="shared" si="368"/>
        <v>0</v>
      </c>
      <c r="BE805" s="35">
        <f t="shared" si="368"/>
        <v>0</v>
      </c>
      <c r="BF805" s="35">
        <f t="shared" si="368"/>
        <v>0</v>
      </c>
      <c r="BG805" s="35">
        <f t="shared" si="368"/>
        <v>0</v>
      </c>
      <c r="BH805" s="35">
        <f t="shared" si="368"/>
        <v>0</v>
      </c>
      <c r="BI805" s="35">
        <f t="shared" si="368"/>
        <v>0</v>
      </c>
      <c r="BJ805" s="35">
        <f t="shared" si="368"/>
        <v>0</v>
      </c>
      <c r="BK805" s="35">
        <f t="shared" si="368"/>
        <v>0</v>
      </c>
      <c r="BL805" s="35">
        <f t="shared" si="368"/>
        <v>0</v>
      </c>
      <c r="BM805" s="35">
        <f t="shared" si="368"/>
        <v>0</v>
      </c>
      <c r="BN805" s="35">
        <f t="shared" si="368"/>
        <v>0</v>
      </c>
      <c r="BO805" s="35">
        <f t="shared" si="368"/>
        <v>0</v>
      </c>
    </row>
    <row r="806" spans="1:67">
      <c r="D806" s="39"/>
      <c r="E806" s="39">
        <f>B804</f>
        <v>1725000</v>
      </c>
      <c r="F806" s="39">
        <f t="shared" ref="F806:BO806" si="369">E810</f>
        <v>1592804.9624647326</v>
      </c>
      <c r="G806" s="39">
        <f t="shared" si="369"/>
        <v>1452961.497757782</v>
      </c>
      <c r="H806" s="39">
        <f t="shared" si="369"/>
        <v>1305027.0897356435</v>
      </c>
      <c r="I806" s="39">
        <f t="shared" si="369"/>
        <v>1148533.6195350813</v>
      </c>
      <c r="J806" s="39">
        <f t="shared" si="369"/>
        <v>982985.88427291508</v>
      </c>
      <c r="K806" s="39">
        <f t="shared" si="369"/>
        <v>807860.03004200931</v>
      </c>
      <c r="L806" s="39">
        <f t="shared" si="369"/>
        <v>622601.89424488682</v>
      </c>
      <c r="M806" s="39">
        <f t="shared" si="369"/>
        <v>426625.25201950222</v>
      </c>
      <c r="N806" s="39">
        <f t="shared" si="369"/>
        <v>219309.96120822043</v>
      </c>
      <c r="O806" s="39">
        <f t="shared" si="369"/>
        <v>0</v>
      </c>
      <c r="P806" s="39" t="e">
        <f t="shared" si="369"/>
        <v>#N/A</v>
      </c>
      <c r="Q806" s="39" t="e">
        <f t="shared" si="369"/>
        <v>#N/A</v>
      </c>
      <c r="R806" s="39" t="e">
        <f t="shared" si="369"/>
        <v>#N/A</v>
      </c>
      <c r="S806" s="39" t="e">
        <f t="shared" si="369"/>
        <v>#N/A</v>
      </c>
      <c r="T806" s="39" t="e">
        <f t="shared" si="369"/>
        <v>#N/A</v>
      </c>
      <c r="U806" s="39" t="e">
        <f t="shared" si="369"/>
        <v>#N/A</v>
      </c>
      <c r="V806" s="39" t="e">
        <f t="shared" si="369"/>
        <v>#N/A</v>
      </c>
      <c r="W806" s="39" t="e">
        <f t="shared" si="369"/>
        <v>#N/A</v>
      </c>
      <c r="X806" s="39" t="e">
        <f t="shared" si="369"/>
        <v>#N/A</v>
      </c>
      <c r="Y806" s="39" t="e">
        <f t="shared" si="369"/>
        <v>#N/A</v>
      </c>
      <c r="Z806" s="39" t="e">
        <f t="shared" si="369"/>
        <v>#N/A</v>
      </c>
      <c r="AA806" s="39" t="e">
        <f t="shared" si="369"/>
        <v>#N/A</v>
      </c>
      <c r="AB806" s="39" t="e">
        <f t="shared" si="369"/>
        <v>#N/A</v>
      </c>
      <c r="AC806" s="39" t="e">
        <f t="shared" si="369"/>
        <v>#N/A</v>
      </c>
      <c r="AD806" s="39" t="e">
        <f t="shared" si="369"/>
        <v>#N/A</v>
      </c>
      <c r="AE806" s="39" t="e">
        <f t="shared" si="369"/>
        <v>#N/A</v>
      </c>
      <c r="AF806" s="39" t="e">
        <f t="shared" si="369"/>
        <v>#N/A</v>
      </c>
      <c r="AG806" s="39" t="e">
        <f t="shared" si="369"/>
        <v>#N/A</v>
      </c>
      <c r="AH806" s="39" t="e">
        <f t="shared" si="369"/>
        <v>#N/A</v>
      </c>
      <c r="AI806" s="39" t="e">
        <f t="shared" si="369"/>
        <v>#N/A</v>
      </c>
      <c r="AJ806" s="39" t="e">
        <f t="shared" si="369"/>
        <v>#N/A</v>
      </c>
      <c r="AK806" s="39" t="e">
        <f t="shared" si="369"/>
        <v>#N/A</v>
      </c>
      <c r="AL806" s="39" t="e">
        <f t="shared" si="369"/>
        <v>#N/A</v>
      </c>
      <c r="AM806" s="39" t="e">
        <f t="shared" si="369"/>
        <v>#N/A</v>
      </c>
      <c r="AN806" s="39" t="e">
        <f t="shared" si="369"/>
        <v>#N/A</v>
      </c>
      <c r="AO806" s="39" t="e">
        <f t="shared" si="369"/>
        <v>#N/A</v>
      </c>
      <c r="AP806" s="39" t="e">
        <f t="shared" si="369"/>
        <v>#N/A</v>
      </c>
      <c r="AQ806" s="39" t="e">
        <f t="shared" si="369"/>
        <v>#N/A</v>
      </c>
      <c r="AR806" s="39" t="e">
        <f t="shared" si="369"/>
        <v>#N/A</v>
      </c>
      <c r="AS806" s="39" t="e">
        <f t="shared" si="369"/>
        <v>#N/A</v>
      </c>
      <c r="AT806" s="39" t="e">
        <f t="shared" si="369"/>
        <v>#N/A</v>
      </c>
      <c r="AU806" s="39" t="e">
        <f t="shared" si="369"/>
        <v>#N/A</v>
      </c>
      <c r="AV806" s="39" t="e">
        <f t="shared" si="369"/>
        <v>#N/A</v>
      </c>
      <c r="AW806" s="39" t="e">
        <f t="shared" si="369"/>
        <v>#N/A</v>
      </c>
      <c r="AX806" s="39" t="e">
        <f t="shared" si="369"/>
        <v>#N/A</v>
      </c>
      <c r="AY806" s="39" t="e">
        <f t="shared" si="369"/>
        <v>#N/A</v>
      </c>
      <c r="AZ806" s="39" t="e">
        <f t="shared" si="369"/>
        <v>#N/A</v>
      </c>
      <c r="BA806" s="39" t="e">
        <f t="shared" si="369"/>
        <v>#N/A</v>
      </c>
      <c r="BB806" s="39" t="e">
        <f t="shared" si="369"/>
        <v>#N/A</v>
      </c>
      <c r="BC806" s="39" t="e">
        <f t="shared" si="369"/>
        <v>#N/A</v>
      </c>
      <c r="BD806" s="39" t="e">
        <f t="shared" si="369"/>
        <v>#N/A</v>
      </c>
      <c r="BE806" s="39" t="e">
        <f t="shared" si="369"/>
        <v>#N/A</v>
      </c>
      <c r="BF806" s="39" t="e">
        <f t="shared" si="369"/>
        <v>#N/A</v>
      </c>
      <c r="BG806" s="39" t="e">
        <f t="shared" si="369"/>
        <v>#N/A</v>
      </c>
      <c r="BH806" s="39" t="e">
        <f t="shared" si="369"/>
        <v>#N/A</v>
      </c>
      <c r="BI806" s="39" t="e">
        <f t="shared" si="369"/>
        <v>#N/A</v>
      </c>
      <c r="BJ806" s="39" t="e">
        <f t="shared" si="369"/>
        <v>#N/A</v>
      </c>
      <c r="BK806" s="39" t="e">
        <f t="shared" si="369"/>
        <v>#N/A</v>
      </c>
      <c r="BL806" s="39" t="e">
        <f t="shared" si="369"/>
        <v>#N/A</v>
      </c>
      <c r="BM806" s="39" t="e">
        <f t="shared" si="369"/>
        <v>#N/A</v>
      </c>
      <c r="BN806" s="39" t="e">
        <f t="shared" si="369"/>
        <v>#N/A</v>
      </c>
      <c r="BO806" s="35" t="e">
        <f t="shared" si="369"/>
        <v>#N/A</v>
      </c>
    </row>
    <row r="807" spans="1:67">
      <c r="C807" s="35" t="s">
        <v>0</v>
      </c>
      <c r="D807" s="39"/>
      <c r="E807" s="39">
        <f>IF($E805&gt;=1,($B804/HLOOKUP($E805,'[7]Annuity Cal'!$H$7:$BE$11,2,FALSE))*HLOOKUP(E805,'[7]Annuity Cal'!$H$7:$BE$11,3,FALSE),(IF(E805&lt;=(-1),E805,0)))</f>
        <v>132195.03753526733</v>
      </c>
      <c r="F807" s="39">
        <f>IF($E805&gt;=1,($B804/HLOOKUP($E805,'[7]Annuity Cal'!$H$7:$BE$11,2,FALSE))*HLOOKUP(F805,'[7]Annuity Cal'!$H$7:$BE$11,3,FALSE),(IF(F805&lt;=(-1),F805,0)))</f>
        <v>139843.46470695065</v>
      </c>
      <c r="G807" s="39">
        <f>IF($E805&gt;=1,($B804/HLOOKUP($E805,'[7]Annuity Cal'!$H$7:$BE$11,2,FALSE))*HLOOKUP(G805,'[7]Annuity Cal'!$H$7:$BE$11,3,FALSE),(IF(G805&lt;=(-1),G805,0)))</f>
        <v>147934.40802213849</v>
      </c>
      <c r="H807" s="39">
        <f>IF($E805&gt;=1,($B804/HLOOKUP($E805,'[7]Annuity Cal'!$H$7:$BE$11,2,FALSE))*HLOOKUP(H805,'[7]Annuity Cal'!$H$7:$BE$11,3,FALSE),(IF(H805&lt;=(-1),H805,0)))</f>
        <v>156493.47020056224</v>
      </c>
      <c r="I807" s="39">
        <f>IF($E805&gt;=1,($B804/HLOOKUP($E805,'[7]Annuity Cal'!$H$7:$BE$11,2,FALSE))*HLOOKUP(I805,'[7]Annuity Cal'!$H$7:$BE$11,3,FALSE),(IF(I805&lt;=(-1),I805,0)))</f>
        <v>165547.73526216618</v>
      </c>
      <c r="J807" s="39">
        <f>IF($E805&gt;=1,($B804/HLOOKUP($E805,'[7]Annuity Cal'!$H$7:$BE$11,2,FALSE))*HLOOKUP(J805,'[7]Annuity Cal'!$H$7:$BE$11,3,FALSE),(IF(J805&lt;=(-1),J805,0)))</f>
        <v>175125.8542309058</v>
      </c>
      <c r="K807" s="39">
        <f>IF($E805&gt;=1,($B804/HLOOKUP($E805,'[7]Annuity Cal'!$H$7:$BE$11,2,FALSE))*HLOOKUP(K805,'[7]Annuity Cal'!$H$7:$BE$11,3,FALSE),(IF(K805&lt;=(-1),K805,0)))</f>
        <v>185258.13579712249</v>
      </c>
      <c r="L807" s="39">
        <f>IF($E805&gt;=1,($B804/HLOOKUP($E805,'[7]Annuity Cal'!$H$7:$BE$11,2,FALSE))*HLOOKUP(L805,'[7]Annuity Cal'!$H$7:$BE$11,3,FALSE),(IF(L805&lt;=(-1),L805,0)))</f>
        <v>195976.6422253846</v>
      </c>
      <c r="M807" s="39">
        <f>IF($E805&gt;=1,($B804/HLOOKUP($E805,'[7]Annuity Cal'!$H$7:$BE$11,2,FALSE))*HLOOKUP(M805,'[7]Annuity Cal'!$H$7:$BE$11,3,FALSE),(IF(M805&lt;=(-1),M805,0)))</f>
        <v>207315.2908112818</v>
      </c>
      <c r="N807" s="39">
        <f>IF($E805&gt;=1,($B804/HLOOKUP($E805,'[7]Annuity Cal'!$H$7:$BE$11,2,FALSE))*HLOOKUP(N805,'[7]Annuity Cal'!$H$7:$BE$11,3,FALSE),(IF(N805&lt;=(-1),N805,0)))</f>
        <v>219309.96120822028</v>
      </c>
      <c r="O807" s="39" t="e">
        <f>IF($E805&gt;=1,($B804/HLOOKUP($E805,'[7]Annuity Cal'!$H$7:$BE$11,2,FALSE))*HLOOKUP(O805,'[7]Annuity Cal'!$H$7:$BE$11,3,FALSE),(IF(O805&lt;=(-1),O805,0)))</f>
        <v>#N/A</v>
      </c>
      <c r="P807" s="39" t="e">
        <f>IF($E805&gt;=1,($B804/HLOOKUP($E805,'[7]Annuity Cal'!$H$7:$BE$11,2,FALSE))*HLOOKUP(P805,'[7]Annuity Cal'!$H$7:$BE$11,3,FALSE),(IF(P805&lt;=(-1),P805,0)))</f>
        <v>#N/A</v>
      </c>
      <c r="Q807" s="39" t="e">
        <f>IF($E805&gt;=1,($B804/HLOOKUP($E805,'[7]Annuity Cal'!$H$7:$BE$11,2,FALSE))*HLOOKUP(Q805,'[7]Annuity Cal'!$H$7:$BE$11,3,FALSE),(IF(Q805&lt;=(-1),Q805,0)))</f>
        <v>#N/A</v>
      </c>
      <c r="R807" s="39" t="e">
        <f>IF($E805&gt;=1,($B804/HLOOKUP($E805,'[7]Annuity Cal'!$H$7:$BE$11,2,FALSE))*HLOOKUP(R805,'[7]Annuity Cal'!$H$7:$BE$11,3,FALSE),(IF(R805&lt;=(-1),R805,0)))</f>
        <v>#N/A</v>
      </c>
      <c r="S807" s="39" t="e">
        <f>IF($E805&gt;=1,($B804/HLOOKUP($E805,'[7]Annuity Cal'!$H$7:$BE$11,2,FALSE))*HLOOKUP(S805,'[7]Annuity Cal'!$H$7:$BE$11,3,FALSE),(IF(S805&lt;=(-1),S805,0)))</f>
        <v>#N/A</v>
      </c>
      <c r="T807" s="39" t="e">
        <f>IF($E805&gt;=1,($B804/HLOOKUP($E805,'[7]Annuity Cal'!$H$7:$BE$11,2,FALSE))*HLOOKUP(T805,'[7]Annuity Cal'!$H$7:$BE$11,3,FALSE),(IF(T805&lt;=(-1),T805,0)))</f>
        <v>#N/A</v>
      </c>
      <c r="U807" s="39" t="e">
        <f>IF($E805&gt;=1,($B804/HLOOKUP($E805,'[7]Annuity Cal'!$H$7:$BE$11,2,FALSE))*HLOOKUP(U805,'[7]Annuity Cal'!$H$7:$BE$11,3,FALSE),(IF(U805&lt;=(-1),U805,0)))</f>
        <v>#N/A</v>
      </c>
      <c r="V807" s="39" t="e">
        <f>IF($E805&gt;=1,($B804/HLOOKUP($E805,'[7]Annuity Cal'!$H$7:$BE$11,2,FALSE))*HLOOKUP(V805,'[7]Annuity Cal'!$H$7:$BE$11,3,FALSE),(IF(V805&lt;=(-1),V805,0)))</f>
        <v>#N/A</v>
      </c>
      <c r="W807" s="39" t="e">
        <f>IF($E805&gt;=1,($B804/HLOOKUP($E805,'[7]Annuity Cal'!$H$7:$BE$11,2,FALSE))*HLOOKUP(W805,'[7]Annuity Cal'!$H$7:$BE$11,3,FALSE),(IF(W805&lt;=(-1),W805,0)))</f>
        <v>#N/A</v>
      </c>
      <c r="X807" s="39" t="e">
        <f>IF($E805&gt;=1,($B804/HLOOKUP($E805,'[7]Annuity Cal'!$H$7:$BE$11,2,FALSE))*HLOOKUP(X805,'[7]Annuity Cal'!$H$7:$BE$11,3,FALSE),(IF(X805&lt;=(-1),X805,0)))</f>
        <v>#N/A</v>
      </c>
      <c r="Y807" s="39" t="e">
        <f>IF($E805&gt;=1,($B804/HLOOKUP($E805,'[7]Annuity Cal'!$H$7:$BE$11,2,FALSE))*HLOOKUP(Y805,'[7]Annuity Cal'!$H$7:$BE$11,3,FALSE),(IF(Y805&lt;=(-1),Y805,0)))</f>
        <v>#N/A</v>
      </c>
      <c r="Z807" s="39" t="e">
        <f>IF($E805&gt;=1,($B804/HLOOKUP($E805,'[7]Annuity Cal'!$H$7:$BE$11,2,FALSE))*HLOOKUP(Z805,'[7]Annuity Cal'!$H$7:$BE$11,3,FALSE),(IF(Z805&lt;=(-1),Z805,0)))</f>
        <v>#N/A</v>
      </c>
      <c r="AA807" s="39" t="e">
        <f>IF($E805&gt;=1,($B804/HLOOKUP($E805,'[7]Annuity Cal'!$H$7:$BE$11,2,FALSE))*HLOOKUP(AA805,'[7]Annuity Cal'!$H$7:$BE$11,3,FALSE),(IF(AA805&lt;=(-1),AA805,0)))</f>
        <v>#N/A</v>
      </c>
      <c r="AB807" s="39" t="e">
        <f>IF($E805&gt;=1,($B804/HLOOKUP($E805,'[7]Annuity Cal'!$H$7:$BE$11,2,FALSE))*HLOOKUP(AB805,'[7]Annuity Cal'!$H$7:$BE$11,3,FALSE),(IF(AB805&lt;=(-1),AB805,0)))</f>
        <v>#N/A</v>
      </c>
      <c r="AC807" s="39" t="e">
        <f>IF($E805&gt;=1,($B804/HLOOKUP($E805,'[7]Annuity Cal'!$H$7:$BE$11,2,FALSE))*HLOOKUP(AC805,'[7]Annuity Cal'!$H$7:$BE$11,3,FALSE),(IF(AC805&lt;=(-1),AC805,0)))</f>
        <v>#N/A</v>
      </c>
      <c r="AD807" s="39" t="e">
        <f>IF($E805&gt;=1,($B804/HLOOKUP($E805,'[7]Annuity Cal'!$H$7:$BE$11,2,FALSE))*HLOOKUP(AD805,'[7]Annuity Cal'!$H$7:$BE$11,3,FALSE),(IF(AD805&lt;=(-1),AD805,0)))</f>
        <v>#N/A</v>
      </c>
      <c r="AE807" s="39" t="e">
        <f>IF($E805&gt;=1,($B804/HLOOKUP($E805,'[7]Annuity Cal'!$H$7:$BE$11,2,FALSE))*HLOOKUP(AE805,'[7]Annuity Cal'!$H$7:$BE$11,3,FALSE),(IF(AE805&lt;=(-1),AE805,0)))</f>
        <v>#N/A</v>
      </c>
      <c r="AF807" s="39" t="e">
        <f>IF($E805&gt;=1,($B804/HLOOKUP($E805,'[7]Annuity Cal'!$H$7:$BE$11,2,FALSE))*HLOOKUP(AF805,'[7]Annuity Cal'!$H$7:$BE$11,3,FALSE),(IF(AF805&lt;=(-1),AF805,0)))</f>
        <v>#N/A</v>
      </c>
      <c r="AG807" s="39" t="e">
        <f>IF($E805&gt;=1,($B804/HLOOKUP($E805,'[7]Annuity Cal'!$H$7:$BE$11,2,FALSE))*HLOOKUP(AG805,'[7]Annuity Cal'!$H$7:$BE$11,3,FALSE),(IF(AG805&lt;=(-1),AG805,0)))</f>
        <v>#N/A</v>
      </c>
      <c r="AH807" s="39" t="e">
        <f>IF($E805&gt;=1,($B804/HLOOKUP($E805,'[7]Annuity Cal'!$H$7:$BE$11,2,FALSE))*HLOOKUP(AH805,'[7]Annuity Cal'!$H$7:$BE$11,3,FALSE),(IF(AH805&lt;=(-1),AH805,0)))</f>
        <v>#N/A</v>
      </c>
      <c r="AI807" s="39" t="e">
        <f>IF($E805&gt;=1,($B804/HLOOKUP($E805,'[7]Annuity Cal'!$H$7:$BE$11,2,FALSE))*HLOOKUP(AI805,'[7]Annuity Cal'!$H$7:$BE$11,3,FALSE),(IF(AI805&lt;=(-1),AI805,0)))</f>
        <v>#N/A</v>
      </c>
      <c r="AJ807" s="39" t="e">
        <f>IF($E805&gt;=1,($B804/HLOOKUP($E805,'[7]Annuity Cal'!$H$7:$BE$11,2,FALSE))*HLOOKUP(AJ805,'[7]Annuity Cal'!$H$7:$BE$11,3,FALSE),(IF(AJ805&lt;=(-1),AJ805,0)))</f>
        <v>#N/A</v>
      </c>
      <c r="AK807" s="39" t="e">
        <f>IF($E805&gt;=1,($B804/HLOOKUP($E805,'[7]Annuity Cal'!$H$7:$BE$11,2,FALSE))*HLOOKUP(AK805,'[7]Annuity Cal'!$H$7:$BE$11,3,FALSE),(IF(AK805&lt;=(-1),AK805,0)))</f>
        <v>#N/A</v>
      </c>
      <c r="AL807" s="39" t="e">
        <f>IF($E805&gt;=1,($B804/HLOOKUP($E805,'[7]Annuity Cal'!$H$7:$BE$11,2,FALSE))*HLOOKUP(AL805,'[7]Annuity Cal'!$H$7:$BE$11,3,FALSE),(IF(AL805&lt;=(-1),AL805,0)))</f>
        <v>#N/A</v>
      </c>
      <c r="AM807" s="39" t="e">
        <f>IF($E805&gt;=1,($B804/HLOOKUP($E805,'[7]Annuity Cal'!$H$7:$BE$11,2,FALSE))*HLOOKUP(AM805,'[7]Annuity Cal'!$H$7:$BE$11,3,FALSE),(IF(AM805&lt;=(-1),AM805,0)))</f>
        <v>#N/A</v>
      </c>
      <c r="AN807" s="39" t="e">
        <f>IF($E805&gt;=1,($B804/HLOOKUP($E805,'[7]Annuity Cal'!$H$7:$BE$11,2,FALSE))*HLOOKUP(AN805,'[7]Annuity Cal'!$H$7:$BE$11,3,FALSE),(IF(AN805&lt;=(-1),AN805,0)))</f>
        <v>#N/A</v>
      </c>
      <c r="AO807" s="39" t="e">
        <f>IF($E805&gt;=1,($B804/HLOOKUP($E805,'[7]Annuity Cal'!$H$7:$BE$11,2,FALSE))*HLOOKUP(AO805,'[7]Annuity Cal'!$H$7:$BE$11,3,FALSE),(IF(AO805&lt;=(-1),AO805,0)))</f>
        <v>#N/A</v>
      </c>
      <c r="AP807" s="39" t="e">
        <f>IF($E805&gt;=1,($B804/HLOOKUP($E805,'[7]Annuity Cal'!$H$7:$BE$11,2,FALSE))*HLOOKUP(AP805,'[7]Annuity Cal'!$H$7:$BE$11,3,FALSE),(IF(AP805&lt;=(-1),AP805,0)))</f>
        <v>#N/A</v>
      </c>
      <c r="AQ807" s="39" t="e">
        <f>IF($E805&gt;=1,($B804/HLOOKUP($E805,'[7]Annuity Cal'!$H$7:$BE$11,2,FALSE))*HLOOKUP(AQ805,'[7]Annuity Cal'!$H$7:$BE$11,3,FALSE),(IF(AQ805&lt;=(-1),AQ805,0)))</f>
        <v>#N/A</v>
      </c>
      <c r="AR807" s="39" t="e">
        <f>IF($E805&gt;=1,($B804/HLOOKUP($E805,'[7]Annuity Cal'!$H$7:$BE$11,2,FALSE))*HLOOKUP(AR805,'[7]Annuity Cal'!$H$7:$BE$11,3,FALSE),(IF(AR805&lt;=(-1),AR805,0)))</f>
        <v>#N/A</v>
      </c>
      <c r="AS807" s="39" t="e">
        <f>IF($E805&gt;=1,($B804/HLOOKUP($E805,'[7]Annuity Cal'!$H$7:$BE$11,2,FALSE))*HLOOKUP(AS805,'[7]Annuity Cal'!$H$7:$BE$11,3,FALSE),(IF(AS805&lt;=(-1),AS805,0)))</f>
        <v>#N/A</v>
      </c>
      <c r="AT807" s="39" t="e">
        <f>IF($E805&gt;=1,($B804/HLOOKUP($E805,'[7]Annuity Cal'!$H$7:$BE$11,2,FALSE))*HLOOKUP(AT805,'[7]Annuity Cal'!$H$7:$BE$11,3,FALSE),(IF(AT805&lt;=(-1),AT805,0)))</f>
        <v>#N/A</v>
      </c>
      <c r="AU807" s="39" t="e">
        <f>IF($E805&gt;=1,($B804/HLOOKUP($E805,'[7]Annuity Cal'!$H$7:$BE$11,2,FALSE))*HLOOKUP(AU805,'[7]Annuity Cal'!$H$7:$BE$11,3,FALSE),(IF(AU805&lt;=(-1),AU805,0)))</f>
        <v>#N/A</v>
      </c>
      <c r="AV807" s="39" t="e">
        <f>IF($E805&gt;=1,($B804/HLOOKUP($E805,'[7]Annuity Cal'!$H$7:$BE$11,2,FALSE))*HLOOKUP(AV805,'[7]Annuity Cal'!$H$7:$BE$11,3,FALSE),(IF(AV805&lt;=(-1),AV805,0)))</f>
        <v>#N/A</v>
      </c>
      <c r="AW807" s="39" t="e">
        <f>IF($E805&gt;=1,($B804/HLOOKUP($E805,'[7]Annuity Cal'!$H$7:$BE$11,2,FALSE))*HLOOKUP(AW805,'[7]Annuity Cal'!$H$7:$BE$11,3,FALSE),(IF(AW805&lt;=(-1),AW805,0)))</f>
        <v>#N/A</v>
      </c>
      <c r="AX807" s="39" t="e">
        <f>IF($E805&gt;=1,($B804/HLOOKUP($E805,'[7]Annuity Cal'!$H$7:$BE$11,2,FALSE))*HLOOKUP(AX805,'[7]Annuity Cal'!$H$7:$BE$11,3,FALSE),(IF(AX805&lt;=(-1),AX805,0)))</f>
        <v>#N/A</v>
      </c>
      <c r="AY807" s="39" t="e">
        <f>IF($E805&gt;=1,($B804/HLOOKUP($E805,'[7]Annuity Cal'!$H$7:$BE$11,2,FALSE))*HLOOKUP(AY805,'[7]Annuity Cal'!$H$7:$BE$11,3,FALSE),(IF(AY805&lt;=(-1),AY805,0)))</f>
        <v>#N/A</v>
      </c>
      <c r="AZ807" s="39" t="e">
        <f>IF($E805&gt;=1,($B804/HLOOKUP($E805,'[7]Annuity Cal'!$H$7:$BE$11,2,FALSE))*HLOOKUP(AZ805,'[7]Annuity Cal'!$H$7:$BE$11,3,FALSE),(IF(AZ805&lt;=(-1),AZ805,0)))</f>
        <v>#N/A</v>
      </c>
      <c r="BA807" s="39" t="e">
        <f>IF($E805&gt;=1,($B804/HLOOKUP($E805,'[7]Annuity Cal'!$H$7:$BE$11,2,FALSE))*HLOOKUP(BA805,'[7]Annuity Cal'!$H$7:$BE$11,3,FALSE),(IF(BA805&lt;=(-1),BA805,0)))</f>
        <v>#N/A</v>
      </c>
      <c r="BB807" s="39" t="e">
        <f>IF($E805&gt;=1,($B804/HLOOKUP($E805,'[7]Annuity Cal'!$H$7:$BE$11,2,FALSE))*HLOOKUP(BB805,'[7]Annuity Cal'!$H$7:$BE$11,3,FALSE),(IF(BB805&lt;=(-1),BB805,0)))</f>
        <v>#N/A</v>
      </c>
      <c r="BC807" s="39" t="e">
        <f>IF($E805&gt;=1,($B804/HLOOKUP($E805,'[7]Annuity Cal'!$H$7:$BE$11,2,FALSE))*HLOOKUP(BC805,'[7]Annuity Cal'!$H$7:$BE$11,3,FALSE),(IF(BC805&lt;=(-1),BC805,0)))</f>
        <v>#N/A</v>
      </c>
      <c r="BD807" s="39" t="e">
        <f>IF($E805&gt;=1,($B804/HLOOKUP($E805,'[7]Annuity Cal'!$H$7:$BE$11,2,FALSE))*HLOOKUP(BD805,'[7]Annuity Cal'!$H$7:$BE$11,3,FALSE),(IF(BD805&lt;=(-1),BD805,0)))</f>
        <v>#N/A</v>
      </c>
      <c r="BE807" s="39" t="e">
        <f>IF($E805&gt;=1,($B804/HLOOKUP($E805,'[7]Annuity Cal'!$H$7:$BE$11,2,FALSE))*HLOOKUP(BE805,'[7]Annuity Cal'!$H$7:$BE$11,3,FALSE),(IF(BE805&lt;=(-1),BE805,0)))</f>
        <v>#N/A</v>
      </c>
      <c r="BF807" s="39" t="e">
        <f>IF($E805&gt;=1,($B804/HLOOKUP($E805,'[7]Annuity Cal'!$H$7:$BE$11,2,FALSE))*HLOOKUP(BF805,'[7]Annuity Cal'!$H$7:$BE$11,3,FALSE),(IF(BF805&lt;=(-1),BF805,0)))</f>
        <v>#N/A</v>
      </c>
      <c r="BG807" s="39" t="e">
        <f>IF($E805&gt;=1,($B804/HLOOKUP($E805,'[7]Annuity Cal'!$H$7:$BE$11,2,FALSE))*HLOOKUP(BG805,'[7]Annuity Cal'!$H$7:$BE$11,3,FALSE),(IF(BG805&lt;=(-1),BG805,0)))</f>
        <v>#N/A</v>
      </c>
      <c r="BH807" s="39" t="e">
        <f>IF($E805&gt;=1,($B804/HLOOKUP($E805,'[7]Annuity Cal'!$H$7:$BE$11,2,FALSE))*HLOOKUP(BH805,'[7]Annuity Cal'!$H$7:$BE$11,3,FALSE),(IF(BH805&lt;=(-1),BH805,0)))</f>
        <v>#N/A</v>
      </c>
      <c r="BI807" s="39" t="e">
        <f>IF($E805&gt;=1,($B804/HLOOKUP($E805,'[7]Annuity Cal'!$H$7:$BE$11,2,FALSE))*HLOOKUP(BI805,'[7]Annuity Cal'!$H$7:$BE$11,3,FALSE),(IF(BI805&lt;=(-1),BI805,0)))</f>
        <v>#N/A</v>
      </c>
      <c r="BJ807" s="39" t="e">
        <f>IF($E805&gt;=1,($B804/HLOOKUP($E805,'[7]Annuity Cal'!$H$7:$BE$11,2,FALSE))*HLOOKUP(BJ805,'[7]Annuity Cal'!$H$7:$BE$11,3,FALSE),(IF(BJ805&lt;=(-1),BJ805,0)))</f>
        <v>#N/A</v>
      </c>
      <c r="BK807" s="39" t="e">
        <f>IF($E805&gt;=1,($B804/HLOOKUP($E805,'[7]Annuity Cal'!$H$7:$BE$11,2,FALSE))*HLOOKUP(BK805,'[7]Annuity Cal'!$H$7:$BE$11,3,FALSE),(IF(BK805&lt;=(-1),BK805,0)))</f>
        <v>#N/A</v>
      </c>
      <c r="BL807" s="39" t="e">
        <f>IF($E805&gt;=1,($B804/HLOOKUP($E805,'[7]Annuity Cal'!$H$7:$BE$11,2,FALSE))*HLOOKUP(BL805,'[7]Annuity Cal'!$H$7:$BE$11,3,FALSE),(IF(BL805&lt;=(-1),BL805,0)))</f>
        <v>#N/A</v>
      </c>
      <c r="BM807" s="39" t="e">
        <f>IF($E805&gt;=1,($B804/HLOOKUP($E805,'[7]Annuity Cal'!$H$7:$BE$11,2,FALSE))*HLOOKUP(BM805,'[7]Annuity Cal'!$H$7:$BE$11,3,FALSE),(IF(BM805&lt;=(-1),BM805,0)))</f>
        <v>#N/A</v>
      </c>
      <c r="BN807" s="39" t="e">
        <f>IF($E805&gt;=1,($B804/HLOOKUP($E805,'[7]Annuity Cal'!$H$7:$BE$11,2,FALSE))*HLOOKUP(BN805,'[7]Annuity Cal'!$H$7:$BE$11,3,FALSE),(IF(BN805&lt;=(-1),BN805,0)))</f>
        <v>#N/A</v>
      </c>
      <c r="BO807" s="35" t="e">
        <f>IF($E805&gt;=1,($B804/HLOOKUP($E805,'[7]Annuity Cal'!$H$7:$BE$11,2,FALSE))*HLOOKUP(BO805,'[7]Annuity Cal'!$H$7:$BE$11,3,FALSE),(IF(BO805&lt;=(-1),BO805,0)))</f>
        <v>#N/A</v>
      </c>
    </row>
    <row r="808" spans="1:67">
      <c r="C808" s="35" t="s">
        <v>1</v>
      </c>
      <c r="D808" s="39"/>
      <c r="E808" s="39">
        <f>IF($E805&gt;=1,($B804/HLOOKUP($E805,'[7]Annuity Cal'!$H$7:$BE$11,2,FALSE))*HLOOKUP(E805,'[7]Annuity Cal'!$H$7:$BE$11,4,FALSE),(IF(E805&lt;=(-1),E805,0)))</f>
        <v>93280.875376481519</v>
      </c>
      <c r="F808" s="39">
        <f>IF($E805&gt;=1,($B804/HLOOKUP($E805,'[7]Annuity Cal'!$H$7:$BE$11,2,FALSE))*HLOOKUP(F805,'[7]Annuity Cal'!$H$7:$BE$11,4,FALSE),(IF(F805&lt;=(-1),F805,0)))</f>
        <v>85632.448204798202</v>
      </c>
      <c r="G808" s="39">
        <f>IF($E805&gt;=1,($B804/HLOOKUP($E805,'[7]Annuity Cal'!$H$7:$BE$11,2,FALSE))*HLOOKUP(G805,'[7]Annuity Cal'!$H$7:$BE$11,4,FALSE),(IF(G805&lt;=(-1),G805,0)))</f>
        <v>77541.504889610369</v>
      </c>
      <c r="H808" s="39">
        <f>IF($E805&gt;=1,($B804/HLOOKUP($E805,'[7]Annuity Cal'!$H$7:$BE$11,2,FALSE))*HLOOKUP(H805,'[7]Annuity Cal'!$H$7:$BE$11,4,FALSE),(IF(H805&lt;=(-1),H805,0)))</f>
        <v>68982.44271118661</v>
      </c>
      <c r="I808" s="39">
        <f>IF($E805&gt;=1,($B804/HLOOKUP($E805,'[7]Annuity Cal'!$H$7:$BE$11,2,FALSE))*HLOOKUP(I805,'[7]Annuity Cal'!$H$7:$BE$11,4,FALSE),(IF(I805&lt;=(-1),I805,0)))</f>
        <v>59928.177649582656</v>
      </c>
      <c r="J808" s="39">
        <f>IF($E805&gt;=1,($B804/HLOOKUP($E805,'[7]Annuity Cal'!$H$7:$BE$11,2,FALSE))*HLOOKUP(J805,'[7]Annuity Cal'!$H$7:$BE$11,4,FALSE),(IF(J805&lt;=(-1),J805,0)))</f>
        <v>50350.058680843067</v>
      </c>
      <c r="K808" s="39">
        <f>IF($E805&gt;=1,($B804/HLOOKUP($E805,'[7]Annuity Cal'!$H$7:$BE$11,2,FALSE))*HLOOKUP(K805,'[7]Annuity Cal'!$H$7:$BE$11,4,FALSE),(IF(K805&lt;=(-1),K805,0)))</f>
        <v>40217.777114626355</v>
      </c>
      <c r="L808" s="39">
        <f>IF($E805&gt;=1,($B804/HLOOKUP($E805,'[7]Annuity Cal'!$H$7:$BE$11,2,FALSE))*HLOOKUP(L805,'[7]Annuity Cal'!$H$7:$BE$11,4,FALSE),(IF(L805&lt;=(-1),L805,0)))</f>
        <v>29499.270686364249</v>
      </c>
      <c r="M808" s="39">
        <f>IF($E805&gt;=1,($B804/HLOOKUP($E805,'[7]Annuity Cal'!$H$7:$BE$11,2,FALSE))*HLOOKUP(M805,'[7]Annuity Cal'!$H$7:$BE$11,4,FALSE),(IF(M805&lt;=(-1),M805,0)))</f>
        <v>18160.62210046703</v>
      </c>
      <c r="N808" s="39">
        <f>IF($E805&gt;=1,($B804/HLOOKUP($E805,'[7]Annuity Cal'!$H$7:$BE$11,2,FALSE))*HLOOKUP(N805,'[7]Annuity Cal'!$H$7:$BE$11,4,FALSE),(IF(N805&lt;=(-1),N805,0)))</f>
        <v>6165.9517035285808</v>
      </c>
      <c r="O808" s="39" t="e">
        <f>IF($E805&gt;=1,($B804/HLOOKUP($E805,'[7]Annuity Cal'!$H$7:$BE$11,2,FALSE))*HLOOKUP(O805,'[7]Annuity Cal'!$H$7:$BE$11,4,FALSE),(IF(O805&lt;=(-1),O805,0)))</f>
        <v>#N/A</v>
      </c>
      <c r="P808" s="39" t="e">
        <f>IF($E805&gt;=1,($B804/HLOOKUP($E805,'[7]Annuity Cal'!$H$7:$BE$11,2,FALSE))*HLOOKUP(P805,'[7]Annuity Cal'!$H$7:$BE$11,4,FALSE),(IF(P805&lt;=(-1),P805,0)))</f>
        <v>#N/A</v>
      </c>
      <c r="Q808" s="39" t="e">
        <f>IF($E805&gt;=1,($B804/HLOOKUP($E805,'[7]Annuity Cal'!$H$7:$BE$11,2,FALSE))*HLOOKUP(Q805,'[7]Annuity Cal'!$H$7:$BE$11,4,FALSE),(IF(Q805&lt;=(-1),Q805,0)))</f>
        <v>#N/A</v>
      </c>
      <c r="R808" s="39" t="e">
        <f>IF($E805&gt;=1,($B804/HLOOKUP($E805,'[7]Annuity Cal'!$H$7:$BE$11,2,FALSE))*HLOOKUP(R805,'[7]Annuity Cal'!$H$7:$BE$11,4,FALSE),(IF(R805&lt;=(-1),R805,0)))</f>
        <v>#N/A</v>
      </c>
      <c r="S808" s="39" t="e">
        <f>IF($E805&gt;=1,($B804/HLOOKUP($E805,'[7]Annuity Cal'!$H$7:$BE$11,2,FALSE))*HLOOKUP(S805,'[7]Annuity Cal'!$H$7:$BE$11,4,FALSE),(IF(S805&lt;=(-1),S805,0)))</f>
        <v>#N/A</v>
      </c>
      <c r="T808" s="39" t="e">
        <f>IF($E805&gt;=1,($B804/HLOOKUP($E805,'[7]Annuity Cal'!$H$7:$BE$11,2,FALSE))*HLOOKUP(T805,'[7]Annuity Cal'!$H$7:$BE$11,4,FALSE),(IF(T805&lt;=(-1),T805,0)))</f>
        <v>#N/A</v>
      </c>
      <c r="U808" s="39" t="e">
        <f>IF($E805&gt;=1,($B804/HLOOKUP($E805,'[7]Annuity Cal'!$H$7:$BE$11,2,FALSE))*HLOOKUP(U805,'[7]Annuity Cal'!$H$7:$BE$11,4,FALSE),(IF(U805&lt;=(-1),U805,0)))</f>
        <v>#N/A</v>
      </c>
      <c r="V808" s="39" t="e">
        <f>IF($E805&gt;=1,($B804/HLOOKUP($E805,'[7]Annuity Cal'!$H$7:$BE$11,2,FALSE))*HLOOKUP(V805,'[7]Annuity Cal'!$H$7:$BE$11,4,FALSE),(IF(V805&lt;=(-1),V805,0)))</f>
        <v>#N/A</v>
      </c>
      <c r="W808" s="39" t="e">
        <f>IF($E805&gt;=1,($B804/HLOOKUP($E805,'[7]Annuity Cal'!$H$7:$BE$11,2,FALSE))*HLOOKUP(W805,'[7]Annuity Cal'!$H$7:$BE$11,4,FALSE),(IF(W805&lt;=(-1),W805,0)))</f>
        <v>#N/A</v>
      </c>
      <c r="X808" s="39" t="e">
        <f>IF($E805&gt;=1,($B804/HLOOKUP($E805,'[7]Annuity Cal'!$H$7:$BE$11,2,FALSE))*HLOOKUP(X805,'[7]Annuity Cal'!$H$7:$BE$11,4,FALSE),(IF(X805&lt;=(-1),X805,0)))</f>
        <v>#N/A</v>
      </c>
      <c r="Y808" s="39" t="e">
        <f>IF($E805&gt;=1,($B804/HLOOKUP($E805,'[7]Annuity Cal'!$H$7:$BE$11,2,FALSE))*HLOOKUP(Y805,'[7]Annuity Cal'!$H$7:$BE$11,4,FALSE),(IF(Y805&lt;=(-1),Y805,0)))</f>
        <v>#N/A</v>
      </c>
      <c r="Z808" s="39" t="e">
        <f>IF($E805&gt;=1,($B804/HLOOKUP($E805,'[7]Annuity Cal'!$H$7:$BE$11,2,FALSE))*HLOOKUP(Z805,'[7]Annuity Cal'!$H$7:$BE$11,4,FALSE),(IF(Z805&lt;=(-1),Z805,0)))</f>
        <v>#N/A</v>
      </c>
      <c r="AA808" s="39" t="e">
        <f>IF($E805&gt;=1,($B804/HLOOKUP($E805,'[7]Annuity Cal'!$H$7:$BE$11,2,FALSE))*HLOOKUP(AA805,'[7]Annuity Cal'!$H$7:$BE$11,4,FALSE),(IF(AA805&lt;=(-1),AA805,0)))</f>
        <v>#N/A</v>
      </c>
      <c r="AB808" s="39" t="e">
        <f>IF($E805&gt;=1,($B804/HLOOKUP($E805,'[7]Annuity Cal'!$H$7:$BE$11,2,FALSE))*HLOOKUP(AB805,'[7]Annuity Cal'!$H$7:$BE$11,4,FALSE),(IF(AB805&lt;=(-1),AB805,0)))</f>
        <v>#N/A</v>
      </c>
      <c r="AC808" s="39" t="e">
        <f>IF($E805&gt;=1,($B804/HLOOKUP($E805,'[7]Annuity Cal'!$H$7:$BE$11,2,FALSE))*HLOOKUP(AC805,'[7]Annuity Cal'!$H$7:$BE$11,4,FALSE),(IF(AC805&lt;=(-1),AC805,0)))</f>
        <v>#N/A</v>
      </c>
      <c r="AD808" s="39" t="e">
        <f>IF($E805&gt;=1,($B804/HLOOKUP($E805,'[7]Annuity Cal'!$H$7:$BE$11,2,FALSE))*HLOOKUP(AD805,'[7]Annuity Cal'!$H$7:$BE$11,4,FALSE),(IF(AD805&lt;=(-1),AD805,0)))</f>
        <v>#N/A</v>
      </c>
      <c r="AE808" s="39" t="e">
        <f>IF($E805&gt;=1,($B804/HLOOKUP($E805,'[7]Annuity Cal'!$H$7:$BE$11,2,FALSE))*HLOOKUP(AE805,'[7]Annuity Cal'!$H$7:$BE$11,4,FALSE),(IF(AE805&lt;=(-1),AE805,0)))</f>
        <v>#N/A</v>
      </c>
      <c r="AF808" s="39" t="e">
        <f>IF($E805&gt;=1,($B804/HLOOKUP($E805,'[7]Annuity Cal'!$H$7:$BE$11,2,FALSE))*HLOOKUP(AF805,'[7]Annuity Cal'!$H$7:$BE$11,4,FALSE),(IF(AF805&lt;=(-1),AF805,0)))</f>
        <v>#N/A</v>
      </c>
      <c r="AG808" s="39" t="e">
        <f>IF($E805&gt;=1,($B804/HLOOKUP($E805,'[7]Annuity Cal'!$H$7:$BE$11,2,FALSE))*HLOOKUP(AG805,'[7]Annuity Cal'!$H$7:$BE$11,4,FALSE),(IF(AG805&lt;=(-1),AG805,0)))</f>
        <v>#N/A</v>
      </c>
      <c r="AH808" s="39" t="e">
        <f>IF($E805&gt;=1,($B804/HLOOKUP($E805,'[7]Annuity Cal'!$H$7:$BE$11,2,FALSE))*HLOOKUP(AH805,'[7]Annuity Cal'!$H$7:$BE$11,4,FALSE),(IF(AH805&lt;=(-1),AH805,0)))</f>
        <v>#N/A</v>
      </c>
      <c r="AI808" s="39" t="e">
        <f>IF($E805&gt;=1,($B804/HLOOKUP($E805,'[7]Annuity Cal'!$H$7:$BE$11,2,FALSE))*HLOOKUP(AI805,'[7]Annuity Cal'!$H$7:$BE$11,4,FALSE),(IF(AI805&lt;=(-1),AI805,0)))</f>
        <v>#N/A</v>
      </c>
      <c r="AJ808" s="39" t="e">
        <f>IF($E805&gt;=1,($B804/HLOOKUP($E805,'[7]Annuity Cal'!$H$7:$BE$11,2,FALSE))*HLOOKUP(AJ805,'[7]Annuity Cal'!$H$7:$BE$11,4,FALSE),(IF(AJ805&lt;=(-1),AJ805,0)))</f>
        <v>#N/A</v>
      </c>
      <c r="AK808" s="39" t="e">
        <f>IF($E805&gt;=1,($B804/HLOOKUP($E805,'[7]Annuity Cal'!$H$7:$BE$11,2,FALSE))*HLOOKUP(AK805,'[7]Annuity Cal'!$H$7:$BE$11,4,FALSE),(IF(AK805&lt;=(-1),AK805,0)))</f>
        <v>#N/A</v>
      </c>
      <c r="AL808" s="39" t="e">
        <f>IF($E805&gt;=1,($B804/HLOOKUP($E805,'[7]Annuity Cal'!$H$7:$BE$11,2,FALSE))*HLOOKUP(AL805,'[7]Annuity Cal'!$H$7:$BE$11,4,FALSE),(IF(AL805&lt;=(-1),AL805,0)))</f>
        <v>#N/A</v>
      </c>
      <c r="AM808" s="39" t="e">
        <f>IF($E805&gt;=1,($B804/HLOOKUP($E805,'[7]Annuity Cal'!$H$7:$BE$11,2,FALSE))*HLOOKUP(AM805,'[7]Annuity Cal'!$H$7:$BE$11,4,FALSE),(IF(AM805&lt;=(-1),AM805,0)))</f>
        <v>#N/A</v>
      </c>
      <c r="AN808" s="39" t="e">
        <f>IF($E805&gt;=1,($B804/HLOOKUP($E805,'[7]Annuity Cal'!$H$7:$BE$11,2,FALSE))*HLOOKUP(AN805,'[7]Annuity Cal'!$H$7:$BE$11,4,FALSE),(IF(AN805&lt;=(-1),AN805,0)))</f>
        <v>#N/A</v>
      </c>
      <c r="AO808" s="39" t="e">
        <f>IF($E805&gt;=1,($B804/HLOOKUP($E805,'[7]Annuity Cal'!$H$7:$BE$11,2,FALSE))*HLOOKUP(AO805,'[7]Annuity Cal'!$H$7:$BE$11,4,FALSE),(IF(AO805&lt;=(-1),AO805,0)))</f>
        <v>#N/A</v>
      </c>
      <c r="AP808" s="39" t="e">
        <f>IF($E805&gt;=1,($B804/HLOOKUP($E805,'[7]Annuity Cal'!$H$7:$BE$11,2,FALSE))*HLOOKUP(AP805,'[7]Annuity Cal'!$H$7:$BE$11,4,FALSE),(IF(AP805&lt;=(-1),AP805,0)))</f>
        <v>#N/A</v>
      </c>
      <c r="AQ808" s="39" t="e">
        <f>IF($E805&gt;=1,($B804/HLOOKUP($E805,'[7]Annuity Cal'!$H$7:$BE$11,2,FALSE))*HLOOKUP(AQ805,'[7]Annuity Cal'!$H$7:$BE$11,4,FALSE),(IF(AQ805&lt;=(-1),AQ805,0)))</f>
        <v>#N/A</v>
      </c>
      <c r="AR808" s="39" t="e">
        <f>IF($E805&gt;=1,($B804/HLOOKUP($E805,'[7]Annuity Cal'!$H$7:$BE$11,2,FALSE))*HLOOKUP(AR805,'[7]Annuity Cal'!$H$7:$BE$11,4,FALSE),(IF(AR805&lt;=(-1),AR805,0)))</f>
        <v>#N/A</v>
      </c>
      <c r="AS808" s="39" t="e">
        <f>IF($E805&gt;=1,($B804/HLOOKUP($E805,'[7]Annuity Cal'!$H$7:$BE$11,2,FALSE))*HLOOKUP(AS805,'[7]Annuity Cal'!$H$7:$BE$11,4,FALSE),(IF(AS805&lt;=(-1),AS805,0)))</f>
        <v>#N/A</v>
      </c>
      <c r="AT808" s="39" t="e">
        <f>IF($E805&gt;=1,($B804/HLOOKUP($E805,'[7]Annuity Cal'!$H$7:$BE$11,2,FALSE))*HLOOKUP(AT805,'[7]Annuity Cal'!$H$7:$BE$11,4,FALSE),(IF(AT805&lt;=(-1),AT805,0)))</f>
        <v>#N/A</v>
      </c>
      <c r="AU808" s="39" t="e">
        <f>IF($E805&gt;=1,($B804/HLOOKUP($E805,'[7]Annuity Cal'!$H$7:$BE$11,2,FALSE))*HLOOKUP(AU805,'[7]Annuity Cal'!$H$7:$BE$11,4,FALSE),(IF(AU805&lt;=(-1),AU805,0)))</f>
        <v>#N/A</v>
      </c>
      <c r="AV808" s="39" t="e">
        <f>IF($E805&gt;=1,($B804/HLOOKUP($E805,'[7]Annuity Cal'!$H$7:$BE$11,2,FALSE))*HLOOKUP(AV805,'[7]Annuity Cal'!$H$7:$BE$11,4,FALSE),(IF(AV805&lt;=(-1),AV805,0)))</f>
        <v>#N/A</v>
      </c>
      <c r="AW808" s="39" t="e">
        <f>IF($E805&gt;=1,($B804/HLOOKUP($E805,'[7]Annuity Cal'!$H$7:$BE$11,2,FALSE))*HLOOKUP(AW805,'[7]Annuity Cal'!$H$7:$BE$11,4,FALSE),(IF(AW805&lt;=(-1),AW805,0)))</f>
        <v>#N/A</v>
      </c>
      <c r="AX808" s="39" t="e">
        <f>IF($E805&gt;=1,($B804/HLOOKUP($E805,'[7]Annuity Cal'!$H$7:$BE$11,2,FALSE))*HLOOKUP(AX805,'[7]Annuity Cal'!$H$7:$BE$11,4,FALSE),(IF(AX805&lt;=(-1),AX805,0)))</f>
        <v>#N/A</v>
      </c>
      <c r="AY808" s="39" t="e">
        <f>IF($E805&gt;=1,($B804/HLOOKUP($E805,'[7]Annuity Cal'!$H$7:$BE$11,2,FALSE))*HLOOKUP(AY805,'[7]Annuity Cal'!$H$7:$BE$11,4,FALSE),(IF(AY805&lt;=(-1),AY805,0)))</f>
        <v>#N/A</v>
      </c>
      <c r="AZ808" s="39" t="e">
        <f>IF($E805&gt;=1,($B804/HLOOKUP($E805,'[7]Annuity Cal'!$H$7:$BE$11,2,FALSE))*HLOOKUP(AZ805,'[7]Annuity Cal'!$H$7:$BE$11,4,FALSE),(IF(AZ805&lt;=(-1),AZ805,0)))</f>
        <v>#N/A</v>
      </c>
      <c r="BA808" s="39" t="e">
        <f>IF($E805&gt;=1,($B804/HLOOKUP($E805,'[7]Annuity Cal'!$H$7:$BE$11,2,FALSE))*HLOOKUP(BA805,'[7]Annuity Cal'!$H$7:$BE$11,4,FALSE),(IF(BA805&lt;=(-1),BA805,0)))</f>
        <v>#N/A</v>
      </c>
      <c r="BB808" s="39" t="e">
        <f>IF($E805&gt;=1,($B804/HLOOKUP($E805,'[7]Annuity Cal'!$H$7:$BE$11,2,FALSE))*HLOOKUP(BB805,'[7]Annuity Cal'!$H$7:$BE$11,4,FALSE),(IF(BB805&lt;=(-1),BB805,0)))</f>
        <v>#N/A</v>
      </c>
      <c r="BC808" s="39" t="e">
        <f>IF($E805&gt;=1,($B804/HLOOKUP($E805,'[7]Annuity Cal'!$H$7:$BE$11,2,FALSE))*HLOOKUP(BC805,'[7]Annuity Cal'!$H$7:$BE$11,4,FALSE),(IF(BC805&lt;=(-1),BC805,0)))</f>
        <v>#N/A</v>
      </c>
      <c r="BD808" s="39" t="e">
        <f>IF($E805&gt;=1,($B804/HLOOKUP($E805,'[7]Annuity Cal'!$H$7:$BE$11,2,FALSE))*HLOOKUP(BD805,'[7]Annuity Cal'!$H$7:$BE$11,4,FALSE),(IF(BD805&lt;=(-1),BD805,0)))</f>
        <v>#N/A</v>
      </c>
      <c r="BE808" s="39" t="e">
        <f>IF($E805&gt;=1,($B804/HLOOKUP($E805,'[7]Annuity Cal'!$H$7:$BE$11,2,FALSE))*HLOOKUP(BE805,'[7]Annuity Cal'!$H$7:$BE$11,4,FALSE),(IF(BE805&lt;=(-1),BE805,0)))</f>
        <v>#N/A</v>
      </c>
      <c r="BF808" s="39" t="e">
        <f>IF($E805&gt;=1,($B804/HLOOKUP($E805,'[7]Annuity Cal'!$H$7:$BE$11,2,FALSE))*HLOOKUP(BF805,'[7]Annuity Cal'!$H$7:$BE$11,4,FALSE),(IF(BF805&lt;=(-1),BF805,0)))</f>
        <v>#N/A</v>
      </c>
      <c r="BG808" s="39" t="e">
        <f>IF($E805&gt;=1,($B804/HLOOKUP($E805,'[7]Annuity Cal'!$H$7:$BE$11,2,FALSE))*HLOOKUP(BG805,'[7]Annuity Cal'!$H$7:$BE$11,4,FALSE),(IF(BG805&lt;=(-1),BG805,0)))</f>
        <v>#N/A</v>
      </c>
      <c r="BH808" s="39" t="e">
        <f>IF($E805&gt;=1,($B804/HLOOKUP($E805,'[7]Annuity Cal'!$H$7:$BE$11,2,FALSE))*HLOOKUP(BH805,'[7]Annuity Cal'!$H$7:$BE$11,4,FALSE),(IF(BH805&lt;=(-1),BH805,0)))</f>
        <v>#N/A</v>
      </c>
      <c r="BI808" s="39" t="e">
        <f>IF($E805&gt;=1,($B804/HLOOKUP($E805,'[7]Annuity Cal'!$H$7:$BE$11,2,FALSE))*HLOOKUP(BI805,'[7]Annuity Cal'!$H$7:$BE$11,4,FALSE),(IF(BI805&lt;=(-1),BI805,0)))</f>
        <v>#N/A</v>
      </c>
      <c r="BJ808" s="39" t="e">
        <f>IF($E805&gt;=1,($B804/HLOOKUP($E805,'[7]Annuity Cal'!$H$7:$BE$11,2,FALSE))*HLOOKUP(BJ805,'[7]Annuity Cal'!$H$7:$BE$11,4,FALSE),(IF(BJ805&lt;=(-1),BJ805,0)))</f>
        <v>#N/A</v>
      </c>
      <c r="BK808" s="39" t="e">
        <f>IF($E805&gt;=1,($B804/HLOOKUP($E805,'[7]Annuity Cal'!$H$7:$BE$11,2,FALSE))*HLOOKUP(BK805,'[7]Annuity Cal'!$H$7:$BE$11,4,FALSE),(IF(BK805&lt;=(-1),BK805,0)))</f>
        <v>#N/A</v>
      </c>
      <c r="BL808" s="39" t="e">
        <f>IF($E805&gt;=1,($B804/HLOOKUP($E805,'[7]Annuity Cal'!$H$7:$BE$11,2,FALSE))*HLOOKUP(BL805,'[7]Annuity Cal'!$H$7:$BE$11,4,FALSE),(IF(BL805&lt;=(-1),BL805,0)))</f>
        <v>#N/A</v>
      </c>
      <c r="BM808" s="39" t="e">
        <f>IF($E805&gt;=1,($B804/HLOOKUP($E805,'[7]Annuity Cal'!$H$7:$BE$11,2,FALSE))*HLOOKUP(BM805,'[7]Annuity Cal'!$H$7:$BE$11,4,FALSE),(IF(BM805&lt;=(-1),BM805,0)))</f>
        <v>#N/A</v>
      </c>
      <c r="BN808" s="39" t="e">
        <f>IF($E805&gt;=1,($B804/HLOOKUP($E805,'[7]Annuity Cal'!$H$7:$BE$11,2,FALSE))*HLOOKUP(BN805,'[7]Annuity Cal'!$H$7:$BE$11,4,FALSE),(IF(BN805&lt;=(-1),BN805,0)))</f>
        <v>#N/A</v>
      </c>
      <c r="BO808" s="35" t="e">
        <f>IF($E805&gt;=1,($B804/HLOOKUP($E805,'[7]Annuity Cal'!$H$7:$BE$11,2,FALSE))*HLOOKUP(BO805,'[7]Annuity Cal'!$H$7:$BE$11,4,FALSE),(IF(BO805&lt;=(-1),BO805,0)))</f>
        <v>#N/A</v>
      </c>
    </row>
    <row r="809" spans="1:67">
      <c r="C809" s="35" t="s">
        <v>2</v>
      </c>
      <c r="D809" s="39"/>
      <c r="E809" s="39">
        <f>IF($E805&gt;=1,($B804/HLOOKUP($E805,'[7]Annuity Cal'!$H$7:$BE$11,2,FALSE))*HLOOKUP(E805,'[7]Annuity Cal'!$H$7:$BE$11,5,FALSE),(IF(E805&lt;=(-1),E805,0)))</f>
        <v>225475.91291174886</v>
      </c>
      <c r="F809" s="39">
        <f>IF($E805&gt;=1,($B804/HLOOKUP($E805,'[7]Annuity Cal'!$H$7:$BE$11,2,FALSE))*HLOOKUP(F805,'[7]Annuity Cal'!$H$7:$BE$11,5,FALSE),(IF(F805&lt;=(-1),F805,0)))</f>
        <v>225475.91291174886</v>
      </c>
      <c r="G809" s="39">
        <f>IF($E805&gt;=1,($B804/HLOOKUP($E805,'[7]Annuity Cal'!$H$7:$BE$11,2,FALSE))*HLOOKUP(G805,'[7]Annuity Cal'!$H$7:$BE$11,5,FALSE),(IF(G805&lt;=(-1),G805,0)))</f>
        <v>225475.91291174886</v>
      </c>
      <c r="H809" s="39">
        <f>IF($E805&gt;=1,($B804/HLOOKUP($E805,'[7]Annuity Cal'!$H$7:$BE$11,2,FALSE))*HLOOKUP(H805,'[7]Annuity Cal'!$H$7:$BE$11,5,FALSE),(IF(H805&lt;=(-1),H805,0)))</f>
        <v>225475.91291174886</v>
      </c>
      <c r="I809" s="39">
        <f>IF($E805&gt;=1,($B804/HLOOKUP($E805,'[7]Annuity Cal'!$H$7:$BE$11,2,FALSE))*HLOOKUP(I805,'[7]Annuity Cal'!$H$7:$BE$11,5,FALSE),(IF(I805&lt;=(-1),I805,0)))</f>
        <v>225475.91291174886</v>
      </c>
      <c r="J809" s="39">
        <f>IF($E805&gt;=1,($B804/HLOOKUP($E805,'[7]Annuity Cal'!$H$7:$BE$11,2,FALSE))*HLOOKUP(J805,'[7]Annuity Cal'!$H$7:$BE$11,5,FALSE),(IF(J805&lt;=(-1),J805,0)))</f>
        <v>225475.91291174886</v>
      </c>
      <c r="K809" s="39">
        <f>IF($E805&gt;=1,($B804/HLOOKUP($E805,'[7]Annuity Cal'!$H$7:$BE$11,2,FALSE))*HLOOKUP(K805,'[7]Annuity Cal'!$H$7:$BE$11,5,FALSE),(IF(K805&lt;=(-1),K805,0)))</f>
        <v>225475.91291174886</v>
      </c>
      <c r="L809" s="39">
        <f>IF($E805&gt;=1,($B804/HLOOKUP($E805,'[7]Annuity Cal'!$H$7:$BE$11,2,FALSE))*HLOOKUP(L805,'[7]Annuity Cal'!$H$7:$BE$11,5,FALSE),(IF(L805&lt;=(-1),L805,0)))</f>
        <v>225475.91291174886</v>
      </c>
      <c r="M809" s="39">
        <f>IF($E805&gt;=1,($B804/HLOOKUP($E805,'[7]Annuity Cal'!$H$7:$BE$11,2,FALSE))*HLOOKUP(M805,'[7]Annuity Cal'!$H$7:$BE$11,5,FALSE),(IF(M805&lt;=(-1),M805,0)))</f>
        <v>225475.91291174886</v>
      </c>
      <c r="N809" s="39">
        <f>IF($E805&gt;=1,($B804/HLOOKUP($E805,'[7]Annuity Cal'!$H$7:$BE$11,2,FALSE))*HLOOKUP(N805,'[7]Annuity Cal'!$H$7:$BE$11,5,FALSE),(IF(N805&lt;=(-1),N805,0)))</f>
        <v>225475.91291174886</v>
      </c>
      <c r="O809" s="39" t="e">
        <f>IF($E805&gt;=1,($B804/HLOOKUP($E805,'[7]Annuity Cal'!$H$7:$BE$11,2,FALSE))*HLOOKUP(O805,'[7]Annuity Cal'!$H$7:$BE$11,5,FALSE),(IF(O805&lt;=(-1),O805,0)))</f>
        <v>#N/A</v>
      </c>
      <c r="P809" s="39" t="e">
        <f>IF($E805&gt;=1,($B804/HLOOKUP($E805,'[7]Annuity Cal'!$H$7:$BE$11,2,FALSE))*HLOOKUP(P805,'[7]Annuity Cal'!$H$7:$BE$11,5,FALSE),(IF(P805&lt;=(-1),P805,0)))</f>
        <v>#N/A</v>
      </c>
      <c r="Q809" s="39" t="e">
        <f>IF($E805&gt;=1,($B804/HLOOKUP($E805,'[7]Annuity Cal'!$H$7:$BE$11,2,FALSE))*HLOOKUP(Q805,'[7]Annuity Cal'!$H$7:$BE$11,5,FALSE),(IF(Q805&lt;=(-1),Q805,0)))</f>
        <v>#N/A</v>
      </c>
      <c r="R809" s="39" t="e">
        <f>IF($E805&gt;=1,($B804/HLOOKUP($E805,'[7]Annuity Cal'!$H$7:$BE$11,2,FALSE))*HLOOKUP(R805,'[7]Annuity Cal'!$H$7:$BE$11,5,FALSE),(IF(R805&lt;=(-1),R805,0)))</f>
        <v>#N/A</v>
      </c>
      <c r="S809" s="39" t="e">
        <f>IF($E805&gt;=1,($B804/HLOOKUP($E805,'[7]Annuity Cal'!$H$7:$BE$11,2,FALSE))*HLOOKUP(S805,'[7]Annuity Cal'!$H$7:$BE$11,5,FALSE),(IF(S805&lt;=(-1),S805,0)))</f>
        <v>#N/A</v>
      </c>
      <c r="T809" s="39" t="e">
        <f>IF($E805&gt;=1,($B804/HLOOKUP($E805,'[7]Annuity Cal'!$H$7:$BE$11,2,FALSE))*HLOOKUP(T805,'[7]Annuity Cal'!$H$7:$BE$11,5,FALSE),(IF(T805&lt;=(-1),T805,0)))</f>
        <v>#N/A</v>
      </c>
      <c r="U809" s="39" t="e">
        <f>IF($E805&gt;=1,($B804/HLOOKUP($E805,'[7]Annuity Cal'!$H$7:$BE$11,2,FALSE))*HLOOKUP(U805,'[7]Annuity Cal'!$H$7:$BE$11,5,FALSE),(IF(U805&lt;=(-1),U805,0)))</f>
        <v>#N/A</v>
      </c>
      <c r="V809" s="39" t="e">
        <f>IF($E805&gt;=1,($B804/HLOOKUP($E805,'[7]Annuity Cal'!$H$7:$BE$11,2,FALSE))*HLOOKUP(V805,'[7]Annuity Cal'!$H$7:$BE$11,5,FALSE),(IF(V805&lt;=(-1),V805,0)))</f>
        <v>#N/A</v>
      </c>
      <c r="W809" s="39" t="e">
        <f>IF($E805&gt;=1,($B804/HLOOKUP($E805,'[7]Annuity Cal'!$H$7:$BE$11,2,FALSE))*HLOOKUP(W805,'[7]Annuity Cal'!$H$7:$BE$11,5,FALSE),(IF(W805&lt;=(-1),W805,0)))</f>
        <v>#N/A</v>
      </c>
      <c r="X809" s="39" t="e">
        <f>IF($E805&gt;=1,($B804/HLOOKUP($E805,'[7]Annuity Cal'!$H$7:$BE$11,2,FALSE))*HLOOKUP(X805,'[7]Annuity Cal'!$H$7:$BE$11,5,FALSE),(IF(X805&lt;=(-1),X805,0)))</f>
        <v>#N/A</v>
      </c>
      <c r="Y809" s="39" t="e">
        <f>IF($E805&gt;=1,($B804/HLOOKUP($E805,'[7]Annuity Cal'!$H$7:$BE$11,2,FALSE))*HLOOKUP(Y805,'[7]Annuity Cal'!$H$7:$BE$11,5,FALSE),(IF(Y805&lt;=(-1),Y805,0)))</f>
        <v>#N/A</v>
      </c>
      <c r="Z809" s="39" t="e">
        <f>IF($E805&gt;=1,($B804/HLOOKUP($E805,'[7]Annuity Cal'!$H$7:$BE$11,2,FALSE))*HLOOKUP(Z805,'[7]Annuity Cal'!$H$7:$BE$11,5,FALSE),(IF(Z805&lt;=(-1),Z805,0)))</f>
        <v>#N/A</v>
      </c>
      <c r="AA809" s="39" t="e">
        <f>IF($E805&gt;=1,($B804/HLOOKUP($E805,'[7]Annuity Cal'!$H$7:$BE$11,2,FALSE))*HLOOKUP(AA805,'[7]Annuity Cal'!$H$7:$BE$11,5,FALSE),(IF(AA805&lt;=(-1),AA805,0)))</f>
        <v>#N/A</v>
      </c>
      <c r="AB809" s="39" t="e">
        <f>IF($E805&gt;=1,($B804/HLOOKUP($E805,'[7]Annuity Cal'!$H$7:$BE$11,2,FALSE))*HLOOKUP(AB805,'[7]Annuity Cal'!$H$7:$BE$11,5,FALSE),(IF(AB805&lt;=(-1),AB805,0)))</f>
        <v>#N/A</v>
      </c>
      <c r="AC809" s="39" t="e">
        <f>IF($E805&gt;=1,($B804/HLOOKUP($E805,'[7]Annuity Cal'!$H$7:$BE$11,2,FALSE))*HLOOKUP(AC805,'[7]Annuity Cal'!$H$7:$BE$11,5,FALSE),(IF(AC805&lt;=(-1),AC805,0)))</f>
        <v>#N/A</v>
      </c>
      <c r="AD809" s="39" t="e">
        <f>IF($E805&gt;=1,($B804/HLOOKUP($E805,'[7]Annuity Cal'!$H$7:$BE$11,2,FALSE))*HLOOKUP(AD805,'[7]Annuity Cal'!$H$7:$BE$11,5,FALSE),(IF(AD805&lt;=(-1),AD805,0)))</f>
        <v>#N/A</v>
      </c>
      <c r="AE809" s="39" t="e">
        <f>IF($E805&gt;=1,($B804/HLOOKUP($E805,'[7]Annuity Cal'!$H$7:$BE$11,2,FALSE))*HLOOKUP(AE805,'[7]Annuity Cal'!$H$7:$BE$11,5,FALSE),(IF(AE805&lt;=(-1),AE805,0)))</f>
        <v>#N/A</v>
      </c>
      <c r="AF809" s="39" t="e">
        <f>IF($E805&gt;=1,($B804/HLOOKUP($E805,'[7]Annuity Cal'!$H$7:$BE$11,2,FALSE))*HLOOKUP(AF805,'[7]Annuity Cal'!$H$7:$BE$11,5,FALSE),(IF(AF805&lt;=(-1),AF805,0)))</f>
        <v>#N/A</v>
      </c>
      <c r="AG809" s="39" t="e">
        <f>IF($E805&gt;=1,($B804/HLOOKUP($E805,'[7]Annuity Cal'!$H$7:$BE$11,2,FALSE))*HLOOKUP(AG805,'[7]Annuity Cal'!$H$7:$BE$11,5,FALSE),(IF(AG805&lt;=(-1),AG805,0)))</f>
        <v>#N/A</v>
      </c>
      <c r="AH809" s="39" t="e">
        <f>IF($E805&gt;=1,($B804/HLOOKUP($E805,'[7]Annuity Cal'!$H$7:$BE$11,2,FALSE))*HLOOKUP(AH805,'[7]Annuity Cal'!$H$7:$BE$11,5,FALSE),(IF(AH805&lt;=(-1),AH805,0)))</f>
        <v>#N/A</v>
      </c>
      <c r="AI809" s="39" t="e">
        <f>IF($E805&gt;=1,($B804/HLOOKUP($E805,'[7]Annuity Cal'!$H$7:$BE$11,2,FALSE))*HLOOKUP(AI805,'[7]Annuity Cal'!$H$7:$BE$11,5,FALSE),(IF(AI805&lt;=(-1),AI805,0)))</f>
        <v>#N/A</v>
      </c>
      <c r="AJ809" s="39" t="e">
        <f>IF($E805&gt;=1,($B804/HLOOKUP($E805,'[7]Annuity Cal'!$H$7:$BE$11,2,FALSE))*HLOOKUP(AJ805,'[7]Annuity Cal'!$H$7:$BE$11,5,FALSE),(IF(AJ805&lt;=(-1),AJ805,0)))</f>
        <v>#N/A</v>
      </c>
      <c r="AK809" s="39" t="e">
        <f>IF($E805&gt;=1,($B804/HLOOKUP($E805,'[7]Annuity Cal'!$H$7:$BE$11,2,FALSE))*HLOOKUP(AK805,'[7]Annuity Cal'!$H$7:$BE$11,5,FALSE),(IF(AK805&lt;=(-1),AK805,0)))</f>
        <v>#N/A</v>
      </c>
      <c r="AL809" s="39" t="e">
        <f>IF($E805&gt;=1,($B804/HLOOKUP($E805,'[7]Annuity Cal'!$H$7:$BE$11,2,FALSE))*HLOOKUP(AL805,'[7]Annuity Cal'!$H$7:$BE$11,5,FALSE),(IF(AL805&lt;=(-1),AL805,0)))</f>
        <v>#N/A</v>
      </c>
      <c r="AM809" s="39" t="e">
        <f>IF($E805&gt;=1,($B804/HLOOKUP($E805,'[7]Annuity Cal'!$H$7:$BE$11,2,FALSE))*HLOOKUP(AM805,'[7]Annuity Cal'!$H$7:$BE$11,5,FALSE),(IF(AM805&lt;=(-1),AM805,0)))</f>
        <v>#N/A</v>
      </c>
      <c r="AN809" s="39" t="e">
        <f>IF($E805&gt;=1,($B804/HLOOKUP($E805,'[7]Annuity Cal'!$H$7:$BE$11,2,FALSE))*HLOOKUP(AN805,'[7]Annuity Cal'!$H$7:$BE$11,5,FALSE),(IF(AN805&lt;=(-1),AN805,0)))</f>
        <v>#N/A</v>
      </c>
      <c r="AO809" s="39" t="e">
        <f>IF($E805&gt;=1,($B804/HLOOKUP($E805,'[7]Annuity Cal'!$H$7:$BE$11,2,FALSE))*HLOOKUP(AO805,'[7]Annuity Cal'!$H$7:$BE$11,5,FALSE),(IF(AO805&lt;=(-1),AO805,0)))</f>
        <v>#N/A</v>
      </c>
      <c r="AP809" s="39" t="e">
        <f>IF($E805&gt;=1,($B804/HLOOKUP($E805,'[7]Annuity Cal'!$H$7:$BE$11,2,FALSE))*HLOOKUP(AP805,'[7]Annuity Cal'!$H$7:$BE$11,5,FALSE),(IF(AP805&lt;=(-1),AP805,0)))</f>
        <v>#N/A</v>
      </c>
      <c r="AQ809" s="39" t="e">
        <f>IF($E805&gt;=1,($B804/HLOOKUP($E805,'[7]Annuity Cal'!$H$7:$BE$11,2,FALSE))*HLOOKUP(AQ805,'[7]Annuity Cal'!$H$7:$BE$11,5,FALSE),(IF(AQ805&lt;=(-1),AQ805,0)))</f>
        <v>#N/A</v>
      </c>
      <c r="AR809" s="39" t="e">
        <f>IF($E805&gt;=1,($B804/HLOOKUP($E805,'[7]Annuity Cal'!$H$7:$BE$11,2,FALSE))*HLOOKUP(AR805,'[7]Annuity Cal'!$H$7:$BE$11,5,FALSE),(IF(AR805&lt;=(-1),AR805,0)))</f>
        <v>#N/A</v>
      </c>
      <c r="AS809" s="39" t="e">
        <f>IF($E805&gt;=1,($B804/HLOOKUP($E805,'[7]Annuity Cal'!$H$7:$BE$11,2,FALSE))*HLOOKUP(AS805,'[7]Annuity Cal'!$H$7:$BE$11,5,FALSE),(IF(AS805&lt;=(-1),AS805,0)))</f>
        <v>#N/A</v>
      </c>
      <c r="AT809" s="39" t="e">
        <f>IF($E805&gt;=1,($B804/HLOOKUP($E805,'[7]Annuity Cal'!$H$7:$BE$11,2,FALSE))*HLOOKUP(AT805,'[7]Annuity Cal'!$H$7:$BE$11,5,FALSE),(IF(AT805&lt;=(-1),AT805,0)))</f>
        <v>#N/A</v>
      </c>
      <c r="AU809" s="39" t="e">
        <f>IF($E805&gt;=1,($B804/HLOOKUP($E805,'[7]Annuity Cal'!$H$7:$BE$11,2,FALSE))*HLOOKUP(AU805,'[7]Annuity Cal'!$H$7:$BE$11,5,FALSE),(IF(AU805&lt;=(-1),AU805,0)))</f>
        <v>#N/A</v>
      </c>
      <c r="AV809" s="39" t="e">
        <f>IF($E805&gt;=1,($B804/HLOOKUP($E805,'[7]Annuity Cal'!$H$7:$BE$11,2,FALSE))*HLOOKUP(AV805,'[7]Annuity Cal'!$H$7:$BE$11,5,FALSE),(IF(AV805&lt;=(-1),AV805,0)))</f>
        <v>#N/A</v>
      </c>
      <c r="AW809" s="39" t="e">
        <f>IF($E805&gt;=1,($B804/HLOOKUP($E805,'[7]Annuity Cal'!$H$7:$BE$11,2,FALSE))*HLOOKUP(AW805,'[7]Annuity Cal'!$H$7:$BE$11,5,FALSE),(IF(AW805&lt;=(-1),AW805,0)))</f>
        <v>#N/A</v>
      </c>
      <c r="AX809" s="39" t="e">
        <f>IF($E805&gt;=1,($B804/HLOOKUP($E805,'[7]Annuity Cal'!$H$7:$BE$11,2,FALSE))*HLOOKUP(AX805,'[7]Annuity Cal'!$H$7:$BE$11,5,FALSE),(IF(AX805&lt;=(-1),AX805,0)))</f>
        <v>#N/A</v>
      </c>
      <c r="AY809" s="39" t="e">
        <f>IF($E805&gt;=1,($B804/HLOOKUP($E805,'[7]Annuity Cal'!$H$7:$BE$11,2,FALSE))*HLOOKUP(AY805,'[7]Annuity Cal'!$H$7:$BE$11,5,FALSE),(IF(AY805&lt;=(-1),AY805,0)))</f>
        <v>#N/A</v>
      </c>
      <c r="AZ809" s="39" t="e">
        <f>IF($E805&gt;=1,($B804/HLOOKUP($E805,'[7]Annuity Cal'!$H$7:$BE$11,2,FALSE))*HLOOKUP(AZ805,'[7]Annuity Cal'!$H$7:$BE$11,5,FALSE),(IF(AZ805&lt;=(-1),AZ805,0)))</f>
        <v>#N/A</v>
      </c>
      <c r="BA809" s="39" t="e">
        <f>IF($E805&gt;=1,($B804/HLOOKUP($E805,'[7]Annuity Cal'!$H$7:$BE$11,2,FALSE))*HLOOKUP(BA805,'[7]Annuity Cal'!$H$7:$BE$11,5,FALSE),(IF(BA805&lt;=(-1),BA805,0)))</f>
        <v>#N/A</v>
      </c>
      <c r="BB809" s="39" t="e">
        <f>IF($E805&gt;=1,($B804/HLOOKUP($E805,'[7]Annuity Cal'!$H$7:$BE$11,2,FALSE))*HLOOKUP(BB805,'[7]Annuity Cal'!$H$7:$BE$11,5,FALSE),(IF(BB805&lt;=(-1),BB805,0)))</f>
        <v>#N/A</v>
      </c>
      <c r="BC809" s="39" t="e">
        <f>IF($E805&gt;=1,($B804/HLOOKUP($E805,'[7]Annuity Cal'!$H$7:$BE$11,2,FALSE))*HLOOKUP(BC805,'[7]Annuity Cal'!$H$7:$BE$11,5,FALSE),(IF(BC805&lt;=(-1),BC805,0)))</f>
        <v>#N/A</v>
      </c>
      <c r="BD809" s="39" t="e">
        <f>IF($E805&gt;=1,($B804/HLOOKUP($E805,'[7]Annuity Cal'!$H$7:$BE$11,2,FALSE))*HLOOKUP(BD805,'[7]Annuity Cal'!$H$7:$BE$11,5,FALSE),(IF(BD805&lt;=(-1),BD805,0)))</f>
        <v>#N/A</v>
      </c>
      <c r="BE809" s="39" t="e">
        <f>IF($E805&gt;=1,($B804/HLOOKUP($E805,'[7]Annuity Cal'!$H$7:$BE$11,2,FALSE))*HLOOKUP(BE805,'[7]Annuity Cal'!$H$7:$BE$11,5,FALSE),(IF(BE805&lt;=(-1),BE805,0)))</f>
        <v>#N/A</v>
      </c>
      <c r="BF809" s="39" t="e">
        <f>IF($E805&gt;=1,($B804/HLOOKUP($E805,'[7]Annuity Cal'!$H$7:$BE$11,2,FALSE))*HLOOKUP(BF805,'[7]Annuity Cal'!$H$7:$BE$11,5,FALSE),(IF(BF805&lt;=(-1),BF805,0)))</f>
        <v>#N/A</v>
      </c>
      <c r="BG809" s="39" t="e">
        <f>IF($E805&gt;=1,($B804/HLOOKUP($E805,'[7]Annuity Cal'!$H$7:$BE$11,2,FALSE))*HLOOKUP(BG805,'[7]Annuity Cal'!$H$7:$BE$11,5,FALSE),(IF(BG805&lt;=(-1),BG805,0)))</f>
        <v>#N/A</v>
      </c>
      <c r="BH809" s="39" t="e">
        <f>IF($E805&gt;=1,($B804/HLOOKUP($E805,'[7]Annuity Cal'!$H$7:$BE$11,2,FALSE))*HLOOKUP(BH805,'[7]Annuity Cal'!$H$7:$BE$11,5,FALSE),(IF(BH805&lt;=(-1),BH805,0)))</f>
        <v>#N/A</v>
      </c>
      <c r="BI809" s="39" t="e">
        <f>IF($E805&gt;=1,($B804/HLOOKUP($E805,'[7]Annuity Cal'!$H$7:$BE$11,2,FALSE))*HLOOKUP(BI805,'[7]Annuity Cal'!$H$7:$BE$11,5,FALSE),(IF(BI805&lt;=(-1),BI805,0)))</f>
        <v>#N/A</v>
      </c>
      <c r="BJ809" s="39" t="e">
        <f>IF($E805&gt;=1,($B804/HLOOKUP($E805,'[7]Annuity Cal'!$H$7:$BE$11,2,FALSE))*HLOOKUP(BJ805,'[7]Annuity Cal'!$H$7:$BE$11,5,FALSE),(IF(BJ805&lt;=(-1),BJ805,0)))</f>
        <v>#N/A</v>
      </c>
      <c r="BK809" s="39" t="e">
        <f>IF($E805&gt;=1,($B804/HLOOKUP($E805,'[7]Annuity Cal'!$H$7:$BE$11,2,FALSE))*HLOOKUP(BK805,'[7]Annuity Cal'!$H$7:$BE$11,5,FALSE),(IF(BK805&lt;=(-1),BK805,0)))</f>
        <v>#N/A</v>
      </c>
      <c r="BL809" s="39" t="e">
        <f>IF($E805&gt;=1,($B804/HLOOKUP($E805,'[7]Annuity Cal'!$H$7:$BE$11,2,FALSE))*HLOOKUP(BL805,'[7]Annuity Cal'!$H$7:$BE$11,5,FALSE),(IF(BL805&lt;=(-1),BL805,0)))</f>
        <v>#N/A</v>
      </c>
      <c r="BM809" s="39" t="e">
        <f>IF($E805&gt;=1,($B804/HLOOKUP($E805,'[7]Annuity Cal'!$H$7:$BE$11,2,FALSE))*HLOOKUP(BM805,'[7]Annuity Cal'!$H$7:$BE$11,5,FALSE),(IF(BM805&lt;=(-1),BM805,0)))</f>
        <v>#N/A</v>
      </c>
      <c r="BN809" s="39" t="e">
        <f>IF($E805&gt;=1,($B804/HLOOKUP($E805,'[7]Annuity Cal'!$H$7:$BE$11,2,FALSE))*HLOOKUP(BN805,'[7]Annuity Cal'!$H$7:$BE$11,5,FALSE),(IF(BN805&lt;=(-1),BN805,0)))</f>
        <v>#N/A</v>
      </c>
      <c r="BO809" s="35" t="e">
        <f>IF($E805&gt;=1,($B804/HLOOKUP($E805,'[7]Annuity Cal'!$H$7:$BE$11,2,FALSE))*HLOOKUP(BO805,'[7]Annuity Cal'!$H$7:$BE$11,5,FALSE),(IF(BO805&lt;=(-1),BO805,0)))</f>
        <v>#N/A</v>
      </c>
    </row>
    <row r="810" spans="1:67">
      <c r="D810" s="39"/>
      <c r="E810" s="39">
        <f>E806-E807</f>
        <v>1592804.9624647326</v>
      </c>
      <c r="F810" s="39">
        <f t="shared" ref="F810:BO810" si="370">F806-F807</f>
        <v>1452961.497757782</v>
      </c>
      <c r="G810" s="39">
        <f t="shared" si="370"/>
        <v>1305027.0897356435</v>
      </c>
      <c r="H810" s="39">
        <f t="shared" si="370"/>
        <v>1148533.6195350813</v>
      </c>
      <c r="I810" s="39">
        <f t="shared" si="370"/>
        <v>982985.88427291508</v>
      </c>
      <c r="J810" s="39">
        <f t="shared" si="370"/>
        <v>807860.03004200931</v>
      </c>
      <c r="K810" s="39">
        <f t="shared" si="370"/>
        <v>622601.89424488682</v>
      </c>
      <c r="L810" s="39">
        <f t="shared" si="370"/>
        <v>426625.25201950222</v>
      </c>
      <c r="M810" s="39">
        <f t="shared" si="370"/>
        <v>219309.96120822043</v>
      </c>
      <c r="N810" s="39">
        <f t="shared" si="370"/>
        <v>0</v>
      </c>
      <c r="O810" s="39" t="e">
        <f t="shared" si="370"/>
        <v>#N/A</v>
      </c>
      <c r="P810" s="39" t="e">
        <f t="shared" si="370"/>
        <v>#N/A</v>
      </c>
      <c r="Q810" s="39" t="e">
        <f t="shared" si="370"/>
        <v>#N/A</v>
      </c>
      <c r="R810" s="39" t="e">
        <f t="shared" si="370"/>
        <v>#N/A</v>
      </c>
      <c r="S810" s="39" t="e">
        <f t="shared" si="370"/>
        <v>#N/A</v>
      </c>
      <c r="T810" s="39" t="e">
        <f t="shared" si="370"/>
        <v>#N/A</v>
      </c>
      <c r="U810" s="39" t="e">
        <f t="shared" si="370"/>
        <v>#N/A</v>
      </c>
      <c r="V810" s="39" t="e">
        <f t="shared" si="370"/>
        <v>#N/A</v>
      </c>
      <c r="W810" s="39" t="e">
        <f t="shared" si="370"/>
        <v>#N/A</v>
      </c>
      <c r="X810" s="39" t="e">
        <f t="shared" si="370"/>
        <v>#N/A</v>
      </c>
      <c r="Y810" s="39" t="e">
        <f t="shared" si="370"/>
        <v>#N/A</v>
      </c>
      <c r="Z810" s="39" t="e">
        <f t="shared" si="370"/>
        <v>#N/A</v>
      </c>
      <c r="AA810" s="39" t="e">
        <f t="shared" si="370"/>
        <v>#N/A</v>
      </c>
      <c r="AB810" s="39" t="e">
        <f t="shared" si="370"/>
        <v>#N/A</v>
      </c>
      <c r="AC810" s="39" t="e">
        <f t="shared" si="370"/>
        <v>#N/A</v>
      </c>
      <c r="AD810" s="39" t="e">
        <f t="shared" si="370"/>
        <v>#N/A</v>
      </c>
      <c r="AE810" s="39" t="e">
        <f t="shared" si="370"/>
        <v>#N/A</v>
      </c>
      <c r="AF810" s="39" t="e">
        <f t="shared" si="370"/>
        <v>#N/A</v>
      </c>
      <c r="AG810" s="39" t="e">
        <f t="shared" si="370"/>
        <v>#N/A</v>
      </c>
      <c r="AH810" s="39" t="e">
        <f t="shared" si="370"/>
        <v>#N/A</v>
      </c>
      <c r="AI810" s="39" t="e">
        <f t="shared" si="370"/>
        <v>#N/A</v>
      </c>
      <c r="AJ810" s="39" t="e">
        <f t="shared" si="370"/>
        <v>#N/A</v>
      </c>
      <c r="AK810" s="39" t="e">
        <f t="shared" si="370"/>
        <v>#N/A</v>
      </c>
      <c r="AL810" s="39" t="e">
        <f t="shared" si="370"/>
        <v>#N/A</v>
      </c>
      <c r="AM810" s="39" t="e">
        <f t="shared" si="370"/>
        <v>#N/A</v>
      </c>
      <c r="AN810" s="39" t="e">
        <f t="shared" si="370"/>
        <v>#N/A</v>
      </c>
      <c r="AO810" s="39" t="e">
        <f t="shared" si="370"/>
        <v>#N/A</v>
      </c>
      <c r="AP810" s="39" t="e">
        <f t="shared" si="370"/>
        <v>#N/A</v>
      </c>
      <c r="AQ810" s="39" t="e">
        <f t="shared" si="370"/>
        <v>#N/A</v>
      </c>
      <c r="AR810" s="39" t="e">
        <f t="shared" si="370"/>
        <v>#N/A</v>
      </c>
      <c r="AS810" s="39" t="e">
        <f t="shared" si="370"/>
        <v>#N/A</v>
      </c>
      <c r="AT810" s="39" t="e">
        <f t="shared" si="370"/>
        <v>#N/A</v>
      </c>
      <c r="AU810" s="39" t="e">
        <f t="shared" si="370"/>
        <v>#N/A</v>
      </c>
      <c r="AV810" s="39" t="e">
        <f t="shared" si="370"/>
        <v>#N/A</v>
      </c>
      <c r="AW810" s="39" t="e">
        <f t="shared" si="370"/>
        <v>#N/A</v>
      </c>
      <c r="AX810" s="39" t="e">
        <f t="shared" si="370"/>
        <v>#N/A</v>
      </c>
      <c r="AY810" s="39" t="e">
        <f t="shared" si="370"/>
        <v>#N/A</v>
      </c>
      <c r="AZ810" s="39" t="e">
        <f t="shared" si="370"/>
        <v>#N/A</v>
      </c>
      <c r="BA810" s="39" t="e">
        <f t="shared" si="370"/>
        <v>#N/A</v>
      </c>
      <c r="BB810" s="39" t="e">
        <f t="shared" si="370"/>
        <v>#N/A</v>
      </c>
      <c r="BC810" s="39" t="e">
        <f t="shared" si="370"/>
        <v>#N/A</v>
      </c>
      <c r="BD810" s="39" t="e">
        <f t="shared" si="370"/>
        <v>#N/A</v>
      </c>
      <c r="BE810" s="39" t="e">
        <f t="shared" si="370"/>
        <v>#N/A</v>
      </c>
      <c r="BF810" s="39" t="e">
        <f t="shared" si="370"/>
        <v>#N/A</v>
      </c>
      <c r="BG810" s="39" t="e">
        <f t="shared" si="370"/>
        <v>#N/A</v>
      </c>
      <c r="BH810" s="39" t="e">
        <f t="shared" si="370"/>
        <v>#N/A</v>
      </c>
      <c r="BI810" s="39" t="e">
        <f t="shared" si="370"/>
        <v>#N/A</v>
      </c>
      <c r="BJ810" s="39" t="e">
        <f t="shared" si="370"/>
        <v>#N/A</v>
      </c>
      <c r="BK810" s="39" t="e">
        <f t="shared" si="370"/>
        <v>#N/A</v>
      </c>
      <c r="BL810" s="39" t="e">
        <f t="shared" si="370"/>
        <v>#N/A</v>
      </c>
      <c r="BM810" s="39" t="e">
        <f t="shared" si="370"/>
        <v>#N/A</v>
      </c>
      <c r="BN810" s="39" t="e">
        <f t="shared" si="370"/>
        <v>#N/A</v>
      </c>
      <c r="BO810" s="35" t="e">
        <f t="shared" si="370"/>
        <v>#N/A</v>
      </c>
    </row>
    <row r="812" spans="1:67">
      <c r="A812" s="35" t="s">
        <v>24</v>
      </c>
    </row>
    <row r="813" spans="1:67">
      <c r="A813" s="35" t="s">
        <v>17</v>
      </c>
      <c r="B813" s="39">
        <f>IF([7]Input!G108="y",[7]Input!H108,0)</f>
        <v>618000</v>
      </c>
      <c r="C813" s="45"/>
      <c r="D813" s="35">
        <v>2015</v>
      </c>
      <c r="E813" s="35">
        <v>2016</v>
      </c>
      <c r="F813" s="35">
        <v>2017</v>
      </c>
      <c r="G813" s="35">
        <v>2018</v>
      </c>
      <c r="H813" s="35">
        <v>2019</v>
      </c>
      <c r="I813" s="35">
        <v>2020</v>
      </c>
      <c r="J813" s="35">
        <v>2021</v>
      </c>
      <c r="K813" s="35">
        <v>2022</v>
      </c>
      <c r="L813" s="35">
        <v>2023</v>
      </c>
      <c r="M813" s="35">
        <v>2024</v>
      </c>
      <c r="N813" s="35">
        <v>2025</v>
      </c>
      <c r="O813" s="35">
        <v>2026</v>
      </c>
      <c r="P813" s="35">
        <v>2027</v>
      </c>
      <c r="Q813" s="35">
        <v>2028</v>
      </c>
      <c r="R813" s="35">
        <v>2029</v>
      </c>
      <c r="S813" s="35">
        <v>2030</v>
      </c>
      <c r="T813" s="35">
        <v>2031</v>
      </c>
      <c r="U813" s="35">
        <v>2032</v>
      </c>
      <c r="V813" s="35">
        <v>2033</v>
      </c>
      <c r="W813" s="35">
        <v>2034</v>
      </c>
      <c r="X813" s="35">
        <v>2035</v>
      </c>
      <c r="Y813" s="35">
        <v>2036</v>
      </c>
      <c r="Z813" s="35">
        <v>2037</v>
      </c>
      <c r="AA813" s="35">
        <v>2038</v>
      </c>
      <c r="AB813" s="35">
        <v>2039</v>
      </c>
      <c r="AC813" s="35">
        <v>2040</v>
      </c>
      <c r="AD813" s="35">
        <v>2041</v>
      </c>
      <c r="AE813" s="35">
        <v>2042</v>
      </c>
      <c r="AF813" s="35">
        <v>2043</v>
      </c>
      <c r="AG813" s="35">
        <v>2044</v>
      </c>
      <c r="AH813" s="35">
        <v>2045</v>
      </c>
      <c r="AI813" s="35">
        <v>2046</v>
      </c>
      <c r="AJ813" s="35">
        <v>2047</v>
      </c>
      <c r="AK813" s="35">
        <v>2048</v>
      </c>
      <c r="AL813" s="35">
        <v>2049</v>
      </c>
      <c r="AM813" s="35">
        <v>2050</v>
      </c>
      <c r="AN813" s="35">
        <v>2051</v>
      </c>
      <c r="AO813" s="35">
        <v>2052</v>
      </c>
      <c r="AP813" s="35">
        <v>2053</v>
      </c>
      <c r="AQ813" s="35">
        <v>2054</v>
      </c>
      <c r="AR813" s="35">
        <v>2055</v>
      </c>
      <c r="AS813" s="35">
        <v>2056</v>
      </c>
      <c r="AT813" s="35">
        <v>2057</v>
      </c>
      <c r="AU813" s="35">
        <v>2058</v>
      </c>
      <c r="AV813" s="35">
        <v>2059</v>
      </c>
      <c r="AW813" s="35">
        <v>2060</v>
      </c>
      <c r="AX813" s="35">
        <v>2061</v>
      </c>
      <c r="AY813" s="35">
        <v>2062</v>
      </c>
      <c r="AZ813" s="35">
        <v>2063</v>
      </c>
      <c r="BA813" s="35">
        <v>2064</v>
      </c>
      <c r="BB813" s="35">
        <v>2065</v>
      </c>
      <c r="BC813" s="35">
        <v>2066</v>
      </c>
      <c r="BD813" s="35">
        <v>2067</v>
      </c>
      <c r="BE813" s="35">
        <v>2068</v>
      </c>
      <c r="BF813" s="35">
        <v>2069</v>
      </c>
      <c r="BG813" s="35">
        <v>2070</v>
      </c>
      <c r="BH813" s="35">
        <v>2071</v>
      </c>
      <c r="BI813" s="35">
        <v>2072</v>
      </c>
      <c r="BJ813" s="35">
        <v>2073</v>
      </c>
      <c r="BK813" s="35">
        <v>2074</v>
      </c>
      <c r="BL813" s="35">
        <v>2075</v>
      </c>
      <c r="BM813" s="35">
        <v>2076</v>
      </c>
      <c r="BN813" s="35">
        <v>2077</v>
      </c>
    </row>
    <row r="814" spans="1:67">
      <c r="A814" s="35" t="s">
        <v>18</v>
      </c>
      <c r="B814" s="35">
        <v>4</v>
      </c>
      <c r="D814" s="35">
        <f>B814</f>
        <v>4</v>
      </c>
      <c r="E814" s="35">
        <f t="shared" ref="E814:BN814" si="371">IF(D814&gt;0,D814-1,0)</f>
        <v>3</v>
      </c>
      <c r="F814" s="35">
        <f t="shared" si="371"/>
        <v>2</v>
      </c>
      <c r="G814" s="35">
        <f t="shared" si="371"/>
        <v>1</v>
      </c>
      <c r="H814" s="35">
        <f t="shared" si="371"/>
        <v>0</v>
      </c>
      <c r="I814" s="35">
        <f t="shared" si="371"/>
        <v>0</v>
      </c>
      <c r="J814" s="35">
        <f t="shared" si="371"/>
        <v>0</v>
      </c>
      <c r="K814" s="35">
        <f t="shared" si="371"/>
        <v>0</v>
      </c>
      <c r="L814" s="35">
        <f t="shared" si="371"/>
        <v>0</v>
      </c>
      <c r="M814" s="35">
        <f t="shared" si="371"/>
        <v>0</v>
      </c>
      <c r="N814" s="35">
        <f t="shared" si="371"/>
        <v>0</v>
      </c>
      <c r="O814" s="35">
        <f t="shared" si="371"/>
        <v>0</v>
      </c>
      <c r="P814" s="35">
        <f t="shared" si="371"/>
        <v>0</v>
      </c>
      <c r="Q814" s="35">
        <f t="shared" si="371"/>
        <v>0</v>
      </c>
      <c r="R814" s="35">
        <f t="shared" si="371"/>
        <v>0</v>
      </c>
      <c r="S814" s="35">
        <f t="shared" si="371"/>
        <v>0</v>
      </c>
      <c r="T814" s="35">
        <f t="shared" si="371"/>
        <v>0</v>
      </c>
      <c r="U814" s="35">
        <f t="shared" si="371"/>
        <v>0</v>
      </c>
      <c r="V814" s="35">
        <f t="shared" si="371"/>
        <v>0</v>
      </c>
      <c r="W814" s="35">
        <f t="shared" si="371"/>
        <v>0</v>
      </c>
      <c r="X814" s="35">
        <f t="shared" si="371"/>
        <v>0</v>
      </c>
      <c r="Y814" s="35">
        <f t="shared" si="371"/>
        <v>0</v>
      </c>
      <c r="Z814" s="35">
        <f t="shared" si="371"/>
        <v>0</v>
      </c>
      <c r="AA814" s="35">
        <f t="shared" si="371"/>
        <v>0</v>
      </c>
      <c r="AB814" s="35">
        <f t="shared" si="371"/>
        <v>0</v>
      </c>
      <c r="AC814" s="35">
        <f t="shared" si="371"/>
        <v>0</v>
      </c>
      <c r="AD814" s="35">
        <f t="shared" si="371"/>
        <v>0</v>
      </c>
      <c r="AE814" s="35">
        <f t="shared" si="371"/>
        <v>0</v>
      </c>
      <c r="AF814" s="35">
        <f t="shared" si="371"/>
        <v>0</v>
      </c>
      <c r="AG814" s="35">
        <f t="shared" si="371"/>
        <v>0</v>
      </c>
      <c r="AH814" s="35">
        <f t="shared" si="371"/>
        <v>0</v>
      </c>
      <c r="AI814" s="35">
        <f t="shared" si="371"/>
        <v>0</v>
      </c>
      <c r="AJ814" s="35">
        <f t="shared" si="371"/>
        <v>0</v>
      </c>
      <c r="AK814" s="35">
        <f t="shared" si="371"/>
        <v>0</v>
      </c>
      <c r="AL814" s="35">
        <f t="shared" si="371"/>
        <v>0</v>
      </c>
      <c r="AM814" s="35">
        <f t="shared" si="371"/>
        <v>0</v>
      </c>
      <c r="AN814" s="35">
        <f t="shared" si="371"/>
        <v>0</v>
      </c>
      <c r="AO814" s="35">
        <f t="shared" si="371"/>
        <v>0</v>
      </c>
      <c r="AP814" s="35">
        <f t="shared" si="371"/>
        <v>0</v>
      </c>
      <c r="AQ814" s="35">
        <f t="shared" si="371"/>
        <v>0</v>
      </c>
      <c r="AR814" s="35">
        <f t="shared" si="371"/>
        <v>0</v>
      </c>
      <c r="AS814" s="35">
        <f t="shared" si="371"/>
        <v>0</v>
      </c>
      <c r="AT814" s="35">
        <f t="shared" si="371"/>
        <v>0</v>
      </c>
      <c r="AU814" s="35">
        <f t="shared" si="371"/>
        <v>0</v>
      </c>
      <c r="AV814" s="35">
        <f t="shared" si="371"/>
        <v>0</v>
      </c>
      <c r="AW814" s="35">
        <f t="shared" si="371"/>
        <v>0</v>
      </c>
      <c r="AX814" s="35">
        <f t="shared" si="371"/>
        <v>0</v>
      </c>
      <c r="AY814" s="35">
        <f t="shared" si="371"/>
        <v>0</v>
      </c>
      <c r="AZ814" s="35">
        <f t="shared" si="371"/>
        <v>0</v>
      </c>
      <c r="BA814" s="35">
        <f t="shared" si="371"/>
        <v>0</v>
      </c>
      <c r="BB814" s="35">
        <f t="shared" si="371"/>
        <v>0</v>
      </c>
      <c r="BC814" s="35">
        <f t="shared" si="371"/>
        <v>0</v>
      </c>
      <c r="BD814" s="35">
        <f t="shared" si="371"/>
        <v>0</v>
      </c>
      <c r="BE814" s="35">
        <f t="shared" si="371"/>
        <v>0</v>
      </c>
      <c r="BF814" s="35">
        <f t="shared" si="371"/>
        <v>0</v>
      </c>
      <c r="BG814" s="35">
        <f t="shared" si="371"/>
        <v>0</v>
      </c>
      <c r="BH814" s="35">
        <f t="shared" si="371"/>
        <v>0</v>
      </c>
      <c r="BI814" s="35">
        <f t="shared" si="371"/>
        <v>0</v>
      </c>
      <c r="BJ814" s="35">
        <f t="shared" si="371"/>
        <v>0</v>
      </c>
      <c r="BK814" s="35">
        <f t="shared" si="371"/>
        <v>0</v>
      </c>
      <c r="BL814" s="35">
        <f t="shared" si="371"/>
        <v>0</v>
      </c>
      <c r="BM814" s="35">
        <f t="shared" si="371"/>
        <v>0</v>
      </c>
      <c r="BN814" s="35">
        <f t="shared" si="371"/>
        <v>0</v>
      </c>
    </row>
    <row r="815" spans="1:67">
      <c r="D815" s="39">
        <f>B813</f>
        <v>618000</v>
      </c>
      <c r="E815" s="39">
        <f t="shared" ref="E815:BN815" si="372">D819</f>
        <v>476280.48960824544</v>
      </c>
      <c r="F815" s="39">
        <f t="shared" si="372"/>
        <v>326361.49325811071</v>
      </c>
      <c r="G815" s="39">
        <f t="shared" si="372"/>
        <v>167768.61211914683</v>
      </c>
      <c r="H815" s="39">
        <f t="shared" si="372"/>
        <v>0</v>
      </c>
      <c r="I815" s="39" t="e">
        <f t="shared" si="372"/>
        <v>#N/A</v>
      </c>
      <c r="J815" s="39" t="e">
        <f t="shared" si="372"/>
        <v>#N/A</v>
      </c>
      <c r="K815" s="39" t="e">
        <f t="shared" si="372"/>
        <v>#N/A</v>
      </c>
      <c r="L815" s="39" t="e">
        <f t="shared" si="372"/>
        <v>#N/A</v>
      </c>
      <c r="M815" s="39" t="e">
        <f t="shared" si="372"/>
        <v>#N/A</v>
      </c>
      <c r="N815" s="39" t="e">
        <f t="shared" si="372"/>
        <v>#N/A</v>
      </c>
      <c r="O815" s="39" t="e">
        <f t="shared" si="372"/>
        <v>#N/A</v>
      </c>
      <c r="P815" s="39" t="e">
        <f t="shared" si="372"/>
        <v>#N/A</v>
      </c>
      <c r="Q815" s="39" t="e">
        <f t="shared" si="372"/>
        <v>#N/A</v>
      </c>
      <c r="R815" s="39" t="e">
        <f t="shared" si="372"/>
        <v>#N/A</v>
      </c>
      <c r="S815" s="39" t="e">
        <f t="shared" si="372"/>
        <v>#N/A</v>
      </c>
      <c r="T815" s="39" t="e">
        <f t="shared" si="372"/>
        <v>#N/A</v>
      </c>
      <c r="U815" s="39" t="e">
        <f t="shared" si="372"/>
        <v>#N/A</v>
      </c>
      <c r="V815" s="39" t="e">
        <f t="shared" si="372"/>
        <v>#N/A</v>
      </c>
      <c r="W815" s="39" t="e">
        <f t="shared" si="372"/>
        <v>#N/A</v>
      </c>
      <c r="X815" s="39" t="e">
        <f t="shared" si="372"/>
        <v>#N/A</v>
      </c>
      <c r="Y815" s="39" t="e">
        <f t="shared" si="372"/>
        <v>#N/A</v>
      </c>
      <c r="Z815" s="39" t="e">
        <f t="shared" si="372"/>
        <v>#N/A</v>
      </c>
      <c r="AA815" s="39" t="e">
        <f t="shared" si="372"/>
        <v>#N/A</v>
      </c>
      <c r="AB815" s="39" t="e">
        <f t="shared" si="372"/>
        <v>#N/A</v>
      </c>
      <c r="AC815" s="39" t="e">
        <f t="shared" si="372"/>
        <v>#N/A</v>
      </c>
      <c r="AD815" s="39" t="e">
        <f t="shared" si="372"/>
        <v>#N/A</v>
      </c>
      <c r="AE815" s="39" t="e">
        <f t="shared" si="372"/>
        <v>#N/A</v>
      </c>
      <c r="AF815" s="39" t="e">
        <f t="shared" si="372"/>
        <v>#N/A</v>
      </c>
      <c r="AG815" s="39" t="e">
        <f t="shared" si="372"/>
        <v>#N/A</v>
      </c>
      <c r="AH815" s="39" t="e">
        <f t="shared" si="372"/>
        <v>#N/A</v>
      </c>
      <c r="AI815" s="39" t="e">
        <f t="shared" si="372"/>
        <v>#N/A</v>
      </c>
      <c r="AJ815" s="39" t="e">
        <f t="shared" si="372"/>
        <v>#N/A</v>
      </c>
      <c r="AK815" s="39" t="e">
        <f t="shared" si="372"/>
        <v>#N/A</v>
      </c>
      <c r="AL815" s="39" t="e">
        <f t="shared" si="372"/>
        <v>#N/A</v>
      </c>
      <c r="AM815" s="39" t="e">
        <f t="shared" si="372"/>
        <v>#N/A</v>
      </c>
      <c r="AN815" s="39" t="e">
        <f t="shared" si="372"/>
        <v>#N/A</v>
      </c>
      <c r="AO815" s="39" t="e">
        <f t="shared" si="372"/>
        <v>#N/A</v>
      </c>
      <c r="AP815" s="39" t="e">
        <f t="shared" si="372"/>
        <v>#N/A</v>
      </c>
      <c r="AQ815" s="39" t="e">
        <f t="shared" si="372"/>
        <v>#N/A</v>
      </c>
      <c r="AR815" s="39" t="e">
        <f t="shared" si="372"/>
        <v>#N/A</v>
      </c>
      <c r="AS815" s="39" t="e">
        <f t="shared" si="372"/>
        <v>#N/A</v>
      </c>
      <c r="AT815" s="39" t="e">
        <f t="shared" si="372"/>
        <v>#N/A</v>
      </c>
      <c r="AU815" s="39" t="e">
        <f t="shared" si="372"/>
        <v>#N/A</v>
      </c>
      <c r="AV815" s="39" t="e">
        <f t="shared" si="372"/>
        <v>#N/A</v>
      </c>
      <c r="AW815" s="39" t="e">
        <f t="shared" si="372"/>
        <v>#N/A</v>
      </c>
      <c r="AX815" s="39" t="e">
        <f t="shared" si="372"/>
        <v>#N/A</v>
      </c>
      <c r="AY815" s="39" t="e">
        <f t="shared" si="372"/>
        <v>#N/A</v>
      </c>
      <c r="AZ815" s="39" t="e">
        <f t="shared" si="372"/>
        <v>#N/A</v>
      </c>
      <c r="BA815" s="39" t="e">
        <f t="shared" si="372"/>
        <v>#N/A</v>
      </c>
      <c r="BB815" s="39" t="e">
        <f t="shared" si="372"/>
        <v>#N/A</v>
      </c>
      <c r="BC815" s="39" t="e">
        <f t="shared" si="372"/>
        <v>#N/A</v>
      </c>
      <c r="BD815" s="39" t="e">
        <f t="shared" si="372"/>
        <v>#N/A</v>
      </c>
      <c r="BE815" s="39" t="e">
        <f t="shared" si="372"/>
        <v>#N/A</v>
      </c>
      <c r="BF815" s="39" t="e">
        <f t="shared" si="372"/>
        <v>#N/A</v>
      </c>
      <c r="BG815" s="39" t="e">
        <f t="shared" si="372"/>
        <v>#N/A</v>
      </c>
      <c r="BH815" s="39" t="e">
        <f t="shared" si="372"/>
        <v>#N/A</v>
      </c>
      <c r="BI815" s="39" t="e">
        <f t="shared" si="372"/>
        <v>#N/A</v>
      </c>
      <c r="BJ815" s="39" t="e">
        <f t="shared" si="372"/>
        <v>#N/A</v>
      </c>
      <c r="BK815" s="39" t="e">
        <f t="shared" si="372"/>
        <v>#N/A</v>
      </c>
      <c r="BL815" s="39" t="e">
        <f t="shared" si="372"/>
        <v>#N/A</v>
      </c>
      <c r="BM815" s="39" t="e">
        <f t="shared" si="372"/>
        <v>#N/A</v>
      </c>
      <c r="BN815" s="39" t="e">
        <f t="shared" si="372"/>
        <v>#N/A</v>
      </c>
    </row>
    <row r="816" spans="1:67">
      <c r="C816" s="35" t="s">
        <v>0</v>
      </c>
      <c r="D816" s="39">
        <f>IF($D814&gt;=1,($B813/HLOOKUP($D814,'[7]Annuity Cal'!$H$7:$BE$11,2,FALSE))*HLOOKUP(D814,'[7]Annuity Cal'!$H$7:$BE$11,3,FALSE),(IF(D814&lt;=(-1),D814,0)))</f>
        <v>141719.51039175459</v>
      </c>
      <c r="E816" s="39">
        <f>IF($D814&gt;=1,($B813/HLOOKUP($D814,'[7]Annuity Cal'!$H$7:$BE$11,2,FALSE))*HLOOKUP(E814,'[7]Annuity Cal'!$H$7:$BE$11,3,FALSE),(IF(E814&lt;=(-1),E814,0)))</f>
        <v>149918.99635013469</v>
      </c>
      <c r="F816" s="39">
        <f>IF($D814&gt;=1,($B813/HLOOKUP($D814,'[7]Annuity Cal'!$H$7:$BE$11,2,FALSE))*HLOOKUP(F814,'[7]Annuity Cal'!$H$7:$BE$11,3,FALSE),(IF(F814&lt;=(-1),F814,0)))</f>
        <v>158592.88113896389</v>
      </c>
      <c r="G816" s="39">
        <f>IF($D814&gt;=1,($B813/HLOOKUP($D814,'[7]Annuity Cal'!$H$7:$BE$11,2,FALSE))*HLOOKUP(G814,'[7]Annuity Cal'!$H$7:$BE$11,3,FALSE),(IF(G814&lt;=(-1),G814,0)))</f>
        <v>167768.6121191468</v>
      </c>
      <c r="H816" s="39" t="e">
        <f>IF($D814&gt;=1,($B813/HLOOKUP($D814,'[7]Annuity Cal'!$H$7:$BE$11,2,FALSE))*HLOOKUP(H814,'[7]Annuity Cal'!$H$7:$BE$11,3,FALSE),(IF(H814&lt;=(-1),H814,0)))</f>
        <v>#N/A</v>
      </c>
      <c r="I816" s="39" t="e">
        <f>IF($D814&gt;=1,($B813/HLOOKUP($D814,'[7]Annuity Cal'!$H$7:$BE$11,2,FALSE))*HLOOKUP(I814,'[7]Annuity Cal'!$H$7:$BE$11,3,FALSE),(IF(I814&lt;=(-1),I814,0)))</f>
        <v>#N/A</v>
      </c>
      <c r="J816" s="39" t="e">
        <f>IF($D814&gt;=1,($B813/HLOOKUP($D814,'[7]Annuity Cal'!$H$7:$BE$11,2,FALSE))*HLOOKUP(J814,'[7]Annuity Cal'!$H$7:$BE$11,3,FALSE),(IF(J814&lt;=(-1),J814,0)))</f>
        <v>#N/A</v>
      </c>
      <c r="K816" s="39" t="e">
        <f>IF($D814&gt;=1,($B813/HLOOKUP($D814,'[7]Annuity Cal'!$H$7:$BE$11,2,FALSE))*HLOOKUP(K814,'[7]Annuity Cal'!$H$7:$BE$11,3,FALSE),(IF(K814&lt;=(-1),K814,0)))</f>
        <v>#N/A</v>
      </c>
      <c r="L816" s="39" t="e">
        <f>IF($D814&gt;=1,($B813/HLOOKUP($D814,'[7]Annuity Cal'!$H$7:$BE$11,2,FALSE))*HLOOKUP(L814,'[7]Annuity Cal'!$H$7:$BE$11,3,FALSE),(IF(L814&lt;=(-1),L814,0)))</f>
        <v>#N/A</v>
      </c>
      <c r="M816" s="39" t="e">
        <f>IF($D814&gt;=1,($B813/HLOOKUP($D814,'[7]Annuity Cal'!$H$7:$BE$11,2,FALSE))*HLOOKUP(M814,'[7]Annuity Cal'!$H$7:$BE$11,3,FALSE),(IF(M814&lt;=(-1),M814,0)))</f>
        <v>#N/A</v>
      </c>
      <c r="N816" s="39" t="e">
        <f>IF($D814&gt;=1,($B813/HLOOKUP($D814,'[7]Annuity Cal'!$H$7:$BE$11,2,FALSE))*HLOOKUP(N814,'[7]Annuity Cal'!$H$7:$BE$11,3,FALSE),(IF(N814&lt;=(-1),N814,0)))</f>
        <v>#N/A</v>
      </c>
      <c r="O816" s="39" t="e">
        <f>IF($D814&gt;=1,($B813/HLOOKUP($D814,'[7]Annuity Cal'!$H$7:$BE$11,2,FALSE))*HLOOKUP(O814,'[7]Annuity Cal'!$H$7:$BE$11,3,FALSE),(IF(O814&lt;=(-1),O814,0)))</f>
        <v>#N/A</v>
      </c>
      <c r="P816" s="39" t="e">
        <f>IF($D814&gt;=1,($B813/HLOOKUP($D814,'[7]Annuity Cal'!$H$7:$BE$11,2,FALSE))*HLOOKUP(P814,'[7]Annuity Cal'!$H$7:$BE$11,3,FALSE),(IF(P814&lt;=(-1),P814,0)))</f>
        <v>#N/A</v>
      </c>
      <c r="Q816" s="39" t="e">
        <f>IF($D814&gt;=1,($B813/HLOOKUP($D814,'[7]Annuity Cal'!$H$7:$BE$11,2,FALSE))*HLOOKUP(Q814,'[7]Annuity Cal'!$H$7:$BE$11,3,FALSE),(IF(Q814&lt;=(-1),Q814,0)))</f>
        <v>#N/A</v>
      </c>
      <c r="R816" s="39" t="e">
        <f>IF($D814&gt;=1,($B813/HLOOKUP($D814,'[7]Annuity Cal'!$H$7:$BE$11,2,FALSE))*HLOOKUP(R814,'[7]Annuity Cal'!$H$7:$BE$11,3,FALSE),(IF(R814&lt;=(-1),R814,0)))</f>
        <v>#N/A</v>
      </c>
      <c r="S816" s="39" t="e">
        <f>IF($D814&gt;=1,($B813/HLOOKUP($D814,'[7]Annuity Cal'!$H$7:$BE$11,2,FALSE))*HLOOKUP(S814,'[7]Annuity Cal'!$H$7:$BE$11,3,FALSE),(IF(S814&lt;=(-1),S814,0)))</f>
        <v>#N/A</v>
      </c>
      <c r="T816" s="39" t="e">
        <f>IF($D814&gt;=1,($B813/HLOOKUP($D814,'[7]Annuity Cal'!$H$7:$BE$11,2,FALSE))*HLOOKUP(T814,'[7]Annuity Cal'!$H$7:$BE$11,3,FALSE),(IF(T814&lt;=(-1),T814,0)))</f>
        <v>#N/A</v>
      </c>
      <c r="U816" s="39" t="e">
        <f>IF($D814&gt;=1,($B813/HLOOKUP($D814,'[7]Annuity Cal'!$H$7:$BE$11,2,FALSE))*HLOOKUP(U814,'[7]Annuity Cal'!$H$7:$BE$11,3,FALSE),(IF(U814&lt;=(-1),U814,0)))</f>
        <v>#N/A</v>
      </c>
      <c r="V816" s="39" t="e">
        <f>IF($D814&gt;=1,($B813/HLOOKUP($D814,'[7]Annuity Cal'!$H$7:$BE$11,2,FALSE))*HLOOKUP(V814,'[7]Annuity Cal'!$H$7:$BE$11,3,FALSE),(IF(V814&lt;=(-1),V814,0)))</f>
        <v>#N/A</v>
      </c>
      <c r="W816" s="39" t="e">
        <f>IF($D814&gt;=1,($B813/HLOOKUP($D814,'[7]Annuity Cal'!$H$7:$BE$11,2,FALSE))*HLOOKUP(W814,'[7]Annuity Cal'!$H$7:$BE$11,3,FALSE),(IF(W814&lt;=(-1),W814,0)))</f>
        <v>#N/A</v>
      </c>
      <c r="X816" s="39" t="e">
        <f>IF($D814&gt;=1,($B813/HLOOKUP($D814,'[7]Annuity Cal'!$H$7:$BE$11,2,FALSE))*HLOOKUP(X814,'[7]Annuity Cal'!$H$7:$BE$11,3,FALSE),(IF(X814&lt;=(-1),X814,0)))</f>
        <v>#N/A</v>
      </c>
      <c r="Y816" s="39" t="e">
        <f>IF($D814&gt;=1,($B813/HLOOKUP($D814,'[7]Annuity Cal'!$H$7:$BE$11,2,FALSE))*HLOOKUP(Y814,'[7]Annuity Cal'!$H$7:$BE$11,3,FALSE),(IF(Y814&lt;=(-1),Y814,0)))</f>
        <v>#N/A</v>
      </c>
      <c r="Z816" s="39" t="e">
        <f>IF($D814&gt;=1,($B813/HLOOKUP($D814,'[7]Annuity Cal'!$H$7:$BE$11,2,FALSE))*HLOOKUP(Z814,'[7]Annuity Cal'!$H$7:$BE$11,3,FALSE),(IF(Z814&lt;=(-1),Z814,0)))</f>
        <v>#N/A</v>
      </c>
      <c r="AA816" s="39" t="e">
        <f>IF($D814&gt;=1,($B813/HLOOKUP($D814,'[7]Annuity Cal'!$H$7:$BE$11,2,FALSE))*HLOOKUP(AA814,'[7]Annuity Cal'!$H$7:$BE$11,3,FALSE),(IF(AA814&lt;=(-1),AA814,0)))</f>
        <v>#N/A</v>
      </c>
      <c r="AB816" s="39" t="e">
        <f>IF($D814&gt;=1,($B813/HLOOKUP($D814,'[7]Annuity Cal'!$H$7:$BE$11,2,FALSE))*HLOOKUP(AB814,'[7]Annuity Cal'!$H$7:$BE$11,3,FALSE),(IF(AB814&lt;=(-1),AB814,0)))</f>
        <v>#N/A</v>
      </c>
      <c r="AC816" s="39" t="e">
        <f>IF($D814&gt;=1,($B813/HLOOKUP($D814,'[7]Annuity Cal'!$H$7:$BE$11,2,FALSE))*HLOOKUP(AC814,'[7]Annuity Cal'!$H$7:$BE$11,3,FALSE),(IF(AC814&lt;=(-1),AC814,0)))</f>
        <v>#N/A</v>
      </c>
      <c r="AD816" s="39" t="e">
        <f>IF($D814&gt;=1,($B813/HLOOKUP($D814,'[7]Annuity Cal'!$H$7:$BE$11,2,FALSE))*HLOOKUP(AD814,'[7]Annuity Cal'!$H$7:$BE$11,3,FALSE),(IF(AD814&lt;=(-1),AD814,0)))</f>
        <v>#N/A</v>
      </c>
      <c r="AE816" s="39" t="e">
        <f>IF($D814&gt;=1,($B813/HLOOKUP($D814,'[7]Annuity Cal'!$H$7:$BE$11,2,FALSE))*HLOOKUP(AE814,'[7]Annuity Cal'!$H$7:$BE$11,3,FALSE),(IF(AE814&lt;=(-1),AE814,0)))</f>
        <v>#N/A</v>
      </c>
      <c r="AF816" s="39" t="e">
        <f>IF($D814&gt;=1,($B813/HLOOKUP($D814,'[7]Annuity Cal'!$H$7:$BE$11,2,FALSE))*HLOOKUP(AF814,'[7]Annuity Cal'!$H$7:$BE$11,3,FALSE),(IF(AF814&lt;=(-1),AF814,0)))</f>
        <v>#N/A</v>
      </c>
      <c r="AG816" s="39" t="e">
        <f>IF($D814&gt;=1,($B813/HLOOKUP($D814,'[7]Annuity Cal'!$H$7:$BE$11,2,FALSE))*HLOOKUP(AG814,'[7]Annuity Cal'!$H$7:$BE$11,3,FALSE),(IF(AG814&lt;=(-1),AG814,0)))</f>
        <v>#N/A</v>
      </c>
      <c r="AH816" s="39" t="e">
        <f>IF($D814&gt;=1,($B813/HLOOKUP($D814,'[7]Annuity Cal'!$H$7:$BE$11,2,FALSE))*HLOOKUP(AH814,'[7]Annuity Cal'!$H$7:$BE$11,3,FALSE),(IF(AH814&lt;=(-1),AH814,0)))</f>
        <v>#N/A</v>
      </c>
      <c r="AI816" s="39" t="e">
        <f>IF($D814&gt;=1,($B813/HLOOKUP($D814,'[7]Annuity Cal'!$H$7:$BE$11,2,FALSE))*HLOOKUP(AI814,'[7]Annuity Cal'!$H$7:$BE$11,3,FALSE),(IF(AI814&lt;=(-1),AI814,0)))</f>
        <v>#N/A</v>
      </c>
      <c r="AJ816" s="39" t="e">
        <f>IF($D814&gt;=1,($B813/HLOOKUP($D814,'[7]Annuity Cal'!$H$7:$BE$11,2,FALSE))*HLOOKUP(AJ814,'[7]Annuity Cal'!$H$7:$BE$11,3,FALSE),(IF(AJ814&lt;=(-1),AJ814,0)))</f>
        <v>#N/A</v>
      </c>
      <c r="AK816" s="39" t="e">
        <f>IF($D814&gt;=1,($B813/HLOOKUP($D814,'[7]Annuity Cal'!$H$7:$BE$11,2,FALSE))*HLOOKUP(AK814,'[7]Annuity Cal'!$H$7:$BE$11,3,FALSE),(IF(AK814&lt;=(-1),AK814,0)))</f>
        <v>#N/A</v>
      </c>
      <c r="AL816" s="39" t="e">
        <f>IF($D814&gt;=1,($B813/HLOOKUP($D814,'[7]Annuity Cal'!$H$7:$BE$11,2,FALSE))*HLOOKUP(AL814,'[7]Annuity Cal'!$H$7:$BE$11,3,FALSE),(IF(AL814&lt;=(-1),AL814,0)))</f>
        <v>#N/A</v>
      </c>
      <c r="AM816" s="39" t="e">
        <f>IF($D814&gt;=1,($B813/HLOOKUP($D814,'[7]Annuity Cal'!$H$7:$BE$11,2,FALSE))*HLOOKUP(AM814,'[7]Annuity Cal'!$H$7:$BE$11,3,FALSE),(IF(AM814&lt;=(-1),AM814,0)))</f>
        <v>#N/A</v>
      </c>
      <c r="AN816" s="39" t="e">
        <f>IF($D814&gt;=1,($B813/HLOOKUP($D814,'[7]Annuity Cal'!$H$7:$BE$11,2,FALSE))*HLOOKUP(AN814,'[7]Annuity Cal'!$H$7:$BE$11,3,FALSE),(IF(AN814&lt;=(-1),AN814,0)))</f>
        <v>#N/A</v>
      </c>
      <c r="AO816" s="39" t="e">
        <f>IF($D814&gt;=1,($B813/HLOOKUP($D814,'[7]Annuity Cal'!$H$7:$BE$11,2,FALSE))*HLOOKUP(AO814,'[7]Annuity Cal'!$H$7:$BE$11,3,FALSE),(IF(AO814&lt;=(-1),AO814,0)))</f>
        <v>#N/A</v>
      </c>
      <c r="AP816" s="39" t="e">
        <f>IF($D814&gt;=1,($B813/HLOOKUP($D814,'[7]Annuity Cal'!$H$7:$BE$11,2,FALSE))*HLOOKUP(AP814,'[7]Annuity Cal'!$H$7:$BE$11,3,FALSE),(IF(AP814&lt;=(-1),AP814,0)))</f>
        <v>#N/A</v>
      </c>
      <c r="AQ816" s="39" t="e">
        <f>IF($D814&gt;=1,($B813/HLOOKUP($D814,'[7]Annuity Cal'!$H$7:$BE$11,2,FALSE))*HLOOKUP(AQ814,'[7]Annuity Cal'!$H$7:$BE$11,3,FALSE),(IF(AQ814&lt;=(-1),AQ814,0)))</f>
        <v>#N/A</v>
      </c>
      <c r="AR816" s="39" t="e">
        <f>IF($D814&gt;=1,($B813/HLOOKUP($D814,'[7]Annuity Cal'!$H$7:$BE$11,2,FALSE))*HLOOKUP(AR814,'[7]Annuity Cal'!$H$7:$BE$11,3,FALSE),(IF(AR814&lt;=(-1),AR814,0)))</f>
        <v>#N/A</v>
      </c>
      <c r="AS816" s="39" t="e">
        <f>IF($D814&gt;=1,($B813/HLOOKUP($D814,'[7]Annuity Cal'!$H$7:$BE$11,2,FALSE))*HLOOKUP(AS814,'[7]Annuity Cal'!$H$7:$BE$11,3,FALSE),(IF(AS814&lt;=(-1),AS814,0)))</f>
        <v>#N/A</v>
      </c>
      <c r="AT816" s="39" t="e">
        <f>IF($D814&gt;=1,($B813/HLOOKUP($D814,'[7]Annuity Cal'!$H$7:$BE$11,2,FALSE))*HLOOKUP(AT814,'[7]Annuity Cal'!$H$7:$BE$11,3,FALSE),(IF(AT814&lt;=(-1),AT814,0)))</f>
        <v>#N/A</v>
      </c>
      <c r="AU816" s="39" t="e">
        <f>IF($D814&gt;=1,($B813/HLOOKUP($D814,'[7]Annuity Cal'!$H$7:$BE$11,2,FALSE))*HLOOKUP(AU814,'[7]Annuity Cal'!$H$7:$BE$11,3,FALSE),(IF(AU814&lt;=(-1),AU814,0)))</f>
        <v>#N/A</v>
      </c>
      <c r="AV816" s="39" t="e">
        <f>IF($D814&gt;=1,($B813/HLOOKUP($D814,'[7]Annuity Cal'!$H$7:$BE$11,2,FALSE))*HLOOKUP(AV814,'[7]Annuity Cal'!$H$7:$BE$11,3,FALSE),(IF(AV814&lt;=(-1),AV814,0)))</f>
        <v>#N/A</v>
      </c>
      <c r="AW816" s="39" t="e">
        <f>IF($D814&gt;=1,($B813/HLOOKUP($D814,'[7]Annuity Cal'!$H$7:$BE$11,2,FALSE))*HLOOKUP(AW814,'[7]Annuity Cal'!$H$7:$BE$11,3,FALSE),(IF(AW814&lt;=(-1),AW814,0)))</f>
        <v>#N/A</v>
      </c>
      <c r="AX816" s="39" t="e">
        <f>IF($D814&gt;=1,($B813/HLOOKUP($D814,'[7]Annuity Cal'!$H$7:$BE$11,2,FALSE))*HLOOKUP(AX814,'[7]Annuity Cal'!$H$7:$BE$11,3,FALSE),(IF(AX814&lt;=(-1),AX814,0)))</f>
        <v>#N/A</v>
      </c>
      <c r="AY816" s="39" t="e">
        <f>IF($D814&gt;=1,($B813/HLOOKUP($D814,'[7]Annuity Cal'!$H$7:$BE$11,2,FALSE))*HLOOKUP(AY814,'[7]Annuity Cal'!$H$7:$BE$11,3,FALSE),(IF(AY814&lt;=(-1),AY814,0)))</f>
        <v>#N/A</v>
      </c>
      <c r="AZ816" s="39" t="e">
        <f>IF($D814&gt;=1,($B813/HLOOKUP($D814,'[7]Annuity Cal'!$H$7:$BE$11,2,FALSE))*HLOOKUP(AZ814,'[7]Annuity Cal'!$H$7:$BE$11,3,FALSE),(IF(AZ814&lt;=(-1),AZ814,0)))</f>
        <v>#N/A</v>
      </c>
      <c r="BA816" s="39" t="e">
        <f>IF($D814&gt;=1,($B813/HLOOKUP($D814,'[7]Annuity Cal'!$H$7:$BE$11,2,FALSE))*HLOOKUP(BA814,'[7]Annuity Cal'!$H$7:$BE$11,3,FALSE),(IF(BA814&lt;=(-1),BA814,0)))</f>
        <v>#N/A</v>
      </c>
      <c r="BB816" s="39" t="e">
        <f>IF($D814&gt;=1,($B813/HLOOKUP($D814,'[7]Annuity Cal'!$H$7:$BE$11,2,FALSE))*HLOOKUP(BB814,'[7]Annuity Cal'!$H$7:$BE$11,3,FALSE),(IF(BB814&lt;=(-1),BB814,0)))</f>
        <v>#N/A</v>
      </c>
      <c r="BC816" s="39" t="e">
        <f>IF($D814&gt;=1,($B813/HLOOKUP($D814,'[7]Annuity Cal'!$H$7:$BE$11,2,FALSE))*HLOOKUP(BC814,'[7]Annuity Cal'!$H$7:$BE$11,3,FALSE),(IF(BC814&lt;=(-1),BC814,0)))</f>
        <v>#N/A</v>
      </c>
      <c r="BD816" s="39" t="e">
        <f>IF($D814&gt;=1,($B813/HLOOKUP($D814,'[7]Annuity Cal'!$H$7:$BE$11,2,FALSE))*HLOOKUP(BD814,'[7]Annuity Cal'!$H$7:$BE$11,3,FALSE),(IF(BD814&lt;=(-1),BD814,0)))</f>
        <v>#N/A</v>
      </c>
      <c r="BE816" s="39" t="e">
        <f>IF($D814&gt;=1,($B813/HLOOKUP($D814,'[7]Annuity Cal'!$H$7:$BE$11,2,FALSE))*HLOOKUP(BE814,'[7]Annuity Cal'!$H$7:$BE$11,3,FALSE),(IF(BE814&lt;=(-1),BE814,0)))</f>
        <v>#N/A</v>
      </c>
      <c r="BF816" s="39" t="e">
        <f>IF($D814&gt;=1,($B813/HLOOKUP($D814,'[7]Annuity Cal'!$H$7:$BE$11,2,FALSE))*HLOOKUP(BF814,'[7]Annuity Cal'!$H$7:$BE$11,3,FALSE),(IF(BF814&lt;=(-1),BF814,0)))</f>
        <v>#N/A</v>
      </c>
      <c r="BG816" s="39" t="e">
        <f>IF($D814&gt;=1,($B813/HLOOKUP($D814,'[7]Annuity Cal'!$H$7:$BE$11,2,FALSE))*HLOOKUP(BG814,'[7]Annuity Cal'!$H$7:$BE$11,3,FALSE),(IF(BG814&lt;=(-1),BG814,0)))</f>
        <v>#N/A</v>
      </c>
      <c r="BH816" s="39" t="e">
        <f>IF($D814&gt;=1,($B813/HLOOKUP($D814,'[7]Annuity Cal'!$H$7:$BE$11,2,FALSE))*HLOOKUP(BH814,'[7]Annuity Cal'!$H$7:$BE$11,3,FALSE),(IF(BH814&lt;=(-1),BH814,0)))</f>
        <v>#N/A</v>
      </c>
      <c r="BI816" s="39" t="e">
        <f>IF($D814&gt;=1,($B813/HLOOKUP($D814,'[7]Annuity Cal'!$H$7:$BE$11,2,FALSE))*HLOOKUP(BI814,'[7]Annuity Cal'!$H$7:$BE$11,3,FALSE),(IF(BI814&lt;=(-1),BI814,0)))</f>
        <v>#N/A</v>
      </c>
      <c r="BJ816" s="39" t="e">
        <f>IF($D814&gt;=1,($B813/HLOOKUP($D814,'[7]Annuity Cal'!$H$7:$BE$11,2,FALSE))*HLOOKUP(BJ814,'[7]Annuity Cal'!$H$7:$BE$11,3,FALSE),(IF(BJ814&lt;=(-1),BJ814,0)))</f>
        <v>#N/A</v>
      </c>
      <c r="BK816" s="39" t="e">
        <f>IF($D814&gt;=1,($B813/HLOOKUP($D814,'[7]Annuity Cal'!$H$7:$BE$11,2,FALSE))*HLOOKUP(BK814,'[7]Annuity Cal'!$H$7:$BE$11,3,FALSE),(IF(BK814&lt;=(-1),BK814,0)))</f>
        <v>#N/A</v>
      </c>
      <c r="BL816" s="39" t="e">
        <f>IF($D814&gt;=1,($B813/HLOOKUP($D814,'[7]Annuity Cal'!$H$7:$BE$11,2,FALSE))*HLOOKUP(BL814,'[7]Annuity Cal'!$H$7:$BE$11,3,FALSE),(IF(BL814&lt;=(-1),BL814,0)))</f>
        <v>#N/A</v>
      </c>
      <c r="BM816" s="39" t="e">
        <f>IF($D814&gt;=1,($B813/HLOOKUP($D814,'[7]Annuity Cal'!$H$7:$BE$11,2,FALSE))*HLOOKUP(BM814,'[7]Annuity Cal'!$H$7:$BE$11,3,FALSE),(IF(BM814&lt;=(-1),BM814,0)))</f>
        <v>#N/A</v>
      </c>
      <c r="BN816" s="39" t="e">
        <f>IF($D814&gt;=1,($B813/HLOOKUP($D814,'[7]Annuity Cal'!$H$7:$BE$11,2,FALSE))*HLOOKUP(BN814,'[7]Annuity Cal'!$H$7:$BE$11,3,FALSE),(IF(BN814&lt;=(-1),BN814,0)))</f>
        <v>#N/A</v>
      </c>
    </row>
    <row r="817" spans="1:70">
      <c r="C817" s="35" t="s">
        <v>1</v>
      </c>
      <c r="D817" s="39">
        <f>IF($D814&gt;=1,($B813/HLOOKUP($D814,'[7]Annuity Cal'!$H$7:$BE$11,2,FALSE))*HLOOKUP(D814,'[7]Annuity Cal'!$H$7:$BE$11,4,FALSE),(IF(D814&lt;=(-1),D814,0)))</f>
        <v>30765.95614656989</v>
      </c>
      <c r="E817" s="39">
        <f>IF($D814&gt;=1,($B813/HLOOKUP($D814,'[7]Annuity Cal'!$H$7:$BE$11,2,FALSE))*HLOOKUP(E814,'[7]Annuity Cal'!$H$7:$BE$11,4,FALSE),(IF(E814&lt;=(-1),E814,0)))</f>
        <v>22566.470188189785</v>
      </c>
      <c r="F817" s="39">
        <f>IF($D814&gt;=1,($B813/HLOOKUP($D814,'[7]Annuity Cal'!$H$7:$BE$11,2,FALSE))*HLOOKUP(F814,'[7]Annuity Cal'!$H$7:$BE$11,4,FALSE),(IF(F814&lt;=(-1),F814,0)))</f>
        <v>13892.585399360591</v>
      </c>
      <c r="G817" s="39">
        <f>IF($D814&gt;=1,($B813/HLOOKUP($D814,'[7]Annuity Cal'!$H$7:$BE$11,2,FALSE))*HLOOKUP(G814,'[7]Annuity Cal'!$H$7:$BE$11,4,FALSE),(IF(G814&lt;=(-1),G814,0)))</f>
        <v>4716.8544191776782</v>
      </c>
      <c r="H817" s="39" t="e">
        <f>IF($D814&gt;=1,($B813/HLOOKUP($D814,'[7]Annuity Cal'!$H$7:$BE$11,2,FALSE))*HLOOKUP(H814,'[7]Annuity Cal'!$H$7:$BE$11,4,FALSE),(IF(H814&lt;=(-1),H814,0)))</f>
        <v>#N/A</v>
      </c>
      <c r="I817" s="39" t="e">
        <f>IF($D814&gt;=1,($B813/HLOOKUP($D814,'[7]Annuity Cal'!$H$7:$BE$11,2,FALSE))*HLOOKUP(I814,'[7]Annuity Cal'!$H$7:$BE$11,4,FALSE),(IF(I814&lt;=(-1),I814,0)))</f>
        <v>#N/A</v>
      </c>
      <c r="J817" s="39" t="e">
        <f>IF($D814&gt;=1,($B813/HLOOKUP($D814,'[7]Annuity Cal'!$H$7:$BE$11,2,FALSE))*HLOOKUP(J814,'[7]Annuity Cal'!$H$7:$BE$11,4,FALSE),(IF(J814&lt;=(-1),J814,0)))</f>
        <v>#N/A</v>
      </c>
      <c r="K817" s="39" t="e">
        <f>IF($D814&gt;=1,($B813/HLOOKUP($D814,'[7]Annuity Cal'!$H$7:$BE$11,2,FALSE))*HLOOKUP(K814,'[7]Annuity Cal'!$H$7:$BE$11,4,FALSE),(IF(K814&lt;=(-1),K814,0)))</f>
        <v>#N/A</v>
      </c>
      <c r="L817" s="39" t="e">
        <f>IF($D814&gt;=1,($B813/HLOOKUP($D814,'[7]Annuity Cal'!$H$7:$BE$11,2,FALSE))*HLOOKUP(L814,'[7]Annuity Cal'!$H$7:$BE$11,4,FALSE),(IF(L814&lt;=(-1),L814,0)))</f>
        <v>#N/A</v>
      </c>
      <c r="M817" s="39" t="e">
        <f>IF($D814&gt;=1,($B813/HLOOKUP($D814,'[7]Annuity Cal'!$H$7:$BE$11,2,FALSE))*HLOOKUP(M814,'[7]Annuity Cal'!$H$7:$BE$11,4,FALSE),(IF(M814&lt;=(-1),M814,0)))</f>
        <v>#N/A</v>
      </c>
      <c r="N817" s="39" t="e">
        <f>IF($D814&gt;=1,($B813/HLOOKUP($D814,'[7]Annuity Cal'!$H$7:$BE$11,2,FALSE))*HLOOKUP(N814,'[7]Annuity Cal'!$H$7:$BE$11,4,FALSE),(IF(N814&lt;=(-1),N814,0)))</f>
        <v>#N/A</v>
      </c>
      <c r="O817" s="39" t="e">
        <f>IF($D814&gt;=1,($B813/HLOOKUP($D814,'[7]Annuity Cal'!$H$7:$BE$11,2,FALSE))*HLOOKUP(O814,'[7]Annuity Cal'!$H$7:$BE$11,4,FALSE),(IF(O814&lt;=(-1),O814,0)))</f>
        <v>#N/A</v>
      </c>
      <c r="P817" s="39" t="e">
        <f>IF($D814&gt;=1,($B813/HLOOKUP($D814,'[7]Annuity Cal'!$H$7:$BE$11,2,FALSE))*HLOOKUP(P814,'[7]Annuity Cal'!$H$7:$BE$11,4,FALSE),(IF(P814&lt;=(-1),P814,0)))</f>
        <v>#N/A</v>
      </c>
      <c r="Q817" s="39" t="e">
        <f>IF($D814&gt;=1,($B813/HLOOKUP($D814,'[7]Annuity Cal'!$H$7:$BE$11,2,FALSE))*HLOOKUP(Q814,'[7]Annuity Cal'!$H$7:$BE$11,4,FALSE),(IF(Q814&lt;=(-1),Q814,0)))</f>
        <v>#N/A</v>
      </c>
      <c r="R817" s="39" t="e">
        <f>IF($D814&gt;=1,($B813/HLOOKUP($D814,'[7]Annuity Cal'!$H$7:$BE$11,2,FALSE))*HLOOKUP(R814,'[7]Annuity Cal'!$H$7:$BE$11,4,FALSE),(IF(R814&lt;=(-1),R814,0)))</f>
        <v>#N/A</v>
      </c>
      <c r="S817" s="39" t="e">
        <f>IF($D814&gt;=1,($B813/HLOOKUP($D814,'[7]Annuity Cal'!$H$7:$BE$11,2,FALSE))*HLOOKUP(S814,'[7]Annuity Cal'!$H$7:$BE$11,4,FALSE),(IF(S814&lt;=(-1),S814,0)))</f>
        <v>#N/A</v>
      </c>
      <c r="T817" s="39" t="e">
        <f>IF($D814&gt;=1,($B813/HLOOKUP($D814,'[7]Annuity Cal'!$H$7:$BE$11,2,FALSE))*HLOOKUP(T814,'[7]Annuity Cal'!$H$7:$BE$11,4,FALSE),(IF(T814&lt;=(-1),T814,0)))</f>
        <v>#N/A</v>
      </c>
      <c r="U817" s="39" t="e">
        <f>IF($D814&gt;=1,($B813/HLOOKUP($D814,'[7]Annuity Cal'!$H$7:$BE$11,2,FALSE))*HLOOKUP(U814,'[7]Annuity Cal'!$H$7:$BE$11,4,FALSE),(IF(U814&lt;=(-1),U814,0)))</f>
        <v>#N/A</v>
      </c>
      <c r="V817" s="39" t="e">
        <f>IF($D814&gt;=1,($B813/HLOOKUP($D814,'[7]Annuity Cal'!$H$7:$BE$11,2,FALSE))*HLOOKUP(V814,'[7]Annuity Cal'!$H$7:$BE$11,4,FALSE),(IF(V814&lt;=(-1),V814,0)))</f>
        <v>#N/A</v>
      </c>
      <c r="W817" s="39" t="e">
        <f>IF($D814&gt;=1,($B813/HLOOKUP($D814,'[7]Annuity Cal'!$H$7:$BE$11,2,FALSE))*HLOOKUP(W814,'[7]Annuity Cal'!$H$7:$BE$11,4,FALSE),(IF(W814&lt;=(-1),W814,0)))</f>
        <v>#N/A</v>
      </c>
      <c r="X817" s="39" t="e">
        <f>IF($D814&gt;=1,($B813/HLOOKUP($D814,'[7]Annuity Cal'!$H$7:$BE$11,2,FALSE))*HLOOKUP(X814,'[7]Annuity Cal'!$H$7:$BE$11,4,FALSE),(IF(X814&lt;=(-1),X814,0)))</f>
        <v>#N/A</v>
      </c>
      <c r="Y817" s="39" t="e">
        <f>IF($D814&gt;=1,($B813/HLOOKUP($D814,'[7]Annuity Cal'!$H$7:$BE$11,2,FALSE))*HLOOKUP(Y814,'[7]Annuity Cal'!$H$7:$BE$11,4,FALSE),(IF(Y814&lt;=(-1),Y814,0)))</f>
        <v>#N/A</v>
      </c>
      <c r="Z817" s="39" t="e">
        <f>IF($D814&gt;=1,($B813/HLOOKUP($D814,'[7]Annuity Cal'!$H$7:$BE$11,2,FALSE))*HLOOKUP(Z814,'[7]Annuity Cal'!$H$7:$BE$11,4,FALSE),(IF(Z814&lt;=(-1),Z814,0)))</f>
        <v>#N/A</v>
      </c>
      <c r="AA817" s="39" t="e">
        <f>IF($D814&gt;=1,($B813/HLOOKUP($D814,'[7]Annuity Cal'!$H$7:$BE$11,2,FALSE))*HLOOKUP(AA814,'[7]Annuity Cal'!$H$7:$BE$11,4,FALSE),(IF(AA814&lt;=(-1),AA814,0)))</f>
        <v>#N/A</v>
      </c>
      <c r="AB817" s="39" t="e">
        <f>IF($D814&gt;=1,($B813/HLOOKUP($D814,'[7]Annuity Cal'!$H$7:$BE$11,2,FALSE))*HLOOKUP(AB814,'[7]Annuity Cal'!$H$7:$BE$11,4,FALSE),(IF(AB814&lt;=(-1),AB814,0)))</f>
        <v>#N/A</v>
      </c>
      <c r="AC817" s="39" t="e">
        <f>IF($D814&gt;=1,($B813/HLOOKUP($D814,'[7]Annuity Cal'!$H$7:$BE$11,2,FALSE))*HLOOKUP(AC814,'[7]Annuity Cal'!$H$7:$BE$11,4,FALSE),(IF(AC814&lt;=(-1),AC814,0)))</f>
        <v>#N/A</v>
      </c>
      <c r="AD817" s="39" t="e">
        <f>IF($D814&gt;=1,($B813/HLOOKUP($D814,'[7]Annuity Cal'!$H$7:$BE$11,2,FALSE))*HLOOKUP(AD814,'[7]Annuity Cal'!$H$7:$BE$11,4,FALSE),(IF(AD814&lt;=(-1),AD814,0)))</f>
        <v>#N/A</v>
      </c>
      <c r="AE817" s="39" t="e">
        <f>IF($D814&gt;=1,($B813/HLOOKUP($D814,'[7]Annuity Cal'!$H$7:$BE$11,2,FALSE))*HLOOKUP(AE814,'[7]Annuity Cal'!$H$7:$BE$11,4,FALSE),(IF(AE814&lt;=(-1),AE814,0)))</f>
        <v>#N/A</v>
      </c>
      <c r="AF817" s="39" t="e">
        <f>IF($D814&gt;=1,($B813/HLOOKUP($D814,'[7]Annuity Cal'!$H$7:$BE$11,2,FALSE))*HLOOKUP(AF814,'[7]Annuity Cal'!$H$7:$BE$11,4,FALSE),(IF(AF814&lt;=(-1),AF814,0)))</f>
        <v>#N/A</v>
      </c>
      <c r="AG817" s="39" t="e">
        <f>IF($D814&gt;=1,($B813/HLOOKUP($D814,'[7]Annuity Cal'!$H$7:$BE$11,2,FALSE))*HLOOKUP(AG814,'[7]Annuity Cal'!$H$7:$BE$11,4,FALSE),(IF(AG814&lt;=(-1),AG814,0)))</f>
        <v>#N/A</v>
      </c>
      <c r="AH817" s="39" t="e">
        <f>IF($D814&gt;=1,($B813/HLOOKUP($D814,'[7]Annuity Cal'!$H$7:$BE$11,2,FALSE))*HLOOKUP(AH814,'[7]Annuity Cal'!$H$7:$BE$11,4,FALSE),(IF(AH814&lt;=(-1),AH814,0)))</f>
        <v>#N/A</v>
      </c>
      <c r="AI817" s="39" t="e">
        <f>IF($D814&gt;=1,($B813/HLOOKUP($D814,'[7]Annuity Cal'!$H$7:$BE$11,2,FALSE))*HLOOKUP(AI814,'[7]Annuity Cal'!$H$7:$BE$11,4,FALSE),(IF(AI814&lt;=(-1),AI814,0)))</f>
        <v>#N/A</v>
      </c>
      <c r="AJ817" s="39" t="e">
        <f>IF($D814&gt;=1,($B813/HLOOKUP($D814,'[7]Annuity Cal'!$H$7:$BE$11,2,FALSE))*HLOOKUP(AJ814,'[7]Annuity Cal'!$H$7:$BE$11,4,FALSE),(IF(AJ814&lt;=(-1),AJ814,0)))</f>
        <v>#N/A</v>
      </c>
      <c r="AK817" s="39" t="e">
        <f>IF($D814&gt;=1,($B813/HLOOKUP($D814,'[7]Annuity Cal'!$H$7:$BE$11,2,FALSE))*HLOOKUP(AK814,'[7]Annuity Cal'!$H$7:$BE$11,4,FALSE),(IF(AK814&lt;=(-1),AK814,0)))</f>
        <v>#N/A</v>
      </c>
      <c r="AL817" s="39" t="e">
        <f>IF($D814&gt;=1,($B813/HLOOKUP($D814,'[7]Annuity Cal'!$H$7:$BE$11,2,FALSE))*HLOOKUP(AL814,'[7]Annuity Cal'!$H$7:$BE$11,4,FALSE),(IF(AL814&lt;=(-1),AL814,0)))</f>
        <v>#N/A</v>
      </c>
      <c r="AM817" s="39" t="e">
        <f>IF($D814&gt;=1,($B813/HLOOKUP($D814,'[7]Annuity Cal'!$H$7:$BE$11,2,FALSE))*HLOOKUP(AM814,'[7]Annuity Cal'!$H$7:$BE$11,4,FALSE),(IF(AM814&lt;=(-1),AM814,0)))</f>
        <v>#N/A</v>
      </c>
      <c r="AN817" s="39" t="e">
        <f>IF($D814&gt;=1,($B813/HLOOKUP($D814,'[7]Annuity Cal'!$H$7:$BE$11,2,FALSE))*HLOOKUP(AN814,'[7]Annuity Cal'!$H$7:$BE$11,4,FALSE),(IF(AN814&lt;=(-1),AN814,0)))</f>
        <v>#N/A</v>
      </c>
      <c r="AO817" s="39" t="e">
        <f>IF($D814&gt;=1,($B813/HLOOKUP($D814,'[7]Annuity Cal'!$H$7:$BE$11,2,FALSE))*HLOOKUP(AO814,'[7]Annuity Cal'!$H$7:$BE$11,4,FALSE),(IF(AO814&lt;=(-1),AO814,0)))</f>
        <v>#N/A</v>
      </c>
      <c r="AP817" s="39" t="e">
        <f>IF($D814&gt;=1,($B813/HLOOKUP($D814,'[7]Annuity Cal'!$H$7:$BE$11,2,FALSE))*HLOOKUP(AP814,'[7]Annuity Cal'!$H$7:$BE$11,4,FALSE),(IF(AP814&lt;=(-1),AP814,0)))</f>
        <v>#N/A</v>
      </c>
      <c r="AQ817" s="39" t="e">
        <f>IF($D814&gt;=1,($B813/HLOOKUP($D814,'[7]Annuity Cal'!$H$7:$BE$11,2,FALSE))*HLOOKUP(AQ814,'[7]Annuity Cal'!$H$7:$BE$11,4,FALSE),(IF(AQ814&lt;=(-1),AQ814,0)))</f>
        <v>#N/A</v>
      </c>
      <c r="AR817" s="39" t="e">
        <f>IF($D814&gt;=1,($B813/HLOOKUP($D814,'[7]Annuity Cal'!$H$7:$BE$11,2,FALSE))*HLOOKUP(AR814,'[7]Annuity Cal'!$H$7:$BE$11,4,FALSE),(IF(AR814&lt;=(-1),AR814,0)))</f>
        <v>#N/A</v>
      </c>
      <c r="AS817" s="39" t="e">
        <f>IF($D814&gt;=1,($B813/HLOOKUP($D814,'[7]Annuity Cal'!$H$7:$BE$11,2,FALSE))*HLOOKUP(AS814,'[7]Annuity Cal'!$H$7:$BE$11,4,FALSE),(IF(AS814&lt;=(-1),AS814,0)))</f>
        <v>#N/A</v>
      </c>
      <c r="AT817" s="39" t="e">
        <f>IF($D814&gt;=1,($B813/HLOOKUP($D814,'[7]Annuity Cal'!$H$7:$BE$11,2,FALSE))*HLOOKUP(AT814,'[7]Annuity Cal'!$H$7:$BE$11,4,FALSE),(IF(AT814&lt;=(-1),AT814,0)))</f>
        <v>#N/A</v>
      </c>
      <c r="AU817" s="39" t="e">
        <f>IF($D814&gt;=1,($B813/HLOOKUP($D814,'[7]Annuity Cal'!$H$7:$BE$11,2,FALSE))*HLOOKUP(AU814,'[7]Annuity Cal'!$H$7:$BE$11,4,FALSE),(IF(AU814&lt;=(-1),AU814,0)))</f>
        <v>#N/A</v>
      </c>
      <c r="AV817" s="39" t="e">
        <f>IF($D814&gt;=1,($B813/HLOOKUP($D814,'[7]Annuity Cal'!$H$7:$BE$11,2,FALSE))*HLOOKUP(AV814,'[7]Annuity Cal'!$H$7:$BE$11,4,FALSE),(IF(AV814&lt;=(-1),AV814,0)))</f>
        <v>#N/A</v>
      </c>
      <c r="AW817" s="39" t="e">
        <f>IF($D814&gt;=1,($B813/HLOOKUP($D814,'[7]Annuity Cal'!$H$7:$BE$11,2,FALSE))*HLOOKUP(AW814,'[7]Annuity Cal'!$H$7:$BE$11,4,FALSE),(IF(AW814&lt;=(-1),AW814,0)))</f>
        <v>#N/A</v>
      </c>
      <c r="AX817" s="39" t="e">
        <f>IF($D814&gt;=1,($B813/HLOOKUP($D814,'[7]Annuity Cal'!$H$7:$BE$11,2,FALSE))*HLOOKUP(AX814,'[7]Annuity Cal'!$H$7:$BE$11,4,FALSE),(IF(AX814&lt;=(-1),AX814,0)))</f>
        <v>#N/A</v>
      </c>
      <c r="AY817" s="39" t="e">
        <f>IF($D814&gt;=1,($B813/HLOOKUP($D814,'[7]Annuity Cal'!$H$7:$BE$11,2,FALSE))*HLOOKUP(AY814,'[7]Annuity Cal'!$H$7:$BE$11,4,FALSE),(IF(AY814&lt;=(-1),AY814,0)))</f>
        <v>#N/A</v>
      </c>
      <c r="AZ817" s="39" t="e">
        <f>IF($D814&gt;=1,($B813/HLOOKUP($D814,'[7]Annuity Cal'!$H$7:$BE$11,2,FALSE))*HLOOKUP(AZ814,'[7]Annuity Cal'!$H$7:$BE$11,4,FALSE),(IF(AZ814&lt;=(-1),AZ814,0)))</f>
        <v>#N/A</v>
      </c>
      <c r="BA817" s="39" t="e">
        <f>IF($D814&gt;=1,($B813/HLOOKUP($D814,'[7]Annuity Cal'!$H$7:$BE$11,2,FALSE))*HLOOKUP(BA814,'[7]Annuity Cal'!$H$7:$BE$11,4,FALSE),(IF(BA814&lt;=(-1),BA814,0)))</f>
        <v>#N/A</v>
      </c>
      <c r="BB817" s="39" t="e">
        <f>IF($D814&gt;=1,($B813/HLOOKUP($D814,'[7]Annuity Cal'!$H$7:$BE$11,2,FALSE))*HLOOKUP(BB814,'[7]Annuity Cal'!$H$7:$BE$11,4,FALSE),(IF(BB814&lt;=(-1),BB814,0)))</f>
        <v>#N/A</v>
      </c>
      <c r="BC817" s="39" t="e">
        <f>IF($D814&gt;=1,($B813/HLOOKUP($D814,'[7]Annuity Cal'!$H$7:$BE$11,2,FALSE))*HLOOKUP(BC814,'[7]Annuity Cal'!$H$7:$BE$11,4,FALSE),(IF(BC814&lt;=(-1),BC814,0)))</f>
        <v>#N/A</v>
      </c>
      <c r="BD817" s="39" t="e">
        <f>IF($D814&gt;=1,($B813/HLOOKUP($D814,'[7]Annuity Cal'!$H$7:$BE$11,2,FALSE))*HLOOKUP(BD814,'[7]Annuity Cal'!$H$7:$BE$11,4,FALSE),(IF(BD814&lt;=(-1),BD814,0)))</f>
        <v>#N/A</v>
      </c>
      <c r="BE817" s="39" t="e">
        <f>IF($D814&gt;=1,($B813/HLOOKUP($D814,'[7]Annuity Cal'!$H$7:$BE$11,2,FALSE))*HLOOKUP(BE814,'[7]Annuity Cal'!$H$7:$BE$11,4,FALSE),(IF(BE814&lt;=(-1),BE814,0)))</f>
        <v>#N/A</v>
      </c>
      <c r="BF817" s="39" t="e">
        <f>IF($D814&gt;=1,($B813/HLOOKUP($D814,'[7]Annuity Cal'!$H$7:$BE$11,2,FALSE))*HLOOKUP(BF814,'[7]Annuity Cal'!$H$7:$BE$11,4,FALSE),(IF(BF814&lt;=(-1),BF814,0)))</f>
        <v>#N/A</v>
      </c>
      <c r="BG817" s="39" t="e">
        <f>IF($D814&gt;=1,($B813/HLOOKUP($D814,'[7]Annuity Cal'!$H$7:$BE$11,2,FALSE))*HLOOKUP(BG814,'[7]Annuity Cal'!$H$7:$BE$11,4,FALSE),(IF(BG814&lt;=(-1),BG814,0)))</f>
        <v>#N/A</v>
      </c>
      <c r="BH817" s="39" t="e">
        <f>IF($D814&gt;=1,($B813/HLOOKUP($D814,'[7]Annuity Cal'!$H$7:$BE$11,2,FALSE))*HLOOKUP(BH814,'[7]Annuity Cal'!$H$7:$BE$11,4,FALSE),(IF(BH814&lt;=(-1),BH814,0)))</f>
        <v>#N/A</v>
      </c>
      <c r="BI817" s="39" t="e">
        <f>IF($D814&gt;=1,($B813/HLOOKUP($D814,'[7]Annuity Cal'!$H$7:$BE$11,2,FALSE))*HLOOKUP(BI814,'[7]Annuity Cal'!$H$7:$BE$11,4,FALSE),(IF(BI814&lt;=(-1),BI814,0)))</f>
        <v>#N/A</v>
      </c>
      <c r="BJ817" s="39" t="e">
        <f>IF($D814&gt;=1,($B813/HLOOKUP($D814,'[7]Annuity Cal'!$H$7:$BE$11,2,FALSE))*HLOOKUP(BJ814,'[7]Annuity Cal'!$H$7:$BE$11,4,FALSE),(IF(BJ814&lt;=(-1),BJ814,0)))</f>
        <v>#N/A</v>
      </c>
      <c r="BK817" s="39" t="e">
        <f>IF($D814&gt;=1,($B813/HLOOKUP($D814,'[7]Annuity Cal'!$H$7:$BE$11,2,FALSE))*HLOOKUP(BK814,'[7]Annuity Cal'!$H$7:$BE$11,4,FALSE),(IF(BK814&lt;=(-1),BK814,0)))</f>
        <v>#N/A</v>
      </c>
      <c r="BL817" s="39" t="e">
        <f>IF($D814&gt;=1,($B813/HLOOKUP($D814,'[7]Annuity Cal'!$H$7:$BE$11,2,FALSE))*HLOOKUP(BL814,'[7]Annuity Cal'!$H$7:$BE$11,4,FALSE),(IF(BL814&lt;=(-1),BL814,0)))</f>
        <v>#N/A</v>
      </c>
      <c r="BM817" s="39" t="e">
        <f>IF($D814&gt;=1,($B813/HLOOKUP($D814,'[7]Annuity Cal'!$H$7:$BE$11,2,FALSE))*HLOOKUP(BM814,'[7]Annuity Cal'!$H$7:$BE$11,4,FALSE),(IF(BM814&lt;=(-1),BM814,0)))</f>
        <v>#N/A</v>
      </c>
      <c r="BN817" s="39" t="e">
        <f>IF($D814&gt;=1,($B813/HLOOKUP($D814,'[7]Annuity Cal'!$H$7:$BE$11,2,FALSE))*HLOOKUP(BN814,'[7]Annuity Cal'!$H$7:$BE$11,4,FALSE),(IF(BN814&lt;=(-1),BN814,0)))</f>
        <v>#N/A</v>
      </c>
    </row>
    <row r="818" spans="1:70">
      <c r="C818" s="35" t="s">
        <v>2</v>
      </c>
      <c r="D818" s="39">
        <f>IF($D814&gt;=1,($B813/HLOOKUP($D814,'[7]Annuity Cal'!$H$7:$BE$11,2,FALSE))*HLOOKUP(D814,'[7]Annuity Cal'!$H$7:$BE$11,5,FALSE),(IF(D814&lt;=(-1),D814,0)))</f>
        <v>172485.46653832449</v>
      </c>
      <c r="E818" s="39">
        <f>IF($D814&gt;=1,($B813/HLOOKUP($D814,'[7]Annuity Cal'!$H$7:$BE$11,2,FALSE))*HLOOKUP(E814,'[7]Annuity Cal'!$H$7:$BE$11,5,FALSE),(IF(E814&lt;=(-1),E814,0)))</f>
        <v>172485.46653832449</v>
      </c>
      <c r="F818" s="39">
        <f>IF($D814&gt;=1,($B813/HLOOKUP($D814,'[7]Annuity Cal'!$H$7:$BE$11,2,FALSE))*HLOOKUP(F814,'[7]Annuity Cal'!$H$7:$BE$11,5,FALSE),(IF(F814&lt;=(-1),F814,0)))</f>
        <v>172485.46653832449</v>
      </c>
      <c r="G818" s="39">
        <f>IF($D814&gt;=1,($B813/HLOOKUP($D814,'[7]Annuity Cal'!$H$7:$BE$11,2,FALSE))*HLOOKUP(G814,'[7]Annuity Cal'!$H$7:$BE$11,5,FALSE),(IF(G814&lt;=(-1),G814,0)))</f>
        <v>172485.46653832449</v>
      </c>
      <c r="H818" s="39" t="e">
        <f>IF($D814&gt;=1,($B813/HLOOKUP($D814,'[7]Annuity Cal'!$H$7:$BE$11,2,FALSE))*HLOOKUP(H814,'[7]Annuity Cal'!$H$7:$BE$11,5,FALSE),(IF(H814&lt;=(-1),H814,0)))</f>
        <v>#N/A</v>
      </c>
      <c r="I818" s="39" t="e">
        <f>IF($D814&gt;=1,($B813/HLOOKUP($D814,'[7]Annuity Cal'!$H$7:$BE$11,2,FALSE))*HLOOKUP(I814,'[7]Annuity Cal'!$H$7:$BE$11,5,FALSE),(IF(I814&lt;=(-1),I814,0)))</f>
        <v>#N/A</v>
      </c>
      <c r="J818" s="39" t="e">
        <f>IF($D814&gt;=1,($B813/HLOOKUP($D814,'[7]Annuity Cal'!$H$7:$BE$11,2,FALSE))*HLOOKUP(J814,'[7]Annuity Cal'!$H$7:$BE$11,5,FALSE),(IF(J814&lt;=(-1),J814,0)))</f>
        <v>#N/A</v>
      </c>
      <c r="K818" s="39" t="e">
        <f>IF($D814&gt;=1,($B813/HLOOKUP($D814,'[7]Annuity Cal'!$H$7:$BE$11,2,FALSE))*HLOOKUP(K814,'[7]Annuity Cal'!$H$7:$BE$11,5,FALSE),(IF(K814&lt;=(-1),K814,0)))</f>
        <v>#N/A</v>
      </c>
      <c r="L818" s="39" t="e">
        <f>IF($D814&gt;=1,($B813/HLOOKUP($D814,'[7]Annuity Cal'!$H$7:$BE$11,2,FALSE))*HLOOKUP(L814,'[7]Annuity Cal'!$H$7:$BE$11,5,FALSE),(IF(L814&lt;=(-1),L814,0)))</f>
        <v>#N/A</v>
      </c>
      <c r="M818" s="39" t="e">
        <f>IF($D814&gt;=1,($B813/HLOOKUP($D814,'[7]Annuity Cal'!$H$7:$BE$11,2,FALSE))*HLOOKUP(M814,'[7]Annuity Cal'!$H$7:$BE$11,5,FALSE),(IF(M814&lt;=(-1),M814,0)))</f>
        <v>#N/A</v>
      </c>
      <c r="N818" s="39" t="e">
        <f>IF($D814&gt;=1,($B813/HLOOKUP($D814,'[7]Annuity Cal'!$H$7:$BE$11,2,FALSE))*HLOOKUP(N814,'[7]Annuity Cal'!$H$7:$BE$11,5,FALSE),(IF(N814&lt;=(-1),N814,0)))</f>
        <v>#N/A</v>
      </c>
      <c r="O818" s="39" t="e">
        <f>IF($D814&gt;=1,($B813/HLOOKUP($D814,'[7]Annuity Cal'!$H$7:$BE$11,2,FALSE))*HLOOKUP(O814,'[7]Annuity Cal'!$H$7:$BE$11,5,FALSE),(IF(O814&lt;=(-1),O814,0)))</f>
        <v>#N/A</v>
      </c>
      <c r="P818" s="39" t="e">
        <f>IF($D814&gt;=1,($B813/HLOOKUP($D814,'[7]Annuity Cal'!$H$7:$BE$11,2,FALSE))*HLOOKUP(P814,'[7]Annuity Cal'!$H$7:$BE$11,5,FALSE),(IF(P814&lt;=(-1),P814,0)))</f>
        <v>#N/A</v>
      </c>
      <c r="Q818" s="39" t="e">
        <f>IF($D814&gt;=1,($B813/HLOOKUP($D814,'[7]Annuity Cal'!$H$7:$BE$11,2,FALSE))*HLOOKUP(Q814,'[7]Annuity Cal'!$H$7:$BE$11,5,FALSE),(IF(Q814&lt;=(-1),Q814,0)))</f>
        <v>#N/A</v>
      </c>
      <c r="R818" s="39" t="e">
        <f>IF($D814&gt;=1,($B813/HLOOKUP($D814,'[7]Annuity Cal'!$H$7:$BE$11,2,FALSE))*HLOOKUP(R814,'[7]Annuity Cal'!$H$7:$BE$11,5,FALSE),(IF(R814&lt;=(-1),R814,0)))</f>
        <v>#N/A</v>
      </c>
      <c r="S818" s="39" t="e">
        <f>IF($D814&gt;=1,($B813/HLOOKUP($D814,'[7]Annuity Cal'!$H$7:$BE$11,2,FALSE))*HLOOKUP(S814,'[7]Annuity Cal'!$H$7:$BE$11,5,FALSE),(IF(S814&lt;=(-1),S814,0)))</f>
        <v>#N/A</v>
      </c>
      <c r="T818" s="39" t="e">
        <f>IF($D814&gt;=1,($B813/HLOOKUP($D814,'[7]Annuity Cal'!$H$7:$BE$11,2,FALSE))*HLOOKUP(T814,'[7]Annuity Cal'!$H$7:$BE$11,5,FALSE),(IF(T814&lt;=(-1),T814,0)))</f>
        <v>#N/A</v>
      </c>
      <c r="U818" s="39" t="e">
        <f>IF($D814&gt;=1,($B813/HLOOKUP($D814,'[7]Annuity Cal'!$H$7:$BE$11,2,FALSE))*HLOOKUP(U814,'[7]Annuity Cal'!$H$7:$BE$11,5,FALSE),(IF(U814&lt;=(-1),U814,0)))</f>
        <v>#N/A</v>
      </c>
      <c r="V818" s="39" t="e">
        <f>IF($D814&gt;=1,($B813/HLOOKUP($D814,'[7]Annuity Cal'!$H$7:$BE$11,2,FALSE))*HLOOKUP(V814,'[7]Annuity Cal'!$H$7:$BE$11,5,FALSE),(IF(V814&lt;=(-1),V814,0)))</f>
        <v>#N/A</v>
      </c>
      <c r="W818" s="39" t="e">
        <f>IF($D814&gt;=1,($B813/HLOOKUP($D814,'[7]Annuity Cal'!$H$7:$BE$11,2,FALSE))*HLOOKUP(W814,'[7]Annuity Cal'!$H$7:$BE$11,5,FALSE),(IF(W814&lt;=(-1),W814,0)))</f>
        <v>#N/A</v>
      </c>
      <c r="X818" s="39" t="e">
        <f>IF($D814&gt;=1,($B813/HLOOKUP($D814,'[7]Annuity Cal'!$H$7:$BE$11,2,FALSE))*HLOOKUP(X814,'[7]Annuity Cal'!$H$7:$BE$11,5,FALSE),(IF(X814&lt;=(-1),X814,0)))</f>
        <v>#N/A</v>
      </c>
      <c r="Y818" s="39" t="e">
        <f>IF($D814&gt;=1,($B813/HLOOKUP($D814,'[7]Annuity Cal'!$H$7:$BE$11,2,FALSE))*HLOOKUP(Y814,'[7]Annuity Cal'!$H$7:$BE$11,5,FALSE),(IF(Y814&lt;=(-1),Y814,0)))</f>
        <v>#N/A</v>
      </c>
      <c r="Z818" s="39" t="e">
        <f>IF($D814&gt;=1,($B813/HLOOKUP($D814,'[7]Annuity Cal'!$H$7:$BE$11,2,FALSE))*HLOOKUP(Z814,'[7]Annuity Cal'!$H$7:$BE$11,5,FALSE),(IF(Z814&lt;=(-1),Z814,0)))</f>
        <v>#N/A</v>
      </c>
      <c r="AA818" s="39" t="e">
        <f>IF($D814&gt;=1,($B813/HLOOKUP($D814,'[7]Annuity Cal'!$H$7:$BE$11,2,FALSE))*HLOOKUP(AA814,'[7]Annuity Cal'!$H$7:$BE$11,5,FALSE),(IF(AA814&lt;=(-1),AA814,0)))</f>
        <v>#N/A</v>
      </c>
      <c r="AB818" s="39" t="e">
        <f>IF($D814&gt;=1,($B813/HLOOKUP($D814,'[7]Annuity Cal'!$H$7:$BE$11,2,FALSE))*HLOOKUP(AB814,'[7]Annuity Cal'!$H$7:$BE$11,5,FALSE),(IF(AB814&lt;=(-1),AB814,0)))</f>
        <v>#N/A</v>
      </c>
      <c r="AC818" s="39" t="e">
        <f>IF($D814&gt;=1,($B813/HLOOKUP($D814,'[7]Annuity Cal'!$H$7:$BE$11,2,FALSE))*HLOOKUP(AC814,'[7]Annuity Cal'!$H$7:$BE$11,5,FALSE),(IF(AC814&lt;=(-1),AC814,0)))</f>
        <v>#N/A</v>
      </c>
      <c r="AD818" s="39" t="e">
        <f>IF($D814&gt;=1,($B813/HLOOKUP($D814,'[7]Annuity Cal'!$H$7:$BE$11,2,FALSE))*HLOOKUP(AD814,'[7]Annuity Cal'!$H$7:$BE$11,5,FALSE),(IF(AD814&lt;=(-1),AD814,0)))</f>
        <v>#N/A</v>
      </c>
      <c r="AE818" s="39" t="e">
        <f>IF($D814&gt;=1,($B813/HLOOKUP($D814,'[7]Annuity Cal'!$H$7:$BE$11,2,FALSE))*HLOOKUP(AE814,'[7]Annuity Cal'!$H$7:$BE$11,5,FALSE),(IF(AE814&lt;=(-1),AE814,0)))</f>
        <v>#N/A</v>
      </c>
      <c r="AF818" s="39" t="e">
        <f>IF($D814&gt;=1,($B813/HLOOKUP($D814,'[7]Annuity Cal'!$H$7:$BE$11,2,FALSE))*HLOOKUP(AF814,'[7]Annuity Cal'!$H$7:$BE$11,5,FALSE),(IF(AF814&lt;=(-1),AF814,0)))</f>
        <v>#N/A</v>
      </c>
      <c r="AG818" s="39" t="e">
        <f>IF($D814&gt;=1,($B813/HLOOKUP($D814,'[7]Annuity Cal'!$H$7:$BE$11,2,FALSE))*HLOOKUP(AG814,'[7]Annuity Cal'!$H$7:$BE$11,5,FALSE),(IF(AG814&lt;=(-1),AG814,0)))</f>
        <v>#N/A</v>
      </c>
      <c r="AH818" s="39" t="e">
        <f>IF($D814&gt;=1,($B813/HLOOKUP($D814,'[7]Annuity Cal'!$H$7:$BE$11,2,FALSE))*HLOOKUP(AH814,'[7]Annuity Cal'!$H$7:$BE$11,5,FALSE),(IF(AH814&lt;=(-1),AH814,0)))</f>
        <v>#N/A</v>
      </c>
      <c r="AI818" s="39" t="e">
        <f>IF($D814&gt;=1,($B813/HLOOKUP($D814,'[7]Annuity Cal'!$H$7:$BE$11,2,FALSE))*HLOOKUP(AI814,'[7]Annuity Cal'!$H$7:$BE$11,5,FALSE),(IF(AI814&lt;=(-1),AI814,0)))</f>
        <v>#N/A</v>
      </c>
      <c r="AJ818" s="39" t="e">
        <f>IF($D814&gt;=1,($B813/HLOOKUP($D814,'[7]Annuity Cal'!$H$7:$BE$11,2,FALSE))*HLOOKUP(AJ814,'[7]Annuity Cal'!$H$7:$BE$11,5,FALSE),(IF(AJ814&lt;=(-1),AJ814,0)))</f>
        <v>#N/A</v>
      </c>
      <c r="AK818" s="39" t="e">
        <f>IF($D814&gt;=1,($B813/HLOOKUP($D814,'[7]Annuity Cal'!$H$7:$BE$11,2,FALSE))*HLOOKUP(AK814,'[7]Annuity Cal'!$H$7:$BE$11,5,FALSE),(IF(AK814&lt;=(-1),AK814,0)))</f>
        <v>#N/A</v>
      </c>
      <c r="AL818" s="39" t="e">
        <f>IF($D814&gt;=1,($B813/HLOOKUP($D814,'[7]Annuity Cal'!$H$7:$BE$11,2,FALSE))*HLOOKUP(AL814,'[7]Annuity Cal'!$H$7:$BE$11,5,FALSE),(IF(AL814&lt;=(-1),AL814,0)))</f>
        <v>#N/A</v>
      </c>
      <c r="AM818" s="39" t="e">
        <f>IF($D814&gt;=1,($B813/HLOOKUP($D814,'[7]Annuity Cal'!$H$7:$BE$11,2,FALSE))*HLOOKUP(AM814,'[7]Annuity Cal'!$H$7:$BE$11,5,FALSE),(IF(AM814&lt;=(-1),AM814,0)))</f>
        <v>#N/A</v>
      </c>
      <c r="AN818" s="39" t="e">
        <f>IF($D814&gt;=1,($B813/HLOOKUP($D814,'[7]Annuity Cal'!$H$7:$BE$11,2,FALSE))*HLOOKUP(AN814,'[7]Annuity Cal'!$H$7:$BE$11,5,FALSE),(IF(AN814&lt;=(-1),AN814,0)))</f>
        <v>#N/A</v>
      </c>
      <c r="AO818" s="39" t="e">
        <f>IF($D814&gt;=1,($B813/HLOOKUP($D814,'[7]Annuity Cal'!$H$7:$BE$11,2,FALSE))*HLOOKUP(AO814,'[7]Annuity Cal'!$H$7:$BE$11,5,FALSE),(IF(AO814&lt;=(-1),AO814,0)))</f>
        <v>#N/A</v>
      </c>
      <c r="AP818" s="39" t="e">
        <f>IF($D814&gt;=1,($B813/HLOOKUP($D814,'[7]Annuity Cal'!$H$7:$BE$11,2,FALSE))*HLOOKUP(AP814,'[7]Annuity Cal'!$H$7:$BE$11,5,FALSE),(IF(AP814&lt;=(-1),AP814,0)))</f>
        <v>#N/A</v>
      </c>
      <c r="AQ818" s="39" t="e">
        <f>IF($D814&gt;=1,($B813/HLOOKUP($D814,'[7]Annuity Cal'!$H$7:$BE$11,2,FALSE))*HLOOKUP(AQ814,'[7]Annuity Cal'!$H$7:$BE$11,5,FALSE),(IF(AQ814&lt;=(-1),AQ814,0)))</f>
        <v>#N/A</v>
      </c>
      <c r="AR818" s="39" t="e">
        <f>IF($D814&gt;=1,($B813/HLOOKUP($D814,'[7]Annuity Cal'!$H$7:$BE$11,2,FALSE))*HLOOKUP(AR814,'[7]Annuity Cal'!$H$7:$BE$11,5,FALSE),(IF(AR814&lt;=(-1),AR814,0)))</f>
        <v>#N/A</v>
      </c>
      <c r="AS818" s="39" t="e">
        <f>IF($D814&gt;=1,($B813/HLOOKUP($D814,'[7]Annuity Cal'!$H$7:$BE$11,2,FALSE))*HLOOKUP(AS814,'[7]Annuity Cal'!$H$7:$BE$11,5,FALSE),(IF(AS814&lt;=(-1),AS814,0)))</f>
        <v>#N/A</v>
      </c>
      <c r="AT818" s="39" t="e">
        <f>IF($D814&gt;=1,($B813/HLOOKUP($D814,'[7]Annuity Cal'!$H$7:$BE$11,2,FALSE))*HLOOKUP(AT814,'[7]Annuity Cal'!$H$7:$BE$11,5,FALSE),(IF(AT814&lt;=(-1),AT814,0)))</f>
        <v>#N/A</v>
      </c>
      <c r="AU818" s="39" t="e">
        <f>IF($D814&gt;=1,($B813/HLOOKUP($D814,'[7]Annuity Cal'!$H$7:$BE$11,2,FALSE))*HLOOKUP(AU814,'[7]Annuity Cal'!$H$7:$BE$11,5,FALSE),(IF(AU814&lt;=(-1),AU814,0)))</f>
        <v>#N/A</v>
      </c>
      <c r="AV818" s="39" t="e">
        <f>IF($D814&gt;=1,($B813/HLOOKUP($D814,'[7]Annuity Cal'!$H$7:$BE$11,2,FALSE))*HLOOKUP(AV814,'[7]Annuity Cal'!$H$7:$BE$11,5,FALSE),(IF(AV814&lt;=(-1),AV814,0)))</f>
        <v>#N/A</v>
      </c>
      <c r="AW818" s="39" t="e">
        <f>IF($D814&gt;=1,($B813/HLOOKUP($D814,'[7]Annuity Cal'!$H$7:$BE$11,2,FALSE))*HLOOKUP(AW814,'[7]Annuity Cal'!$H$7:$BE$11,5,FALSE),(IF(AW814&lt;=(-1),AW814,0)))</f>
        <v>#N/A</v>
      </c>
      <c r="AX818" s="39" t="e">
        <f>IF($D814&gt;=1,($B813/HLOOKUP($D814,'[7]Annuity Cal'!$H$7:$BE$11,2,FALSE))*HLOOKUP(AX814,'[7]Annuity Cal'!$H$7:$BE$11,5,FALSE),(IF(AX814&lt;=(-1),AX814,0)))</f>
        <v>#N/A</v>
      </c>
      <c r="AY818" s="39" t="e">
        <f>IF($D814&gt;=1,($B813/HLOOKUP($D814,'[7]Annuity Cal'!$H$7:$BE$11,2,FALSE))*HLOOKUP(AY814,'[7]Annuity Cal'!$H$7:$BE$11,5,FALSE),(IF(AY814&lt;=(-1),AY814,0)))</f>
        <v>#N/A</v>
      </c>
      <c r="AZ818" s="39" t="e">
        <f>IF($D814&gt;=1,($B813/HLOOKUP($D814,'[7]Annuity Cal'!$H$7:$BE$11,2,FALSE))*HLOOKUP(AZ814,'[7]Annuity Cal'!$H$7:$BE$11,5,FALSE),(IF(AZ814&lt;=(-1),AZ814,0)))</f>
        <v>#N/A</v>
      </c>
      <c r="BA818" s="39" t="e">
        <f>IF($D814&gt;=1,($B813/HLOOKUP($D814,'[7]Annuity Cal'!$H$7:$BE$11,2,FALSE))*HLOOKUP(BA814,'[7]Annuity Cal'!$H$7:$BE$11,5,FALSE),(IF(BA814&lt;=(-1),BA814,0)))</f>
        <v>#N/A</v>
      </c>
      <c r="BB818" s="39" t="e">
        <f>IF($D814&gt;=1,($B813/HLOOKUP($D814,'[7]Annuity Cal'!$H$7:$BE$11,2,FALSE))*HLOOKUP(BB814,'[7]Annuity Cal'!$H$7:$BE$11,5,FALSE),(IF(BB814&lt;=(-1),BB814,0)))</f>
        <v>#N/A</v>
      </c>
      <c r="BC818" s="39" t="e">
        <f>IF($D814&gt;=1,($B813/HLOOKUP($D814,'[7]Annuity Cal'!$H$7:$BE$11,2,FALSE))*HLOOKUP(BC814,'[7]Annuity Cal'!$H$7:$BE$11,5,FALSE),(IF(BC814&lt;=(-1),BC814,0)))</f>
        <v>#N/A</v>
      </c>
      <c r="BD818" s="39" t="e">
        <f>IF($D814&gt;=1,($B813/HLOOKUP($D814,'[7]Annuity Cal'!$H$7:$BE$11,2,FALSE))*HLOOKUP(BD814,'[7]Annuity Cal'!$H$7:$BE$11,5,FALSE),(IF(BD814&lt;=(-1),BD814,0)))</f>
        <v>#N/A</v>
      </c>
      <c r="BE818" s="39" t="e">
        <f>IF($D814&gt;=1,($B813/HLOOKUP($D814,'[7]Annuity Cal'!$H$7:$BE$11,2,FALSE))*HLOOKUP(BE814,'[7]Annuity Cal'!$H$7:$BE$11,5,FALSE),(IF(BE814&lt;=(-1),BE814,0)))</f>
        <v>#N/A</v>
      </c>
      <c r="BF818" s="39" t="e">
        <f>IF($D814&gt;=1,($B813/HLOOKUP($D814,'[7]Annuity Cal'!$H$7:$BE$11,2,FALSE))*HLOOKUP(BF814,'[7]Annuity Cal'!$H$7:$BE$11,5,FALSE),(IF(BF814&lt;=(-1),BF814,0)))</f>
        <v>#N/A</v>
      </c>
      <c r="BG818" s="39" t="e">
        <f>IF($D814&gt;=1,($B813/HLOOKUP($D814,'[7]Annuity Cal'!$H$7:$BE$11,2,FALSE))*HLOOKUP(BG814,'[7]Annuity Cal'!$H$7:$BE$11,5,FALSE),(IF(BG814&lt;=(-1),BG814,0)))</f>
        <v>#N/A</v>
      </c>
      <c r="BH818" s="39" t="e">
        <f>IF($D814&gt;=1,($B813/HLOOKUP($D814,'[7]Annuity Cal'!$H$7:$BE$11,2,FALSE))*HLOOKUP(BH814,'[7]Annuity Cal'!$H$7:$BE$11,5,FALSE),(IF(BH814&lt;=(-1),BH814,0)))</f>
        <v>#N/A</v>
      </c>
      <c r="BI818" s="39" t="e">
        <f>IF($D814&gt;=1,($B813/HLOOKUP($D814,'[7]Annuity Cal'!$H$7:$BE$11,2,FALSE))*HLOOKUP(BI814,'[7]Annuity Cal'!$H$7:$BE$11,5,FALSE),(IF(BI814&lt;=(-1),BI814,0)))</f>
        <v>#N/A</v>
      </c>
      <c r="BJ818" s="39" t="e">
        <f>IF($D814&gt;=1,($B813/HLOOKUP($D814,'[7]Annuity Cal'!$H$7:$BE$11,2,FALSE))*HLOOKUP(BJ814,'[7]Annuity Cal'!$H$7:$BE$11,5,FALSE),(IF(BJ814&lt;=(-1),BJ814,0)))</f>
        <v>#N/A</v>
      </c>
      <c r="BK818" s="39" t="e">
        <f>IF($D814&gt;=1,($B813/HLOOKUP($D814,'[7]Annuity Cal'!$H$7:$BE$11,2,FALSE))*HLOOKUP(BK814,'[7]Annuity Cal'!$H$7:$BE$11,5,FALSE),(IF(BK814&lt;=(-1),BK814,0)))</f>
        <v>#N/A</v>
      </c>
      <c r="BL818" s="39" t="e">
        <f>IF($D814&gt;=1,($B813/HLOOKUP($D814,'[7]Annuity Cal'!$H$7:$BE$11,2,FALSE))*HLOOKUP(BL814,'[7]Annuity Cal'!$H$7:$BE$11,5,FALSE),(IF(BL814&lt;=(-1),BL814,0)))</f>
        <v>#N/A</v>
      </c>
      <c r="BM818" s="39" t="e">
        <f>IF($D814&gt;=1,($B813/HLOOKUP($D814,'[7]Annuity Cal'!$H$7:$BE$11,2,FALSE))*HLOOKUP(BM814,'[7]Annuity Cal'!$H$7:$BE$11,5,FALSE),(IF(BM814&lt;=(-1),BM814,0)))</f>
        <v>#N/A</v>
      </c>
      <c r="BN818" s="39" t="e">
        <f>IF($D814&gt;=1,($B813/HLOOKUP($D814,'[7]Annuity Cal'!$H$7:$BE$11,2,FALSE))*HLOOKUP(BN814,'[7]Annuity Cal'!$H$7:$BE$11,5,FALSE),(IF(BN814&lt;=(-1),BN814,0)))</f>
        <v>#N/A</v>
      </c>
    </row>
    <row r="819" spans="1:70">
      <c r="D819" s="39">
        <f>D815-D816</f>
        <v>476280.48960824544</v>
      </c>
      <c r="E819" s="39">
        <f t="shared" ref="E819:BN819" si="373">E815-E816</f>
        <v>326361.49325811071</v>
      </c>
      <c r="F819" s="39">
        <f t="shared" si="373"/>
        <v>167768.61211914683</v>
      </c>
      <c r="G819" s="39">
        <f t="shared" si="373"/>
        <v>0</v>
      </c>
      <c r="H819" s="39" t="e">
        <f t="shared" si="373"/>
        <v>#N/A</v>
      </c>
      <c r="I819" s="39" t="e">
        <f t="shared" si="373"/>
        <v>#N/A</v>
      </c>
      <c r="J819" s="39" t="e">
        <f t="shared" si="373"/>
        <v>#N/A</v>
      </c>
      <c r="K819" s="39" t="e">
        <f t="shared" si="373"/>
        <v>#N/A</v>
      </c>
      <c r="L819" s="39" t="e">
        <f t="shared" si="373"/>
        <v>#N/A</v>
      </c>
      <c r="M819" s="39" t="e">
        <f t="shared" si="373"/>
        <v>#N/A</v>
      </c>
      <c r="N819" s="39" t="e">
        <f t="shared" si="373"/>
        <v>#N/A</v>
      </c>
      <c r="O819" s="39" t="e">
        <f t="shared" si="373"/>
        <v>#N/A</v>
      </c>
      <c r="P819" s="39" t="e">
        <f t="shared" si="373"/>
        <v>#N/A</v>
      </c>
      <c r="Q819" s="39" t="e">
        <f t="shared" si="373"/>
        <v>#N/A</v>
      </c>
      <c r="R819" s="39" t="e">
        <f t="shared" si="373"/>
        <v>#N/A</v>
      </c>
      <c r="S819" s="39" t="e">
        <f t="shared" si="373"/>
        <v>#N/A</v>
      </c>
      <c r="T819" s="39" t="e">
        <f t="shared" si="373"/>
        <v>#N/A</v>
      </c>
      <c r="U819" s="39" t="e">
        <f t="shared" si="373"/>
        <v>#N/A</v>
      </c>
      <c r="V819" s="39" t="e">
        <f t="shared" si="373"/>
        <v>#N/A</v>
      </c>
      <c r="W819" s="39" t="e">
        <f t="shared" si="373"/>
        <v>#N/A</v>
      </c>
      <c r="X819" s="39" t="e">
        <f t="shared" si="373"/>
        <v>#N/A</v>
      </c>
      <c r="Y819" s="39" t="e">
        <f t="shared" si="373"/>
        <v>#N/A</v>
      </c>
      <c r="Z819" s="39" t="e">
        <f t="shared" si="373"/>
        <v>#N/A</v>
      </c>
      <c r="AA819" s="39" t="e">
        <f t="shared" si="373"/>
        <v>#N/A</v>
      </c>
      <c r="AB819" s="39" t="e">
        <f t="shared" si="373"/>
        <v>#N/A</v>
      </c>
      <c r="AC819" s="39" t="e">
        <f t="shared" si="373"/>
        <v>#N/A</v>
      </c>
      <c r="AD819" s="39" t="e">
        <f t="shared" si="373"/>
        <v>#N/A</v>
      </c>
      <c r="AE819" s="39" t="e">
        <f t="shared" si="373"/>
        <v>#N/A</v>
      </c>
      <c r="AF819" s="39" t="e">
        <f t="shared" si="373"/>
        <v>#N/A</v>
      </c>
      <c r="AG819" s="39" t="e">
        <f t="shared" si="373"/>
        <v>#N/A</v>
      </c>
      <c r="AH819" s="39" t="e">
        <f t="shared" si="373"/>
        <v>#N/A</v>
      </c>
      <c r="AI819" s="39" t="e">
        <f t="shared" si="373"/>
        <v>#N/A</v>
      </c>
      <c r="AJ819" s="39" t="e">
        <f t="shared" si="373"/>
        <v>#N/A</v>
      </c>
      <c r="AK819" s="39" t="e">
        <f t="shared" si="373"/>
        <v>#N/A</v>
      </c>
      <c r="AL819" s="39" t="e">
        <f t="shared" si="373"/>
        <v>#N/A</v>
      </c>
      <c r="AM819" s="39" t="e">
        <f t="shared" si="373"/>
        <v>#N/A</v>
      </c>
      <c r="AN819" s="39" t="e">
        <f t="shared" si="373"/>
        <v>#N/A</v>
      </c>
      <c r="AO819" s="39" t="e">
        <f t="shared" si="373"/>
        <v>#N/A</v>
      </c>
      <c r="AP819" s="39" t="e">
        <f t="shared" si="373"/>
        <v>#N/A</v>
      </c>
      <c r="AQ819" s="39" t="e">
        <f t="shared" si="373"/>
        <v>#N/A</v>
      </c>
      <c r="AR819" s="39" t="e">
        <f t="shared" si="373"/>
        <v>#N/A</v>
      </c>
      <c r="AS819" s="39" t="e">
        <f t="shared" si="373"/>
        <v>#N/A</v>
      </c>
      <c r="AT819" s="39" t="e">
        <f t="shared" si="373"/>
        <v>#N/A</v>
      </c>
      <c r="AU819" s="39" t="e">
        <f t="shared" si="373"/>
        <v>#N/A</v>
      </c>
      <c r="AV819" s="39" t="e">
        <f t="shared" si="373"/>
        <v>#N/A</v>
      </c>
      <c r="AW819" s="39" t="e">
        <f t="shared" si="373"/>
        <v>#N/A</v>
      </c>
      <c r="AX819" s="39" t="e">
        <f t="shared" si="373"/>
        <v>#N/A</v>
      </c>
      <c r="AY819" s="39" t="e">
        <f t="shared" si="373"/>
        <v>#N/A</v>
      </c>
      <c r="AZ819" s="39" t="e">
        <f t="shared" si="373"/>
        <v>#N/A</v>
      </c>
      <c r="BA819" s="39" t="e">
        <f t="shared" si="373"/>
        <v>#N/A</v>
      </c>
      <c r="BB819" s="39" t="e">
        <f t="shared" si="373"/>
        <v>#N/A</v>
      </c>
      <c r="BC819" s="39" t="e">
        <f t="shared" si="373"/>
        <v>#N/A</v>
      </c>
      <c r="BD819" s="39" t="e">
        <f t="shared" si="373"/>
        <v>#N/A</v>
      </c>
      <c r="BE819" s="39" t="e">
        <f t="shared" si="373"/>
        <v>#N/A</v>
      </c>
      <c r="BF819" s="39" t="e">
        <f t="shared" si="373"/>
        <v>#N/A</v>
      </c>
      <c r="BG819" s="39" t="e">
        <f t="shared" si="373"/>
        <v>#N/A</v>
      </c>
      <c r="BH819" s="39" t="e">
        <f t="shared" si="373"/>
        <v>#N/A</v>
      </c>
      <c r="BI819" s="39" t="e">
        <f t="shared" si="373"/>
        <v>#N/A</v>
      </c>
      <c r="BJ819" s="39" t="e">
        <f t="shared" si="373"/>
        <v>#N/A</v>
      </c>
      <c r="BK819" s="39" t="e">
        <f t="shared" si="373"/>
        <v>#N/A</v>
      </c>
      <c r="BL819" s="39" t="e">
        <f t="shared" si="373"/>
        <v>#N/A</v>
      </c>
      <c r="BM819" s="39" t="e">
        <f t="shared" si="373"/>
        <v>#N/A</v>
      </c>
      <c r="BN819" s="39" t="e">
        <f t="shared" si="373"/>
        <v>#N/A</v>
      </c>
    </row>
    <row r="821" spans="1:70">
      <c r="A821" s="35" t="s">
        <v>25</v>
      </c>
    </row>
    <row r="822" spans="1:70">
      <c r="A822" s="35" t="s">
        <v>17</v>
      </c>
      <c r="B822" s="39">
        <f>IF([7]Input!G113="y",[7]Input!H113,0)</f>
        <v>6129000</v>
      </c>
      <c r="C822" s="45"/>
      <c r="D822" s="35">
        <v>2015</v>
      </c>
      <c r="E822" s="35">
        <v>2016</v>
      </c>
      <c r="F822" s="35">
        <v>2017</v>
      </c>
      <c r="G822" s="35">
        <v>2018</v>
      </c>
      <c r="H822" s="35">
        <v>2019</v>
      </c>
      <c r="I822" s="35">
        <v>2020</v>
      </c>
      <c r="J822" s="35">
        <v>2021</v>
      </c>
      <c r="K822" s="35">
        <v>2022</v>
      </c>
      <c r="L822" s="35">
        <v>2023</v>
      </c>
      <c r="M822" s="35">
        <v>2024</v>
      </c>
      <c r="N822" s="35">
        <v>2025</v>
      </c>
      <c r="O822" s="35">
        <v>2026</v>
      </c>
      <c r="P822" s="35">
        <v>2027</v>
      </c>
      <c r="Q822" s="35">
        <v>2028</v>
      </c>
      <c r="R822" s="35">
        <v>2029</v>
      </c>
      <c r="S822" s="35">
        <v>2030</v>
      </c>
      <c r="T822" s="35">
        <v>2031</v>
      </c>
      <c r="U822" s="35">
        <v>2032</v>
      </c>
      <c r="V822" s="35">
        <v>2033</v>
      </c>
      <c r="W822" s="35">
        <v>2034</v>
      </c>
      <c r="X822" s="35">
        <v>2035</v>
      </c>
      <c r="Y822" s="35">
        <v>2036</v>
      </c>
      <c r="Z822" s="35">
        <v>2037</v>
      </c>
      <c r="AA822" s="35">
        <v>2038</v>
      </c>
      <c r="AB822" s="35">
        <v>2039</v>
      </c>
      <c r="AC822" s="35">
        <v>2040</v>
      </c>
      <c r="AD822" s="35">
        <v>2041</v>
      </c>
      <c r="AE822" s="35">
        <v>2042</v>
      </c>
      <c r="AF822" s="35">
        <v>2043</v>
      </c>
      <c r="AG822" s="35">
        <v>2044</v>
      </c>
      <c r="AH822" s="35">
        <v>2045</v>
      </c>
      <c r="AI822" s="35">
        <v>2046</v>
      </c>
      <c r="AJ822" s="35">
        <v>2047</v>
      </c>
      <c r="AK822" s="35">
        <v>2048</v>
      </c>
      <c r="AL822" s="35">
        <v>2049</v>
      </c>
      <c r="AM822" s="35">
        <v>2050</v>
      </c>
      <c r="AN822" s="35">
        <v>2051</v>
      </c>
      <c r="AO822" s="35">
        <v>2052</v>
      </c>
      <c r="AP822" s="35">
        <v>2053</v>
      </c>
      <c r="AQ822" s="35">
        <v>2054</v>
      </c>
      <c r="AR822" s="35">
        <v>2055</v>
      </c>
      <c r="AS822" s="35">
        <v>2056</v>
      </c>
      <c r="AT822" s="35">
        <v>2057</v>
      </c>
      <c r="AU822" s="35">
        <v>2058</v>
      </c>
      <c r="AV822" s="35">
        <v>2059</v>
      </c>
      <c r="AW822" s="35">
        <v>2060</v>
      </c>
      <c r="AX822" s="35">
        <v>2061</v>
      </c>
      <c r="AY822" s="35">
        <v>2062</v>
      </c>
      <c r="AZ822" s="35">
        <v>2063</v>
      </c>
      <c r="BA822" s="35">
        <v>2064</v>
      </c>
      <c r="BB822" s="35">
        <v>2065</v>
      </c>
      <c r="BC822" s="35">
        <v>2066</v>
      </c>
      <c r="BD822" s="35">
        <v>2067</v>
      </c>
      <c r="BE822" s="35">
        <v>2068</v>
      </c>
      <c r="BF822" s="35">
        <v>2069</v>
      </c>
      <c r="BG822" s="35">
        <v>2070</v>
      </c>
      <c r="BH822" s="35">
        <v>2071</v>
      </c>
      <c r="BI822" s="35">
        <v>2072</v>
      </c>
      <c r="BJ822" s="35">
        <v>2073</v>
      </c>
      <c r="BK822" s="35">
        <v>2074</v>
      </c>
      <c r="BL822" s="35">
        <v>2075</v>
      </c>
      <c r="BM822" s="35">
        <v>2076</v>
      </c>
      <c r="BN822" s="35">
        <v>2077</v>
      </c>
    </row>
    <row r="823" spans="1:70">
      <c r="A823" s="35" t="s">
        <v>18</v>
      </c>
      <c r="B823" s="35">
        <v>25</v>
      </c>
      <c r="H823" s="35">
        <f>B823</f>
        <v>25</v>
      </c>
      <c r="I823" s="35">
        <f t="shared" ref="I823:BR823" si="374">IF(H823&gt;0,H823-1,0)</f>
        <v>24</v>
      </c>
      <c r="J823" s="35">
        <f t="shared" si="374"/>
        <v>23</v>
      </c>
      <c r="K823" s="35">
        <f t="shared" si="374"/>
        <v>22</v>
      </c>
      <c r="L823" s="35">
        <f t="shared" si="374"/>
        <v>21</v>
      </c>
      <c r="M823" s="35">
        <f t="shared" si="374"/>
        <v>20</v>
      </c>
      <c r="N823" s="35">
        <f t="shared" si="374"/>
        <v>19</v>
      </c>
      <c r="O823" s="35">
        <f t="shared" si="374"/>
        <v>18</v>
      </c>
      <c r="P823" s="35">
        <f t="shared" si="374"/>
        <v>17</v>
      </c>
      <c r="Q823" s="35">
        <f t="shared" si="374"/>
        <v>16</v>
      </c>
      <c r="R823" s="35">
        <f t="shared" si="374"/>
        <v>15</v>
      </c>
      <c r="S823" s="35">
        <f t="shared" si="374"/>
        <v>14</v>
      </c>
      <c r="T823" s="35">
        <f t="shared" si="374"/>
        <v>13</v>
      </c>
      <c r="U823" s="35">
        <f t="shared" si="374"/>
        <v>12</v>
      </c>
      <c r="V823" s="35">
        <f t="shared" si="374"/>
        <v>11</v>
      </c>
      <c r="W823" s="35">
        <f t="shared" si="374"/>
        <v>10</v>
      </c>
      <c r="X823" s="35">
        <f t="shared" si="374"/>
        <v>9</v>
      </c>
      <c r="Y823" s="35">
        <f t="shared" si="374"/>
        <v>8</v>
      </c>
      <c r="Z823" s="35">
        <f t="shared" si="374"/>
        <v>7</v>
      </c>
      <c r="AA823" s="35">
        <f t="shared" si="374"/>
        <v>6</v>
      </c>
      <c r="AB823" s="35">
        <f t="shared" si="374"/>
        <v>5</v>
      </c>
      <c r="AC823" s="35">
        <f t="shared" si="374"/>
        <v>4</v>
      </c>
      <c r="AD823" s="35">
        <f t="shared" si="374"/>
        <v>3</v>
      </c>
      <c r="AE823" s="35">
        <f t="shared" si="374"/>
        <v>2</v>
      </c>
      <c r="AF823" s="35">
        <f t="shared" si="374"/>
        <v>1</v>
      </c>
      <c r="AG823" s="35">
        <f t="shared" si="374"/>
        <v>0</v>
      </c>
      <c r="AH823" s="35">
        <f t="shared" si="374"/>
        <v>0</v>
      </c>
      <c r="AI823" s="35">
        <f t="shared" si="374"/>
        <v>0</v>
      </c>
      <c r="AJ823" s="35">
        <f t="shared" si="374"/>
        <v>0</v>
      </c>
      <c r="AK823" s="35">
        <f t="shared" si="374"/>
        <v>0</v>
      </c>
      <c r="AL823" s="35">
        <f t="shared" si="374"/>
        <v>0</v>
      </c>
      <c r="AM823" s="35">
        <f t="shared" si="374"/>
        <v>0</v>
      </c>
      <c r="AN823" s="35">
        <f t="shared" si="374"/>
        <v>0</v>
      </c>
      <c r="AO823" s="35">
        <f t="shared" si="374"/>
        <v>0</v>
      </c>
      <c r="AP823" s="35">
        <f t="shared" si="374"/>
        <v>0</v>
      </c>
      <c r="AQ823" s="35">
        <f t="shared" si="374"/>
        <v>0</v>
      </c>
      <c r="AR823" s="35">
        <f t="shared" si="374"/>
        <v>0</v>
      </c>
      <c r="AS823" s="35">
        <f t="shared" si="374"/>
        <v>0</v>
      </c>
      <c r="AT823" s="35">
        <f t="shared" si="374"/>
        <v>0</v>
      </c>
      <c r="AU823" s="35">
        <f t="shared" si="374"/>
        <v>0</v>
      </c>
      <c r="AV823" s="35">
        <f t="shared" si="374"/>
        <v>0</v>
      </c>
      <c r="AW823" s="35">
        <f t="shared" si="374"/>
        <v>0</v>
      </c>
      <c r="AX823" s="35">
        <f t="shared" si="374"/>
        <v>0</v>
      </c>
      <c r="AY823" s="35">
        <f t="shared" si="374"/>
        <v>0</v>
      </c>
      <c r="AZ823" s="35">
        <f t="shared" si="374"/>
        <v>0</v>
      </c>
      <c r="BA823" s="35">
        <f t="shared" si="374"/>
        <v>0</v>
      </c>
      <c r="BB823" s="35">
        <f t="shared" si="374"/>
        <v>0</v>
      </c>
      <c r="BC823" s="35">
        <f t="shared" si="374"/>
        <v>0</v>
      </c>
      <c r="BD823" s="35">
        <f t="shared" si="374"/>
        <v>0</v>
      </c>
      <c r="BE823" s="35">
        <f t="shared" si="374"/>
        <v>0</v>
      </c>
      <c r="BF823" s="35">
        <f t="shared" si="374"/>
        <v>0</v>
      </c>
      <c r="BG823" s="35">
        <f t="shared" si="374"/>
        <v>0</v>
      </c>
      <c r="BH823" s="35">
        <f t="shared" si="374"/>
        <v>0</v>
      </c>
      <c r="BI823" s="35">
        <f t="shared" si="374"/>
        <v>0</v>
      </c>
      <c r="BJ823" s="35">
        <f t="shared" si="374"/>
        <v>0</v>
      </c>
      <c r="BK823" s="35">
        <f t="shared" si="374"/>
        <v>0</v>
      </c>
      <c r="BL823" s="35">
        <f t="shared" si="374"/>
        <v>0</v>
      </c>
      <c r="BM823" s="35">
        <f t="shared" si="374"/>
        <v>0</v>
      </c>
      <c r="BN823" s="35">
        <f t="shared" si="374"/>
        <v>0</v>
      </c>
      <c r="BO823" s="35">
        <f t="shared" si="374"/>
        <v>0</v>
      </c>
      <c r="BP823" s="35">
        <f t="shared" si="374"/>
        <v>0</v>
      </c>
      <c r="BQ823" s="35">
        <f t="shared" si="374"/>
        <v>0</v>
      </c>
      <c r="BR823" s="35">
        <f t="shared" si="374"/>
        <v>0</v>
      </c>
    </row>
    <row r="824" spans="1:70">
      <c r="D824" s="39"/>
      <c r="E824" s="39"/>
      <c r="F824" s="39"/>
      <c r="G824" s="39"/>
      <c r="H824" s="39">
        <f>B822</f>
        <v>6129000</v>
      </c>
      <c r="I824" s="39">
        <f t="shared" ref="I824:BR824" si="375">H828</f>
        <v>6013873.4533802308</v>
      </c>
      <c r="J824" s="39">
        <f t="shared" si="375"/>
        <v>5892086.0137060322</v>
      </c>
      <c r="K824" s="39">
        <f t="shared" si="375"/>
        <v>5763252.3007363975</v>
      </c>
      <c r="L824" s="39">
        <f t="shared" si="375"/>
        <v>5626964.6372306626</v>
      </c>
      <c r="M824" s="39">
        <f t="shared" si="375"/>
        <v>5482791.7589078099</v>
      </c>
      <c r="N824" s="39">
        <f t="shared" si="375"/>
        <v>5330277.4497677069</v>
      </c>
      <c r="O824" s="39">
        <f t="shared" si="375"/>
        <v>5168939.0984559264</v>
      </c>
      <c r="P824" s="39">
        <f t="shared" si="375"/>
        <v>4998266.1711039636</v>
      </c>
      <c r="Q824" s="39">
        <f t="shared" si="375"/>
        <v>4817718.5958123524</v>
      </c>
      <c r="R824" s="39">
        <f t="shared" si="375"/>
        <v>4626725.0536645828</v>
      </c>
      <c r="S824" s="39">
        <f t="shared" si="375"/>
        <v>4424681.1708639786</v>
      </c>
      <c r="T824" s="39">
        <f t="shared" si="375"/>
        <v>4210947.6062727682</v>
      </c>
      <c r="U824" s="39">
        <f t="shared" si="375"/>
        <v>3984848.0283016376</v>
      </c>
      <c r="V824" s="39">
        <f t="shared" si="375"/>
        <v>3745666.9747478915</v>
      </c>
      <c r="W824" s="39">
        <f t="shared" si="375"/>
        <v>3492647.5888099642</v>
      </c>
      <c r="X824" s="39">
        <f t="shared" si="375"/>
        <v>3224989.2241141996</v>
      </c>
      <c r="Y824" s="39">
        <f t="shared" si="375"/>
        <v>2941844.9111753232</v>
      </c>
      <c r="Z824" s="39">
        <f t="shared" si="375"/>
        <v>2642318.6772735547</v>
      </c>
      <c r="AA824" s="39">
        <f t="shared" si="375"/>
        <v>2325462.7112674695</v>
      </c>
      <c r="AB824" s="39">
        <f t="shared" si="375"/>
        <v>1990274.364371032</v>
      </c>
      <c r="AC824" s="39">
        <f t="shared" si="375"/>
        <v>1635692.9774041579</v>
      </c>
      <c r="AD824" s="39">
        <f t="shared" si="375"/>
        <v>1260596.5244770574</v>
      </c>
      <c r="AE824" s="39">
        <f t="shared" si="375"/>
        <v>863798.06248774612</v>
      </c>
      <c r="AF824" s="39">
        <f t="shared" si="375"/>
        <v>444041.97519762471</v>
      </c>
      <c r="AG824" s="39">
        <f t="shared" si="375"/>
        <v>3.3760443329811096E-9</v>
      </c>
      <c r="AH824" s="39" t="e">
        <f t="shared" si="375"/>
        <v>#N/A</v>
      </c>
      <c r="AI824" s="39" t="e">
        <f t="shared" si="375"/>
        <v>#N/A</v>
      </c>
      <c r="AJ824" s="39" t="e">
        <f t="shared" si="375"/>
        <v>#N/A</v>
      </c>
      <c r="AK824" s="39" t="e">
        <f t="shared" si="375"/>
        <v>#N/A</v>
      </c>
      <c r="AL824" s="39" t="e">
        <f t="shared" si="375"/>
        <v>#N/A</v>
      </c>
      <c r="AM824" s="39" t="e">
        <f t="shared" si="375"/>
        <v>#N/A</v>
      </c>
      <c r="AN824" s="39" t="e">
        <f t="shared" si="375"/>
        <v>#N/A</v>
      </c>
      <c r="AO824" s="39" t="e">
        <f t="shared" si="375"/>
        <v>#N/A</v>
      </c>
      <c r="AP824" s="39" t="e">
        <f t="shared" si="375"/>
        <v>#N/A</v>
      </c>
      <c r="AQ824" s="39" t="e">
        <f t="shared" si="375"/>
        <v>#N/A</v>
      </c>
      <c r="AR824" s="39" t="e">
        <f t="shared" si="375"/>
        <v>#N/A</v>
      </c>
      <c r="AS824" s="39" t="e">
        <f t="shared" si="375"/>
        <v>#N/A</v>
      </c>
      <c r="AT824" s="39" t="e">
        <f t="shared" si="375"/>
        <v>#N/A</v>
      </c>
      <c r="AU824" s="39" t="e">
        <f t="shared" si="375"/>
        <v>#N/A</v>
      </c>
      <c r="AV824" s="39" t="e">
        <f t="shared" si="375"/>
        <v>#N/A</v>
      </c>
      <c r="AW824" s="39" t="e">
        <f t="shared" si="375"/>
        <v>#N/A</v>
      </c>
      <c r="AX824" s="39" t="e">
        <f t="shared" si="375"/>
        <v>#N/A</v>
      </c>
      <c r="AY824" s="39" t="e">
        <f t="shared" si="375"/>
        <v>#N/A</v>
      </c>
      <c r="AZ824" s="39" t="e">
        <f t="shared" si="375"/>
        <v>#N/A</v>
      </c>
      <c r="BA824" s="39" t="e">
        <f t="shared" si="375"/>
        <v>#N/A</v>
      </c>
      <c r="BB824" s="39" t="e">
        <f t="shared" si="375"/>
        <v>#N/A</v>
      </c>
      <c r="BC824" s="39" t="e">
        <f t="shared" si="375"/>
        <v>#N/A</v>
      </c>
      <c r="BD824" s="39" t="e">
        <f t="shared" si="375"/>
        <v>#N/A</v>
      </c>
      <c r="BE824" s="39" t="e">
        <f t="shared" si="375"/>
        <v>#N/A</v>
      </c>
      <c r="BF824" s="39" t="e">
        <f t="shared" si="375"/>
        <v>#N/A</v>
      </c>
      <c r="BG824" s="39" t="e">
        <f t="shared" si="375"/>
        <v>#N/A</v>
      </c>
      <c r="BH824" s="39" t="e">
        <f t="shared" si="375"/>
        <v>#N/A</v>
      </c>
      <c r="BI824" s="39" t="e">
        <f t="shared" si="375"/>
        <v>#N/A</v>
      </c>
      <c r="BJ824" s="39" t="e">
        <f t="shared" si="375"/>
        <v>#N/A</v>
      </c>
      <c r="BK824" s="39" t="e">
        <f t="shared" si="375"/>
        <v>#N/A</v>
      </c>
      <c r="BL824" s="39" t="e">
        <f t="shared" si="375"/>
        <v>#N/A</v>
      </c>
      <c r="BM824" s="39" t="e">
        <f t="shared" si="375"/>
        <v>#N/A</v>
      </c>
      <c r="BN824" s="39" t="e">
        <f t="shared" si="375"/>
        <v>#N/A</v>
      </c>
      <c r="BO824" s="35" t="e">
        <f t="shared" si="375"/>
        <v>#N/A</v>
      </c>
      <c r="BP824" s="35" t="e">
        <f t="shared" si="375"/>
        <v>#N/A</v>
      </c>
      <c r="BQ824" s="35" t="e">
        <f t="shared" si="375"/>
        <v>#N/A</v>
      </c>
      <c r="BR824" s="35" t="e">
        <f t="shared" si="375"/>
        <v>#N/A</v>
      </c>
    </row>
    <row r="825" spans="1:70">
      <c r="C825" s="35" t="s">
        <v>0</v>
      </c>
      <c r="D825" s="39"/>
      <c r="E825" s="39"/>
      <c r="F825" s="39"/>
      <c r="G825" s="39"/>
      <c r="H825" s="39">
        <f>IF($H823&gt;=1,($B822/HLOOKUP($H823,'[7]Annuity Cal'!$H$7:$BE$11,2,FALSE))*HLOOKUP(H823,'[7]Annuity Cal'!$H$7:$BE$11,3,FALSE),(IF(H823&lt;=(-1),H823,0)))</f>
        <v>115126.54661976948</v>
      </c>
      <c r="I825" s="39">
        <f>IF($H823&gt;=1,($B822/HLOOKUP($H823,'[7]Annuity Cal'!$H$7:$BE$11,2,FALSE))*HLOOKUP(I823,'[7]Annuity Cal'!$H$7:$BE$11,3,FALSE),(IF(I823&lt;=(-1),I823,0)))</f>
        <v>121787.43967419901</v>
      </c>
      <c r="J825" s="39">
        <f>IF($H823&gt;=1,($B822/HLOOKUP($H823,'[7]Annuity Cal'!$H$7:$BE$11,2,FALSE))*HLOOKUP(J823,'[7]Annuity Cal'!$H$7:$BE$11,3,FALSE),(IF(J823&lt;=(-1),J823,0)))</f>
        <v>128833.71296963481</v>
      </c>
      <c r="K825" s="39">
        <f>IF($H823&gt;=1,($B822/HLOOKUP($H823,'[7]Annuity Cal'!$H$7:$BE$11,2,FALSE))*HLOOKUP(K823,'[7]Annuity Cal'!$H$7:$BE$11,3,FALSE),(IF(K823&lt;=(-1),K823,0)))</f>
        <v>136287.66350573511</v>
      </c>
      <c r="L825" s="39">
        <f>IF($H823&gt;=1,($B822/HLOOKUP($H823,'[7]Annuity Cal'!$H$7:$BE$11,2,FALSE))*HLOOKUP(L823,'[7]Annuity Cal'!$H$7:$BE$11,3,FALSE),(IF(L823&lt;=(-1),L823,0)))</f>
        <v>144172.87832285263</v>
      </c>
      <c r="M825" s="39">
        <f>IF($H823&gt;=1,($B822/HLOOKUP($H823,'[7]Annuity Cal'!$H$7:$BE$11,2,FALSE))*HLOOKUP(M823,'[7]Annuity Cal'!$H$7:$BE$11,3,FALSE),(IF(M823&lt;=(-1),M823,0)))</f>
        <v>152514.30914010337</v>
      </c>
      <c r="N825" s="39">
        <f>IF($H823&gt;=1,($B822/HLOOKUP($H823,'[7]Annuity Cal'!$H$7:$BE$11,2,FALSE))*HLOOKUP(N823,'[7]Annuity Cal'!$H$7:$BE$11,3,FALSE),(IF(N823&lt;=(-1),N823,0)))</f>
        <v>161338.3513117808</v>
      </c>
      <c r="O825" s="39">
        <f>IF($H823&gt;=1,($B822/HLOOKUP($H823,'[7]Annuity Cal'!$H$7:$BE$11,2,FALSE))*HLOOKUP(O823,'[7]Annuity Cal'!$H$7:$BE$11,3,FALSE),(IF(O823&lt;=(-1),O823,0)))</f>
        <v>170672.92735196237</v>
      </c>
      <c r="P825" s="39">
        <f>IF($H823&gt;=1,($B822/HLOOKUP($H823,'[7]Annuity Cal'!$H$7:$BE$11,2,FALSE))*HLOOKUP(P823,'[7]Annuity Cal'!$H$7:$BE$11,3,FALSE),(IF(P823&lt;=(-1),P823,0)))</f>
        <v>180547.57529161163</v>
      </c>
      <c r="Q825" s="39">
        <f>IF($H823&gt;=1,($B822/HLOOKUP($H823,'[7]Annuity Cal'!$H$7:$BE$11,2,FALSE))*HLOOKUP(Q823,'[7]Annuity Cal'!$H$7:$BE$11,3,FALSE),(IF(Q823&lt;=(-1),Q823,0)))</f>
        <v>190993.54214776916</v>
      </c>
      <c r="R825" s="39">
        <f>IF($H823&gt;=1,($B822/HLOOKUP($H823,'[7]Annuity Cal'!$H$7:$BE$11,2,FALSE))*HLOOKUP(R823,'[7]Annuity Cal'!$H$7:$BE$11,3,FALSE),(IF(R823&lt;=(-1),R823,0)))</f>
        <v>202043.88280060436</v>
      </c>
      <c r="S825" s="39">
        <f>IF($H823&gt;=1,($B822/HLOOKUP($H823,'[7]Annuity Cal'!$H$7:$BE$11,2,FALSE))*HLOOKUP(S823,'[7]Annuity Cal'!$H$7:$BE$11,3,FALSE),(IF(S823&lt;=(-1),S823,0)))</f>
        <v>213733.56459121077</v>
      </c>
      <c r="T825" s="39">
        <f>IF($H823&gt;=1,($B822/HLOOKUP($H823,'[7]Annuity Cal'!$H$7:$BE$11,2,FALSE))*HLOOKUP(T823,'[7]Annuity Cal'!$H$7:$BE$11,3,FALSE),(IF(T823&lt;=(-1),T823,0)))</f>
        <v>226099.57797113078</v>
      </c>
      <c r="U825" s="39">
        <f>IF($H823&gt;=1,($B822/HLOOKUP($H823,'[7]Annuity Cal'!$H$7:$BE$11,2,FALSE))*HLOOKUP(U823,'[7]Annuity Cal'!$H$7:$BE$11,3,FALSE),(IF(U823&lt;=(-1),U823,0)))</f>
        <v>239181.05355374623</v>
      </c>
      <c r="V825" s="39">
        <f>IF($H823&gt;=1,($B822/HLOOKUP($H823,'[7]Annuity Cal'!$H$7:$BE$11,2,FALSE))*HLOOKUP(V823,'[7]Annuity Cal'!$H$7:$BE$11,3,FALSE),(IF(V823&lt;=(-1),V823,0)))</f>
        <v>253019.38593792732</v>
      </c>
      <c r="W825" s="39">
        <f>IF($H823&gt;=1,($B822/HLOOKUP($H823,'[7]Annuity Cal'!$H$7:$BE$11,2,FALSE))*HLOOKUP(W823,'[7]Annuity Cal'!$H$7:$BE$11,3,FALSE),(IF(W823&lt;=(-1),W823,0)))</f>
        <v>267658.36469576455</v>
      </c>
      <c r="X825" s="39">
        <f>IF($H823&gt;=1,($B822/HLOOKUP($H823,'[7]Annuity Cal'!$H$7:$BE$11,2,FALSE))*HLOOKUP(X823,'[7]Annuity Cal'!$H$7:$BE$11,3,FALSE),(IF(X823&lt;=(-1),X823,0)))</f>
        <v>283144.31293887662</v>
      </c>
      <c r="Y825" s="39">
        <f>IF($H823&gt;=1,($B822/HLOOKUP($H823,'[7]Annuity Cal'!$H$7:$BE$11,2,FALSE))*HLOOKUP(Y823,'[7]Annuity Cal'!$H$7:$BE$11,3,FALSE),(IF(Y823&lt;=(-1),Y823,0)))</f>
        <v>299526.23390176869</v>
      </c>
      <c r="Z825" s="39">
        <f>IF($H823&gt;=1,($B822/HLOOKUP($H823,'[7]Annuity Cal'!$H$7:$BE$11,2,FALSE))*HLOOKUP(Z823,'[7]Annuity Cal'!$H$7:$BE$11,3,FALSE),(IF(Z823&lt;=(-1),Z823,0)))</f>
        <v>316855.96600608539</v>
      </c>
      <c r="AA825" s="39">
        <f>IF($H823&gt;=1,($B822/HLOOKUP($H823,'[7]Annuity Cal'!$H$7:$BE$11,2,FALSE))*HLOOKUP(AA823,'[7]Annuity Cal'!$H$7:$BE$11,3,FALSE),(IF(AA823&lt;=(-1),AA823,0)))</f>
        <v>335188.34689643746</v>
      </c>
      <c r="AB825" s="39">
        <f>IF($H823&gt;=1,($B822/HLOOKUP($H823,'[7]Annuity Cal'!$H$7:$BE$11,2,FALSE))*HLOOKUP(AB823,'[7]Annuity Cal'!$H$7:$BE$11,3,FALSE),(IF(AB823&lt;=(-1),AB823,0)))</f>
        <v>354581.38696687412</v>
      </c>
      <c r="AC825" s="39">
        <f>IF($H823&gt;=1,($B822/HLOOKUP($H823,'[7]Annuity Cal'!$H$7:$BE$11,2,FALSE))*HLOOKUP(AC823,'[7]Annuity Cal'!$H$7:$BE$11,3,FALSE),(IF(AC823&lt;=(-1),AC823,0)))</f>
        <v>375096.45292710047</v>
      </c>
      <c r="AD825" s="39">
        <f>IF($H823&gt;=1,($B822/HLOOKUP($H823,'[7]Annuity Cal'!$H$7:$BE$11,2,FALSE))*HLOOKUP(AD823,'[7]Annuity Cal'!$H$7:$BE$11,3,FALSE),(IF(AD823&lt;=(-1),AD823,0)))</f>
        <v>396798.46198931133</v>
      </c>
      <c r="AE825" s="39">
        <f>IF($H823&gt;=1,($B822/HLOOKUP($H823,'[7]Annuity Cal'!$H$7:$BE$11,2,FALSE))*HLOOKUP(AE823,'[7]Annuity Cal'!$H$7:$BE$11,3,FALSE),(IF(AE823&lt;=(-1),AE823,0)))</f>
        <v>419756.08729012142</v>
      </c>
      <c r="AF825" s="39">
        <f>IF($H823&gt;=1,($B822/HLOOKUP($H823,'[7]Annuity Cal'!$H$7:$BE$11,2,FALSE))*HLOOKUP(AF823,'[7]Annuity Cal'!$H$7:$BE$11,3,FALSE),(IF(AF823&lt;=(-1),AF823,0)))</f>
        <v>444041.97519762133</v>
      </c>
      <c r="AG825" s="39" t="e">
        <f>IF($H823&gt;=1,($B822/HLOOKUP($H823,'[7]Annuity Cal'!$H$7:$BE$11,2,FALSE))*HLOOKUP(AG823,'[7]Annuity Cal'!$H$7:$BE$11,3,FALSE),(IF(AG823&lt;=(-1),AG823,0)))</f>
        <v>#N/A</v>
      </c>
      <c r="AH825" s="39" t="e">
        <f>IF($H823&gt;=1,($B822/HLOOKUP($H823,'[7]Annuity Cal'!$H$7:$BE$11,2,FALSE))*HLOOKUP(AH823,'[7]Annuity Cal'!$H$7:$BE$11,3,FALSE),(IF(AH823&lt;=(-1),AH823,0)))</f>
        <v>#N/A</v>
      </c>
      <c r="AI825" s="39" t="e">
        <f>IF($H823&gt;=1,($B822/HLOOKUP($H823,'[7]Annuity Cal'!$H$7:$BE$11,2,FALSE))*HLOOKUP(AI823,'[7]Annuity Cal'!$H$7:$BE$11,3,FALSE),(IF(AI823&lt;=(-1),AI823,0)))</f>
        <v>#N/A</v>
      </c>
      <c r="AJ825" s="39" t="e">
        <f>IF($H823&gt;=1,($B822/HLOOKUP($H823,'[7]Annuity Cal'!$H$7:$BE$11,2,FALSE))*HLOOKUP(AJ823,'[7]Annuity Cal'!$H$7:$BE$11,3,FALSE),(IF(AJ823&lt;=(-1),AJ823,0)))</f>
        <v>#N/A</v>
      </c>
      <c r="AK825" s="39" t="e">
        <f>IF($H823&gt;=1,($B822/HLOOKUP($H823,'[7]Annuity Cal'!$H$7:$BE$11,2,FALSE))*HLOOKUP(AK823,'[7]Annuity Cal'!$H$7:$BE$11,3,FALSE),(IF(AK823&lt;=(-1),AK823,0)))</f>
        <v>#N/A</v>
      </c>
      <c r="AL825" s="39" t="e">
        <f>IF($H823&gt;=1,($B822/HLOOKUP($H823,'[7]Annuity Cal'!$H$7:$BE$11,2,FALSE))*HLOOKUP(AL823,'[7]Annuity Cal'!$H$7:$BE$11,3,FALSE),(IF(AL823&lt;=(-1),AL823,0)))</f>
        <v>#N/A</v>
      </c>
      <c r="AM825" s="39" t="e">
        <f>IF($H823&gt;=1,($B822/HLOOKUP($H823,'[7]Annuity Cal'!$H$7:$BE$11,2,FALSE))*HLOOKUP(AM823,'[7]Annuity Cal'!$H$7:$BE$11,3,FALSE),(IF(AM823&lt;=(-1),AM823,0)))</f>
        <v>#N/A</v>
      </c>
      <c r="AN825" s="39" t="e">
        <f>IF($H823&gt;=1,($B822/HLOOKUP($H823,'[7]Annuity Cal'!$H$7:$BE$11,2,FALSE))*HLOOKUP(AN823,'[7]Annuity Cal'!$H$7:$BE$11,3,FALSE),(IF(AN823&lt;=(-1),AN823,0)))</f>
        <v>#N/A</v>
      </c>
      <c r="AO825" s="39" t="e">
        <f>IF($H823&gt;=1,($B822/HLOOKUP($H823,'[7]Annuity Cal'!$H$7:$BE$11,2,FALSE))*HLOOKUP(AO823,'[7]Annuity Cal'!$H$7:$BE$11,3,FALSE),(IF(AO823&lt;=(-1),AO823,0)))</f>
        <v>#N/A</v>
      </c>
      <c r="AP825" s="39" t="e">
        <f>IF($H823&gt;=1,($B822/HLOOKUP($H823,'[7]Annuity Cal'!$H$7:$BE$11,2,FALSE))*HLOOKUP(AP823,'[7]Annuity Cal'!$H$7:$BE$11,3,FALSE),(IF(AP823&lt;=(-1),AP823,0)))</f>
        <v>#N/A</v>
      </c>
      <c r="AQ825" s="39" t="e">
        <f>IF($H823&gt;=1,($B822/HLOOKUP($H823,'[7]Annuity Cal'!$H$7:$BE$11,2,FALSE))*HLOOKUP(AQ823,'[7]Annuity Cal'!$H$7:$BE$11,3,FALSE),(IF(AQ823&lt;=(-1),AQ823,0)))</f>
        <v>#N/A</v>
      </c>
      <c r="AR825" s="39" t="e">
        <f>IF($H823&gt;=1,($B822/HLOOKUP($H823,'[7]Annuity Cal'!$H$7:$BE$11,2,FALSE))*HLOOKUP(AR823,'[7]Annuity Cal'!$H$7:$BE$11,3,FALSE),(IF(AR823&lt;=(-1),AR823,0)))</f>
        <v>#N/A</v>
      </c>
      <c r="AS825" s="39" t="e">
        <f>IF($H823&gt;=1,($B822/HLOOKUP($H823,'[7]Annuity Cal'!$H$7:$BE$11,2,FALSE))*HLOOKUP(AS823,'[7]Annuity Cal'!$H$7:$BE$11,3,FALSE),(IF(AS823&lt;=(-1),AS823,0)))</f>
        <v>#N/A</v>
      </c>
      <c r="AT825" s="39" t="e">
        <f>IF($H823&gt;=1,($B822/HLOOKUP($H823,'[7]Annuity Cal'!$H$7:$BE$11,2,FALSE))*HLOOKUP(AT823,'[7]Annuity Cal'!$H$7:$BE$11,3,FALSE),(IF(AT823&lt;=(-1),AT823,0)))</f>
        <v>#N/A</v>
      </c>
      <c r="AU825" s="39" t="e">
        <f>IF($H823&gt;=1,($B822/HLOOKUP($H823,'[7]Annuity Cal'!$H$7:$BE$11,2,FALSE))*HLOOKUP(AU823,'[7]Annuity Cal'!$H$7:$BE$11,3,FALSE),(IF(AU823&lt;=(-1),AU823,0)))</f>
        <v>#N/A</v>
      </c>
      <c r="AV825" s="39" t="e">
        <f>IF($H823&gt;=1,($B822/HLOOKUP($H823,'[7]Annuity Cal'!$H$7:$BE$11,2,FALSE))*HLOOKUP(AV823,'[7]Annuity Cal'!$H$7:$BE$11,3,FALSE),(IF(AV823&lt;=(-1),AV823,0)))</f>
        <v>#N/A</v>
      </c>
      <c r="AW825" s="39" t="e">
        <f>IF($H823&gt;=1,($B822/HLOOKUP($H823,'[7]Annuity Cal'!$H$7:$BE$11,2,FALSE))*HLOOKUP(AW823,'[7]Annuity Cal'!$H$7:$BE$11,3,FALSE),(IF(AW823&lt;=(-1),AW823,0)))</f>
        <v>#N/A</v>
      </c>
      <c r="AX825" s="39" t="e">
        <f>IF($H823&gt;=1,($B822/HLOOKUP($H823,'[7]Annuity Cal'!$H$7:$BE$11,2,FALSE))*HLOOKUP(AX823,'[7]Annuity Cal'!$H$7:$BE$11,3,FALSE),(IF(AX823&lt;=(-1),AX823,0)))</f>
        <v>#N/A</v>
      </c>
      <c r="AY825" s="39" t="e">
        <f>IF($H823&gt;=1,($B822/HLOOKUP($H823,'[7]Annuity Cal'!$H$7:$BE$11,2,FALSE))*HLOOKUP(AY823,'[7]Annuity Cal'!$H$7:$BE$11,3,FALSE),(IF(AY823&lt;=(-1),AY823,0)))</f>
        <v>#N/A</v>
      </c>
      <c r="AZ825" s="39" t="e">
        <f>IF($H823&gt;=1,($B822/HLOOKUP($H823,'[7]Annuity Cal'!$H$7:$BE$11,2,FALSE))*HLOOKUP(AZ823,'[7]Annuity Cal'!$H$7:$BE$11,3,FALSE),(IF(AZ823&lt;=(-1),AZ823,0)))</f>
        <v>#N/A</v>
      </c>
      <c r="BA825" s="39" t="e">
        <f>IF($H823&gt;=1,($B822/HLOOKUP($H823,'[7]Annuity Cal'!$H$7:$BE$11,2,FALSE))*HLOOKUP(BA823,'[7]Annuity Cal'!$H$7:$BE$11,3,FALSE),(IF(BA823&lt;=(-1),BA823,0)))</f>
        <v>#N/A</v>
      </c>
      <c r="BB825" s="39" t="e">
        <f>IF($H823&gt;=1,($B822/HLOOKUP($H823,'[7]Annuity Cal'!$H$7:$BE$11,2,FALSE))*HLOOKUP(BB823,'[7]Annuity Cal'!$H$7:$BE$11,3,FALSE),(IF(BB823&lt;=(-1),BB823,0)))</f>
        <v>#N/A</v>
      </c>
      <c r="BC825" s="39" t="e">
        <f>IF($H823&gt;=1,($B822/HLOOKUP($H823,'[7]Annuity Cal'!$H$7:$BE$11,2,FALSE))*HLOOKUP(BC823,'[7]Annuity Cal'!$H$7:$BE$11,3,FALSE),(IF(BC823&lt;=(-1),BC823,0)))</f>
        <v>#N/A</v>
      </c>
      <c r="BD825" s="39" t="e">
        <f>IF($H823&gt;=1,($B822/HLOOKUP($H823,'[7]Annuity Cal'!$H$7:$BE$11,2,FALSE))*HLOOKUP(BD823,'[7]Annuity Cal'!$H$7:$BE$11,3,FALSE),(IF(BD823&lt;=(-1),BD823,0)))</f>
        <v>#N/A</v>
      </c>
      <c r="BE825" s="39" t="e">
        <f>IF($H823&gt;=1,($B822/HLOOKUP($H823,'[7]Annuity Cal'!$H$7:$BE$11,2,FALSE))*HLOOKUP(BE823,'[7]Annuity Cal'!$H$7:$BE$11,3,FALSE),(IF(BE823&lt;=(-1),BE823,0)))</f>
        <v>#N/A</v>
      </c>
      <c r="BF825" s="39" t="e">
        <f>IF($H823&gt;=1,($B822/HLOOKUP($H823,'[7]Annuity Cal'!$H$7:$BE$11,2,FALSE))*HLOOKUP(BF823,'[7]Annuity Cal'!$H$7:$BE$11,3,FALSE),(IF(BF823&lt;=(-1),BF823,0)))</f>
        <v>#N/A</v>
      </c>
      <c r="BG825" s="39" t="e">
        <f>IF($H823&gt;=1,($B822/HLOOKUP($H823,'[7]Annuity Cal'!$H$7:$BE$11,2,FALSE))*HLOOKUP(BG823,'[7]Annuity Cal'!$H$7:$BE$11,3,FALSE),(IF(BG823&lt;=(-1),BG823,0)))</f>
        <v>#N/A</v>
      </c>
      <c r="BH825" s="39" t="e">
        <f>IF($H823&gt;=1,($B822/HLOOKUP($H823,'[7]Annuity Cal'!$H$7:$BE$11,2,FALSE))*HLOOKUP(BH823,'[7]Annuity Cal'!$H$7:$BE$11,3,FALSE),(IF(BH823&lt;=(-1),BH823,0)))</f>
        <v>#N/A</v>
      </c>
      <c r="BI825" s="39" t="e">
        <f>IF($H823&gt;=1,($B822/HLOOKUP($H823,'[7]Annuity Cal'!$H$7:$BE$11,2,FALSE))*HLOOKUP(BI823,'[7]Annuity Cal'!$H$7:$BE$11,3,FALSE),(IF(BI823&lt;=(-1),BI823,0)))</f>
        <v>#N/A</v>
      </c>
      <c r="BJ825" s="39" t="e">
        <f>IF($H823&gt;=1,($B822/HLOOKUP($H823,'[7]Annuity Cal'!$H$7:$BE$11,2,FALSE))*HLOOKUP(BJ823,'[7]Annuity Cal'!$H$7:$BE$11,3,FALSE),(IF(BJ823&lt;=(-1),BJ823,0)))</f>
        <v>#N/A</v>
      </c>
      <c r="BK825" s="39" t="e">
        <f>IF($H823&gt;=1,($B822/HLOOKUP($H823,'[7]Annuity Cal'!$H$7:$BE$11,2,FALSE))*HLOOKUP(BK823,'[7]Annuity Cal'!$H$7:$BE$11,3,FALSE),(IF(BK823&lt;=(-1),BK823,0)))</f>
        <v>#N/A</v>
      </c>
      <c r="BL825" s="39" t="e">
        <f>IF($H823&gt;=1,($B822/HLOOKUP($H823,'[7]Annuity Cal'!$H$7:$BE$11,2,FALSE))*HLOOKUP(BL823,'[7]Annuity Cal'!$H$7:$BE$11,3,FALSE),(IF(BL823&lt;=(-1),BL823,0)))</f>
        <v>#N/A</v>
      </c>
      <c r="BM825" s="39" t="e">
        <f>IF($H823&gt;=1,($B822/HLOOKUP($H823,'[7]Annuity Cal'!$H$7:$BE$11,2,FALSE))*HLOOKUP(BM823,'[7]Annuity Cal'!$H$7:$BE$11,3,FALSE),(IF(BM823&lt;=(-1),BM823,0)))</f>
        <v>#N/A</v>
      </c>
      <c r="BN825" s="39" t="e">
        <f>IF($H823&gt;=1,($B822/HLOOKUP($H823,'[7]Annuity Cal'!$H$7:$BE$11,2,FALSE))*HLOOKUP(BN823,'[7]Annuity Cal'!$H$7:$BE$11,3,FALSE),(IF(BN823&lt;=(-1),BN823,0)))</f>
        <v>#N/A</v>
      </c>
      <c r="BO825" s="35" t="e">
        <f>IF($H823&gt;=1,($B822/HLOOKUP($H823,'[7]Annuity Cal'!$H$7:$BE$11,2,FALSE))*HLOOKUP(BO823,'[7]Annuity Cal'!$H$7:$BE$11,3,FALSE),(IF(BO823&lt;=(-1),BO823,0)))</f>
        <v>#N/A</v>
      </c>
      <c r="BP825" s="35" t="e">
        <f>IF($H823&gt;=1,($B822/HLOOKUP($H823,'[7]Annuity Cal'!$H$7:$BE$11,2,FALSE))*HLOOKUP(BP823,'[7]Annuity Cal'!$H$7:$BE$11,3,FALSE),(IF(BP823&lt;=(-1),BP823,0)))</f>
        <v>#N/A</v>
      </c>
      <c r="BQ825" s="35" t="e">
        <f>IF($H823&gt;=1,($B822/HLOOKUP($H823,'[7]Annuity Cal'!$H$7:$BE$11,2,FALSE))*HLOOKUP(BQ823,'[7]Annuity Cal'!$H$7:$BE$11,3,FALSE),(IF(BQ823&lt;=(-1),BQ823,0)))</f>
        <v>#N/A</v>
      </c>
      <c r="BR825" s="35" t="e">
        <f>IF($H823&gt;=1,($B822/HLOOKUP($H823,'[7]Annuity Cal'!$H$7:$BE$11,2,FALSE))*HLOOKUP(BR823,'[7]Annuity Cal'!$H$7:$BE$11,3,FALSE),(IF(BR823&lt;=(-1),BR823,0)))</f>
        <v>#N/A</v>
      </c>
    </row>
    <row r="826" spans="1:70">
      <c r="C826" s="35" t="s">
        <v>1</v>
      </c>
      <c r="D826" s="39"/>
      <c r="E826" s="39"/>
      <c r="F826" s="39"/>
      <c r="G826" s="39"/>
      <c r="H826" s="39">
        <f>IF($H823&gt;=1,($B822/HLOOKUP($H823,'[7]Annuity Cal'!$H$7:$BE$11,2,FALSE))*HLOOKUP(H823,'[7]Annuity Cal'!$H$7:$BE$11,4,FALSE),(IF(H823&lt;=(-1),H823,0)))</f>
        <v>341399.7742880244</v>
      </c>
      <c r="I826" s="39">
        <f>IF($H823&gt;=1,($B822/HLOOKUP($H823,'[7]Annuity Cal'!$H$7:$BE$11,2,FALSE))*HLOOKUP(I823,'[7]Annuity Cal'!$H$7:$BE$11,4,FALSE),(IF(I823&lt;=(-1),I823,0)))</f>
        <v>334738.8812335949</v>
      </c>
      <c r="J826" s="39">
        <f>IF($H823&gt;=1,($B822/HLOOKUP($H823,'[7]Annuity Cal'!$H$7:$BE$11,2,FALSE))*HLOOKUP(J823,'[7]Annuity Cal'!$H$7:$BE$11,4,FALSE),(IF(J823&lt;=(-1),J823,0)))</f>
        <v>327692.60793815914</v>
      </c>
      <c r="K826" s="39">
        <f>IF($H823&gt;=1,($B822/HLOOKUP($H823,'[7]Annuity Cal'!$H$7:$BE$11,2,FALSE))*HLOOKUP(K823,'[7]Annuity Cal'!$H$7:$BE$11,4,FALSE),(IF(K823&lt;=(-1),K823,0)))</f>
        <v>320238.65740205877</v>
      </c>
      <c r="L826" s="39">
        <f>IF($H823&gt;=1,($B822/HLOOKUP($H823,'[7]Annuity Cal'!$H$7:$BE$11,2,FALSE))*HLOOKUP(L823,'[7]Annuity Cal'!$H$7:$BE$11,4,FALSE),(IF(L823&lt;=(-1),L823,0)))</f>
        <v>312353.44258494128</v>
      </c>
      <c r="M826" s="39">
        <f>IF($H823&gt;=1,($B822/HLOOKUP($H823,'[7]Annuity Cal'!$H$7:$BE$11,2,FALSE))*HLOOKUP(M823,'[7]Annuity Cal'!$H$7:$BE$11,4,FALSE),(IF(M823&lt;=(-1),M823,0)))</f>
        <v>304012.01176769054</v>
      </c>
      <c r="N826" s="39">
        <f>IF($H823&gt;=1,($B822/HLOOKUP($H823,'[7]Annuity Cal'!$H$7:$BE$11,2,FALSE))*HLOOKUP(N823,'[7]Annuity Cal'!$H$7:$BE$11,4,FALSE),(IF(N823&lt;=(-1),N823,0)))</f>
        <v>295187.96959601308</v>
      </c>
      <c r="O826" s="39">
        <f>IF($H823&gt;=1,($B822/HLOOKUP($H823,'[7]Annuity Cal'!$H$7:$BE$11,2,FALSE))*HLOOKUP(O823,'[7]Annuity Cal'!$H$7:$BE$11,4,FALSE),(IF(O823&lt;=(-1),O823,0)))</f>
        <v>285853.39355583151</v>
      </c>
      <c r="P826" s="39">
        <f>IF($H823&gt;=1,($B822/HLOOKUP($H823,'[7]Annuity Cal'!$H$7:$BE$11,2,FALSE))*HLOOKUP(P823,'[7]Annuity Cal'!$H$7:$BE$11,4,FALSE),(IF(P823&lt;=(-1),P823,0)))</f>
        <v>275978.74561618228</v>
      </c>
      <c r="Q826" s="39">
        <f>IF($H823&gt;=1,($B822/HLOOKUP($H823,'[7]Annuity Cal'!$H$7:$BE$11,2,FALSE))*HLOOKUP(Q823,'[7]Annuity Cal'!$H$7:$BE$11,4,FALSE),(IF(Q823&lt;=(-1),Q823,0)))</f>
        <v>265532.77876002475</v>
      </c>
      <c r="R826" s="39">
        <f>IF($H823&gt;=1,($B822/HLOOKUP($H823,'[7]Annuity Cal'!$H$7:$BE$11,2,FALSE))*HLOOKUP(R823,'[7]Annuity Cal'!$H$7:$BE$11,4,FALSE),(IF(R823&lt;=(-1),R823,0)))</f>
        <v>254482.43810718958</v>
      </c>
      <c r="S826" s="39">
        <f>IF($H823&gt;=1,($B822/HLOOKUP($H823,'[7]Annuity Cal'!$H$7:$BE$11,2,FALSE))*HLOOKUP(S823,'[7]Annuity Cal'!$H$7:$BE$11,4,FALSE),(IF(S823&lt;=(-1),S823,0)))</f>
        <v>242792.75631658317</v>
      </c>
      <c r="T826" s="39">
        <f>IF($H823&gt;=1,($B822/HLOOKUP($H823,'[7]Annuity Cal'!$H$7:$BE$11,2,FALSE))*HLOOKUP(T823,'[7]Annuity Cal'!$H$7:$BE$11,4,FALSE),(IF(T823&lt;=(-1),T823,0)))</f>
        <v>230426.74293666313</v>
      </c>
      <c r="U826" s="39">
        <f>IF($H823&gt;=1,($B822/HLOOKUP($H823,'[7]Annuity Cal'!$H$7:$BE$11,2,FALSE))*HLOOKUP(U823,'[7]Annuity Cal'!$H$7:$BE$11,4,FALSE),(IF(U823&lt;=(-1),U823,0)))</f>
        <v>217345.26735404768</v>
      </c>
      <c r="V826" s="39">
        <f>IF($H823&gt;=1,($B822/HLOOKUP($H823,'[7]Annuity Cal'!$H$7:$BE$11,2,FALSE))*HLOOKUP(V823,'[7]Annuity Cal'!$H$7:$BE$11,4,FALSE),(IF(V823&lt;=(-1),V823,0)))</f>
        <v>203506.93496986659</v>
      </c>
      <c r="W826" s="39">
        <f>IF($H823&gt;=1,($B822/HLOOKUP($H823,'[7]Annuity Cal'!$H$7:$BE$11,2,FALSE))*HLOOKUP(W823,'[7]Annuity Cal'!$H$7:$BE$11,4,FALSE),(IF(W823&lt;=(-1),W823,0)))</f>
        <v>188867.95621202938</v>
      </c>
      <c r="X826" s="39">
        <f>IF($H823&gt;=1,($B822/HLOOKUP($H823,'[7]Annuity Cal'!$H$7:$BE$11,2,FALSE))*HLOOKUP(X823,'[7]Annuity Cal'!$H$7:$BE$11,4,FALSE),(IF(X823&lt;=(-1),X823,0)))</f>
        <v>173382.00796891731</v>
      </c>
      <c r="Y826" s="39">
        <f>IF($H823&gt;=1,($B822/HLOOKUP($H823,'[7]Annuity Cal'!$H$7:$BE$11,2,FALSE))*HLOOKUP(Y823,'[7]Annuity Cal'!$H$7:$BE$11,4,FALSE),(IF(Y823&lt;=(-1),Y823,0)))</f>
        <v>157000.08700602522</v>
      </c>
      <c r="Z826" s="39">
        <f>IF($H823&gt;=1,($B822/HLOOKUP($H823,'[7]Annuity Cal'!$H$7:$BE$11,2,FALSE))*HLOOKUP(Z823,'[7]Annuity Cal'!$H$7:$BE$11,4,FALSE),(IF(Z823&lt;=(-1),Z823,0)))</f>
        <v>139670.35490170852</v>
      </c>
      <c r="AA826" s="39">
        <f>IF($H823&gt;=1,($B822/HLOOKUP($H823,'[7]Annuity Cal'!$H$7:$BE$11,2,FALSE))*HLOOKUP(AA823,'[7]Annuity Cal'!$H$7:$BE$11,4,FALSE),(IF(AA823&lt;=(-1),AA823,0)))</f>
        <v>121337.97401135646</v>
      </c>
      <c r="AB826" s="39">
        <f>IF($H823&gt;=1,($B822/HLOOKUP($H823,'[7]Annuity Cal'!$H$7:$BE$11,2,FALSE))*HLOOKUP(AB823,'[7]Annuity Cal'!$H$7:$BE$11,4,FALSE),(IF(AB823&lt;=(-1),AB823,0)))</f>
        <v>101944.93394091977</v>
      </c>
      <c r="AC826" s="39">
        <f>IF($H823&gt;=1,($B822/HLOOKUP($H823,'[7]Annuity Cal'!$H$7:$BE$11,2,FALSE))*HLOOKUP(AC823,'[7]Annuity Cal'!$H$7:$BE$11,4,FALSE),(IF(AC823&lt;=(-1),AC823,0)))</f>
        <v>81429.867980693452</v>
      </c>
      <c r="AD826" s="39">
        <f>IF($H823&gt;=1,($B822/HLOOKUP($H823,'[7]Annuity Cal'!$H$7:$BE$11,2,FALSE))*HLOOKUP(AD823,'[7]Annuity Cal'!$H$7:$BE$11,4,FALSE),(IF(AD823&lt;=(-1),AD823,0)))</f>
        <v>59727.858918482598</v>
      </c>
      <c r="AE826" s="39">
        <f>IF($H823&gt;=1,($B822/HLOOKUP($H823,'[7]Annuity Cal'!$H$7:$BE$11,2,FALSE))*HLOOKUP(AE823,'[7]Annuity Cal'!$H$7:$BE$11,4,FALSE),(IF(AE823&lt;=(-1),AE823,0)))</f>
        <v>36770.233617672508</v>
      </c>
      <c r="AF826" s="39">
        <f>IF($H823&gt;=1,($B822/HLOOKUP($H823,'[7]Annuity Cal'!$H$7:$BE$11,2,FALSE))*HLOOKUP(AF823,'[7]Annuity Cal'!$H$7:$BE$11,4,FALSE),(IF(AF823&lt;=(-1),AF823,0)))</f>
        <v>12484.345710172622</v>
      </c>
      <c r="AG826" s="39" t="e">
        <f>IF($H823&gt;=1,($B822/HLOOKUP($H823,'[7]Annuity Cal'!$H$7:$BE$11,2,FALSE))*HLOOKUP(AG823,'[7]Annuity Cal'!$H$7:$BE$11,4,FALSE),(IF(AG823&lt;=(-1),AG823,0)))</f>
        <v>#N/A</v>
      </c>
      <c r="AH826" s="39" t="e">
        <f>IF($H823&gt;=1,($B822/HLOOKUP($H823,'[7]Annuity Cal'!$H$7:$BE$11,2,FALSE))*HLOOKUP(AH823,'[7]Annuity Cal'!$H$7:$BE$11,4,FALSE),(IF(AH823&lt;=(-1),AH823,0)))</f>
        <v>#N/A</v>
      </c>
      <c r="AI826" s="39" t="e">
        <f>IF($H823&gt;=1,($B822/HLOOKUP($H823,'[7]Annuity Cal'!$H$7:$BE$11,2,FALSE))*HLOOKUP(AI823,'[7]Annuity Cal'!$H$7:$BE$11,4,FALSE),(IF(AI823&lt;=(-1),AI823,0)))</f>
        <v>#N/A</v>
      </c>
      <c r="AJ826" s="39" t="e">
        <f>IF($H823&gt;=1,($B822/HLOOKUP($H823,'[7]Annuity Cal'!$H$7:$BE$11,2,FALSE))*HLOOKUP(AJ823,'[7]Annuity Cal'!$H$7:$BE$11,4,FALSE),(IF(AJ823&lt;=(-1),AJ823,0)))</f>
        <v>#N/A</v>
      </c>
      <c r="AK826" s="39" t="e">
        <f>IF($H823&gt;=1,($B822/HLOOKUP($H823,'[7]Annuity Cal'!$H$7:$BE$11,2,FALSE))*HLOOKUP(AK823,'[7]Annuity Cal'!$H$7:$BE$11,4,FALSE),(IF(AK823&lt;=(-1),AK823,0)))</f>
        <v>#N/A</v>
      </c>
      <c r="AL826" s="39" t="e">
        <f>IF($H823&gt;=1,($B822/HLOOKUP($H823,'[7]Annuity Cal'!$H$7:$BE$11,2,FALSE))*HLOOKUP(AL823,'[7]Annuity Cal'!$H$7:$BE$11,4,FALSE),(IF(AL823&lt;=(-1),AL823,0)))</f>
        <v>#N/A</v>
      </c>
      <c r="AM826" s="39" t="e">
        <f>IF($H823&gt;=1,($B822/HLOOKUP($H823,'[7]Annuity Cal'!$H$7:$BE$11,2,FALSE))*HLOOKUP(AM823,'[7]Annuity Cal'!$H$7:$BE$11,4,FALSE),(IF(AM823&lt;=(-1),AM823,0)))</f>
        <v>#N/A</v>
      </c>
      <c r="AN826" s="39" t="e">
        <f>IF($H823&gt;=1,($B822/HLOOKUP($H823,'[7]Annuity Cal'!$H$7:$BE$11,2,FALSE))*HLOOKUP(AN823,'[7]Annuity Cal'!$H$7:$BE$11,4,FALSE),(IF(AN823&lt;=(-1),AN823,0)))</f>
        <v>#N/A</v>
      </c>
      <c r="AO826" s="39" t="e">
        <f>IF($H823&gt;=1,($B822/HLOOKUP($H823,'[7]Annuity Cal'!$H$7:$BE$11,2,FALSE))*HLOOKUP(AO823,'[7]Annuity Cal'!$H$7:$BE$11,4,FALSE),(IF(AO823&lt;=(-1),AO823,0)))</f>
        <v>#N/A</v>
      </c>
      <c r="AP826" s="39" t="e">
        <f>IF($H823&gt;=1,($B822/HLOOKUP($H823,'[7]Annuity Cal'!$H$7:$BE$11,2,FALSE))*HLOOKUP(AP823,'[7]Annuity Cal'!$H$7:$BE$11,4,FALSE),(IF(AP823&lt;=(-1),AP823,0)))</f>
        <v>#N/A</v>
      </c>
      <c r="AQ826" s="39" t="e">
        <f>IF($H823&gt;=1,($B822/HLOOKUP($H823,'[7]Annuity Cal'!$H$7:$BE$11,2,FALSE))*HLOOKUP(AQ823,'[7]Annuity Cal'!$H$7:$BE$11,4,FALSE),(IF(AQ823&lt;=(-1),AQ823,0)))</f>
        <v>#N/A</v>
      </c>
      <c r="AR826" s="39" t="e">
        <f>IF($H823&gt;=1,($B822/HLOOKUP($H823,'[7]Annuity Cal'!$H$7:$BE$11,2,FALSE))*HLOOKUP(AR823,'[7]Annuity Cal'!$H$7:$BE$11,4,FALSE),(IF(AR823&lt;=(-1),AR823,0)))</f>
        <v>#N/A</v>
      </c>
      <c r="AS826" s="39" t="e">
        <f>IF($H823&gt;=1,($B822/HLOOKUP($H823,'[7]Annuity Cal'!$H$7:$BE$11,2,FALSE))*HLOOKUP(AS823,'[7]Annuity Cal'!$H$7:$BE$11,4,FALSE),(IF(AS823&lt;=(-1),AS823,0)))</f>
        <v>#N/A</v>
      </c>
      <c r="AT826" s="39" t="e">
        <f>IF($H823&gt;=1,($B822/HLOOKUP($H823,'[7]Annuity Cal'!$H$7:$BE$11,2,FALSE))*HLOOKUP(AT823,'[7]Annuity Cal'!$H$7:$BE$11,4,FALSE),(IF(AT823&lt;=(-1),AT823,0)))</f>
        <v>#N/A</v>
      </c>
      <c r="AU826" s="39" t="e">
        <f>IF($H823&gt;=1,($B822/HLOOKUP($H823,'[7]Annuity Cal'!$H$7:$BE$11,2,FALSE))*HLOOKUP(AU823,'[7]Annuity Cal'!$H$7:$BE$11,4,FALSE),(IF(AU823&lt;=(-1),AU823,0)))</f>
        <v>#N/A</v>
      </c>
      <c r="AV826" s="39" t="e">
        <f>IF($H823&gt;=1,($B822/HLOOKUP($H823,'[7]Annuity Cal'!$H$7:$BE$11,2,FALSE))*HLOOKUP(AV823,'[7]Annuity Cal'!$H$7:$BE$11,4,FALSE),(IF(AV823&lt;=(-1),AV823,0)))</f>
        <v>#N/A</v>
      </c>
      <c r="AW826" s="39" t="e">
        <f>IF($H823&gt;=1,($B822/HLOOKUP($H823,'[7]Annuity Cal'!$H$7:$BE$11,2,FALSE))*HLOOKUP(AW823,'[7]Annuity Cal'!$H$7:$BE$11,4,FALSE),(IF(AW823&lt;=(-1),AW823,0)))</f>
        <v>#N/A</v>
      </c>
      <c r="AX826" s="39" t="e">
        <f>IF($H823&gt;=1,($B822/HLOOKUP($H823,'[7]Annuity Cal'!$H$7:$BE$11,2,FALSE))*HLOOKUP(AX823,'[7]Annuity Cal'!$H$7:$BE$11,4,FALSE),(IF(AX823&lt;=(-1),AX823,0)))</f>
        <v>#N/A</v>
      </c>
      <c r="AY826" s="39" t="e">
        <f>IF($H823&gt;=1,($B822/HLOOKUP($H823,'[7]Annuity Cal'!$H$7:$BE$11,2,FALSE))*HLOOKUP(AY823,'[7]Annuity Cal'!$H$7:$BE$11,4,FALSE),(IF(AY823&lt;=(-1),AY823,0)))</f>
        <v>#N/A</v>
      </c>
      <c r="AZ826" s="39" t="e">
        <f>IF($H823&gt;=1,($B822/HLOOKUP($H823,'[7]Annuity Cal'!$H$7:$BE$11,2,FALSE))*HLOOKUP(AZ823,'[7]Annuity Cal'!$H$7:$BE$11,4,FALSE),(IF(AZ823&lt;=(-1),AZ823,0)))</f>
        <v>#N/A</v>
      </c>
      <c r="BA826" s="39" t="e">
        <f>IF($H823&gt;=1,($B822/HLOOKUP($H823,'[7]Annuity Cal'!$H$7:$BE$11,2,FALSE))*HLOOKUP(BA823,'[7]Annuity Cal'!$H$7:$BE$11,4,FALSE),(IF(BA823&lt;=(-1),BA823,0)))</f>
        <v>#N/A</v>
      </c>
      <c r="BB826" s="39" t="e">
        <f>IF($H823&gt;=1,($B822/HLOOKUP($H823,'[7]Annuity Cal'!$H$7:$BE$11,2,FALSE))*HLOOKUP(BB823,'[7]Annuity Cal'!$H$7:$BE$11,4,FALSE),(IF(BB823&lt;=(-1),BB823,0)))</f>
        <v>#N/A</v>
      </c>
      <c r="BC826" s="39" t="e">
        <f>IF($H823&gt;=1,($B822/HLOOKUP($H823,'[7]Annuity Cal'!$H$7:$BE$11,2,FALSE))*HLOOKUP(BC823,'[7]Annuity Cal'!$H$7:$BE$11,4,FALSE),(IF(BC823&lt;=(-1),BC823,0)))</f>
        <v>#N/A</v>
      </c>
      <c r="BD826" s="39" t="e">
        <f>IF($H823&gt;=1,($B822/HLOOKUP($H823,'[7]Annuity Cal'!$H$7:$BE$11,2,FALSE))*HLOOKUP(BD823,'[7]Annuity Cal'!$H$7:$BE$11,4,FALSE),(IF(BD823&lt;=(-1),BD823,0)))</f>
        <v>#N/A</v>
      </c>
      <c r="BE826" s="39" t="e">
        <f>IF($H823&gt;=1,($B822/HLOOKUP($H823,'[7]Annuity Cal'!$H$7:$BE$11,2,FALSE))*HLOOKUP(BE823,'[7]Annuity Cal'!$H$7:$BE$11,4,FALSE),(IF(BE823&lt;=(-1),BE823,0)))</f>
        <v>#N/A</v>
      </c>
      <c r="BF826" s="39" t="e">
        <f>IF($H823&gt;=1,($B822/HLOOKUP($H823,'[7]Annuity Cal'!$H$7:$BE$11,2,FALSE))*HLOOKUP(BF823,'[7]Annuity Cal'!$H$7:$BE$11,4,FALSE),(IF(BF823&lt;=(-1),BF823,0)))</f>
        <v>#N/A</v>
      </c>
      <c r="BG826" s="39" t="e">
        <f>IF($H823&gt;=1,($B822/HLOOKUP($H823,'[7]Annuity Cal'!$H$7:$BE$11,2,FALSE))*HLOOKUP(BG823,'[7]Annuity Cal'!$H$7:$BE$11,4,FALSE),(IF(BG823&lt;=(-1),BG823,0)))</f>
        <v>#N/A</v>
      </c>
      <c r="BH826" s="39" t="e">
        <f>IF($H823&gt;=1,($B822/HLOOKUP($H823,'[7]Annuity Cal'!$H$7:$BE$11,2,FALSE))*HLOOKUP(BH823,'[7]Annuity Cal'!$H$7:$BE$11,4,FALSE),(IF(BH823&lt;=(-1),BH823,0)))</f>
        <v>#N/A</v>
      </c>
      <c r="BI826" s="39" t="e">
        <f>IF($H823&gt;=1,($B822/HLOOKUP($H823,'[7]Annuity Cal'!$H$7:$BE$11,2,FALSE))*HLOOKUP(BI823,'[7]Annuity Cal'!$H$7:$BE$11,4,FALSE),(IF(BI823&lt;=(-1),BI823,0)))</f>
        <v>#N/A</v>
      </c>
      <c r="BJ826" s="39" t="e">
        <f>IF($H823&gt;=1,($B822/HLOOKUP($H823,'[7]Annuity Cal'!$H$7:$BE$11,2,FALSE))*HLOOKUP(BJ823,'[7]Annuity Cal'!$H$7:$BE$11,4,FALSE),(IF(BJ823&lt;=(-1),BJ823,0)))</f>
        <v>#N/A</v>
      </c>
      <c r="BK826" s="39" t="e">
        <f>IF($H823&gt;=1,($B822/HLOOKUP($H823,'[7]Annuity Cal'!$H$7:$BE$11,2,FALSE))*HLOOKUP(BK823,'[7]Annuity Cal'!$H$7:$BE$11,4,FALSE),(IF(BK823&lt;=(-1),BK823,0)))</f>
        <v>#N/A</v>
      </c>
      <c r="BL826" s="39" t="e">
        <f>IF($H823&gt;=1,($B822/HLOOKUP($H823,'[7]Annuity Cal'!$H$7:$BE$11,2,FALSE))*HLOOKUP(BL823,'[7]Annuity Cal'!$H$7:$BE$11,4,FALSE),(IF(BL823&lt;=(-1),BL823,0)))</f>
        <v>#N/A</v>
      </c>
      <c r="BM826" s="39" t="e">
        <f>IF($H823&gt;=1,($B822/HLOOKUP($H823,'[7]Annuity Cal'!$H$7:$BE$11,2,FALSE))*HLOOKUP(BM823,'[7]Annuity Cal'!$H$7:$BE$11,4,FALSE),(IF(BM823&lt;=(-1),BM823,0)))</f>
        <v>#N/A</v>
      </c>
      <c r="BN826" s="39" t="e">
        <f>IF($H823&gt;=1,($B822/HLOOKUP($H823,'[7]Annuity Cal'!$H$7:$BE$11,2,FALSE))*HLOOKUP(BN823,'[7]Annuity Cal'!$H$7:$BE$11,4,FALSE),(IF(BN823&lt;=(-1),BN823,0)))</f>
        <v>#N/A</v>
      </c>
      <c r="BO826" s="35" t="e">
        <f>IF($H823&gt;=1,($B822/HLOOKUP($H823,'[7]Annuity Cal'!$H$7:$BE$11,2,FALSE))*HLOOKUP(BO823,'[7]Annuity Cal'!$H$7:$BE$11,4,FALSE),(IF(BO823&lt;=(-1),BO823,0)))</f>
        <v>#N/A</v>
      </c>
      <c r="BP826" s="35" t="e">
        <f>IF($H823&gt;=1,($B822/HLOOKUP($H823,'[7]Annuity Cal'!$H$7:$BE$11,2,FALSE))*HLOOKUP(BP823,'[7]Annuity Cal'!$H$7:$BE$11,4,FALSE),(IF(BP823&lt;=(-1),BP823,0)))</f>
        <v>#N/A</v>
      </c>
      <c r="BQ826" s="35" t="e">
        <f>IF($H823&gt;=1,($B822/HLOOKUP($H823,'[7]Annuity Cal'!$H$7:$BE$11,2,FALSE))*HLOOKUP(BQ823,'[7]Annuity Cal'!$H$7:$BE$11,4,FALSE),(IF(BQ823&lt;=(-1),BQ823,0)))</f>
        <v>#N/A</v>
      </c>
      <c r="BR826" s="35" t="e">
        <f>IF($H823&gt;=1,($B822/HLOOKUP($H823,'[7]Annuity Cal'!$H$7:$BE$11,2,FALSE))*HLOOKUP(BR823,'[7]Annuity Cal'!$H$7:$BE$11,4,FALSE),(IF(BR823&lt;=(-1),BR823,0)))</f>
        <v>#N/A</v>
      </c>
    </row>
    <row r="827" spans="1:70">
      <c r="C827" s="35" t="s">
        <v>2</v>
      </c>
      <c r="D827" s="39"/>
      <c r="E827" s="39"/>
      <c r="F827" s="39"/>
      <c r="G827" s="39"/>
      <c r="H827" s="39">
        <f>IF($H823&gt;=1,($B822/HLOOKUP($H823,'[7]Annuity Cal'!$H$7:$BE$11,2,FALSE))*HLOOKUP(H823,'[7]Annuity Cal'!$H$7:$BE$11,5,FALSE),(IF(H823&lt;=(-1),H823,0)))</f>
        <v>456526.32090779394</v>
      </c>
      <c r="I827" s="39">
        <f>IF($H823&gt;=1,($B822/HLOOKUP($H823,'[7]Annuity Cal'!$H$7:$BE$11,2,FALSE))*HLOOKUP(I823,'[7]Annuity Cal'!$H$7:$BE$11,5,FALSE),(IF(I823&lt;=(-1),I823,0)))</f>
        <v>456526.32090779394</v>
      </c>
      <c r="J827" s="39">
        <f>IF($H823&gt;=1,($B822/HLOOKUP($H823,'[7]Annuity Cal'!$H$7:$BE$11,2,FALSE))*HLOOKUP(J823,'[7]Annuity Cal'!$H$7:$BE$11,5,FALSE),(IF(J823&lt;=(-1),J823,0)))</f>
        <v>456526.32090779394</v>
      </c>
      <c r="K827" s="39">
        <f>IF($H823&gt;=1,($B822/HLOOKUP($H823,'[7]Annuity Cal'!$H$7:$BE$11,2,FALSE))*HLOOKUP(K823,'[7]Annuity Cal'!$H$7:$BE$11,5,FALSE),(IF(K823&lt;=(-1),K823,0)))</f>
        <v>456526.32090779394</v>
      </c>
      <c r="L827" s="39">
        <f>IF($H823&gt;=1,($B822/HLOOKUP($H823,'[7]Annuity Cal'!$H$7:$BE$11,2,FALSE))*HLOOKUP(L823,'[7]Annuity Cal'!$H$7:$BE$11,5,FALSE),(IF(L823&lt;=(-1),L823,0)))</f>
        <v>456526.32090779394</v>
      </c>
      <c r="M827" s="39">
        <f>IF($H823&gt;=1,($B822/HLOOKUP($H823,'[7]Annuity Cal'!$H$7:$BE$11,2,FALSE))*HLOOKUP(M823,'[7]Annuity Cal'!$H$7:$BE$11,5,FALSE),(IF(M823&lt;=(-1),M823,0)))</f>
        <v>456526.32090779394</v>
      </c>
      <c r="N827" s="39">
        <f>IF($H823&gt;=1,($B822/HLOOKUP($H823,'[7]Annuity Cal'!$H$7:$BE$11,2,FALSE))*HLOOKUP(N823,'[7]Annuity Cal'!$H$7:$BE$11,5,FALSE),(IF(N823&lt;=(-1),N823,0)))</f>
        <v>456526.32090779394</v>
      </c>
      <c r="O827" s="39">
        <f>IF($H823&gt;=1,($B822/HLOOKUP($H823,'[7]Annuity Cal'!$H$7:$BE$11,2,FALSE))*HLOOKUP(O823,'[7]Annuity Cal'!$H$7:$BE$11,5,FALSE),(IF(O823&lt;=(-1),O823,0)))</f>
        <v>456526.32090779394</v>
      </c>
      <c r="P827" s="39">
        <f>IF($H823&gt;=1,($B822/HLOOKUP($H823,'[7]Annuity Cal'!$H$7:$BE$11,2,FALSE))*HLOOKUP(P823,'[7]Annuity Cal'!$H$7:$BE$11,5,FALSE),(IF(P823&lt;=(-1),P823,0)))</f>
        <v>456526.32090779394</v>
      </c>
      <c r="Q827" s="39">
        <f>IF($H823&gt;=1,($B822/HLOOKUP($H823,'[7]Annuity Cal'!$H$7:$BE$11,2,FALSE))*HLOOKUP(Q823,'[7]Annuity Cal'!$H$7:$BE$11,5,FALSE),(IF(Q823&lt;=(-1),Q823,0)))</f>
        <v>456526.32090779394</v>
      </c>
      <c r="R827" s="39">
        <f>IF($H823&gt;=1,($B822/HLOOKUP($H823,'[7]Annuity Cal'!$H$7:$BE$11,2,FALSE))*HLOOKUP(R823,'[7]Annuity Cal'!$H$7:$BE$11,5,FALSE),(IF(R823&lt;=(-1),R823,0)))</f>
        <v>456526.32090779394</v>
      </c>
      <c r="S827" s="39">
        <f>IF($H823&gt;=1,($B822/HLOOKUP($H823,'[7]Annuity Cal'!$H$7:$BE$11,2,FALSE))*HLOOKUP(S823,'[7]Annuity Cal'!$H$7:$BE$11,5,FALSE),(IF(S823&lt;=(-1),S823,0)))</f>
        <v>456526.32090779394</v>
      </c>
      <c r="T827" s="39">
        <f>IF($H823&gt;=1,($B822/HLOOKUP($H823,'[7]Annuity Cal'!$H$7:$BE$11,2,FALSE))*HLOOKUP(T823,'[7]Annuity Cal'!$H$7:$BE$11,5,FALSE),(IF(T823&lt;=(-1),T823,0)))</f>
        <v>456526.32090779394</v>
      </c>
      <c r="U827" s="39">
        <f>IF($H823&gt;=1,($B822/HLOOKUP($H823,'[7]Annuity Cal'!$H$7:$BE$11,2,FALSE))*HLOOKUP(U823,'[7]Annuity Cal'!$H$7:$BE$11,5,FALSE),(IF(U823&lt;=(-1),U823,0)))</f>
        <v>456526.32090779394</v>
      </c>
      <c r="V827" s="39">
        <f>IF($H823&gt;=1,($B822/HLOOKUP($H823,'[7]Annuity Cal'!$H$7:$BE$11,2,FALSE))*HLOOKUP(V823,'[7]Annuity Cal'!$H$7:$BE$11,5,FALSE),(IF(V823&lt;=(-1),V823,0)))</f>
        <v>456526.32090779394</v>
      </c>
      <c r="W827" s="39">
        <f>IF($H823&gt;=1,($B822/HLOOKUP($H823,'[7]Annuity Cal'!$H$7:$BE$11,2,FALSE))*HLOOKUP(W823,'[7]Annuity Cal'!$H$7:$BE$11,5,FALSE),(IF(W823&lt;=(-1),W823,0)))</f>
        <v>456526.32090779394</v>
      </c>
      <c r="X827" s="39">
        <f>IF($H823&gt;=1,($B822/HLOOKUP($H823,'[7]Annuity Cal'!$H$7:$BE$11,2,FALSE))*HLOOKUP(X823,'[7]Annuity Cal'!$H$7:$BE$11,5,FALSE),(IF(X823&lt;=(-1),X823,0)))</f>
        <v>456526.32090779394</v>
      </c>
      <c r="Y827" s="39">
        <f>IF($H823&gt;=1,($B822/HLOOKUP($H823,'[7]Annuity Cal'!$H$7:$BE$11,2,FALSE))*HLOOKUP(Y823,'[7]Annuity Cal'!$H$7:$BE$11,5,FALSE),(IF(Y823&lt;=(-1),Y823,0)))</f>
        <v>456526.32090779394</v>
      </c>
      <c r="Z827" s="39">
        <f>IF($H823&gt;=1,($B822/HLOOKUP($H823,'[7]Annuity Cal'!$H$7:$BE$11,2,FALSE))*HLOOKUP(Z823,'[7]Annuity Cal'!$H$7:$BE$11,5,FALSE),(IF(Z823&lt;=(-1),Z823,0)))</f>
        <v>456526.32090779394</v>
      </c>
      <c r="AA827" s="39">
        <f>IF($H823&gt;=1,($B822/HLOOKUP($H823,'[7]Annuity Cal'!$H$7:$BE$11,2,FALSE))*HLOOKUP(AA823,'[7]Annuity Cal'!$H$7:$BE$11,5,FALSE),(IF(AA823&lt;=(-1),AA823,0)))</f>
        <v>456526.32090779394</v>
      </c>
      <c r="AB827" s="39">
        <f>IF($H823&gt;=1,($B822/HLOOKUP($H823,'[7]Annuity Cal'!$H$7:$BE$11,2,FALSE))*HLOOKUP(AB823,'[7]Annuity Cal'!$H$7:$BE$11,5,FALSE),(IF(AB823&lt;=(-1),AB823,0)))</f>
        <v>456526.32090779394</v>
      </c>
      <c r="AC827" s="39">
        <f>IF($H823&gt;=1,($B822/HLOOKUP($H823,'[7]Annuity Cal'!$H$7:$BE$11,2,FALSE))*HLOOKUP(AC823,'[7]Annuity Cal'!$H$7:$BE$11,5,FALSE),(IF(AC823&lt;=(-1),AC823,0)))</f>
        <v>456526.32090779394</v>
      </c>
      <c r="AD827" s="39">
        <f>IF($H823&gt;=1,($B822/HLOOKUP($H823,'[7]Annuity Cal'!$H$7:$BE$11,2,FALSE))*HLOOKUP(AD823,'[7]Annuity Cal'!$H$7:$BE$11,5,FALSE),(IF(AD823&lt;=(-1),AD823,0)))</f>
        <v>456526.32090779394</v>
      </c>
      <c r="AE827" s="39">
        <f>IF($H823&gt;=1,($B822/HLOOKUP($H823,'[7]Annuity Cal'!$H$7:$BE$11,2,FALSE))*HLOOKUP(AE823,'[7]Annuity Cal'!$H$7:$BE$11,5,FALSE),(IF(AE823&lt;=(-1),AE823,0)))</f>
        <v>456526.32090779394</v>
      </c>
      <c r="AF827" s="39">
        <f>IF($H823&gt;=1,($B822/HLOOKUP($H823,'[7]Annuity Cal'!$H$7:$BE$11,2,FALSE))*HLOOKUP(AF823,'[7]Annuity Cal'!$H$7:$BE$11,5,FALSE),(IF(AF823&lt;=(-1),AF823,0)))</f>
        <v>456526.32090779394</v>
      </c>
      <c r="AG827" s="39" t="e">
        <f>IF($H823&gt;=1,($B822/HLOOKUP($H823,'[7]Annuity Cal'!$H$7:$BE$11,2,FALSE))*HLOOKUP(AG823,'[7]Annuity Cal'!$H$7:$BE$11,5,FALSE),(IF(AG823&lt;=(-1),AG823,0)))</f>
        <v>#N/A</v>
      </c>
      <c r="AH827" s="39" t="e">
        <f>IF($H823&gt;=1,($B822/HLOOKUP($H823,'[7]Annuity Cal'!$H$7:$BE$11,2,FALSE))*HLOOKUP(AH823,'[7]Annuity Cal'!$H$7:$BE$11,5,FALSE),(IF(AH823&lt;=(-1),AH823,0)))</f>
        <v>#N/A</v>
      </c>
      <c r="AI827" s="39" t="e">
        <f>IF($H823&gt;=1,($B822/HLOOKUP($H823,'[7]Annuity Cal'!$H$7:$BE$11,2,FALSE))*HLOOKUP(AI823,'[7]Annuity Cal'!$H$7:$BE$11,5,FALSE),(IF(AI823&lt;=(-1),AI823,0)))</f>
        <v>#N/A</v>
      </c>
      <c r="AJ827" s="39" t="e">
        <f>IF($H823&gt;=1,($B822/HLOOKUP($H823,'[7]Annuity Cal'!$H$7:$BE$11,2,FALSE))*HLOOKUP(AJ823,'[7]Annuity Cal'!$H$7:$BE$11,5,FALSE),(IF(AJ823&lt;=(-1),AJ823,0)))</f>
        <v>#N/A</v>
      </c>
      <c r="AK827" s="39" t="e">
        <f>IF($H823&gt;=1,($B822/HLOOKUP($H823,'[7]Annuity Cal'!$H$7:$BE$11,2,FALSE))*HLOOKUP(AK823,'[7]Annuity Cal'!$H$7:$BE$11,5,FALSE),(IF(AK823&lt;=(-1),AK823,0)))</f>
        <v>#N/A</v>
      </c>
      <c r="AL827" s="39" t="e">
        <f>IF($H823&gt;=1,($B822/HLOOKUP($H823,'[7]Annuity Cal'!$H$7:$BE$11,2,FALSE))*HLOOKUP(AL823,'[7]Annuity Cal'!$H$7:$BE$11,5,FALSE),(IF(AL823&lt;=(-1),AL823,0)))</f>
        <v>#N/A</v>
      </c>
      <c r="AM827" s="39" t="e">
        <f>IF($H823&gt;=1,($B822/HLOOKUP($H823,'[7]Annuity Cal'!$H$7:$BE$11,2,FALSE))*HLOOKUP(AM823,'[7]Annuity Cal'!$H$7:$BE$11,5,FALSE),(IF(AM823&lt;=(-1),AM823,0)))</f>
        <v>#N/A</v>
      </c>
      <c r="AN827" s="39" t="e">
        <f>IF($H823&gt;=1,($B822/HLOOKUP($H823,'[7]Annuity Cal'!$H$7:$BE$11,2,FALSE))*HLOOKUP(AN823,'[7]Annuity Cal'!$H$7:$BE$11,5,FALSE),(IF(AN823&lt;=(-1),AN823,0)))</f>
        <v>#N/A</v>
      </c>
      <c r="AO827" s="39" t="e">
        <f>IF($H823&gt;=1,($B822/HLOOKUP($H823,'[7]Annuity Cal'!$H$7:$BE$11,2,FALSE))*HLOOKUP(AO823,'[7]Annuity Cal'!$H$7:$BE$11,5,FALSE),(IF(AO823&lt;=(-1),AO823,0)))</f>
        <v>#N/A</v>
      </c>
      <c r="AP827" s="39" t="e">
        <f>IF($H823&gt;=1,($B822/HLOOKUP($H823,'[7]Annuity Cal'!$H$7:$BE$11,2,FALSE))*HLOOKUP(AP823,'[7]Annuity Cal'!$H$7:$BE$11,5,FALSE),(IF(AP823&lt;=(-1),AP823,0)))</f>
        <v>#N/A</v>
      </c>
      <c r="AQ827" s="39" t="e">
        <f>IF($H823&gt;=1,($B822/HLOOKUP($H823,'[7]Annuity Cal'!$H$7:$BE$11,2,FALSE))*HLOOKUP(AQ823,'[7]Annuity Cal'!$H$7:$BE$11,5,FALSE),(IF(AQ823&lt;=(-1),AQ823,0)))</f>
        <v>#N/A</v>
      </c>
      <c r="AR827" s="39" t="e">
        <f>IF($H823&gt;=1,($B822/HLOOKUP($H823,'[7]Annuity Cal'!$H$7:$BE$11,2,FALSE))*HLOOKUP(AR823,'[7]Annuity Cal'!$H$7:$BE$11,5,FALSE),(IF(AR823&lt;=(-1),AR823,0)))</f>
        <v>#N/A</v>
      </c>
      <c r="AS827" s="39" t="e">
        <f>IF($H823&gt;=1,($B822/HLOOKUP($H823,'[7]Annuity Cal'!$H$7:$BE$11,2,FALSE))*HLOOKUP(AS823,'[7]Annuity Cal'!$H$7:$BE$11,5,FALSE),(IF(AS823&lt;=(-1),AS823,0)))</f>
        <v>#N/A</v>
      </c>
      <c r="AT827" s="39" t="e">
        <f>IF($H823&gt;=1,($B822/HLOOKUP($H823,'[7]Annuity Cal'!$H$7:$BE$11,2,FALSE))*HLOOKUP(AT823,'[7]Annuity Cal'!$H$7:$BE$11,5,FALSE),(IF(AT823&lt;=(-1),AT823,0)))</f>
        <v>#N/A</v>
      </c>
      <c r="AU827" s="39" t="e">
        <f>IF($H823&gt;=1,($B822/HLOOKUP($H823,'[7]Annuity Cal'!$H$7:$BE$11,2,FALSE))*HLOOKUP(AU823,'[7]Annuity Cal'!$H$7:$BE$11,5,FALSE),(IF(AU823&lt;=(-1),AU823,0)))</f>
        <v>#N/A</v>
      </c>
      <c r="AV827" s="39" t="e">
        <f>IF($H823&gt;=1,($B822/HLOOKUP($H823,'[7]Annuity Cal'!$H$7:$BE$11,2,FALSE))*HLOOKUP(AV823,'[7]Annuity Cal'!$H$7:$BE$11,5,FALSE),(IF(AV823&lt;=(-1),AV823,0)))</f>
        <v>#N/A</v>
      </c>
      <c r="AW827" s="39" t="e">
        <f>IF($H823&gt;=1,($B822/HLOOKUP($H823,'[7]Annuity Cal'!$H$7:$BE$11,2,FALSE))*HLOOKUP(AW823,'[7]Annuity Cal'!$H$7:$BE$11,5,FALSE),(IF(AW823&lt;=(-1),AW823,0)))</f>
        <v>#N/A</v>
      </c>
      <c r="AX827" s="39" t="e">
        <f>IF($H823&gt;=1,($B822/HLOOKUP($H823,'[7]Annuity Cal'!$H$7:$BE$11,2,FALSE))*HLOOKUP(AX823,'[7]Annuity Cal'!$H$7:$BE$11,5,FALSE),(IF(AX823&lt;=(-1),AX823,0)))</f>
        <v>#N/A</v>
      </c>
      <c r="AY827" s="39" t="e">
        <f>IF($H823&gt;=1,($B822/HLOOKUP($H823,'[7]Annuity Cal'!$H$7:$BE$11,2,FALSE))*HLOOKUP(AY823,'[7]Annuity Cal'!$H$7:$BE$11,5,FALSE),(IF(AY823&lt;=(-1),AY823,0)))</f>
        <v>#N/A</v>
      </c>
      <c r="AZ827" s="39" t="e">
        <f>IF($H823&gt;=1,($B822/HLOOKUP($H823,'[7]Annuity Cal'!$H$7:$BE$11,2,FALSE))*HLOOKUP(AZ823,'[7]Annuity Cal'!$H$7:$BE$11,5,FALSE),(IF(AZ823&lt;=(-1),AZ823,0)))</f>
        <v>#N/A</v>
      </c>
      <c r="BA827" s="39" t="e">
        <f>IF($H823&gt;=1,($B822/HLOOKUP($H823,'[7]Annuity Cal'!$H$7:$BE$11,2,FALSE))*HLOOKUP(BA823,'[7]Annuity Cal'!$H$7:$BE$11,5,FALSE),(IF(BA823&lt;=(-1),BA823,0)))</f>
        <v>#N/A</v>
      </c>
      <c r="BB827" s="39" t="e">
        <f>IF($H823&gt;=1,($B822/HLOOKUP($H823,'[7]Annuity Cal'!$H$7:$BE$11,2,FALSE))*HLOOKUP(BB823,'[7]Annuity Cal'!$H$7:$BE$11,5,FALSE),(IF(BB823&lt;=(-1),BB823,0)))</f>
        <v>#N/A</v>
      </c>
      <c r="BC827" s="39" t="e">
        <f>IF($H823&gt;=1,($B822/HLOOKUP($H823,'[7]Annuity Cal'!$H$7:$BE$11,2,FALSE))*HLOOKUP(BC823,'[7]Annuity Cal'!$H$7:$BE$11,5,FALSE),(IF(BC823&lt;=(-1),BC823,0)))</f>
        <v>#N/A</v>
      </c>
      <c r="BD827" s="39" t="e">
        <f>IF($H823&gt;=1,($B822/HLOOKUP($H823,'[7]Annuity Cal'!$H$7:$BE$11,2,FALSE))*HLOOKUP(BD823,'[7]Annuity Cal'!$H$7:$BE$11,5,FALSE),(IF(BD823&lt;=(-1),BD823,0)))</f>
        <v>#N/A</v>
      </c>
      <c r="BE827" s="39" t="e">
        <f>IF($H823&gt;=1,($B822/HLOOKUP($H823,'[7]Annuity Cal'!$H$7:$BE$11,2,FALSE))*HLOOKUP(BE823,'[7]Annuity Cal'!$H$7:$BE$11,5,FALSE),(IF(BE823&lt;=(-1),BE823,0)))</f>
        <v>#N/A</v>
      </c>
      <c r="BF827" s="39" t="e">
        <f>IF($H823&gt;=1,($B822/HLOOKUP($H823,'[7]Annuity Cal'!$H$7:$BE$11,2,FALSE))*HLOOKUP(BF823,'[7]Annuity Cal'!$H$7:$BE$11,5,FALSE),(IF(BF823&lt;=(-1),BF823,0)))</f>
        <v>#N/A</v>
      </c>
      <c r="BG827" s="39" t="e">
        <f>IF($H823&gt;=1,($B822/HLOOKUP($H823,'[7]Annuity Cal'!$H$7:$BE$11,2,FALSE))*HLOOKUP(BG823,'[7]Annuity Cal'!$H$7:$BE$11,5,FALSE),(IF(BG823&lt;=(-1),BG823,0)))</f>
        <v>#N/A</v>
      </c>
      <c r="BH827" s="39" t="e">
        <f>IF($H823&gt;=1,($B822/HLOOKUP($H823,'[7]Annuity Cal'!$H$7:$BE$11,2,FALSE))*HLOOKUP(BH823,'[7]Annuity Cal'!$H$7:$BE$11,5,FALSE),(IF(BH823&lt;=(-1),BH823,0)))</f>
        <v>#N/A</v>
      </c>
      <c r="BI827" s="39" t="e">
        <f>IF($H823&gt;=1,($B822/HLOOKUP($H823,'[7]Annuity Cal'!$H$7:$BE$11,2,FALSE))*HLOOKUP(BI823,'[7]Annuity Cal'!$H$7:$BE$11,5,FALSE),(IF(BI823&lt;=(-1),BI823,0)))</f>
        <v>#N/A</v>
      </c>
      <c r="BJ827" s="39" t="e">
        <f>IF($H823&gt;=1,($B822/HLOOKUP($H823,'[7]Annuity Cal'!$H$7:$BE$11,2,FALSE))*HLOOKUP(BJ823,'[7]Annuity Cal'!$H$7:$BE$11,5,FALSE),(IF(BJ823&lt;=(-1),BJ823,0)))</f>
        <v>#N/A</v>
      </c>
      <c r="BK827" s="39" t="e">
        <f>IF($H823&gt;=1,($B822/HLOOKUP($H823,'[7]Annuity Cal'!$H$7:$BE$11,2,FALSE))*HLOOKUP(BK823,'[7]Annuity Cal'!$H$7:$BE$11,5,FALSE),(IF(BK823&lt;=(-1),BK823,0)))</f>
        <v>#N/A</v>
      </c>
      <c r="BL827" s="39" t="e">
        <f>IF($H823&gt;=1,($B822/HLOOKUP($H823,'[7]Annuity Cal'!$H$7:$BE$11,2,FALSE))*HLOOKUP(BL823,'[7]Annuity Cal'!$H$7:$BE$11,5,FALSE),(IF(BL823&lt;=(-1),BL823,0)))</f>
        <v>#N/A</v>
      </c>
      <c r="BM827" s="39" t="e">
        <f>IF($H823&gt;=1,($B822/HLOOKUP($H823,'[7]Annuity Cal'!$H$7:$BE$11,2,FALSE))*HLOOKUP(BM823,'[7]Annuity Cal'!$H$7:$BE$11,5,FALSE),(IF(BM823&lt;=(-1),BM823,0)))</f>
        <v>#N/A</v>
      </c>
      <c r="BN827" s="39" t="e">
        <f>IF($H823&gt;=1,($B822/HLOOKUP($H823,'[7]Annuity Cal'!$H$7:$BE$11,2,FALSE))*HLOOKUP(BN823,'[7]Annuity Cal'!$H$7:$BE$11,5,FALSE),(IF(BN823&lt;=(-1),BN823,0)))</f>
        <v>#N/A</v>
      </c>
      <c r="BO827" s="35" t="e">
        <f>IF($H823&gt;=1,($B822/HLOOKUP($H823,'[7]Annuity Cal'!$H$7:$BE$11,2,FALSE))*HLOOKUP(BO823,'[7]Annuity Cal'!$H$7:$BE$11,5,FALSE),(IF(BO823&lt;=(-1),BO823,0)))</f>
        <v>#N/A</v>
      </c>
      <c r="BP827" s="35" t="e">
        <f>IF($H823&gt;=1,($B822/HLOOKUP($H823,'[7]Annuity Cal'!$H$7:$BE$11,2,FALSE))*HLOOKUP(BP823,'[7]Annuity Cal'!$H$7:$BE$11,5,FALSE),(IF(BP823&lt;=(-1),BP823,0)))</f>
        <v>#N/A</v>
      </c>
      <c r="BQ827" s="35" t="e">
        <f>IF($H823&gt;=1,($B822/HLOOKUP($H823,'[7]Annuity Cal'!$H$7:$BE$11,2,FALSE))*HLOOKUP(BQ823,'[7]Annuity Cal'!$H$7:$BE$11,5,FALSE),(IF(BQ823&lt;=(-1),BQ823,0)))</f>
        <v>#N/A</v>
      </c>
      <c r="BR827" s="35" t="e">
        <f>IF($H823&gt;=1,($B822/HLOOKUP($H823,'[7]Annuity Cal'!$H$7:$BE$11,2,FALSE))*HLOOKUP(BR823,'[7]Annuity Cal'!$H$7:$BE$11,5,FALSE),(IF(BR823&lt;=(-1),BR823,0)))</f>
        <v>#N/A</v>
      </c>
    </row>
    <row r="828" spans="1:70">
      <c r="D828" s="39"/>
      <c r="E828" s="39"/>
      <c r="F828" s="39"/>
      <c r="G828" s="39"/>
      <c r="H828" s="39">
        <f>H824-H825</f>
        <v>6013873.4533802308</v>
      </c>
      <c r="I828" s="39">
        <f t="shared" ref="I828:BR828" si="376">I824-I825</f>
        <v>5892086.0137060322</v>
      </c>
      <c r="J828" s="39">
        <f t="shared" si="376"/>
        <v>5763252.3007363975</v>
      </c>
      <c r="K828" s="39">
        <f t="shared" si="376"/>
        <v>5626964.6372306626</v>
      </c>
      <c r="L828" s="39">
        <f t="shared" si="376"/>
        <v>5482791.7589078099</v>
      </c>
      <c r="M828" s="39">
        <f t="shared" si="376"/>
        <v>5330277.4497677069</v>
      </c>
      <c r="N828" s="39">
        <f t="shared" si="376"/>
        <v>5168939.0984559264</v>
      </c>
      <c r="O828" s="39">
        <f t="shared" si="376"/>
        <v>4998266.1711039636</v>
      </c>
      <c r="P828" s="39">
        <f t="shared" si="376"/>
        <v>4817718.5958123524</v>
      </c>
      <c r="Q828" s="39">
        <f t="shared" si="376"/>
        <v>4626725.0536645828</v>
      </c>
      <c r="R828" s="39">
        <f t="shared" si="376"/>
        <v>4424681.1708639786</v>
      </c>
      <c r="S828" s="39">
        <f t="shared" si="376"/>
        <v>4210947.6062727682</v>
      </c>
      <c r="T828" s="39">
        <f t="shared" si="376"/>
        <v>3984848.0283016376</v>
      </c>
      <c r="U828" s="39">
        <f t="shared" si="376"/>
        <v>3745666.9747478915</v>
      </c>
      <c r="V828" s="39">
        <f t="shared" si="376"/>
        <v>3492647.5888099642</v>
      </c>
      <c r="W828" s="39">
        <f t="shared" si="376"/>
        <v>3224989.2241141996</v>
      </c>
      <c r="X828" s="39">
        <f t="shared" si="376"/>
        <v>2941844.9111753232</v>
      </c>
      <c r="Y828" s="39">
        <f t="shared" si="376"/>
        <v>2642318.6772735547</v>
      </c>
      <c r="Z828" s="39">
        <f t="shared" si="376"/>
        <v>2325462.7112674695</v>
      </c>
      <c r="AA828" s="39">
        <f t="shared" si="376"/>
        <v>1990274.364371032</v>
      </c>
      <c r="AB828" s="39">
        <f t="shared" si="376"/>
        <v>1635692.9774041579</v>
      </c>
      <c r="AC828" s="39">
        <f t="shared" si="376"/>
        <v>1260596.5244770574</v>
      </c>
      <c r="AD828" s="39">
        <f t="shared" si="376"/>
        <v>863798.06248774612</v>
      </c>
      <c r="AE828" s="39">
        <f t="shared" si="376"/>
        <v>444041.97519762471</v>
      </c>
      <c r="AF828" s="39">
        <f t="shared" si="376"/>
        <v>3.3760443329811096E-9</v>
      </c>
      <c r="AG828" s="39" t="e">
        <f t="shared" si="376"/>
        <v>#N/A</v>
      </c>
      <c r="AH828" s="39" t="e">
        <f t="shared" si="376"/>
        <v>#N/A</v>
      </c>
      <c r="AI828" s="39" t="e">
        <f t="shared" si="376"/>
        <v>#N/A</v>
      </c>
      <c r="AJ828" s="39" t="e">
        <f t="shared" si="376"/>
        <v>#N/A</v>
      </c>
      <c r="AK828" s="39" t="e">
        <f t="shared" si="376"/>
        <v>#N/A</v>
      </c>
      <c r="AL828" s="39" t="e">
        <f t="shared" si="376"/>
        <v>#N/A</v>
      </c>
      <c r="AM828" s="39" t="e">
        <f t="shared" si="376"/>
        <v>#N/A</v>
      </c>
      <c r="AN828" s="39" t="e">
        <f t="shared" si="376"/>
        <v>#N/A</v>
      </c>
      <c r="AO828" s="39" t="e">
        <f t="shared" si="376"/>
        <v>#N/A</v>
      </c>
      <c r="AP828" s="39" t="e">
        <f t="shared" si="376"/>
        <v>#N/A</v>
      </c>
      <c r="AQ828" s="39" t="e">
        <f t="shared" si="376"/>
        <v>#N/A</v>
      </c>
      <c r="AR828" s="39" t="e">
        <f t="shared" si="376"/>
        <v>#N/A</v>
      </c>
      <c r="AS828" s="39" t="e">
        <f t="shared" si="376"/>
        <v>#N/A</v>
      </c>
      <c r="AT828" s="39" t="e">
        <f t="shared" si="376"/>
        <v>#N/A</v>
      </c>
      <c r="AU828" s="39" t="e">
        <f t="shared" si="376"/>
        <v>#N/A</v>
      </c>
      <c r="AV828" s="39" t="e">
        <f t="shared" si="376"/>
        <v>#N/A</v>
      </c>
      <c r="AW828" s="39" t="e">
        <f t="shared" si="376"/>
        <v>#N/A</v>
      </c>
      <c r="AX828" s="39" t="e">
        <f t="shared" si="376"/>
        <v>#N/A</v>
      </c>
      <c r="AY828" s="39" t="e">
        <f t="shared" si="376"/>
        <v>#N/A</v>
      </c>
      <c r="AZ828" s="39" t="e">
        <f t="shared" si="376"/>
        <v>#N/A</v>
      </c>
      <c r="BA828" s="39" t="e">
        <f t="shared" si="376"/>
        <v>#N/A</v>
      </c>
      <c r="BB828" s="39" t="e">
        <f t="shared" si="376"/>
        <v>#N/A</v>
      </c>
      <c r="BC828" s="39" t="e">
        <f t="shared" si="376"/>
        <v>#N/A</v>
      </c>
      <c r="BD828" s="39" t="e">
        <f t="shared" si="376"/>
        <v>#N/A</v>
      </c>
      <c r="BE828" s="39" t="e">
        <f t="shared" si="376"/>
        <v>#N/A</v>
      </c>
      <c r="BF828" s="39" t="e">
        <f t="shared" si="376"/>
        <v>#N/A</v>
      </c>
      <c r="BG828" s="39" t="e">
        <f t="shared" si="376"/>
        <v>#N/A</v>
      </c>
      <c r="BH828" s="39" t="e">
        <f t="shared" si="376"/>
        <v>#N/A</v>
      </c>
      <c r="BI828" s="39" t="e">
        <f t="shared" si="376"/>
        <v>#N/A</v>
      </c>
      <c r="BJ828" s="39" t="e">
        <f t="shared" si="376"/>
        <v>#N/A</v>
      </c>
      <c r="BK828" s="39" t="e">
        <f t="shared" si="376"/>
        <v>#N/A</v>
      </c>
      <c r="BL828" s="39" t="e">
        <f t="shared" si="376"/>
        <v>#N/A</v>
      </c>
      <c r="BM828" s="39" t="e">
        <f t="shared" si="376"/>
        <v>#N/A</v>
      </c>
      <c r="BN828" s="39" t="e">
        <f t="shared" si="376"/>
        <v>#N/A</v>
      </c>
      <c r="BO828" s="35" t="e">
        <f t="shared" si="376"/>
        <v>#N/A</v>
      </c>
      <c r="BP828" s="35" t="e">
        <f t="shared" si="376"/>
        <v>#N/A</v>
      </c>
      <c r="BQ828" s="35" t="e">
        <f t="shared" si="376"/>
        <v>#N/A</v>
      </c>
      <c r="BR828" s="35" t="e">
        <f t="shared" si="376"/>
        <v>#N/A</v>
      </c>
    </row>
    <row r="830" spans="1:70">
      <c r="A830" s="35" t="s">
        <v>26</v>
      </c>
    </row>
    <row r="831" spans="1:70">
      <c r="A831" s="35" t="s">
        <v>17</v>
      </c>
      <c r="B831" s="39">
        <f>IF([7]Input!G114="y",[7]Input!H114,0)</f>
        <v>7945000</v>
      </c>
      <c r="C831" s="45"/>
      <c r="D831" s="35">
        <v>2015</v>
      </c>
      <c r="E831" s="35">
        <v>2016</v>
      </c>
      <c r="F831" s="35">
        <v>2017</v>
      </c>
      <c r="G831" s="35">
        <v>2018</v>
      </c>
      <c r="H831" s="35">
        <v>2019</v>
      </c>
      <c r="I831" s="35">
        <v>2020</v>
      </c>
      <c r="J831" s="35">
        <v>2021</v>
      </c>
      <c r="K831" s="35">
        <v>2022</v>
      </c>
      <c r="L831" s="35">
        <v>2023</v>
      </c>
      <c r="M831" s="35">
        <v>2024</v>
      </c>
      <c r="N831" s="35">
        <v>2025</v>
      </c>
      <c r="O831" s="35">
        <v>2026</v>
      </c>
      <c r="P831" s="35">
        <v>2027</v>
      </c>
      <c r="Q831" s="35">
        <v>2028</v>
      </c>
      <c r="R831" s="35">
        <v>2029</v>
      </c>
      <c r="S831" s="35">
        <v>2030</v>
      </c>
      <c r="T831" s="35">
        <v>2031</v>
      </c>
      <c r="U831" s="35">
        <v>2032</v>
      </c>
      <c r="V831" s="35">
        <v>2033</v>
      </c>
      <c r="W831" s="35">
        <v>2034</v>
      </c>
      <c r="X831" s="35">
        <v>2035</v>
      </c>
      <c r="Y831" s="35">
        <v>2036</v>
      </c>
      <c r="Z831" s="35">
        <v>2037</v>
      </c>
      <c r="AA831" s="35">
        <v>2038</v>
      </c>
      <c r="AB831" s="35">
        <v>2039</v>
      </c>
      <c r="AC831" s="35">
        <v>2040</v>
      </c>
      <c r="AD831" s="35">
        <v>2041</v>
      </c>
      <c r="AE831" s="35">
        <v>2042</v>
      </c>
      <c r="AF831" s="35">
        <v>2043</v>
      </c>
      <c r="AG831" s="35">
        <v>2044</v>
      </c>
      <c r="AH831" s="35">
        <v>2045</v>
      </c>
      <c r="AI831" s="35">
        <v>2046</v>
      </c>
      <c r="AJ831" s="35">
        <v>2047</v>
      </c>
      <c r="AK831" s="35">
        <v>2048</v>
      </c>
      <c r="AL831" s="35">
        <v>2049</v>
      </c>
      <c r="AM831" s="35">
        <v>2050</v>
      </c>
      <c r="AN831" s="35">
        <v>2051</v>
      </c>
      <c r="AO831" s="35">
        <v>2052</v>
      </c>
      <c r="AP831" s="35">
        <v>2053</v>
      </c>
      <c r="AQ831" s="35">
        <v>2054</v>
      </c>
      <c r="AR831" s="35">
        <v>2055</v>
      </c>
      <c r="AS831" s="35">
        <v>2056</v>
      </c>
      <c r="AT831" s="35">
        <v>2057</v>
      </c>
      <c r="AU831" s="35">
        <v>2058</v>
      </c>
      <c r="AV831" s="35">
        <v>2059</v>
      </c>
      <c r="AW831" s="35">
        <v>2060</v>
      </c>
      <c r="AX831" s="35">
        <v>2061</v>
      </c>
      <c r="AY831" s="35">
        <v>2062</v>
      </c>
      <c r="AZ831" s="35">
        <v>2063</v>
      </c>
      <c r="BA831" s="35">
        <v>2064</v>
      </c>
      <c r="BB831" s="35">
        <v>2065</v>
      </c>
      <c r="BC831" s="35">
        <v>2066</v>
      </c>
      <c r="BD831" s="35">
        <v>2067</v>
      </c>
      <c r="BE831" s="35">
        <v>2068</v>
      </c>
      <c r="BF831" s="35">
        <v>2069</v>
      </c>
      <c r="BG831" s="35">
        <v>2070</v>
      </c>
      <c r="BH831" s="35">
        <v>2071</v>
      </c>
      <c r="BI831" s="35">
        <v>2072</v>
      </c>
      <c r="BJ831" s="35">
        <v>2073</v>
      </c>
      <c r="BK831" s="35">
        <v>2074</v>
      </c>
      <c r="BL831" s="35">
        <v>2075</v>
      </c>
      <c r="BM831" s="35">
        <v>2076</v>
      </c>
      <c r="BN831" s="35">
        <v>2077</v>
      </c>
    </row>
    <row r="832" spans="1:70">
      <c r="A832" s="35" t="s">
        <v>18</v>
      </c>
      <c r="B832" s="35">
        <v>20</v>
      </c>
      <c r="G832" s="35">
        <f>B832</f>
        <v>20</v>
      </c>
      <c r="H832" s="35">
        <f t="shared" ref="H832:BQ832" si="377">IF(G832&gt;0,G832-1,0)</f>
        <v>19</v>
      </c>
      <c r="I832" s="35">
        <f t="shared" si="377"/>
        <v>18</v>
      </c>
      <c r="J832" s="35">
        <f t="shared" si="377"/>
        <v>17</v>
      </c>
      <c r="K832" s="35">
        <f t="shared" si="377"/>
        <v>16</v>
      </c>
      <c r="L832" s="35">
        <f t="shared" si="377"/>
        <v>15</v>
      </c>
      <c r="M832" s="35">
        <f t="shared" si="377"/>
        <v>14</v>
      </c>
      <c r="N832" s="35">
        <f t="shared" si="377"/>
        <v>13</v>
      </c>
      <c r="O832" s="35">
        <f t="shared" si="377"/>
        <v>12</v>
      </c>
      <c r="P832" s="35">
        <f t="shared" si="377"/>
        <v>11</v>
      </c>
      <c r="Q832" s="35">
        <f t="shared" si="377"/>
        <v>10</v>
      </c>
      <c r="R832" s="35">
        <f t="shared" si="377"/>
        <v>9</v>
      </c>
      <c r="S832" s="35">
        <f t="shared" si="377"/>
        <v>8</v>
      </c>
      <c r="T832" s="35">
        <f t="shared" si="377"/>
        <v>7</v>
      </c>
      <c r="U832" s="35">
        <f t="shared" si="377"/>
        <v>6</v>
      </c>
      <c r="V832" s="35">
        <f t="shared" si="377"/>
        <v>5</v>
      </c>
      <c r="W832" s="35">
        <f t="shared" si="377"/>
        <v>4</v>
      </c>
      <c r="X832" s="35">
        <f t="shared" si="377"/>
        <v>3</v>
      </c>
      <c r="Y832" s="35">
        <f t="shared" si="377"/>
        <v>2</v>
      </c>
      <c r="Z832" s="35">
        <f t="shared" si="377"/>
        <v>1</v>
      </c>
      <c r="AA832" s="35">
        <f t="shared" si="377"/>
        <v>0</v>
      </c>
      <c r="AB832" s="35">
        <f t="shared" si="377"/>
        <v>0</v>
      </c>
      <c r="AC832" s="35">
        <f t="shared" si="377"/>
        <v>0</v>
      </c>
      <c r="AD832" s="35">
        <f t="shared" si="377"/>
        <v>0</v>
      </c>
      <c r="AE832" s="35">
        <f t="shared" si="377"/>
        <v>0</v>
      </c>
      <c r="AF832" s="35">
        <f t="shared" si="377"/>
        <v>0</v>
      </c>
      <c r="AG832" s="35">
        <f t="shared" si="377"/>
        <v>0</v>
      </c>
      <c r="AH832" s="35">
        <f t="shared" si="377"/>
        <v>0</v>
      </c>
      <c r="AI832" s="35">
        <f t="shared" si="377"/>
        <v>0</v>
      </c>
      <c r="AJ832" s="35">
        <f t="shared" si="377"/>
        <v>0</v>
      </c>
      <c r="AK832" s="35">
        <f t="shared" si="377"/>
        <v>0</v>
      </c>
      <c r="AL832" s="35">
        <f t="shared" si="377"/>
        <v>0</v>
      </c>
      <c r="AM832" s="35">
        <f t="shared" si="377"/>
        <v>0</v>
      </c>
      <c r="AN832" s="35">
        <f t="shared" si="377"/>
        <v>0</v>
      </c>
      <c r="AO832" s="35">
        <f t="shared" si="377"/>
        <v>0</v>
      </c>
      <c r="AP832" s="35">
        <f t="shared" si="377"/>
        <v>0</v>
      </c>
      <c r="AQ832" s="35">
        <f t="shared" si="377"/>
        <v>0</v>
      </c>
      <c r="AR832" s="35">
        <f t="shared" si="377"/>
        <v>0</v>
      </c>
      <c r="AS832" s="35">
        <f t="shared" si="377"/>
        <v>0</v>
      </c>
      <c r="AT832" s="35">
        <f t="shared" si="377"/>
        <v>0</v>
      </c>
      <c r="AU832" s="35">
        <f t="shared" si="377"/>
        <v>0</v>
      </c>
      <c r="AV832" s="35">
        <f t="shared" si="377"/>
        <v>0</v>
      </c>
      <c r="AW832" s="35">
        <f t="shared" si="377"/>
        <v>0</v>
      </c>
      <c r="AX832" s="35">
        <f t="shared" si="377"/>
        <v>0</v>
      </c>
      <c r="AY832" s="35">
        <f t="shared" si="377"/>
        <v>0</v>
      </c>
      <c r="AZ832" s="35">
        <f t="shared" si="377"/>
        <v>0</v>
      </c>
      <c r="BA832" s="35">
        <f t="shared" si="377"/>
        <v>0</v>
      </c>
      <c r="BB832" s="35">
        <f t="shared" si="377"/>
        <v>0</v>
      </c>
      <c r="BC832" s="35">
        <f t="shared" si="377"/>
        <v>0</v>
      </c>
      <c r="BD832" s="35">
        <f t="shared" si="377"/>
        <v>0</v>
      </c>
      <c r="BE832" s="35">
        <f t="shared" si="377"/>
        <v>0</v>
      </c>
      <c r="BF832" s="35">
        <f t="shared" si="377"/>
        <v>0</v>
      </c>
      <c r="BG832" s="35">
        <f t="shared" si="377"/>
        <v>0</v>
      </c>
      <c r="BH832" s="35">
        <f t="shared" si="377"/>
        <v>0</v>
      </c>
      <c r="BI832" s="35">
        <f t="shared" si="377"/>
        <v>0</v>
      </c>
      <c r="BJ832" s="35">
        <f t="shared" si="377"/>
        <v>0</v>
      </c>
      <c r="BK832" s="35">
        <f t="shared" si="377"/>
        <v>0</v>
      </c>
      <c r="BL832" s="35">
        <f t="shared" si="377"/>
        <v>0</v>
      </c>
      <c r="BM832" s="35">
        <f t="shared" si="377"/>
        <v>0</v>
      </c>
      <c r="BN832" s="35">
        <f t="shared" si="377"/>
        <v>0</v>
      </c>
      <c r="BO832" s="35">
        <f t="shared" si="377"/>
        <v>0</v>
      </c>
      <c r="BP832" s="35">
        <f t="shared" si="377"/>
        <v>0</v>
      </c>
      <c r="BQ832" s="35">
        <f t="shared" si="377"/>
        <v>0</v>
      </c>
    </row>
    <row r="833" spans="1:69">
      <c r="D833" s="39"/>
      <c r="E833" s="39"/>
      <c r="F833" s="39"/>
      <c r="G833" s="39">
        <f>B831</f>
        <v>7945000</v>
      </c>
      <c r="H833" s="39">
        <f t="shared" ref="H833:BQ833" si="378">G837</f>
        <v>7723994.6728964401</v>
      </c>
      <c r="I833" s="39">
        <f t="shared" si="378"/>
        <v>7490202.6090104599</v>
      </c>
      <c r="J833" s="39">
        <f t="shared" si="378"/>
        <v>7242884.0042853625</v>
      </c>
      <c r="K833" s="39">
        <f t="shared" si="378"/>
        <v>6981256.2517154561</v>
      </c>
      <c r="L833" s="39">
        <f t="shared" si="378"/>
        <v>6704491.4648897192</v>
      </c>
      <c r="M833" s="39">
        <f t="shared" si="378"/>
        <v>6411713.8582547791</v>
      </c>
      <c r="N833" s="39">
        <f t="shared" si="378"/>
        <v>6101996.9758073892</v>
      </c>
      <c r="O833" s="39">
        <f t="shared" si="378"/>
        <v>5774360.7594469711</v>
      </c>
      <c r="P833" s="39">
        <f t="shared" si="378"/>
        <v>5427768.4477114147</v>
      </c>
      <c r="Q833" s="39">
        <f t="shared" si="378"/>
        <v>5061123.2950825868</v>
      </c>
      <c r="R833" s="39">
        <f t="shared" si="378"/>
        <v>4673265.1014802344</v>
      </c>
      <c r="S833" s="39">
        <f t="shared" si="378"/>
        <v>4262966.540962317</v>
      </c>
      <c r="T833" s="39">
        <f t="shared" si="378"/>
        <v>3828929.2780144345</v>
      </c>
      <c r="U833" s="39">
        <f t="shared" si="378"/>
        <v>3369779.8591388529</v>
      </c>
      <c r="V833" s="39">
        <f t="shared" si="378"/>
        <v>2884065.3667426128</v>
      </c>
      <c r="W833" s="39">
        <f t="shared" si="378"/>
        <v>2370248.8215720188</v>
      </c>
      <c r="X833" s="39">
        <f t="shared" si="378"/>
        <v>1826704.3191451258</v>
      </c>
      <c r="Y833" s="39">
        <f t="shared" si="378"/>
        <v>1251711.8847921055</v>
      </c>
      <c r="Z833" s="39">
        <f t="shared" si="378"/>
        <v>643452.03102294635</v>
      </c>
      <c r="AA833" s="39">
        <f t="shared" si="378"/>
        <v>0</v>
      </c>
      <c r="AB833" s="39" t="e">
        <f t="shared" si="378"/>
        <v>#N/A</v>
      </c>
      <c r="AC833" s="39" t="e">
        <f t="shared" si="378"/>
        <v>#N/A</v>
      </c>
      <c r="AD833" s="39" t="e">
        <f t="shared" si="378"/>
        <v>#N/A</v>
      </c>
      <c r="AE833" s="39" t="e">
        <f t="shared" si="378"/>
        <v>#N/A</v>
      </c>
      <c r="AF833" s="39" t="e">
        <f t="shared" si="378"/>
        <v>#N/A</v>
      </c>
      <c r="AG833" s="39" t="e">
        <f t="shared" si="378"/>
        <v>#N/A</v>
      </c>
      <c r="AH833" s="39" t="e">
        <f t="shared" si="378"/>
        <v>#N/A</v>
      </c>
      <c r="AI833" s="39" t="e">
        <f t="shared" si="378"/>
        <v>#N/A</v>
      </c>
      <c r="AJ833" s="39" t="e">
        <f t="shared" si="378"/>
        <v>#N/A</v>
      </c>
      <c r="AK833" s="39" t="e">
        <f t="shared" si="378"/>
        <v>#N/A</v>
      </c>
      <c r="AL833" s="39" t="e">
        <f t="shared" si="378"/>
        <v>#N/A</v>
      </c>
      <c r="AM833" s="39" t="e">
        <f t="shared" si="378"/>
        <v>#N/A</v>
      </c>
      <c r="AN833" s="39" t="e">
        <f t="shared" si="378"/>
        <v>#N/A</v>
      </c>
      <c r="AO833" s="39" t="e">
        <f t="shared" si="378"/>
        <v>#N/A</v>
      </c>
      <c r="AP833" s="39" t="e">
        <f t="shared" si="378"/>
        <v>#N/A</v>
      </c>
      <c r="AQ833" s="39" t="e">
        <f t="shared" si="378"/>
        <v>#N/A</v>
      </c>
      <c r="AR833" s="39" t="e">
        <f t="shared" si="378"/>
        <v>#N/A</v>
      </c>
      <c r="AS833" s="39" t="e">
        <f t="shared" si="378"/>
        <v>#N/A</v>
      </c>
      <c r="AT833" s="39" t="e">
        <f t="shared" si="378"/>
        <v>#N/A</v>
      </c>
      <c r="AU833" s="39" t="e">
        <f t="shared" si="378"/>
        <v>#N/A</v>
      </c>
      <c r="AV833" s="39" t="e">
        <f t="shared" si="378"/>
        <v>#N/A</v>
      </c>
      <c r="AW833" s="39" t="e">
        <f t="shared" si="378"/>
        <v>#N/A</v>
      </c>
      <c r="AX833" s="39" t="e">
        <f t="shared" si="378"/>
        <v>#N/A</v>
      </c>
      <c r="AY833" s="39" t="e">
        <f t="shared" si="378"/>
        <v>#N/A</v>
      </c>
      <c r="AZ833" s="39" t="e">
        <f t="shared" si="378"/>
        <v>#N/A</v>
      </c>
      <c r="BA833" s="39" t="e">
        <f t="shared" si="378"/>
        <v>#N/A</v>
      </c>
      <c r="BB833" s="39" t="e">
        <f t="shared" si="378"/>
        <v>#N/A</v>
      </c>
      <c r="BC833" s="39" t="e">
        <f t="shared" si="378"/>
        <v>#N/A</v>
      </c>
      <c r="BD833" s="39" t="e">
        <f t="shared" si="378"/>
        <v>#N/A</v>
      </c>
      <c r="BE833" s="39" t="e">
        <f t="shared" si="378"/>
        <v>#N/A</v>
      </c>
      <c r="BF833" s="39" t="e">
        <f t="shared" si="378"/>
        <v>#N/A</v>
      </c>
      <c r="BG833" s="39" t="e">
        <f t="shared" si="378"/>
        <v>#N/A</v>
      </c>
      <c r="BH833" s="39" t="e">
        <f t="shared" si="378"/>
        <v>#N/A</v>
      </c>
      <c r="BI833" s="39" t="e">
        <f t="shared" si="378"/>
        <v>#N/A</v>
      </c>
      <c r="BJ833" s="39" t="e">
        <f t="shared" si="378"/>
        <v>#N/A</v>
      </c>
      <c r="BK833" s="39" t="e">
        <f t="shared" si="378"/>
        <v>#N/A</v>
      </c>
      <c r="BL833" s="39" t="e">
        <f t="shared" si="378"/>
        <v>#N/A</v>
      </c>
      <c r="BM833" s="39" t="e">
        <f t="shared" si="378"/>
        <v>#N/A</v>
      </c>
      <c r="BN833" s="39" t="e">
        <f t="shared" si="378"/>
        <v>#N/A</v>
      </c>
      <c r="BO833" s="35" t="e">
        <f t="shared" si="378"/>
        <v>#N/A</v>
      </c>
      <c r="BP833" s="35" t="e">
        <f t="shared" si="378"/>
        <v>#N/A</v>
      </c>
      <c r="BQ833" s="35" t="e">
        <f t="shared" si="378"/>
        <v>#N/A</v>
      </c>
    </row>
    <row r="834" spans="1:69">
      <c r="C834" s="35" t="s">
        <v>0</v>
      </c>
      <c r="D834" s="39"/>
      <c r="E834" s="39"/>
      <c r="F834" s="39"/>
      <c r="G834" s="39">
        <f>IF($G832&gt;=1,($B831/HLOOKUP($G832,'[7]Annuity Cal'!$H$7:$BE$11,2,FALSE))*HLOOKUP(G832,'[7]Annuity Cal'!$H$7:$BE$11,3,FALSE),(IF(G832&lt;=(-1),G832,0)))</f>
        <v>221005.32710355966</v>
      </c>
      <c r="H834" s="39">
        <f>IF($G832&gt;=1,($B831/HLOOKUP($G832,'[7]Annuity Cal'!$H$7:$BE$11,2,FALSE))*HLOOKUP(H832,'[7]Annuity Cal'!$H$7:$BE$11,3,FALSE),(IF(H832&lt;=(-1),H832,0)))</f>
        <v>233792.06388597994</v>
      </c>
      <c r="I834" s="39">
        <f>IF($G832&gt;=1,($B831/HLOOKUP($G832,'[7]Annuity Cal'!$H$7:$BE$11,2,FALSE))*HLOOKUP(I832,'[7]Annuity Cal'!$H$7:$BE$11,3,FALSE),(IF(I832&lt;=(-1),I832,0)))</f>
        <v>247318.60472509728</v>
      </c>
      <c r="J834" s="39">
        <f>IF($G832&gt;=1,($B831/HLOOKUP($G832,'[7]Annuity Cal'!$H$7:$BE$11,2,FALSE))*HLOOKUP(J832,'[7]Annuity Cal'!$H$7:$BE$11,3,FALSE),(IF(J832&lt;=(-1),J832,0)))</f>
        <v>261627.7525699065</v>
      </c>
      <c r="K834" s="39">
        <f>IF($G832&gt;=1,($B831/HLOOKUP($G832,'[7]Annuity Cal'!$H$7:$BE$11,2,FALSE))*HLOOKUP(K832,'[7]Annuity Cal'!$H$7:$BE$11,3,FALSE),(IF(K832&lt;=(-1),K832,0)))</f>
        <v>276764.78682573681</v>
      </c>
      <c r="L834" s="39">
        <f>IF($G832&gt;=1,($B831/HLOOKUP($G832,'[7]Annuity Cal'!$H$7:$BE$11,2,FALSE))*HLOOKUP(L832,'[7]Annuity Cal'!$H$7:$BE$11,3,FALSE),(IF(L832&lt;=(-1),L832,0)))</f>
        <v>292777.60663494014</v>
      </c>
      <c r="M834" s="39">
        <f>IF($G832&gt;=1,($B831/HLOOKUP($G832,'[7]Annuity Cal'!$H$7:$BE$11,2,FALSE))*HLOOKUP(M832,'[7]Annuity Cal'!$H$7:$BE$11,3,FALSE),(IF(M832&lt;=(-1),M832,0)))</f>
        <v>309716.88244739024</v>
      </c>
      <c r="N834" s="39">
        <f>IF($G832&gt;=1,($B831/HLOOKUP($G832,'[7]Annuity Cal'!$H$7:$BE$11,2,FALSE))*HLOOKUP(N832,'[7]Annuity Cal'!$H$7:$BE$11,3,FALSE),(IF(N832&lt;=(-1),N832,0)))</f>
        <v>327636.21636041778</v>
      </c>
      <c r="O834" s="39">
        <f>IF($G832&gt;=1,($B831/HLOOKUP($G832,'[7]Annuity Cal'!$H$7:$BE$11,2,FALSE))*HLOOKUP(O832,'[7]Annuity Cal'!$H$7:$BE$11,3,FALSE),(IF(O832&lt;=(-1),O832,0)))</f>
        <v>346592.31173555629</v>
      </c>
      <c r="P834" s="39">
        <f>IF($G832&gt;=1,($B831/HLOOKUP($G832,'[7]Annuity Cal'!$H$7:$BE$11,2,FALSE))*HLOOKUP(P832,'[7]Annuity Cal'!$H$7:$BE$11,3,FALSE),(IF(P832&lt;=(-1),P832,0)))</f>
        <v>366645.15262882778</v>
      </c>
      <c r="Q834" s="39">
        <f>IF($G832&gt;=1,($B831/HLOOKUP($G832,'[7]Annuity Cal'!$H$7:$BE$11,2,FALSE))*HLOOKUP(Q832,'[7]Annuity Cal'!$H$7:$BE$11,3,FALSE),(IF(Q832&lt;=(-1),Q832,0)))</f>
        <v>387858.19360235281</v>
      </c>
      <c r="R834" s="39">
        <f>IF($G832&gt;=1,($B831/HLOOKUP($G832,'[7]Annuity Cal'!$H$7:$BE$11,2,FALSE))*HLOOKUP(R832,'[7]Annuity Cal'!$H$7:$BE$11,3,FALSE),(IF(R832&lt;=(-1),R832,0)))</f>
        <v>410298.5605179175</v>
      </c>
      <c r="S834" s="39">
        <f>IF($G832&gt;=1,($B831/HLOOKUP($G832,'[7]Annuity Cal'!$H$7:$BE$11,2,FALSE))*HLOOKUP(S832,'[7]Annuity Cal'!$H$7:$BE$11,3,FALSE),(IF(S832&lt;=(-1),S832,0)))</f>
        <v>434037.26294788264</v>
      </c>
      <c r="T834" s="39">
        <f>IF($G832&gt;=1,($B831/HLOOKUP($G832,'[7]Annuity Cal'!$H$7:$BE$11,2,FALSE))*HLOOKUP(T832,'[7]Annuity Cal'!$H$7:$BE$11,3,FALSE),(IF(T832&lt;=(-1),T832,0)))</f>
        <v>459149.4188755817</v>
      </c>
      <c r="U834" s="39">
        <f>IF($G832&gt;=1,($B831/HLOOKUP($G832,'[7]Annuity Cal'!$H$7:$BE$11,2,FALSE))*HLOOKUP(U832,'[7]Annuity Cal'!$H$7:$BE$11,3,FALSE),(IF(U832&lt;=(-1),U832,0)))</f>
        <v>485714.4923962403</v>
      </c>
      <c r="V834" s="39">
        <f>IF($G832&gt;=1,($B831/HLOOKUP($G832,'[7]Annuity Cal'!$H$7:$BE$11,2,FALSE))*HLOOKUP(V832,'[7]Annuity Cal'!$H$7:$BE$11,3,FALSE),(IF(V832&lt;=(-1),V832,0)))</f>
        <v>513816.54517059418</v>
      </c>
      <c r="W834" s="39">
        <f>IF($G832&gt;=1,($B831/HLOOKUP($G832,'[7]Annuity Cal'!$H$7:$BE$11,2,FALSE))*HLOOKUP(W832,'[7]Annuity Cal'!$H$7:$BE$11,3,FALSE),(IF(W832&lt;=(-1),W832,0)))</f>
        <v>543544.50242689287</v>
      </c>
      <c r="X834" s="39">
        <f>IF($G832&gt;=1,($B831/HLOOKUP($G832,'[7]Annuity Cal'!$H$7:$BE$11,2,FALSE))*HLOOKUP(X832,'[7]Annuity Cal'!$H$7:$BE$11,3,FALSE),(IF(X832&lt;=(-1),X832,0)))</f>
        <v>574992.43435302028</v>
      </c>
      <c r="Y834" s="39">
        <f>IF($G832&gt;=1,($B831/HLOOKUP($G832,'[7]Annuity Cal'!$H$7:$BE$11,2,FALSE))*HLOOKUP(Y832,'[7]Annuity Cal'!$H$7:$BE$11,3,FALSE),(IF(Y832&lt;=(-1),Y832,0)))</f>
        <v>608259.85376915918</v>
      </c>
      <c r="Z834" s="39">
        <f>IF($G832&gt;=1,($B831/HLOOKUP($G832,'[7]Annuity Cal'!$H$7:$BE$11,2,FALSE))*HLOOKUP(Z832,'[7]Annuity Cal'!$H$7:$BE$11,3,FALSE),(IF(Z832&lt;=(-1),Z832,0)))</f>
        <v>643452.03102294635</v>
      </c>
      <c r="AA834" s="39" t="e">
        <f>IF($G832&gt;=1,($B831/HLOOKUP($G832,'[7]Annuity Cal'!$H$7:$BE$11,2,FALSE))*HLOOKUP(AA832,'[7]Annuity Cal'!$H$7:$BE$11,3,FALSE),(IF(AA832&lt;=(-1),AA832,0)))</f>
        <v>#N/A</v>
      </c>
      <c r="AB834" s="39" t="e">
        <f>IF($G832&gt;=1,($B831/HLOOKUP($G832,'[7]Annuity Cal'!$H$7:$BE$11,2,FALSE))*HLOOKUP(AB832,'[7]Annuity Cal'!$H$7:$BE$11,3,FALSE),(IF(AB832&lt;=(-1),AB832,0)))</f>
        <v>#N/A</v>
      </c>
      <c r="AC834" s="39" t="e">
        <f>IF($G832&gt;=1,($B831/HLOOKUP($G832,'[7]Annuity Cal'!$H$7:$BE$11,2,FALSE))*HLOOKUP(AC832,'[7]Annuity Cal'!$H$7:$BE$11,3,FALSE),(IF(AC832&lt;=(-1),AC832,0)))</f>
        <v>#N/A</v>
      </c>
      <c r="AD834" s="39" t="e">
        <f>IF($G832&gt;=1,($B831/HLOOKUP($G832,'[7]Annuity Cal'!$H$7:$BE$11,2,FALSE))*HLOOKUP(AD832,'[7]Annuity Cal'!$H$7:$BE$11,3,FALSE),(IF(AD832&lt;=(-1),AD832,0)))</f>
        <v>#N/A</v>
      </c>
      <c r="AE834" s="39" t="e">
        <f>IF($G832&gt;=1,($B831/HLOOKUP($G832,'[7]Annuity Cal'!$H$7:$BE$11,2,FALSE))*HLOOKUP(AE832,'[7]Annuity Cal'!$H$7:$BE$11,3,FALSE),(IF(AE832&lt;=(-1),AE832,0)))</f>
        <v>#N/A</v>
      </c>
      <c r="AF834" s="39" t="e">
        <f>IF($G832&gt;=1,($B831/HLOOKUP($G832,'[7]Annuity Cal'!$H$7:$BE$11,2,FALSE))*HLOOKUP(AF832,'[7]Annuity Cal'!$H$7:$BE$11,3,FALSE),(IF(AF832&lt;=(-1),AF832,0)))</f>
        <v>#N/A</v>
      </c>
      <c r="AG834" s="39" t="e">
        <f>IF($G832&gt;=1,($B831/HLOOKUP($G832,'[7]Annuity Cal'!$H$7:$BE$11,2,FALSE))*HLOOKUP(AG832,'[7]Annuity Cal'!$H$7:$BE$11,3,FALSE),(IF(AG832&lt;=(-1),AG832,0)))</f>
        <v>#N/A</v>
      </c>
      <c r="AH834" s="39" t="e">
        <f>IF($G832&gt;=1,($B831/HLOOKUP($G832,'[7]Annuity Cal'!$H$7:$BE$11,2,FALSE))*HLOOKUP(AH832,'[7]Annuity Cal'!$H$7:$BE$11,3,FALSE),(IF(AH832&lt;=(-1),AH832,0)))</f>
        <v>#N/A</v>
      </c>
      <c r="AI834" s="39" t="e">
        <f>IF($G832&gt;=1,($B831/HLOOKUP($G832,'[7]Annuity Cal'!$H$7:$BE$11,2,FALSE))*HLOOKUP(AI832,'[7]Annuity Cal'!$H$7:$BE$11,3,FALSE),(IF(AI832&lt;=(-1),AI832,0)))</f>
        <v>#N/A</v>
      </c>
      <c r="AJ834" s="39" t="e">
        <f>IF($G832&gt;=1,($B831/HLOOKUP($G832,'[7]Annuity Cal'!$H$7:$BE$11,2,FALSE))*HLOOKUP(AJ832,'[7]Annuity Cal'!$H$7:$BE$11,3,FALSE),(IF(AJ832&lt;=(-1),AJ832,0)))</f>
        <v>#N/A</v>
      </c>
      <c r="AK834" s="39" t="e">
        <f>IF($G832&gt;=1,($B831/HLOOKUP($G832,'[7]Annuity Cal'!$H$7:$BE$11,2,FALSE))*HLOOKUP(AK832,'[7]Annuity Cal'!$H$7:$BE$11,3,FALSE),(IF(AK832&lt;=(-1),AK832,0)))</f>
        <v>#N/A</v>
      </c>
      <c r="AL834" s="39" t="e">
        <f>IF($G832&gt;=1,($B831/HLOOKUP($G832,'[7]Annuity Cal'!$H$7:$BE$11,2,FALSE))*HLOOKUP(AL832,'[7]Annuity Cal'!$H$7:$BE$11,3,FALSE),(IF(AL832&lt;=(-1),AL832,0)))</f>
        <v>#N/A</v>
      </c>
      <c r="AM834" s="39" t="e">
        <f>IF($G832&gt;=1,($B831/HLOOKUP($G832,'[7]Annuity Cal'!$H$7:$BE$11,2,FALSE))*HLOOKUP(AM832,'[7]Annuity Cal'!$H$7:$BE$11,3,FALSE),(IF(AM832&lt;=(-1),AM832,0)))</f>
        <v>#N/A</v>
      </c>
      <c r="AN834" s="39" t="e">
        <f>IF($G832&gt;=1,($B831/HLOOKUP($G832,'[7]Annuity Cal'!$H$7:$BE$11,2,FALSE))*HLOOKUP(AN832,'[7]Annuity Cal'!$H$7:$BE$11,3,FALSE),(IF(AN832&lt;=(-1),AN832,0)))</f>
        <v>#N/A</v>
      </c>
      <c r="AO834" s="39" t="e">
        <f>IF($G832&gt;=1,($B831/HLOOKUP($G832,'[7]Annuity Cal'!$H$7:$BE$11,2,FALSE))*HLOOKUP(AO832,'[7]Annuity Cal'!$H$7:$BE$11,3,FALSE),(IF(AO832&lt;=(-1),AO832,0)))</f>
        <v>#N/A</v>
      </c>
      <c r="AP834" s="39" t="e">
        <f>IF($G832&gt;=1,($B831/HLOOKUP($G832,'[7]Annuity Cal'!$H$7:$BE$11,2,FALSE))*HLOOKUP(AP832,'[7]Annuity Cal'!$H$7:$BE$11,3,FALSE),(IF(AP832&lt;=(-1),AP832,0)))</f>
        <v>#N/A</v>
      </c>
      <c r="AQ834" s="39" t="e">
        <f>IF($G832&gt;=1,($B831/HLOOKUP($G832,'[7]Annuity Cal'!$H$7:$BE$11,2,FALSE))*HLOOKUP(AQ832,'[7]Annuity Cal'!$H$7:$BE$11,3,FALSE),(IF(AQ832&lt;=(-1),AQ832,0)))</f>
        <v>#N/A</v>
      </c>
      <c r="AR834" s="39" t="e">
        <f>IF($G832&gt;=1,($B831/HLOOKUP($G832,'[7]Annuity Cal'!$H$7:$BE$11,2,FALSE))*HLOOKUP(AR832,'[7]Annuity Cal'!$H$7:$BE$11,3,FALSE),(IF(AR832&lt;=(-1),AR832,0)))</f>
        <v>#N/A</v>
      </c>
      <c r="AS834" s="39" t="e">
        <f>IF($G832&gt;=1,($B831/HLOOKUP($G832,'[7]Annuity Cal'!$H$7:$BE$11,2,FALSE))*HLOOKUP(AS832,'[7]Annuity Cal'!$H$7:$BE$11,3,FALSE),(IF(AS832&lt;=(-1),AS832,0)))</f>
        <v>#N/A</v>
      </c>
      <c r="AT834" s="39" t="e">
        <f>IF($G832&gt;=1,($B831/HLOOKUP($G832,'[7]Annuity Cal'!$H$7:$BE$11,2,FALSE))*HLOOKUP(AT832,'[7]Annuity Cal'!$H$7:$BE$11,3,FALSE),(IF(AT832&lt;=(-1),AT832,0)))</f>
        <v>#N/A</v>
      </c>
      <c r="AU834" s="39" t="e">
        <f>IF($G832&gt;=1,($B831/HLOOKUP($G832,'[7]Annuity Cal'!$H$7:$BE$11,2,FALSE))*HLOOKUP(AU832,'[7]Annuity Cal'!$H$7:$BE$11,3,FALSE),(IF(AU832&lt;=(-1),AU832,0)))</f>
        <v>#N/A</v>
      </c>
      <c r="AV834" s="39" t="e">
        <f>IF($G832&gt;=1,($B831/HLOOKUP($G832,'[7]Annuity Cal'!$H$7:$BE$11,2,FALSE))*HLOOKUP(AV832,'[7]Annuity Cal'!$H$7:$BE$11,3,FALSE),(IF(AV832&lt;=(-1),AV832,0)))</f>
        <v>#N/A</v>
      </c>
      <c r="AW834" s="39" t="e">
        <f>IF($G832&gt;=1,($B831/HLOOKUP($G832,'[7]Annuity Cal'!$H$7:$BE$11,2,FALSE))*HLOOKUP(AW832,'[7]Annuity Cal'!$H$7:$BE$11,3,FALSE),(IF(AW832&lt;=(-1),AW832,0)))</f>
        <v>#N/A</v>
      </c>
      <c r="AX834" s="39" t="e">
        <f>IF($G832&gt;=1,($B831/HLOOKUP($G832,'[7]Annuity Cal'!$H$7:$BE$11,2,FALSE))*HLOOKUP(AX832,'[7]Annuity Cal'!$H$7:$BE$11,3,FALSE),(IF(AX832&lt;=(-1),AX832,0)))</f>
        <v>#N/A</v>
      </c>
      <c r="AY834" s="39" t="e">
        <f>IF($G832&gt;=1,($B831/HLOOKUP($G832,'[7]Annuity Cal'!$H$7:$BE$11,2,FALSE))*HLOOKUP(AY832,'[7]Annuity Cal'!$H$7:$BE$11,3,FALSE),(IF(AY832&lt;=(-1),AY832,0)))</f>
        <v>#N/A</v>
      </c>
      <c r="AZ834" s="39" t="e">
        <f>IF($G832&gt;=1,($B831/HLOOKUP($G832,'[7]Annuity Cal'!$H$7:$BE$11,2,FALSE))*HLOOKUP(AZ832,'[7]Annuity Cal'!$H$7:$BE$11,3,FALSE),(IF(AZ832&lt;=(-1),AZ832,0)))</f>
        <v>#N/A</v>
      </c>
      <c r="BA834" s="39" t="e">
        <f>IF($G832&gt;=1,($B831/HLOOKUP($G832,'[7]Annuity Cal'!$H$7:$BE$11,2,FALSE))*HLOOKUP(BA832,'[7]Annuity Cal'!$H$7:$BE$11,3,FALSE),(IF(BA832&lt;=(-1),BA832,0)))</f>
        <v>#N/A</v>
      </c>
      <c r="BB834" s="39" t="e">
        <f>IF($G832&gt;=1,($B831/HLOOKUP($G832,'[7]Annuity Cal'!$H$7:$BE$11,2,FALSE))*HLOOKUP(BB832,'[7]Annuity Cal'!$H$7:$BE$11,3,FALSE),(IF(BB832&lt;=(-1),BB832,0)))</f>
        <v>#N/A</v>
      </c>
      <c r="BC834" s="39" t="e">
        <f>IF($G832&gt;=1,($B831/HLOOKUP($G832,'[7]Annuity Cal'!$H$7:$BE$11,2,FALSE))*HLOOKUP(BC832,'[7]Annuity Cal'!$H$7:$BE$11,3,FALSE),(IF(BC832&lt;=(-1),BC832,0)))</f>
        <v>#N/A</v>
      </c>
      <c r="BD834" s="39" t="e">
        <f>IF($G832&gt;=1,($B831/HLOOKUP($G832,'[7]Annuity Cal'!$H$7:$BE$11,2,FALSE))*HLOOKUP(BD832,'[7]Annuity Cal'!$H$7:$BE$11,3,FALSE),(IF(BD832&lt;=(-1),BD832,0)))</f>
        <v>#N/A</v>
      </c>
      <c r="BE834" s="39" t="e">
        <f>IF($G832&gt;=1,($B831/HLOOKUP($G832,'[7]Annuity Cal'!$H$7:$BE$11,2,FALSE))*HLOOKUP(BE832,'[7]Annuity Cal'!$H$7:$BE$11,3,FALSE),(IF(BE832&lt;=(-1),BE832,0)))</f>
        <v>#N/A</v>
      </c>
      <c r="BF834" s="39" t="e">
        <f>IF($G832&gt;=1,($B831/HLOOKUP($G832,'[7]Annuity Cal'!$H$7:$BE$11,2,FALSE))*HLOOKUP(BF832,'[7]Annuity Cal'!$H$7:$BE$11,3,FALSE),(IF(BF832&lt;=(-1),BF832,0)))</f>
        <v>#N/A</v>
      </c>
      <c r="BG834" s="39" t="e">
        <f>IF($G832&gt;=1,($B831/HLOOKUP($G832,'[7]Annuity Cal'!$H$7:$BE$11,2,FALSE))*HLOOKUP(BG832,'[7]Annuity Cal'!$H$7:$BE$11,3,FALSE),(IF(BG832&lt;=(-1),BG832,0)))</f>
        <v>#N/A</v>
      </c>
      <c r="BH834" s="39" t="e">
        <f>IF($G832&gt;=1,($B831/HLOOKUP($G832,'[7]Annuity Cal'!$H$7:$BE$11,2,FALSE))*HLOOKUP(BH832,'[7]Annuity Cal'!$H$7:$BE$11,3,FALSE),(IF(BH832&lt;=(-1),BH832,0)))</f>
        <v>#N/A</v>
      </c>
      <c r="BI834" s="39" t="e">
        <f>IF($G832&gt;=1,($B831/HLOOKUP($G832,'[7]Annuity Cal'!$H$7:$BE$11,2,FALSE))*HLOOKUP(BI832,'[7]Annuity Cal'!$H$7:$BE$11,3,FALSE),(IF(BI832&lt;=(-1),BI832,0)))</f>
        <v>#N/A</v>
      </c>
      <c r="BJ834" s="39" t="e">
        <f>IF($G832&gt;=1,($B831/HLOOKUP($G832,'[7]Annuity Cal'!$H$7:$BE$11,2,FALSE))*HLOOKUP(BJ832,'[7]Annuity Cal'!$H$7:$BE$11,3,FALSE),(IF(BJ832&lt;=(-1),BJ832,0)))</f>
        <v>#N/A</v>
      </c>
      <c r="BK834" s="39" t="e">
        <f>IF($G832&gt;=1,($B831/HLOOKUP($G832,'[7]Annuity Cal'!$H$7:$BE$11,2,FALSE))*HLOOKUP(BK832,'[7]Annuity Cal'!$H$7:$BE$11,3,FALSE),(IF(BK832&lt;=(-1),BK832,0)))</f>
        <v>#N/A</v>
      </c>
      <c r="BL834" s="39" t="e">
        <f>IF($G832&gt;=1,($B831/HLOOKUP($G832,'[7]Annuity Cal'!$H$7:$BE$11,2,FALSE))*HLOOKUP(BL832,'[7]Annuity Cal'!$H$7:$BE$11,3,FALSE),(IF(BL832&lt;=(-1),BL832,0)))</f>
        <v>#N/A</v>
      </c>
      <c r="BM834" s="39" t="e">
        <f>IF($G832&gt;=1,($B831/HLOOKUP($G832,'[7]Annuity Cal'!$H$7:$BE$11,2,FALSE))*HLOOKUP(BM832,'[7]Annuity Cal'!$H$7:$BE$11,3,FALSE),(IF(BM832&lt;=(-1),BM832,0)))</f>
        <v>#N/A</v>
      </c>
      <c r="BN834" s="39" t="e">
        <f>IF($G832&gt;=1,($B831/HLOOKUP($G832,'[7]Annuity Cal'!$H$7:$BE$11,2,FALSE))*HLOOKUP(BN832,'[7]Annuity Cal'!$H$7:$BE$11,3,FALSE),(IF(BN832&lt;=(-1),BN832,0)))</f>
        <v>#N/A</v>
      </c>
      <c r="BO834" s="35" t="e">
        <f>IF($G832&gt;=1,($B831/HLOOKUP($G832,'[7]Annuity Cal'!$H$7:$BE$11,2,FALSE))*HLOOKUP(BO832,'[7]Annuity Cal'!$H$7:$BE$11,3,FALSE),(IF(BO832&lt;=(-1),BO832,0)))</f>
        <v>#N/A</v>
      </c>
      <c r="BP834" s="35" t="e">
        <f>IF($G832&gt;=1,($B831/HLOOKUP($G832,'[7]Annuity Cal'!$H$7:$BE$11,2,FALSE))*HLOOKUP(BP832,'[7]Annuity Cal'!$H$7:$BE$11,3,FALSE),(IF(BP832&lt;=(-1),BP832,0)))</f>
        <v>#N/A</v>
      </c>
      <c r="BQ834" s="35" t="e">
        <f>IF($G832&gt;=1,($B831/HLOOKUP($G832,'[7]Annuity Cal'!$H$7:$BE$11,2,FALSE))*HLOOKUP(BQ832,'[7]Annuity Cal'!$H$7:$BE$11,3,FALSE),(IF(BQ832&lt;=(-1),BQ832,0)))</f>
        <v>#N/A</v>
      </c>
    </row>
    <row r="835" spans="1:69">
      <c r="C835" s="35" t="s">
        <v>1</v>
      </c>
      <c r="D835" s="39"/>
      <c r="E835" s="39"/>
      <c r="F835" s="39"/>
      <c r="G835" s="39">
        <f>IF($G832&gt;=1,($B831/HLOOKUP($G832,'[7]Annuity Cal'!$H$7:$BE$11,2,FALSE))*HLOOKUP(G832,'[7]Annuity Cal'!$H$7:$BE$11,4,FALSE),(IF(G832&lt;=(-1),G832,0)))</f>
        <v>440537.51076175336</v>
      </c>
      <c r="H835" s="39">
        <f>IF($G832&gt;=1,($B831/HLOOKUP($G832,'[7]Annuity Cal'!$H$7:$BE$11,2,FALSE))*HLOOKUP(H832,'[7]Annuity Cal'!$H$7:$BE$11,4,FALSE),(IF(H832&lt;=(-1),H832,0)))</f>
        <v>427750.77397933311</v>
      </c>
      <c r="I835" s="39">
        <f>IF($G832&gt;=1,($B831/HLOOKUP($G832,'[7]Annuity Cal'!$H$7:$BE$11,2,FALSE))*HLOOKUP(I832,'[7]Annuity Cal'!$H$7:$BE$11,4,FALSE),(IF(I832&lt;=(-1),I832,0)))</f>
        <v>414224.2331402158</v>
      </c>
      <c r="J835" s="39">
        <f>IF($G832&gt;=1,($B831/HLOOKUP($G832,'[7]Annuity Cal'!$H$7:$BE$11,2,FALSE))*HLOOKUP(J832,'[7]Annuity Cal'!$H$7:$BE$11,4,FALSE),(IF(J832&lt;=(-1),J832,0)))</f>
        <v>399915.08529540658</v>
      </c>
      <c r="K835" s="39">
        <f>IF($G832&gt;=1,($B831/HLOOKUP($G832,'[7]Annuity Cal'!$H$7:$BE$11,2,FALSE))*HLOOKUP(K832,'[7]Annuity Cal'!$H$7:$BE$11,4,FALSE),(IF(K832&lt;=(-1),K832,0)))</f>
        <v>384778.0510395763</v>
      </c>
      <c r="L835" s="39">
        <f>IF($G832&gt;=1,($B831/HLOOKUP($G832,'[7]Annuity Cal'!$H$7:$BE$11,2,FALSE))*HLOOKUP(L832,'[7]Annuity Cal'!$H$7:$BE$11,4,FALSE),(IF(L832&lt;=(-1),L832,0)))</f>
        <v>368765.23123037297</v>
      </c>
      <c r="M835" s="39">
        <f>IF($G832&gt;=1,($B831/HLOOKUP($G832,'[7]Annuity Cal'!$H$7:$BE$11,2,FALSE))*HLOOKUP(M832,'[7]Annuity Cal'!$H$7:$BE$11,4,FALSE),(IF(M832&lt;=(-1),M832,0)))</f>
        <v>351825.95541792281</v>
      </c>
      <c r="N835" s="39">
        <f>IF($G832&gt;=1,($B831/HLOOKUP($G832,'[7]Annuity Cal'!$H$7:$BE$11,2,FALSE))*HLOOKUP(N832,'[7]Annuity Cal'!$H$7:$BE$11,4,FALSE),(IF(N832&lt;=(-1),N832,0)))</f>
        <v>333906.62150489527</v>
      </c>
      <c r="O835" s="39">
        <f>IF($G832&gt;=1,($B831/HLOOKUP($G832,'[7]Annuity Cal'!$H$7:$BE$11,2,FALSE))*HLOOKUP(O832,'[7]Annuity Cal'!$H$7:$BE$11,4,FALSE),(IF(O832&lt;=(-1),O832,0)))</f>
        <v>314950.52612975682</v>
      </c>
      <c r="P835" s="39">
        <f>IF($G832&gt;=1,($B831/HLOOKUP($G832,'[7]Annuity Cal'!$H$7:$BE$11,2,FALSE))*HLOOKUP(P832,'[7]Annuity Cal'!$H$7:$BE$11,4,FALSE),(IF(P832&lt;=(-1),P832,0)))</f>
        <v>294897.68523648527</v>
      </c>
      <c r="Q835" s="39">
        <f>IF($G832&gt;=1,($B831/HLOOKUP($G832,'[7]Annuity Cal'!$H$7:$BE$11,2,FALSE))*HLOOKUP(Q832,'[7]Annuity Cal'!$H$7:$BE$11,4,FALSE),(IF(Q832&lt;=(-1),Q832,0)))</f>
        <v>273684.64426296024</v>
      </c>
      <c r="R835" s="39">
        <f>IF($G832&gt;=1,($B831/HLOOKUP($G832,'[7]Annuity Cal'!$H$7:$BE$11,2,FALSE))*HLOOKUP(R832,'[7]Annuity Cal'!$H$7:$BE$11,4,FALSE),(IF(R832&lt;=(-1),R832,0)))</f>
        <v>251244.27734739555</v>
      </c>
      <c r="S835" s="39">
        <f>IF($G832&gt;=1,($B831/HLOOKUP($G832,'[7]Annuity Cal'!$H$7:$BE$11,2,FALSE))*HLOOKUP(S832,'[7]Annuity Cal'!$H$7:$BE$11,4,FALSE),(IF(S832&lt;=(-1),S832,0)))</f>
        <v>227505.57491743041</v>
      </c>
      <c r="T835" s="39">
        <f>IF($G832&gt;=1,($B831/HLOOKUP($G832,'[7]Annuity Cal'!$H$7:$BE$11,2,FALSE))*HLOOKUP(T832,'[7]Annuity Cal'!$H$7:$BE$11,4,FALSE),(IF(T832&lt;=(-1),T832,0)))</f>
        <v>202393.41898973138</v>
      </c>
      <c r="U835" s="39">
        <f>IF($G832&gt;=1,($B831/HLOOKUP($G832,'[7]Annuity Cal'!$H$7:$BE$11,2,FALSE))*HLOOKUP(U832,'[7]Annuity Cal'!$H$7:$BE$11,4,FALSE),(IF(U832&lt;=(-1),U832,0)))</f>
        <v>175828.34546907275</v>
      </c>
      <c r="V835" s="39">
        <f>IF($G832&gt;=1,($B831/HLOOKUP($G832,'[7]Annuity Cal'!$H$7:$BE$11,2,FALSE))*HLOOKUP(V832,'[7]Annuity Cal'!$H$7:$BE$11,4,FALSE),(IF(V832&lt;=(-1),V832,0)))</f>
        <v>147726.2926947189</v>
      </c>
      <c r="W835" s="39">
        <f>IF($G832&gt;=1,($B831/HLOOKUP($G832,'[7]Annuity Cal'!$H$7:$BE$11,2,FALSE))*HLOOKUP(W832,'[7]Annuity Cal'!$H$7:$BE$11,4,FALSE),(IF(W832&lt;=(-1),W832,0)))</f>
        <v>117998.33543842021</v>
      </c>
      <c r="X835" s="39">
        <f>IF($G832&gt;=1,($B831/HLOOKUP($G832,'[7]Annuity Cal'!$H$7:$BE$11,2,FALSE))*HLOOKUP(X832,'[7]Annuity Cal'!$H$7:$BE$11,4,FALSE),(IF(X832&lt;=(-1),X832,0)))</f>
        <v>86550.403512292774</v>
      </c>
      <c r="Y835" s="39">
        <f>IF($G832&gt;=1,($B831/HLOOKUP($G832,'[7]Annuity Cal'!$H$7:$BE$11,2,FALSE))*HLOOKUP(Y832,'[7]Annuity Cal'!$H$7:$BE$11,4,FALSE),(IF(Y832&lt;=(-1),Y832,0)))</f>
        <v>53282.984096153836</v>
      </c>
      <c r="Z835" s="39">
        <f>IF($G832&gt;=1,($B831/HLOOKUP($G832,'[7]Annuity Cal'!$H$7:$BE$11,2,FALSE))*HLOOKUP(Z832,'[7]Annuity Cal'!$H$7:$BE$11,4,FALSE),(IF(Z832&lt;=(-1),Z832,0)))</f>
        <v>18090.806842366765</v>
      </c>
      <c r="AA835" s="39" t="e">
        <f>IF($G832&gt;=1,($B831/HLOOKUP($G832,'[7]Annuity Cal'!$H$7:$BE$11,2,FALSE))*HLOOKUP(AA832,'[7]Annuity Cal'!$H$7:$BE$11,4,FALSE),(IF(AA832&lt;=(-1),AA832,0)))</f>
        <v>#N/A</v>
      </c>
      <c r="AB835" s="39" t="e">
        <f>IF($G832&gt;=1,($B831/HLOOKUP($G832,'[7]Annuity Cal'!$H$7:$BE$11,2,FALSE))*HLOOKUP(AB832,'[7]Annuity Cal'!$H$7:$BE$11,4,FALSE),(IF(AB832&lt;=(-1),AB832,0)))</f>
        <v>#N/A</v>
      </c>
      <c r="AC835" s="39" t="e">
        <f>IF($G832&gt;=1,($B831/HLOOKUP($G832,'[7]Annuity Cal'!$H$7:$BE$11,2,FALSE))*HLOOKUP(AC832,'[7]Annuity Cal'!$H$7:$BE$11,4,FALSE),(IF(AC832&lt;=(-1),AC832,0)))</f>
        <v>#N/A</v>
      </c>
      <c r="AD835" s="39" t="e">
        <f>IF($G832&gt;=1,($B831/HLOOKUP($G832,'[7]Annuity Cal'!$H$7:$BE$11,2,FALSE))*HLOOKUP(AD832,'[7]Annuity Cal'!$H$7:$BE$11,4,FALSE),(IF(AD832&lt;=(-1),AD832,0)))</f>
        <v>#N/A</v>
      </c>
      <c r="AE835" s="39" t="e">
        <f>IF($G832&gt;=1,($B831/HLOOKUP($G832,'[7]Annuity Cal'!$H$7:$BE$11,2,FALSE))*HLOOKUP(AE832,'[7]Annuity Cal'!$H$7:$BE$11,4,FALSE),(IF(AE832&lt;=(-1),AE832,0)))</f>
        <v>#N/A</v>
      </c>
      <c r="AF835" s="39" t="e">
        <f>IF($G832&gt;=1,($B831/HLOOKUP($G832,'[7]Annuity Cal'!$H$7:$BE$11,2,FALSE))*HLOOKUP(AF832,'[7]Annuity Cal'!$H$7:$BE$11,4,FALSE),(IF(AF832&lt;=(-1),AF832,0)))</f>
        <v>#N/A</v>
      </c>
      <c r="AG835" s="39" t="e">
        <f>IF($G832&gt;=1,($B831/HLOOKUP($G832,'[7]Annuity Cal'!$H$7:$BE$11,2,FALSE))*HLOOKUP(AG832,'[7]Annuity Cal'!$H$7:$BE$11,4,FALSE),(IF(AG832&lt;=(-1),AG832,0)))</f>
        <v>#N/A</v>
      </c>
      <c r="AH835" s="39" t="e">
        <f>IF($G832&gt;=1,($B831/HLOOKUP($G832,'[7]Annuity Cal'!$H$7:$BE$11,2,FALSE))*HLOOKUP(AH832,'[7]Annuity Cal'!$H$7:$BE$11,4,FALSE),(IF(AH832&lt;=(-1),AH832,0)))</f>
        <v>#N/A</v>
      </c>
      <c r="AI835" s="39" t="e">
        <f>IF($G832&gt;=1,($B831/HLOOKUP($G832,'[7]Annuity Cal'!$H$7:$BE$11,2,FALSE))*HLOOKUP(AI832,'[7]Annuity Cal'!$H$7:$BE$11,4,FALSE),(IF(AI832&lt;=(-1),AI832,0)))</f>
        <v>#N/A</v>
      </c>
      <c r="AJ835" s="39" t="e">
        <f>IF($G832&gt;=1,($B831/HLOOKUP($G832,'[7]Annuity Cal'!$H$7:$BE$11,2,FALSE))*HLOOKUP(AJ832,'[7]Annuity Cal'!$H$7:$BE$11,4,FALSE),(IF(AJ832&lt;=(-1),AJ832,0)))</f>
        <v>#N/A</v>
      </c>
      <c r="AK835" s="39" t="e">
        <f>IF($G832&gt;=1,($B831/HLOOKUP($G832,'[7]Annuity Cal'!$H$7:$BE$11,2,FALSE))*HLOOKUP(AK832,'[7]Annuity Cal'!$H$7:$BE$11,4,FALSE),(IF(AK832&lt;=(-1),AK832,0)))</f>
        <v>#N/A</v>
      </c>
      <c r="AL835" s="39" t="e">
        <f>IF($G832&gt;=1,($B831/HLOOKUP($G832,'[7]Annuity Cal'!$H$7:$BE$11,2,FALSE))*HLOOKUP(AL832,'[7]Annuity Cal'!$H$7:$BE$11,4,FALSE),(IF(AL832&lt;=(-1),AL832,0)))</f>
        <v>#N/A</v>
      </c>
      <c r="AM835" s="39" t="e">
        <f>IF($G832&gt;=1,($B831/HLOOKUP($G832,'[7]Annuity Cal'!$H$7:$BE$11,2,FALSE))*HLOOKUP(AM832,'[7]Annuity Cal'!$H$7:$BE$11,4,FALSE),(IF(AM832&lt;=(-1),AM832,0)))</f>
        <v>#N/A</v>
      </c>
      <c r="AN835" s="39" t="e">
        <f>IF($G832&gt;=1,($B831/HLOOKUP($G832,'[7]Annuity Cal'!$H$7:$BE$11,2,FALSE))*HLOOKUP(AN832,'[7]Annuity Cal'!$H$7:$BE$11,4,FALSE),(IF(AN832&lt;=(-1),AN832,0)))</f>
        <v>#N/A</v>
      </c>
      <c r="AO835" s="39" t="e">
        <f>IF($G832&gt;=1,($B831/HLOOKUP($G832,'[7]Annuity Cal'!$H$7:$BE$11,2,FALSE))*HLOOKUP(AO832,'[7]Annuity Cal'!$H$7:$BE$11,4,FALSE),(IF(AO832&lt;=(-1),AO832,0)))</f>
        <v>#N/A</v>
      </c>
      <c r="AP835" s="39" t="e">
        <f>IF($G832&gt;=1,($B831/HLOOKUP($G832,'[7]Annuity Cal'!$H$7:$BE$11,2,FALSE))*HLOOKUP(AP832,'[7]Annuity Cal'!$H$7:$BE$11,4,FALSE),(IF(AP832&lt;=(-1),AP832,0)))</f>
        <v>#N/A</v>
      </c>
      <c r="AQ835" s="39" t="e">
        <f>IF($G832&gt;=1,($B831/HLOOKUP($G832,'[7]Annuity Cal'!$H$7:$BE$11,2,FALSE))*HLOOKUP(AQ832,'[7]Annuity Cal'!$H$7:$BE$11,4,FALSE),(IF(AQ832&lt;=(-1),AQ832,0)))</f>
        <v>#N/A</v>
      </c>
      <c r="AR835" s="39" t="e">
        <f>IF($G832&gt;=1,($B831/HLOOKUP($G832,'[7]Annuity Cal'!$H$7:$BE$11,2,FALSE))*HLOOKUP(AR832,'[7]Annuity Cal'!$H$7:$BE$11,4,FALSE),(IF(AR832&lt;=(-1),AR832,0)))</f>
        <v>#N/A</v>
      </c>
      <c r="AS835" s="39" t="e">
        <f>IF($G832&gt;=1,($B831/HLOOKUP($G832,'[7]Annuity Cal'!$H$7:$BE$11,2,FALSE))*HLOOKUP(AS832,'[7]Annuity Cal'!$H$7:$BE$11,4,FALSE),(IF(AS832&lt;=(-1),AS832,0)))</f>
        <v>#N/A</v>
      </c>
      <c r="AT835" s="39" t="e">
        <f>IF($G832&gt;=1,($B831/HLOOKUP($G832,'[7]Annuity Cal'!$H$7:$BE$11,2,FALSE))*HLOOKUP(AT832,'[7]Annuity Cal'!$H$7:$BE$11,4,FALSE),(IF(AT832&lt;=(-1),AT832,0)))</f>
        <v>#N/A</v>
      </c>
      <c r="AU835" s="39" t="e">
        <f>IF($G832&gt;=1,($B831/HLOOKUP($G832,'[7]Annuity Cal'!$H$7:$BE$11,2,FALSE))*HLOOKUP(AU832,'[7]Annuity Cal'!$H$7:$BE$11,4,FALSE),(IF(AU832&lt;=(-1),AU832,0)))</f>
        <v>#N/A</v>
      </c>
      <c r="AV835" s="39" t="e">
        <f>IF($G832&gt;=1,($B831/HLOOKUP($G832,'[7]Annuity Cal'!$H$7:$BE$11,2,FALSE))*HLOOKUP(AV832,'[7]Annuity Cal'!$H$7:$BE$11,4,FALSE),(IF(AV832&lt;=(-1),AV832,0)))</f>
        <v>#N/A</v>
      </c>
      <c r="AW835" s="39" t="e">
        <f>IF($G832&gt;=1,($B831/HLOOKUP($G832,'[7]Annuity Cal'!$H$7:$BE$11,2,FALSE))*HLOOKUP(AW832,'[7]Annuity Cal'!$H$7:$BE$11,4,FALSE),(IF(AW832&lt;=(-1),AW832,0)))</f>
        <v>#N/A</v>
      </c>
      <c r="AX835" s="39" t="e">
        <f>IF($G832&gt;=1,($B831/HLOOKUP($G832,'[7]Annuity Cal'!$H$7:$BE$11,2,FALSE))*HLOOKUP(AX832,'[7]Annuity Cal'!$H$7:$BE$11,4,FALSE),(IF(AX832&lt;=(-1),AX832,0)))</f>
        <v>#N/A</v>
      </c>
      <c r="AY835" s="39" t="e">
        <f>IF($G832&gt;=1,($B831/HLOOKUP($G832,'[7]Annuity Cal'!$H$7:$BE$11,2,FALSE))*HLOOKUP(AY832,'[7]Annuity Cal'!$H$7:$BE$11,4,FALSE),(IF(AY832&lt;=(-1),AY832,0)))</f>
        <v>#N/A</v>
      </c>
      <c r="AZ835" s="39" t="e">
        <f>IF($G832&gt;=1,($B831/HLOOKUP($G832,'[7]Annuity Cal'!$H$7:$BE$11,2,FALSE))*HLOOKUP(AZ832,'[7]Annuity Cal'!$H$7:$BE$11,4,FALSE),(IF(AZ832&lt;=(-1),AZ832,0)))</f>
        <v>#N/A</v>
      </c>
      <c r="BA835" s="39" t="e">
        <f>IF($G832&gt;=1,($B831/HLOOKUP($G832,'[7]Annuity Cal'!$H$7:$BE$11,2,FALSE))*HLOOKUP(BA832,'[7]Annuity Cal'!$H$7:$BE$11,4,FALSE),(IF(BA832&lt;=(-1),BA832,0)))</f>
        <v>#N/A</v>
      </c>
      <c r="BB835" s="39" t="e">
        <f>IF($G832&gt;=1,($B831/HLOOKUP($G832,'[7]Annuity Cal'!$H$7:$BE$11,2,FALSE))*HLOOKUP(BB832,'[7]Annuity Cal'!$H$7:$BE$11,4,FALSE),(IF(BB832&lt;=(-1),BB832,0)))</f>
        <v>#N/A</v>
      </c>
      <c r="BC835" s="39" t="e">
        <f>IF($G832&gt;=1,($B831/HLOOKUP($G832,'[7]Annuity Cal'!$H$7:$BE$11,2,FALSE))*HLOOKUP(BC832,'[7]Annuity Cal'!$H$7:$BE$11,4,FALSE),(IF(BC832&lt;=(-1),BC832,0)))</f>
        <v>#N/A</v>
      </c>
      <c r="BD835" s="39" t="e">
        <f>IF($G832&gt;=1,($B831/HLOOKUP($G832,'[7]Annuity Cal'!$H$7:$BE$11,2,FALSE))*HLOOKUP(BD832,'[7]Annuity Cal'!$H$7:$BE$11,4,FALSE),(IF(BD832&lt;=(-1),BD832,0)))</f>
        <v>#N/A</v>
      </c>
      <c r="BE835" s="39" t="e">
        <f>IF($G832&gt;=1,($B831/HLOOKUP($G832,'[7]Annuity Cal'!$H$7:$BE$11,2,FALSE))*HLOOKUP(BE832,'[7]Annuity Cal'!$H$7:$BE$11,4,FALSE),(IF(BE832&lt;=(-1),BE832,0)))</f>
        <v>#N/A</v>
      </c>
      <c r="BF835" s="39" t="e">
        <f>IF($G832&gt;=1,($B831/HLOOKUP($G832,'[7]Annuity Cal'!$H$7:$BE$11,2,FALSE))*HLOOKUP(BF832,'[7]Annuity Cal'!$H$7:$BE$11,4,FALSE),(IF(BF832&lt;=(-1),BF832,0)))</f>
        <v>#N/A</v>
      </c>
      <c r="BG835" s="39" t="e">
        <f>IF($G832&gt;=1,($B831/HLOOKUP($G832,'[7]Annuity Cal'!$H$7:$BE$11,2,FALSE))*HLOOKUP(BG832,'[7]Annuity Cal'!$H$7:$BE$11,4,FALSE),(IF(BG832&lt;=(-1),BG832,0)))</f>
        <v>#N/A</v>
      </c>
      <c r="BH835" s="39" t="e">
        <f>IF($G832&gt;=1,($B831/HLOOKUP($G832,'[7]Annuity Cal'!$H$7:$BE$11,2,FALSE))*HLOOKUP(BH832,'[7]Annuity Cal'!$H$7:$BE$11,4,FALSE),(IF(BH832&lt;=(-1),BH832,0)))</f>
        <v>#N/A</v>
      </c>
      <c r="BI835" s="39" t="e">
        <f>IF($G832&gt;=1,($B831/HLOOKUP($G832,'[7]Annuity Cal'!$H$7:$BE$11,2,FALSE))*HLOOKUP(BI832,'[7]Annuity Cal'!$H$7:$BE$11,4,FALSE),(IF(BI832&lt;=(-1),BI832,0)))</f>
        <v>#N/A</v>
      </c>
      <c r="BJ835" s="39" t="e">
        <f>IF($G832&gt;=1,($B831/HLOOKUP($G832,'[7]Annuity Cal'!$H$7:$BE$11,2,FALSE))*HLOOKUP(BJ832,'[7]Annuity Cal'!$H$7:$BE$11,4,FALSE),(IF(BJ832&lt;=(-1),BJ832,0)))</f>
        <v>#N/A</v>
      </c>
      <c r="BK835" s="39" t="e">
        <f>IF($G832&gt;=1,($B831/HLOOKUP($G832,'[7]Annuity Cal'!$H$7:$BE$11,2,FALSE))*HLOOKUP(BK832,'[7]Annuity Cal'!$H$7:$BE$11,4,FALSE),(IF(BK832&lt;=(-1),BK832,0)))</f>
        <v>#N/A</v>
      </c>
      <c r="BL835" s="39" t="e">
        <f>IF($G832&gt;=1,($B831/HLOOKUP($G832,'[7]Annuity Cal'!$H$7:$BE$11,2,FALSE))*HLOOKUP(BL832,'[7]Annuity Cal'!$H$7:$BE$11,4,FALSE),(IF(BL832&lt;=(-1),BL832,0)))</f>
        <v>#N/A</v>
      </c>
      <c r="BM835" s="39" t="e">
        <f>IF($G832&gt;=1,($B831/HLOOKUP($G832,'[7]Annuity Cal'!$H$7:$BE$11,2,FALSE))*HLOOKUP(BM832,'[7]Annuity Cal'!$H$7:$BE$11,4,FALSE),(IF(BM832&lt;=(-1),BM832,0)))</f>
        <v>#N/A</v>
      </c>
      <c r="BN835" s="39" t="e">
        <f>IF($G832&gt;=1,($B831/HLOOKUP($G832,'[7]Annuity Cal'!$H$7:$BE$11,2,FALSE))*HLOOKUP(BN832,'[7]Annuity Cal'!$H$7:$BE$11,4,FALSE),(IF(BN832&lt;=(-1),BN832,0)))</f>
        <v>#N/A</v>
      </c>
      <c r="BO835" s="35" t="e">
        <f>IF($G832&gt;=1,($B831/HLOOKUP($G832,'[7]Annuity Cal'!$H$7:$BE$11,2,FALSE))*HLOOKUP(BO832,'[7]Annuity Cal'!$H$7:$BE$11,4,FALSE),(IF(BO832&lt;=(-1),BO832,0)))</f>
        <v>#N/A</v>
      </c>
      <c r="BP835" s="35" t="e">
        <f>IF($G832&gt;=1,($B831/HLOOKUP($G832,'[7]Annuity Cal'!$H$7:$BE$11,2,FALSE))*HLOOKUP(BP832,'[7]Annuity Cal'!$H$7:$BE$11,4,FALSE),(IF(BP832&lt;=(-1),BP832,0)))</f>
        <v>#N/A</v>
      </c>
      <c r="BQ835" s="35" t="e">
        <f>IF($G832&gt;=1,($B831/HLOOKUP($G832,'[7]Annuity Cal'!$H$7:$BE$11,2,FALSE))*HLOOKUP(BQ832,'[7]Annuity Cal'!$H$7:$BE$11,4,FALSE),(IF(BQ832&lt;=(-1),BQ832,0)))</f>
        <v>#N/A</v>
      </c>
    </row>
    <row r="836" spans="1:69">
      <c r="C836" s="35" t="s">
        <v>2</v>
      </c>
      <c r="D836" s="39"/>
      <c r="E836" s="39"/>
      <c r="F836" s="39"/>
      <c r="G836" s="39">
        <f>IF($G832&gt;=1,($B831/HLOOKUP($G832,'[7]Annuity Cal'!$H$7:$BE$11,2,FALSE))*HLOOKUP(G832,'[7]Annuity Cal'!$H$7:$BE$11,5,FALSE),(IF(G832&lt;=(-1),G832,0)))</f>
        <v>661542.83786531305</v>
      </c>
      <c r="H836" s="39">
        <f>IF($G832&gt;=1,($B831/HLOOKUP($G832,'[7]Annuity Cal'!$H$7:$BE$11,2,FALSE))*HLOOKUP(H832,'[7]Annuity Cal'!$H$7:$BE$11,5,FALSE),(IF(H832&lt;=(-1),H832,0)))</f>
        <v>661542.83786531305</v>
      </c>
      <c r="I836" s="39">
        <f>IF($G832&gt;=1,($B831/HLOOKUP($G832,'[7]Annuity Cal'!$H$7:$BE$11,2,FALSE))*HLOOKUP(I832,'[7]Annuity Cal'!$H$7:$BE$11,5,FALSE),(IF(I832&lt;=(-1),I832,0)))</f>
        <v>661542.83786531305</v>
      </c>
      <c r="J836" s="39">
        <f>IF($G832&gt;=1,($B831/HLOOKUP($G832,'[7]Annuity Cal'!$H$7:$BE$11,2,FALSE))*HLOOKUP(J832,'[7]Annuity Cal'!$H$7:$BE$11,5,FALSE),(IF(J832&lt;=(-1),J832,0)))</f>
        <v>661542.83786531305</v>
      </c>
      <c r="K836" s="39">
        <f>IF($G832&gt;=1,($B831/HLOOKUP($G832,'[7]Annuity Cal'!$H$7:$BE$11,2,FALSE))*HLOOKUP(K832,'[7]Annuity Cal'!$H$7:$BE$11,5,FALSE),(IF(K832&lt;=(-1),K832,0)))</f>
        <v>661542.83786531305</v>
      </c>
      <c r="L836" s="39">
        <f>IF($G832&gt;=1,($B831/HLOOKUP($G832,'[7]Annuity Cal'!$H$7:$BE$11,2,FALSE))*HLOOKUP(L832,'[7]Annuity Cal'!$H$7:$BE$11,5,FALSE),(IF(L832&lt;=(-1),L832,0)))</f>
        <v>661542.83786531305</v>
      </c>
      <c r="M836" s="39">
        <f>IF($G832&gt;=1,($B831/HLOOKUP($G832,'[7]Annuity Cal'!$H$7:$BE$11,2,FALSE))*HLOOKUP(M832,'[7]Annuity Cal'!$H$7:$BE$11,5,FALSE),(IF(M832&lt;=(-1),M832,0)))</f>
        <v>661542.83786531305</v>
      </c>
      <c r="N836" s="39">
        <f>IF($G832&gt;=1,($B831/HLOOKUP($G832,'[7]Annuity Cal'!$H$7:$BE$11,2,FALSE))*HLOOKUP(N832,'[7]Annuity Cal'!$H$7:$BE$11,5,FALSE),(IF(N832&lt;=(-1),N832,0)))</f>
        <v>661542.83786531305</v>
      </c>
      <c r="O836" s="39">
        <f>IF($G832&gt;=1,($B831/HLOOKUP($G832,'[7]Annuity Cal'!$H$7:$BE$11,2,FALSE))*HLOOKUP(O832,'[7]Annuity Cal'!$H$7:$BE$11,5,FALSE),(IF(O832&lt;=(-1),O832,0)))</f>
        <v>661542.83786531305</v>
      </c>
      <c r="P836" s="39">
        <f>IF($G832&gt;=1,($B831/HLOOKUP($G832,'[7]Annuity Cal'!$H$7:$BE$11,2,FALSE))*HLOOKUP(P832,'[7]Annuity Cal'!$H$7:$BE$11,5,FALSE),(IF(P832&lt;=(-1),P832,0)))</f>
        <v>661542.83786531305</v>
      </c>
      <c r="Q836" s="39">
        <f>IF($G832&gt;=1,($B831/HLOOKUP($G832,'[7]Annuity Cal'!$H$7:$BE$11,2,FALSE))*HLOOKUP(Q832,'[7]Annuity Cal'!$H$7:$BE$11,5,FALSE),(IF(Q832&lt;=(-1),Q832,0)))</f>
        <v>661542.83786531305</v>
      </c>
      <c r="R836" s="39">
        <f>IF($G832&gt;=1,($B831/HLOOKUP($G832,'[7]Annuity Cal'!$H$7:$BE$11,2,FALSE))*HLOOKUP(R832,'[7]Annuity Cal'!$H$7:$BE$11,5,FALSE),(IF(R832&lt;=(-1),R832,0)))</f>
        <v>661542.83786531305</v>
      </c>
      <c r="S836" s="39">
        <f>IF($G832&gt;=1,($B831/HLOOKUP($G832,'[7]Annuity Cal'!$H$7:$BE$11,2,FALSE))*HLOOKUP(S832,'[7]Annuity Cal'!$H$7:$BE$11,5,FALSE),(IF(S832&lt;=(-1),S832,0)))</f>
        <v>661542.83786531305</v>
      </c>
      <c r="T836" s="39">
        <f>IF($G832&gt;=1,($B831/HLOOKUP($G832,'[7]Annuity Cal'!$H$7:$BE$11,2,FALSE))*HLOOKUP(T832,'[7]Annuity Cal'!$H$7:$BE$11,5,FALSE),(IF(T832&lt;=(-1),T832,0)))</f>
        <v>661542.83786531305</v>
      </c>
      <c r="U836" s="39">
        <f>IF($G832&gt;=1,($B831/HLOOKUP($G832,'[7]Annuity Cal'!$H$7:$BE$11,2,FALSE))*HLOOKUP(U832,'[7]Annuity Cal'!$H$7:$BE$11,5,FALSE),(IF(U832&lt;=(-1),U832,0)))</f>
        <v>661542.83786531305</v>
      </c>
      <c r="V836" s="39">
        <f>IF($G832&gt;=1,($B831/HLOOKUP($G832,'[7]Annuity Cal'!$H$7:$BE$11,2,FALSE))*HLOOKUP(V832,'[7]Annuity Cal'!$H$7:$BE$11,5,FALSE),(IF(V832&lt;=(-1),V832,0)))</f>
        <v>661542.83786531305</v>
      </c>
      <c r="W836" s="39">
        <f>IF($G832&gt;=1,($B831/HLOOKUP($G832,'[7]Annuity Cal'!$H$7:$BE$11,2,FALSE))*HLOOKUP(W832,'[7]Annuity Cal'!$H$7:$BE$11,5,FALSE),(IF(W832&lt;=(-1),W832,0)))</f>
        <v>661542.83786531305</v>
      </c>
      <c r="X836" s="39">
        <f>IF($G832&gt;=1,($B831/HLOOKUP($G832,'[7]Annuity Cal'!$H$7:$BE$11,2,FALSE))*HLOOKUP(X832,'[7]Annuity Cal'!$H$7:$BE$11,5,FALSE),(IF(X832&lt;=(-1),X832,0)))</f>
        <v>661542.83786531305</v>
      </c>
      <c r="Y836" s="39">
        <f>IF($G832&gt;=1,($B831/HLOOKUP($G832,'[7]Annuity Cal'!$H$7:$BE$11,2,FALSE))*HLOOKUP(Y832,'[7]Annuity Cal'!$H$7:$BE$11,5,FALSE),(IF(Y832&lt;=(-1),Y832,0)))</f>
        <v>661542.83786531305</v>
      </c>
      <c r="Z836" s="39">
        <f>IF($G832&gt;=1,($B831/HLOOKUP($G832,'[7]Annuity Cal'!$H$7:$BE$11,2,FALSE))*HLOOKUP(Z832,'[7]Annuity Cal'!$H$7:$BE$11,5,FALSE),(IF(Z832&lt;=(-1),Z832,0)))</f>
        <v>661542.83786531305</v>
      </c>
      <c r="AA836" s="39" t="e">
        <f>IF($G832&gt;=1,($B831/HLOOKUP($G832,'[7]Annuity Cal'!$H$7:$BE$11,2,FALSE))*HLOOKUP(AA832,'[7]Annuity Cal'!$H$7:$BE$11,5,FALSE),(IF(AA832&lt;=(-1),AA832,0)))</f>
        <v>#N/A</v>
      </c>
      <c r="AB836" s="39" t="e">
        <f>IF($G832&gt;=1,($B831/HLOOKUP($G832,'[7]Annuity Cal'!$H$7:$BE$11,2,FALSE))*HLOOKUP(AB832,'[7]Annuity Cal'!$H$7:$BE$11,5,FALSE),(IF(AB832&lt;=(-1),AB832,0)))</f>
        <v>#N/A</v>
      </c>
      <c r="AC836" s="39" t="e">
        <f>IF($G832&gt;=1,($B831/HLOOKUP($G832,'[7]Annuity Cal'!$H$7:$BE$11,2,FALSE))*HLOOKUP(AC832,'[7]Annuity Cal'!$H$7:$BE$11,5,FALSE),(IF(AC832&lt;=(-1),AC832,0)))</f>
        <v>#N/A</v>
      </c>
      <c r="AD836" s="39" t="e">
        <f>IF($G832&gt;=1,($B831/HLOOKUP($G832,'[7]Annuity Cal'!$H$7:$BE$11,2,FALSE))*HLOOKUP(AD832,'[7]Annuity Cal'!$H$7:$BE$11,5,FALSE),(IF(AD832&lt;=(-1),AD832,0)))</f>
        <v>#N/A</v>
      </c>
      <c r="AE836" s="39" t="e">
        <f>IF($G832&gt;=1,($B831/HLOOKUP($G832,'[7]Annuity Cal'!$H$7:$BE$11,2,FALSE))*HLOOKUP(AE832,'[7]Annuity Cal'!$H$7:$BE$11,5,FALSE),(IF(AE832&lt;=(-1),AE832,0)))</f>
        <v>#N/A</v>
      </c>
      <c r="AF836" s="39" t="e">
        <f>IF($G832&gt;=1,($B831/HLOOKUP($G832,'[7]Annuity Cal'!$H$7:$BE$11,2,FALSE))*HLOOKUP(AF832,'[7]Annuity Cal'!$H$7:$BE$11,5,FALSE),(IF(AF832&lt;=(-1),AF832,0)))</f>
        <v>#N/A</v>
      </c>
      <c r="AG836" s="39" t="e">
        <f>IF($G832&gt;=1,($B831/HLOOKUP($G832,'[7]Annuity Cal'!$H$7:$BE$11,2,FALSE))*HLOOKUP(AG832,'[7]Annuity Cal'!$H$7:$BE$11,5,FALSE),(IF(AG832&lt;=(-1),AG832,0)))</f>
        <v>#N/A</v>
      </c>
      <c r="AH836" s="39" t="e">
        <f>IF($G832&gt;=1,($B831/HLOOKUP($G832,'[7]Annuity Cal'!$H$7:$BE$11,2,FALSE))*HLOOKUP(AH832,'[7]Annuity Cal'!$H$7:$BE$11,5,FALSE),(IF(AH832&lt;=(-1),AH832,0)))</f>
        <v>#N/A</v>
      </c>
      <c r="AI836" s="39" t="e">
        <f>IF($G832&gt;=1,($B831/HLOOKUP($G832,'[7]Annuity Cal'!$H$7:$BE$11,2,FALSE))*HLOOKUP(AI832,'[7]Annuity Cal'!$H$7:$BE$11,5,FALSE),(IF(AI832&lt;=(-1),AI832,0)))</f>
        <v>#N/A</v>
      </c>
      <c r="AJ836" s="39" t="e">
        <f>IF($G832&gt;=1,($B831/HLOOKUP($G832,'[7]Annuity Cal'!$H$7:$BE$11,2,FALSE))*HLOOKUP(AJ832,'[7]Annuity Cal'!$H$7:$BE$11,5,FALSE),(IF(AJ832&lt;=(-1),AJ832,0)))</f>
        <v>#N/A</v>
      </c>
      <c r="AK836" s="39" t="e">
        <f>IF($G832&gt;=1,($B831/HLOOKUP($G832,'[7]Annuity Cal'!$H$7:$BE$11,2,FALSE))*HLOOKUP(AK832,'[7]Annuity Cal'!$H$7:$BE$11,5,FALSE),(IF(AK832&lt;=(-1),AK832,0)))</f>
        <v>#N/A</v>
      </c>
      <c r="AL836" s="39" t="e">
        <f>IF($G832&gt;=1,($B831/HLOOKUP($G832,'[7]Annuity Cal'!$H$7:$BE$11,2,FALSE))*HLOOKUP(AL832,'[7]Annuity Cal'!$H$7:$BE$11,5,FALSE),(IF(AL832&lt;=(-1),AL832,0)))</f>
        <v>#N/A</v>
      </c>
      <c r="AM836" s="39" t="e">
        <f>IF($G832&gt;=1,($B831/HLOOKUP($G832,'[7]Annuity Cal'!$H$7:$BE$11,2,FALSE))*HLOOKUP(AM832,'[7]Annuity Cal'!$H$7:$BE$11,5,FALSE),(IF(AM832&lt;=(-1),AM832,0)))</f>
        <v>#N/A</v>
      </c>
      <c r="AN836" s="39" t="e">
        <f>IF($G832&gt;=1,($B831/HLOOKUP($G832,'[7]Annuity Cal'!$H$7:$BE$11,2,FALSE))*HLOOKUP(AN832,'[7]Annuity Cal'!$H$7:$BE$11,5,FALSE),(IF(AN832&lt;=(-1),AN832,0)))</f>
        <v>#N/A</v>
      </c>
      <c r="AO836" s="39" t="e">
        <f>IF($G832&gt;=1,($B831/HLOOKUP($G832,'[7]Annuity Cal'!$H$7:$BE$11,2,FALSE))*HLOOKUP(AO832,'[7]Annuity Cal'!$H$7:$BE$11,5,FALSE),(IF(AO832&lt;=(-1),AO832,0)))</f>
        <v>#N/A</v>
      </c>
      <c r="AP836" s="39" t="e">
        <f>IF($G832&gt;=1,($B831/HLOOKUP($G832,'[7]Annuity Cal'!$H$7:$BE$11,2,FALSE))*HLOOKUP(AP832,'[7]Annuity Cal'!$H$7:$BE$11,5,FALSE),(IF(AP832&lt;=(-1),AP832,0)))</f>
        <v>#N/A</v>
      </c>
      <c r="AQ836" s="39" t="e">
        <f>IF($G832&gt;=1,($B831/HLOOKUP($G832,'[7]Annuity Cal'!$H$7:$BE$11,2,FALSE))*HLOOKUP(AQ832,'[7]Annuity Cal'!$H$7:$BE$11,5,FALSE),(IF(AQ832&lt;=(-1),AQ832,0)))</f>
        <v>#N/A</v>
      </c>
      <c r="AR836" s="39" t="e">
        <f>IF($G832&gt;=1,($B831/HLOOKUP($G832,'[7]Annuity Cal'!$H$7:$BE$11,2,FALSE))*HLOOKUP(AR832,'[7]Annuity Cal'!$H$7:$BE$11,5,FALSE),(IF(AR832&lt;=(-1),AR832,0)))</f>
        <v>#N/A</v>
      </c>
      <c r="AS836" s="39" t="e">
        <f>IF($G832&gt;=1,($B831/HLOOKUP($G832,'[7]Annuity Cal'!$H$7:$BE$11,2,FALSE))*HLOOKUP(AS832,'[7]Annuity Cal'!$H$7:$BE$11,5,FALSE),(IF(AS832&lt;=(-1),AS832,0)))</f>
        <v>#N/A</v>
      </c>
      <c r="AT836" s="39" t="e">
        <f>IF($G832&gt;=1,($B831/HLOOKUP($G832,'[7]Annuity Cal'!$H$7:$BE$11,2,FALSE))*HLOOKUP(AT832,'[7]Annuity Cal'!$H$7:$BE$11,5,FALSE),(IF(AT832&lt;=(-1),AT832,0)))</f>
        <v>#N/A</v>
      </c>
      <c r="AU836" s="39" t="e">
        <f>IF($G832&gt;=1,($B831/HLOOKUP($G832,'[7]Annuity Cal'!$H$7:$BE$11,2,FALSE))*HLOOKUP(AU832,'[7]Annuity Cal'!$H$7:$BE$11,5,FALSE),(IF(AU832&lt;=(-1),AU832,0)))</f>
        <v>#N/A</v>
      </c>
      <c r="AV836" s="39" t="e">
        <f>IF($G832&gt;=1,($B831/HLOOKUP($G832,'[7]Annuity Cal'!$H$7:$BE$11,2,FALSE))*HLOOKUP(AV832,'[7]Annuity Cal'!$H$7:$BE$11,5,FALSE),(IF(AV832&lt;=(-1),AV832,0)))</f>
        <v>#N/A</v>
      </c>
      <c r="AW836" s="39" t="e">
        <f>IF($G832&gt;=1,($B831/HLOOKUP($G832,'[7]Annuity Cal'!$H$7:$BE$11,2,FALSE))*HLOOKUP(AW832,'[7]Annuity Cal'!$H$7:$BE$11,5,FALSE),(IF(AW832&lt;=(-1),AW832,0)))</f>
        <v>#N/A</v>
      </c>
      <c r="AX836" s="39" t="e">
        <f>IF($G832&gt;=1,($B831/HLOOKUP($G832,'[7]Annuity Cal'!$H$7:$BE$11,2,FALSE))*HLOOKUP(AX832,'[7]Annuity Cal'!$H$7:$BE$11,5,FALSE),(IF(AX832&lt;=(-1),AX832,0)))</f>
        <v>#N/A</v>
      </c>
      <c r="AY836" s="39" t="e">
        <f>IF($G832&gt;=1,($B831/HLOOKUP($G832,'[7]Annuity Cal'!$H$7:$BE$11,2,FALSE))*HLOOKUP(AY832,'[7]Annuity Cal'!$H$7:$BE$11,5,FALSE),(IF(AY832&lt;=(-1),AY832,0)))</f>
        <v>#N/A</v>
      </c>
      <c r="AZ836" s="39" t="e">
        <f>IF($G832&gt;=1,($B831/HLOOKUP($G832,'[7]Annuity Cal'!$H$7:$BE$11,2,FALSE))*HLOOKUP(AZ832,'[7]Annuity Cal'!$H$7:$BE$11,5,FALSE),(IF(AZ832&lt;=(-1),AZ832,0)))</f>
        <v>#N/A</v>
      </c>
      <c r="BA836" s="39" t="e">
        <f>IF($G832&gt;=1,($B831/HLOOKUP($G832,'[7]Annuity Cal'!$H$7:$BE$11,2,FALSE))*HLOOKUP(BA832,'[7]Annuity Cal'!$H$7:$BE$11,5,FALSE),(IF(BA832&lt;=(-1),BA832,0)))</f>
        <v>#N/A</v>
      </c>
      <c r="BB836" s="39" t="e">
        <f>IF($G832&gt;=1,($B831/HLOOKUP($G832,'[7]Annuity Cal'!$H$7:$BE$11,2,FALSE))*HLOOKUP(BB832,'[7]Annuity Cal'!$H$7:$BE$11,5,FALSE),(IF(BB832&lt;=(-1),BB832,0)))</f>
        <v>#N/A</v>
      </c>
      <c r="BC836" s="39" t="e">
        <f>IF($G832&gt;=1,($B831/HLOOKUP($G832,'[7]Annuity Cal'!$H$7:$BE$11,2,FALSE))*HLOOKUP(BC832,'[7]Annuity Cal'!$H$7:$BE$11,5,FALSE),(IF(BC832&lt;=(-1),BC832,0)))</f>
        <v>#N/A</v>
      </c>
      <c r="BD836" s="39" t="e">
        <f>IF($G832&gt;=1,($B831/HLOOKUP($G832,'[7]Annuity Cal'!$H$7:$BE$11,2,FALSE))*HLOOKUP(BD832,'[7]Annuity Cal'!$H$7:$BE$11,5,FALSE),(IF(BD832&lt;=(-1),BD832,0)))</f>
        <v>#N/A</v>
      </c>
      <c r="BE836" s="39" t="e">
        <f>IF($G832&gt;=1,($B831/HLOOKUP($G832,'[7]Annuity Cal'!$H$7:$BE$11,2,FALSE))*HLOOKUP(BE832,'[7]Annuity Cal'!$H$7:$BE$11,5,FALSE),(IF(BE832&lt;=(-1),BE832,0)))</f>
        <v>#N/A</v>
      </c>
      <c r="BF836" s="39" t="e">
        <f>IF($G832&gt;=1,($B831/HLOOKUP($G832,'[7]Annuity Cal'!$H$7:$BE$11,2,FALSE))*HLOOKUP(BF832,'[7]Annuity Cal'!$H$7:$BE$11,5,FALSE),(IF(BF832&lt;=(-1),BF832,0)))</f>
        <v>#N/A</v>
      </c>
      <c r="BG836" s="39" t="e">
        <f>IF($G832&gt;=1,($B831/HLOOKUP($G832,'[7]Annuity Cal'!$H$7:$BE$11,2,FALSE))*HLOOKUP(BG832,'[7]Annuity Cal'!$H$7:$BE$11,5,FALSE),(IF(BG832&lt;=(-1),BG832,0)))</f>
        <v>#N/A</v>
      </c>
      <c r="BH836" s="39" t="e">
        <f>IF($G832&gt;=1,($B831/HLOOKUP($G832,'[7]Annuity Cal'!$H$7:$BE$11,2,FALSE))*HLOOKUP(BH832,'[7]Annuity Cal'!$H$7:$BE$11,5,FALSE),(IF(BH832&lt;=(-1),BH832,0)))</f>
        <v>#N/A</v>
      </c>
      <c r="BI836" s="39" t="e">
        <f>IF($G832&gt;=1,($B831/HLOOKUP($G832,'[7]Annuity Cal'!$H$7:$BE$11,2,FALSE))*HLOOKUP(BI832,'[7]Annuity Cal'!$H$7:$BE$11,5,FALSE),(IF(BI832&lt;=(-1),BI832,0)))</f>
        <v>#N/A</v>
      </c>
      <c r="BJ836" s="39" t="e">
        <f>IF($G832&gt;=1,($B831/HLOOKUP($G832,'[7]Annuity Cal'!$H$7:$BE$11,2,FALSE))*HLOOKUP(BJ832,'[7]Annuity Cal'!$H$7:$BE$11,5,FALSE),(IF(BJ832&lt;=(-1),BJ832,0)))</f>
        <v>#N/A</v>
      </c>
      <c r="BK836" s="39" t="e">
        <f>IF($G832&gt;=1,($B831/HLOOKUP($G832,'[7]Annuity Cal'!$H$7:$BE$11,2,FALSE))*HLOOKUP(BK832,'[7]Annuity Cal'!$H$7:$BE$11,5,FALSE),(IF(BK832&lt;=(-1),BK832,0)))</f>
        <v>#N/A</v>
      </c>
      <c r="BL836" s="39" t="e">
        <f>IF($G832&gt;=1,($B831/HLOOKUP($G832,'[7]Annuity Cal'!$H$7:$BE$11,2,FALSE))*HLOOKUP(BL832,'[7]Annuity Cal'!$H$7:$BE$11,5,FALSE),(IF(BL832&lt;=(-1),BL832,0)))</f>
        <v>#N/A</v>
      </c>
      <c r="BM836" s="39" t="e">
        <f>IF($G832&gt;=1,($B831/HLOOKUP($G832,'[7]Annuity Cal'!$H$7:$BE$11,2,FALSE))*HLOOKUP(BM832,'[7]Annuity Cal'!$H$7:$BE$11,5,FALSE),(IF(BM832&lt;=(-1),BM832,0)))</f>
        <v>#N/A</v>
      </c>
      <c r="BN836" s="39" t="e">
        <f>IF($G832&gt;=1,($B831/HLOOKUP($G832,'[7]Annuity Cal'!$H$7:$BE$11,2,FALSE))*HLOOKUP(BN832,'[7]Annuity Cal'!$H$7:$BE$11,5,FALSE),(IF(BN832&lt;=(-1),BN832,0)))</f>
        <v>#N/A</v>
      </c>
      <c r="BO836" s="35" t="e">
        <f>IF($G832&gt;=1,($B831/HLOOKUP($G832,'[7]Annuity Cal'!$H$7:$BE$11,2,FALSE))*HLOOKUP(BO832,'[7]Annuity Cal'!$H$7:$BE$11,5,FALSE),(IF(BO832&lt;=(-1),BO832,0)))</f>
        <v>#N/A</v>
      </c>
      <c r="BP836" s="35" t="e">
        <f>IF($G832&gt;=1,($B831/HLOOKUP($G832,'[7]Annuity Cal'!$H$7:$BE$11,2,FALSE))*HLOOKUP(BP832,'[7]Annuity Cal'!$H$7:$BE$11,5,FALSE),(IF(BP832&lt;=(-1),BP832,0)))</f>
        <v>#N/A</v>
      </c>
      <c r="BQ836" s="35" t="e">
        <f>IF($G832&gt;=1,($B831/HLOOKUP($G832,'[7]Annuity Cal'!$H$7:$BE$11,2,FALSE))*HLOOKUP(BQ832,'[7]Annuity Cal'!$H$7:$BE$11,5,FALSE),(IF(BQ832&lt;=(-1),BQ832,0)))</f>
        <v>#N/A</v>
      </c>
    </row>
    <row r="837" spans="1:69">
      <c r="D837" s="39"/>
      <c r="E837" s="39"/>
      <c r="F837" s="39"/>
      <c r="G837" s="39">
        <f>G833-G834</f>
        <v>7723994.6728964401</v>
      </c>
      <c r="H837" s="39">
        <f t="shared" ref="H837:BQ837" si="379">H833-H834</f>
        <v>7490202.6090104599</v>
      </c>
      <c r="I837" s="39">
        <f t="shared" si="379"/>
        <v>7242884.0042853625</v>
      </c>
      <c r="J837" s="39">
        <f t="shared" si="379"/>
        <v>6981256.2517154561</v>
      </c>
      <c r="K837" s="39">
        <f t="shared" si="379"/>
        <v>6704491.4648897192</v>
      </c>
      <c r="L837" s="39">
        <f t="shared" si="379"/>
        <v>6411713.8582547791</v>
      </c>
      <c r="M837" s="39">
        <f t="shared" si="379"/>
        <v>6101996.9758073892</v>
      </c>
      <c r="N837" s="39">
        <f t="shared" si="379"/>
        <v>5774360.7594469711</v>
      </c>
      <c r="O837" s="39">
        <f t="shared" si="379"/>
        <v>5427768.4477114147</v>
      </c>
      <c r="P837" s="39">
        <f t="shared" si="379"/>
        <v>5061123.2950825868</v>
      </c>
      <c r="Q837" s="39">
        <f t="shared" si="379"/>
        <v>4673265.1014802344</v>
      </c>
      <c r="R837" s="39">
        <f t="shared" si="379"/>
        <v>4262966.540962317</v>
      </c>
      <c r="S837" s="39">
        <f t="shared" si="379"/>
        <v>3828929.2780144345</v>
      </c>
      <c r="T837" s="39">
        <f t="shared" si="379"/>
        <v>3369779.8591388529</v>
      </c>
      <c r="U837" s="39">
        <f t="shared" si="379"/>
        <v>2884065.3667426128</v>
      </c>
      <c r="V837" s="39">
        <f t="shared" si="379"/>
        <v>2370248.8215720188</v>
      </c>
      <c r="W837" s="39">
        <f t="shared" si="379"/>
        <v>1826704.3191451258</v>
      </c>
      <c r="X837" s="39">
        <f t="shared" si="379"/>
        <v>1251711.8847921055</v>
      </c>
      <c r="Y837" s="39">
        <f t="shared" si="379"/>
        <v>643452.03102294635</v>
      </c>
      <c r="Z837" s="39">
        <f t="shared" si="379"/>
        <v>0</v>
      </c>
      <c r="AA837" s="39" t="e">
        <f t="shared" si="379"/>
        <v>#N/A</v>
      </c>
      <c r="AB837" s="39" t="e">
        <f t="shared" si="379"/>
        <v>#N/A</v>
      </c>
      <c r="AC837" s="39" t="e">
        <f t="shared" si="379"/>
        <v>#N/A</v>
      </c>
      <c r="AD837" s="39" t="e">
        <f t="shared" si="379"/>
        <v>#N/A</v>
      </c>
      <c r="AE837" s="39" t="e">
        <f t="shared" si="379"/>
        <v>#N/A</v>
      </c>
      <c r="AF837" s="39" t="e">
        <f t="shared" si="379"/>
        <v>#N/A</v>
      </c>
      <c r="AG837" s="39" t="e">
        <f t="shared" si="379"/>
        <v>#N/A</v>
      </c>
      <c r="AH837" s="39" t="e">
        <f t="shared" si="379"/>
        <v>#N/A</v>
      </c>
      <c r="AI837" s="39" t="e">
        <f t="shared" si="379"/>
        <v>#N/A</v>
      </c>
      <c r="AJ837" s="39" t="e">
        <f t="shared" si="379"/>
        <v>#N/A</v>
      </c>
      <c r="AK837" s="39" t="e">
        <f t="shared" si="379"/>
        <v>#N/A</v>
      </c>
      <c r="AL837" s="39" t="e">
        <f t="shared" si="379"/>
        <v>#N/A</v>
      </c>
      <c r="AM837" s="39" t="e">
        <f t="shared" si="379"/>
        <v>#N/A</v>
      </c>
      <c r="AN837" s="39" t="e">
        <f t="shared" si="379"/>
        <v>#N/A</v>
      </c>
      <c r="AO837" s="39" t="e">
        <f t="shared" si="379"/>
        <v>#N/A</v>
      </c>
      <c r="AP837" s="39" t="e">
        <f t="shared" si="379"/>
        <v>#N/A</v>
      </c>
      <c r="AQ837" s="39" t="e">
        <f t="shared" si="379"/>
        <v>#N/A</v>
      </c>
      <c r="AR837" s="39" t="e">
        <f t="shared" si="379"/>
        <v>#N/A</v>
      </c>
      <c r="AS837" s="39" t="e">
        <f t="shared" si="379"/>
        <v>#N/A</v>
      </c>
      <c r="AT837" s="39" t="e">
        <f t="shared" si="379"/>
        <v>#N/A</v>
      </c>
      <c r="AU837" s="39" t="e">
        <f t="shared" si="379"/>
        <v>#N/A</v>
      </c>
      <c r="AV837" s="39" t="e">
        <f t="shared" si="379"/>
        <v>#N/A</v>
      </c>
      <c r="AW837" s="39" t="e">
        <f t="shared" si="379"/>
        <v>#N/A</v>
      </c>
      <c r="AX837" s="39" t="e">
        <f t="shared" si="379"/>
        <v>#N/A</v>
      </c>
      <c r="AY837" s="39" t="e">
        <f t="shared" si="379"/>
        <v>#N/A</v>
      </c>
      <c r="AZ837" s="39" t="e">
        <f t="shared" si="379"/>
        <v>#N/A</v>
      </c>
      <c r="BA837" s="39" t="e">
        <f t="shared" si="379"/>
        <v>#N/A</v>
      </c>
      <c r="BB837" s="39" t="e">
        <f t="shared" si="379"/>
        <v>#N/A</v>
      </c>
      <c r="BC837" s="39" t="e">
        <f t="shared" si="379"/>
        <v>#N/A</v>
      </c>
      <c r="BD837" s="39" t="e">
        <f t="shared" si="379"/>
        <v>#N/A</v>
      </c>
      <c r="BE837" s="39" t="e">
        <f t="shared" si="379"/>
        <v>#N/A</v>
      </c>
      <c r="BF837" s="39" t="e">
        <f t="shared" si="379"/>
        <v>#N/A</v>
      </c>
      <c r="BG837" s="39" t="e">
        <f t="shared" si="379"/>
        <v>#N/A</v>
      </c>
      <c r="BH837" s="39" t="e">
        <f t="shared" si="379"/>
        <v>#N/A</v>
      </c>
      <c r="BI837" s="39" t="e">
        <f t="shared" si="379"/>
        <v>#N/A</v>
      </c>
      <c r="BJ837" s="39" t="e">
        <f t="shared" si="379"/>
        <v>#N/A</v>
      </c>
      <c r="BK837" s="39" t="e">
        <f t="shared" si="379"/>
        <v>#N/A</v>
      </c>
      <c r="BL837" s="39" t="e">
        <f t="shared" si="379"/>
        <v>#N/A</v>
      </c>
      <c r="BM837" s="39" t="e">
        <f t="shared" si="379"/>
        <v>#N/A</v>
      </c>
      <c r="BN837" s="39" t="e">
        <f t="shared" si="379"/>
        <v>#N/A</v>
      </c>
      <c r="BO837" s="35" t="e">
        <f t="shared" si="379"/>
        <v>#N/A</v>
      </c>
      <c r="BP837" s="35" t="e">
        <f t="shared" si="379"/>
        <v>#N/A</v>
      </c>
      <c r="BQ837" s="35" t="e">
        <f t="shared" si="379"/>
        <v>#N/A</v>
      </c>
    </row>
    <row r="839" spans="1:69">
      <c r="A839" s="35" t="s">
        <v>27</v>
      </c>
    </row>
    <row r="840" spans="1:69">
      <c r="A840" s="35" t="s">
        <v>17</v>
      </c>
      <c r="B840" s="39">
        <f>IF([7]Input!G115="y",[7]Input!H115,0)</f>
        <v>15840000</v>
      </c>
      <c r="C840" s="45"/>
      <c r="D840" s="35">
        <v>2015</v>
      </c>
      <c r="E840" s="35">
        <v>2016</v>
      </c>
      <c r="F840" s="35">
        <v>2017</v>
      </c>
      <c r="G840" s="35">
        <v>2018</v>
      </c>
      <c r="H840" s="35">
        <v>2019</v>
      </c>
      <c r="I840" s="35">
        <v>2020</v>
      </c>
      <c r="J840" s="35">
        <v>2021</v>
      </c>
      <c r="K840" s="35">
        <v>2022</v>
      </c>
      <c r="L840" s="35">
        <v>2023</v>
      </c>
      <c r="M840" s="35">
        <v>2024</v>
      </c>
      <c r="N840" s="35">
        <v>2025</v>
      </c>
      <c r="O840" s="35">
        <v>2026</v>
      </c>
      <c r="P840" s="35">
        <v>2027</v>
      </c>
      <c r="Q840" s="35">
        <v>2028</v>
      </c>
      <c r="R840" s="35">
        <v>2029</v>
      </c>
      <c r="S840" s="35">
        <v>2030</v>
      </c>
      <c r="T840" s="35">
        <v>2031</v>
      </c>
      <c r="U840" s="35">
        <v>2032</v>
      </c>
      <c r="V840" s="35">
        <v>2033</v>
      </c>
      <c r="W840" s="35">
        <v>2034</v>
      </c>
      <c r="X840" s="35">
        <v>2035</v>
      </c>
      <c r="Y840" s="35">
        <v>2036</v>
      </c>
      <c r="Z840" s="35">
        <v>2037</v>
      </c>
      <c r="AA840" s="35">
        <v>2038</v>
      </c>
      <c r="AB840" s="35">
        <v>2039</v>
      </c>
      <c r="AC840" s="35">
        <v>2040</v>
      </c>
      <c r="AD840" s="35">
        <v>2041</v>
      </c>
      <c r="AE840" s="35">
        <v>2042</v>
      </c>
      <c r="AF840" s="35">
        <v>2043</v>
      </c>
      <c r="AG840" s="35">
        <v>2044</v>
      </c>
      <c r="AH840" s="35">
        <v>2045</v>
      </c>
      <c r="AI840" s="35">
        <v>2046</v>
      </c>
      <c r="AJ840" s="35">
        <v>2047</v>
      </c>
      <c r="AK840" s="35">
        <v>2048</v>
      </c>
      <c r="AL840" s="35">
        <v>2049</v>
      </c>
      <c r="AM840" s="35">
        <v>2050</v>
      </c>
      <c r="AN840" s="35">
        <v>2051</v>
      </c>
      <c r="AO840" s="35">
        <v>2052</v>
      </c>
      <c r="AP840" s="35">
        <v>2053</v>
      </c>
      <c r="AQ840" s="35">
        <v>2054</v>
      </c>
      <c r="AR840" s="35">
        <v>2055</v>
      </c>
      <c r="AS840" s="35">
        <v>2056</v>
      </c>
      <c r="AT840" s="35">
        <v>2057</v>
      </c>
      <c r="AU840" s="35">
        <v>2058</v>
      </c>
      <c r="AV840" s="35">
        <v>2059</v>
      </c>
      <c r="AW840" s="35">
        <v>2060</v>
      </c>
      <c r="AX840" s="35">
        <v>2061</v>
      </c>
      <c r="AY840" s="35">
        <v>2062</v>
      </c>
      <c r="AZ840" s="35">
        <v>2063</v>
      </c>
      <c r="BA840" s="35">
        <v>2064</v>
      </c>
      <c r="BB840" s="35">
        <v>2065</v>
      </c>
      <c r="BC840" s="35">
        <v>2066</v>
      </c>
      <c r="BD840" s="35">
        <v>2067</v>
      </c>
      <c r="BE840" s="35">
        <v>2068</v>
      </c>
      <c r="BF840" s="35">
        <v>2069</v>
      </c>
      <c r="BG840" s="35">
        <v>2070</v>
      </c>
      <c r="BH840" s="35">
        <v>2071</v>
      </c>
      <c r="BI840" s="35">
        <v>2072</v>
      </c>
      <c r="BJ840" s="35">
        <v>2073</v>
      </c>
      <c r="BK840" s="35">
        <v>2074</v>
      </c>
      <c r="BL840" s="35">
        <v>2075</v>
      </c>
      <c r="BM840" s="35">
        <v>2076</v>
      </c>
      <c r="BN840" s="35">
        <v>2077</v>
      </c>
    </row>
    <row r="841" spans="1:69">
      <c r="A841" s="35" t="s">
        <v>18</v>
      </c>
      <c r="B841" s="35">
        <v>25</v>
      </c>
      <c r="G841" s="35">
        <f>B841</f>
        <v>25</v>
      </c>
      <c r="H841" s="35">
        <f t="shared" ref="H841:BQ841" si="380">IF(G841&gt;0,G841-1,0)</f>
        <v>24</v>
      </c>
      <c r="I841" s="35">
        <f t="shared" si="380"/>
        <v>23</v>
      </c>
      <c r="J841" s="35">
        <f t="shared" si="380"/>
        <v>22</v>
      </c>
      <c r="K841" s="35">
        <f t="shared" si="380"/>
        <v>21</v>
      </c>
      <c r="L841" s="35">
        <f t="shared" si="380"/>
        <v>20</v>
      </c>
      <c r="M841" s="35">
        <f t="shared" si="380"/>
        <v>19</v>
      </c>
      <c r="N841" s="35">
        <f t="shared" si="380"/>
        <v>18</v>
      </c>
      <c r="O841" s="35">
        <f t="shared" si="380"/>
        <v>17</v>
      </c>
      <c r="P841" s="35">
        <f t="shared" si="380"/>
        <v>16</v>
      </c>
      <c r="Q841" s="35">
        <f t="shared" si="380"/>
        <v>15</v>
      </c>
      <c r="R841" s="35">
        <f t="shared" si="380"/>
        <v>14</v>
      </c>
      <c r="S841" s="35">
        <f t="shared" si="380"/>
        <v>13</v>
      </c>
      <c r="T841" s="35">
        <f t="shared" si="380"/>
        <v>12</v>
      </c>
      <c r="U841" s="35">
        <f t="shared" si="380"/>
        <v>11</v>
      </c>
      <c r="V841" s="35">
        <f t="shared" si="380"/>
        <v>10</v>
      </c>
      <c r="W841" s="35">
        <f t="shared" si="380"/>
        <v>9</v>
      </c>
      <c r="X841" s="35">
        <f t="shared" si="380"/>
        <v>8</v>
      </c>
      <c r="Y841" s="35">
        <f t="shared" si="380"/>
        <v>7</v>
      </c>
      <c r="Z841" s="35">
        <f t="shared" si="380"/>
        <v>6</v>
      </c>
      <c r="AA841" s="35">
        <f t="shared" si="380"/>
        <v>5</v>
      </c>
      <c r="AB841" s="35">
        <f t="shared" si="380"/>
        <v>4</v>
      </c>
      <c r="AC841" s="35">
        <f t="shared" si="380"/>
        <v>3</v>
      </c>
      <c r="AD841" s="35">
        <f t="shared" si="380"/>
        <v>2</v>
      </c>
      <c r="AE841" s="35">
        <f t="shared" si="380"/>
        <v>1</v>
      </c>
      <c r="AF841" s="35">
        <f t="shared" si="380"/>
        <v>0</v>
      </c>
      <c r="AG841" s="35">
        <f t="shared" si="380"/>
        <v>0</v>
      </c>
      <c r="AH841" s="35">
        <f t="shared" si="380"/>
        <v>0</v>
      </c>
      <c r="AI841" s="35">
        <f t="shared" si="380"/>
        <v>0</v>
      </c>
      <c r="AJ841" s="35">
        <f t="shared" si="380"/>
        <v>0</v>
      </c>
      <c r="AK841" s="35">
        <f t="shared" si="380"/>
        <v>0</v>
      </c>
      <c r="AL841" s="35">
        <f t="shared" si="380"/>
        <v>0</v>
      </c>
      <c r="AM841" s="35">
        <f t="shared" si="380"/>
        <v>0</v>
      </c>
      <c r="AN841" s="35">
        <f t="shared" si="380"/>
        <v>0</v>
      </c>
      <c r="AO841" s="35">
        <f t="shared" si="380"/>
        <v>0</v>
      </c>
      <c r="AP841" s="35">
        <f t="shared" si="380"/>
        <v>0</v>
      </c>
      <c r="AQ841" s="35">
        <f t="shared" si="380"/>
        <v>0</v>
      </c>
      <c r="AR841" s="35">
        <f t="shared" si="380"/>
        <v>0</v>
      </c>
      <c r="AS841" s="35">
        <f t="shared" si="380"/>
        <v>0</v>
      </c>
      <c r="AT841" s="35">
        <f t="shared" si="380"/>
        <v>0</v>
      </c>
      <c r="AU841" s="35">
        <f t="shared" si="380"/>
        <v>0</v>
      </c>
      <c r="AV841" s="35">
        <f t="shared" si="380"/>
        <v>0</v>
      </c>
      <c r="AW841" s="35">
        <f t="shared" si="380"/>
        <v>0</v>
      </c>
      <c r="AX841" s="35">
        <f t="shared" si="380"/>
        <v>0</v>
      </c>
      <c r="AY841" s="35">
        <f t="shared" si="380"/>
        <v>0</v>
      </c>
      <c r="AZ841" s="35">
        <f t="shared" si="380"/>
        <v>0</v>
      </c>
      <c r="BA841" s="35">
        <f t="shared" si="380"/>
        <v>0</v>
      </c>
      <c r="BB841" s="35">
        <f t="shared" si="380"/>
        <v>0</v>
      </c>
      <c r="BC841" s="35">
        <f t="shared" si="380"/>
        <v>0</v>
      </c>
      <c r="BD841" s="35">
        <f t="shared" si="380"/>
        <v>0</v>
      </c>
      <c r="BE841" s="35">
        <f t="shared" si="380"/>
        <v>0</v>
      </c>
      <c r="BF841" s="35">
        <f t="shared" si="380"/>
        <v>0</v>
      </c>
      <c r="BG841" s="35">
        <f t="shared" si="380"/>
        <v>0</v>
      </c>
      <c r="BH841" s="35">
        <f t="shared" si="380"/>
        <v>0</v>
      </c>
      <c r="BI841" s="35">
        <f t="shared" si="380"/>
        <v>0</v>
      </c>
      <c r="BJ841" s="35">
        <f t="shared" si="380"/>
        <v>0</v>
      </c>
      <c r="BK841" s="35">
        <f t="shared" si="380"/>
        <v>0</v>
      </c>
      <c r="BL841" s="35">
        <f t="shared" si="380"/>
        <v>0</v>
      </c>
      <c r="BM841" s="35">
        <f t="shared" si="380"/>
        <v>0</v>
      </c>
      <c r="BN841" s="35">
        <f t="shared" si="380"/>
        <v>0</v>
      </c>
      <c r="BO841" s="35">
        <f t="shared" si="380"/>
        <v>0</v>
      </c>
      <c r="BP841" s="35">
        <f t="shared" si="380"/>
        <v>0</v>
      </c>
      <c r="BQ841" s="35">
        <f t="shared" si="380"/>
        <v>0</v>
      </c>
    </row>
    <row r="842" spans="1:69">
      <c r="D842" s="39"/>
      <c r="E842" s="39"/>
      <c r="F842" s="39"/>
      <c r="G842" s="39">
        <f>B840</f>
        <v>15840000</v>
      </c>
      <c r="H842" s="39">
        <f t="shared" ref="H842:BQ842" si="381">G846</f>
        <v>15542462.963214692</v>
      </c>
      <c r="I842" s="39">
        <f t="shared" si="381"/>
        <v>15227711.283586806</v>
      </c>
      <c r="J842" s="39">
        <f t="shared" si="381"/>
        <v>14894748.971066164</v>
      </c>
      <c r="K842" s="39">
        <f t="shared" si="381"/>
        <v>14542522.41046397</v>
      </c>
      <c r="L842" s="39">
        <f t="shared" si="381"/>
        <v>14169917.027426936</v>
      </c>
      <c r="M842" s="39">
        <f t="shared" si="381"/>
        <v>13775753.761514187</v>
      </c>
      <c r="N842" s="39">
        <f t="shared" si="381"/>
        <v>13358785.335216487</v>
      </c>
      <c r="O842" s="39">
        <f t="shared" si="381"/>
        <v>12917692.307111561</v>
      </c>
      <c r="P842" s="39">
        <f t="shared" si="381"/>
        <v>12451078.896666281</v>
      </c>
      <c r="Q842" s="39">
        <f t="shared" si="381"/>
        <v>11957468.567473808</v>
      </c>
      <c r="R842" s="39">
        <f t="shared" si="381"/>
        <v>11435299.354949486</v>
      </c>
      <c r="S842" s="39">
        <f t="shared" si="381"/>
        <v>10882918.923700541</v>
      </c>
      <c r="T842" s="39">
        <f t="shared" si="381"/>
        <v>10298579.338929337</v>
      </c>
      <c r="U842" s="39">
        <f t="shared" si="381"/>
        <v>9680431.5353249405</v>
      </c>
      <c r="V842" s="39">
        <f t="shared" si="381"/>
        <v>9026519.465940576</v>
      </c>
      <c r="W842" s="39">
        <f t="shared" si="381"/>
        <v>8334773.9125418309</v>
      </c>
      <c r="X842" s="39">
        <f t="shared" si="381"/>
        <v>7603005.9378393013</v>
      </c>
      <c r="Y842" s="39">
        <f t="shared" si="381"/>
        <v>6828899.9588861251</v>
      </c>
      <c r="Z842" s="39">
        <f t="shared" si="381"/>
        <v>6010006.4197220867</v>
      </c>
      <c r="AA842" s="39">
        <f t="shared" si="381"/>
        <v>5143734.0400778428</v>
      </c>
      <c r="AB842" s="39">
        <f t="shared" si="381"/>
        <v>4227341.615611325</v>
      </c>
      <c r="AC842" s="39">
        <f t="shared" si="381"/>
        <v>3257929.3437292445</v>
      </c>
      <c r="AD842" s="39">
        <f t="shared" si="381"/>
        <v>2232429.647545415</v>
      </c>
      <c r="AE842" s="39">
        <f t="shared" si="381"/>
        <v>1147597.4689395211</v>
      </c>
      <c r="AF842" s="39">
        <f t="shared" si="381"/>
        <v>0</v>
      </c>
      <c r="AG842" s="39" t="e">
        <f t="shared" si="381"/>
        <v>#N/A</v>
      </c>
      <c r="AH842" s="39" t="e">
        <f t="shared" si="381"/>
        <v>#N/A</v>
      </c>
      <c r="AI842" s="39" t="e">
        <f t="shared" si="381"/>
        <v>#N/A</v>
      </c>
      <c r="AJ842" s="39" t="e">
        <f t="shared" si="381"/>
        <v>#N/A</v>
      </c>
      <c r="AK842" s="39" t="e">
        <f t="shared" si="381"/>
        <v>#N/A</v>
      </c>
      <c r="AL842" s="39" t="e">
        <f t="shared" si="381"/>
        <v>#N/A</v>
      </c>
      <c r="AM842" s="39" t="e">
        <f t="shared" si="381"/>
        <v>#N/A</v>
      </c>
      <c r="AN842" s="39" t="e">
        <f t="shared" si="381"/>
        <v>#N/A</v>
      </c>
      <c r="AO842" s="39" t="e">
        <f t="shared" si="381"/>
        <v>#N/A</v>
      </c>
      <c r="AP842" s="39" t="e">
        <f t="shared" si="381"/>
        <v>#N/A</v>
      </c>
      <c r="AQ842" s="39" t="e">
        <f t="shared" si="381"/>
        <v>#N/A</v>
      </c>
      <c r="AR842" s="39" t="e">
        <f t="shared" si="381"/>
        <v>#N/A</v>
      </c>
      <c r="AS842" s="39" t="e">
        <f t="shared" si="381"/>
        <v>#N/A</v>
      </c>
      <c r="AT842" s="39" t="e">
        <f t="shared" si="381"/>
        <v>#N/A</v>
      </c>
      <c r="AU842" s="39" t="e">
        <f t="shared" si="381"/>
        <v>#N/A</v>
      </c>
      <c r="AV842" s="39" t="e">
        <f t="shared" si="381"/>
        <v>#N/A</v>
      </c>
      <c r="AW842" s="39" t="e">
        <f t="shared" si="381"/>
        <v>#N/A</v>
      </c>
      <c r="AX842" s="39" t="e">
        <f t="shared" si="381"/>
        <v>#N/A</v>
      </c>
      <c r="AY842" s="39" t="e">
        <f t="shared" si="381"/>
        <v>#N/A</v>
      </c>
      <c r="AZ842" s="39" t="e">
        <f t="shared" si="381"/>
        <v>#N/A</v>
      </c>
      <c r="BA842" s="39" t="e">
        <f t="shared" si="381"/>
        <v>#N/A</v>
      </c>
      <c r="BB842" s="39" t="e">
        <f t="shared" si="381"/>
        <v>#N/A</v>
      </c>
      <c r="BC842" s="39" t="e">
        <f t="shared" si="381"/>
        <v>#N/A</v>
      </c>
      <c r="BD842" s="39" t="e">
        <f t="shared" si="381"/>
        <v>#N/A</v>
      </c>
      <c r="BE842" s="39" t="e">
        <f t="shared" si="381"/>
        <v>#N/A</v>
      </c>
      <c r="BF842" s="39" t="e">
        <f t="shared" si="381"/>
        <v>#N/A</v>
      </c>
      <c r="BG842" s="39" t="e">
        <f t="shared" si="381"/>
        <v>#N/A</v>
      </c>
      <c r="BH842" s="39" t="e">
        <f t="shared" si="381"/>
        <v>#N/A</v>
      </c>
      <c r="BI842" s="39" t="e">
        <f t="shared" si="381"/>
        <v>#N/A</v>
      </c>
      <c r="BJ842" s="39" t="e">
        <f t="shared" si="381"/>
        <v>#N/A</v>
      </c>
      <c r="BK842" s="39" t="e">
        <f t="shared" si="381"/>
        <v>#N/A</v>
      </c>
      <c r="BL842" s="39" t="e">
        <f t="shared" si="381"/>
        <v>#N/A</v>
      </c>
      <c r="BM842" s="39" t="e">
        <f t="shared" si="381"/>
        <v>#N/A</v>
      </c>
      <c r="BN842" s="39" t="e">
        <f t="shared" si="381"/>
        <v>#N/A</v>
      </c>
      <c r="BO842" s="35" t="e">
        <f t="shared" si="381"/>
        <v>#N/A</v>
      </c>
      <c r="BP842" s="35" t="e">
        <f t="shared" si="381"/>
        <v>#N/A</v>
      </c>
      <c r="BQ842" s="35" t="e">
        <f t="shared" si="381"/>
        <v>#N/A</v>
      </c>
    </row>
    <row r="843" spans="1:69">
      <c r="C843" s="35" t="s">
        <v>0</v>
      </c>
      <c r="D843" s="39"/>
      <c r="E843" s="39"/>
      <c r="F843" s="39"/>
      <c r="G843" s="39">
        <f>IF($G841&gt;=1,($B840/HLOOKUP($G841,'[7]Annuity Cal'!$H$7:$BE$11,2,FALSE))*HLOOKUP(G841,'[7]Annuity Cal'!$H$7:$BE$11,3,FALSE),(IF(G841&lt;=(-1),G841,0)))</f>
        <v>297537.03678530734</v>
      </c>
      <c r="H843" s="39">
        <f>IF($G841&gt;=1,($B840/HLOOKUP($G841,'[7]Annuity Cal'!$H$7:$BE$11,2,FALSE))*HLOOKUP(H841,'[7]Annuity Cal'!$H$7:$BE$11,3,FALSE),(IF(H841&lt;=(-1),H841,0)))</f>
        <v>314751.67962788587</v>
      </c>
      <c r="I843" s="39">
        <f>IF($G841&gt;=1,($B840/HLOOKUP($G841,'[7]Annuity Cal'!$H$7:$BE$11,2,FALSE))*HLOOKUP(I841,'[7]Annuity Cal'!$H$7:$BE$11,3,FALSE),(IF(I841&lt;=(-1),I841,0)))</f>
        <v>332962.31252064212</v>
      </c>
      <c r="J843" s="39">
        <f>IF($G841&gt;=1,($B840/HLOOKUP($G841,'[7]Annuity Cal'!$H$7:$BE$11,2,FALSE))*HLOOKUP(J841,'[7]Annuity Cal'!$H$7:$BE$11,3,FALSE),(IF(J841&lt;=(-1),J841,0)))</f>
        <v>352226.56060219358</v>
      </c>
      <c r="K843" s="39">
        <f>IF($G841&gt;=1,($B840/HLOOKUP($G841,'[7]Annuity Cal'!$H$7:$BE$11,2,FALSE))*HLOOKUP(K841,'[7]Annuity Cal'!$H$7:$BE$11,3,FALSE),(IF(K841&lt;=(-1),K841,0)))</f>
        <v>372605.38303703471</v>
      </c>
      <c r="L843" s="39">
        <f>IF($G841&gt;=1,($B840/HLOOKUP($G841,'[7]Annuity Cal'!$H$7:$BE$11,2,FALSE))*HLOOKUP(L841,'[7]Annuity Cal'!$H$7:$BE$11,3,FALSE),(IF(L841&lt;=(-1),L841,0)))</f>
        <v>394163.26591274882</v>
      </c>
      <c r="M843" s="39">
        <f>IF($G841&gt;=1,($B840/HLOOKUP($G841,'[7]Annuity Cal'!$H$7:$BE$11,2,FALSE))*HLOOKUP(M841,'[7]Annuity Cal'!$H$7:$BE$11,3,FALSE),(IF(M841&lt;=(-1),M841,0)))</f>
        <v>416968.42629770079</v>
      </c>
      <c r="N843" s="39">
        <f>IF($G841&gt;=1,($B840/HLOOKUP($G841,'[7]Annuity Cal'!$H$7:$BE$11,2,FALSE))*HLOOKUP(N841,'[7]Annuity Cal'!$H$7:$BE$11,3,FALSE),(IF(N841&lt;=(-1),N841,0)))</f>
        <v>441093.02810492483</v>
      </c>
      <c r="O843" s="39">
        <f>IF($G841&gt;=1,($B840/HLOOKUP($G841,'[7]Annuity Cal'!$H$7:$BE$11,2,FALSE))*HLOOKUP(O841,'[7]Annuity Cal'!$H$7:$BE$11,3,FALSE),(IF(O841&lt;=(-1),O841,0)))</f>
        <v>466613.41044528119</v>
      </c>
      <c r="P843" s="39">
        <f>IF($G841&gt;=1,($B840/HLOOKUP($G841,'[7]Annuity Cal'!$H$7:$BE$11,2,FALSE))*HLOOKUP(P841,'[7]Annuity Cal'!$H$7:$BE$11,3,FALSE),(IF(P841&lt;=(-1),P841,0)))</f>
        <v>493610.32919247245</v>
      </c>
      <c r="Q843" s="39">
        <f>IF($G841&gt;=1,($B840/HLOOKUP($G841,'[7]Annuity Cal'!$H$7:$BE$11,2,FALSE))*HLOOKUP(Q841,'[7]Annuity Cal'!$H$7:$BE$11,3,FALSE),(IF(Q841&lt;=(-1),Q841,0)))</f>
        <v>522169.21252432262</v>
      </c>
      <c r="R843" s="39">
        <f>IF($G841&gt;=1,($B840/HLOOKUP($G841,'[7]Annuity Cal'!$H$7:$BE$11,2,FALSE))*HLOOKUP(R841,'[7]Annuity Cal'!$H$7:$BE$11,3,FALSE),(IF(R841&lt;=(-1),R841,0)))</f>
        <v>552380.43124894414</v>
      </c>
      <c r="S843" s="39">
        <f>IF($G841&gt;=1,($B840/HLOOKUP($G841,'[7]Annuity Cal'!$H$7:$BE$11,2,FALSE))*HLOOKUP(S841,'[7]Annuity Cal'!$H$7:$BE$11,3,FALSE),(IF(S841&lt;=(-1),S841,0)))</f>
        <v>584339.58477120451</v>
      </c>
      <c r="T843" s="39">
        <f>IF($G841&gt;=1,($B840/HLOOKUP($G841,'[7]Annuity Cal'!$H$7:$BE$11,2,FALSE))*HLOOKUP(T841,'[7]Annuity Cal'!$H$7:$BE$11,3,FALSE),(IF(T841&lt;=(-1),T841,0)))</f>
        <v>618147.80360439559</v>
      </c>
      <c r="U843" s="39">
        <f>IF($G841&gt;=1,($B840/HLOOKUP($G841,'[7]Annuity Cal'!$H$7:$BE$11,2,FALSE))*HLOOKUP(U841,'[7]Annuity Cal'!$H$7:$BE$11,3,FALSE),(IF(U841&lt;=(-1),U841,0)))</f>
        <v>653912.06938436429</v>
      </c>
      <c r="V843" s="39">
        <f>IF($G841&gt;=1,($B840/HLOOKUP($G841,'[7]Annuity Cal'!$H$7:$BE$11,2,FALSE))*HLOOKUP(V841,'[7]Annuity Cal'!$H$7:$BE$11,3,FALSE),(IF(V841&lt;=(-1),V841,0)))</f>
        <v>691745.55339874537</v>
      </c>
      <c r="W843" s="39">
        <f>IF($G841&gt;=1,($B840/HLOOKUP($G841,'[7]Annuity Cal'!$H$7:$BE$11,2,FALSE))*HLOOKUP(W841,'[7]Annuity Cal'!$H$7:$BE$11,3,FALSE),(IF(W841&lt;=(-1),W841,0)))</f>
        <v>731767.97470252996</v>
      </c>
      <c r="X843" s="39">
        <f>IF($G841&gt;=1,($B840/HLOOKUP($G841,'[7]Annuity Cal'!$H$7:$BE$11,2,FALSE))*HLOOKUP(X841,'[7]Annuity Cal'!$H$7:$BE$11,3,FALSE),(IF(X841&lt;=(-1),X841,0)))</f>
        <v>774105.97895317618</v>
      </c>
      <c r="Y843" s="39">
        <f>IF($G841&gt;=1,($B840/HLOOKUP($G841,'[7]Annuity Cal'!$H$7:$BE$11,2,FALSE))*HLOOKUP(Y841,'[7]Annuity Cal'!$H$7:$BE$11,3,FALSE),(IF(Y841&lt;=(-1),Y841,0)))</f>
        <v>818893.53916403872</v>
      </c>
      <c r="Z843" s="39">
        <f>IF($G841&gt;=1,($B840/HLOOKUP($G841,'[7]Annuity Cal'!$H$7:$BE$11,2,FALSE))*HLOOKUP(Z841,'[7]Annuity Cal'!$H$7:$BE$11,3,FALSE),(IF(Z841&lt;=(-1),Z841,0)))</f>
        <v>866272.37964424375</v>
      </c>
      <c r="AA843" s="39">
        <f>IF($G841&gt;=1,($B840/HLOOKUP($G841,'[7]Annuity Cal'!$H$7:$BE$11,2,FALSE))*HLOOKUP(AA841,'[7]Annuity Cal'!$H$7:$BE$11,3,FALSE),(IF(AA841&lt;=(-1),AA841,0)))</f>
        <v>916392.42446651764</v>
      </c>
      <c r="AB843" s="39">
        <f>IF($G841&gt;=1,($B840/HLOOKUP($G841,'[7]Annuity Cal'!$H$7:$BE$11,2,FALSE))*HLOOKUP(AB841,'[7]Annuity Cal'!$H$7:$BE$11,3,FALSE),(IF(AB841&lt;=(-1),AB841,0)))</f>
        <v>969412.27188208059</v>
      </c>
      <c r="AC843" s="39">
        <f>IF($G841&gt;=1,($B840/HLOOKUP($G841,'[7]Annuity Cal'!$H$7:$BE$11,2,FALSE))*HLOOKUP(AC841,'[7]Annuity Cal'!$H$7:$BE$11,3,FALSE),(IF(AC841&lt;=(-1),AC841,0)))</f>
        <v>1025499.6961838297</v>
      </c>
      <c r="AD843" s="39">
        <f>IF($G841&gt;=1,($B840/HLOOKUP($G841,'[7]Annuity Cal'!$H$7:$BE$11,2,FALSE))*HLOOKUP(AD841,'[7]Annuity Cal'!$H$7:$BE$11,3,FALSE),(IF(AD841&lt;=(-1),AD841,0)))</f>
        <v>1084832.1786058939</v>
      </c>
      <c r="AE843" s="39">
        <f>IF($G841&gt;=1,($B840/HLOOKUP($G841,'[7]Annuity Cal'!$H$7:$BE$11,2,FALSE))*HLOOKUP(AE841,'[7]Annuity Cal'!$H$7:$BE$11,3,FALSE),(IF(AE841&lt;=(-1),AE841,0)))</f>
        <v>1147597.4689395207</v>
      </c>
      <c r="AF843" s="39" t="e">
        <f>IF($G841&gt;=1,($B840/HLOOKUP($G841,'[7]Annuity Cal'!$H$7:$BE$11,2,FALSE))*HLOOKUP(AF841,'[7]Annuity Cal'!$H$7:$BE$11,3,FALSE),(IF(AF841&lt;=(-1),AF841,0)))</f>
        <v>#N/A</v>
      </c>
      <c r="AG843" s="39" t="e">
        <f>IF($G841&gt;=1,($B840/HLOOKUP($G841,'[7]Annuity Cal'!$H$7:$BE$11,2,FALSE))*HLOOKUP(AG841,'[7]Annuity Cal'!$H$7:$BE$11,3,FALSE),(IF(AG841&lt;=(-1),AG841,0)))</f>
        <v>#N/A</v>
      </c>
      <c r="AH843" s="39" t="e">
        <f>IF($G841&gt;=1,($B840/HLOOKUP($G841,'[7]Annuity Cal'!$H$7:$BE$11,2,FALSE))*HLOOKUP(AH841,'[7]Annuity Cal'!$H$7:$BE$11,3,FALSE),(IF(AH841&lt;=(-1),AH841,0)))</f>
        <v>#N/A</v>
      </c>
      <c r="AI843" s="39" t="e">
        <f>IF($G841&gt;=1,($B840/HLOOKUP($G841,'[7]Annuity Cal'!$H$7:$BE$11,2,FALSE))*HLOOKUP(AI841,'[7]Annuity Cal'!$H$7:$BE$11,3,FALSE),(IF(AI841&lt;=(-1),AI841,0)))</f>
        <v>#N/A</v>
      </c>
      <c r="AJ843" s="39" t="e">
        <f>IF($G841&gt;=1,($B840/HLOOKUP($G841,'[7]Annuity Cal'!$H$7:$BE$11,2,FALSE))*HLOOKUP(AJ841,'[7]Annuity Cal'!$H$7:$BE$11,3,FALSE),(IF(AJ841&lt;=(-1),AJ841,0)))</f>
        <v>#N/A</v>
      </c>
      <c r="AK843" s="39" t="e">
        <f>IF($G841&gt;=1,($B840/HLOOKUP($G841,'[7]Annuity Cal'!$H$7:$BE$11,2,FALSE))*HLOOKUP(AK841,'[7]Annuity Cal'!$H$7:$BE$11,3,FALSE),(IF(AK841&lt;=(-1),AK841,0)))</f>
        <v>#N/A</v>
      </c>
      <c r="AL843" s="39" t="e">
        <f>IF($G841&gt;=1,($B840/HLOOKUP($G841,'[7]Annuity Cal'!$H$7:$BE$11,2,FALSE))*HLOOKUP(AL841,'[7]Annuity Cal'!$H$7:$BE$11,3,FALSE),(IF(AL841&lt;=(-1),AL841,0)))</f>
        <v>#N/A</v>
      </c>
      <c r="AM843" s="39" t="e">
        <f>IF($G841&gt;=1,($B840/HLOOKUP($G841,'[7]Annuity Cal'!$H$7:$BE$11,2,FALSE))*HLOOKUP(AM841,'[7]Annuity Cal'!$H$7:$BE$11,3,FALSE),(IF(AM841&lt;=(-1),AM841,0)))</f>
        <v>#N/A</v>
      </c>
      <c r="AN843" s="39" t="e">
        <f>IF($G841&gt;=1,($B840/HLOOKUP($G841,'[7]Annuity Cal'!$H$7:$BE$11,2,FALSE))*HLOOKUP(AN841,'[7]Annuity Cal'!$H$7:$BE$11,3,FALSE),(IF(AN841&lt;=(-1),AN841,0)))</f>
        <v>#N/A</v>
      </c>
      <c r="AO843" s="39" t="e">
        <f>IF($G841&gt;=1,($B840/HLOOKUP($G841,'[7]Annuity Cal'!$H$7:$BE$11,2,FALSE))*HLOOKUP(AO841,'[7]Annuity Cal'!$H$7:$BE$11,3,FALSE),(IF(AO841&lt;=(-1),AO841,0)))</f>
        <v>#N/A</v>
      </c>
      <c r="AP843" s="39" t="e">
        <f>IF($G841&gt;=1,($B840/HLOOKUP($G841,'[7]Annuity Cal'!$H$7:$BE$11,2,FALSE))*HLOOKUP(AP841,'[7]Annuity Cal'!$H$7:$BE$11,3,FALSE),(IF(AP841&lt;=(-1),AP841,0)))</f>
        <v>#N/A</v>
      </c>
      <c r="AQ843" s="39" t="e">
        <f>IF($G841&gt;=1,($B840/HLOOKUP($G841,'[7]Annuity Cal'!$H$7:$BE$11,2,FALSE))*HLOOKUP(AQ841,'[7]Annuity Cal'!$H$7:$BE$11,3,FALSE),(IF(AQ841&lt;=(-1),AQ841,0)))</f>
        <v>#N/A</v>
      </c>
      <c r="AR843" s="39" t="e">
        <f>IF($G841&gt;=1,($B840/HLOOKUP($G841,'[7]Annuity Cal'!$H$7:$BE$11,2,FALSE))*HLOOKUP(AR841,'[7]Annuity Cal'!$H$7:$BE$11,3,FALSE),(IF(AR841&lt;=(-1),AR841,0)))</f>
        <v>#N/A</v>
      </c>
      <c r="AS843" s="39" t="e">
        <f>IF($G841&gt;=1,($B840/HLOOKUP($G841,'[7]Annuity Cal'!$H$7:$BE$11,2,FALSE))*HLOOKUP(AS841,'[7]Annuity Cal'!$H$7:$BE$11,3,FALSE),(IF(AS841&lt;=(-1),AS841,0)))</f>
        <v>#N/A</v>
      </c>
      <c r="AT843" s="39" t="e">
        <f>IF($G841&gt;=1,($B840/HLOOKUP($G841,'[7]Annuity Cal'!$H$7:$BE$11,2,FALSE))*HLOOKUP(AT841,'[7]Annuity Cal'!$H$7:$BE$11,3,FALSE),(IF(AT841&lt;=(-1),AT841,0)))</f>
        <v>#N/A</v>
      </c>
      <c r="AU843" s="39" t="e">
        <f>IF($G841&gt;=1,($B840/HLOOKUP($G841,'[7]Annuity Cal'!$H$7:$BE$11,2,FALSE))*HLOOKUP(AU841,'[7]Annuity Cal'!$H$7:$BE$11,3,FALSE),(IF(AU841&lt;=(-1),AU841,0)))</f>
        <v>#N/A</v>
      </c>
      <c r="AV843" s="39" t="e">
        <f>IF($G841&gt;=1,($B840/HLOOKUP($G841,'[7]Annuity Cal'!$H$7:$BE$11,2,FALSE))*HLOOKUP(AV841,'[7]Annuity Cal'!$H$7:$BE$11,3,FALSE),(IF(AV841&lt;=(-1),AV841,0)))</f>
        <v>#N/A</v>
      </c>
      <c r="AW843" s="39" t="e">
        <f>IF($G841&gt;=1,($B840/HLOOKUP($G841,'[7]Annuity Cal'!$H$7:$BE$11,2,FALSE))*HLOOKUP(AW841,'[7]Annuity Cal'!$H$7:$BE$11,3,FALSE),(IF(AW841&lt;=(-1),AW841,0)))</f>
        <v>#N/A</v>
      </c>
      <c r="AX843" s="39" t="e">
        <f>IF($G841&gt;=1,($B840/HLOOKUP($G841,'[7]Annuity Cal'!$H$7:$BE$11,2,FALSE))*HLOOKUP(AX841,'[7]Annuity Cal'!$H$7:$BE$11,3,FALSE),(IF(AX841&lt;=(-1),AX841,0)))</f>
        <v>#N/A</v>
      </c>
      <c r="AY843" s="39" t="e">
        <f>IF($G841&gt;=1,($B840/HLOOKUP($G841,'[7]Annuity Cal'!$H$7:$BE$11,2,FALSE))*HLOOKUP(AY841,'[7]Annuity Cal'!$H$7:$BE$11,3,FALSE),(IF(AY841&lt;=(-1),AY841,0)))</f>
        <v>#N/A</v>
      </c>
      <c r="AZ843" s="39" t="e">
        <f>IF($G841&gt;=1,($B840/HLOOKUP($G841,'[7]Annuity Cal'!$H$7:$BE$11,2,FALSE))*HLOOKUP(AZ841,'[7]Annuity Cal'!$H$7:$BE$11,3,FALSE),(IF(AZ841&lt;=(-1),AZ841,0)))</f>
        <v>#N/A</v>
      </c>
      <c r="BA843" s="39" t="e">
        <f>IF($G841&gt;=1,($B840/HLOOKUP($G841,'[7]Annuity Cal'!$H$7:$BE$11,2,FALSE))*HLOOKUP(BA841,'[7]Annuity Cal'!$H$7:$BE$11,3,FALSE),(IF(BA841&lt;=(-1),BA841,0)))</f>
        <v>#N/A</v>
      </c>
      <c r="BB843" s="39" t="e">
        <f>IF($G841&gt;=1,($B840/HLOOKUP($G841,'[7]Annuity Cal'!$H$7:$BE$11,2,FALSE))*HLOOKUP(BB841,'[7]Annuity Cal'!$H$7:$BE$11,3,FALSE),(IF(BB841&lt;=(-1),BB841,0)))</f>
        <v>#N/A</v>
      </c>
      <c r="BC843" s="39" t="e">
        <f>IF($G841&gt;=1,($B840/HLOOKUP($G841,'[7]Annuity Cal'!$H$7:$BE$11,2,FALSE))*HLOOKUP(BC841,'[7]Annuity Cal'!$H$7:$BE$11,3,FALSE),(IF(BC841&lt;=(-1),BC841,0)))</f>
        <v>#N/A</v>
      </c>
      <c r="BD843" s="39" t="e">
        <f>IF($G841&gt;=1,($B840/HLOOKUP($G841,'[7]Annuity Cal'!$H$7:$BE$11,2,FALSE))*HLOOKUP(BD841,'[7]Annuity Cal'!$H$7:$BE$11,3,FALSE),(IF(BD841&lt;=(-1),BD841,0)))</f>
        <v>#N/A</v>
      </c>
      <c r="BE843" s="39" t="e">
        <f>IF($G841&gt;=1,($B840/HLOOKUP($G841,'[7]Annuity Cal'!$H$7:$BE$11,2,FALSE))*HLOOKUP(BE841,'[7]Annuity Cal'!$H$7:$BE$11,3,FALSE),(IF(BE841&lt;=(-1),BE841,0)))</f>
        <v>#N/A</v>
      </c>
      <c r="BF843" s="39" t="e">
        <f>IF($G841&gt;=1,($B840/HLOOKUP($G841,'[7]Annuity Cal'!$H$7:$BE$11,2,FALSE))*HLOOKUP(BF841,'[7]Annuity Cal'!$H$7:$BE$11,3,FALSE),(IF(BF841&lt;=(-1),BF841,0)))</f>
        <v>#N/A</v>
      </c>
      <c r="BG843" s="39" t="e">
        <f>IF($G841&gt;=1,($B840/HLOOKUP($G841,'[7]Annuity Cal'!$H$7:$BE$11,2,FALSE))*HLOOKUP(BG841,'[7]Annuity Cal'!$H$7:$BE$11,3,FALSE),(IF(BG841&lt;=(-1),BG841,0)))</f>
        <v>#N/A</v>
      </c>
      <c r="BH843" s="39" t="e">
        <f>IF($G841&gt;=1,($B840/HLOOKUP($G841,'[7]Annuity Cal'!$H$7:$BE$11,2,FALSE))*HLOOKUP(BH841,'[7]Annuity Cal'!$H$7:$BE$11,3,FALSE),(IF(BH841&lt;=(-1),BH841,0)))</f>
        <v>#N/A</v>
      </c>
      <c r="BI843" s="39" t="e">
        <f>IF($G841&gt;=1,($B840/HLOOKUP($G841,'[7]Annuity Cal'!$H$7:$BE$11,2,FALSE))*HLOOKUP(BI841,'[7]Annuity Cal'!$H$7:$BE$11,3,FALSE),(IF(BI841&lt;=(-1),BI841,0)))</f>
        <v>#N/A</v>
      </c>
      <c r="BJ843" s="39" t="e">
        <f>IF($G841&gt;=1,($B840/HLOOKUP($G841,'[7]Annuity Cal'!$H$7:$BE$11,2,FALSE))*HLOOKUP(BJ841,'[7]Annuity Cal'!$H$7:$BE$11,3,FALSE),(IF(BJ841&lt;=(-1),BJ841,0)))</f>
        <v>#N/A</v>
      </c>
      <c r="BK843" s="39" t="e">
        <f>IF($G841&gt;=1,($B840/HLOOKUP($G841,'[7]Annuity Cal'!$H$7:$BE$11,2,FALSE))*HLOOKUP(BK841,'[7]Annuity Cal'!$H$7:$BE$11,3,FALSE),(IF(BK841&lt;=(-1),BK841,0)))</f>
        <v>#N/A</v>
      </c>
      <c r="BL843" s="39" t="e">
        <f>IF($G841&gt;=1,($B840/HLOOKUP($G841,'[7]Annuity Cal'!$H$7:$BE$11,2,FALSE))*HLOOKUP(BL841,'[7]Annuity Cal'!$H$7:$BE$11,3,FALSE),(IF(BL841&lt;=(-1),BL841,0)))</f>
        <v>#N/A</v>
      </c>
      <c r="BM843" s="39" t="e">
        <f>IF($G841&gt;=1,($B840/HLOOKUP($G841,'[7]Annuity Cal'!$H$7:$BE$11,2,FALSE))*HLOOKUP(BM841,'[7]Annuity Cal'!$H$7:$BE$11,3,FALSE),(IF(BM841&lt;=(-1),BM841,0)))</f>
        <v>#N/A</v>
      </c>
      <c r="BN843" s="39" t="e">
        <f>IF($G841&gt;=1,($B840/HLOOKUP($G841,'[7]Annuity Cal'!$H$7:$BE$11,2,FALSE))*HLOOKUP(BN841,'[7]Annuity Cal'!$H$7:$BE$11,3,FALSE),(IF(BN841&lt;=(-1),BN841,0)))</f>
        <v>#N/A</v>
      </c>
      <c r="BO843" s="35" t="e">
        <f>IF($G841&gt;=1,($B840/HLOOKUP($G841,'[7]Annuity Cal'!$H$7:$BE$11,2,FALSE))*HLOOKUP(BO841,'[7]Annuity Cal'!$H$7:$BE$11,3,FALSE),(IF(BO841&lt;=(-1),BO841,0)))</f>
        <v>#N/A</v>
      </c>
      <c r="BP843" s="35" t="e">
        <f>IF($G841&gt;=1,($B840/HLOOKUP($G841,'[7]Annuity Cal'!$H$7:$BE$11,2,FALSE))*HLOOKUP(BP841,'[7]Annuity Cal'!$H$7:$BE$11,3,FALSE),(IF(BP841&lt;=(-1),BP841,0)))</f>
        <v>#N/A</v>
      </c>
      <c r="BQ843" s="35" t="e">
        <f>IF($G841&gt;=1,($B840/HLOOKUP($G841,'[7]Annuity Cal'!$H$7:$BE$11,2,FALSE))*HLOOKUP(BQ841,'[7]Annuity Cal'!$H$7:$BE$11,3,FALSE),(IF(BQ841&lt;=(-1),BQ841,0)))</f>
        <v>#N/A</v>
      </c>
    </row>
    <row r="844" spans="1:69">
      <c r="C844" s="35" t="s">
        <v>1</v>
      </c>
      <c r="D844" s="39"/>
      <c r="E844" s="39"/>
      <c r="F844" s="39"/>
      <c r="G844" s="39">
        <f>IF($G841&gt;=1,($B840/HLOOKUP($G841,'[7]Annuity Cal'!$H$7:$BE$11,2,FALSE))*HLOOKUP(G841,'[7]Annuity Cal'!$H$7:$BE$11,4,FALSE),(IF(G841&lt;=(-1),G841,0)))</f>
        <v>882325.40785157564</v>
      </c>
      <c r="H844" s="39">
        <f>IF($G841&gt;=1,($B840/HLOOKUP($G841,'[7]Annuity Cal'!$H$7:$BE$11,2,FALSE))*HLOOKUP(H841,'[7]Annuity Cal'!$H$7:$BE$11,4,FALSE),(IF(H841&lt;=(-1),H841,0)))</f>
        <v>865110.76500899729</v>
      </c>
      <c r="I844" s="39">
        <f>IF($G841&gt;=1,($B840/HLOOKUP($G841,'[7]Annuity Cal'!$H$7:$BE$11,2,FALSE))*HLOOKUP(I841,'[7]Annuity Cal'!$H$7:$BE$11,4,FALSE),(IF(I841&lt;=(-1),I841,0)))</f>
        <v>846900.13211624091</v>
      </c>
      <c r="J844" s="39">
        <f>IF($G841&gt;=1,($B840/HLOOKUP($G841,'[7]Annuity Cal'!$H$7:$BE$11,2,FALSE))*HLOOKUP(J841,'[7]Annuity Cal'!$H$7:$BE$11,4,FALSE),(IF(J841&lt;=(-1),J841,0)))</f>
        <v>827635.8840346894</v>
      </c>
      <c r="K844" s="39">
        <f>IF($G841&gt;=1,($B840/HLOOKUP($G841,'[7]Annuity Cal'!$H$7:$BE$11,2,FALSE))*HLOOKUP(K841,'[7]Annuity Cal'!$H$7:$BE$11,4,FALSE),(IF(K841&lt;=(-1),K841,0)))</f>
        <v>807257.06159984821</v>
      </c>
      <c r="L844" s="39">
        <f>IF($G841&gt;=1,($B840/HLOOKUP($G841,'[7]Annuity Cal'!$H$7:$BE$11,2,FALSE))*HLOOKUP(L841,'[7]Annuity Cal'!$H$7:$BE$11,4,FALSE),(IF(L841&lt;=(-1),L841,0)))</f>
        <v>785699.17872413411</v>
      </c>
      <c r="M844" s="39">
        <f>IF($G841&gt;=1,($B840/HLOOKUP($G841,'[7]Annuity Cal'!$H$7:$BE$11,2,FALSE))*HLOOKUP(M841,'[7]Annuity Cal'!$H$7:$BE$11,4,FALSE),(IF(M841&lt;=(-1),M841,0)))</f>
        <v>762894.01833918213</v>
      </c>
      <c r="N844" s="39">
        <f>IF($G841&gt;=1,($B840/HLOOKUP($G841,'[7]Annuity Cal'!$H$7:$BE$11,2,FALSE))*HLOOKUP(N841,'[7]Annuity Cal'!$H$7:$BE$11,4,FALSE),(IF(N841&lt;=(-1),N841,0)))</f>
        <v>738769.41653195827</v>
      </c>
      <c r="O844" s="39">
        <f>IF($G841&gt;=1,($B840/HLOOKUP($G841,'[7]Annuity Cal'!$H$7:$BE$11,2,FALSE))*HLOOKUP(O841,'[7]Annuity Cal'!$H$7:$BE$11,4,FALSE),(IF(O841&lt;=(-1),O841,0)))</f>
        <v>713249.03419160179</v>
      </c>
      <c r="P844" s="39">
        <f>IF($G841&gt;=1,($B840/HLOOKUP($G841,'[7]Annuity Cal'!$H$7:$BE$11,2,FALSE))*HLOOKUP(P841,'[7]Annuity Cal'!$H$7:$BE$11,4,FALSE),(IF(P841&lt;=(-1),P841,0)))</f>
        <v>686252.11544441059</v>
      </c>
      <c r="Q844" s="39">
        <f>IF($G841&gt;=1,($B840/HLOOKUP($G841,'[7]Annuity Cal'!$H$7:$BE$11,2,FALSE))*HLOOKUP(Q841,'[7]Annuity Cal'!$H$7:$BE$11,4,FALSE),(IF(Q841&lt;=(-1),Q841,0)))</f>
        <v>657693.23211256042</v>
      </c>
      <c r="R844" s="39">
        <f>IF($G841&gt;=1,($B840/HLOOKUP($G841,'[7]Annuity Cal'!$H$7:$BE$11,2,FALSE))*HLOOKUP(R841,'[7]Annuity Cal'!$H$7:$BE$11,4,FALSE),(IF(R841&lt;=(-1),R841,0)))</f>
        <v>627482.01338793884</v>
      </c>
      <c r="S844" s="39">
        <f>IF($G841&gt;=1,($B840/HLOOKUP($G841,'[7]Annuity Cal'!$H$7:$BE$11,2,FALSE))*HLOOKUP(S841,'[7]Annuity Cal'!$H$7:$BE$11,4,FALSE),(IF(S841&lt;=(-1),S841,0)))</f>
        <v>595522.85986567859</v>
      </c>
      <c r="T844" s="39">
        <f>IF($G841&gt;=1,($B840/HLOOKUP($G841,'[7]Annuity Cal'!$H$7:$BE$11,2,FALSE))*HLOOKUP(T841,'[7]Annuity Cal'!$H$7:$BE$11,4,FALSE),(IF(T841&lt;=(-1),T841,0)))</f>
        <v>561714.6410324875</v>
      </c>
      <c r="U844" s="39">
        <f>IF($G841&gt;=1,($B840/HLOOKUP($G841,'[7]Annuity Cal'!$H$7:$BE$11,2,FALSE))*HLOOKUP(U841,'[7]Annuity Cal'!$H$7:$BE$11,4,FALSE),(IF(U841&lt;=(-1),U841,0)))</f>
        <v>525950.37525251869</v>
      </c>
      <c r="V844" s="39">
        <f>IF($G841&gt;=1,($B840/HLOOKUP($G841,'[7]Annuity Cal'!$H$7:$BE$11,2,FALSE))*HLOOKUP(V841,'[7]Annuity Cal'!$H$7:$BE$11,4,FALSE),(IF(V841&lt;=(-1),V841,0)))</f>
        <v>488116.89123813767</v>
      </c>
      <c r="W844" s="39">
        <f>IF($G841&gt;=1,($B840/HLOOKUP($G841,'[7]Annuity Cal'!$H$7:$BE$11,2,FALSE))*HLOOKUP(W841,'[7]Annuity Cal'!$H$7:$BE$11,4,FALSE),(IF(W841&lt;=(-1),W841,0)))</f>
        <v>448094.46993435314</v>
      </c>
      <c r="X844" s="39">
        <f>IF($G841&gt;=1,($B840/HLOOKUP($G841,'[7]Annuity Cal'!$H$7:$BE$11,2,FALSE))*HLOOKUP(X841,'[7]Annuity Cal'!$H$7:$BE$11,4,FALSE),(IF(X841&lt;=(-1),X841,0)))</f>
        <v>405756.46568370686</v>
      </c>
      <c r="Y844" s="39">
        <f>IF($G841&gt;=1,($B840/HLOOKUP($G841,'[7]Annuity Cal'!$H$7:$BE$11,2,FALSE))*HLOOKUP(Y841,'[7]Annuity Cal'!$H$7:$BE$11,4,FALSE),(IF(Y841&lt;=(-1),Y841,0)))</f>
        <v>360968.90547284437</v>
      </c>
      <c r="Z844" s="39">
        <f>IF($G841&gt;=1,($B840/HLOOKUP($G841,'[7]Annuity Cal'!$H$7:$BE$11,2,FALSE))*HLOOKUP(Z841,'[7]Annuity Cal'!$H$7:$BE$11,4,FALSE),(IF(Z841&lt;=(-1),Z841,0)))</f>
        <v>313590.06499263935</v>
      </c>
      <c r="AA844" s="39">
        <f>IF($G841&gt;=1,($B840/HLOOKUP($G841,'[7]Annuity Cal'!$H$7:$BE$11,2,FALSE))*HLOOKUP(AA841,'[7]Annuity Cal'!$H$7:$BE$11,4,FALSE),(IF(AA841&lt;=(-1),AA841,0)))</f>
        <v>263470.02017036534</v>
      </c>
      <c r="AB844" s="39">
        <f>IF($G841&gt;=1,($B840/HLOOKUP($G841,'[7]Annuity Cal'!$H$7:$BE$11,2,FALSE))*HLOOKUP(AB841,'[7]Annuity Cal'!$H$7:$BE$11,4,FALSE),(IF(AB841&lt;=(-1),AB841,0)))</f>
        <v>210450.17275480248</v>
      </c>
      <c r="AC844" s="39">
        <f>IF($G841&gt;=1,($B840/HLOOKUP($G841,'[7]Annuity Cal'!$H$7:$BE$11,2,FALSE))*HLOOKUP(AC841,'[7]Annuity Cal'!$H$7:$BE$11,4,FALSE),(IF(AC841&lt;=(-1),AC841,0)))</f>
        <v>154362.74845305341</v>
      </c>
      <c r="AD844" s="39">
        <f>IF($G841&gt;=1,($B840/HLOOKUP($G841,'[7]Annuity Cal'!$H$7:$BE$11,2,FALSE))*HLOOKUP(AD841,'[7]Annuity Cal'!$H$7:$BE$11,4,FALSE),(IF(AD841&lt;=(-1),AD841,0)))</f>
        <v>95030.266030989151</v>
      </c>
      <c r="AE844" s="39">
        <f>IF($G841&gt;=1,($B840/HLOOKUP($G841,'[7]Annuity Cal'!$H$7:$BE$11,2,FALSE))*HLOOKUP(AE841,'[7]Annuity Cal'!$H$7:$BE$11,4,FALSE),(IF(AE841&lt;=(-1),AE841,0)))</f>
        <v>32264.975697362432</v>
      </c>
      <c r="AF844" s="39" t="e">
        <f>IF($G841&gt;=1,($B840/HLOOKUP($G841,'[7]Annuity Cal'!$H$7:$BE$11,2,FALSE))*HLOOKUP(AF841,'[7]Annuity Cal'!$H$7:$BE$11,4,FALSE),(IF(AF841&lt;=(-1),AF841,0)))</f>
        <v>#N/A</v>
      </c>
      <c r="AG844" s="39" t="e">
        <f>IF($G841&gt;=1,($B840/HLOOKUP($G841,'[7]Annuity Cal'!$H$7:$BE$11,2,FALSE))*HLOOKUP(AG841,'[7]Annuity Cal'!$H$7:$BE$11,4,FALSE),(IF(AG841&lt;=(-1),AG841,0)))</f>
        <v>#N/A</v>
      </c>
      <c r="AH844" s="39" t="e">
        <f>IF($G841&gt;=1,($B840/HLOOKUP($G841,'[7]Annuity Cal'!$H$7:$BE$11,2,FALSE))*HLOOKUP(AH841,'[7]Annuity Cal'!$H$7:$BE$11,4,FALSE),(IF(AH841&lt;=(-1),AH841,0)))</f>
        <v>#N/A</v>
      </c>
      <c r="AI844" s="39" t="e">
        <f>IF($G841&gt;=1,($B840/HLOOKUP($G841,'[7]Annuity Cal'!$H$7:$BE$11,2,FALSE))*HLOOKUP(AI841,'[7]Annuity Cal'!$H$7:$BE$11,4,FALSE),(IF(AI841&lt;=(-1),AI841,0)))</f>
        <v>#N/A</v>
      </c>
      <c r="AJ844" s="39" t="e">
        <f>IF($G841&gt;=1,($B840/HLOOKUP($G841,'[7]Annuity Cal'!$H$7:$BE$11,2,FALSE))*HLOOKUP(AJ841,'[7]Annuity Cal'!$H$7:$BE$11,4,FALSE),(IF(AJ841&lt;=(-1),AJ841,0)))</f>
        <v>#N/A</v>
      </c>
      <c r="AK844" s="39" t="e">
        <f>IF($G841&gt;=1,($B840/HLOOKUP($G841,'[7]Annuity Cal'!$H$7:$BE$11,2,FALSE))*HLOOKUP(AK841,'[7]Annuity Cal'!$H$7:$BE$11,4,FALSE),(IF(AK841&lt;=(-1),AK841,0)))</f>
        <v>#N/A</v>
      </c>
      <c r="AL844" s="39" t="e">
        <f>IF($G841&gt;=1,($B840/HLOOKUP($G841,'[7]Annuity Cal'!$H$7:$BE$11,2,FALSE))*HLOOKUP(AL841,'[7]Annuity Cal'!$H$7:$BE$11,4,FALSE),(IF(AL841&lt;=(-1),AL841,0)))</f>
        <v>#N/A</v>
      </c>
      <c r="AM844" s="39" t="e">
        <f>IF($G841&gt;=1,($B840/HLOOKUP($G841,'[7]Annuity Cal'!$H$7:$BE$11,2,FALSE))*HLOOKUP(AM841,'[7]Annuity Cal'!$H$7:$BE$11,4,FALSE),(IF(AM841&lt;=(-1),AM841,0)))</f>
        <v>#N/A</v>
      </c>
      <c r="AN844" s="39" t="e">
        <f>IF($G841&gt;=1,($B840/HLOOKUP($G841,'[7]Annuity Cal'!$H$7:$BE$11,2,FALSE))*HLOOKUP(AN841,'[7]Annuity Cal'!$H$7:$BE$11,4,FALSE),(IF(AN841&lt;=(-1),AN841,0)))</f>
        <v>#N/A</v>
      </c>
      <c r="AO844" s="39" t="e">
        <f>IF($G841&gt;=1,($B840/HLOOKUP($G841,'[7]Annuity Cal'!$H$7:$BE$11,2,FALSE))*HLOOKUP(AO841,'[7]Annuity Cal'!$H$7:$BE$11,4,FALSE),(IF(AO841&lt;=(-1),AO841,0)))</f>
        <v>#N/A</v>
      </c>
      <c r="AP844" s="39" t="e">
        <f>IF($G841&gt;=1,($B840/HLOOKUP($G841,'[7]Annuity Cal'!$H$7:$BE$11,2,FALSE))*HLOOKUP(AP841,'[7]Annuity Cal'!$H$7:$BE$11,4,FALSE),(IF(AP841&lt;=(-1),AP841,0)))</f>
        <v>#N/A</v>
      </c>
      <c r="AQ844" s="39" t="e">
        <f>IF($G841&gt;=1,($B840/HLOOKUP($G841,'[7]Annuity Cal'!$H$7:$BE$11,2,FALSE))*HLOOKUP(AQ841,'[7]Annuity Cal'!$H$7:$BE$11,4,FALSE),(IF(AQ841&lt;=(-1),AQ841,0)))</f>
        <v>#N/A</v>
      </c>
      <c r="AR844" s="39" t="e">
        <f>IF($G841&gt;=1,($B840/HLOOKUP($G841,'[7]Annuity Cal'!$H$7:$BE$11,2,FALSE))*HLOOKUP(AR841,'[7]Annuity Cal'!$H$7:$BE$11,4,FALSE),(IF(AR841&lt;=(-1),AR841,0)))</f>
        <v>#N/A</v>
      </c>
      <c r="AS844" s="39" t="e">
        <f>IF($G841&gt;=1,($B840/HLOOKUP($G841,'[7]Annuity Cal'!$H$7:$BE$11,2,FALSE))*HLOOKUP(AS841,'[7]Annuity Cal'!$H$7:$BE$11,4,FALSE),(IF(AS841&lt;=(-1),AS841,0)))</f>
        <v>#N/A</v>
      </c>
      <c r="AT844" s="39" t="e">
        <f>IF($G841&gt;=1,($B840/HLOOKUP($G841,'[7]Annuity Cal'!$H$7:$BE$11,2,FALSE))*HLOOKUP(AT841,'[7]Annuity Cal'!$H$7:$BE$11,4,FALSE),(IF(AT841&lt;=(-1),AT841,0)))</f>
        <v>#N/A</v>
      </c>
      <c r="AU844" s="39" t="e">
        <f>IF($G841&gt;=1,($B840/HLOOKUP($G841,'[7]Annuity Cal'!$H$7:$BE$11,2,FALSE))*HLOOKUP(AU841,'[7]Annuity Cal'!$H$7:$BE$11,4,FALSE),(IF(AU841&lt;=(-1),AU841,0)))</f>
        <v>#N/A</v>
      </c>
      <c r="AV844" s="39" t="e">
        <f>IF($G841&gt;=1,($B840/HLOOKUP($G841,'[7]Annuity Cal'!$H$7:$BE$11,2,FALSE))*HLOOKUP(AV841,'[7]Annuity Cal'!$H$7:$BE$11,4,FALSE),(IF(AV841&lt;=(-1),AV841,0)))</f>
        <v>#N/A</v>
      </c>
      <c r="AW844" s="39" t="e">
        <f>IF($G841&gt;=1,($B840/HLOOKUP($G841,'[7]Annuity Cal'!$H$7:$BE$11,2,FALSE))*HLOOKUP(AW841,'[7]Annuity Cal'!$H$7:$BE$11,4,FALSE),(IF(AW841&lt;=(-1),AW841,0)))</f>
        <v>#N/A</v>
      </c>
      <c r="AX844" s="39" t="e">
        <f>IF($G841&gt;=1,($B840/HLOOKUP($G841,'[7]Annuity Cal'!$H$7:$BE$11,2,FALSE))*HLOOKUP(AX841,'[7]Annuity Cal'!$H$7:$BE$11,4,FALSE),(IF(AX841&lt;=(-1),AX841,0)))</f>
        <v>#N/A</v>
      </c>
      <c r="AY844" s="39" t="e">
        <f>IF($G841&gt;=1,($B840/HLOOKUP($G841,'[7]Annuity Cal'!$H$7:$BE$11,2,FALSE))*HLOOKUP(AY841,'[7]Annuity Cal'!$H$7:$BE$11,4,FALSE),(IF(AY841&lt;=(-1),AY841,0)))</f>
        <v>#N/A</v>
      </c>
      <c r="AZ844" s="39" t="e">
        <f>IF($G841&gt;=1,($B840/HLOOKUP($G841,'[7]Annuity Cal'!$H$7:$BE$11,2,FALSE))*HLOOKUP(AZ841,'[7]Annuity Cal'!$H$7:$BE$11,4,FALSE),(IF(AZ841&lt;=(-1),AZ841,0)))</f>
        <v>#N/A</v>
      </c>
      <c r="BA844" s="39" t="e">
        <f>IF($G841&gt;=1,($B840/HLOOKUP($G841,'[7]Annuity Cal'!$H$7:$BE$11,2,FALSE))*HLOOKUP(BA841,'[7]Annuity Cal'!$H$7:$BE$11,4,FALSE),(IF(BA841&lt;=(-1),BA841,0)))</f>
        <v>#N/A</v>
      </c>
      <c r="BB844" s="39" t="e">
        <f>IF($G841&gt;=1,($B840/HLOOKUP($G841,'[7]Annuity Cal'!$H$7:$BE$11,2,FALSE))*HLOOKUP(BB841,'[7]Annuity Cal'!$H$7:$BE$11,4,FALSE),(IF(BB841&lt;=(-1),BB841,0)))</f>
        <v>#N/A</v>
      </c>
      <c r="BC844" s="39" t="e">
        <f>IF($G841&gt;=1,($B840/HLOOKUP($G841,'[7]Annuity Cal'!$H$7:$BE$11,2,FALSE))*HLOOKUP(BC841,'[7]Annuity Cal'!$H$7:$BE$11,4,FALSE),(IF(BC841&lt;=(-1),BC841,0)))</f>
        <v>#N/A</v>
      </c>
      <c r="BD844" s="39" t="e">
        <f>IF($G841&gt;=1,($B840/HLOOKUP($G841,'[7]Annuity Cal'!$H$7:$BE$11,2,FALSE))*HLOOKUP(BD841,'[7]Annuity Cal'!$H$7:$BE$11,4,FALSE),(IF(BD841&lt;=(-1),BD841,0)))</f>
        <v>#N/A</v>
      </c>
      <c r="BE844" s="39" t="e">
        <f>IF($G841&gt;=1,($B840/HLOOKUP($G841,'[7]Annuity Cal'!$H$7:$BE$11,2,FALSE))*HLOOKUP(BE841,'[7]Annuity Cal'!$H$7:$BE$11,4,FALSE),(IF(BE841&lt;=(-1),BE841,0)))</f>
        <v>#N/A</v>
      </c>
      <c r="BF844" s="39" t="e">
        <f>IF($G841&gt;=1,($B840/HLOOKUP($G841,'[7]Annuity Cal'!$H$7:$BE$11,2,FALSE))*HLOOKUP(BF841,'[7]Annuity Cal'!$H$7:$BE$11,4,FALSE),(IF(BF841&lt;=(-1),BF841,0)))</f>
        <v>#N/A</v>
      </c>
      <c r="BG844" s="39" t="e">
        <f>IF($G841&gt;=1,($B840/HLOOKUP($G841,'[7]Annuity Cal'!$H$7:$BE$11,2,FALSE))*HLOOKUP(BG841,'[7]Annuity Cal'!$H$7:$BE$11,4,FALSE),(IF(BG841&lt;=(-1),BG841,0)))</f>
        <v>#N/A</v>
      </c>
      <c r="BH844" s="39" t="e">
        <f>IF($G841&gt;=1,($B840/HLOOKUP($G841,'[7]Annuity Cal'!$H$7:$BE$11,2,FALSE))*HLOOKUP(BH841,'[7]Annuity Cal'!$H$7:$BE$11,4,FALSE),(IF(BH841&lt;=(-1),BH841,0)))</f>
        <v>#N/A</v>
      </c>
      <c r="BI844" s="39" t="e">
        <f>IF($G841&gt;=1,($B840/HLOOKUP($G841,'[7]Annuity Cal'!$H$7:$BE$11,2,FALSE))*HLOOKUP(BI841,'[7]Annuity Cal'!$H$7:$BE$11,4,FALSE),(IF(BI841&lt;=(-1),BI841,0)))</f>
        <v>#N/A</v>
      </c>
      <c r="BJ844" s="39" t="e">
        <f>IF($G841&gt;=1,($B840/HLOOKUP($G841,'[7]Annuity Cal'!$H$7:$BE$11,2,FALSE))*HLOOKUP(BJ841,'[7]Annuity Cal'!$H$7:$BE$11,4,FALSE),(IF(BJ841&lt;=(-1),BJ841,0)))</f>
        <v>#N/A</v>
      </c>
      <c r="BK844" s="39" t="e">
        <f>IF($G841&gt;=1,($B840/HLOOKUP($G841,'[7]Annuity Cal'!$H$7:$BE$11,2,FALSE))*HLOOKUP(BK841,'[7]Annuity Cal'!$H$7:$BE$11,4,FALSE),(IF(BK841&lt;=(-1),BK841,0)))</f>
        <v>#N/A</v>
      </c>
      <c r="BL844" s="39" t="e">
        <f>IF($G841&gt;=1,($B840/HLOOKUP($G841,'[7]Annuity Cal'!$H$7:$BE$11,2,FALSE))*HLOOKUP(BL841,'[7]Annuity Cal'!$H$7:$BE$11,4,FALSE),(IF(BL841&lt;=(-1),BL841,0)))</f>
        <v>#N/A</v>
      </c>
      <c r="BM844" s="39" t="e">
        <f>IF($G841&gt;=1,($B840/HLOOKUP($G841,'[7]Annuity Cal'!$H$7:$BE$11,2,FALSE))*HLOOKUP(BM841,'[7]Annuity Cal'!$H$7:$BE$11,4,FALSE),(IF(BM841&lt;=(-1),BM841,0)))</f>
        <v>#N/A</v>
      </c>
      <c r="BN844" s="39" t="e">
        <f>IF($G841&gt;=1,($B840/HLOOKUP($G841,'[7]Annuity Cal'!$H$7:$BE$11,2,FALSE))*HLOOKUP(BN841,'[7]Annuity Cal'!$H$7:$BE$11,4,FALSE),(IF(BN841&lt;=(-1),BN841,0)))</f>
        <v>#N/A</v>
      </c>
      <c r="BO844" s="35" t="e">
        <f>IF($G841&gt;=1,($B840/HLOOKUP($G841,'[7]Annuity Cal'!$H$7:$BE$11,2,FALSE))*HLOOKUP(BO841,'[7]Annuity Cal'!$H$7:$BE$11,4,FALSE),(IF(BO841&lt;=(-1),BO841,0)))</f>
        <v>#N/A</v>
      </c>
      <c r="BP844" s="35" t="e">
        <f>IF($G841&gt;=1,($B840/HLOOKUP($G841,'[7]Annuity Cal'!$H$7:$BE$11,2,FALSE))*HLOOKUP(BP841,'[7]Annuity Cal'!$H$7:$BE$11,4,FALSE),(IF(BP841&lt;=(-1),BP841,0)))</f>
        <v>#N/A</v>
      </c>
      <c r="BQ844" s="35" t="e">
        <f>IF($G841&gt;=1,($B840/HLOOKUP($G841,'[7]Annuity Cal'!$H$7:$BE$11,2,FALSE))*HLOOKUP(BQ841,'[7]Annuity Cal'!$H$7:$BE$11,4,FALSE),(IF(BQ841&lt;=(-1),BQ841,0)))</f>
        <v>#N/A</v>
      </c>
    </row>
    <row r="845" spans="1:69">
      <c r="C845" s="35" t="s">
        <v>2</v>
      </c>
      <c r="D845" s="39"/>
      <c r="E845" s="39"/>
      <c r="F845" s="39"/>
      <c r="G845" s="39">
        <f>IF($G841&gt;=1,($B840/HLOOKUP($G841,'[7]Annuity Cal'!$H$7:$BE$11,2,FALSE))*HLOOKUP(G841,'[7]Annuity Cal'!$H$7:$BE$11,5,FALSE),(IF(G841&lt;=(-1),G841,0)))</f>
        <v>1179862.444636883</v>
      </c>
      <c r="H845" s="39">
        <f>IF($G841&gt;=1,($B840/HLOOKUP($G841,'[7]Annuity Cal'!$H$7:$BE$11,2,FALSE))*HLOOKUP(H841,'[7]Annuity Cal'!$H$7:$BE$11,5,FALSE),(IF(H841&lt;=(-1),H841,0)))</f>
        <v>1179862.444636883</v>
      </c>
      <c r="I845" s="39">
        <f>IF($G841&gt;=1,($B840/HLOOKUP($G841,'[7]Annuity Cal'!$H$7:$BE$11,2,FALSE))*HLOOKUP(I841,'[7]Annuity Cal'!$H$7:$BE$11,5,FALSE),(IF(I841&lt;=(-1),I841,0)))</f>
        <v>1179862.444636883</v>
      </c>
      <c r="J845" s="39">
        <f>IF($G841&gt;=1,($B840/HLOOKUP($G841,'[7]Annuity Cal'!$H$7:$BE$11,2,FALSE))*HLOOKUP(J841,'[7]Annuity Cal'!$H$7:$BE$11,5,FALSE),(IF(J841&lt;=(-1),J841,0)))</f>
        <v>1179862.444636883</v>
      </c>
      <c r="K845" s="39">
        <f>IF($G841&gt;=1,($B840/HLOOKUP($G841,'[7]Annuity Cal'!$H$7:$BE$11,2,FALSE))*HLOOKUP(K841,'[7]Annuity Cal'!$H$7:$BE$11,5,FALSE),(IF(K841&lt;=(-1),K841,0)))</f>
        <v>1179862.444636883</v>
      </c>
      <c r="L845" s="39">
        <f>IF($G841&gt;=1,($B840/HLOOKUP($G841,'[7]Annuity Cal'!$H$7:$BE$11,2,FALSE))*HLOOKUP(L841,'[7]Annuity Cal'!$H$7:$BE$11,5,FALSE),(IF(L841&lt;=(-1),L841,0)))</f>
        <v>1179862.444636883</v>
      </c>
      <c r="M845" s="39">
        <f>IF($G841&gt;=1,($B840/HLOOKUP($G841,'[7]Annuity Cal'!$H$7:$BE$11,2,FALSE))*HLOOKUP(M841,'[7]Annuity Cal'!$H$7:$BE$11,5,FALSE),(IF(M841&lt;=(-1),M841,0)))</f>
        <v>1179862.444636883</v>
      </c>
      <c r="N845" s="39">
        <f>IF($G841&gt;=1,($B840/HLOOKUP($G841,'[7]Annuity Cal'!$H$7:$BE$11,2,FALSE))*HLOOKUP(N841,'[7]Annuity Cal'!$H$7:$BE$11,5,FALSE),(IF(N841&lt;=(-1),N841,0)))</f>
        <v>1179862.444636883</v>
      </c>
      <c r="O845" s="39">
        <f>IF($G841&gt;=1,($B840/HLOOKUP($G841,'[7]Annuity Cal'!$H$7:$BE$11,2,FALSE))*HLOOKUP(O841,'[7]Annuity Cal'!$H$7:$BE$11,5,FALSE),(IF(O841&lt;=(-1),O841,0)))</f>
        <v>1179862.444636883</v>
      </c>
      <c r="P845" s="39">
        <f>IF($G841&gt;=1,($B840/HLOOKUP($G841,'[7]Annuity Cal'!$H$7:$BE$11,2,FALSE))*HLOOKUP(P841,'[7]Annuity Cal'!$H$7:$BE$11,5,FALSE),(IF(P841&lt;=(-1),P841,0)))</f>
        <v>1179862.444636883</v>
      </c>
      <c r="Q845" s="39">
        <f>IF($G841&gt;=1,($B840/HLOOKUP($G841,'[7]Annuity Cal'!$H$7:$BE$11,2,FALSE))*HLOOKUP(Q841,'[7]Annuity Cal'!$H$7:$BE$11,5,FALSE),(IF(Q841&lt;=(-1),Q841,0)))</f>
        <v>1179862.444636883</v>
      </c>
      <c r="R845" s="39">
        <f>IF($G841&gt;=1,($B840/HLOOKUP($G841,'[7]Annuity Cal'!$H$7:$BE$11,2,FALSE))*HLOOKUP(R841,'[7]Annuity Cal'!$H$7:$BE$11,5,FALSE),(IF(R841&lt;=(-1),R841,0)))</f>
        <v>1179862.444636883</v>
      </c>
      <c r="S845" s="39">
        <f>IF($G841&gt;=1,($B840/HLOOKUP($G841,'[7]Annuity Cal'!$H$7:$BE$11,2,FALSE))*HLOOKUP(S841,'[7]Annuity Cal'!$H$7:$BE$11,5,FALSE),(IF(S841&lt;=(-1),S841,0)))</f>
        <v>1179862.444636883</v>
      </c>
      <c r="T845" s="39">
        <f>IF($G841&gt;=1,($B840/HLOOKUP($G841,'[7]Annuity Cal'!$H$7:$BE$11,2,FALSE))*HLOOKUP(T841,'[7]Annuity Cal'!$H$7:$BE$11,5,FALSE),(IF(T841&lt;=(-1),T841,0)))</f>
        <v>1179862.444636883</v>
      </c>
      <c r="U845" s="39">
        <f>IF($G841&gt;=1,($B840/HLOOKUP($G841,'[7]Annuity Cal'!$H$7:$BE$11,2,FALSE))*HLOOKUP(U841,'[7]Annuity Cal'!$H$7:$BE$11,5,FALSE),(IF(U841&lt;=(-1),U841,0)))</f>
        <v>1179862.444636883</v>
      </c>
      <c r="V845" s="39">
        <f>IF($G841&gt;=1,($B840/HLOOKUP($G841,'[7]Annuity Cal'!$H$7:$BE$11,2,FALSE))*HLOOKUP(V841,'[7]Annuity Cal'!$H$7:$BE$11,5,FALSE),(IF(V841&lt;=(-1),V841,0)))</f>
        <v>1179862.444636883</v>
      </c>
      <c r="W845" s="39">
        <f>IF($G841&gt;=1,($B840/HLOOKUP($G841,'[7]Annuity Cal'!$H$7:$BE$11,2,FALSE))*HLOOKUP(W841,'[7]Annuity Cal'!$H$7:$BE$11,5,FALSE),(IF(W841&lt;=(-1),W841,0)))</f>
        <v>1179862.444636883</v>
      </c>
      <c r="X845" s="39">
        <f>IF($G841&gt;=1,($B840/HLOOKUP($G841,'[7]Annuity Cal'!$H$7:$BE$11,2,FALSE))*HLOOKUP(X841,'[7]Annuity Cal'!$H$7:$BE$11,5,FALSE),(IF(X841&lt;=(-1),X841,0)))</f>
        <v>1179862.444636883</v>
      </c>
      <c r="Y845" s="39">
        <f>IF($G841&gt;=1,($B840/HLOOKUP($G841,'[7]Annuity Cal'!$H$7:$BE$11,2,FALSE))*HLOOKUP(Y841,'[7]Annuity Cal'!$H$7:$BE$11,5,FALSE),(IF(Y841&lt;=(-1),Y841,0)))</f>
        <v>1179862.444636883</v>
      </c>
      <c r="Z845" s="39">
        <f>IF($G841&gt;=1,($B840/HLOOKUP($G841,'[7]Annuity Cal'!$H$7:$BE$11,2,FALSE))*HLOOKUP(Z841,'[7]Annuity Cal'!$H$7:$BE$11,5,FALSE),(IF(Z841&lt;=(-1),Z841,0)))</f>
        <v>1179862.444636883</v>
      </c>
      <c r="AA845" s="39">
        <f>IF($G841&gt;=1,($B840/HLOOKUP($G841,'[7]Annuity Cal'!$H$7:$BE$11,2,FALSE))*HLOOKUP(AA841,'[7]Annuity Cal'!$H$7:$BE$11,5,FALSE),(IF(AA841&lt;=(-1),AA841,0)))</f>
        <v>1179862.444636883</v>
      </c>
      <c r="AB845" s="39">
        <f>IF($G841&gt;=1,($B840/HLOOKUP($G841,'[7]Annuity Cal'!$H$7:$BE$11,2,FALSE))*HLOOKUP(AB841,'[7]Annuity Cal'!$H$7:$BE$11,5,FALSE),(IF(AB841&lt;=(-1),AB841,0)))</f>
        <v>1179862.444636883</v>
      </c>
      <c r="AC845" s="39">
        <f>IF($G841&gt;=1,($B840/HLOOKUP($G841,'[7]Annuity Cal'!$H$7:$BE$11,2,FALSE))*HLOOKUP(AC841,'[7]Annuity Cal'!$H$7:$BE$11,5,FALSE),(IF(AC841&lt;=(-1),AC841,0)))</f>
        <v>1179862.444636883</v>
      </c>
      <c r="AD845" s="39">
        <f>IF($G841&gt;=1,($B840/HLOOKUP($G841,'[7]Annuity Cal'!$H$7:$BE$11,2,FALSE))*HLOOKUP(AD841,'[7]Annuity Cal'!$H$7:$BE$11,5,FALSE),(IF(AD841&lt;=(-1),AD841,0)))</f>
        <v>1179862.444636883</v>
      </c>
      <c r="AE845" s="39">
        <f>IF($G841&gt;=1,($B840/HLOOKUP($G841,'[7]Annuity Cal'!$H$7:$BE$11,2,FALSE))*HLOOKUP(AE841,'[7]Annuity Cal'!$H$7:$BE$11,5,FALSE),(IF(AE841&lt;=(-1),AE841,0)))</f>
        <v>1179862.444636883</v>
      </c>
      <c r="AF845" s="39" t="e">
        <f>IF($G841&gt;=1,($B840/HLOOKUP($G841,'[7]Annuity Cal'!$H$7:$BE$11,2,FALSE))*HLOOKUP(AF841,'[7]Annuity Cal'!$H$7:$BE$11,5,FALSE),(IF(AF841&lt;=(-1),AF841,0)))</f>
        <v>#N/A</v>
      </c>
      <c r="AG845" s="39" t="e">
        <f>IF($G841&gt;=1,($B840/HLOOKUP($G841,'[7]Annuity Cal'!$H$7:$BE$11,2,FALSE))*HLOOKUP(AG841,'[7]Annuity Cal'!$H$7:$BE$11,5,FALSE),(IF(AG841&lt;=(-1),AG841,0)))</f>
        <v>#N/A</v>
      </c>
      <c r="AH845" s="39" t="e">
        <f>IF($G841&gt;=1,($B840/HLOOKUP($G841,'[7]Annuity Cal'!$H$7:$BE$11,2,FALSE))*HLOOKUP(AH841,'[7]Annuity Cal'!$H$7:$BE$11,5,FALSE),(IF(AH841&lt;=(-1),AH841,0)))</f>
        <v>#N/A</v>
      </c>
      <c r="AI845" s="39" t="e">
        <f>IF($G841&gt;=1,($B840/HLOOKUP($G841,'[7]Annuity Cal'!$H$7:$BE$11,2,FALSE))*HLOOKUP(AI841,'[7]Annuity Cal'!$H$7:$BE$11,5,FALSE),(IF(AI841&lt;=(-1),AI841,0)))</f>
        <v>#N/A</v>
      </c>
      <c r="AJ845" s="39" t="e">
        <f>IF($G841&gt;=1,($B840/HLOOKUP($G841,'[7]Annuity Cal'!$H$7:$BE$11,2,FALSE))*HLOOKUP(AJ841,'[7]Annuity Cal'!$H$7:$BE$11,5,FALSE),(IF(AJ841&lt;=(-1),AJ841,0)))</f>
        <v>#N/A</v>
      </c>
      <c r="AK845" s="39" t="e">
        <f>IF($G841&gt;=1,($B840/HLOOKUP($G841,'[7]Annuity Cal'!$H$7:$BE$11,2,FALSE))*HLOOKUP(AK841,'[7]Annuity Cal'!$H$7:$BE$11,5,FALSE),(IF(AK841&lt;=(-1),AK841,0)))</f>
        <v>#N/A</v>
      </c>
      <c r="AL845" s="39" t="e">
        <f>IF($G841&gt;=1,($B840/HLOOKUP($G841,'[7]Annuity Cal'!$H$7:$BE$11,2,FALSE))*HLOOKUP(AL841,'[7]Annuity Cal'!$H$7:$BE$11,5,FALSE),(IF(AL841&lt;=(-1),AL841,0)))</f>
        <v>#N/A</v>
      </c>
      <c r="AM845" s="39" t="e">
        <f>IF($G841&gt;=1,($B840/HLOOKUP($G841,'[7]Annuity Cal'!$H$7:$BE$11,2,FALSE))*HLOOKUP(AM841,'[7]Annuity Cal'!$H$7:$BE$11,5,FALSE),(IF(AM841&lt;=(-1),AM841,0)))</f>
        <v>#N/A</v>
      </c>
      <c r="AN845" s="39" t="e">
        <f>IF($G841&gt;=1,($B840/HLOOKUP($G841,'[7]Annuity Cal'!$H$7:$BE$11,2,FALSE))*HLOOKUP(AN841,'[7]Annuity Cal'!$H$7:$BE$11,5,FALSE),(IF(AN841&lt;=(-1),AN841,0)))</f>
        <v>#N/A</v>
      </c>
      <c r="AO845" s="39" t="e">
        <f>IF($G841&gt;=1,($B840/HLOOKUP($G841,'[7]Annuity Cal'!$H$7:$BE$11,2,FALSE))*HLOOKUP(AO841,'[7]Annuity Cal'!$H$7:$BE$11,5,FALSE),(IF(AO841&lt;=(-1),AO841,0)))</f>
        <v>#N/A</v>
      </c>
      <c r="AP845" s="39" t="e">
        <f>IF($G841&gt;=1,($B840/HLOOKUP($G841,'[7]Annuity Cal'!$H$7:$BE$11,2,FALSE))*HLOOKUP(AP841,'[7]Annuity Cal'!$H$7:$BE$11,5,FALSE),(IF(AP841&lt;=(-1),AP841,0)))</f>
        <v>#N/A</v>
      </c>
      <c r="AQ845" s="39" t="e">
        <f>IF($G841&gt;=1,($B840/HLOOKUP($G841,'[7]Annuity Cal'!$H$7:$BE$11,2,FALSE))*HLOOKUP(AQ841,'[7]Annuity Cal'!$H$7:$BE$11,5,FALSE),(IF(AQ841&lt;=(-1),AQ841,0)))</f>
        <v>#N/A</v>
      </c>
      <c r="AR845" s="39" t="e">
        <f>IF($G841&gt;=1,($B840/HLOOKUP($G841,'[7]Annuity Cal'!$H$7:$BE$11,2,FALSE))*HLOOKUP(AR841,'[7]Annuity Cal'!$H$7:$BE$11,5,FALSE),(IF(AR841&lt;=(-1),AR841,0)))</f>
        <v>#N/A</v>
      </c>
      <c r="AS845" s="39" t="e">
        <f>IF($G841&gt;=1,($B840/HLOOKUP($G841,'[7]Annuity Cal'!$H$7:$BE$11,2,FALSE))*HLOOKUP(AS841,'[7]Annuity Cal'!$H$7:$BE$11,5,FALSE),(IF(AS841&lt;=(-1),AS841,0)))</f>
        <v>#N/A</v>
      </c>
      <c r="AT845" s="39" t="e">
        <f>IF($G841&gt;=1,($B840/HLOOKUP($G841,'[7]Annuity Cal'!$H$7:$BE$11,2,FALSE))*HLOOKUP(AT841,'[7]Annuity Cal'!$H$7:$BE$11,5,FALSE),(IF(AT841&lt;=(-1),AT841,0)))</f>
        <v>#N/A</v>
      </c>
      <c r="AU845" s="39" t="e">
        <f>IF($G841&gt;=1,($B840/HLOOKUP($G841,'[7]Annuity Cal'!$H$7:$BE$11,2,FALSE))*HLOOKUP(AU841,'[7]Annuity Cal'!$H$7:$BE$11,5,FALSE),(IF(AU841&lt;=(-1),AU841,0)))</f>
        <v>#N/A</v>
      </c>
      <c r="AV845" s="39" t="e">
        <f>IF($G841&gt;=1,($B840/HLOOKUP($G841,'[7]Annuity Cal'!$H$7:$BE$11,2,FALSE))*HLOOKUP(AV841,'[7]Annuity Cal'!$H$7:$BE$11,5,FALSE),(IF(AV841&lt;=(-1),AV841,0)))</f>
        <v>#N/A</v>
      </c>
      <c r="AW845" s="39" t="e">
        <f>IF($G841&gt;=1,($B840/HLOOKUP($G841,'[7]Annuity Cal'!$H$7:$BE$11,2,FALSE))*HLOOKUP(AW841,'[7]Annuity Cal'!$H$7:$BE$11,5,FALSE),(IF(AW841&lt;=(-1),AW841,0)))</f>
        <v>#N/A</v>
      </c>
      <c r="AX845" s="39" t="e">
        <f>IF($G841&gt;=1,($B840/HLOOKUP($G841,'[7]Annuity Cal'!$H$7:$BE$11,2,FALSE))*HLOOKUP(AX841,'[7]Annuity Cal'!$H$7:$BE$11,5,FALSE),(IF(AX841&lt;=(-1),AX841,0)))</f>
        <v>#N/A</v>
      </c>
      <c r="AY845" s="39" t="e">
        <f>IF($G841&gt;=1,($B840/HLOOKUP($G841,'[7]Annuity Cal'!$H$7:$BE$11,2,FALSE))*HLOOKUP(AY841,'[7]Annuity Cal'!$H$7:$BE$11,5,FALSE),(IF(AY841&lt;=(-1),AY841,0)))</f>
        <v>#N/A</v>
      </c>
      <c r="AZ845" s="39" t="e">
        <f>IF($G841&gt;=1,($B840/HLOOKUP($G841,'[7]Annuity Cal'!$H$7:$BE$11,2,FALSE))*HLOOKUP(AZ841,'[7]Annuity Cal'!$H$7:$BE$11,5,FALSE),(IF(AZ841&lt;=(-1),AZ841,0)))</f>
        <v>#N/A</v>
      </c>
      <c r="BA845" s="39" t="e">
        <f>IF($G841&gt;=1,($B840/HLOOKUP($G841,'[7]Annuity Cal'!$H$7:$BE$11,2,FALSE))*HLOOKUP(BA841,'[7]Annuity Cal'!$H$7:$BE$11,5,FALSE),(IF(BA841&lt;=(-1),BA841,0)))</f>
        <v>#N/A</v>
      </c>
      <c r="BB845" s="39" t="e">
        <f>IF($G841&gt;=1,($B840/HLOOKUP($G841,'[7]Annuity Cal'!$H$7:$BE$11,2,FALSE))*HLOOKUP(BB841,'[7]Annuity Cal'!$H$7:$BE$11,5,FALSE),(IF(BB841&lt;=(-1),BB841,0)))</f>
        <v>#N/A</v>
      </c>
      <c r="BC845" s="39" t="e">
        <f>IF($G841&gt;=1,($B840/HLOOKUP($G841,'[7]Annuity Cal'!$H$7:$BE$11,2,FALSE))*HLOOKUP(BC841,'[7]Annuity Cal'!$H$7:$BE$11,5,FALSE),(IF(BC841&lt;=(-1),BC841,0)))</f>
        <v>#N/A</v>
      </c>
      <c r="BD845" s="39" t="e">
        <f>IF($G841&gt;=1,($B840/HLOOKUP($G841,'[7]Annuity Cal'!$H$7:$BE$11,2,FALSE))*HLOOKUP(BD841,'[7]Annuity Cal'!$H$7:$BE$11,5,FALSE),(IF(BD841&lt;=(-1),BD841,0)))</f>
        <v>#N/A</v>
      </c>
      <c r="BE845" s="39" t="e">
        <f>IF($G841&gt;=1,($B840/HLOOKUP($G841,'[7]Annuity Cal'!$H$7:$BE$11,2,FALSE))*HLOOKUP(BE841,'[7]Annuity Cal'!$H$7:$BE$11,5,FALSE),(IF(BE841&lt;=(-1),BE841,0)))</f>
        <v>#N/A</v>
      </c>
      <c r="BF845" s="39" t="e">
        <f>IF($G841&gt;=1,($B840/HLOOKUP($G841,'[7]Annuity Cal'!$H$7:$BE$11,2,FALSE))*HLOOKUP(BF841,'[7]Annuity Cal'!$H$7:$BE$11,5,FALSE),(IF(BF841&lt;=(-1),BF841,0)))</f>
        <v>#N/A</v>
      </c>
      <c r="BG845" s="39" t="e">
        <f>IF($G841&gt;=1,($B840/HLOOKUP($G841,'[7]Annuity Cal'!$H$7:$BE$11,2,FALSE))*HLOOKUP(BG841,'[7]Annuity Cal'!$H$7:$BE$11,5,FALSE),(IF(BG841&lt;=(-1),BG841,0)))</f>
        <v>#N/A</v>
      </c>
      <c r="BH845" s="39" t="e">
        <f>IF($G841&gt;=1,($B840/HLOOKUP($G841,'[7]Annuity Cal'!$H$7:$BE$11,2,FALSE))*HLOOKUP(BH841,'[7]Annuity Cal'!$H$7:$BE$11,5,FALSE),(IF(BH841&lt;=(-1),BH841,0)))</f>
        <v>#N/A</v>
      </c>
      <c r="BI845" s="39" t="e">
        <f>IF($G841&gt;=1,($B840/HLOOKUP($G841,'[7]Annuity Cal'!$H$7:$BE$11,2,FALSE))*HLOOKUP(BI841,'[7]Annuity Cal'!$H$7:$BE$11,5,FALSE),(IF(BI841&lt;=(-1),BI841,0)))</f>
        <v>#N/A</v>
      </c>
      <c r="BJ845" s="39" t="e">
        <f>IF($G841&gt;=1,($B840/HLOOKUP($G841,'[7]Annuity Cal'!$H$7:$BE$11,2,FALSE))*HLOOKUP(BJ841,'[7]Annuity Cal'!$H$7:$BE$11,5,FALSE),(IF(BJ841&lt;=(-1),BJ841,0)))</f>
        <v>#N/A</v>
      </c>
      <c r="BK845" s="39" t="e">
        <f>IF($G841&gt;=1,($B840/HLOOKUP($G841,'[7]Annuity Cal'!$H$7:$BE$11,2,FALSE))*HLOOKUP(BK841,'[7]Annuity Cal'!$H$7:$BE$11,5,FALSE),(IF(BK841&lt;=(-1),BK841,0)))</f>
        <v>#N/A</v>
      </c>
      <c r="BL845" s="39" t="e">
        <f>IF($G841&gt;=1,($B840/HLOOKUP($G841,'[7]Annuity Cal'!$H$7:$BE$11,2,FALSE))*HLOOKUP(BL841,'[7]Annuity Cal'!$H$7:$BE$11,5,FALSE),(IF(BL841&lt;=(-1),BL841,0)))</f>
        <v>#N/A</v>
      </c>
      <c r="BM845" s="39" t="e">
        <f>IF($G841&gt;=1,($B840/HLOOKUP($G841,'[7]Annuity Cal'!$H$7:$BE$11,2,FALSE))*HLOOKUP(BM841,'[7]Annuity Cal'!$H$7:$BE$11,5,FALSE),(IF(BM841&lt;=(-1),BM841,0)))</f>
        <v>#N/A</v>
      </c>
      <c r="BN845" s="39" t="e">
        <f>IF($G841&gt;=1,($B840/HLOOKUP($G841,'[7]Annuity Cal'!$H$7:$BE$11,2,FALSE))*HLOOKUP(BN841,'[7]Annuity Cal'!$H$7:$BE$11,5,FALSE),(IF(BN841&lt;=(-1),BN841,0)))</f>
        <v>#N/A</v>
      </c>
      <c r="BO845" s="35" t="e">
        <f>IF($G841&gt;=1,($B840/HLOOKUP($G841,'[7]Annuity Cal'!$H$7:$BE$11,2,FALSE))*HLOOKUP(BO841,'[7]Annuity Cal'!$H$7:$BE$11,5,FALSE),(IF(BO841&lt;=(-1),BO841,0)))</f>
        <v>#N/A</v>
      </c>
      <c r="BP845" s="35" t="e">
        <f>IF($G841&gt;=1,($B840/HLOOKUP($G841,'[7]Annuity Cal'!$H$7:$BE$11,2,FALSE))*HLOOKUP(BP841,'[7]Annuity Cal'!$H$7:$BE$11,5,FALSE),(IF(BP841&lt;=(-1),BP841,0)))</f>
        <v>#N/A</v>
      </c>
      <c r="BQ845" s="35" t="e">
        <f>IF($G841&gt;=1,($B840/HLOOKUP($G841,'[7]Annuity Cal'!$H$7:$BE$11,2,FALSE))*HLOOKUP(BQ841,'[7]Annuity Cal'!$H$7:$BE$11,5,FALSE),(IF(BQ841&lt;=(-1),BQ841,0)))</f>
        <v>#N/A</v>
      </c>
    </row>
    <row r="846" spans="1:69">
      <c r="D846" s="39"/>
      <c r="E846" s="39"/>
      <c r="F846" s="39"/>
      <c r="G846" s="39">
        <f>G842-G843</f>
        <v>15542462.963214692</v>
      </c>
      <c r="H846" s="39">
        <f t="shared" ref="H846:BQ846" si="382">H842-H843</f>
        <v>15227711.283586806</v>
      </c>
      <c r="I846" s="39">
        <f t="shared" si="382"/>
        <v>14894748.971066164</v>
      </c>
      <c r="J846" s="39">
        <f t="shared" si="382"/>
        <v>14542522.41046397</v>
      </c>
      <c r="K846" s="39">
        <f t="shared" si="382"/>
        <v>14169917.027426936</v>
      </c>
      <c r="L846" s="39">
        <f t="shared" si="382"/>
        <v>13775753.761514187</v>
      </c>
      <c r="M846" s="39">
        <f t="shared" si="382"/>
        <v>13358785.335216487</v>
      </c>
      <c r="N846" s="39">
        <f t="shared" si="382"/>
        <v>12917692.307111561</v>
      </c>
      <c r="O846" s="39">
        <f t="shared" si="382"/>
        <v>12451078.896666281</v>
      </c>
      <c r="P846" s="39">
        <f t="shared" si="382"/>
        <v>11957468.567473808</v>
      </c>
      <c r="Q846" s="39">
        <f t="shared" si="382"/>
        <v>11435299.354949486</v>
      </c>
      <c r="R846" s="39">
        <f t="shared" si="382"/>
        <v>10882918.923700541</v>
      </c>
      <c r="S846" s="39">
        <f t="shared" si="382"/>
        <v>10298579.338929337</v>
      </c>
      <c r="T846" s="39">
        <f t="shared" si="382"/>
        <v>9680431.5353249405</v>
      </c>
      <c r="U846" s="39">
        <f t="shared" si="382"/>
        <v>9026519.465940576</v>
      </c>
      <c r="V846" s="39">
        <f t="shared" si="382"/>
        <v>8334773.9125418309</v>
      </c>
      <c r="W846" s="39">
        <f t="shared" si="382"/>
        <v>7603005.9378393013</v>
      </c>
      <c r="X846" s="39">
        <f t="shared" si="382"/>
        <v>6828899.9588861251</v>
      </c>
      <c r="Y846" s="39">
        <f t="shared" si="382"/>
        <v>6010006.4197220867</v>
      </c>
      <c r="Z846" s="39">
        <f t="shared" si="382"/>
        <v>5143734.0400778428</v>
      </c>
      <c r="AA846" s="39">
        <f t="shared" si="382"/>
        <v>4227341.615611325</v>
      </c>
      <c r="AB846" s="39">
        <f t="shared" si="382"/>
        <v>3257929.3437292445</v>
      </c>
      <c r="AC846" s="39">
        <f t="shared" si="382"/>
        <v>2232429.647545415</v>
      </c>
      <c r="AD846" s="39">
        <f t="shared" si="382"/>
        <v>1147597.4689395211</v>
      </c>
      <c r="AE846" s="39">
        <f t="shared" si="382"/>
        <v>0</v>
      </c>
      <c r="AF846" s="39" t="e">
        <f t="shared" si="382"/>
        <v>#N/A</v>
      </c>
      <c r="AG846" s="39" t="e">
        <f t="shared" si="382"/>
        <v>#N/A</v>
      </c>
      <c r="AH846" s="39" t="e">
        <f t="shared" si="382"/>
        <v>#N/A</v>
      </c>
      <c r="AI846" s="39" t="e">
        <f t="shared" si="382"/>
        <v>#N/A</v>
      </c>
      <c r="AJ846" s="39" t="e">
        <f t="shared" si="382"/>
        <v>#N/A</v>
      </c>
      <c r="AK846" s="39" t="e">
        <f t="shared" si="382"/>
        <v>#N/A</v>
      </c>
      <c r="AL846" s="39" t="e">
        <f t="shared" si="382"/>
        <v>#N/A</v>
      </c>
      <c r="AM846" s="39" t="e">
        <f t="shared" si="382"/>
        <v>#N/A</v>
      </c>
      <c r="AN846" s="39" t="e">
        <f t="shared" si="382"/>
        <v>#N/A</v>
      </c>
      <c r="AO846" s="39" t="e">
        <f t="shared" si="382"/>
        <v>#N/A</v>
      </c>
      <c r="AP846" s="39" t="e">
        <f t="shared" si="382"/>
        <v>#N/A</v>
      </c>
      <c r="AQ846" s="39" t="e">
        <f t="shared" si="382"/>
        <v>#N/A</v>
      </c>
      <c r="AR846" s="39" t="e">
        <f t="shared" si="382"/>
        <v>#N/A</v>
      </c>
      <c r="AS846" s="39" t="e">
        <f t="shared" si="382"/>
        <v>#N/A</v>
      </c>
      <c r="AT846" s="39" t="e">
        <f t="shared" si="382"/>
        <v>#N/A</v>
      </c>
      <c r="AU846" s="39" t="e">
        <f t="shared" si="382"/>
        <v>#N/A</v>
      </c>
      <c r="AV846" s="39" t="e">
        <f t="shared" si="382"/>
        <v>#N/A</v>
      </c>
      <c r="AW846" s="39" t="e">
        <f t="shared" si="382"/>
        <v>#N/A</v>
      </c>
      <c r="AX846" s="39" t="e">
        <f t="shared" si="382"/>
        <v>#N/A</v>
      </c>
      <c r="AY846" s="39" t="e">
        <f t="shared" si="382"/>
        <v>#N/A</v>
      </c>
      <c r="AZ846" s="39" t="e">
        <f t="shared" si="382"/>
        <v>#N/A</v>
      </c>
      <c r="BA846" s="39" t="e">
        <f t="shared" si="382"/>
        <v>#N/A</v>
      </c>
      <c r="BB846" s="39" t="e">
        <f t="shared" si="382"/>
        <v>#N/A</v>
      </c>
      <c r="BC846" s="39" t="e">
        <f t="shared" si="382"/>
        <v>#N/A</v>
      </c>
      <c r="BD846" s="39" t="e">
        <f t="shared" si="382"/>
        <v>#N/A</v>
      </c>
      <c r="BE846" s="39" t="e">
        <f t="shared" si="382"/>
        <v>#N/A</v>
      </c>
      <c r="BF846" s="39" t="e">
        <f t="shared" si="382"/>
        <v>#N/A</v>
      </c>
      <c r="BG846" s="39" t="e">
        <f t="shared" si="382"/>
        <v>#N/A</v>
      </c>
      <c r="BH846" s="39" t="e">
        <f t="shared" si="382"/>
        <v>#N/A</v>
      </c>
      <c r="BI846" s="39" t="e">
        <f t="shared" si="382"/>
        <v>#N/A</v>
      </c>
      <c r="BJ846" s="39" t="e">
        <f t="shared" si="382"/>
        <v>#N/A</v>
      </c>
      <c r="BK846" s="39" t="e">
        <f t="shared" si="382"/>
        <v>#N/A</v>
      </c>
      <c r="BL846" s="39" t="e">
        <f t="shared" si="382"/>
        <v>#N/A</v>
      </c>
      <c r="BM846" s="39" t="e">
        <f t="shared" si="382"/>
        <v>#N/A</v>
      </c>
      <c r="BN846" s="39" t="e">
        <f t="shared" si="382"/>
        <v>#N/A</v>
      </c>
      <c r="BO846" s="35" t="e">
        <f t="shared" si="382"/>
        <v>#N/A</v>
      </c>
      <c r="BP846" s="35" t="e">
        <f t="shared" si="382"/>
        <v>#N/A</v>
      </c>
      <c r="BQ846" s="35" t="e">
        <f t="shared" si="382"/>
        <v>#N/A</v>
      </c>
    </row>
    <row r="850" spans="1:39" s="31" customFormat="1" ht="26.25">
      <c r="A850" s="10" t="s">
        <v>28</v>
      </c>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row>
  </sheetData>
  <mergeCells count="1">
    <mergeCell ref="A5:Q5"/>
  </mergeCells>
  <conditionalFormatting sqref="J15">
    <cfRule type="cellIs" dxfId="1" priority="1" operator="equal">
      <formula>FALSE</formula>
    </cfRule>
    <cfRule type="cellIs" dxfId="0" priority="2" operator="equal">
      <formula>TRUE</formula>
    </cfRule>
  </conditionalFormatting>
  <pageMargins left="0.7" right="0.7" top="0.75" bottom="0.75" header="0.3" footer="0.3"/>
  <pageSetup paperSize="9" scale="1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6"/>
  <sheetViews>
    <sheetView view="pageBreakPreview" zoomScaleNormal="70" zoomScaleSheetLayoutView="100" workbookViewId="0">
      <selection activeCell="D32" sqref="D32"/>
    </sheetView>
  </sheetViews>
  <sheetFormatPr defaultRowHeight="15"/>
  <cols>
    <col min="1" max="1" width="17.21875" style="34" customWidth="1"/>
    <col min="2" max="2" width="7.77734375" style="34" bestFit="1" customWidth="1"/>
    <col min="3" max="3" width="10" style="34" customWidth="1"/>
    <col min="4" max="4" width="10.77734375" style="34" bestFit="1" customWidth="1"/>
    <col min="5" max="6" width="10.5546875" style="34" bestFit="1" customWidth="1"/>
    <col min="7" max="8" width="10" style="34" bestFit="1" customWidth="1"/>
    <col min="9" max="10" width="10.5546875" style="34" bestFit="1" customWidth="1"/>
    <col min="11" max="13" width="10.21875" style="34" bestFit="1" customWidth="1"/>
    <col min="14" max="17" width="10.5546875" style="34" bestFit="1" customWidth="1"/>
    <col min="18" max="21" width="10.21875" style="34" bestFit="1" customWidth="1"/>
    <col min="22" max="23" width="10.5546875" style="34" bestFit="1" customWidth="1"/>
    <col min="24" max="24" width="10.21875" style="34" bestFit="1" customWidth="1"/>
    <col min="25" max="26" width="10.5546875" style="34" bestFit="1" customWidth="1"/>
    <col min="27" max="27" width="10" style="34" bestFit="1" customWidth="1"/>
    <col min="28" max="32" width="10.5546875" style="34" bestFit="1" customWidth="1"/>
    <col min="33" max="33" width="10.21875" style="34" bestFit="1" customWidth="1"/>
    <col min="34" max="35" width="10.5546875" style="34" bestFit="1" customWidth="1"/>
    <col min="36" max="38" width="10.21875" style="34" bestFit="1" customWidth="1"/>
    <col min="39" max="41" width="10" style="34" bestFit="1" customWidth="1"/>
    <col min="42" max="44" width="10.21875" style="34" bestFit="1" customWidth="1"/>
    <col min="45" max="47" width="10" style="34" bestFit="1" customWidth="1"/>
    <col min="48" max="48" width="9.33203125" style="34" bestFit="1" customWidth="1"/>
    <col min="49" max="52" width="9.6640625" style="34" bestFit="1" customWidth="1"/>
    <col min="53" max="53" width="9.33203125" style="34" bestFit="1" customWidth="1"/>
    <col min="54" max="66" width="5.44140625" style="34" bestFit="1" customWidth="1"/>
    <col min="67" max="16384" width="8.88671875" style="34"/>
  </cols>
  <sheetData>
    <row r="1" spans="1:66">
      <c r="A1" s="53" t="s">
        <v>47</v>
      </c>
      <c r="B1" s="53"/>
      <c r="C1" s="53"/>
      <c r="D1" s="53"/>
      <c r="E1" s="53"/>
      <c r="F1" s="53"/>
      <c r="G1" s="53"/>
      <c r="H1" s="53"/>
      <c r="I1" s="53"/>
      <c r="J1" s="53"/>
      <c r="K1" s="53"/>
      <c r="L1" s="53"/>
      <c r="M1" s="53"/>
      <c r="N1" s="53"/>
      <c r="O1" s="65" t="s">
        <v>48</v>
      </c>
      <c r="P1" s="53" t="s">
        <v>47</v>
      </c>
      <c r="Q1" s="53"/>
      <c r="R1" s="53"/>
      <c r="S1" s="53"/>
      <c r="T1" s="54"/>
      <c r="U1" s="53"/>
      <c r="V1" s="53"/>
      <c r="W1" s="53"/>
      <c r="X1" s="53"/>
      <c r="Y1" s="53"/>
      <c r="Z1" s="53"/>
      <c r="AA1" s="53"/>
      <c r="AB1" s="54"/>
      <c r="AC1" s="53"/>
      <c r="AD1" s="65" t="s">
        <v>49</v>
      </c>
      <c r="AE1" s="53" t="s">
        <v>47</v>
      </c>
      <c r="AF1" s="53"/>
      <c r="AG1" s="53"/>
      <c r="AH1" s="53"/>
      <c r="AI1" s="53"/>
      <c r="AJ1" s="53"/>
      <c r="AK1" s="54"/>
      <c r="AL1" s="53"/>
      <c r="AM1" s="53"/>
      <c r="AN1" s="54"/>
      <c r="AO1" s="54"/>
      <c r="AP1" s="54"/>
      <c r="AQ1" s="54"/>
      <c r="AR1" s="54"/>
      <c r="AS1" s="65" t="s">
        <v>50</v>
      </c>
      <c r="AT1" s="53" t="s">
        <v>47</v>
      </c>
      <c r="AU1" s="54"/>
      <c r="AV1" s="54"/>
      <c r="AW1" s="65"/>
      <c r="AX1" s="53"/>
      <c r="AY1" s="54"/>
      <c r="AZ1" s="54"/>
      <c r="BA1" s="54"/>
      <c r="BB1" s="54"/>
      <c r="BC1" s="54"/>
      <c r="BD1" s="54"/>
      <c r="BE1" s="54"/>
      <c r="BF1" s="54"/>
      <c r="BG1" s="54"/>
      <c r="BH1" s="54"/>
      <c r="BI1" s="54"/>
      <c r="BJ1" s="54"/>
      <c r="BK1" s="54"/>
      <c r="BL1" s="54"/>
      <c r="BM1" s="65" t="s">
        <v>51</v>
      </c>
      <c r="BN1" s="54"/>
    </row>
    <row r="2" spans="1:66" s="54" customFormat="1">
      <c r="A2" s="53" t="s">
        <v>46</v>
      </c>
      <c r="B2" s="53"/>
      <c r="C2" s="53"/>
      <c r="D2" s="53"/>
      <c r="E2" s="53"/>
      <c r="F2" s="53"/>
      <c r="G2" s="53"/>
      <c r="H2" s="53"/>
      <c r="I2" s="53"/>
      <c r="J2" s="53"/>
      <c r="K2" s="53"/>
      <c r="L2" s="53"/>
      <c r="M2" s="53"/>
      <c r="N2" s="53"/>
      <c r="P2" s="53" t="s">
        <v>46</v>
      </c>
      <c r="Q2" s="53"/>
      <c r="R2" s="53"/>
      <c r="S2" s="53"/>
      <c r="U2" s="53"/>
      <c r="V2" s="53"/>
      <c r="W2" s="53"/>
      <c r="X2" s="53"/>
      <c r="Y2" s="53"/>
      <c r="Z2" s="53"/>
      <c r="AA2" s="53"/>
      <c r="AC2" s="53"/>
      <c r="AE2" s="53" t="s">
        <v>46</v>
      </c>
      <c r="AF2" s="53"/>
      <c r="AG2" s="53"/>
      <c r="AH2" s="53"/>
      <c r="AI2" s="53"/>
      <c r="AJ2" s="53"/>
      <c r="AL2" s="53"/>
      <c r="AM2" s="53"/>
      <c r="AT2" s="53" t="s">
        <v>46</v>
      </c>
      <c r="AX2" s="53"/>
    </row>
    <row r="4" spans="1:66">
      <c r="A4" s="49" t="s">
        <v>39</v>
      </c>
    </row>
    <row r="6" spans="1:66" s="55" customFormat="1">
      <c r="A6" s="50" t="s">
        <v>16</v>
      </c>
    </row>
    <row r="7" spans="1:66" s="55" customFormat="1">
      <c r="A7" s="55" t="s">
        <v>40</v>
      </c>
      <c r="B7" s="56">
        <v>296294500</v>
      </c>
      <c r="C7" s="57"/>
      <c r="D7" s="55">
        <v>2015</v>
      </c>
      <c r="E7" s="55">
        <v>2016</v>
      </c>
      <c r="F7" s="55">
        <v>2017</v>
      </c>
      <c r="G7" s="55">
        <v>2018</v>
      </c>
      <c r="H7" s="55">
        <v>2019</v>
      </c>
      <c r="I7" s="55">
        <v>2020</v>
      </c>
      <c r="J7" s="55">
        <v>2021</v>
      </c>
      <c r="K7" s="55">
        <v>2022</v>
      </c>
      <c r="L7" s="55">
        <v>2023</v>
      </c>
      <c r="M7" s="55">
        <v>2024</v>
      </c>
      <c r="N7" s="55">
        <v>2025</v>
      </c>
      <c r="O7" s="55">
        <v>2026</v>
      </c>
      <c r="P7" s="55">
        <v>2027</v>
      </c>
      <c r="Q7" s="55">
        <v>2028</v>
      </c>
      <c r="R7" s="55">
        <v>2029</v>
      </c>
      <c r="S7" s="55">
        <v>2030</v>
      </c>
      <c r="T7" s="55">
        <v>2031</v>
      </c>
      <c r="U7" s="55">
        <v>2032</v>
      </c>
      <c r="V7" s="55">
        <v>2033</v>
      </c>
      <c r="W7" s="55">
        <v>2034</v>
      </c>
      <c r="X7" s="55">
        <v>2035</v>
      </c>
      <c r="Y7" s="55">
        <v>2036</v>
      </c>
      <c r="Z7" s="55">
        <v>2037</v>
      </c>
      <c r="AA7" s="55">
        <v>2038</v>
      </c>
      <c r="AB7" s="55">
        <v>2039</v>
      </c>
      <c r="AC7" s="55">
        <v>2040</v>
      </c>
      <c r="AD7" s="55">
        <v>2041</v>
      </c>
      <c r="AE7" s="55">
        <v>2042</v>
      </c>
      <c r="AF7" s="55">
        <v>2043</v>
      </c>
      <c r="AG7" s="55">
        <v>2044</v>
      </c>
      <c r="AH7" s="55">
        <v>2045</v>
      </c>
      <c r="AI7" s="55">
        <v>2046</v>
      </c>
      <c r="AJ7" s="55">
        <v>2047</v>
      </c>
      <c r="AK7" s="55">
        <v>2048</v>
      </c>
      <c r="AL7" s="55">
        <v>2049</v>
      </c>
      <c r="AM7" s="55">
        <v>2050</v>
      </c>
      <c r="AN7" s="55">
        <v>2051</v>
      </c>
      <c r="AO7" s="55">
        <v>2052</v>
      </c>
      <c r="AP7" s="55">
        <v>2053</v>
      </c>
      <c r="AQ7" s="55">
        <v>2054</v>
      </c>
      <c r="AR7" s="55">
        <v>2055</v>
      </c>
      <c r="AS7" s="55">
        <v>2056</v>
      </c>
      <c r="AT7" s="55">
        <v>2057</v>
      </c>
      <c r="AU7" s="55">
        <v>2058</v>
      </c>
      <c r="AV7" s="55">
        <v>2059</v>
      </c>
      <c r="AW7" s="55">
        <v>2060</v>
      </c>
      <c r="AX7" s="55">
        <v>2061</v>
      </c>
      <c r="AY7" s="55">
        <v>2062</v>
      </c>
      <c r="AZ7" s="55">
        <v>2063</v>
      </c>
      <c r="BA7" s="55">
        <v>2064</v>
      </c>
      <c r="BB7" s="55">
        <v>2065</v>
      </c>
      <c r="BC7" s="55">
        <v>2066</v>
      </c>
      <c r="BD7" s="55">
        <v>2067</v>
      </c>
      <c r="BE7" s="55">
        <v>2068</v>
      </c>
      <c r="BF7" s="55">
        <v>2069</v>
      </c>
      <c r="BG7" s="55">
        <v>2070</v>
      </c>
      <c r="BH7" s="55">
        <v>2071</v>
      </c>
      <c r="BI7" s="55">
        <v>2072</v>
      </c>
      <c r="BJ7" s="55">
        <v>2073</v>
      </c>
      <c r="BK7" s="55">
        <v>2074</v>
      </c>
      <c r="BL7" s="55">
        <v>2075</v>
      </c>
      <c r="BM7" s="55">
        <v>2076</v>
      </c>
      <c r="BN7" s="55">
        <v>2077</v>
      </c>
    </row>
    <row r="8" spans="1:66" s="55" customFormat="1">
      <c r="A8" s="55" t="s">
        <v>18</v>
      </c>
      <c r="B8" s="55">
        <v>50</v>
      </c>
      <c r="D8" s="55">
        <f>B8</f>
        <v>50</v>
      </c>
      <c r="E8" s="55">
        <f>IF(D8&gt;0,D8-1,0)</f>
        <v>49</v>
      </c>
      <c r="F8" s="55">
        <f t="shared" ref="F8:BN8" si="0">IF(E8&gt;0,E8-1,0)</f>
        <v>48</v>
      </c>
      <c r="G8" s="55">
        <f t="shared" si="0"/>
        <v>47</v>
      </c>
      <c r="H8" s="55">
        <f t="shared" si="0"/>
        <v>46</v>
      </c>
      <c r="I8" s="55">
        <f t="shared" si="0"/>
        <v>45</v>
      </c>
      <c r="J8" s="55">
        <f t="shared" si="0"/>
        <v>44</v>
      </c>
      <c r="K8" s="55">
        <f t="shared" si="0"/>
        <v>43</v>
      </c>
      <c r="L8" s="55">
        <f t="shared" si="0"/>
        <v>42</v>
      </c>
      <c r="M8" s="55">
        <f t="shared" si="0"/>
        <v>41</v>
      </c>
      <c r="N8" s="55">
        <f t="shared" si="0"/>
        <v>40</v>
      </c>
      <c r="O8" s="55">
        <f t="shared" si="0"/>
        <v>39</v>
      </c>
      <c r="P8" s="55">
        <f t="shared" si="0"/>
        <v>38</v>
      </c>
      <c r="Q8" s="55">
        <f t="shared" si="0"/>
        <v>37</v>
      </c>
      <c r="R8" s="55">
        <f t="shared" si="0"/>
        <v>36</v>
      </c>
      <c r="S8" s="55">
        <f t="shared" si="0"/>
        <v>35</v>
      </c>
      <c r="T8" s="55">
        <f t="shared" si="0"/>
        <v>34</v>
      </c>
      <c r="U8" s="55">
        <f t="shared" si="0"/>
        <v>33</v>
      </c>
      <c r="V8" s="55">
        <f t="shared" si="0"/>
        <v>32</v>
      </c>
      <c r="W8" s="55">
        <f t="shared" si="0"/>
        <v>31</v>
      </c>
      <c r="X8" s="55">
        <f t="shared" si="0"/>
        <v>30</v>
      </c>
      <c r="Y8" s="55">
        <f t="shared" si="0"/>
        <v>29</v>
      </c>
      <c r="Z8" s="55">
        <f t="shared" si="0"/>
        <v>28</v>
      </c>
      <c r="AA8" s="55">
        <f t="shared" si="0"/>
        <v>27</v>
      </c>
      <c r="AB8" s="55">
        <f t="shared" si="0"/>
        <v>26</v>
      </c>
      <c r="AC8" s="55">
        <f t="shared" si="0"/>
        <v>25</v>
      </c>
      <c r="AD8" s="55">
        <f t="shared" si="0"/>
        <v>24</v>
      </c>
      <c r="AE8" s="55">
        <f t="shared" si="0"/>
        <v>23</v>
      </c>
      <c r="AF8" s="55">
        <f t="shared" si="0"/>
        <v>22</v>
      </c>
      <c r="AG8" s="55">
        <f t="shared" si="0"/>
        <v>21</v>
      </c>
      <c r="AH8" s="55">
        <f t="shared" si="0"/>
        <v>20</v>
      </c>
      <c r="AI8" s="55">
        <f t="shared" si="0"/>
        <v>19</v>
      </c>
      <c r="AJ8" s="55">
        <f t="shared" si="0"/>
        <v>18</v>
      </c>
      <c r="AK8" s="55">
        <f t="shared" si="0"/>
        <v>17</v>
      </c>
      <c r="AL8" s="55">
        <f t="shared" si="0"/>
        <v>16</v>
      </c>
      <c r="AM8" s="55">
        <f t="shared" si="0"/>
        <v>15</v>
      </c>
      <c r="AN8" s="55">
        <f t="shared" si="0"/>
        <v>14</v>
      </c>
      <c r="AO8" s="55">
        <f t="shared" si="0"/>
        <v>13</v>
      </c>
      <c r="AP8" s="55">
        <f t="shared" si="0"/>
        <v>12</v>
      </c>
      <c r="AQ8" s="55">
        <f t="shared" si="0"/>
        <v>11</v>
      </c>
      <c r="AR8" s="55">
        <f t="shared" si="0"/>
        <v>10</v>
      </c>
      <c r="AS8" s="55">
        <f t="shared" si="0"/>
        <v>9</v>
      </c>
      <c r="AT8" s="55">
        <f t="shared" si="0"/>
        <v>8</v>
      </c>
      <c r="AU8" s="55">
        <f t="shared" si="0"/>
        <v>7</v>
      </c>
      <c r="AV8" s="55">
        <f t="shared" si="0"/>
        <v>6</v>
      </c>
      <c r="AW8" s="55">
        <f t="shared" si="0"/>
        <v>5</v>
      </c>
      <c r="AX8" s="55">
        <f t="shared" si="0"/>
        <v>4</v>
      </c>
      <c r="AY8" s="55">
        <f t="shared" si="0"/>
        <v>3</v>
      </c>
      <c r="AZ8" s="55">
        <f t="shared" si="0"/>
        <v>2</v>
      </c>
      <c r="BA8" s="55">
        <f t="shared" si="0"/>
        <v>1</v>
      </c>
      <c r="BB8" s="55">
        <f t="shared" si="0"/>
        <v>0</v>
      </c>
      <c r="BC8" s="55">
        <f t="shared" si="0"/>
        <v>0</v>
      </c>
      <c r="BD8" s="55">
        <f t="shared" si="0"/>
        <v>0</v>
      </c>
      <c r="BE8" s="55">
        <f t="shared" si="0"/>
        <v>0</v>
      </c>
      <c r="BF8" s="55">
        <f t="shared" si="0"/>
        <v>0</v>
      </c>
      <c r="BG8" s="55">
        <f t="shared" si="0"/>
        <v>0</v>
      </c>
      <c r="BH8" s="55">
        <f t="shared" si="0"/>
        <v>0</v>
      </c>
      <c r="BI8" s="55">
        <f t="shared" si="0"/>
        <v>0</v>
      </c>
      <c r="BJ8" s="55">
        <f t="shared" si="0"/>
        <v>0</v>
      </c>
      <c r="BK8" s="55">
        <f t="shared" si="0"/>
        <v>0</v>
      </c>
      <c r="BL8" s="55">
        <f t="shared" si="0"/>
        <v>0</v>
      </c>
      <c r="BM8" s="55">
        <f t="shared" si="0"/>
        <v>0</v>
      </c>
      <c r="BN8" s="55">
        <f t="shared" si="0"/>
        <v>0</v>
      </c>
    </row>
    <row r="9" spans="1:66" s="55" customFormat="1">
      <c r="D9" s="58">
        <f>B7</f>
        <v>296294500</v>
      </c>
      <c r="E9" s="58">
        <f>D13</f>
        <v>295198947.08457989</v>
      </c>
      <c r="F9" s="58">
        <f t="shared" ref="F9:BN9" si="1">E13</f>
        <v>294040008.60762471</v>
      </c>
      <c r="G9" s="58">
        <f t="shared" si="1"/>
        <v>292814017.26164573</v>
      </c>
      <c r="H9" s="58">
        <f t="shared" si="1"/>
        <v>291517093.55922079</v>
      </c>
      <c r="I9" s="58">
        <f t="shared" si="1"/>
        <v>290145133.55686986</v>
      </c>
      <c r="J9" s="58">
        <f t="shared" si="1"/>
        <v>288693795.86866862</v>
      </c>
      <c r="K9" s="58">
        <f t="shared" si="1"/>
        <v>287158487.92850715</v>
      </c>
      <c r="L9" s="58">
        <f t="shared" si="1"/>
        <v>285534351.45752203</v>
      </c>
      <c r="M9" s="58">
        <f t="shared" si="1"/>
        <v>283816247.09071565</v>
      </c>
      <c r="N9" s="58">
        <f t="shared" si="1"/>
        <v>281998738.11411548</v>
      </c>
      <c r="O9" s="58">
        <f t="shared" si="1"/>
        <v>280076073.26101202</v>
      </c>
      <c r="P9" s="58">
        <f t="shared" si="1"/>
        <v>278042168.51283616</v>
      </c>
      <c r="Q9" s="58">
        <f t="shared" si="1"/>
        <v>275890587.84708726</v>
      </c>
      <c r="R9" s="58">
        <f t="shared" si="1"/>
        <v>273614522.87139148</v>
      </c>
      <c r="S9" s="58">
        <f t="shared" si="1"/>
        <v>271206771.27924472</v>
      </c>
      <c r="T9" s="58">
        <f t="shared" si="1"/>
        <v>268659714.05926657</v>
      </c>
      <c r="U9" s="58">
        <f t="shared" si="1"/>
        <v>265965291.38584685</v>
      </c>
      <c r="V9" s="58">
        <f t="shared" si="1"/>
        <v>263114977.11489356</v>
      </c>
      <c r="W9" s="58">
        <f t="shared" si="1"/>
        <v>260099751.80397797</v>
      </c>
      <c r="X9" s="58">
        <f t="shared" si="1"/>
        <v>256910074.17150226</v>
      </c>
      <c r="Y9" s="58">
        <f t="shared" si="1"/>
        <v>253535850.90457618</v>
      </c>
      <c r="Z9" s="58">
        <f t="shared" si="1"/>
        <v>249966404.72006366</v>
      </c>
      <c r="AA9" s="58">
        <f t="shared" si="1"/>
        <v>246190440.57773292</v>
      </c>
      <c r="AB9" s="58">
        <f t="shared" si="1"/>
        <v>242196009.93859589</v>
      </c>
      <c r="AC9" s="58">
        <f t="shared" si="1"/>
        <v>237970472.95533738</v>
      </c>
      <c r="AD9" s="58">
        <f t="shared" si="1"/>
        <v>233500458.47519034</v>
      </c>
      <c r="AE9" s="58">
        <f t="shared" si="1"/>
        <v>228771821.72869194</v>
      </c>
      <c r="AF9" s="58">
        <f t="shared" si="1"/>
        <v>223769599.57043183</v>
      </c>
      <c r="AG9" s="58">
        <f t="shared" si="1"/>
        <v>218477963.1301581</v>
      </c>
      <c r="AH9" s="58">
        <f t="shared" si="1"/>
        <v>212880167.7244114</v>
      </c>
      <c r="AI9" s="58">
        <f t="shared" si="1"/>
        <v>206958499.87018934</v>
      </c>
      <c r="AJ9" s="58">
        <f t="shared" si="1"/>
        <v>200694221.23297301</v>
      </c>
      <c r="AK9" s="58">
        <f t="shared" si="1"/>
        <v>194067509.33174631</v>
      </c>
      <c r="AL9" s="58">
        <f t="shared" si="1"/>
        <v>187057394.8133772</v>
      </c>
      <c r="AM9" s="58">
        <f t="shared" si="1"/>
        <v>179641695.0978739</v>
      </c>
      <c r="AN9" s="58">
        <f t="shared" si="1"/>
        <v>171796944.18454504</v>
      </c>
      <c r="AO9" s="58">
        <f t="shared" si="1"/>
        <v>163498318.396945</v>
      </c>
      <c r="AP9" s="58">
        <f t="shared" si="1"/>
        <v>154719557.83163384</v>
      </c>
      <c r="AQ9" s="58">
        <f t="shared" si="1"/>
        <v>145432883.2621868</v>
      </c>
      <c r="AR9" s="58">
        <f t="shared" si="1"/>
        <v>135608908.23550746</v>
      </c>
      <c r="AS9" s="58">
        <f t="shared" si="1"/>
        <v>125216546.08228454</v>
      </c>
      <c r="AT9" s="58">
        <f t="shared" si="1"/>
        <v>114222911.54733944</v>
      </c>
      <c r="AU9" s="58">
        <f t="shared" si="1"/>
        <v>102593216.72858679</v>
      </c>
      <c r="AV9" s="58">
        <f t="shared" si="1"/>
        <v>90290660.995320603</v>
      </c>
      <c r="AW9" s="58">
        <f t="shared" si="1"/>
        <v>77276314.537486866</v>
      </c>
      <c r="AX9" s="58">
        <f t="shared" si="1"/>
        <v>63508995.177449897</v>
      </c>
      <c r="AY9" s="58">
        <f t="shared" si="1"/>
        <v>48945138.054439366</v>
      </c>
      <c r="AZ9" s="58">
        <f t="shared" si="1"/>
        <v>33538657.769311793</v>
      </c>
      <c r="BA9" s="58">
        <f t="shared" si="1"/>
        <v>17240802.553401843</v>
      </c>
      <c r="BB9" s="58">
        <f t="shared" si="1"/>
        <v>-4.4703483581542969E-8</v>
      </c>
      <c r="BC9" s="58" t="e">
        <f t="shared" si="1"/>
        <v>#N/A</v>
      </c>
      <c r="BD9" s="58" t="e">
        <f t="shared" si="1"/>
        <v>#N/A</v>
      </c>
      <c r="BE9" s="58" t="e">
        <f t="shared" si="1"/>
        <v>#N/A</v>
      </c>
      <c r="BF9" s="58" t="e">
        <f t="shared" si="1"/>
        <v>#N/A</v>
      </c>
      <c r="BG9" s="58" t="e">
        <f t="shared" si="1"/>
        <v>#N/A</v>
      </c>
      <c r="BH9" s="58" t="e">
        <f t="shared" si="1"/>
        <v>#N/A</v>
      </c>
      <c r="BI9" s="58" t="e">
        <f t="shared" si="1"/>
        <v>#N/A</v>
      </c>
      <c r="BJ9" s="58" t="e">
        <f t="shared" si="1"/>
        <v>#N/A</v>
      </c>
      <c r="BK9" s="58" t="e">
        <f t="shared" si="1"/>
        <v>#N/A</v>
      </c>
      <c r="BL9" s="58" t="e">
        <f t="shared" si="1"/>
        <v>#N/A</v>
      </c>
      <c r="BM9" s="58" t="e">
        <f t="shared" si="1"/>
        <v>#N/A</v>
      </c>
      <c r="BN9" s="58" t="e">
        <f t="shared" si="1"/>
        <v>#N/A</v>
      </c>
    </row>
    <row r="10" spans="1:66" s="55" customFormat="1">
      <c r="C10" s="55" t="s">
        <v>0</v>
      </c>
      <c r="D10" s="58">
        <f>IF($D8&gt;=1,($B7/HLOOKUP($D8,'[7]Annuity Cal'!$H$7:$BE$11,2,FALSE))*HLOOKUP(D8,'[7]Annuity Cal'!$H$7:$BE$11,3,FALSE),(IF(D8&lt;=(-1),D8,0)))</f>
        <v>1095552.9154201408</v>
      </c>
      <c r="E10" s="58">
        <f>IF($D8&gt;=1,($B7/HLOOKUP($D8,'[7]Annuity Cal'!$H$7:$BE$11,2,FALSE))*HLOOKUP(E8,'[7]Annuity Cal'!$H$7:$BE$11,3,FALSE),(IF(E8&lt;=(-1),E8,0)))</f>
        <v>1158938.4769551633</v>
      </c>
      <c r="F10" s="58">
        <f>IF($D8&gt;=1,($B7/HLOOKUP($D8,'[7]Annuity Cal'!$H$7:$BE$11,2,FALSE))*HLOOKUP(F8,'[7]Annuity Cal'!$H$7:$BE$11,3,FALSE),(IF(F8&lt;=(-1),F8,0)))</f>
        <v>1225991.3459789988</v>
      </c>
      <c r="G10" s="58">
        <f>IF($D8&gt;=1,($B7/HLOOKUP($D8,'[7]Annuity Cal'!$H$7:$BE$11,2,FALSE))*HLOOKUP(G8,'[7]Annuity Cal'!$H$7:$BE$11,3,FALSE),(IF(G8&lt;=(-1),G8,0)))</f>
        <v>1296923.7024249253</v>
      </c>
      <c r="H10" s="58">
        <f>IF($D8&gt;=1,($B7/HLOOKUP($D8,'[7]Annuity Cal'!$H$7:$BE$11,2,FALSE))*HLOOKUP(H8,'[7]Annuity Cal'!$H$7:$BE$11,3,FALSE),(IF(H8&lt;=(-1),H8,0)))</f>
        <v>1371960.0023509387</v>
      </c>
      <c r="I10" s="58">
        <f>IF($D8&gt;=1,($B7/HLOOKUP($D8,'[7]Annuity Cal'!$H$7:$BE$11,2,FALSE))*HLOOKUP(I8,'[7]Annuity Cal'!$H$7:$BE$11,3,FALSE),(IF(I8&lt;=(-1),I8,0)))</f>
        <v>1451337.6882012452</v>
      </c>
      <c r="J10" s="58">
        <f>IF($D8&gt;=1,($B7/HLOOKUP($D8,'[7]Annuity Cal'!$H$7:$BE$11,2,FALSE))*HLOOKUP(J8,'[7]Annuity Cal'!$H$7:$BE$11,3,FALSE),(IF(J8&lt;=(-1),J8,0)))</f>
        <v>1535307.940161458</v>
      </c>
      <c r="K10" s="58">
        <f>IF($D8&gt;=1,($B7/HLOOKUP($D8,'[7]Annuity Cal'!$H$7:$BE$11,2,FALSE))*HLOOKUP(K8,'[7]Annuity Cal'!$H$7:$BE$11,3,FALSE),(IF(K8&lt;=(-1),K8,0)))</f>
        <v>1624136.4709850873</v>
      </c>
      <c r="L10" s="58">
        <f>IF($D8&gt;=1,($B7/HLOOKUP($D8,'[7]Annuity Cal'!$H$7:$BE$11,2,FALSE))*HLOOKUP(L8,'[7]Annuity Cal'!$H$7:$BE$11,3,FALSE),(IF(L8&lt;=(-1),L8,0)))</f>
        <v>1718104.3668063655</v>
      </c>
      <c r="M10" s="58">
        <f>IF($D8&gt;=1,($B7/HLOOKUP($D8,'[7]Annuity Cal'!$H$7:$BE$11,2,FALSE))*HLOOKUP(M8,'[7]Annuity Cal'!$H$7:$BE$11,3,FALSE),(IF(M8&lt;=(-1),M8,0)))</f>
        <v>1817508.9766001613</v>
      </c>
      <c r="N10" s="58">
        <f>IF($D8&gt;=1,($B7/HLOOKUP($D8,'[7]Annuity Cal'!$H$7:$BE$11,2,FALSE))*HLOOKUP(N8,'[7]Annuity Cal'!$H$7:$BE$11,3,FALSE),(IF(N8&lt;=(-1),N8,0)))</f>
        <v>1922664.853103457</v>
      </c>
      <c r="O10" s="58">
        <f>IF($D8&gt;=1,($B7/HLOOKUP($D8,'[7]Annuity Cal'!$H$7:$BE$11,2,FALSE))*HLOOKUP(O8,'[7]Annuity Cal'!$H$7:$BE$11,3,FALSE),(IF(O8&lt;=(-1),O8,0)))</f>
        <v>2033904.7481758727</v>
      </c>
      <c r="P10" s="58">
        <f>IF($D8&gt;=1,($B7/HLOOKUP($D8,'[7]Annuity Cal'!$H$7:$BE$11,2,FALSE))*HLOOKUP(P8,'[7]Annuity Cal'!$H$7:$BE$11,3,FALSE),(IF(P8&lt;=(-1),P8,0)))</f>
        <v>2151580.6657489049</v>
      </c>
      <c r="Q10" s="58">
        <f>IF($D8&gt;=1,($B7/HLOOKUP($D8,'[7]Annuity Cal'!$H$7:$BE$11,2,FALSE))*HLOOKUP(Q8,'[7]Annuity Cal'!$H$7:$BE$11,3,FALSE),(IF(Q8&lt;=(-1),Q8,0)))</f>
        <v>2276064.9756958066</v>
      </c>
      <c r="R10" s="58">
        <f>IF($D8&gt;=1,($B7/HLOOKUP($D8,'[7]Annuity Cal'!$H$7:$BE$11,2,FALSE))*HLOOKUP(R8,'[7]Annuity Cal'!$H$7:$BE$11,3,FALSE),(IF(R8&lt;=(-1),R8,0)))</f>
        <v>2407751.5921467775</v>
      </c>
      <c r="S10" s="58">
        <f>IF($D8&gt;=1,($B7/HLOOKUP($D8,'[7]Annuity Cal'!$H$7:$BE$11,2,FALSE))*HLOOKUP(S8,'[7]Annuity Cal'!$H$7:$BE$11,3,FALSE),(IF(S8&lt;=(-1),S8,0)))</f>
        <v>2547057.2199781267</v>
      </c>
      <c r="T10" s="58">
        <f>IF($D8&gt;=1,($B7/HLOOKUP($D8,'[7]Annuity Cal'!$H$7:$BE$11,2,FALSE))*HLOOKUP(T8,'[7]Annuity Cal'!$H$7:$BE$11,3,FALSE),(IF(T8&lt;=(-1),T8,0)))</f>
        <v>2694422.6734197177</v>
      </c>
      <c r="U10" s="58">
        <f>IF($D8&gt;=1,($B7/HLOOKUP($D8,'[7]Annuity Cal'!$H$7:$BE$11,2,FALSE))*HLOOKUP(U8,'[7]Annuity Cal'!$H$7:$BE$11,3,FALSE),(IF(U8&lt;=(-1),U8,0)))</f>
        <v>2850314.2709532888</v>
      </c>
      <c r="V10" s="58">
        <f>IF($D8&gt;=1,($B7/HLOOKUP($D8,'[7]Annuity Cal'!$H$7:$BE$11,2,FALSE))*HLOOKUP(V8,'[7]Annuity Cal'!$H$7:$BE$11,3,FALSE),(IF(V8&lt;=(-1),V8,0)))</f>
        <v>3015225.3109155851</v>
      </c>
      <c r="W10" s="58">
        <f>IF($D8&gt;=1,($B7/HLOOKUP($D8,'[7]Annuity Cal'!$H$7:$BE$11,2,FALSE))*HLOOKUP(W8,'[7]Annuity Cal'!$H$7:$BE$11,3,FALSE),(IF(W8&lt;=(-1),W8,0)))</f>
        <v>3189677.6324757002</v>
      </c>
      <c r="X10" s="58">
        <f>IF($D8&gt;=1,($B7/HLOOKUP($D8,'[7]Annuity Cal'!$H$7:$BE$11,2,FALSE))*HLOOKUP(X8,'[7]Annuity Cal'!$H$7:$BE$11,3,FALSE),(IF(X8&lt;=(-1),X8,0)))</f>
        <v>3374223.2669260795</v>
      </c>
      <c r="Y10" s="58">
        <f>IF($D8&gt;=1,($B7/HLOOKUP($D8,'[7]Annuity Cal'!$H$7:$BE$11,2,FALSE))*HLOOKUP(Y8,'[7]Annuity Cal'!$H$7:$BE$11,3,FALSE),(IF(Y8&lt;=(-1),Y8,0)))</f>
        <v>3569446.1845125165</v>
      </c>
      <c r="Z10" s="58">
        <f>IF($D8&gt;=1,($B7/HLOOKUP($D8,'[7]Annuity Cal'!$H$7:$BE$11,2,FALSE))*HLOOKUP(Z8,'[7]Annuity Cal'!$H$7:$BE$11,3,FALSE),(IF(Z8&lt;=(-1),Z8,0)))</f>
        <v>3775964.1423307401</v>
      </c>
      <c r="AA10" s="58">
        <f>IF($D8&gt;=1,($B7/HLOOKUP($D8,'[7]Annuity Cal'!$H$7:$BE$11,2,FALSE))*HLOOKUP(AA8,'[7]Annuity Cal'!$H$7:$BE$11,3,FALSE),(IF(AA8&lt;=(-1),AA8,0)))</f>
        <v>3994430.6391370189</v>
      </c>
      <c r="AB10" s="58">
        <f>IF($D8&gt;=1,($B7/HLOOKUP($D8,'[7]Annuity Cal'!$H$7:$BE$11,2,FALSE))*HLOOKUP(AB8,'[7]Annuity Cal'!$H$7:$BE$11,3,FALSE),(IF(AB8&lt;=(-1),AB8,0)))</f>
        <v>4225536.9832585184</v>
      </c>
      <c r="AC10" s="58">
        <f>IF($D8&gt;=1,($B7/HLOOKUP($D8,'[7]Annuity Cal'!$H$7:$BE$11,2,FALSE))*HLOOKUP(AC8,'[7]Annuity Cal'!$H$7:$BE$11,3,FALSE),(IF(AC8&lt;=(-1),AC8,0)))</f>
        <v>4470014.480147047</v>
      </c>
      <c r="AD10" s="58">
        <f>IF($D8&gt;=1,($B7/HLOOKUP($D8,'[7]Annuity Cal'!$H$7:$BE$11,2,FALSE))*HLOOKUP(AD8,'[7]Annuity Cal'!$H$7:$BE$11,3,FALSE),(IF(AD8&lt;=(-1),AD8,0)))</f>
        <v>4728636.7464984115</v>
      </c>
      <c r="AE10" s="58">
        <f>IF($D8&gt;=1,($B7/HLOOKUP($D8,'[7]Annuity Cal'!$H$7:$BE$11,2,FALSE))*HLOOKUP(AE8,'[7]Annuity Cal'!$H$7:$BE$11,3,FALSE),(IF(AE8&lt;=(-1),AE8,0)))</f>
        <v>5002222.1582601061</v>
      </c>
      <c r="AF10" s="58">
        <f>IF($D8&gt;=1,($B7/HLOOKUP($D8,'[7]Annuity Cal'!$H$7:$BE$11,2,FALSE))*HLOOKUP(AF8,'[7]Annuity Cal'!$H$7:$BE$11,3,FALSE),(IF(AF8&lt;=(-1),AF8,0)))</f>
        <v>5291636.4402737264</v>
      </c>
      <c r="AG10" s="58">
        <f>IF($D8&gt;=1,($B7/HLOOKUP($D8,'[7]Annuity Cal'!$H$7:$BE$11,2,FALSE))*HLOOKUP(AG8,'[7]Annuity Cal'!$H$7:$BE$11,3,FALSE),(IF(AG8&lt;=(-1),AG8,0)))</f>
        <v>5597795.4057467058</v>
      </c>
      <c r="AH10" s="58">
        <f>IF($D8&gt;=1,($B7/HLOOKUP($D8,'[7]Annuity Cal'!$H$7:$BE$11,2,FALSE))*HLOOKUP(AH8,'[7]Annuity Cal'!$H$7:$BE$11,3,FALSE),(IF(AH8&lt;=(-1),AH8,0)))</f>
        <v>5921667.8542220499</v>
      </c>
      <c r="AI10" s="58">
        <f>IF($D8&gt;=1,($B7/HLOOKUP($D8,'[7]Annuity Cal'!$H$7:$BE$11,2,FALSE))*HLOOKUP(AI8,'[7]Annuity Cal'!$H$7:$BE$11,3,FALSE),(IF(AI8&lt;=(-1),AI8,0)))</f>
        <v>6264278.6372163268</v>
      </c>
      <c r="AJ10" s="58">
        <f>IF($D8&gt;=1,($B7/HLOOKUP($D8,'[7]Annuity Cal'!$H$7:$BE$11,2,FALSE))*HLOOKUP(AJ8,'[7]Annuity Cal'!$H$7:$BE$11,3,FALSE),(IF(AJ8&lt;=(-1),AJ8,0)))</f>
        <v>6626711.9012266984</v>
      </c>
      <c r="AK10" s="58">
        <f>IF($D8&gt;=1,($B7/HLOOKUP($D8,'[7]Annuity Cal'!$H$7:$BE$11,2,FALSE))*HLOOKUP(AK8,'[7]Annuity Cal'!$H$7:$BE$11,3,FALSE),(IF(AK8&lt;=(-1),AK8,0)))</f>
        <v>7010114.518369101</v>
      </c>
      <c r="AL10" s="58">
        <f>IF($D8&gt;=1,($B7/HLOOKUP($D8,'[7]Annuity Cal'!$H$7:$BE$11,2,FALSE))*HLOOKUP(AL8,'[7]Annuity Cal'!$H$7:$BE$11,3,FALSE),(IF(AL8&lt;=(-1),AL8,0)))</f>
        <v>7415699.7155033126</v>
      </c>
      <c r="AM10" s="58">
        <f>IF($D8&gt;=1,($B7/HLOOKUP($D8,'[7]Annuity Cal'!$H$7:$BE$11,2,FALSE))*HLOOKUP(AM8,'[7]Annuity Cal'!$H$7:$BE$11,3,FALSE),(IF(AM8&lt;=(-1),AM8,0)))</f>
        <v>7844750.9133288609</v>
      </c>
      <c r="AN10" s="58">
        <f>IF($D8&gt;=1,($B7/HLOOKUP($D8,'[7]Annuity Cal'!$H$7:$BE$11,2,FALSE))*HLOOKUP(AN8,'[7]Annuity Cal'!$H$7:$BE$11,3,FALSE),(IF(AN8&lt;=(-1),AN8,0)))</f>
        <v>8298625.7876000311</v>
      </c>
      <c r="AO10" s="58">
        <f>IF($D8&gt;=1,($B7/HLOOKUP($D8,'[7]Annuity Cal'!$H$7:$BE$11,2,FALSE))*HLOOKUP(AO8,'[7]Annuity Cal'!$H$7:$BE$11,3,FALSE),(IF(AO8&lt;=(-1),AO8,0)))</f>
        <v>8778760.5653111748</v>
      </c>
      <c r="AP10" s="58">
        <f>IF($D8&gt;=1,($B7/HLOOKUP($D8,'[7]Annuity Cal'!$H$7:$BE$11,2,FALSE))*HLOOKUP(AP8,'[7]Annuity Cal'!$H$7:$BE$11,3,FALSE),(IF(AP8&lt;=(-1),AP8,0)))</f>
        <v>9286674.5694470368</v>
      </c>
      <c r="AQ10" s="58">
        <f>IF($D8&gt;=1,($B7/HLOOKUP($D8,'[7]Annuity Cal'!$H$7:$BE$11,2,FALSE))*HLOOKUP(AQ8,'[7]Annuity Cal'!$H$7:$BE$11,3,FALSE),(IF(AQ8&lt;=(-1),AQ8,0)))</f>
        <v>9823975.0266793314</v>
      </c>
      <c r="AR10" s="58">
        <f>IF($D8&gt;=1,($B7/HLOOKUP($D8,'[7]Annuity Cal'!$H$7:$BE$11,2,FALSE))*HLOOKUP(AR8,'[7]Annuity Cal'!$H$7:$BE$11,3,FALSE),(IF(AR8&lt;=(-1),AR8,0)))</f>
        <v>10392362.15322292</v>
      </c>
      <c r="AS10" s="58">
        <f>IF($D8&gt;=1,($B7/HLOOKUP($D8,'[7]Annuity Cal'!$H$7:$BE$11,2,FALSE))*HLOOKUP(AS8,'[7]Annuity Cal'!$H$7:$BE$11,3,FALSE),(IF(AS8&lt;=(-1),AS8,0)))</f>
        <v>10993634.534945104</v>
      </c>
      <c r="AT10" s="58">
        <f>IF($D8&gt;=1,($B7/HLOOKUP($D8,'[7]Annuity Cal'!$H$7:$BE$11,2,FALSE))*HLOOKUP(AT8,'[7]Annuity Cal'!$H$7:$BE$11,3,FALSE),(IF(AT8&lt;=(-1),AT8,0)))</f>
        <v>11629694.818752641</v>
      </c>
      <c r="AU10" s="58">
        <f>IF($D8&gt;=1,($B7/HLOOKUP($D8,'[7]Annuity Cal'!$H$7:$BE$11,2,FALSE))*HLOOKUP(AU8,'[7]Annuity Cal'!$H$7:$BE$11,3,FALSE),(IF(AU8&lt;=(-1),AU8,0)))</f>
        <v>12302555.733266188</v>
      </c>
      <c r="AV10" s="58">
        <f>IF($D8&gt;=1,($B7/HLOOKUP($D8,'[7]Annuity Cal'!$H$7:$BE$11,2,FALSE))*HLOOKUP(AV8,'[7]Annuity Cal'!$H$7:$BE$11,3,FALSE),(IF(AV8&lt;=(-1),AV8,0)))</f>
        <v>13014346.457833732</v>
      </c>
      <c r="AW10" s="58">
        <f>IF($D8&gt;=1,($B7/HLOOKUP($D8,'[7]Annuity Cal'!$H$7:$BE$11,2,FALSE))*HLOOKUP(AW8,'[7]Annuity Cal'!$H$7:$BE$11,3,FALSE),(IF(AW8&lt;=(-1),AW8,0)))</f>
        <v>13767319.360036967</v>
      </c>
      <c r="AX10" s="58">
        <f>IF($D8&gt;=1,($B7/HLOOKUP($D8,'[7]Annuity Cal'!$H$7:$BE$11,2,FALSE))*HLOOKUP(AX8,'[7]Annuity Cal'!$H$7:$BE$11,3,FALSE),(IF(AX8&lt;=(-1),AX8,0)))</f>
        <v>14563857.123010535</v>
      </c>
      <c r="AY10" s="58">
        <f>IF($D8&gt;=1,($B7/HLOOKUP($D8,'[7]Annuity Cal'!$H$7:$BE$11,2,FALSE))*HLOOKUP(AY8,'[7]Annuity Cal'!$H$7:$BE$11,3,FALSE),(IF(AY8&lt;=(-1),AY8,0)))</f>
        <v>15406480.285127575</v>
      </c>
      <c r="AZ10" s="58">
        <f>IF($D8&gt;=1,($B7/HLOOKUP($D8,'[7]Annuity Cal'!$H$7:$BE$11,2,FALSE))*HLOOKUP(AZ8,'[7]Annuity Cal'!$H$7:$BE$11,3,FALSE),(IF(AZ8&lt;=(-1),AZ8,0)))</f>
        <v>16297855.215909952</v>
      </c>
      <c r="BA10" s="58">
        <f>IF($D8&gt;=1,($B7/HLOOKUP($D8,'[7]Annuity Cal'!$H$7:$BE$11,2,FALSE))*HLOOKUP(BA8,'[7]Annuity Cal'!$H$7:$BE$11,3,FALSE),(IF(BA8&lt;=(-1),BA8,0)))</f>
        <v>17240802.553401887</v>
      </c>
      <c r="BB10" s="58" t="e">
        <f>IF($D8&gt;=1,($B7/HLOOKUP($D8,'[7]Annuity Cal'!$H$7:$BE$11,2,FALSE))*HLOOKUP(BB8,'[7]Annuity Cal'!$H$7:$BE$11,3,FALSE),(IF(BB8&lt;=(-1),BB8,0)))</f>
        <v>#N/A</v>
      </c>
      <c r="BC10" s="58" t="e">
        <f>IF($D8&gt;=1,($B7/HLOOKUP($D8,'[7]Annuity Cal'!$H$7:$BE$11,2,FALSE))*HLOOKUP(BC8,'[7]Annuity Cal'!$H$7:$BE$11,3,FALSE),(IF(BC8&lt;=(-1),BC8,0)))</f>
        <v>#N/A</v>
      </c>
      <c r="BD10" s="58" t="e">
        <f>IF($D8&gt;=1,($B7/HLOOKUP($D8,'[7]Annuity Cal'!$H$7:$BE$11,2,FALSE))*HLOOKUP(BD8,'[7]Annuity Cal'!$H$7:$BE$11,3,FALSE),(IF(BD8&lt;=(-1),BD8,0)))</f>
        <v>#N/A</v>
      </c>
      <c r="BE10" s="58" t="e">
        <f>IF($D8&gt;=1,($B7/HLOOKUP($D8,'[7]Annuity Cal'!$H$7:$BE$11,2,FALSE))*HLOOKUP(BE8,'[7]Annuity Cal'!$H$7:$BE$11,3,FALSE),(IF(BE8&lt;=(-1),BE8,0)))</f>
        <v>#N/A</v>
      </c>
      <c r="BF10" s="58" t="e">
        <f>IF($D8&gt;=1,($B7/HLOOKUP($D8,'[7]Annuity Cal'!$H$7:$BE$11,2,FALSE))*HLOOKUP(BF8,'[7]Annuity Cal'!$H$7:$BE$11,3,FALSE),(IF(BF8&lt;=(-1),BF8,0)))</f>
        <v>#N/A</v>
      </c>
      <c r="BG10" s="58" t="e">
        <f>IF($D8&gt;=1,($B7/HLOOKUP($D8,'[7]Annuity Cal'!$H$7:$BE$11,2,FALSE))*HLOOKUP(BG8,'[7]Annuity Cal'!$H$7:$BE$11,3,FALSE),(IF(BG8&lt;=(-1),BG8,0)))</f>
        <v>#N/A</v>
      </c>
      <c r="BH10" s="58" t="e">
        <f>IF($D8&gt;=1,($B7/HLOOKUP($D8,'[7]Annuity Cal'!$H$7:$BE$11,2,FALSE))*HLOOKUP(BH8,'[7]Annuity Cal'!$H$7:$BE$11,3,FALSE),(IF(BH8&lt;=(-1),BH8,0)))</f>
        <v>#N/A</v>
      </c>
      <c r="BI10" s="58" t="e">
        <f>IF($D8&gt;=1,($B7/HLOOKUP($D8,'[7]Annuity Cal'!$H$7:$BE$11,2,FALSE))*HLOOKUP(BI8,'[7]Annuity Cal'!$H$7:$BE$11,3,FALSE),(IF(BI8&lt;=(-1),BI8,0)))</f>
        <v>#N/A</v>
      </c>
      <c r="BJ10" s="58" t="e">
        <f>IF($D8&gt;=1,($B7/HLOOKUP($D8,'[7]Annuity Cal'!$H$7:$BE$11,2,FALSE))*HLOOKUP(BJ8,'[7]Annuity Cal'!$H$7:$BE$11,3,FALSE),(IF(BJ8&lt;=(-1),BJ8,0)))</f>
        <v>#N/A</v>
      </c>
      <c r="BK10" s="58" t="e">
        <f>IF($D8&gt;=1,($B7/HLOOKUP($D8,'[7]Annuity Cal'!$H$7:$BE$11,2,FALSE))*HLOOKUP(BK8,'[7]Annuity Cal'!$H$7:$BE$11,3,FALSE),(IF(BK8&lt;=(-1),BK8,0)))</f>
        <v>#N/A</v>
      </c>
      <c r="BL10" s="58" t="e">
        <f>IF($D8&gt;=1,($B7/HLOOKUP($D8,'[7]Annuity Cal'!$H$7:$BE$11,2,FALSE))*HLOOKUP(BL8,'[7]Annuity Cal'!$H$7:$BE$11,3,FALSE),(IF(BL8&lt;=(-1),BL8,0)))</f>
        <v>#N/A</v>
      </c>
      <c r="BM10" s="58" t="e">
        <f>IF($D8&gt;=1,($B7/HLOOKUP($D8,'[7]Annuity Cal'!$H$7:$BE$11,2,FALSE))*HLOOKUP(BM8,'[7]Annuity Cal'!$H$7:$BE$11,3,FALSE),(IF(BM8&lt;=(-1),BM8,0)))</f>
        <v>#N/A</v>
      </c>
      <c r="BN10" s="58" t="e">
        <f>IF($D8&gt;=1,($B7/HLOOKUP($D8,'[7]Annuity Cal'!$H$7:$BE$11,2,FALSE))*HLOOKUP(BN8,'[7]Annuity Cal'!$H$7:$BE$11,3,FALSE),(IF(BN8&lt;=(-1),BN8,0)))</f>
        <v>#N/A</v>
      </c>
    </row>
    <row r="11" spans="1:66" s="55" customFormat="1">
      <c r="C11" s="55" t="s">
        <v>1</v>
      </c>
      <c r="D11" s="58">
        <f>IF($D8&gt;=1,($B7/HLOOKUP($D8,'[7]Annuity Cal'!$H$7:$BE$11,2,FALSE))*HLOOKUP(D8,'[7]Annuity Cal'!$H$7:$BE$11,4,FALSE),(IF(D8&lt;=(-1),D8,0)))</f>
        <v>16629978.901024284</v>
      </c>
      <c r="E11" s="58">
        <f>IF($D8&gt;=1,($B7/HLOOKUP($D8,'[7]Annuity Cal'!$H$7:$BE$11,2,FALSE))*HLOOKUP(E8,'[7]Annuity Cal'!$H$7:$BE$11,4,FALSE),(IF(E8&lt;=(-1),E8,0)))</f>
        <v>16566593.339489263</v>
      </c>
      <c r="F11" s="58">
        <f>IF($D8&gt;=1,($B7/HLOOKUP($D8,'[7]Annuity Cal'!$H$7:$BE$11,2,FALSE))*HLOOKUP(F8,'[7]Annuity Cal'!$H$7:$BE$11,4,FALSE),(IF(F8&lt;=(-1),F8,0)))</f>
        <v>16499540.470465427</v>
      </c>
      <c r="G11" s="58">
        <f>IF($D8&gt;=1,($B7/HLOOKUP($D8,'[7]Annuity Cal'!$H$7:$BE$11,2,FALSE))*HLOOKUP(G8,'[7]Annuity Cal'!$H$7:$BE$11,4,FALSE),(IF(G8&lt;=(-1),G8,0)))</f>
        <v>16428608.1140195</v>
      </c>
      <c r="H11" s="58">
        <f>IF($D8&gt;=1,($B7/HLOOKUP($D8,'[7]Annuity Cal'!$H$7:$BE$11,2,FALSE))*HLOOKUP(H8,'[7]Annuity Cal'!$H$7:$BE$11,4,FALSE),(IF(H8&lt;=(-1),H8,0)))</f>
        <v>16353571.814093487</v>
      </c>
      <c r="I11" s="58">
        <f>IF($D8&gt;=1,($B7/HLOOKUP($D8,'[7]Annuity Cal'!$H$7:$BE$11,2,FALSE))*HLOOKUP(I8,'[7]Annuity Cal'!$H$7:$BE$11,4,FALSE),(IF(I8&lt;=(-1),I8,0)))</f>
        <v>16274194.128243182</v>
      </c>
      <c r="J11" s="58">
        <f>IF($D8&gt;=1,($B7/HLOOKUP($D8,'[7]Annuity Cal'!$H$7:$BE$11,2,FALSE))*HLOOKUP(J8,'[7]Annuity Cal'!$H$7:$BE$11,4,FALSE),(IF(J8&lt;=(-1),J8,0)))</f>
        <v>16190223.876282968</v>
      </c>
      <c r="K11" s="58">
        <f>IF($D8&gt;=1,($B7/HLOOKUP($D8,'[7]Annuity Cal'!$H$7:$BE$11,2,FALSE))*HLOOKUP(K8,'[7]Annuity Cal'!$H$7:$BE$11,4,FALSE),(IF(K8&lt;=(-1),K8,0)))</f>
        <v>16101395.345459338</v>
      </c>
      <c r="L11" s="58">
        <f>IF($D8&gt;=1,($B7/HLOOKUP($D8,'[7]Annuity Cal'!$H$7:$BE$11,2,FALSE))*HLOOKUP(L8,'[7]Annuity Cal'!$H$7:$BE$11,4,FALSE),(IF(L8&lt;=(-1),L8,0)))</f>
        <v>16007427.449638059</v>
      </c>
      <c r="M11" s="58">
        <f>IF($D8&gt;=1,($B7/HLOOKUP($D8,'[7]Annuity Cal'!$H$7:$BE$11,2,FALSE))*HLOOKUP(M8,'[7]Annuity Cal'!$H$7:$BE$11,4,FALSE),(IF(M8&lt;=(-1),M8,0)))</f>
        <v>15908022.839844264</v>
      </c>
      <c r="N11" s="58">
        <f>IF($D8&gt;=1,($B7/HLOOKUP($D8,'[7]Annuity Cal'!$H$7:$BE$11,2,FALSE))*HLOOKUP(N8,'[7]Annuity Cal'!$H$7:$BE$11,4,FALSE),(IF(N8&lt;=(-1),N8,0)))</f>
        <v>15802866.963340968</v>
      </c>
      <c r="O11" s="58">
        <f>IF($D8&gt;=1,($B7/HLOOKUP($D8,'[7]Annuity Cal'!$H$7:$BE$11,2,FALSE))*HLOOKUP(O8,'[7]Annuity Cal'!$H$7:$BE$11,4,FALSE),(IF(O8&lt;=(-1),O8,0)))</f>
        <v>15691627.068268552</v>
      </c>
      <c r="P11" s="58">
        <f>IF($D8&gt;=1,($B7/HLOOKUP($D8,'[7]Annuity Cal'!$H$7:$BE$11,2,FALSE))*HLOOKUP(P8,'[7]Annuity Cal'!$H$7:$BE$11,4,FALSE),(IF(P8&lt;=(-1),P8,0)))</f>
        <v>15573951.15069552</v>
      </c>
      <c r="Q11" s="58">
        <f>IF($D8&gt;=1,($B7/HLOOKUP($D8,'[7]Annuity Cal'!$H$7:$BE$11,2,FALSE))*HLOOKUP(Q8,'[7]Annuity Cal'!$H$7:$BE$11,4,FALSE),(IF(Q8&lt;=(-1),Q8,0)))</f>
        <v>15449466.840748619</v>
      </c>
      <c r="R11" s="58">
        <f>IF($D8&gt;=1,($B7/HLOOKUP($D8,'[7]Annuity Cal'!$H$7:$BE$11,2,FALSE))*HLOOKUP(R8,'[7]Annuity Cal'!$H$7:$BE$11,4,FALSE),(IF(R8&lt;=(-1),R8,0)))</f>
        <v>15317780.224297648</v>
      </c>
      <c r="S11" s="58">
        <f>IF($D8&gt;=1,($B7/HLOOKUP($D8,'[7]Annuity Cal'!$H$7:$BE$11,2,FALSE))*HLOOKUP(S8,'[7]Annuity Cal'!$H$7:$BE$11,4,FALSE),(IF(S8&lt;=(-1),S8,0)))</f>
        <v>15178474.596466299</v>
      </c>
      <c r="T11" s="58">
        <f>IF($D8&gt;=1,($B7/HLOOKUP($D8,'[7]Annuity Cal'!$H$7:$BE$11,2,FALSE))*HLOOKUP(T8,'[7]Annuity Cal'!$H$7:$BE$11,4,FALSE),(IF(T8&lt;=(-1),T8,0)))</f>
        <v>15031109.143024707</v>
      </c>
      <c r="U11" s="58">
        <f>IF($D8&gt;=1,($B7/HLOOKUP($D8,'[7]Annuity Cal'!$H$7:$BE$11,2,FALSE))*HLOOKUP(U8,'[7]Annuity Cal'!$H$7:$BE$11,4,FALSE),(IF(U8&lt;=(-1),U8,0)))</f>
        <v>14875217.545491137</v>
      </c>
      <c r="V11" s="58">
        <f>IF($D8&gt;=1,($B7/HLOOKUP($D8,'[7]Annuity Cal'!$H$7:$BE$11,2,FALSE))*HLOOKUP(V8,'[7]Annuity Cal'!$H$7:$BE$11,4,FALSE),(IF(V8&lt;=(-1),V8,0)))</f>
        <v>14710306.505528841</v>
      </c>
      <c r="W11" s="58">
        <f>IF($D8&gt;=1,($B7/HLOOKUP($D8,'[7]Annuity Cal'!$H$7:$BE$11,2,FALSE))*HLOOKUP(W8,'[7]Annuity Cal'!$H$7:$BE$11,4,FALSE),(IF(W8&lt;=(-1),W8,0)))</f>
        <v>14535854.183968723</v>
      </c>
      <c r="X11" s="58">
        <f>IF($D8&gt;=1,($B7/HLOOKUP($D8,'[7]Annuity Cal'!$H$7:$BE$11,2,FALSE))*HLOOKUP(X8,'[7]Annuity Cal'!$H$7:$BE$11,4,FALSE),(IF(X8&lt;=(-1),X8,0)))</f>
        <v>14351308.549518345</v>
      </c>
      <c r="Y11" s="58">
        <f>IF($D8&gt;=1,($B7/HLOOKUP($D8,'[7]Annuity Cal'!$H$7:$BE$11,2,FALSE))*HLOOKUP(Y8,'[7]Annuity Cal'!$H$7:$BE$11,4,FALSE),(IF(Y8&lt;=(-1),Y8,0)))</f>
        <v>14156085.631931907</v>
      </c>
      <c r="Z11" s="58">
        <f>IF($D8&gt;=1,($B7/HLOOKUP($D8,'[7]Annuity Cal'!$H$7:$BE$11,2,FALSE))*HLOOKUP(Z8,'[7]Annuity Cal'!$H$7:$BE$11,4,FALSE),(IF(Z8&lt;=(-1),Z8,0)))</f>
        <v>13949567.674113685</v>
      </c>
      <c r="AA11" s="58">
        <f>IF($D8&gt;=1,($B7/HLOOKUP($D8,'[7]Annuity Cal'!$H$7:$BE$11,2,FALSE))*HLOOKUP(AA8,'[7]Annuity Cal'!$H$7:$BE$11,4,FALSE),(IF(AA8&lt;=(-1),AA8,0)))</f>
        <v>13731101.177307406</v>
      </c>
      <c r="AB11" s="58">
        <f>IF($D8&gt;=1,($B7/HLOOKUP($D8,'[7]Annuity Cal'!$H$7:$BE$11,2,FALSE))*HLOOKUP(AB8,'[7]Annuity Cal'!$H$7:$BE$11,4,FALSE),(IF(AB8&lt;=(-1),AB8,0)))</f>
        <v>13499994.833185906</v>
      </c>
      <c r="AC11" s="58">
        <f>IF($D8&gt;=1,($B7/HLOOKUP($D8,'[7]Annuity Cal'!$H$7:$BE$11,2,FALSE))*HLOOKUP(AC8,'[7]Annuity Cal'!$H$7:$BE$11,4,FALSE),(IF(AC8&lt;=(-1),AC8,0)))</f>
        <v>13255517.336297378</v>
      </c>
      <c r="AD11" s="58">
        <f>IF($D8&gt;=1,($B7/HLOOKUP($D8,'[7]Annuity Cal'!$H$7:$BE$11,2,FALSE))*HLOOKUP(AD8,'[7]Annuity Cal'!$H$7:$BE$11,4,FALSE),(IF(AD8&lt;=(-1),AD8,0)))</f>
        <v>12996895.069946013</v>
      </c>
      <c r="AE11" s="58">
        <f>IF($D8&gt;=1,($B7/HLOOKUP($D8,'[7]Annuity Cal'!$H$7:$BE$11,2,FALSE))*HLOOKUP(AE8,'[7]Annuity Cal'!$H$7:$BE$11,4,FALSE),(IF(AE8&lt;=(-1),AE8,0)))</f>
        <v>12723309.65818432</v>
      </c>
      <c r="AF11" s="58">
        <f>IF($D8&gt;=1,($B7/HLOOKUP($D8,'[7]Annuity Cal'!$H$7:$BE$11,2,FALSE))*HLOOKUP(AF8,'[7]Annuity Cal'!$H$7:$BE$11,4,FALSE),(IF(AF8&lt;=(-1),AF8,0)))</f>
        <v>12433895.376170699</v>
      </c>
      <c r="AG11" s="58">
        <f>IF($D8&gt;=1,($B7/HLOOKUP($D8,'[7]Annuity Cal'!$H$7:$BE$11,2,FALSE))*HLOOKUP(AG8,'[7]Annuity Cal'!$H$7:$BE$11,4,FALSE),(IF(AG8&lt;=(-1),AG8,0)))</f>
        <v>12127736.410697719</v>
      </c>
      <c r="AH11" s="58">
        <f>IF($D8&gt;=1,($B7/HLOOKUP($D8,'[7]Annuity Cal'!$H$7:$BE$11,2,FALSE))*HLOOKUP(AH8,'[7]Annuity Cal'!$H$7:$BE$11,4,FALSE),(IF(AH8&lt;=(-1),AH8,0)))</f>
        <v>11803863.962222373</v>
      </c>
      <c r="AI11" s="58">
        <f>IF($D8&gt;=1,($B7/HLOOKUP($D8,'[7]Annuity Cal'!$H$7:$BE$11,2,FALSE))*HLOOKUP(AI8,'[7]Annuity Cal'!$H$7:$BE$11,4,FALSE),(IF(AI8&lt;=(-1),AI8,0)))</f>
        <v>11461253.179228097</v>
      </c>
      <c r="AJ11" s="58">
        <f>IF($D8&gt;=1,($B7/HLOOKUP($D8,'[7]Annuity Cal'!$H$7:$BE$11,2,FALSE))*HLOOKUP(AJ8,'[7]Annuity Cal'!$H$7:$BE$11,4,FALSE),(IF(AJ8&lt;=(-1),AJ8,0)))</f>
        <v>11098819.915217726</v>
      </c>
      <c r="AK11" s="58">
        <f>IF($D8&gt;=1,($B7/HLOOKUP($D8,'[7]Annuity Cal'!$H$7:$BE$11,2,FALSE))*HLOOKUP(AK8,'[7]Annuity Cal'!$H$7:$BE$11,4,FALSE),(IF(AK8&lt;=(-1),AK8,0)))</f>
        <v>10715417.298075324</v>
      </c>
      <c r="AL11" s="58">
        <f>IF($D8&gt;=1,($B7/HLOOKUP($D8,'[7]Annuity Cal'!$H$7:$BE$11,2,FALSE))*HLOOKUP(AL8,'[7]Annuity Cal'!$H$7:$BE$11,4,FALSE),(IF(AL8&lt;=(-1),AL8,0)))</f>
        <v>10309832.100941112</v>
      </c>
      <c r="AM11" s="58">
        <f>IF($D8&gt;=1,($B7/HLOOKUP($D8,'[7]Annuity Cal'!$H$7:$BE$11,2,FALSE))*HLOOKUP(AM8,'[7]Annuity Cal'!$H$7:$BE$11,4,FALSE),(IF(AM8&lt;=(-1),AM8,0)))</f>
        <v>9880780.9031155631</v>
      </c>
      <c r="AN11" s="58">
        <f>IF($D8&gt;=1,($B7/HLOOKUP($D8,'[7]Annuity Cal'!$H$7:$BE$11,2,FALSE))*HLOOKUP(AN8,'[7]Annuity Cal'!$H$7:$BE$11,4,FALSE),(IF(AN8&lt;=(-1),AN8,0)))</f>
        <v>9426906.0288443938</v>
      </c>
      <c r="AO11" s="58">
        <f>IF($D8&gt;=1,($B7/HLOOKUP($D8,'[7]Annuity Cal'!$H$7:$BE$11,2,FALSE))*HLOOKUP(AO8,'[7]Annuity Cal'!$H$7:$BE$11,4,FALSE),(IF(AO8&lt;=(-1),AO8,0)))</f>
        <v>8946771.2511332501</v>
      </c>
      <c r="AP11" s="58">
        <f>IF($D8&gt;=1,($B7/HLOOKUP($D8,'[7]Annuity Cal'!$H$7:$BE$11,2,FALSE))*HLOOKUP(AP8,'[7]Annuity Cal'!$H$7:$BE$11,4,FALSE),(IF(AP8&lt;=(-1),AP8,0)))</f>
        <v>8438857.2469973881</v>
      </c>
      <c r="AQ11" s="58">
        <f>IF($D8&gt;=1,($B7/HLOOKUP($D8,'[7]Annuity Cal'!$H$7:$BE$11,2,FALSE))*HLOOKUP(AQ8,'[7]Annuity Cal'!$H$7:$BE$11,4,FALSE),(IF(AQ8&lt;=(-1),AQ8,0)))</f>
        <v>7901556.7897650935</v>
      </c>
      <c r="AR11" s="58">
        <f>IF($D8&gt;=1,($B7/HLOOKUP($D8,'[7]Annuity Cal'!$H$7:$BE$11,2,FALSE))*HLOOKUP(AR8,'[7]Annuity Cal'!$H$7:$BE$11,4,FALSE),(IF(AR8&lt;=(-1),AR8,0)))</f>
        <v>7333169.6632215036</v>
      </c>
      <c r="AS11" s="58">
        <f>IF($D8&gt;=1,($B7/HLOOKUP($D8,'[7]Annuity Cal'!$H$7:$BE$11,2,FALSE))*HLOOKUP(AS8,'[7]Annuity Cal'!$H$7:$BE$11,4,FALSE),(IF(AS8&lt;=(-1),AS8,0)))</f>
        <v>6731897.2814993216</v>
      </c>
      <c r="AT11" s="58">
        <f>IF($D8&gt;=1,($B7/HLOOKUP($D8,'[7]Annuity Cal'!$H$7:$BE$11,2,FALSE))*HLOOKUP(AT8,'[7]Annuity Cal'!$H$7:$BE$11,4,FALSE),(IF(AT8&lt;=(-1),AT8,0)))</f>
        <v>6095836.997691785</v>
      </c>
      <c r="AU11" s="58">
        <f>IF($D8&gt;=1,($B7/HLOOKUP($D8,'[7]Annuity Cal'!$H$7:$BE$11,2,FALSE))*HLOOKUP(AU8,'[7]Annuity Cal'!$H$7:$BE$11,4,FALSE),(IF(AU8&lt;=(-1),AU8,0)))</f>
        <v>5422976.0831782371</v>
      </c>
      <c r="AV11" s="58">
        <f>IF($D8&gt;=1,($B7/HLOOKUP($D8,'[7]Annuity Cal'!$H$7:$BE$11,2,FALSE))*HLOOKUP(AV8,'[7]Annuity Cal'!$H$7:$BE$11,4,FALSE),(IF(AV8&lt;=(-1),AV8,0)))</f>
        <v>4711185.3586106934</v>
      </c>
      <c r="AW11" s="58">
        <f>IF($D8&gt;=1,($B7/HLOOKUP($D8,'[7]Annuity Cal'!$H$7:$BE$11,2,FALSE))*HLOOKUP(AW8,'[7]Annuity Cal'!$H$7:$BE$11,4,FALSE),(IF(AW8&lt;=(-1),AW8,0)))</f>
        <v>3958212.4564074581</v>
      </c>
      <c r="AX11" s="58">
        <f>IF($D8&gt;=1,($B7/HLOOKUP($D8,'[7]Annuity Cal'!$H$7:$BE$11,2,FALSE))*HLOOKUP(AX8,'[7]Annuity Cal'!$H$7:$BE$11,4,FALSE),(IF(AX8&lt;=(-1),AX8,0)))</f>
        <v>3161674.6934338897</v>
      </c>
      <c r="AY11" s="58">
        <f>IF($D8&gt;=1,($B7/HLOOKUP($D8,'[7]Annuity Cal'!$H$7:$BE$11,2,FALSE))*HLOOKUP(AY8,'[7]Annuity Cal'!$H$7:$BE$11,4,FALSE),(IF(AY8&lt;=(-1),AY8,0)))</f>
        <v>2319051.5313168499</v>
      </c>
      <c r="AZ11" s="58">
        <f>IF($D8&gt;=1,($B7/HLOOKUP($D8,'[7]Annuity Cal'!$H$7:$BE$11,2,FALSE))*HLOOKUP(AZ8,'[7]Annuity Cal'!$H$7:$BE$11,4,FALSE),(IF(AZ8&lt;=(-1),AZ8,0)))</f>
        <v>1427676.6005344715</v>
      </c>
      <c r="BA11" s="58">
        <f>IF($D8&gt;=1,($B7/HLOOKUP($D8,'[7]Annuity Cal'!$H$7:$BE$11,2,FALSE))*HLOOKUP(BA8,'[7]Annuity Cal'!$H$7:$BE$11,4,FALSE),(IF(BA8&lt;=(-1),BA8,0)))</f>
        <v>484729.26304253831</v>
      </c>
      <c r="BB11" s="58" t="e">
        <f>IF($D8&gt;=1,($B7/HLOOKUP($D8,'[7]Annuity Cal'!$H$7:$BE$11,2,FALSE))*HLOOKUP(BB8,'[7]Annuity Cal'!$H$7:$BE$11,4,FALSE),(IF(BB8&lt;=(-1),BB8,0)))</f>
        <v>#N/A</v>
      </c>
      <c r="BC11" s="58" t="e">
        <f>IF($D8&gt;=1,($B7/HLOOKUP($D8,'[7]Annuity Cal'!$H$7:$BE$11,2,FALSE))*HLOOKUP(BC8,'[7]Annuity Cal'!$H$7:$BE$11,4,FALSE),(IF(BC8&lt;=(-1),BC8,0)))</f>
        <v>#N/A</v>
      </c>
      <c r="BD11" s="58" t="e">
        <f>IF($D8&gt;=1,($B7/HLOOKUP($D8,'[7]Annuity Cal'!$H$7:$BE$11,2,FALSE))*HLOOKUP(BD8,'[7]Annuity Cal'!$H$7:$BE$11,4,FALSE),(IF(BD8&lt;=(-1),BD8,0)))</f>
        <v>#N/A</v>
      </c>
      <c r="BE11" s="58" t="e">
        <f>IF($D8&gt;=1,($B7/HLOOKUP($D8,'[7]Annuity Cal'!$H$7:$BE$11,2,FALSE))*HLOOKUP(BE8,'[7]Annuity Cal'!$H$7:$BE$11,4,FALSE),(IF(BE8&lt;=(-1),BE8,0)))</f>
        <v>#N/A</v>
      </c>
      <c r="BF11" s="58" t="e">
        <f>IF($D8&gt;=1,($B7/HLOOKUP($D8,'[7]Annuity Cal'!$H$7:$BE$11,2,FALSE))*HLOOKUP(BF8,'[7]Annuity Cal'!$H$7:$BE$11,4,FALSE),(IF(BF8&lt;=(-1),BF8,0)))</f>
        <v>#N/A</v>
      </c>
      <c r="BG11" s="58" t="e">
        <f>IF($D8&gt;=1,($B7/HLOOKUP($D8,'[7]Annuity Cal'!$H$7:$BE$11,2,FALSE))*HLOOKUP(BG8,'[7]Annuity Cal'!$H$7:$BE$11,4,FALSE),(IF(BG8&lt;=(-1),BG8,0)))</f>
        <v>#N/A</v>
      </c>
      <c r="BH11" s="58" t="e">
        <f>IF($D8&gt;=1,($B7/HLOOKUP($D8,'[7]Annuity Cal'!$H$7:$BE$11,2,FALSE))*HLOOKUP(BH8,'[7]Annuity Cal'!$H$7:$BE$11,4,FALSE),(IF(BH8&lt;=(-1),BH8,0)))</f>
        <v>#N/A</v>
      </c>
      <c r="BI11" s="58" t="e">
        <f>IF($D8&gt;=1,($B7/HLOOKUP($D8,'[7]Annuity Cal'!$H$7:$BE$11,2,FALSE))*HLOOKUP(BI8,'[7]Annuity Cal'!$H$7:$BE$11,4,FALSE),(IF(BI8&lt;=(-1),BI8,0)))</f>
        <v>#N/A</v>
      </c>
      <c r="BJ11" s="58" t="e">
        <f>IF($D8&gt;=1,($B7/HLOOKUP($D8,'[7]Annuity Cal'!$H$7:$BE$11,2,FALSE))*HLOOKUP(BJ8,'[7]Annuity Cal'!$H$7:$BE$11,4,FALSE),(IF(BJ8&lt;=(-1),BJ8,0)))</f>
        <v>#N/A</v>
      </c>
      <c r="BK11" s="58" t="e">
        <f>IF($D8&gt;=1,($B7/HLOOKUP($D8,'[7]Annuity Cal'!$H$7:$BE$11,2,FALSE))*HLOOKUP(BK8,'[7]Annuity Cal'!$H$7:$BE$11,4,FALSE),(IF(BK8&lt;=(-1),BK8,0)))</f>
        <v>#N/A</v>
      </c>
      <c r="BL11" s="58" t="e">
        <f>IF($D8&gt;=1,($B7/HLOOKUP($D8,'[7]Annuity Cal'!$H$7:$BE$11,2,FALSE))*HLOOKUP(BL8,'[7]Annuity Cal'!$H$7:$BE$11,4,FALSE),(IF(BL8&lt;=(-1),BL8,0)))</f>
        <v>#N/A</v>
      </c>
      <c r="BM11" s="58" t="e">
        <f>IF($D8&gt;=1,($B7/HLOOKUP($D8,'[7]Annuity Cal'!$H$7:$BE$11,2,FALSE))*HLOOKUP(BM8,'[7]Annuity Cal'!$H$7:$BE$11,4,FALSE),(IF(BM8&lt;=(-1),BM8,0)))</f>
        <v>#N/A</v>
      </c>
      <c r="BN11" s="58" t="e">
        <f>IF($D8&gt;=1,($B7/HLOOKUP($D8,'[7]Annuity Cal'!$H$7:$BE$11,2,FALSE))*HLOOKUP(BN8,'[7]Annuity Cal'!$H$7:$BE$11,4,FALSE),(IF(BN8&lt;=(-1),BN8,0)))</f>
        <v>#N/A</v>
      </c>
    </row>
    <row r="12" spans="1:66" s="55" customFormat="1">
      <c r="C12" s="55" t="s">
        <v>2</v>
      </c>
      <c r="D12" s="58">
        <f>IF($D8&gt;=1,($B7/HLOOKUP($D8,'[7]Annuity Cal'!$H$7:$BE$11,2,FALSE))*HLOOKUP(D8,'[7]Annuity Cal'!$H$7:$BE$11,5,FALSE),(IF(D8&lt;=(-1),D8,0)))</f>
        <v>17725531.816444427</v>
      </c>
      <c r="E12" s="58">
        <f>IF($D8&gt;=1,($B7/HLOOKUP($D8,'[7]Annuity Cal'!$H$7:$BE$11,2,FALSE))*HLOOKUP(E8,'[7]Annuity Cal'!$H$7:$BE$11,5,FALSE),(IF(E8&lt;=(-1),E8,0)))</f>
        <v>17725531.816444427</v>
      </c>
      <c r="F12" s="58">
        <f>IF($D8&gt;=1,($B7/HLOOKUP($D8,'[7]Annuity Cal'!$H$7:$BE$11,2,FALSE))*HLOOKUP(F8,'[7]Annuity Cal'!$H$7:$BE$11,5,FALSE),(IF(F8&lt;=(-1),F8,0)))</f>
        <v>17725531.816444427</v>
      </c>
      <c r="G12" s="58">
        <f>IF($D8&gt;=1,($B7/HLOOKUP($D8,'[7]Annuity Cal'!$H$7:$BE$11,2,FALSE))*HLOOKUP(G8,'[7]Annuity Cal'!$H$7:$BE$11,5,FALSE),(IF(G8&lt;=(-1),G8,0)))</f>
        <v>17725531.816444427</v>
      </c>
      <c r="H12" s="58">
        <f>IF($D8&gt;=1,($B7/HLOOKUP($D8,'[7]Annuity Cal'!$H$7:$BE$11,2,FALSE))*HLOOKUP(H8,'[7]Annuity Cal'!$H$7:$BE$11,5,FALSE),(IF(H8&lt;=(-1),H8,0)))</f>
        <v>17725531.816444427</v>
      </c>
      <c r="I12" s="58">
        <f>IF($D8&gt;=1,($B7/HLOOKUP($D8,'[7]Annuity Cal'!$H$7:$BE$11,2,FALSE))*HLOOKUP(I8,'[7]Annuity Cal'!$H$7:$BE$11,5,FALSE),(IF(I8&lt;=(-1),I8,0)))</f>
        <v>17725531.816444427</v>
      </c>
      <c r="J12" s="58">
        <f>IF($D8&gt;=1,($B7/HLOOKUP($D8,'[7]Annuity Cal'!$H$7:$BE$11,2,FALSE))*HLOOKUP(J8,'[7]Annuity Cal'!$H$7:$BE$11,5,FALSE),(IF(J8&lt;=(-1),J8,0)))</f>
        <v>17725531.816444427</v>
      </c>
      <c r="K12" s="58">
        <f>IF($D8&gt;=1,($B7/HLOOKUP($D8,'[7]Annuity Cal'!$H$7:$BE$11,2,FALSE))*HLOOKUP(K8,'[7]Annuity Cal'!$H$7:$BE$11,5,FALSE),(IF(K8&lt;=(-1),K8,0)))</f>
        <v>17725531.816444427</v>
      </c>
      <c r="L12" s="58">
        <f>IF($D8&gt;=1,($B7/HLOOKUP($D8,'[7]Annuity Cal'!$H$7:$BE$11,2,FALSE))*HLOOKUP(L8,'[7]Annuity Cal'!$H$7:$BE$11,5,FALSE),(IF(L8&lt;=(-1),L8,0)))</f>
        <v>17725531.816444427</v>
      </c>
      <c r="M12" s="58">
        <f>IF($D8&gt;=1,($B7/HLOOKUP($D8,'[7]Annuity Cal'!$H$7:$BE$11,2,FALSE))*HLOOKUP(M8,'[7]Annuity Cal'!$H$7:$BE$11,5,FALSE),(IF(M8&lt;=(-1),M8,0)))</f>
        <v>17725531.816444427</v>
      </c>
      <c r="N12" s="58">
        <f>IF($D8&gt;=1,($B7/HLOOKUP($D8,'[7]Annuity Cal'!$H$7:$BE$11,2,FALSE))*HLOOKUP(N8,'[7]Annuity Cal'!$H$7:$BE$11,5,FALSE),(IF(N8&lt;=(-1),N8,0)))</f>
        <v>17725531.816444427</v>
      </c>
      <c r="O12" s="58">
        <f>IF($D8&gt;=1,($B7/HLOOKUP($D8,'[7]Annuity Cal'!$H$7:$BE$11,2,FALSE))*HLOOKUP(O8,'[7]Annuity Cal'!$H$7:$BE$11,5,FALSE),(IF(O8&lt;=(-1),O8,0)))</f>
        <v>17725531.816444427</v>
      </c>
      <c r="P12" s="58">
        <f>IF($D8&gt;=1,($B7/HLOOKUP($D8,'[7]Annuity Cal'!$H$7:$BE$11,2,FALSE))*HLOOKUP(P8,'[7]Annuity Cal'!$H$7:$BE$11,5,FALSE),(IF(P8&lt;=(-1),P8,0)))</f>
        <v>17725531.816444427</v>
      </c>
      <c r="Q12" s="58">
        <f>IF($D8&gt;=1,($B7/HLOOKUP($D8,'[7]Annuity Cal'!$H$7:$BE$11,2,FALSE))*HLOOKUP(Q8,'[7]Annuity Cal'!$H$7:$BE$11,5,FALSE),(IF(Q8&lt;=(-1),Q8,0)))</f>
        <v>17725531.816444427</v>
      </c>
      <c r="R12" s="58">
        <f>IF($D8&gt;=1,($B7/HLOOKUP($D8,'[7]Annuity Cal'!$H$7:$BE$11,2,FALSE))*HLOOKUP(R8,'[7]Annuity Cal'!$H$7:$BE$11,5,FALSE),(IF(R8&lt;=(-1),R8,0)))</f>
        <v>17725531.816444427</v>
      </c>
      <c r="S12" s="58">
        <f>IF($D8&gt;=1,($B7/HLOOKUP($D8,'[7]Annuity Cal'!$H$7:$BE$11,2,FALSE))*HLOOKUP(S8,'[7]Annuity Cal'!$H$7:$BE$11,5,FALSE),(IF(S8&lt;=(-1),S8,0)))</f>
        <v>17725531.816444427</v>
      </c>
      <c r="T12" s="58">
        <f>IF($D8&gt;=1,($B7/HLOOKUP($D8,'[7]Annuity Cal'!$H$7:$BE$11,2,FALSE))*HLOOKUP(T8,'[7]Annuity Cal'!$H$7:$BE$11,5,FALSE),(IF(T8&lt;=(-1),T8,0)))</f>
        <v>17725531.816444427</v>
      </c>
      <c r="U12" s="58">
        <f>IF($D8&gt;=1,($B7/HLOOKUP($D8,'[7]Annuity Cal'!$H$7:$BE$11,2,FALSE))*HLOOKUP(U8,'[7]Annuity Cal'!$H$7:$BE$11,5,FALSE),(IF(U8&lt;=(-1),U8,0)))</f>
        <v>17725531.816444427</v>
      </c>
      <c r="V12" s="58">
        <f>IF($D8&gt;=1,($B7/HLOOKUP($D8,'[7]Annuity Cal'!$H$7:$BE$11,2,FALSE))*HLOOKUP(V8,'[7]Annuity Cal'!$H$7:$BE$11,5,FALSE),(IF(V8&lt;=(-1),V8,0)))</f>
        <v>17725531.816444427</v>
      </c>
      <c r="W12" s="58">
        <f>IF($D8&gt;=1,($B7/HLOOKUP($D8,'[7]Annuity Cal'!$H$7:$BE$11,2,FALSE))*HLOOKUP(W8,'[7]Annuity Cal'!$H$7:$BE$11,5,FALSE),(IF(W8&lt;=(-1),W8,0)))</f>
        <v>17725531.816444427</v>
      </c>
      <c r="X12" s="58">
        <f>IF($D8&gt;=1,($B7/HLOOKUP($D8,'[7]Annuity Cal'!$H$7:$BE$11,2,FALSE))*HLOOKUP(X8,'[7]Annuity Cal'!$H$7:$BE$11,5,FALSE),(IF(X8&lt;=(-1),X8,0)))</f>
        <v>17725531.816444427</v>
      </c>
      <c r="Y12" s="58">
        <f>IF($D8&gt;=1,($B7/HLOOKUP($D8,'[7]Annuity Cal'!$H$7:$BE$11,2,FALSE))*HLOOKUP(Y8,'[7]Annuity Cal'!$H$7:$BE$11,5,FALSE),(IF(Y8&lt;=(-1),Y8,0)))</f>
        <v>17725531.816444427</v>
      </c>
      <c r="Z12" s="58">
        <f>IF($D8&gt;=1,($B7/HLOOKUP($D8,'[7]Annuity Cal'!$H$7:$BE$11,2,FALSE))*HLOOKUP(Z8,'[7]Annuity Cal'!$H$7:$BE$11,5,FALSE),(IF(Z8&lt;=(-1),Z8,0)))</f>
        <v>17725531.816444427</v>
      </c>
      <c r="AA12" s="58">
        <f>IF($D8&gt;=1,($B7/HLOOKUP($D8,'[7]Annuity Cal'!$H$7:$BE$11,2,FALSE))*HLOOKUP(AA8,'[7]Annuity Cal'!$H$7:$BE$11,5,FALSE),(IF(AA8&lt;=(-1),AA8,0)))</f>
        <v>17725531.816444427</v>
      </c>
      <c r="AB12" s="58">
        <f>IF($D8&gt;=1,($B7/HLOOKUP($D8,'[7]Annuity Cal'!$H$7:$BE$11,2,FALSE))*HLOOKUP(AB8,'[7]Annuity Cal'!$H$7:$BE$11,5,FALSE),(IF(AB8&lt;=(-1),AB8,0)))</f>
        <v>17725531.816444427</v>
      </c>
      <c r="AC12" s="58">
        <f>IF($D8&gt;=1,($B7/HLOOKUP($D8,'[7]Annuity Cal'!$H$7:$BE$11,2,FALSE))*HLOOKUP(AC8,'[7]Annuity Cal'!$H$7:$BE$11,5,FALSE),(IF(AC8&lt;=(-1),AC8,0)))</f>
        <v>17725531.816444427</v>
      </c>
      <c r="AD12" s="58">
        <f>IF($D8&gt;=1,($B7/HLOOKUP($D8,'[7]Annuity Cal'!$H$7:$BE$11,2,FALSE))*HLOOKUP(AD8,'[7]Annuity Cal'!$H$7:$BE$11,5,FALSE),(IF(AD8&lt;=(-1),AD8,0)))</f>
        <v>17725531.816444427</v>
      </c>
      <c r="AE12" s="58">
        <f>IF($D8&gt;=1,($B7/HLOOKUP($D8,'[7]Annuity Cal'!$H$7:$BE$11,2,FALSE))*HLOOKUP(AE8,'[7]Annuity Cal'!$H$7:$BE$11,5,FALSE),(IF(AE8&lt;=(-1),AE8,0)))</f>
        <v>17725531.816444427</v>
      </c>
      <c r="AF12" s="58">
        <f>IF($D8&gt;=1,($B7/HLOOKUP($D8,'[7]Annuity Cal'!$H$7:$BE$11,2,FALSE))*HLOOKUP(AF8,'[7]Annuity Cal'!$H$7:$BE$11,5,FALSE),(IF(AF8&lt;=(-1),AF8,0)))</f>
        <v>17725531.816444427</v>
      </c>
      <c r="AG12" s="58">
        <f>IF($D8&gt;=1,($B7/HLOOKUP($D8,'[7]Annuity Cal'!$H$7:$BE$11,2,FALSE))*HLOOKUP(AG8,'[7]Annuity Cal'!$H$7:$BE$11,5,FALSE),(IF(AG8&lt;=(-1),AG8,0)))</f>
        <v>17725531.816444427</v>
      </c>
      <c r="AH12" s="58">
        <f>IF($D8&gt;=1,($B7/HLOOKUP($D8,'[7]Annuity Cal'!$H$7:$BE$11,2,FALSE))*HLOOKUP(AH8,'[7]Annuity Cal'!$H$7:$BE$11,5,FALSE),(IF(AH8&lt;=(-1),AH8,0)))</f>
        <v>17725531.816444427</v>
      </c>
      <c r="AI12" s="58">
        <f>IF($D8&gt;=1,($B7/HLOOKUP($D8,'[7]Annuity Cal'!$H$7:$BE$11,2,FALSE))*HLOOKUP(AI8,'[7]Annuity Cal'!$H$7:$BE$11,5,FALSE),(IF(AI8&lt;=(-1),AI8,0)))</f>
        <v>17725531.816444427</v>
      </c>
      <c r="AJ12" s="58">
        <f>IF($D8&gt;=1,($B7/HLOOKUP($D8,'[7]Annuity Cal'!$H$7:$BE$11,2,FALSE))*HLOOKUP(AJ8,'[7]Annuity Cal'!$H$7:$BE$11,5,FALSE),(IF(AJ8&lt;=(-1),AJ8,0)))</f>
        <v>17725531.816444427</v>
      </c>
      <c r="AK12" s="58">
        <f>IF($D8&gt;=1,($B7/HLOOKUP($D8,'[7]Annuity Cal'!$H$7:$BE$11,2,FALSE))*HLOOKUP(AK8,'[7]Annuity Cal'!$H$7:$BE$11,5,FALSE),(IF(AK8&lt;=(-1),AK8,0)))</f>
        <v>17725531.816444427</v>
      </c>
      <c r="AL12" s="58">
        <f>IF($D8&gt;=1,($B7/HLOOKUP($D8,'[7]Annuity Cal'!$H$7:$BE$11,2,FALSE))*HLOOKUP(AL8,'[7]Annuity Cal'!$H$7:$BE$11,5,FALSE),(IF(AL8&lt;=(-1),AL8,0)))</f>
        <v>17725531.816444427</v>
      </c>
      <c r="AM12" s="58">
        <f>IF($D8&gt;=1,($B7/HLOOKUP($D8,'[7]Annuity Cal'!$H$7:$BE$11,2,FALSE))*HLOOKUP(AM8,'[7]Annuity Cal'!$H$7:$BE$11,5,FALSE),(IF(AM8&lt;=(-1),AM8,0)))</f>
        <v>17725531.816444427</v>
      </c>
      <c r="AN12" s="58">
        <f>IF($D8&gt;=1,($B7/HLOOKUP($D8,'[7]Annuity Cal'!$H$7:$BE$11,2,FALSE))*HLOOKUP(AN8,'[7]Annuity Cal'!$H$7:$BE$11,5,FALSE),(IF(AN8&lt;=(-1),AN8,0)))</f>
        <v>17725531.816444427</v>
      </c>
      <c r="AO12" s="58">
        <f>IF($D8&gt;=1,($B7/HLOOKUP($D8,'[7]Annuity Cal'!$H$7:$BE$11,2,FALSE))*HLOOKUP(AO8,'[7]Annuity Cal'!$H$7:$BE$11,5,FALSE),(IF(AO8&lt;=(-1),AO8,0)))</f>
        <v>17725531.816444427</v>
      </c>
      <c r="AP12" s="58">
        <f>IF($D8&gt;=1,($B7/HLOOKUP($D8,'[7]Annuity Cal'!$H$7:$BE$11,2,FALSE))*HLOOKUP(AP8,'[7]Annuity Cal'!$H$7:$BE$11,5,FALSE),(IF(AP8&lt;=(-1),AP8,0)))</f>
        <v>17725531.816444427</v>
      </c>
      <c r="AQ12" s="58">
        <f>IF($D8&gt;=1,($B7/HLOOKUP($D8,'[7]Annuity Cal'!$H$7:$BE$11,2,FALSE))*HLOOKUP(AQ8,'[7]Annuity Cal'!$H$7:$BE$11,5,FALSE),(IF(AQ8&lt;=(-1),AQ8,0)))</f>
        <v>17725531.816444427</v>
      </c>
      <c r="AR12" s="58">
        <f>IF($D8&gt;=1,($B7/HLOOKUP($D8,'[7]Annuity Cal'!$H$7:$BE$11,2,FALSE))*HLOOKUP(AR8,'[7]Annuity Cal'!$H$7:$BE$11,5,FALSE),(IF(AR8&lt;=(-1),AR8,0)))</f>
        <v>17725531.816444427</v>
      </c>
      <c r="AS12" s="58">
        <f>IF($D8&gt;=1,($B7/HLOOKUP($D8,'[7]Annuity Cal'!$H$7:$BE$11,2,FALSE))*HLOOKUP(AS8,'[7]Annuity Cal'!$H$7:$BE$11,5,FALSE),(IF(AS8&lt;=(-1),AS8,0)))</f>
        <v>17725531.816444427</v>
      </c>
      <c r="AT12" s="58">
        <f>IF($D8&gt;=1,($B7/HLOOKUP($D8,'[7]Annuity Cal'!$H$7:$BE$11,2,FALSE))*HLOOKUP(AT8,'[7]Annuity Cal'!$H$7:$BE$11,5,FALSE),(IF(AT8&lt;=(-1),AT8,0)))</f>
        <v>17725531.816444427</v>
      </c>
      <c r="AU12" s="58">
        <f>IF($D8&gt;=1,($B7/HLOOKUP($D8,'[7]Annuity Cal'!$H$7:$BE$11,2,FALSE))*HLOOKUP(AU8,'[7]Annuity Cal'!$H$7:$BE$11,5,FALSE),(IF(AU8&lt;=(-1),AU8,0)))</f>
        <v>17725531.816444427</v>
      </c>
      <c r="AV12" s="58">
        <f>IF($D8&gt;=1,($B7/HLOOKUP($D8,'[7]Annuity Cal'!$H$7:$BE$11,2,FALSE))*HLOOKUP(AV8,'[7]Annuity Cal'!$H$7:$BE$11,5,FALSE),(IF(AV8&lt;=(-1),AV8,0)))</f>
        <v>17725531.816444427</v>
      </c>
      <c r="AW12" s="58">
        <f>IF($D8&gt;=1,($B7/HLOOKUP($D8,'[7]Annuity Cal'!$H$7:$BE$11,2,FALSE))*HLOOKUP(AW8,'[7]Annuity Cal'!$H$7:$BE$11,5,FALSE),(IF(AW8&lt;=(-1),AW8,0)))</f>
        <v>17725531.816444427</v>
      </c>
      <c r="AX12" s="58">
        <f>IF($D8&gt;=1,($B7/HLOOKUP($D8,'[7]Annuity Cal'!$H$7:$BE$11,2,FALSE))*HLOOKUP(AX8,'[7]Annuity Cal'!$H$7:$BE$11,5,FALSE),(IF(AX8&lt;=(-1),AX8,0)))</f>
        <v>17725531.816444427</v>
      </c>
      <c r="AY12" s="58">
        <f>IF($D8&gt;=1,($B7/HLOOKUP($D8,'[7]Annuity Cal'!$H$7:$BE$11,2,FALSE))*HLOOKUP(AY8,'[7]Annuity Cal'!$H$7:$BE$11,5,FALSE),(IF(AY8&lt;=(-1),AY8,0)))</f>
        <v>17725531.816444427</v>
      </c>
      <c r="AZ12" s="58">
        <f>IF($D8&gt;=1,($B7/HLOOKUP($D8,'[7]Annuity Cal'!$H$7:$BE$11,2,FALSE))*HLOOKUP(AZ8,'[7]Annuity Cal'!$H$7:$BE$11,5,FALSE),(IF(AZ8&lt;=(-1),AZ8,0)))</f>
        <v>17725531.816444427</v>
      </c>
      <c r="BA12" s="58">
        <f>IF($D8&gt;=1,($B7/HLOOKUP($D8,'[7]Annuity Cal'!$H$7:$BE$11,2,FALSE))*HLOOKUP(BA8,'[7]Annuity Cal'!$H$7:$BE$11,5,FALSE),(IF(BA8&lt;=(-1),BA8,0)))</f>
        <v>17725531.816444427</v>
      </c>
      <c r="BB12" s="58" t="e">
        <f>IF($D8&gt;=1,($B7/HLOOKUP($D8,'[7]Annuity Cal'!$H$7:$BE$11,2,FALSE))*HLOOKUP(BB8,'[7]Annuity Cal'!$H$7:$BE$11,5,FALSE),(IF(BB8&lt;=(-1),BB8,0)))</f>
        <v>#N/A</v>
      </c>
      <c r="BC12" s="58" t="e">
        <f>IF($D8&gt;=1,($B7/HLOOKUP($D8,'[7]Annuity Cal'!$H$7:$BE$11,2,FALSE))*HLOOKUP(BC8,'[7]Annuity Cal'!$H$7:$BE$11,5,FALSE),(IF(BC8&lt;=(-1),BC8,0)))</f>
        <v>#N/A</v>
      </c>
      <c r="BD12" s="58" t="e">
        <f>IF($D8&gt;=1,($B7/HLOOKUP($D8,'[7]Annuity Cal'!$H$7:$BE$11,2,FALSE))*HLOOKUP(BD8,'[7]Annuity Cal'!$H$7:$BE$11,5,FALSE),(IF(BD8&lt;=(-1),BD8,0)))</f>
        <v>#N/A</v>
      </c>
      <c r="BE12" s="58" t="e">
        <f>IF($D8&gt;=1,($B7/HLOOKUP($D8,'[7]Annuity Cal'!$H$7:$BE$11,2,FALSE))*HLOOKUP(BE8,'[7]Annuity Cal'!$H$7:$BE$11,5,FALSE),(IF(BE8&lt;=(-1),BE8,0)))</f>
        <v>#N/A</v>
      </c>
      <c r="BF12" s="58" t="e">
        <f>IF($D8&gt;=1,($B7/HLOOKUP($D8,'[7]Annuity Cal'!$H$7:$BE$11,2,FALSE))*HLOOKUP(BF8,'[7]Annuity Cal'!$H$7:$BE$11,5,FALSE),(IF(BF8&lt;=(-1),BF8,0)))</f>
        <v>#N/A</v>
      </c>
      <c r="BG12" s="58" t="e">
        <f>IF($D8&gt;=1,($B7/HLOOKUP($D8,'[7]Annuity Cal'!$H$7:$BE$11,2,FALSE))*HLOOKUP(BG8,'[7]Annuity Cal'!$H$7:$BE$11,5,FALSE),(IF(BG8&lt;=(-1),BG8,0)))</f>
        <v>#N/A</v>
      </c>
      <c r="BH12" s="58" t="e">
        <f>IF($D8&gt;=1,($B7/HLOOKUP($D8,'[7]Annuity Cal'!$H$7:$BE$11,2,FALSE))*HLOOKUP(BH8,'[7]Annuity Cal'!$H$7:$BE$11,5,FALSE),(IF(BH8&lt;=(-1),BH8,0)))</f>
        <v>#N/A</v>
      </c>
      <c r="BI12" s="58" t="e">
        <f>IF($D8&gt;=1,($B7/HLOOKUP($D8,'[7]Annuity Cal'!$H$7:$BE$11,2,FALSE))*HLOOKUP(BI8,'[7]Annuity Cal'!$H$7:$BE$11,5,FALSE),(IF(BI8&lt;=(-1),BI8,0)))</f>
        <v>#N/A</v>
      </c>
      <c r="BJ12" s="58" t="e">
        <f>IF($D8&gt;=1,($B7/HLOOKUP($D8,'[7]Annuity Cal'!$H$7:$BE$11,2,FALSE))*HLOOKUP(BJ8,'[7]Annuity Cal'!$H$7:$BE$11,5,FALSE),(IF(BJ8&lt;=(-1),BJ8,0)))</f>
        <v>#N/A</v>
      </c>
      <c r="BK12" s="58" t="e">
        <f>IF($D8&gt;=1,($B7/HLOOKUP($D8,'[7]Annuity Cal'!$H$7:$BE$11,2,FALSE))*HLOOKUP(BK8,'[7]Annuity Cal'!$H$7:$BE$11,5,FALSE),(IF(BK8&lt;=(-1),BK8,0)))</f>
        <v>#N/A</v>
      </c>
      <c r="BL12" s="58" t="e">
        <f>IF($D8&gt;=1,($B7/HLOOKUP($D8,'[7]Annuity Cal'!$H$7:$BE$11,2,FALSE))*HLOOKUP(BL8,'[7]Annuity Cal'!$H$7:$BE$11,5,FALSE),(IF(BL8&lt;=(-1),BL8,0)))</f>
        <v>#N/A</v>
      </c>
      <c r="BM12" s="58" t="e">
        <f>IF($D8&gt;=1,($B7/HLOOKUP($D8,'[7]Annuity Cal'!$H$7:$BE$11,2,FALSE))*HLOOKUP(BM8,'[7]Annuity Cal'!$H$7:$BE$11,5,FALSE),(IF(BM8&lt;=(-1),BM8,0)))</f>
        <v>#N/A</v>
      </c>
      <c r="BN12" s="58" t="e">
        <f>IF($D8&gt;=1,($B7/HLOOKUP($D8,'[7]Annuity Cal'!$H$7:$BE$11,2,FALSE))*HLOOKUP(BN8,'[7]Annuity Cal'!$H$7:$BE$11,5,FALSE),(IF(BN8&lt;=(-1),BN8,0)))</f>
        <v>#N/A</v>
      </c>
    </row>
    <row r="13" spans="1:66" s="55" customFormat="1">
      <c r="D13" s="58">
        <f>D9-D10</f>
        <v>295198947.08457989</v>
      </c>
      <c r="E13" s="58">
        <f t="shared" ref="E13:BN13" si="2">E9-E10</f>
        <v>294040008.60762471</v>
      </c>
      <c r="F13" s="58">
        <f t="shared" si="2"/>
        <v>292814017.26164573</v>
      </c>
      <c r="G13" s="58">
        <f t="shared" si="2"/>
        <v>291517093.55922079</v>
      </c>
      <c r="H13" s="58">
        <f t="shared" si="2"/>
        <v>290145133.55686986</v>
      </c>
      <c r="I13" s="58">
        <f t="shared" si="2"/>
        <v>288693795.86866862</v>
      </c>
      <c r="J13" s="58">
        <f t="shared" si="2"/>
        <v>287158487.92850715</v>
      </c>
      <c r="K13" s="58">
        <f t="shared" si="2"/>
        <v>285534351.45752203</v>
      </c>
      <c r="L13" s="58">
        <f t="shared" si="2"/>
        <v>283816247.09071565</v>
      </c>
      <c r="M13" s="58">
        <f t="shared" si="2"/>
        <v>281998738.11411548</v>
      </c>
      <c r="N13" s="58">
        <f t="shared" si="2"/>
        <v>280076073.26101202</v>
      </c>
      <c r="O13" s="58">
        <f t="shared" si="2"/>
        <v>278042168.51283616</v>
      </c>
      <c r="P13" s="58">
        <f t="shared" si="2"/>
        <v>275890587.84708726</v>
      </c>
      <c r="Q13" s="58">
        <f t="shared" si="2"/>
        <v>273614522.87139148</v>
      </c>
      <c r="R13" s="58">
        <f t="shared" si="2"/>
        <v>271206771.27924472</v>
      </c>
      <c r="S13" s="58">
        <f t="shared" si="2"/>
        <v>268659714.05926657</v>
      </c>
      <c r="T13" s="58">
        <f t="shared" si="2"/>
        <v>265965291.38584685</v>
      </c>
      <c r="U13" s="58">
        <f t="shared" si="2"/>
        <v>263114977.11489356</v>
      </c>
      <c r="V13" s="58">
        <f t="shared" si="2"/>
        <v>260099751.80397797</v>
      </c>
      <c r="W13" s="58">
        <f t="shared" si="2"/>
        <v>256910074.17150226</v>
      </c>
      <c r="X13" s="58">
        <f t="shared" si="2"/>
        <v>253535850.90457618</v>
      </c>
      <c r="Y13" s="58">
        <f t="shared" si="2"/>
        <v>249966404.72006366</v>
      </c>
      <c r="Z13" s="58">
        <f t="shared" si="2"/>
        <v>246190440.57773292</v>
      </c>
      <c r="AA13" s="58">
        <f t="shared" si="2"/>
        <v>242196009.93859589</v>
      </c>
      <c r="AB13" s="58">
        <f t="shared" si="2"/>
        <v>237970472.95533738</v>
      </c>
      <c r="AC13" s="58">
        <f t="shared" si="2"/>
        <v>233500458.47519034</v>
      </c>
      <c r="AD13" s="58">
        <f t="shared" si="2"/>
        <v>228771821.72869194</v>
      </c>
      <c r="AE13" s="58">
        <f t="shared" si="2"/>
        <v>223769599.57043183</v>
      </c>
      <c r="AF13" s="58">
        <f t="shared" si="2"/>
        <v>218477963.1301581</v>
      </c>
      <c r="AG13" s="58">
        <f t="shared" si="2"/>
        <v>212880167.7244114</v>
      </c>
      <c r="AH13" s="58">
        <f t="shared" si="2"/>
        <v>206958499.87018934</v>
      </c>
      <c r="AI13" s="58">
        <f t="shared" si="2"/>
        <v>200694221.23297301</v>
      </c>
      <c r="AJ13" s="58">
        <f t="shared" si="2"/>
        <v>194067509.33174631</v>
      </c>
      <c r="AK13" s="58">
        <f t="shared" si="2"/>
        <v>187057394.8133772</v>
      </c>
      <c r="AL13" s="58">
        <f t="shared" si="2"/>
        <v>179641695.0978739</v>
      </c>
      <c r="AM13" s="58">
        <f t="shared" si="2"/>
        <v>171796944.18454504</v>
      </c>
      <c r="AN13" s="58">
        <f t="shared" si="2"/>
        <v>163498318.396945</v>
      </c>
      <c r="AO13" s="58">
        <f t="shared" si="2"/>
        <v>154719557.83163384</v>
      </c>
      <c r="AP13" s="58">
        <f t="shared" si="2"/>
        <v>145432883.2621868</v>
      </c>
      <c r="AQ13" s="58">
        <f t="shared" si="2"/>
        <v>135608908.23550746</v>
      </c>
      <c r="AR13" s="58">
        <f t="shared" si="2"/>
        <v>125216546.08228454</v>
      </c>
      <c r="AS13" s="58">
        <f t="shared" si="2"/>
        <v>114222911.54733944</v>
      </c>
      <c r="AT13" s="58">
        <f t="shared" si="2"/>
        <v>102593216.72858679</v>
      </c>
      <c r="AU13" s="58">
        <f t="shared" si="2"/>
        <v>90290660.995320603</v>
      </c>
      <c r="AV13" s="58">
        <f t="shared" si="2"/>
        <v>77276314.537486866</v>
      </c>
      <c r="AW13" s="58">
        <f t="shared" si="2"/>
        <v>63508995.177449897</v>
      </c>
      <c r="AX13" s="58">
        <f t="shared" si="2"/>
        <v>48945138.054439366</v>
      </c>
      <c r="AY13" s="58">
        <f t="shared" si="2"/>
        <v>33538657.769311793</v>
      </c>
      <c r="AZ13" s="58">
        <f t="shared" si="2"/>
        <v>17240802.553401843</v>
      </c>
      <c r="BA13" s="58">
        <f t="shared" si="2"/>
        <v>-4.4703483581542969E-8</v>
      </c>
      <c r="BB13" s="58" t="e">
        <f t="shared" si="2"/>
        <v>#N/A</v>
      </c>
      <c r="BC13" s="58" t="e">
        <f t="shared" si="2"/>
        <v>#N/A</v>
      </c>
      <c r="BD13" s="58" t="e">
        <f t="shared" si="2"/>
        <v>#N/A</v>
      </c>
      <c r="BE13" s="58" t="e">
        <f t="shared" si="2"/>
        <v>#N/A</v>
      </c>
      <c r="BF13" s="58" t="e">
        <f t="shared" si="2"/>
        <v>#N/A</v>
      </c>
      <c r="BG13" s="58" t="e">
        <f t="shared" si="2"/>
        <v>#N/A</v>
      </c>
      <c r="BH13" s="58" t="e">
        <f t="shared" si="2"/>
        <v>#N/A</v>
      </c>
      <c r="BI13" s="58" t="e">
        <f t="shared" si="2"/>
        <v>#N/A</v>
      </c>
      <c r="BJ13" s="58" t="e">
        <f t="shared" si="2"/>
        <v>#N/A</v>
      </c>
      <c r="BK13" s="58" t="e">
        <f t="shared" si="2"/>
        <v>#N/A</v>
      </c>
      <c r="BL13" s="58" t="e">
        <f t="shared" si="2"/>
        <v>#N/A</v>
      </c>
      <c r="BM13" s="58" t="e">
        <f t="shared" si="2"/>
        <v>#N/A</v>
      </c>
      <c r="BN13" s="58" t="e">
        <f t="shared" si="2"/>
        <v>#N/A</v>
      </c>
    </row>
    <row r="14" spans="1:66" s="55" customFormat="1">
      <c r="G14" s="59">
        <f>G12/'[7]Summary &amp; Ratios'!F17</f>
        <v>0.76406773822796292</v>
      </c>
      <c r="H14" s="59">
        <f>H12/'[7]Summary &amp; Ratios'!G17</f>
        <v>0.742606700329562</v>
      </c>
    </row>
    <row r="15" spans="1:66" s="55" customFormat="1">
      <c r="C15" s="55" t="s">
        <v>41</v>
      </c>
      <c r="D15" s="55">
        <v>25000000</v>
      </c>
    </row>
    <row r="16" spans="1:66" s="55" customFormat="1">
      <c r="C16" s="51" t="s">
        <v>42</v>
      </c>
      <c r="D16" s="52">
        <f>D12/D15</f>
        <v>0.70902127265777704</v>
      </c>
    </row>
    <row r="17" spans="1:53">
      <c r="A17" s="36" t="s">
        <v>43</v>
      </c>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row>
    <row r="18" spans="1:53">
      <c r="C18" s="56">
        <f>C22</f>
        <v>-296294500</v>
      </c>
      <c r="D18" s="56">
        <f t="shared" ref="D18:AI18" si="3">D10+D11</f>
        <v>17725531.816444423</v>
      </c>
      <c r="E18" s="56">
        <f t="shared" si="3"/>
        <v>17725531.816444427</v>
      </c>
      <c r="F18" s="56">
        <f t="shared" si="3"/>
        <v>17725531.816444427</v>
      </c>
      <c r="G18" s="56">
        <f t="shared" si="3"/>
        <v>17725531.816444427</v>
      </c>
      <c r="H18" s="56">
        <f t="shared" si="3"/>
        <v>17725531.816444427</v>
      </c>
      <c r="I18" s="56">
        <f t="shared" si="3"/>
        <v>17725531.816444427</v>
      </c>
      <c r="J18" s="56">
        <f t="shared" si="3"/>
        <v>17725531.816444427</v>
      </c>
      <c r="K18" s="56">
        <f t="shared" si="3"/>
        <v>17725531.816444427</v>
      </c>
      <c r="L18" s="56">
        <f t="shared" si="3"/>
        <v>17725531.816444427</v>
      </c>
      <c r="M18" s="56">
        <f t="shared" si="3"/>
        <v>17725531.816444427</v>
      </c>
      <c r="N18" s="56">
        <f t="shared" si="3"/>
        <v>17725531.816444427</v>
      </c>
      <c r="O18" s="56">
        <f t="shared" si="3"/>
        <v>17725531.816444427</v>
      </c>
      <c r="P18" s="56">
        <f t="shared" si="3"/>
        <v>17725531.816444423</v>
      </c>
      <c r="Q18" s="56">
        <f t="shared" si="3"/>
        <v>17725531.816444427</v>
      </c>
      <c r="R18" s="56">
        <f t="shared" si="3"/>
        <v>17725531.816444427</v>
      </c>
      <c r="S18" s="56">
        <f t="shared" si="3"/>
        <v>17725531.816444427</v>
      </c>
      <c r="T18" s="56">
        <f t="shared" si="3"/>
        <v>17725531.816444427</v>
      </c>
      <c r="U18" s="56">
        <f t="shared" si="3"/>
        <v>17725531.816444427</v>
      </c>
      <c r="V18" s="56">
        <f t="shared" si="3"/>
        <v>17725531.816444427</v>
      </c>
      <c r="W18" s="56">
        <f t="shared" si="3"/>
        <v>17725531.816444423</v>
      </c>
      <c r="X18" s="56">
        <f t="shared" si="3"/>
        <v>17725531.816444423</v>
      </c>
      <c r="Y18" s="56">
        <f t="shared" si="3"/>
        <v>17725531.816444423</v>
      </c>
      <c r="Z18" s="56">
        <f t="shared" si="3"/>
        <v>17725531.816444427</v>
      </c>
      <c r="AA18" s="56">
        <f t="shared" si="3"/>
        <v>17725531.816444427</v>
      </c>
      <c r="AB18" s="56">
        <f t="shared" si="3"/>
        <v>17725531.816444423</v>
      </c>
      <c r="AC18" s="56">
        <f t="shared" si="3"/>
        <v>17725531.816444427</v>
      </c>
      <c r="AD18" s="56">
        <f t="shared" si="3"/>
        <v>17725531.816444427</v>
      </c>
      <c r="AE18" s="56">
        <f t="shared" si="3"/>
        <v>17725531.816444427</v>
      </c>
      <c r="AF18" s="56">
        <f t="shared" si="3"/>
        <v>17725531.816444427</v>
      </c>
      <c r="AG18" s="56">
        <f t="shared" si="3"/>
        <v>17725531.816444427</v>
      </c>
      <c r="AH18" s="56">
        <f t="shared" si="3"/>
        <v>17725531.816444423</v>
      </c>
      <c r="AI18" s="56">
        <f t="shared" si="3"/>
        <v>17725531.816444423</v>
      </c>
      <c r="AJ18" s="56">
        <f t="shared" ref="AJ18:BA18" si="4">AJ10+AJ11</f>
        <v>17725531.816444423</v>
      </c>
      <c r="AK18" s="56">
        <f t="shared" si="4"/>
        <v>17725531.816444427</v>
      </c>
      <c r="AL18" s="56">
        <f t="shared" si="4"/>
        <v>17725531.816444427</v>
      </c>
      <c r="AM18" s="56">
        <f t="shared" si="4"/>
        <v>17725531.816444423</v>
      </c>
      <c r="AN18" s="56">
        <f t="shared" si="4"/>
        <v>17725531.816444427</v>
      </c>
      <c r="AO18" s="56">
        <f t="shared" si="4"/>
        <v>17725531.816444427</v>
      </c>
      <c r="AP18" s="56">
        <f t="shared" si="4"/>
        <v>17725531.816444427</v>
      </c>
      <c r="AQ18" s="56">
        <f t="shared" si="4"/>
        <v>17725531.816444427</v>
      </c>
      <c r="AR18" s="56">
        <f t="shared" si="4"/>
        <v>17725531.816444423</v>
      </c>
      <c r="AS18" s="56">
        <f t="shared" si="4"/>
        <v>17725531.816444427</v>
      </c>
      <c r="AT18" s="56">
        <f t="shared" si="4"/>
        <v>17725531.816444427</v>
      </c>
      <c r="AU18" s="56">
        <f t="shared" si="4"/>
        <v>17725531.816444427</v>
      </c>
      <c r="AV18" s="56">
        <f t="shared" si="4"/>
        <v>17725531.816444427</v>
      </c>
      <c r="AW18" s="56">
        <f t="shared" si="4"/>
        <v>17725531.816444427</v>
      </c>
      <c r="AX18" s="56">
        <f t="shared" si="4"/>
        <v>17725531.816444423</v>
      </c>
      <c r="AY18" s="56">
        <f t="shared" si="4"/>
        <v>17725531.816444423</v>
      </c>
      <c r="AZ18" s="56">
        <f t="shared" si="4"/>
        <v>17725531.816444423</v>
      </c>
      <c r="BA18" s="56">
        <f t="shared" si="4"/>
        <v>17725531.816444427</v>
      </c>
    </row>
    <row r="19" spans="1:53">
      <c r="C19" s="56" t="s">
        <v>8</v>
      </c>
      <c r="D19" s="56">
        <f>NPV(5.79%,C18:BA18)</f>
        <v>-8040766.4413044835</v>
      </c>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row>
    <row r="20" spans="1:53">
      <c r="C20" s="56" t="s">
        <v>36</v>
      </c>
      <c r="D20" s="60">
        <f>IRR(C18:BA18)</f>
        <v>5.5877687523784525E-2</v>
      </c>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row>
    <row r="21" spans="1:53">
      <c r="A21" s="36" t="s">
        <v>44</v>
      </c>
    </row>
    <row r="22" spans="1:53">
      <c r="C22" s="56">
        <f>-B7</f>
        <v>-296294500</v>
      </c>
      <c r="D22" s="56">
        <f>-PMT(5.79%,50,$B$7)</f>
        <v>18249455.940883156</v>
      </c>
      <c r="E22" s="56">
        <f t="shared" ref="E22:BA22" si="5">-PMT(5.79%,50,$B$7)</f>
        <v>18249455.940883156</v>
      </c>
      <c r="F22" s="56">
        <f t="shared" si="5"/>
        <v>18249455.940883156</v>
      </c>
      <c r="G22" s="56">
        <f t="shared" si="5"/>
        <v>18249455.940883156</v>
      </c>
      <c r="H22" s="56">
        <f t="shared" si="5"/>
        <v>18249455.940883156</v>
      </c>
      <c r="I22" s="56">
        <f t="shared" si="5"/>
        <v>18249455.940883156</v>
      </c>
      <c r="J22" s="56">
        <f t="shared" si="5"/>
        <v>18249455.940883156</v>
      </c>
      <c r="K22" s="56">
        <f t="shared" si="5"/>
        <v>18249455.940883156</v>
      </c>
      <c r="L22" s="56">
        <f t="shared" si="5"/>
        <v>18249455.940883156</v>
      </c>
      <c r="M22" s="56">
        <f t="shared" si="5"/>
        <v>18249455.940883156</v>
      </c>
      <c r="N22" s="56">
        <f t="shared" si="5"/>
        <v>18249455.940883156</v>
      </c>
      <c r="O22" s="56">
        <f t="shared" si="5"/>
        <v>18249455.940883156</v>
      </c>
      <c r="P22" s="56">
        <f t="shared" si="5"/>
        <v>18249455.940883156</v>
      </c>
      <c r="Q22" s="56">
        <f t="shared" si="5"/>
        <v>18249455.940883156</v>
      </c>
      <c r="R22" s="56">
        <f t="shared" si="5"/>
        <v>18249455.940883156</v>
      </c>
      <c r="S22" s="56">
        <f t="shared" si="5"/>
        <v>18249455.940883156</v>
      </c>
      <c r="T22" s="56">
        <f t="shared" si="5"/>
        <v>18249455.940883156</v>
      </c>
      <c r="U22" s="56">
        <f t="shared" si="5"/>
        <v>18249455.940883156</v>
      </c>
      <c r="V22" s="56">
        <f t="shared" si="5"/>
        <v>18249455.940883156</v>
      </c>
      <c r="W22" s="56">
        <f t="shared" si="5"/>
        <v>18249455.940883156</v>
      </c>
      <c r="X22" s="56">
        <f t="shared" si="5"/>
        <v>18249455.940883156</v>
      </c>
      <c r="Y22" s="56">
        <f t="shared" si="5"/>
        <v>18249455.940883156</v>
      </c>
      <c r="Z22" s="56">
        <f t="shared" si="5"/>
        <v>18249455.940883156</v>
      </c>
      <c r="AA22" s="56">
        <f t="shared" si="5"/>
        <v>18249455.940883156</v>
      </c>
      <c r="AB22" s="56">
        <f t="shared" si="5"/>
        <v>18249455.940883156</v>
      </c>
      <c r="AC22" s="56">
        <f t="shared" si="5"/>
        <v>18249455.940883156</v>
      </c>
      <c r="AD22" s="56">
        <f t="shared" si="5"/>
        <v>18249455.940883156</v>
      </c>
      <c r="AE22" s="56">
        <f t="shared" si="5"/>
        <v>18249455.940883156</v>
      </c>
      <c r="AF22" s="56">
        <f t="shared" si="5"/>
        <v>18249455.940883156</v>
      </c>
      <c r="AG22" s="56">
        <f t="shared" si="5"/>
        <v>18249455.940883156</v>
      </c>
      <c r="AH22" s="56">
        <f t="shared" si="5"/>
        <v>18249455.940883156</v>
      </c>
      <c r="AI22" s="56">
        <f t="shared" si="5"/>
        <v>18249455.940883156</v>
      </c>
      <c r="AJ22" s="56">
        <f t="shared" si="5"/>
        <v>18249455.940883156</v>
      </c>
      <c r="AK22" s="56">
        <f t="shared" si="5"/>
        <v>18249455.940883156</v>
      </c>
      <c r="AL22" s="56">
        <f t="shared" si="5"/>
        <v>18249455.940883156</v>
      </c>
      <c r="AM22" s="56">
        <f t="shared" si="5"/>
        <v>18249455.940883156</v>
      </c>
      <c r="AN22" s="56">
        <f t="shared" si="5"/>
        <v>18249455.940883156</v>
      </c>
      <c r="AO22" s="56">
        <f t="shared" si="5"/>
        <v>18249455.940883156</v>
      </c>
      <c r="AP22" s="56">
        <f t="shared" si="5"/>
        <v>18249455.940883156</v>
      </c>
      <c r="AQ22" s="56">
        <f t="shared" si="5"/>
        <v>18249455.940883156</v>
      </c>
      <c r="AR22" s="56">
        <f t="shared" si="5"/>
        <v>18249455.940883156</v>
      </c>
      <c r="AS22" s="56">
        <f t="shared" si="5"/>
        <v>18249455.940883156</v>
      </c>
      <c r="AT22" s="56">
        <f t="shared" si="5"/>
        <v>18249455.940883156</v>
      </c>
      <c r="AU22" s="56">
        <f t="shared" si="5"/>
        <v>18249455.940883156</v>
      </c>
      <c r="AV22" s="56">
        <f t="shared" si="5"/>
        <v>18249455.940883156</v>
      </c>
      <c r="AW22" s="56">
        <f t="shared" si="5"/>
        <v>18249455.940883156</v>
      </c>
      <c r="AX22" s="56">
        <f t="shared" si="5"/>
        <v>18249455.940883156</v>
      </c>
      <c r="AY22" s="56">
        <f t="shared" si="5"/>
        <v>18249455.940883156</v>
      </c>
      <c r="AZ22" s="56">
        <f t="shared" si="5"/>
        <v>18249455.940883156</v>
      </c>
      <c r="BA22" s="56">
        <f t="shared" si="5"/>
        <v>18249455.940883156</v>
      </c>
    </row>
    <row r="23" spans="1:53">
      <c r="C23" s="56" t="s">
        <v>8</v>
      </c>
      <c r="D23" s="56">
        <f>NPV(5.79%,C22:BA22)</f>
        <v>-1.8817487505818936E-7</v>
      </c>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row>
    <row r="24" spans="1:53">
      <c r="C24" s="56" t="s">
        <v>36</v>
      </c>
      <c r="D24" s="60">
        <f>IRR(C22:BA22)</f>
        <v>5.789999999999984E-2</v>
      </c>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row>
    <row r="25" spans="1:53">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row>
    <row r="26" spans="1:53" s="54" customFormat="1">
      <c r="A26" s="53" t="s">
        <v>28</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row>
  </sheetData>
  <pageMargins left="0.7" right="0.7" top="0.75" bottom="0.75" header="0.3" footer="0.3"/>
  <pageSetup paperSize="9" scale="67" fitToWidth="0" orientation="landscape" r:id="rId1"/>
  <headerFooter>
    <oddHeader>&amp;C&amp;P</oddHeader>
  </headerFooter>
  <colBreaks count="1" manualBreakCount="1">
    <brk id="45"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Illustration</vt:lpstr>
      <vt:lpstr>Comparisson</vt:lpstr>
      <vt:lpstr>2015-19 Capex (2009 method)</vt:lpstr>
      <vt:lpstr>2015-19 Capex (2014 method)</vt:lpstr>
      <vt:lpstr>2015-2019 Runway Trigger</vt:lpstr>
      <vt:lpstr>'2015-2019 Runway Trigger'!Print_Area</vt:lpstr>
    </vt:vector>
  </TitlesOfParts>
  <Company>DAA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Healy</dc:creator>
  <cp:lastModifiedBy>Brian Gallagher</cp:lastModifiedBy>
  <cp:lastPrinted>2014-07-30T10:43:47Z</cp:lastPrinted>
  <dcterms:created xsi:type="dcterms:W3CDTF">2014-06-08T20:38:39Z</dcterms:created>
  <dcterms:modified xsi:type="dcterms:W3CDTF">2014-07-30T10:47:36Z</dcterms:modified>
</cp:coreProperties>
</file>